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III." sheetId="4" r:id="rId1"/>
  </sheets>
  <externalReferences>
    <externalReference r:id="rId2"/>
  </externalReferences>
  <definedNames>
    <definedName name="_xlnm._FilterDatabase" localSheetId="0" hidden="1">III.!$C$39:$AG$42</definedName>
  </definedNames>
  <calcPr calcId="125725"/>
</workbook>
</file>

<file path=xl/calcChain.xml><?xml version="1.0" encoding="utf-8"?>
<calcChain xmlns="http://schemas.openxmlformats.org/spreadsheetml/2006/main">
  <c r="A297" i="4"/>
  <c r="A298" s="1"/>
  <c r="AH296"/>
  <c r="AH295"/>
  <c r="AH277"/>
  <c r="AI277"/>
  <c r="AH276"/>
  <c r="AI276"/>
  <c r="AH275"/>
  <c r="AI275"/>
  <c r="AH274"/>
  <c r="AH273"/>
  <c r="AH272"/>
  <c r="AH271"/>
  <c r="AH270"/>
  <c r="AH269"/>
  <c r="AH268"/>
  <c r="AH267"/>
  <c r="AH266"/>
  <c r="AH265"/>
  <c r="AH264"/>
  <c r="AH263"/>
  <c r="AI239"/>
  <c r="AH238"/>
  <c r="AH237"/>
  <c r="AH236"/>
  <c r="AH235"/>
  <c r="AH234"/>
  <c r="AH233"/>
  <c r="AH232"/>
  <c r="AH231"/>
  <c r="AH211"/>
  <c r="AH210"/>
  <c r="AH209"/>
  <c r="AH208"/>
  <c r="AH207"/>
  <c r="AH206"/>
  <c r="AH205"/>
  <c r="AH204"/>
  <c r="AH203"/>
  <c r="AH202"/>
  <c r="AH201"/>
  <c r="AH200"/>
  <c r="AH199"/>
  <c r="AH176"/>
  <c r="AH175"/>
  <c r="AH174"/>
  <c r="AH173"/>
  <c r="AH172"/>
  <c r="AH171"/>
  <c r="AH170"/>
  <c r="AH169"/>
  <c r="AI168"/>
  <c r="AL168" s="1"/>
  <c r="AH168"/>
  <c r="AH167"/>
  <c r="AI167"/>
  <c r="AL167" s="1"/>
  <c r="AH152"/>
  <c r="AH151"/>
  <c r="AH150"/>
  <c r="AI149"/>
  <c r="AH149"/>
  <c r="AH148"/>
  <c r="AH147"/>
  <c r="AH146"/>
  <c r="AI146"/>
  <c r="AH145"/>
  <c r="AH144"/>
  <c r="AH143"/>
  <c r="AH142"/>
  <c r="AI141"/>
  <c r="AH141"/>
  <c r="AH140"/>
  <c r="AH139"/>
  <c r="AH138"/>
  <c r="AH137"/>
  <c r="AH136"/>
  <c r="AH135"/>
  <c r="AH111"/>
  <c r="AH110"/>
  <c r="AI110"/>
  <c r="AH109"/>
  <c r="AH108"/>
  <c r="AH107"/>
  <c r="AH106"/>
  <c r="AH105"/>
  <c r="AI105"/>
  <c r="AL105" s="1"/>
  <c r="AH104"/>
  <c r="AH103"/>
  <c r="AH86"/>
  <c r="AH85"/>
  <c r="AH84"/>
  <c r="AH83"/>
  <c r="AH82"/>
  <c r="AH81"/>
  <c r="AI81"/>
  <c r="AH80"/>
  <c r="AH79"/>
  <c r="AH78"/>
  <c r="AH77"/>
  <c r="AH76"/>
  <c r="AI75"/>
  <c r="AH75"/>
  <c r="AH74"/>
  <c r="AH73"/>
  <c r="AH72"/>
  <c r="AH71"/>
  <c r="AI45"/>
  <c r="AH45"/>
  <c r="AH44"/>
  <c r="AH43"/>
  <c r="AH42"/>
  <c r="AH41"/>
  <c r="AH40"/>
  <c r="AH39"/>
  <c r="AH13"/>
  <c r="AI13"/>
  <c r="AH12"/>
  <c r="AH11"/>
  <c r="AI11"/>
  <c r="AH10"/>
  <c r="AI10"/>
  <c r="AH9"/>
  <c r="AH8"/>
  <c r="AH7"/>
  <c r="AI7"/>
  <c r="AL7" s="1"/>
  <c r="B297" l="1"/>
  <c r="H297" s="1"/>
  <c r="AJ11"/>
  <c r="AK11"/>
  <c r="AJ13"/>
  <c r="AK13"/>
  <c r="AJ10"/>
  <c r="AK10"/>
  <c r="AI8"/>
  <c r="AL8" s="1"/>
  <c r="AI12"/>
  <c r="AJ45"/>
  <c r="AJ75"/>
  <c r="AJ81"/>
  <c r="AK81"/>
  <c r="AI112"/>
  <c r="AI79"/>
  <c r="AI83"/>
  <c r="AI85"/>
  <c r="AI107"/>
  <c r="AI109"/>
  <c r="AK110"/>
  <c r="AJ110"/>
  <c r="AJ146"/>
  <c r="AK146"/>
  <c r="AI39"/>
  <c r="AL39" s="1"/>
  <c r="AK45"/>
  <c r="AL45" s="1"/>
  <c r="AI71"/>
  <c r="AL71" s="1"/>
  <c r="AK75"/>
  <c r="AL75" s="1"/>
  <c r="AI78"/>
  <c r="AI80"/>
  <c r="AI82"/>
  <c r="AI84"/>
  <c r="AI103"/>
  <c r="AL103" s="1"/>
  <c r="AI104"/>
  <c r="AL104" s="1"/>
  <c r="AI106"/>
  <c r="AI108"/>
  <c r="AJ141"/>
  <c r="AJ149"/>
  <c r="AI173"/>
  <c r="AI175"/>
  <c r="AI202"/>
  <c r="AI204"/>
  <c r="AI206"/>
  <c r="AI208"/>
  <c r="AI210"/>
  <c r="AI240"/>
  <c r="AI136"/>
  <c r="AL136" s="1"/>
  <c r="AK141"/>
  <c r="AI144"/>
  <c r="AK149"/>
  <c r="AI171"/>
  <c r="AI174"/>
  <c r="AI199"/>
  <c r="AL199" s="1"/>
  <c r="AI200"/>
  <c r="AL200" s="1"/>
  <c r="AI203"/>
  <c r="AI205"/>
  <c r="AI207"/>
  <c r="AI209"/>
  <c r="AJ275"/>
  <c r="AK275"/>
  <c r="AJ277"/>
  <c r="AK277"/>
  <c r="AI234"/>
  <c r="AI236"/>
  <c r="AI267"/>
  <c r="AI269"/>
  <c r="AI271"/>
  <c r="AI273"/>
  <c r="AH239"/>
  <c r="AJ276"/>
  <c r="AK276"/>
  <c r="AI266"/>
  <c r="AI268"/>
  <c r="AI270"/>
  <c r="AI272"/>
  <c r="AI274"/>
  <c r="AI297"/>
  <c r="AL297" s="1"/>
  <c r="A299"/>
  <c r="B298"/>
  <c r="AI295"/>
  <c r="AL295" s="1"/>
  <c r="D297"/>
  <c r="G297"/>
  <c r="C297"/>
  <c r="AE297" s="1"/>
  <c r="E297"/>
  <c r="AL11" l="1"/>
  <c r="AL277"/>
  <c r="AL149"/>
  <c r="AL110"/>
  <c r="AL276"/>
  <c r="AL275"/>
  <c r="AL141"/>
  <c r="AL146"/>
  <c r="AL81"/>
  <c r="AL10"/>
  <c r="AL13"/>
  <c r="AJ236"/>
  <c r="AK236"/>
  <c r="AJ234"/>
  <c r="AK234"/>
  <c r="AJ171"/>
  <c r="AK171"/>
  <c r="AJ144"/>
  <c r="AK144"/>
  <c r="AJ272"/>
  <c r="AK272"/>
  <c r="H298"/>
  <c r="E298"/>
  <c r="C298"/>
  <c r="G298"/>
  <c r="D298"/>
  <c r="AJ274"/>
  <c r="AK274"/>
  <c r="AJ270"/>
  <c r="AK270"/>
  <c r="AJ266"/>
  <c r="AK266"/>
  <c r="AH278"/>
  <c r="AI278"/>
  <c r="AH240"/>
  <c r="AK209"/>
  <c r="AJ209"/>
  <c r="AL209" s="1"/>
  <c r="AK207"/>
  <c r="AJ207"/>
  <c r="AK205"/>
  <c r="AJ205"/>
  <c r="AK203"/>
  <c r="AJ203"/>
  <c r="AI147"/>
  <c r="AI143"/>
  <c r="AH112"/>
  <c r="AK208"/>
  <c r="AJ208"/>
  <c r="AK204"/>
  <c r="AJ204"/>
  <c r="AK175"/>
  <c r="AJ175"/>
  <c r="AH46"/>
  <c r="AK109"/>
  <c r="AJ109"/>
  <c r="AL109" s="1"/>
  <c r="AJ85"/>
  <c r="AK85"/>
  <c r="AH87"/>
  <c r="AI87"/>
  <c r="AJ12"/>
  <c r="AK12"/>
  <c r="AH14"/>
  <c r="AI14"/>
  <c r="AI264"/>
  <c r="AL264" s="1"/>
  <c r="AI263"/>
  <c r="AL263" s="1"/>
  <c r="AI135"/>
  <c r="AL135" s="1"/>
  <c r="AI142"/>
  <c r="AI77"/>
  <c r="AI76"/>
  <c r="AB297"/>
  <c r="X297"/>
  <c r="T297"/>
  <c r="P297"/>
  <c r="L297"/>
  <c r="AH297"/>
  <c r="AD297"/>
  <c r="Z297"/>
  <c r="V297"/>
  <c r="R297"/>
  <c r="N297"/>
  <c r="J297"/>
  <c r="A300"/>
  <c r="B299"/>
  <c r="AJ268"/>
  <c r="AK268"/>
  <c r="AJ273"/>
  <c r="AK273"/>
  <c r="AJ271"/>
  <c r="AK271"/>
  <c r="AJ269"/>
  <c r="AK269"/>
  <c r="AJ267"/>
  <c r="AK267"/>
  <c r="AI237"/>
  <c r="AI235"/>
  <c r="AK174"/>
  <c r="AJ174"/>
  <c r="AI172"/>
  <c r="AI151"/>
  <c r="AI145"/>
  <c r="AI139"/>
  <c r="AK210"/>
  <c r="AJ210"/>
  <c r="AK206"/>
  <c r="AJ206"/>
  <c r="AK202"/>
  <c r="AJ202"/>
  <c r="AL202" s="1"/>
  <c r="AK173"/>
  <c r="AJ173"/>
  <c r="AK108"/>
  <c r="AJ108"/>
  <c r="AL108" s="1"/>
  <c r="AK106"/>
  <c r="AJ106"/>
  <c r="AL106" s="1"/>
  <c r="AJ84"/>
  <c r="AK84"/>
  <c r="AJ82"/>
  <c r="AK82"/>
  <c r="AL82" s="1"/>
  <c r="AJ80"/>
  <c r="AK80"/>
  <c r="AJ78"/>
  <c r="AK78"/>
  <c r="AL78" s="1"/>
  <c r="AI46"/>
  <c r="AI43"/>
  <c r="AK107"/>
  <c r="AL107"/>
  <c r="AJ107"/>
  <c r="AJ83"/>
  <c r="AK83"/>
  <c r="AJ79"/>
  <c r="AL79" s="1"/>
  <c r="AK79"/>
  <c r="AH164"/>
  <c r="AI164"/>
  <c r="AI232"/>
  <c r="AL232" s="1"/>
  <c r="AI231"/>
  <c r="AL231" s="1"/>
  <c r="AI170"/>
  <c r="AI148"/>
  <c r="AI72"/>
  <c r="AL72" s="1"/>
  <c r="AI40"/>
  <c r="AL40" s="1"/>
  <c r="AI150"/>
  <c r="AI140"/>
  <c r="AI138"/>
  <c r="AI44"/>
  <c r="AI42"/>
  <c r="AI74"/>
  <c r="AL174" l="1"/>
  <c r="AL269"/>
  <c r="AL273"/>
  <c r="AL12"/>
  <c r="AL175"/>
  <c r="AL204"/>
  <c r="AL266"/>
  <c r="AL274"/>
  <c r="AL206"/>
  <c r="AL210"/>
  <c r="AL203"/>
  <c r="AL205"/>
  <c r="AL83"/>
  <c r="AL80"/>
  <c r="AL84"/>
  <c r="AL173"/>
  <c r="AL267"/>
  <c r="AL271"/>
  <c r="AL268"/>
  <c r="AL85"/>
  <c r="AL208"/>
  <c r="AL207"/>
  <c r="AL270"/>
  <c r="AL272"/>
  <c r="AL144"/>
  <c r="AL171"/>
  <c r="AL234"/>
  <c r="AL236"/>
  <c r="AJ42"/>
  <c r="AK42"/>
  <c r="AJ140"/>
  <c r="AK140"/>
  <c r="AJ170"/>
  <c r="AK170"/>
  <c r="AJ43"/>
  <c r="AK43"/>
  <c r="AH213"/>
  <c r="AI213"/>
  <c r="AH160"/>
  <c r="AI160"/>
  <c r="AJ139"/>
  <c r="AK139"/>
  <c r="AJ145"/>
  <c r="AK145"/>
  <c r="AJ151"/>
  <c r="AK151"/>
  <c r="AH153"/>
  <c r="AI137"/>
  <c r="AL137" s="1"/>
  <c r="AI153"/>
  <c r="AH161"/>
  <c r="AI161"/>
  <c r="AH177"/>
  <c r="AI177"/>
  <c r="AJ235"/>
  <c r="AK235"/>
  <c r="AJ237"/>
  <c r="AK237"/>
  <c r="H299"/>
  <c r="E299"/>
  <c r="C299"/>
  <c r="G299"/>
  <c r="D299"/>
  <c r="AH113"/>
  <c r="AI113"/>
  <c r="AH154"/>
  <c r="AI154"/>
  <c r="AH162"/>
  <c r="AI162"/>
  <c r="AH159"/>
  <c r="AI159"/>
  <c r="AH212"/>
  <c r="AI212"/>
  <c r="AB298"/>
  <c r="X298"/>
  <c r="T298"/>
  <c r="P298"/>
  <c r="L298"/>
  <c r="AH298"/>
  <c r="AD298"/>
  <c r="Z298"/>
  <c r="V298"/>
  <c r="R298"/>
  <c r="N298"/>
  <c r="J298"/>
  <c r="AI298"/>
  <c r="AE298"/>
  <c r="AI238"/>
  <c r="AJ74"/>
  <c r="AK74"/>
  <c r="AJ44"/>
  <c r="AK44"/>
  <c r="AJ138"/>
  <c r="AK138"/>
  <c r="AJ150"/>
  <c r="AK150"/>
  <c r="AJ148"/>
  <c r="AK148"/>
  <c r="AH178"/>
  <c r="AI178"/>
  <c r="AH156"/>
  <c r="AI156"/>
  <c r="AH157"/>
  <c r="AI157"/>
  <c r="AJ172"/>
  <c r="AK172"/>
  <c r="A301"/>
  <c r="B300"/>
  <c r="AJ76"/>
  <c r="AK76"/>
  <c r="AJ77"/>
  <c r="AK77"/>
  <c r="AJ142"/>
  <c r="AK142"/>
  <c r="AH158"/>
  <c r="AI158"/>
  <c r="AJ143"/>
  <c r="AK143"/>
  <c r="AJ147"/>
  <c r="AK147"/>
  <c r="AH155"/>
  <c r="AI155"/>
  <c r="AH163"/>
  <c r="AI163"/>
  <c r="AF297"/>
  <c r="AL43" l="1"/>
  <c r="AL170"/>
  <c r="AL143"/>
  <c r="AL77"/>
  <c r="AL172"/>
  <c r="AL148"/>
  <c r="AL138"/>
  <c r="AL74"/>
  <c r="AL237"/>
  <c r="AL145"/>
  <c r="AL140"/>
  <c r="AL42"/>
  <c r="AL147"/>
  <c r="AL142"/>
  <c r="AL76"/>
  <c r="AL150"/>
  <c r="AL44"/>
  <c r="AL235"/>
  <c r="AL151"/>
  <c r="AL139"/>
  <c r="AI111"/>
  <c r="AI86"/>
  <c r="AG297"/>
  <c r="AI296"/>
  <c r="AL296" s="1"/>
  <c r="AH47"/>
  <c r="H300"/>
  <c r="E300"/>
  <c r="C300"/>
  <c r="G300"/>
  <c r="D300"/>
  <c r="AH279"/>
  <c r="AI279"/>
  <c r="AH114"/>
  <c r="AI114"/>
  <c r="AI47"/>
  <c r="A302"/>
  <c r="B301"/>
  <c r="AH179"/>
  <c r="AI179"/>
  <c r="AB299"/>
  <c r="X299"/>
  <c r="T299"/>
  <c r="P299"/>
  <c r="L299"/>
  <c r="AH299"/>
  <c r="AD299"/>
  <c r="Z299"/>
  <c r="V299"/>
  <c r="R299"/>
  <c r="N299"/>
  <c r="J299"/>
  <c r="AI299"/>
  <c r="AE299"/>
  <c r="AH241"/>
  <c r="AH88"/>
  <c r="AI88"/>
  <c r="AF298"/>
  <c r="AG298" s="1"/>
  <c r="AJ238"/>
  <c r="AK238"/>
  <c r="AJ154"/>
  <c r="AK154" s="1"/>
  <c r="AH214"/>
  <c r="AI214"/>
  <c r="AH15"/>
  <c r="AI15"/>
  <c r="AI241"/>
  <c r="AJ153"/>
  <c r="AK153" s="1"/>
  <c r="AL238" l="1"/>
  <c r="AI211"/>
  <c r="AH115"/>
  <c r="AI115"/>
  <c r="AH48"/>
  <c r="A303"/>
  <c r="B302"/>
  <c r="AI242"/>
  <c r="AH16"/>
  <c r="AI16"/>
  <c r="AH215"/>
  <c r="AI215"/>
  <c r="AL153"/>
  <c r="AL154"/>
  <c r="AJ160"/>
  <c r="AJ161"/>
  <c r="AF299"/>
  <c r="AG299" s="1"/>
  <c r="AJ162"/>
  <c r="AJ157"/>
  <c r="AJ158"/>
  <c r="AJ163"/>
  <c r="AI176"/>
  <c r="AI152"/>
  <c r="AH280"/>
  <c r="AI280"/>
  <c r="AI48"/>
  <c r="AH89"/>
  <c r="AI89"/>
  <c r="H301"/>
  <c r="E301"/>
  <c r="C301"/>
  <c r="G301"/>
  <c r="D301"/>
  <c r="AH242"/>
  <c r="AB300"/>
  <c r="X300"/>
  <c r="T300"/>
  <c r="P300"/>
  <c r="L300"/>
  <c r="AH300"/>
  <c r="AD300"/>
  <c r="Z300"/>
  <c r="V300"/>
  <c r="R300"/>
  <c r="N300"/>
  <c r="J300"/>
  <c r="AI300"/>
  <c r="AE300"/>
  <c r="AH180"/>
  <c r="AI180"/>
  <c r="AJ86"/>
  <c r="AK86"/>
  <c r="AK111"/>
  <c r="AJ111"/>
  <c r="AL111" s="1"/>
  <c r="AJ159"/>
  <c r="AJ164"/>
  <c r="AJ155"/>
  <c r="AJ156"/>
  <c r="AL86" l="1"/>
  <c r="AK156"/>
  <c r="AL156" s="1"/>
  <c r="AK164"/>
  <c r="AL164" s="1"/>
  <c r="AH216"/>
  <c r="AI216"/>
  <c r="AB301"/>
  <c r="X301"/>
  <c r="T301"/>
  <c r="P301"/>
  <c r="L301"/>
  <c r="AH301"/>
  <c r="AD301"/>
  <c r="Z301"/>
  <c r="V301"/>
  <c r="R301"/>
  <c r="N301"/>
  <c r="J301"/>
  <c r="AI301"/>
  <c r="AE301"/>
  <c r="AH116"/>
  <c r="AI116"/>
  <c r="AK163"/>
  <c r="AL163" s="1"/>
  <c r="AK157"/>
  <c r="AL157" s="1"/>
  <c r="AK160"/>
  <c r="AL160" s="1"/>
  <c r="H302"/>
  <c r="E302"/>
  <c r="C302"/>
  <c r="G302"/>
  <c r="D302"/>
  <c r="AI243"/>
  <c r="AI49"/>
  <c r="AK211"/>
  <c r="AJ211"/>
  <c r="AK155"/>
  <c r="AL155" s="1"/>
  <c r="AK159"/>
  <c r="AL159" s="1"/>
  <c r="AH90"/>
  <c r="AI90"/>
  <c r="AH181"/>
  <c r="AI181"/>
  <c r="AJ152"/>
  <c r="AK152" s="1"/>
  <c r="AK176"/>
  <c r="AJ176"/>
  <c r="AK158"/>
  <c r="AL158" s="1"/>
  <c r="AK162"/>
  <c r="AL162" s="1"/>
  <c r="AK161"/>
  <c r="AL161" s="1"/>
  <c r="AH17"/>
  <c r="AI17"/>
  <c r="A304"/>
  <c r="B303"/>
  <c r="AH243"/>
  <c r="AH49"/>
  <c r="AH281"/>
  <c r="AI281"/>
  <c r="AF300"/>
  <c r="AG300" s="1"/>
  <c r="AL176" l="1"/>
  <c r="AL211"/>
  <c r="AH18"/>
  <c r="AI18"/>
  <c r="AH117"/>
  <c r="AI117"/>
  <c r="AB302"/>
  <c r="X302"/>
  <c r="T302"/>
  <c r="P302"/>
  <c r="L302"/>
  <c r="AH302"/>
  <c r="AD302"/>
  <c r="Z302"/>
  <c r="V302"/>
  <c r="R302"/>
  <c r="N302"/>
  <c r="J302"/>
  <c r="AI302"/>
  <c r="AE302"/>
  <c r="AH217"/>
  <c r="AI217"/>
  <c r="AI50"/>
  <c r="AH244"/>
  <c r="AF301"/>
  <c r="AJ177"/>
  <c r="H303"/>
  <c r="E303"/>
  <c r="C303"/>
  <c r="G303"/>
  <c r="D303"/>
  <c r="AJ212"/>
  <c r="A305"/>
  <c r="B304"/>
  <c r="AH182"/>
  <c r="AI182"/>
  <c r="AH91"/>
  <c r="AI91"/>
  <c r="AH282"/>
  <c r="AI282"/>
  <c r="AH50"/>
  <c r="AI244"/>
  <c r="AL152"/>
  <c r="AI245" l="1"/>
  <c r="AH92"/>
  <c r="AI92"/>
  <c r="H304"/>
  <c r="E304"/>
  <c r="C304"/>
  <c r="G304"/>
  <c r="D304"/>
  <c r="AI51"/>
  <c r="AH218"/>
  <c r="AI218"/>
  <c r="AB303"/>
  <c r="X303"/>
  <c r="T303"/>
  <c r="P303"/>
  <c r="L303"/>
  <c r="AH303"/>
  <c r="AD303"/>
  <c r="Z303"/>
  <c r="V303"/>
  <c r="R303"/>
  <c r="N303"/>
  <c r="J303"/>
  <c r="AI303"/>
  <c r="AE303"/>
  <c r="AG301"/>
  <c r="AH19"/>
  <c r="AI19"/>
  <c r="AH245"/>
  <c r="AH283"/>
  <c r="AI283"/>
  <c r="A306"/>
  <c r="B305"/>
  <c r="AH51"/>
  <c r="AH183"/>
  <c r="AI183"/>
  <c r="AH118"/>
  <c r="AI118"/>
  <c r="AJ46"/>
  <c r="AJ239"/>
  <c r="AJ112"/>
  <c r="AF302"/>
  <c r="AJ298" s="1"/>
  <c r="AK239" l="1"/>
  <c r="AL239" s="1"/>
  <c r="AH284"/>
  <c r="AI284"/>
  <c r="AH93"/>
  <c r="AI93"/>
  <c r="H305"/>
  <c r="E305"/>
  <c r="C305"/>
  <c r="G305"/>
  <c r="D305"/>
  <c r="AH184"/>
  <c r="AI184"/>
  <c r="AH246"/>
  <c r="AB304"/>
  <c r="X304"/>
  <c r="T304"/>
  <c r="P304"/>
  <c r="L304"/>
  <c r="AH304"/>
  <c r="AD304"/>
  <c r="Z304"/>
  <c r="V304"/>
  <c r="R304"/>
  <c r="N304"/>
  <c r="J304"/>
  <c r="AI304"/>
  <c r="AE304"/>
  <c r="AH52"/>
  <c r="AJ213"/>
  <c r="AK212"/>
  <c r="AL212" s="1"/>
  <c r="AJ178"/>
  <c r="AK177"/>
  <c r="AL177" s="1"/>
  <c r="AJ88"/>
  <c r="AG302"/>
  <c r="AJ241"/>
  <c r="AK112"/>
  <c r="AL112" s="1"/>
  <c r="A307"/>
  <c r="B306"/>
  <c r="AH219"/>
  <c r="AI219"/>
  <c r="AI246"/>
  <c r="AH20"/>
  <c r="AI20"/>
  <c r="AH119"/>
  <c r="AI119"/>
  <c r="AI52"/>
  <c r="AJ47"/>
  <c r="AF303"/>
  <c r="AK298" s="1"/>
  <c r="AL298" s="1"/>
  <c r="AJ278"/>
  <c r="AJ240"/>
  <c r="AJ14"/>
  <c r="AJ87"/>
  <c r="AJ113"/>
  <c r="AK113" l="1"/>
  <c r="AL113" s="1"/>
  <c r="AK87"/>
  <c r="AL87" s="1"/>
  <c r="AK240"/>
  <c r="AL240" s="1"/>
  <c r="AJ215"/>
  <c r="AJ280"/>
  <c r="AH185"/>
  <c r="AI185"/>
  <c r="AI53"/>
  <c r="A308"/>
  <c r="B307"/>
  <c r="AJ180"/>
  <c r="AB305"/>
  <c r="X305"/>
  <c r="T305"/>
  <c r="P305"/>
  <c r="L305"/>
  <c r="AH305"/>
  <c r="AD305"/>
  <c r="Z305"/>
  <c r="V305"/>
  <c r="R305"/>
  <c r="N305"/>
  <c r="J305"/>
  <c r="AI305"/>
  <c r="AE305"/>
  <c r="AH247"/>
  <c r="AJ299"/>
  <c r="AJ114"/>
  <c r="AF304"/>
  <c r="AK14"/>
  <c r="AL14" s="1"/>
  <c r="AK278"/>
  <c r="AL278" s="1"/>
  <c r="AG303"/>
  <c r="AJ300"/>
  <c r="AH220"/>
  <c r="AI220"/>
  <c r="AH53"/>
  <c r="H306"/>
  <c r="E306"/>
  <c r="C306"/>
  <c r="G306"/>
  <c r="D306"/>
  <c r="AH21"/>
  <c r="AI21"/>
  <c r="AK178"/>
  <c r="AL178" s="1"/>
  <c r="AK213"/>
  <c r="AL213" s="1"/>
  <c r="AH94"/>
  <c r="AI94"/>
  <c r="AH285"/>
  <c r="AI285"/>
  <c r="AH120"/>
  <c r="AI120"/>
  <c r="AI247"/>
  <c r="AJ279"/>
  <c r="AJ214"/>
  <c r="AJ15"/>
  <c r="AJ179"/>
  <c r="AK46"/>
  <c r="AL46" s="1"/>
  <c r="AK179" l="1"/>
  <c r="AL179" s="1"/>
  <c r="AK214"/>
  <c r="AL214" s="1"/>
  <c r="AI248"/>
  <c r="AH121"/>
  <c r="AI121"/>
  <c r="AH286"/>
  <c r="AI286"/>
  <c r="AK114"/>
  <c r="AL114" s="1"/>
  <c r="AH22"/>
  <c r="AI22"/>
  <c r="AI54"/>
  <c r="AH186"/>
  <c r="AI186"/>
  <c r="H307"/>
  <c r="E307"/>
  <c r="C307"/>
  <c r="G307"/>
  <c r="D307"/>
  <c r="AH95"/>
  <c r="AI95"/>
  <c r="AK15"/>
  <c r="AL15" s="1"/>
  <c r="AK279"/>
  <c r="AL279" s="1"/>
  <c r="AH248"/>
  <c r="AB306"/>
  <c r="X306"/>
  <c r="T306"/>
  <c r="P306"/>
  <c r="L306"/>
  <c r="AH306"/>
  <c r="AD306"/>
  <c r="Z306"/>
  <c r="V306"/>
  <c r="R306"/>
  <c r="N306"/>
  <c r="J306"/>
  <c r="AI306"/>
  <c r="AE306"/>
  <c r="AG304"/>
  <c r="AK299"/>
  <c r="AL299" s="1"/>
  <c r="AH54"/>
  <c r="AH221"/>
  <c r="AI221"/>
  <c r="A309"/>
  <c r="B308"/>
  <c r="AJ242"/>
  <c r="AK241"/>
  <c r="AL241" s="1"/>
  <c r="AJ115"/>
  <c r="AJ89"/>
  <c r="AJ48"/>
  <c r="AJ16"/>
  <c r="AF305"/>
  <c r="AK47"/>
  <c r="AL47" s="1"/>
  <c r="AK88"/>
  <c r="AL88" s="1"/>
  <c r="AK48" l="1"/>
  <c r="AL48" s="1"/>
  <c r="AG305"/>
  <c r="AK16"/>
  <c r="AL16" s="1"/>
  <c r="AJ182"/>
  <c r="AH287"/>
  <c r="AI287"/>
  <c r="A310"/>
  <c r="B309"/>
  <c r="AH249"/>
  <c r="AH187"/>
  <c r="AI187"/>
  <c r="AH122"/>
  <c r="AI122"/>
  <c r="AH55"/>
  <c r="AF306"/>
  <c r="AK215"/>
  <c r="AL215" s="1"/>
  <c r="AJ244"/>
  <c r="AK89"/>
  <c r="AL89" s="1"/>
  <c r="AK115"/>
  <c r="AL115" s="1"/>
  <c r="AK242"/>
  <c r="AL242" s="1"/>
  <c r="AJ282"/>
  <c r="H308"/>
  <c r="E308"/>
  <c r="C308"/>
  <c r="G308"/>
  <c r="D308"/>
  <c r="AI249"/>
  <c r="AH96"/>
  <c r="AI96"/>
  <c r="AH222"/>
  <c r="AI222"/>
  <c r="AH23"/>
  <c r="AI23"/>
  <c r="AB307"/>
  <c r="X307"/>
  <c r="T307"/>
  <c r="P307"/>
  <c r="L307"/>
  <c r="AH307"/>
  <c r="AD307"/>
  <c r="Z307"/>
  <c r="V307"/>
  <c r="R307"/>
  <c r="N307"/>
  <c r="J307"/>
  <c r="AI307"/>
  <c r="AE307"/>
  <c r="AI55"/>
  <c r="AJ301"/>
  <c r="AJ181"/>
  <c r="AJ281"/>
  <c r="AK300"/>
  <c r="AL300" s="1"/>
  <c r="AJ216"/>
  <c r="AJ49"/>
  <c r="AK280"/>
  <c r="AL280" s="1"/>
  <c r="AK180"/>
  <c r="AL180" s="1"/>
  <c r="AJ243"/>
  <c r="AJ90"/>
  <c r="AJ116"/>
  <c r="AJ17"/>
  <c r="AK116" l="1"/>
  <c r="AL116" s="1"/>
  <c r="AK90"/>
  <c r="AL90" s="1"/>
  <c r="AK49"/>
  <c r="AL49" s="1"/>
  <c r="AK281"/>
  <c r="AL281" s="1"/>
  <c r="AK301"/>
  <c r="AL301" s="1"/>
  <c r="AJ218"/>
  <c r="AH223"/>
  <c r="AI223"/>
  <c r="AH56"/>
  <c r="AH123"/>
  <c r="AI123"/>
  <c r="AH24"/>
  <c r="AI24"/>
  <c r="AH250"/>
  <c r="AH288"/>
  <c r="AI288"/>
  <c r="A311"/>
  <c r="B310"/>
  <c r="AJ19"/>
  <c r="AJ92"/>
  <c r="AK17"/>
  <c r="AL17" s="1"/>
  <c r="AK243"/>
  <c r="AL243" s="1"/>
  <c r="AK216"/>
  <c r="AL216" s="1"/>
  <c r="AK181"/>
  <c r="AL181" s="1"/>
  <c r="AH188"/>
  <c r="AI188"/>
  <c r="AH97"/>
  <c r="AI97"/>
  <c r="AI56"/>
  <c r="AB308"/>
  <c r="X308"/>
  <c r="T308"/>
  <c r="P308"/>
  <c r="L308"/>
  <c r="AH308"/>
  <c r="AD308"/>
  <c r="Z308"/>
  <c r="V308"/>
  <c r="R308"/>
  <c r="N308"/>
  <c r="J308"/>
  <c r="AI308"/>
  <c r="AE308"/>
  <c r="AG306"/>
  <c r="AI250"/>
  <c r="H309"/>
  <c r="E309"/>
  <c r="C309"/>
  <c r="G309"/>
  <c r="D309"/>
  <c r="AF307"/>
  <c r="AK182"/>
  <c r="AL182" s="1"/>
  <c r="AJ91"/>
  <c r="AJ217"/>
  <c r="AJ117"/>
  <c r="AJ18"/>
  <c r="AJ302"/>
  <c r="AJ50"/>
  <c r="AK18" l="1"/>
  <c r="AL18" s="1"/>
  <c r="AK302"/>
  <c r="AL302" s="1"/>
  <c r="AK117"/>
  <c r="AL117" s="1"/>
  <c r="AK91"/>
  <c r="AL91" s="1"/>
  <c r="AG307"/>
  <c r="AB309"/>
  <c r="X309"/>
  <c r="T309"/>
  <c r="P309"/>
  <c r="L309"/>
  <c r="AH309"/>
  <c r="AD309"/>
  <c r="Z309"/>
  <c r="V309"/>
  <c r="R309"/>
  <c r="N309"/>
  <c r="J309"/>
  <c r="AI309"/>
  <c r="AE309"/>
  <c r="AI57"/>
  <c r="AH251"/>
  <c r="H310"/>
  <c r="E310"/>
  <c r="C310"/>
  <c r="G310"/>
  <c r="D310"/>
  <c r="AH224"/>
  <c r="AI224"/>
  <c r="AH25"/>
  <c r="AI25"/>
  <c r="AJ303"/>
  <c r="AF308"/>
  <c r="AJ51"/>
  <c r="AK50"/>
  <c r="AL50" s="1"/>
  <c r="AK217"/>
  <c r="AL217" s="1"/>
  <c r="AJ184"/>
  <c r="AH124"/>
  <c r="AI124"/>
  <c r="AH57"/>
  <c r="AI251"/>
  <c r="AJ246"/>
  <c r="AJ93"/>
  <c r="AJ20"/>
  <c r="A312"/>
  <c r="B311"/>
  <c r="AH98"/>
  <c r="AI98"/>
  <c r="AH189"/>
  <c r="AI189"/>
  <c r="AH289"/>
  <c r="AI289"/>
  <c r="AJ245"/>
  <c r="AJ183"/>
  <c r="AJ283"/>
  <c r="AK244"/>
  <c r="AL244" s="1"/>
  <c r="AK282"/>
  <c r="AL282" s="1"/>
  <c r="AJ219"/>
  <c r="AJ118"/>
  <c r="AK118" l="1"/>
  <c r="AL118" s="1"/>
  <c r="AK183"/>
  <c r="AL183" s="1"/>
  <c r="AH252"/>
  <c r="AI58"/>
  <c r="AI125"/>
  <c r="H311"/>
  <c r="E311"/>
  <c r="C311"/>
  <c r="G311"/>
  <c r="D311"/>
  <c r="AH26"/>
  <c r="AI26"/>
  <c r="AK51"/>
  <c r="AL51" s="1"/>
  <c r="AG308"/>
  <c r="AH190"/>
  <c r="AI190"/>
  <c r="AH100"/>
  <c r="AI73"/>
  <c r="AL73" s="1"/>
  <c r="AI100"/>
  <c r="AH99"/>
  <c r="AI99"/>
  <c r="AK218"/>
  <c r="AL218" s="1"/>
  <c r="AK93"/>
  <c r="AL93" s="1"/>
  <c r="AJ119"/>
  <c r="AF309"/>
  <c r="AJ304"/>
  <c r="AK283"/>
  <c r="AL283" s="1"/>
  <c r="AK245"/>
  <c r="AL245" s="1"/>
  <c r="AI252"/>
  <c r="AH58"/>
  <c r="AH125"/>
  <c r="A313"/>
  <c r="B312"/>
  <c r="AH290"/>
  <c r="AI290"/>
  <c r="AJ21"/>
  <c r="AJ285"/>
  <c r="AJ185"/>
  <c r="AK303"/>
  <c r="AL303" s="1"/>
  <c r="AB310"/>
  <c r="X310"/>
  <c r="T310"/>
  <c r="P310"/>
  <c r="L310"/>
  <c r="AH310"/>
  <c r="AD310"/>
  <c r="Z310"/>
  <c r="V310"/>
  <c r="R310"/>
  <c r="N310"/>
  <c r="J310"/>
  <c r="AI310"/>
  <c r="AE310"/>
  <c r="AH225"/>
  <c r="AI225"/>
  <c r="AJ52"/>
  <c r="AJ284"/>
  <c r="AK92"/>
  <c r="AL92" s="1"/>
  <c r="AK19"/>
  <c r="AL19" s="1"/>
  <c r="AK284" l="1"/>
  <c r="AL284" s="1"/>
  <c r="AH291"/>
  <c r="AI291"/>
  <c r="A314"/>
  <c r="B313"/>
  <c r="AG309"/>
  <c r="AH292"/>
  <c r="AI265"/>
  <c r="AL265" s="1"/>
  <c r="AI292"/>
  <c r="AH126"/>
  <c r="AH59"/>
  <c r="AH253"/>
  <c r="AH191"/>
  <c r="AI191"/>
  <c r="AB311"/>
  <c r="X311"/>
  <c r="T311"/>
  <c r="P311"/>
  <c r="L311"/>
  <c r="AH311"/>
  <c r="AD311"/>
  <c r="Z311"/>
  <c r="V311"/>
  <c r="R311"/>
  <c r="N311"/>
  <c r="J311"/>
  <c r="AI311"/>
  <c r="AE311"/>
  <c r="AJ220"/>
  <c r="AJ186"/>
  <c r="AJ305"/>
  <c r="AJ94"/>
  <c r="AJ247"/>
  <c r="AJ53"/>
  <c r="AK246"/>
  <c r="AL246" s="1"/>
  <c r="AK20"/>
  <c r="AL20" s="1"/>
  <c r="AK52"/>
  <c r="AL52" s="1"/>
  <c r="AH27"/>
  <c r="AI27"/>
  <c r="AK185"/>
  <c r="AL185" s="1"/>
  <c r="AK285"/>
  <c r="AL285" s="1"/>
  <c r="H312"/>
  <c r="E312"/>
  <c r="C312"/>
  <c r="G312"/>
  <c r="D312"/>
  <c r="AK304"/>
  <c r="AL304" s="1"/>
  <c r="AK119"/>
  <c r="AL119" s="1"/>
  <c r="AJ286"/>
  <c r="AI126"/>
  <c r="AI59"/>
  <c r="AI253"/>
  <c r="AH226"/>
  <c r="AI226"/>
  <c r="AF310"/>
  <c r="AK184"/>
  <c r="AL184" s="1"/>
  <c r="AJ22"/>
  <c r="AJ120"/>
  <c r="AK219"/>
  <c r="AL219" s="1"/>
  <c r="AJ96" l="1"/>
  <c r="AJ98"/>
  <c r="AG310"/>
  <c r="AH227"/>
  <c r="AI227"/>
  <c r="AI254"/>
  <c r="AK247"/>
  <c r="AL247" s="1"/>
  <c r="AK305"/>
  <c r="AL305" s="1"/>
  <c r="AJ97"/>
  <c r="AJ55"/>
  <c r="AH28"/>
  <c r="AI28"/>
  <c r="H313"/>
  <c r="E313"/>
  <c r="C313"/>
  <c r="G313"/>
  <c r="D313"/>
  <c r="AH228"/>
  <c r="AI228"/>
  <c r="AH60"/>
  <c r="AH127"/>
  <c r="AJ100"/>
  <c r="AJ95"/>
  <c r="AJ121"/>
  <c r="AF311"/>
  <c r="AJ307" s="1"/>
  <c r="AJ99"/>
  <c r="AJ306"/>
  <c r="AJ54"/>
  <c r="AJ248"/>
  <c r="AJ221"/>
  <c r="AK120"/>
  <c r="AL120" s="1"/>
  <c r="AB312"/>
  <c r="X312"/>
  <c r="T312"/>
  <c r="P312"/>
  <c r="L312"/>
  <c r="AH312"/>
  <c r="AD312"/>
  <c r="Z312"/>
  <c r="V312"/>
  <c r="R312"/>
  <c r="N312"/>
  <c r="J312"/>
  <c r="AI312"/>
  <c r="AE312"/>
  <c r="AH192"/>
  <c r="AI192"/>
  <c r="AH254"/>
  <c r="AK53"/>
  <c r="AL53" s="1"/>
  <c r="AK94"/>
  <c r="AL94" s="1"/>
  <c r="AK220"/>
  <c r="AL220" s="1"/>
  <c r="AJ287"/>
  <c r="A315"/>
  <c r="B314"/>
  <c r="AI60"/>
  <c r="AI127"/>
  <c r="AJ291"/>
  <c r="AK21"/>
  <c r="AL21" s="1"/>
  <c r="AJ249"/>
  <c r="A316" l="1"/>
  <c r="B315"/>
  <c r="AK248"/>
  <c r="AL248" s="1"/>
  <c r="AJ288"/>
  <c r="AJ290"/>
  <c r="AK95"/>
  <c r="AL95" s="1"/>
  <c r="AH255"/>
  <c r="AB313"/>
  <c r="X313"/>
  <c r="T313"/>
  <c r="P313"/>
  <c r="L313"/>
  <c r="AH313"/>
  <c r="AD313"/>
  <c r="Z313"/>
  <c r="V313"/>
  <c r="R313"/>
  <c r="N313"/>
  <c r="J313"/>
  <c r="AI313"/>
  <c r="AE313"/>
  <c r="AK97"/>
  <c r="AL97" s="1"/>
  <c r="AH29"/>
  <c r="AI29"/>
  <c r="AK98"/>
  <c r="AL98" s="1"/>
  <c r="AJ292"/>
  <c r="AJ222"/>
  <c r="AJ223"/>
  <c r="AJ122"/>
  <c r="AK186"/>
  <c r="AL186" s="1"/>
  <c r="AK287"/>
  <c r="AL287" s="1"/>
  <c r="AI128"/>
  <c r="AI61"/>
  <c r="AK99"/>
  <c r="AL99" s="1"/>
  <c r="AG311"/>
  <c r="AK55"/>
  <c r="AL55" s="1"/>
  <c r="AJ289"/>
  <c r="AJ250"/>
  <c r="AJ24"/>
  <c r="H314"/>
  <c r="E314"/>
  <c r="C314"/>
  <c r="G314"/>
  <c r="D314"/>
  <c r="AH128"/>
  <c r="AH61"/>
  <c r="AK221"/>
  <c r="AL221" s="1"/>
  <c r="AK54"/>
  <c r="AL54" s="1"/>
  <c r="AK306"/>
  <c r="AL306" s="1"/>
  <c r="AJ56"/>
  <c r="AK121"/>
  <c r="AL121" s="1"/>
  <c r="AK100"/>
  <c r="AL100" s="1"/>
  <c r="AI255"/>
  <c r="AJ228"/>
  <c r="AK228" s="1"/>
  <c r="AL228" s="1"/>
  <c r="AH193"/>
  <c r="AI193"/>
  <c r="AK96"/>
  <c r="AL96" s="1"/>
  <c r="AJ187"/>
  <c r="AF312"/>
  <c r="AJ308" s="1"/>
  <c r="AK291"/>
  <c r="AL291" s="1"/>
  <c r="AJ226"/>
  <c r="AJ23"/>
  <c r="AK286"/>
  <c r="AL286" s="1"/>
  <c r="AK22"/>
  <c r="AL22" s="1"/>
  <c r="AK223" l="1"/>
  <c r="AL223" s="1"/>
  <c r="AK23"/>
  <c r="AL23" s="1"/>
  <c r="AH30"/>
  <c r="AK289"/>
  <c r="AL289" s="1"/>
  <c r="AK122"/>
  <c r="AL122" s="1"/>
  <c r="AK222"/>
  <c r="AL222" s="1"/>
  <c r="AK292"/>
  <c r="AL292" s="1"/>
  <c r="AI62"/>
  <c r="AI129"/>
  <c r="AK290"/>
  <c r="AL290" s="1"/>
  <c r="A317"/>
  <c r="B316"/>
  <c r="AI256"/>
  <c r="AK187"/>
  <c r="AL187" s="1"/>
  <c r="AI30"/>
  <c r="AH194"/>
  <c r="AI194"/>
  <c r="AK226"/>
  <c r="AL226" s="1"/>
  <c r="AG312"/>
  <c r="AB314"/>
  <c r="X314"/>
  <c r="T314"/>
  <c r="P314"/>
  <c r="L314"/>
  <c r="AH314"/>
  <c r="AD314"/>
  <c r="Z314"/>
  <c r="V314"/>
  <c r="R314"/>
  <c r="N314"/>
  <c r="J314"/>
  <c r="AI314"/>
  <c r="AE314"/>
  <c r="AJ224"/>
  <c r="AJ25"/>
  <c r="AJ225"/>
  <c r="AH62"/>
  <c r="AH129"/>
  <c r="AK288"/>
  <c r="AL288" s="1"/>
  <c r="H315"/>
  <c r="E315"/>
  <c r="C315"/>
  <c r="G315"/>
  <c r="D315"/>
  <c r="AH256"/>
  <c r="AJ227"/>
  <c r="AF313"/>
  <c r="AK308" s="1"/>
  <c r="AL308" s="1"/>
  <c r="AJ188"/>
  <c r="AJ123"/>
  <c r="AK249"/>
  <c r="AL249" s="1"/>
  <c r="AK307"/>
  <c r="AL307" s="1"/>
  <c r="AK188" l="1"/>
  <c r="AL188" s="1"/>
  <c r="AK227"/>
  <c r="AL227" s="1"/>
  <c r="AH195"/>
  <c r="AI195"/>
  <c r="AK225"/>
  <c r="AL225" s="1"/>
  <c r="AK224"/>
  <c r="AL224" s="1"/>
  <c r="AH130"/>
  <c r="AH63"/>
  <c r="AH196"/>
  <c r="AI169"/>
  <c r="AL169" s="1"/>
  <c r="AI196"/>
  <c r="A318"/>
  <c r="B317"/>
  <c r="AH31"/>
  <c r="AI31"/>
  <c r="AH257"/>
  <c r="AK123"/>
  <c r="AL123" s="1"/>
  <c r="AG313"/>
  <c r="AB315"/>
  <c r="X315"/>
  <c r="T315"/>
  <c r="P315"/>
  <c r="L315"/>
  <c r="AH315"/>
  <c r="AD315"/>
  <c r="Z315"/>
  <c r="V315"/>
  <c r="R315"/>
  <c r="N315"/>
  <c r="J315"/>
  <c r="AI315"/>
  <c r="AE315"/>
  <c r="AI130"/>
  <c r="AI63"/>
  <c r="H316"/>
  <c r="E316"/>
  <c r="C316"/>
  <c r="G316"/>
  <c r="D316"/>
  <c r="AI257"/>
  <c r="AF314"/>
  <c r="AJ251"/>
  <c r="AJ309"/>
  <c r="AJ124"/>
  <c r="AJ57"/>
  <c r="AK250"/>
  <c r="AL250" s="1"/>
  <c r="AK24"/>
  <c r="AL24" s="1"/>
  <c r="AK56"/>
  <c r="AL56" s="1"/>
  <c r="AJ189"/>
  <c r="AK189" l="1"/>
  <c r="AL189" s="1"/>
  <c r="AK57"/>
  <c r="AL57" s="1"/>
  <c r="AK309"/>
  <c r="AL309" s="1"/>
  <c r="AJ27"/>
  <c r="AB316"/>
  <c r="X316"/>
  <c r="T316"/>
  <c r="P316"/>
  <c r="L316"/>
  <c r="AH316"/>
  <c r="AD316"/>
  <c r="Z316"/>
  <c r="V316"/>
  <c r="R316"/>
  <c r="N316"/>
  <c r="J316"/>
  <c r="AI316"/>
  <c r="AE316"/>
  <c r="AI64"/>
  <c r="AI131"/>
  <c r="AH32"/>
  <c r="AI32"/>
  <c r="A319"/>
  <c r="B318"/>
  <c r="AI132"/>
  <c r="AI258"/>
  <c r="AJ26"/>
  <c r="AK25"/>
  <c r="AL25" s="1"/>
  <c r="AK124"/>
  <c r="AL124" s="1"/>
  <c r="AK251"/>
  <c r="AL251" s="1"/>
  <c r="AG314"/>
  <c r="AH64"/>
  <c r="AH131"/>
  <c r="H317"/>
  <c r="E317"/>
  <c r="C317"/>
  <c r="G317"/>
  <c r="D317"/>
  <c r="AH132"/>
  <c r="AH258"/>
  <c r="AF315"/>
  <c r="AJ125"/>
  <c r="AJ310"/>
  <c r="AJ190"/>
  <c r="AJ58"/>
  <c r="AJ252"/>
  <c r="AK58" l="1"/>
  <c r="AL58" s="1"/>
  <c r="AJ192"/>
  <c r="AK252"/>
  <c r="AL252" s="1"/>
  <c r="AK190"/>
  <c r="AL190" s="1"/>
  <c r="AJ127"/>
  <c r="AK125"/>
  <c r="AL125" s="1"/>
  <c r="AH65"/>
  <c r="AI259"/>
  <c r="AJ193"/>
  <c r="AJ28"/>
  <c r="AH33"/>
  <c r="AI33"/>
  <c r="A320"/>
  <c r="B319"/>
  <c r="AI260"/>
  <c r="AJ195"/>
  <c r="AJ196"/>
  <c r="AK310"/>
  <c r="AL310" s="1"/>
  <c r="AG315"/>
  <c r="AI65"/>
  <c r="AB317"/>
  <c r="X317"/>
  <c r="T317"/>
  <c r="P317"/>
  <c r="L317"/>
  <c r="AH317"/>
  <c r="AD317"/>
  <c r="Z317"/>
  <c r="V317"/>
  <c r="R317"/>
  <c r="N317"/>
  <c r="J317"/>
  <c r="AI317"/>
  <c r="AE317"/>
  <c r="AH259"/>
  <c r="AK26"/>
  <c r="AL26" s="1"/>
  <c r="H318"/>
  <c r="E318"/>
  <c r="C318"/>
  <c r="G318"/>
  <c r="D318"/>
  <c r="AH260"/>
  <c r="AI233"/>
  <c r="AL233" s="1"/>
  <c r="AI201"/>
  <c r="AL201" s="1"/>
  <c r="AK27"/>
  <c r="AL27" s="1"/>
  <c r="AJ254"/>
  <c r="AJ130"/>
  <c r="AJ60"/>
  <c r="AJ311"/>
  <c r="AJ253"/>
  <c r="AJ194"/>
  <c r="AF316"/>
  <c r="AJ59"/>
  <c r="AJ126"/>
  <c r="AJ191"/>
  <c r="AK130" l="1"/>
  <c r="AL130" s="1"/>
  <c r="AK194"/>
  <c r="AL194" s="1"/>
  <c r="AB318"/>
  <c r="X318"/>
  <c r="T318"/>
  <c r="P318"/>
  <c r="L318"/>
  <c r="AH318"/>
  <c r="AD318"/>
  <c r="Z318"/>
  <c r="V318"/>
  <c r="R318"/>
  <c r="N318"/>
  <c r="J318"/>
  <c r="AI318"/>
  <c r="AE318"/>
  <c r="AH66"/>
  <c r="AH34"/>
  <c r="AI34"/>
  <c r="AK196"/>
  <c r="AL196" s="1"/>
  <c r="A321"/>
  <c r="B320"/>
  <c r="AK28"/>
  <c r="AL28" s="1"/>
  <c r="AK193"/>
  <c r="AL193" s="1"/>
  <c r="AJ259"/>
  <c r="AK127"/>
  <c r="AL127" s="1"/>
  <c r="AK192"/>
  <c r="AL192" s="1"/>
  <c r="AJ258"/>
  <c r="AF317"/>
  <c r="AJ313" s="1"/>
  <c r="AK126"/>
  <c r="AL126" s="1"/>
  <c r="AG316"/>
  <c r="AK253"/>
  <c r="AL253" s="1"/>
  <c r="AJ255"/>
  <c r="AK191"/>
  <c r="AL191" s="1"/>
  <c r="AK59"/>
  <c r="AL59" s="1"/>
  <c r="AK311"/>
  <c r="AL311" s="1"/>
  <c r="AJ129"/>
  <c r="AI66"/>
  <c r="AJ29"/>
  <c r="AJ128"/>
  <c r="AK195"/>
  <c r="AL195" s="1"/>
  <c r="H319"/>
  <c r="E319"/>
  <c r="C319"/>
  <c r="G319"/>
  <c r="D319"/>
  <c r="AJ131"/>
  <c r="AJ132"/>
  <c r="AJ312"/>
  <c r="AJ61"/>
  <c r="AK312" l="1"/>
  <c r="AL312" s="1"/>
  <c r="AK132"/>
  <c r="AL132" s="1"/>
  <c r="AH36"/>
  <c r="AI9"/>
  <c r="AL9" s="1"/>
  <c r="AI36"/>
  <c r="AH68"/>
  <c r="AI41"/>
  <c r="AL41" s="1"/>
  <c r="AB319"/>
  <c r="X319"/>
  <c r="T319"/>
  <c r="P319"/>
  <c r="L319"/>
  <c r="AH319"/>
  <c r="AD319"/>
  <c r="Z319"/>
  <c r="V319"/>
  <c r="R319"/>
  <c r="N319"/>
  <c r="J319"/>
  <c r="AI319"/>
  <c r="AE319"/>
  <c r="AK129"/>
  <c r="AL129" s="1"/>
  <c r="AK255"/>
  <c r="AL255" s="1"/>
  <c r="AJ30"/>
  <c r="AJ256"/>
  <c r="AJ257"/>
  <c r="AH67"/>
  <c r="A322"/>
  <c r="B321"/>
  <c r="AK259"/>
  <c r="AL259" s="1"/>
  <c r="AJ260"/>
  <c r="AK131"/>
  <c r="AL131" s="1"/>
  <c r="AI68"/>
  <c r="AK128"/>
  <c r="AL128" s="1"/>
  <c r="AG317"/>
  <c r="AK258"/>
  <c r="AL258" s="1"/>
  <c r="AH35"/>
  <c r="AI35"/>
  <c r="AI67"/>
  <c r="H320"/>
  <c r="E320"/>
  <c r="C320"/>
  <c r="G320"/>
  <c r="D320"/>
  <c r="AF318"/>
  <c r="AK254"/>
  <c r="AL254" s="1"/>
  <c r="AK60"/>
  <c r="AL60" s="1"/>
  <c r="AK260" l="1"/>
  <c r="AL260" s="1"/>
  <c r="A323"/>
  <c r="B322"/>
  <c r="AK256"/>
  <c r="AL256" s="1"/>
  <c r="AB320"/>
  <c r="X320"/>
  <c r="T320"/>
  <c r="P320"/>
  <c r="L320"/>
  <c r="AH320"/>
  <c r="AD320"/>
  <c r="Z320"/>
  <c r="V320"/>
  <c r="R320"/>
  <c r="N320"/>
  <c r="J320"/>
  <c r="AI320"/>
  <c r="AE320"/>
  <c r="AK257"/>
  <c r="AL257" s="1"/>
  <c r="AG318"/>
  <c r="H321"/>
  <c r="E321"/>
  <c r="C321"/>
  <c r="G321"/>
  <c r="D321"/>
  <c r="AF319"/>
  <c r="AK30"/>
  <c r="AL30" s="1"/>
  <c r="AJ314"/>
  <c r="AJ62"/>
  <c r="AJ34"/>
  <c r="AJ66"/>
  <c r="AK29"/>
  <c r="AL29" s="1"/>
  <c r="AK313"/>
  <c r="AL313" s="1"/>
  <c r="AK61"/>
  <c r="AL61" s="1"/>
  <c r="AJ65" l="1"/>
  <c r="AJ33"/>
  <c r="AJ64"/>
  <c r="AK314"/>
  <c r="AL314" s="1"/>
  <c r="A324"/>
  <c r="B324" s="1"/>
  <c r="B323"/>
  <c r="AJ35"/>
  <c r="AJ67"/>
  <c r="AK66"/>
  <c r="AL66" s="1"/>
  <c r="AK34"/>
  <c r="AL34"/>
  <c r="AK62"/>
  <c r="AL62" s="1"/>
  <c r="AJ32"/>
  <c r="AG319"/>
  <c r="AB321"/>
  <c r="X321"/>
  <c r="T321"/>
  <c r="P321"/>
  <c r="L321"/>
  <c r="AH321"/>
  <c r="AD321"/>
  <c r="Z321"/>
  <c r="V321"/>
  <c r="R321"/>
  <c r="N321"/>
  <c r="J321"/>
  <c r="AI321"/>
  <c r="AE321"/>
  <c r="H322"/>
  <c r="E322"/>
  <c r="C322"/>
  <c r="G322"/>
  <c r="D322"/>
  <c r="AJ36"/>
  <c r="AJ31"/>
  <c r="AJ315"/>
  <c r="AJ68"/>
  <c r="AF320"/>
  <c r="AJ316" s="1"/>
  <c r="AJ63"/>
  <c r="AK68" l="1"/>
  <c r="AL68" s="1"/>
  <c r="AK36"/>
  <c r="AL36" s="1"/>
  <c r="AK32"/>
  <c r="AL32" s="1"/>
  <c r="AK64"/>
  <c r="AL64" s="1"/>
  <c r="AK33"/>
  <c r="AL33" s="1"/>
  <c r="AK65"/>
  <c r="AL65" s="1"/>
  <c r="AF321"/>
  <c r="AK63"/>
  <c r="AL63" s="1"/>
  <c r="AK315"/>
  <c r="AL315" s="1"/>
  <c r="AK316"/>
  <c r="AL316" s="1"/>
  <c r="AK67"/>
  <c r="AL67" s="1"/>
  <c r="H323"/>
  <c r="E323"/>
  <c r="C323"/>
  <c r="G323"/>
  <c r="D323"/>
  <c r="AG320"/>
  <c r="AJ317"/>
  <c r="AK31"/>
  <c r="AL31" s="1"/>
  <c r="AB322"/>
  <c r="X322"/>
  <c r="T322"/>
  <c r="P322"/>
  <c r="L322"/>
  <c r="AH322"/>
  <c r="AD322"/>
  <c r="Z322"/>
  <c r="V322"/>
  <c r="R322"/>
  <c r="N322"/>
  <c r="J322"/>
  <c r="AI322"/>
  <c r="AE322"/>
  <c r="AK35"/>
  <c r="AL35" s="1"/>
  <c r="H324"/>
  <c r="E324"/>
  <c r="C324"/>
  <c r="G324"/>
  <c r="D324"/>
  <c r="AB324" l="1"/>
  <c r="X324"/>
  <c r="T324"/>
  <c r="P324"/>
  <c r="L324"/>
  <c r="AH324"/>
  <c r="AD324"/>
  <c r="Z324"/>
  <c r="V324"/>
  <c r="R324"/>
  <c r="N324"/>
  <c r="J324"/>
  <c r="AI324"/>
  <c r="AE324"/>
  <c r="AB323"/>
  <c r="X323"/>
  <c r="T323"/>
  <c r="P323"/>
  <c r="L323"/>
  <c r="AH323"/>
  <c r="AD323"/>
  <c r="Z323"/>
  <c r="V323"/>
  <c r="R323"/>
  <c r="N323"/>
  <c r="J323"/>
  <c r="AI323"/>
  <c r="AE323"/>
  <c r="AF322"/>
  <c r="AK317" s="1"/>
  <c r="AL317" s="1"/>
  <c r="AG321"/>
  <c r="AJ318" l="1"/>
  <c r="AG322"/>
  <c r="AF323"/>
  <c r="AF324"/>
  <c r="AK318" l="1"/>
  <c r="AL318" s="1"/>
  <c r="AJ319"/>
  <c r="AK319" s="1"/>
  <c r="AL319" s="1"/>
  <c r="AG324"/>
  <c r="AJ321"/>
  <c r="AJ324"/>
  <c r="AG323"/>
  <c r="AJ320"/>
  <c r="AJ323"/>
  <c r="AJ322"/>
  <c r="AK322" l="1"/>
  <c r="AL322" s="1"/>
  <c r="AK320"/>
  <c r="AL320" s="1"/>
  <c r="AK324"/>
  <c r="AL324" s="1"/>
  <c r="AK323"/>
  <c r="AL323" s="1"/>
  <c r="AK321"/>
  <c r="AL321" s="1"/>
</calcChain>
</file>

<file path=xl/sharedStrings.xml><?xml version="1.0" encoding="utf-8"?>
<sst xmlns="http://schemas.openxmlformats.org/spreadsheetml/2006/main" count="3674" uniqueCount="259">
  <si>
    <t>MPM</t>
  </si>
  <si>
    <t>III. kolo - Olomouc</t>
  </si>
  <si>
    <t xml:space="preserve"> - startovní a výsledková listina</t>
  </si>
  <si>
    <t xml:space="preserve"> </t>
  </si>
  <si>
    <t xml:space="preserve">  </t>
  </si>
  <si>
    <t>Cesta č.1</t>
  </si>
  <si>
    <t>Cesta č.2</t>
  </si>
  <si>
    <t>Cesta č.3</t>
  </si>
  <si>
    <t>Cesta č.4</t>
  </si>
  <si>
    <t>Cesta č.5</t>
  </si>
  <si>
    <t>Cesta č.6</t>
  </si>
  <si>
    <t>Cesta č.7</t>
  </si>
  <si>
    <t>Cesta č.8</t>
  </si>
  <si>
    <t>Cesta č.9</t>
  </si>
  <si>
    <t>Cesta č.10</t>
  </si>
  <si>
    <t>Cesta č.11</t>
  </si>
  <si>
    <t>Body základní část</t>
  </si>
  <si>
    <t>Body celkem</t>
  </si>
  <si>
    <t>Pořadí</t>
  </si>
  <si>
    <t>Náhodné číslo</t>
  </si>
  <si>
    <t>Pořadí pro MPM</t>
  </si>
  <si>
    <t>Koef.</t>
  </si>
  <si>
    <t>Poř. č.</t>
  </si>
  <si>
    <t>Identifikace</t>
  </si>
  <si>
    <t>Příjmení</t>
  </si>
  <si>
    <t>Jméno</t>
  </si>
  <si>
    <t>Ročník</t>
  </si>
  <si>
    <t>e-mail</t>
  </si>
  <si>
    <t>Oddíl</t>
  </si>
  <si>
    <t>Státní příslušnost</t>
  </si>
  <si>
    <t>chyt</t>
  </si>
  <si>
    <t>Body</t>
  </si>
  <si>
    <t xml:space="preserve">kategorie </t>
  </si>
  <si>
    <t>Dívky</t>
  </si>
  <si>
    <t>"E"</t>
  </si>
  <si>
    <t>až</t>
  </si>
  <si>
    <t>ročník</t>
  </si>
  <si>
    <t>a mladší</t>
  </si>
  <si>
    <t>Machlarz</t>
  </si>
  <si>
    <t>Marcela</t>
  </si>
  <si>
    <t xml:space="preserve">SW Alpika FPINKA Wroclaw </t>
  </si>
  <si>
    <t>Bartošová</t>
  </si>
  <si>
    <t>Mia</t>
  </si>
  <si>
    <t>Rocky Monkeys, Sokol Brno I</t>
  </si>
  <si>
    <t>Králíková</t>
  </si>
  <si>
    <t>Emma</t>
  </si>
  <si>
    <t>Vertikon Zlín</t>
  </si>
  <si>
    <t xml:space="preserve">Havlíčková </t>
  </si>
  <si>
    <t>Charlotte</t>
  </si>
  <si>
    <t>SPL Pustiměř, Triop Zlín</t>
  </si>
  <si>
    <t>Nowak</t>
  </si>
  <si>
    <t>Hanna</t>
  </si>
  <si>
    <t>SW Alpika Wroclaw</t>
  </si>
  <si>
    <t>Cupáková</t>
  </si>
  <si>
    <t>Martina</t>
  </si>
  <si>
    <t>Panenka</t>
  </si>
  <si>
    <t>Zofia</t>
  </si>
  <si>
    <t>Chlapci</t>
  </si>
  <si>
    <t>Čermák</t>
  </si>
  <si>
    <t>Šimon</t>
  </si>
  <si>
    <t>Cupák</t>
  </si>
  <si>
    <t>Matyáš</t>
  </si>
  <si>
    <t>Bartoš</t>
  </si>
  <si>
    <t>Mateo</t>
  </si>
  <si>
    <t>Götze</t>
  </si>
  <si>
    <t>Daniel</t>
  </si>
  <si>
    <t>HK Orlová/HO TJ Baník Karviná</t>
  </si>
  <si>
    <t>Možný</t>
  </si>
  <si>
    <t>Šumperk</t>
  </si>
  <si>
    <t>Timotej</t>
  </si>
  <si>
    <t>Klus</t>
  </si>
  <si>
    <t>Marián</t>
  </si>
  <si>
    <t>HO Třinec</t>
  </si>
  <si>
    <t>"D"</t>
  </si>
  <si>
    <t>-</t>
  </si>
  <si>
    <t>Janošová</t>
  </si>
  <si>
    <t>Mariana</t>
  </si>
  <si>
    <t>HKG Orlová/TJ Baník Karviná, Saltic</t>
  </si>
  <si>
    <t>Tomancová</t>
  </si>
  <si>
    <t>Viktorie</t>
  </si>
  <si>
    <t>HO Třinec, Climbing technology</t>
  </si>
  <si>
    <t>Mihalčíková</t>
  </si>
  <si>
    <t>Anna</t>
  </si>
  <si>
    <t>"Korcle"-Tendon Blok Ostrava</t>
  </si>
  <si>
    <t>Plšková</t>
  </si>
  <si>
    <t>Barbora</t>
  </si>
  <si>
    <t>ZŠ Vsetín - Luh</t>
  </si>
  <si>
    <t>Svobodová</t>
  </si>
  <si>
    <t>Adéla</t>
  </si>
  <si>
    <t>Pánková</t>
  </si>
  <si>
    <t>Karolína</t>
  </si>
  <si>
    <t>Rocky Monkeys; Sokol Brno I</t>
  </si>
  <si>
    <t>Sýkorová</t>
  </si>
  <si>
    <t>stenaspk.cz</t>
  </si>
  <si>
    <t>Ema</t>
  </si>
  <si>
    <t>Jakubcová</t>
  </si>
  <si>
    <t>Elena</t>
  </si>
  <si>
    <t>SPL Pustiměř</t>
  </si>
  <si>
    <t>Lyzinska</t>
  </si>
  <si>
    <t>K. Tola</t>
  </si>
  <si>
    <t xml:space="preserve">Alpika FPINKA Wroclaw </t>
  </si>
  <si>
    <t>Hofericová</t>
  </si>
  <si>
    <t>Leontýna</t>
  </si>
  <si>
    <t>Stodolová</t>
  </si>
  <si>
    <t>Zuzana</t>
  </si>
  <si>
    <t>HK Polička</t>
  </si>
  <si>
    <t>Sepši</t>
  </si>
  <si>
    <t>Přikrylová</t>
  </si>
  <si>
    <t>Eliška</t>
  </si>
  <si>
    <t>Vyjídáková</t>
  </si>
  <si>
    <t>Jana</t>
  </si>
  <si>
    <t>M-Guide Flash Wall Team</t>
  </si>
  <si>
    <t>Mokroluský</t>
  </si>
  <si>
    <t>Lukáš</t>
  </si>
  <si>
    <t>HOM Alpin IV Praha</t>
  </si>
  <si>
    <t>Kolařík</t>
  </si>
  <si>
    <t>Jerzy</t>
  </si>
  <si>
    <t>Alpika FPINKA Wroclaw (PL)</t>
  </si>
  <si>
    <t>Skoupý</t>
  </si>
  <si>
    <t>Samuel</t>
  </si>
  <si>
    <t>Marek</t>
  </si>
  <si>
    <t>Rada</t>
  </si>
  <si>
    <t>Jakub</t>
  </si>
  <si>
    <t>Černý</t>
  </si>
  <si>
    <t>Jáchym</t>
  </si>
  <si>
    <t>Moravská Třebová</t>
  </si>
  <si>
    <t xml:space="preserve">Výstřela </t>
  </si>
  <si>
    <t>Radim</t>
  </si>
  <si>
    <t>HO při SVČ Lipník nad Bečvou</t>
  </si>
  <si>
    <t>"C"</t>
  </si>
  <si>
    <t>Vaverková</t>
  </si>
  <si>
    <t>Toužínová</t>
  </si>
  <si>
    <t>Lenka</t>
  </si>
  <si>
    <t>Hejtmánková</t>
  </si>
  <si>
    <t>Rychlá</t>
  </si>
  <si>
    <t>Lucie</t>
  </si>
  <si>
    <t>Hlavatá</t>
  </si>
  <si>
    <t>Denisa</t>
  </si>
  <si>
    <t>HOVRCH Nové Město nad Metují</t>
  </si>
  <si>
    <t>Grosmanová</t>
  </si>
  <si>
    <t>Aksman</t>
  </si>
  <si>
    <t>Patrycja</t>
  </si>
  <si>
    <t>GTW Gliwice (PL)</t>
  </si>
  <si>
    <t>Gendová</t>
  </si>
  <si>
    <t>Skoupá</t>
  </si>
  <si>
    <t>Sabina</t>
  </si>
  <si>
    <t>Hrbáčová</t>
  </si>
  <si>
    <t>A. Ludmila</t>
  </si>
  <si>
    <t>Mašková</t>
  </si>
  <si>
    <t>Nela</t>
  </si>
  <si>
    <t>Dobrzyniecka</t>
  </si>
  <si>
    <t>Urszula</t>
  </si>
  <si>
    <t>Švrčinová</t>
  </si>
  <si>
    <t>Julie</t>
  </si>
  <si>
    <t>Petrová</t>
  </si>
  <si>
    <t>Vendula</t>
  </si>
  <si>
    <t>Retegui</t>
  </si>
  <si>
    <t>Amalur</t>
  </si>
  <si>
    <t>Kesslerová</t>
  </si>
  <si>
    <t>Antonie</t>
  </si>
  <si>
    <t xml:space="preserve"> stěna Šumperk</t>
  </si>
  <si>
    <t>Klosová</t>
  </si>
  <si>
    <t>Veronika</t>
  </si>
  <si>
    <t>SPL Pustiměř TRIOP</t>
  </si>
  <si>
    <t>Slovák</t>
  </si>
  <si>
    <t>Hromada</t>
  </si>
  <si>
    <t>Filip</t>
  </si>
  <si>
    <t>Lezecká akadémia, Bratislava</t>
  </si>
  <si>
    <t>Gruber</t>
  </si>
  <si>
    <t>Hurta</t>
  </si>
  <si>
    <t>Petr</t>
  </si>
  <si>
    <t>Alpin club Rožnov p.R.</t>
  </si>
  <si>
    <t>Houštěk</t>
  </si>
  <si>
    <t>Jindřich</t>
  </si>
  <si>
    <t>HOVRCH Nové město nad Metují</t>
  </si>
  <si>
    <t>Struška</t>
  </si>
  <si>
    <t>Nagy</t>
  </si>
  <si>
    <t>Sebastián</t>
  </si>
  <si>
    <t>Osoba</t>
  </si>
  <si>
    <t>Pospíšil</t>
  </si>
  <si>
    <t>Langer</t>
  </si>
  <si>
    <t>"B"</t>
  </si>
  <si>
    <t>Prokešová</t>
  </si>
  <si>
    <t>Simona</t>
  </si>
  <si>
    <t>Nikola</t>
  </si>
  <si>
    <t>Deuserová</t>
  </si>
  <si>
    <t>HO Rebel Pustimer, lezeckytrenink.cz</t>
  </si>
  <si>
    <t>Žalská</t>
  </si>
  <si>
    <t>Daniela</t>
  </si>
  <si>
    <t>HK Orlová/HO TJ Baník Karviná,Tendon Blok Ostrava</t>
  </si>
  <si>
    <t>Skříčková</t>
  </si>
  <si>
    <t>Rocky Monkeys TJ Sokol Brno I</t>
  </si>
  <si>
    <t>Chvílová</t>
  </si>
  <si>
    <t>Tereza</t>
  </si>
  <si>
    <t>HO Příbor</t>
  </si>
  <si>
    <t>Markéta</t>
  </si>
  <si>
    <t>Skupieňová</t>
  </si>
  <si>
    <t>Marie</t>
  </si>
  <si>
    <t>Chmelíčková</t>
  </si>
  <si>
    <t>Aneli</t>
  </si>
  <si>
    <t>Pospíšilová</t>
  </si>
  <si>
    <t>Linda</t>
  </si>
  <si>
    <t>Čechova</t>
  </si>
  <si>
    <t>Anita</t>
  </si>
  <si>
    <t>Olomouc</t>
  </si>
  <si>
    <t>Mikulec</t>
  </si>
  <si>
    <t>Martin</t>
  </si>
  <si>
    <t>Babača</t>
  </si>
  <si>
    <t>Čeněk</t>
  </si>
  <si>
    <t>Špringl</t>
  </si>
  <si>
    <t>Kocián</t>
  </si>
  <si>
    <t>Tomáš</t>
  </si>
  <si>
    <t xml:space="preserve">Bečička </t>
  </si>
  <si>
    <t>Ondřej</t>
  </si>
  <si>
    <t>Zaorálek</t>
  </si>
  <si>
    <t>Matěj</t>
  </si>
  <si>
    <t>"A"</t>
  </si>
  <si>
    <t>Simeonová</t>
  </si>
  <si>
    <t>Klajda</t>
  </si>
  <si>
    <t>Spáčilová</t>
  </si>
  <si>
    <t>Kateřina</t>
  </si>
  <si>
    <t>Špreňarová</t>
  </si>
  <si>
    <t>Ulita Broumov</t>
  </si>
  <si>
    <t>Štůsková</t>
  </si>
  <si>
    <t>Vanda</t>
  </si>
  <si>
    <t>Křížková</t>
  </si>
  <si>
    <t>Alpin club Rožnov</t>
  </si>
  <si>
    <t>Bartoňková</t>
  </si>
  <si>
    <t>Tina</t>
  </si>
  <si>
    <t>Adámková</t>
  </si>
  <si>
    <t>Klára</t>
  </si>
  <si>
    <t>Paludová</t>
  </si>
  <si>
    <t>Babáková</t>
  </si>
  <si>
    <t>Křupková</t>
  </si>
  <si>
    <t>Sára</t>
  </si>
  <si>
    <t>Šubertová</t>
  </si>
  <si>
    <t>Iva</t>
  </si>
  <si>
    <t>HO Adrenalin Prostějov</t>
  </si>
  <si>
    <t>Kulatá</t>
  </si>
  <si>
    <t>Taberyová</t>
  </si>
  <si>
    <t>mimo soutěž</t>
  </si>
  <si>
    <t>Babyrádová</t>
  </si>
  <si>
    <t>Bogárová</t>
  </si>
  <si>
    <t>Holík</t>
  </si>
  <si>
    <t>Rostislav</t>
  </si>
  <si>
    <t>HO Studénka</t>
  </si>
  <si>
    <t>Šrámek</t>
  </si>
  <si>
    <t>Michal</t>
  </si>
  <si>
    <t>2016</t>
  </si>
  <si>
    <t>PL</t>
  </si>
  <si>
    <t>CZ</t>
  </si>
  <si>
    <t/>
  </si>
  <si>
    <t>4až5</t>
  </si>
  <si>
    <t>6až7</t>
  </si>
  <si>
    <t>12až13</t>
  </si>
  <si>
    <t>ESP</t>
  </si>
  <si>
    <t>SK</t>
  </si>
  <si>
    <t>MIMO SOUTĚŽ</t>
  </si>
  <si>
    <t>X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</si>
</sst>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0.0"/>
    <numFmt numFmtId="166" formatCode="_-[$₹-458]* #,##0_ ;_-[$₹-458]* \-#,##0\ ;_-[$₹-458]* &quot;-&quot;_ ;_-@_ 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D9D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9" fillId="0" borderId="0"/>
    <xf numFmtId="0" fontId="24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49" fontId="6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1" fontId="11" fillId="0" borderId="0" xfId="1" applyNumberFormat="1" applyFont="1"/>
    <xf numFmtId="0" fontId="12" fillId="0" borderId="0" xfId="1" applyFont="1"/>
    <xf numFmtId="0" fontId="11" fillId="0" borderId="0" xfId="1" applyFont="1" applyBorder="1" applyAlignment="1">
      <alignment horizontal="left"/>
    </xf>
    <xf numFmtId="164" fontId="11" fillId="0" borderId="0" xfId="1" applyNumberFormat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1" fontId="13" fillId="0" borderId="3" xfId="1" applyNumberFormat="1" applyFont="1" applyBorder="1" applyAlignment="1">
      <alignment horizontal="center" vertical="center" textRotation="180" wrapText="1"/>
    </xf>
    <xf numFmtId="0" fontId="13" fillId="0" borderId="3" xfId="1" applyFont="1" applyBorder="1" applyAlignment="1">
      <alignment horizontal="center" vertical="center" textRotation="180" wrapText="1"/>
    </xf>
    <xf numFmtId="0" fontId="2" fillId="0" borderId="3" xfId="1" applyFont="1" applyBorder="1" applyAlignment="1">
      <alignment horizontal="center" vertical="center" textRotation="180" wrapText="1"/>
    </xf>
    <xf numFmtId="0" fontId="11" fillId="0" borderId="4" xfId="1" applyFont="1" applyFill="1" applyBorder="1" applyAlignment="1">
      <alignment horizontal="center" textRotation="90" wrapTex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1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left"/>
    </xf>
    <xf numFmtId="164" fontId="14" fillId="0" borderId="0" xfId="1" applyNumberFormat="1" applyFont="1" applyFill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1" fontId="13" fillId="0" borderId="7" xfId="1" applyNumberFormat="1" applyFont="1" applyBorder="1" applyAlignment="1">
      <alignment horizontal="center" vertical="center" textRotation="180" wrapText="1"/>
    </xf>
    <xf numFmtId="0" fontId="13" fillId="0" borderId="7" xfId="1" applyFont="1" applyBorder="1" applyAlignment="1">
      <alignment horizontal="center" vertical="center" textRotation="180" wrapText="1"/>
    </xf>
    <xf numFmtId="0" fontId="2" fillId="0" borderId="7" xfId="1" applyFont="1" applyBorder="1" applyAlignment="1">
      <alignment horizontal="center" vertical="center" textRotation="180" wrapText="1"/>
    </xf>
    <xf numFmtId="0" fontId="14" fillId="0" borderId="0" xfId="1" applyFont="1"/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center" wrapText="1"/>
    </xf>
    <xf numFmtId="1" fontId="13" fillId="0" borderId="10" xfId="1" applyNumberFormat="1" applyFont="1" applyBorder="1" applyAlignment="1">
      <alignment horizontal="center" vertical="center" wrapText="1"/>
    </xf>
    <xf numFmtId="0" fontId="16" fillId="0" borderId="11" xfId="1" applyFont="1" applyBorder="1" applyAlignment="1">
      <alignment vertical="center" textRotation="180" wrapText="1"/>
    </xf>
    <xf numFmtId="0" fontId="13" fillId="0" borderId="9" xfId="1" applyFont="1" applyBorder="1" applyAlignment="1">
      <alignment horizontal="left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textRotation="180" wrapText="1"/>
    </xf>
    <xf numFmtId="1" fontId="13" fillId="0" borderId="15" xfId="1" applyNumberFormat="1" applyFont="1" applyBorder="1" applyAlignment="1">
      <alignment horizontal="center" vertical="center" textRotation="180" wrapText="1"/>
    </xf>
    <xf numFmtId="0" fontId="13" fillId="0" borderId="15" xfId="1" applyFont="1" applyBorder="1" applyAlignment="1">
      <alignment horizontal="center" vertical="center" textRotation="180" wrapText="1"/>
    </xf>
    <xf numFmtId="0" fontId="2" fillId="0" borderId="15" xfId="1" applyFont="1" applyBorder="1" applyAlignment="1">
      <alignment horizontal="center" vertical="center" textRotation="180" wrapText="1"/>
    </xf>
    <xf numFmtId="0" fontId="11" fillId="0" borderId="0" xfId="1" applyFont="1" applyAlignment="1">
      <alignment vertical="center" wrapText="1"/>
    </xf>
    <xf numFmtId="0" fontId="6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5" fillId="0" borderId="16" xfId="1" applyFont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1" fontId="6" fillId="0" borderId="16" xfId="1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left" vertical="center"/>
    </xf>
    <xf numFmtId="0" fontId="18" fillId="0" borderId="16" xfId="1" applyFont="1" applyFill="1" applyBorder="1" applyAlignment="1">
      <alignment horizontal="left"/>
    </xf>
    <xf numFmtId="164" fontId="8" fillId="0" borderId="0" xfId="1" applyNumberFormat="1" applyFont="1" applyFill="1" applyAlignment="1">
      <alignment horizontal="center"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1" fontId="13" fillId="0" borderId="17" xfId="1" applyNumberFormat="1" applyFont="1" applyBorder="1" applyAlignment="1">
      <alignment horizontal="center" vertical="center" textRotation="90" wrapText="1"/>
    </xf>
    <xf numFmtId="0" fontId="13" fillId="0" borderId="17" xfId="1" applyFont="1" applyBorder="1" applyAlignment="1">
      <alignment horizontal="center" vertical="center" textRotation="90" wrapText="1"/>
    </xf>
    <xf numFmtId="0" fontId="2" fillId="0" borderId="17" xfId="1" applyFont="1" applyBorder="1" applyAlignment="1">
      <alignment horizontal="center" textRotation="90" wrapText="1"/>
    </xf>
    <xf numFmtId="0" fontId="8" fillId="0" borderId="0" xfId="1" applyFont="1" applyFill="1" applyBorder="1" applyAlignment="1">
      <alignment horizontal="center" textRotation="90" wrapText="1"/>
    </xf>
    <xf numFmtId="0" fontId="8" fillId="0" borderId="0" xfId="1" applyFont="1" applyAlignment="1">
      <alignment vertical="center" wrapText="1"/>
    </xf>
    <xf numFmtId="0" fontId="11" fillId="4" borderId="18" xfId="1" applyFont="1" applyFill="1" applyBorder="1"/>
    <xf numFmtId="0" fontId="11" fillId="4" borderId="19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left" vertical="center"/>
    </xf>
    <xf numFmtId="0" fontId="8" fillId="0" borderId="19" xfId="1" applyFont="1" applyBorder="1" applyAlignment="1">
      <alignment horizontal="right" vertical="center"/>
    </xf>
    <xf numFmtId="1" fontId="8" fillId="0" borderId="19" xfId="1" applyNumberFormat="1" applyFont="1" applyBorder="1" applyAlignment="1">
      <alignment horizontal="right" vertical="center"/>
    </xf>
    <xf numFmtId="0" fontId="17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horizontal="left" vertical="center"/>
    </xf>
    <xf numFmtId="164" fontId="11" fillId="0" borderId="20" xfId="1" applyNumberFormat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1" fontId="13" fillId="3" borderId="21" xfId="1" applyNumberFormat="1" applyFont="1" applyFill="1" applyBorder="1" applyAlignment="1">
      <alignment horizontal="center" vertical="center" textRotation="90" wrapText="1"/>
    </xf>
    <xf numFmtId="0" fontId="13" fillId="3" borderId="23" xfId="1" applyFont="1" applyFill="1" applyBorder="1" applyAlignment="1">
      <alignment horizontal="center" vertical="center" textRotation="90" wrapText="1"/>
    </xf>
    <xf numFmtId="0" fontId="2" fillId="3" borderId="22" xfId="1" applyFont="1" applyFill="1" applyBorder="1" applyAlignment="1">
      <alignment horizontal="center" textRotation="90" wrapText="1"/>
    </xf>
    <xf numFmtId="0" fontId="11" fillId="0" borderId="0" xfId="1" applyFont="1" applyFill="1" applyBorder="1" applyAlignment="1">
      <alignment horizontal="center" textRotation="90" wrapText="1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/>
    </xf>
    <xf numFmtId="0" fontId="10" fillId="0" borderId="25" xfId="1" applyFont="1" applyBorder="1" applyAlignment="1">
      <alignment horizontal="left" vertical="center"/>
    </xf>
    <xf numFmtId="0" fontId="20" fillId="0" borderId="26" xfId="2" applyFont="1" applyBorder="1" applyAlignment="1">
      <alignment horizontal="center"/>
    </xf>
    <xf numFmtId="0" fontId="10" fillId="0" borderId="27" xfId="1" applyFont="1" applyBorder="1" applyAlignment="1">
      <alignment horizontal="left"/>
    </xf>
    <xf numFmtId="0" fontId="10" fillId="5" borderId="28" xfId="1" applyFont="1" applyFill="1" applyBorder="1" applyAlignment="1">
      <alignment horizontal="center"/>
    </xf>
    <xf numFmtId="0" fontId="10" fillId="0" borderId="29" xfId="1" applyFont="1" applyFill="1" applyBorder="1" applyAlignment="1" applyProtection="1">
      <alignment horizontal="center" vertical="center"/>
    </xf>
    <xf numFmtId="0" fontId="10" fillId="6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1" fontId="10" fillId="7" borderId="30" xfId="1" applyNumberFormat="1" applyFont="1" applyFill="1" applyBorder="1" applyAlignment="1">
      <alignment horizontal="center" vertical="center"/>
    </xf>
    <xf numFmtId="0" fontId="10" fillId="6" borderId="30" xfId="1" applyFont="1" applyFill="1" applyBorder="1" applyAlignment="1">
      <alignment horizontal="center" vertical="center"/>
    </xf>
    <xf numFmtId="0" fontId="21" fillId="6" borderId="30" xfId="2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21" fillId="0" borderId="30" xfId="2" applyFont="1" applyFill="1" applyBorder="1" applyAlignment="1">
      <alignment horizontal="center" vertical="center"/>
    </xf>
    <xf numFmtId="0" fontId="10" fillId="0" borderId="0" xfId="1" applyFont="1" applyFill="1"/>
    <xf numFmtId="166" fontId="21" fillId="6" borderId="30" xfId="2" applyNumberFormat="1" applyFont="1" applyFill="1" applyBorder="1"/>
    <xf numFmtId="0" fontId="10" fillId="0" borderId="0" xfId="1" applyFont="1"/>
    <xf numFmtId="0" fontId="10" fillId="0" borderId="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/>
    </xf>
    <xf numFmtId="0" fontId="10" fillId="0" borderId="31" xfId="1" applyFont="1" applyBorder="1" applyAlignment="1">
      <alignment horizontal="left" vertical="center"/>
    </xf>
    <xf numFmtId="0" fontId="20" fillId="0" borderId="32" xfId="2" applyFont="1" applyBorder="1" applyAlignment="1">
      <alignment horizontal="center"/>
    </xf>
    <xf numFmtId="0" fontId="10" fillId="0" borderId="33" xfId="1" applyFont="1" applyBorder="1" applyAlignment="1">
      <alignment horizontal="left"/>
    </xf>
    <xf numFmtId="0" fontId="10" fillId="5" borderId="6" xfId="1" applyFont="1" applyFill="1" applyBorder="1" applyAlignment="1">
      <alignment horizont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1" fontId="10" fillId="7" borderId="34" xfId="1" applyNumberFormat="1" applyFont="1" applyFill="1" applyBorder="1" applyAlignment="1">
      <alignment horizontal="center" vertical="center"/>
    </xf>
    <xf numFmtId="0" fontId="10" fillId="6" borderId="34" xfId="1" applyFont="1" applyFill="1" applyBorder="1" applyAlignment="1">
      <alignment horizontal="center" vertical="center"/>
    </xf>
    <xf numFmtId="0" fontId="21" fillId="6" borderId="34" xfId="2" applyFont="1" applyFill="1" applyBorder="1" applyAlignment="1">
      <alignment horizontal="center" vertical="center"/>
    </xf>
    <xf numFmtId="0" fontId="21" fillId="0" borderId="35" xfId="2" applyFont="1" applyFill="1" applyBorder="1" applyAlignment="1">
      <alignment horizontal="center" vertical="center"/>
    </xf>
    <xf numFmtId="166" fontId="21" fillId="6" borderId="34" xfId="2" applyNumberFormat="1" applyFont="1" applyFill="1" applyBorder="1"/>
    <xf numFmtId="0" fontId="6" fillId="8" borderId="16" xfId="1" applyFont="1" applyFill="1" applyBorder="1" applyAlignment="1">
      <alignment horizontal="left" vertical="center"/>
    </xf>
    <xf numFmtId="1" fontId="6" fillId="0" borderId="16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left" vertical="center"/>
    </xf>
    <xf numFmtId="0" fontId="18" fillId="0" borderId="0" xfId="1" applyFont="1" applyBorder="1" applyAlignment="1">
      <alignment horizontal="left"/>
    </xf>
    <xf numFmtId="164" fontId="18" fillId="0" borderId="0" xfId="1" applyNumberFormat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1" fontId="10" fillId="0" borderId="36" xfId="1" applyNumberFormat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0" xfId="1" applyFont="1" applyBorder="1"/>
    <xf numFmtId="0" fontId="11" fillId="8" borderId="18" xfId="1" applyFont="1" applyFill="1" applyBorder="1" applyAlignment="1">
      <alignment horizontal="center"/>
    </xf>
    <xf numFmtId="0" fontId="11" fillId="8" borderId="19" xfId="1" applyFont="1" applyFill="1" applyBorder="1" applyAlignment="1">
      <alignment horizontal="center"/>
    </xf>
    <xf numFmtId="0" fontId="8" fillId="0" borderId="0" xfId="1" applyFont="1" applyBorder="1" applyAlignment="1">
      <alignment horizontal="right" vertical="center"/>
    </xf>
    <xf numFmtId="1" fontId="8" fillId="0" borderId="0" xfId="1" applyNumberFormat="1" applyFont="1" applyBorder="1" applyAlignment="1">
      <alignment horizontal="right" vertical="center"/>
    </xf>
    <xf numFmtId="0" fontId="17" fillId="0" borderId="0" xfId="1" applyFont="1" applyBorder="1" applyAlignment="1">
      <alignment horizontal="center" vertical="center"/>
    </xf>
    <xf numFmtId="164" fontId="11" fillId="0" borderId="37" xfId="1" applyNumberFormat="1" applyFont="1" applyFill="1" applyBorder="1" applyAlignment="1">
      <alignment horizontal="center" vertical="center"/>
    </xf>
    <xf numFmtId="1" fontId="13" fillId="8" borderId="21" xfId="1" applyNumberFormat="1" applyFont="1" applyFill="1" applyBorder="1" applyAlignment="1">
      <alignment horizontal="center" vertical="center" textRotation="90" wrapText="1"/>
    </xf>
    <xf numFmtId="0" fontId="13" fillId="8" borderId="23" xfId="1" applyFont="1" applyFill="1" applyBorder="1" applyAlignment="1">
      <alignment horizontal="center" vertical="center" textRotation="90" wrapText="1"/>
    </xf>
    <xf numFmtId="0" fontId="2" fillId="8" borderId="22" xfId="1" applyFont="1" applyFill="1" applyBorder="1" applyAlignment="1">
      <alignment horizontal="center" textRotation="90" wrapText="1"/>
    </xf>
    <xf numFmtId="0" fontId="14" fillId="0" borderId="4" xfId="1" applyFont="1" applyFill="1" applyBorder="1" applyAlignment="1">
      <alignment horizontal="center"/>
    </xf>
    <xf numFmtId="0" fontId="10" fillId="0" borderId="24" xfId="1" applyFont="1" applyFill="1" applyBorder="1" applyAlignment="1" applyProtection="1">
      <alignment horizontal="center" vertical="center"/>
    </xf>
    <xf numFmtId="0" fontId="10" fillId="6" borderId="38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1" fontId="10" fillId="7" borderId="35" xfId="1" applyNumberFormat="1" applyFont="1" applyFill="1" applyBorder="1" applyAlignment="1">
      <alignment horizontal="center" vertical="center"/>
    </xf>
    <xf numFmtId="0" fontId="10" fillId="6" borderId="35" xfId="1" applyFont="1" applyFill="1" applyBorder="1" applyAlignment="1">
      <alignment horizontal="center" vertical="center"/>
    </xf>
    <xf numFmtId="0" fontId="18" fillId="0" borderId="16" xfId="1" applyFont="1" applyBorder="1" applyAlignment="1">
      <alignment horizontal="center"/>
    </xf>
    <xf numFmtId="0" fontId="18" fillId="0" borderId="16" xfId="1" applyFont="1" applyBorder="1" applyAlignment="1">
      <alignment horizontal="left"/>
    </xf>
    <xf numFmtId="164" fontId="18" fillId="0" borderId="16" xfId="1" applyNumberFormat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1" fontId="10" fillId="0" borderId="39" xfId="1" applyNumberFormat="1" applyFont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/>
    </xf>
    <xf numFmtId="0" fontId="11" fillId="4" borderId="18" xfId="1" applyFont="1" applyFill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left" vertical="center"/>
    </xf>
    <xf numFmtId="0" fontId="21" fillId="0" borderId="40" xfId="2" applyFont="1" applyBorder="1" applyAlignment="1">
      <alignment horizontal="left"/>
    </xf>
    <xf numFmtId="0" fontId="21" fillId="0" borderId="41" xfId="2" applyFont="1" applyBorder="1" applyAlignment="1">
      <alignment horizontal="left"/>
    </xf>
    <xf numFmtId="0" fontId="21" fillId="0" borderId="41" xfId="2" applyFont="1" applyBorder="1" applyAlignment="1">
      <alignment horizontal="center"/>
    </xf>
    <xf numFmtId="0" fontId="23" fillId="0" borderId="42" xfId="2" applyFont="1" applyBorder="1" applyAlignment="1">
      <alignment horizontal="center"/>
    </xf>
    <xf numFmtId="0" fontId="21" fillId="0" borderId="43" xfId="2" applyFont="1" applyBorder="1" applyAlignment="1">
      <alignment horizontal="left"/>
    </xf>
    <xf numFmtId="0" fontId="10" fillId="0" borderId="6" xfId="1" applyFont="1" applyBorder="1" applyAlignment="1">
      <alignment horizontal="center"/>
    </xf>
    <xf numFmtId="1" fontId="10" fillId="0" borderId="39" xfId="1" applyNumberFormat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1" fontId="6" fillId="8" borderId="16" xfId="1" applyNumberFormat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11" fillId="4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/>
    </xf>
    <xf numFmtId="0" fontId="11" fillId="8" borderId="0" xfId="1" applyFont="1" applyFill="1" applyBorder="1" applyAlignment="1">
      <alignment horizontal="center"/>
    </xf>
    <xf numFmtId="0" fontId="10" fillId="0" borderId="27" xfId="1" applyFont="1" applyFill="1" applyBorder="1" applyAlignment="1" applyProtection="1">
      <alignment horizontal="center" vertical="center"/>
    </xf>
    <xf numFmtId="0" fontId="10" fillId="0" borderId="33" xfId="1" applyFont="1" applyFill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1" fontId="1" fillId="0" borderId="0" xfId="1" applyNumberForma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Border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/>
  </cellXfs>
  <cellStyles count="6">
    <cellStyle name="Excel Built-in Normal" xfId="3"/>
    <cellStyle name="normální" xfId="0" builtinId="0"/>
    <cellStyle name="Normální 2" xfId="1"/>
    <cellStyle name="Normální 2 2" xfId="4"/>
    <cellStyle name="normální 3" xfId="2"/>
    <cellStyle name="Normální 4" xfId="5"/>
  </cellStyles>
  <dxfs count="149"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MPM-startovni_listina%20Olomouc_p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KY"/>
      <sheetName val="CHLAPCI"/>
      <sheetName val="I."/>
      <sheetName val="II."/>
      <sheetName val="III."/>
      <sheetName val="IV."/>
      <sheetName val="V."/>
      <sheetName val="Návod"/>
      <sheetName val="Přehled kategorií"/>
      <sheetName val="Startovní pavouk"/>
      <sheetName val="cesty-štítky"/>
    </sheetNames>
    <sheetDataSet>
      <sheetData sheetId="0"/>
      <sheetData sheetId="1">
        <row r="1">
          <cell r="H1" t="str">
            <v>MPM</v>
          </cell>
          <cell r="I1" t="str">
            <v>2016</v>
          </cell>
          <cell r="J1" t="str">
            <v>chlapci - průběžné pořadí po 2. kole</v>
          </cell>
        </row>
        <row r="2">
          <cell r="H2" t="str">
            <v>Chlapci</v>
          </cell>
          <cell r="I2" t="str">
            <v xml:space="preserve">"E" </v>
          </cell>
          <cell r="J2">
            <v>2008</v>
          </cell>
          <cell r="K2" t="str">
            <v xml:space="preserve"> - </v>
          </cell>
          <cell r="L2" t="str">
            <v>a mladší</v>
          </cell>
          <cell r="N2" t="str">
            <v>I.</v>
          </cell>
          <cell r="Q2" t="str">
            <v>II.</v>
          </cell>
          <cell r="T2" t="str">
            <v>III.</v>
          </cell>
          <cell r="W2" t="str">
            <v>IV.</v>
          </cell>
          <cell r="Z2" t="str">
            <v>V.</v>
          </cell>
        </row>
        <row r="3">
          <cell r="G3" t="str">
            <v>Identifikace</v>
          </cell>
          <cell r="H3" t="str">
            <v>Příjmení</v>
          </cell>
          <cell r="I3" t="str">
            <v>Jméno</v>
          </cell>
          <cell r="J3" t="str">
            <v>Ročník narození</v>
          </cell>
          <cell r="K3" t="str">
            <v>Oddíl</v>
          </cell>
          <cell r="M3" t="str">
            <v>∑</v>
          </cell>
          <cell r="N3" t="str">
            <v>I. kolo - Příbor</v>
          </cell>
          <cell r="Q3" t="str">
            <v xml:space="preserve">II. kolo - Vsetín </v>
          </cell>
          <cell r="T3" t="str">
            <v>III. kolo - Olomouc</v>
          </cell>
          <cell r="W3" t="str">
            <v xml:space="preserve">IV. kolo - </v>
          </cell>
          <cell r="Z3" t="str">
            <v xml:space="preserve">V. kolo - </v>
          </cell>
          <cell r="AC3" t="str">
            <v>Státní příslušnost</v>
          </cell>
          <cell r="AD3" t="str">
            <v>Pořadí</v>
          </cell>
          <cell r="AE3" t="str">
            <v>až</v>
          </cell>
        </row>
        <row r="4">
          <cell r="G4">
            <v>10</v>
          </cell>
          <cell r="H4" t="str">
            <v>Götze</v>
          </cell>
          <cell r="I4" t="str">
            <v>Daniel</v>
          </cell>
          <cell r="J4">
            <v>2008</v>
          </cell>
          <cell r="L4" t="str">
            <v>HK Orlová/HO TJ Baník Karviná</v>
          </cell>
          <cell r="M4">
            <v>71.5</v>
          </cell>
          <cell r="N4" t="str">
            <v>I.</v>
          </cell>
          <cell r="O4" t="str">
            <v>2</v>
          </cell>
          <cell r="P4">
            <v>25</v>
          </cell>
          <cell r="Q4" t="str">
            <v>II.</v>
          </cell>
          <cell r="R4" t="str">
            <v>1</v>
          </cell>
          <cell r="S4">
            <v>30</v>
          </cell>
          <cell r="T4" t="str">
            <v>III.</v>
          </cell>
          <cell r="U4" t="str">
            <v>4až5</v>
          </cell>
          <cell r="V4">
            <v>16.5</v>
          </cell>
          <cell r="X4" t="str">
            <v/>
          </cell>
          <cell r="Y4">
            <v>0</v>
          </cell>
          <cell r="AA4" t="str">
            <v/>
          </cell>
          <cell r="AB4">
            <v>0</v>
          </cell>
          <cell r="AC4" t="str">
            <v>CZ</v>
          </cell>
          <cell r="AD4">
            <v>1</v>
          </cell>
          <cell r="AE4" t="str">
            <v>1</v>
          </cell>
          <cell r="AF4">
            <v>30</v>
          </cell>
        </row>
        <row r="5">
          <cell r="G5">
            <v>4</v>
          </cell>
          <cell r="H5" t="str">
            <v>Cupák</v>
          </cell>
          <cell r="I5" t="str">
            <v>Matyáš</v>
          </cell>
          <cell r="J5">
            <v>2008</v>
          </cell>
          <cell r="K5" t="str">
            <v>CZ</v>
          </cell>
          <cell r="L5" t="str">
            <v>Rocky Monkeys, Sokol Brno I</v>
          </cell>
          <cell r="M5">
            <v>67</v>
          </cell>
          <cell r="N5" t="str">
            <v>I.</v>
          </cell>
          <cell r="O5" t="str">
            <v>3</v>
          </cell>
          <cell r="P5">
            <v>21</v>
          </cell>
          <cell r="Q5" t="str">
            <v>II.</v>
          </cell>
          <cell r="R5" t="str">
            <v>3</v>
          </cell>
          <cell r="S5">
            <v>21</v>
          </cell>
          <cell r="T5" t="str">
            <v>III.</v>
          </cell>
          <cell r="U5" t="str">
            <v>2</v>
          </cell>
          <cell r="V5">
            <v>25</v>
          </cell>
          <cell r="X5" t="str">
            <v/>
          </cell>
          <cell r="Y5">
            <v>0</v>
          </cell>
          <cell r="AA5" t="str">
            <v/>
          </cell>
          <cell r="AB5">
            <v>0</v>
          </cell>
          <cell r="AC5" t="str">
            <v>CZ</v>
          </cell>
          <cell r="AD5">
            <v>2</v>
          </cell>
          <cell r="AE5" t="str">
            <v>2</v>
          </cell>
          <cell r="AF5">
            <v>25</v>
          </cell>
        </row>
        <row r="6">
          <cell r="G6">
            <v>8</v>
          </cell>
          <cell r="H6" t="str">
            <v>Bartoš</v>
          </cell>
          <cell r="I6" t="str">
            <v>Mateo</v>
          </cell>
          <cell r="J6">
            <v>2010</v>
          </cell>
          <cell r="K6" t="str">
            <v>CZ</v>
          </cell>
          <cell r="L6" t="str">
            <v>Rocky Monkeys, Sokol Brno I</v>
          </cell>
          <cell r="M6">
            <v>61</v>
          </cell>
          <cell r="N6" t="str">
            <v>I.</v>
          </cell>
          <cell r="O6" t="str">
            <v>5</v>
          </cell>
          <cell r="P6">
            <v>15</v>
          </cell>
          <cell r="Q6" t="str">
            <v>II.</v>
          </cell>
          <cell r="R6" t="str">
            <v>2</v>
          </cell>
          <cell r="S6">
            <v>25</v>
          </cell>
          <cell r="T6" t="str">
            <v>III.</v>
          </cell>
          <cell r="U6" t="str">
            <v>3</v>
          </cell>
          <cell r="V6">
            <v>21</v>
          </cell>
          <cell r="X6" t="str">
            <v/>
          </cell>
          <cell r="Y6">
            <v>0</v>
          </cell>
          <cell r="AA6" t="str">
            <v/>
          </cell>
          <cell r="AB6">
            <v>0</v>
          </cell>
          <cell r="AC6" t="str">
            <v>CZ</v>
          </cell>
          <cell r="AD6">
            <v>3</v>
          </cell>
          <cell r="AE6" t="str">
            <v>3</v>
          </cell>
          <cell r="AF6">
            <v>21</v>
          </cell>
        </row>
        <row r="7">
          <cell r="G7">
            <v>1</v>
          </cell>
          <cell r="H7" t="str">
            <v>Čermák</v>
          </cell>
          <cell r="I7" t="str">
            <v>Šimon</v>
          </cell>
          <cell r="J7">
            <v>2008</v>
          </cell>
          <cell r="K7" t="str">
            <v>CZ</v>
          </cell>
          <cell r="L7" t="str">
            <v>Rocky Monkeys, Sokol Brno I</v>
          </cell>
          <cell r="M7">
            <v>60</v>
          </cell>
          <cell r="N7" t="str">
            <v>I.</v>
          </cell>
          <cell r="O7" t="str">
            <v>1</v>
          </cell>
          <cell r="P7">
            <v>30</v>
          </cell>
          <cell r="R7" t="str">
            <v/>
          </cell>
          <cell r="S7">
            <v>0</v>
          </cell>
          <cell r="T7" t="str">
            <v>III.</v>
          </cell>
          <cell r="U7" t="str">
            <v>1</v>
          </cell>
          <cell r="V7">
            <v>30</v>
          </cell>
          <cell r="X7" t="str">
            <v/>
          </cell>
          <cell r="Y7">
            <v>0</v>
          </cell>
          <cell r="AA7" t="str">
            <v/>
          </cell>
          <cell r="AB7">
            <v>0</v>
          </cell>
          <cell r="AC7" t="str">
            <v>CZ</v>
          </cell>
          <cell r="AD7">
            <v>4</v>
          </cell>
          <cell r="AE7" t="str">
            <v>4</v>
          </cell>
          <cell r="AF7">
            <v>18</v>
          </cell>
        </row>
        <row r="8">
          <cell r="G8">
            <v>9</v>
          </cell>
          <cell r="H8" t="str">
            <v>Čermák</v>
          </cell>
          <cell r="I8" t="str">
            <v>Timotej</v>
          </cell>
          <cell r="J8">
            <v>2009</v>
          </cell>
          <cell r="K8" t="str">
            <v>zahrada11@volny.cz</v>
          </cell>
          <cell r="L8" t="str">
            <v>Rocky Monkeys, Sokol Brno I</v>
          </cell>
          <cell r="M8">
            <v>31</v>
          </cell>
          <cell r="N8" t="str">
            <v>I.</v>
          </cell>
          <cell r="O8" t="str">
            <v>4</v>
          </cell>
          <cell r="P8">
            <v>18</v>
          </cell>
          <cell r="R8" t="str">
            <v/>
          </cell>
          <cell r="S8">
            <v>0</v>
          </cell>
          <cell r="T8" t="str">
            <v>III.</v>
          </cell>
          <cell r="U8" t="str">
            <v>6</v>
          </cell>
          <cell r="V8">
            <v>13</v>
          </cell>
          <cell r="X8" t="str">
            <v/>
          </cell>
          <cell r="Y8">
            <v>0</v>
          </cell>
          <cell r="AA8" t="str">
            <v/>
          </cell>
          <cell r="AB8">
            <v>0</v>
          </cell>
          <cell r="AC8" t="str">
            <v>CZ</v>
          </cell>
          <cell r="AD8">
            <v>5</v>
          </cell>
          <cell r="AE8" t="str">
            <v>5</v>
          </cell>
          <cell r="AF8">
            <v>15</v>
          </cell>
        </row>
        <row r="9">
          <cell r="G9">
            <v>14</v>
          </cell>
          <cell r="H9" t="str">
            <v>Ondrušek</v>
          </cell>
          <cell r="I9" t="str">
            <v>Martin</v>
          </cell>
          <cell r="J9">
            <v>2009</v>
          </cell>
          <cell r="L9" t="str">
            <v>ZŠ Šafaříkova Val.Mez</v>
          </cell>
          <cell r="M9">
            <v>18</v>
          </cell>
          <cell r="O9" t="str">
            <v/>
          </cell>
          <cell r="P9">
            <v>0</v>
          </cell>
          <cell r="Q9" t="str">
            <v>II.</v>
          </cell>
          <cell r="R9" t="str">
            <v>4</v>
          </cell>
          <cell r="S9">
            <v>18</v>
          </cell>
          <cell r="U9" t="str">
            <v/>
          </cell>
          <cell r="V9">
            <v>0</v>
          </cell>
          <cell r="X9" t="str">
            <v/>
          </cell>
          <cell r="Y9">
            <v>0</v>
          </cell>
          <cell r="AA9" t="str">
            <v/>
          </cell>
          <cell r="AB9">
            <v>0</v>
          </cell>
          <cell r="AC9" t="str">
            <v>CZ</v>
          </cell>
          <cell r="AD9">
            <v>6</v>
          </cell>
          <cell r="AE9" t="str">
            <v>6</v>
          </cell>
          <cell r="AF9">
            <v>13</v>
          </cell>
        </row>
        <row r="10">
          <cell r="G10">
            <v>13</v>
          </cell>
          <cell r="H10" t="str">
            <v>Graclík</v>
          </cell>
          <cell r="I10" t="str">
            <v>Daniel</v>
          </cell>
          <cell r="J10">
            <v>2010</v>
          </cell>
          <cell r="L10" t="str">
            <v>Vsetín</v>
          </cell>
          <cell r="M10">
            <v>15</v>
          </cell>
          <cell r="O10" t="str">
            <v/>
          </cell>
          <cell r="P10">
            <v>0</v>
          </cell>
          <cell r="Q10" t="str">
            <v>II.</v>
          </cell>
          <cell r="R10" t="str">
            <v>5</v>
          </cell>
          <cell r="S10">
            <v>15</v>
          </cell>
          <cell r="U10" t="str">
            <v/>
          </cell>
          <cell r="V10">
            <v>0</v>
          </cell>
          <cell r="X10" t="str">
            <v/>
          </cell>
          <cell r="Y10">
            <v>0</v>
          </cell>
          <cell r="AA10" t="str">
            <v/>
          </cell>
          <cell r="AB10">
            <v>0</v>
          </cell>
          <cell r="AC10" t="str">
            <v>CZ</v>
          </cell>
          <cell r="AD10">
            <v>7</v>
          </cell>
          <cell r="AE10" t="str">
            <v>7</v>
          </cell>
          <cell r="AF10">
            <v>11</v>
          </cell>
        </row>
        <row r="11">
          <cell r="G11">
            <v>11</v>
          </cell>
          <cell r="H11" t="str">
            <v>Svrček</v>
          </cell>
          <cell r="I11" t="str">
            <v>Jan</v>
          </cell>
          <cell r="J11">
            <v>2009</v>
          </cell>
          <cell r="L11" t="str">
            <v>HK Orlová/HO TJ Baník Karviná</v>
          </cell>
          <cell r="M11">
            <v>13</v>
          </cell>
          <cell r="N11" t="str">
            <v>I.</v>
          </cell>
          <cell r="O11" t="str">
            <v>6</v>
          </cell>
          <cell r="P11">
            <v>13</v>
          </cell>
          <cell r="R11" t="str">
            <v/>
          </cell>
          <cell r="S11">
            <v>0</v>
          </cell>
          <cell r="U11" t="str">
            <v/>
          </cell>
          <cell r="V11">
            <v>0</v>
          </cell>
          <cell r="X11" t="str">
            <v/>
          </cell>
          <cell r="Y11">
            <v>0</v>
          </cell>
          <cell r="AA11" t="str">
            <v/>
          </cell>
          <cell r="AB11">
            <v>0</v>
          </cell>
          <cell r="AC11" t="str">
            <v>CZ</v>
          </cell>
          <cell r="AD11" t="str">
            <v>8až9</v>
          </cell>
          <cell r="AE11" t="str">
            <v>8</v>
          </cell>
          <cell r="AF11">
            <v>9</v>
          </cell>
        </row>
        <row r="12">
          <cell r="G12">
            <v>15</v>
          </cell>
          <cell r="H12" t="str">
            <v>Tomek</v>
          </cell>
          <cell r="I12" t="str">
            <v>Michal</v>
          </cell>
          <cell r="J12">
            <v>2010</v>
          </cell>
          <cell r="L12" t="str">
            <v>ZŠ Vsetín - Luh</v>
          </cell>
          <cell r="M12">
            <v>13</v>
          </cell>
          <cell r="O12" t="str">
            <v/>
          </cell>
          <cell r="P12">
            <v>0</v>
          </cell>
          <cell r="Q12" t="str">
            <v>II.</v>
          </cell>
          <cell r="R12" t="str">
            <v>6</v>
          </cell>
          <cell r="S12">
            <v>13</v>
          </cell>
          <cell r="U12" t="str">
            <v/>
          </cell>
          <cell r="V12">
            <v>0</v>
          </cell>
          <cell r="X12" t="str">
            <v/>
          </cell>
          <cell r="Y12">
            <v>0</v>
          </cell>
          <cell r="AA12" t="str">
            <v/>
          </cell>
          <cell r="AB12">
            <v>0</v>
          </cell>
          <cell r="AC12" t="str">
            <v>CZ</v>
          </cell>
          <cell r="AD12" t="str">
            <v>8až9</v>
          </cell>
          <cell r="AE12" t="str">
            <v>9</v>
          </cell>
          <cell r="AF12">
            <v>8</v>
          </cell>
        </row>
        <row r="13">
          <cell r="G13">
            <v>2</v>
          </cell>
          <cell r="H13" t="str">
            <v>Monsport</v>
          </cell>
          <cell r="I13" t="str">
            <v>Matěj</v>
          </cell>
          <cell r="J13">
            <v>2008</v>
          </cell>
          <cell r="K13" t="str">
            <v>CZ</v>
          </cell>
          <cell r="L13" t="str">
            <v>HO Příbor</v>
          </cell>
          <cell r="M13">
            <v>11</v>
          </cell>
          <cell r="N13" t="str">
            <v>I.</v>
          </cell>
          <cell r="O13" t="str">
            <v>7</v>
          </cell>
          <cell r="P13">
            <v>11</v>
          </cell>
          <cell r="R13" t="str">
            <v/>
          </cell>
          <cell r="S13">
            <v>0</v>
          </cell>
          <cell r="U13" t="str">
            <v/>
          </cell>
          <cell r="V13">
            <v>0</v>
          </cell>
          <cell r="X13" t="str">
            <v/>
          </cell>
          <cell r="Y13">
            <v>0</v>
          </cell>
          <cell r="AA13" t="str">
            <v/>
          </cell>
          <cell r="AB13">
            <v>0</v>
          </cell>
          <cell r="AC13" t="str">
            <v>CZ</v>
          </cell>
          <cell r="AD13">
            <v>10</v>
          </cell>
          <cell r="AE13" t="str">
            <v>10</v>
          </cell>
          <cell r="AF13">
            <v>7</v>
          </cell>
        </row>
        <row r="14">
          <cell r="G14">
            <v>12</v>
          </cell>
          <cell r="H14" t="str">
            <v>Mihál</v>
          </cell>
          <cell r="I14" t="str">
            <v>Michal</v>
          </cell>
          <cell r="J14">
            <v>2009</v>
          </cell>
          <cell r="L14" t="str">
            <v>Bratislava</v>
          </cell>
          <cell r="M14">
            <v>0</v>
          </cell>
          <cell r="O14" t="str">
            <v/>
          </cell>
          <cell r="P14">
            <v>0</v>
          </cell>
          <cell r="Q14" t="str">
            <v>II.</v>
          </cell>
          <cell r="R14" t="str">
            <v>NE</v>
          </cell>
          <cell r="S14">
            <v>0</v>
          </cell>
          <cell r="U14" t="str">
            <v/>
          </cell>
          <cell r="V14">
            <v>0</v>
          </cell>
          <cell r="X14" t="str">
            <v/>
          </cell>
          <cell r="Y14">
            <v>0</v>
          </cell>
          <cell r="AA14" t="str">
            <v/>
          </cell>
          <cell r="AB14">
            <v>0</v>
          </cell>
          <cell r="AC14" t="str">
            <v>SK</v>
          </cell>
          <cell r="AD14" t="str">
            <v>NEHODNOCEN</v>
          </cell>
          <cell r="AE14" t="str">
            <v>11</v>
          </cell>
          <cell r="AF14">
            <v>6</v>
          </cell>
        </row>
        <row r="15">
          <cell r="G15">
            <v>3</v>
          </cell>
          <cell r="H15" t="str">
            <v>Bortel</v>
          </cell>
          <cell r="I15" t="str">
            <v>Vojtěch</v>
          </cell>
          <cell r="J15">
            <v>2008</v>
          </cell>
          <cell r="K15" t="str">
            <v>CZ</v>
          </cell>
          <cell r="L15" t="str">
            <v>Sviadnov</v>
          </cell>
          <cell r="M15">
            <v>0</v>
          </cell>
          <cell r="O15" t="str">
            <v/>
          </cell>
          <cell r="P15">
            <v>0</v>
          </cell>
          <cell r="R15" t="str">
            <v/>
          </cell>
          <cell r="S15">
            <v>0</v>
          </cell>
          <cell r="U15" t="str">
            <v/>
          </cell>
          <cell r="V15">
            <v>0</v>
          </cell>
          <cell r="X15" t="str">
            <v/>
          </cell>
          <cell r="Y15">
            <v>0</v>
          </cell>
          <cell r="AA15" t="str">
            <v/>
          </cell>
          <cell r="AB15">
            <v>0</v>
          </cell>
          <cell r="AC15" t="str">
            <v>CZ</v>
          </cell>
          <cell r="AD15" t="str">
            <v/>
          </cell>
          <cell r="AE15" t="str">
            <v>12</v>
          </cell>
          <cell r="AF15">
            <v>5</v>
          </cell>
        </row>
        <row r="16">
          <cell r="G16">
            <v>5</v>
          </cell>
          <cell r="H16" t="str">
            <v>Šulák</v>
          </cell>
          <cell r="I16" t="str">
            <v>Marek</v>
          </cell>
          <cell r="J16">
            <v>2008</v>
          </cell>
          <cell r="K16" t="str">
            <v>CZ</v>
          </cell>
          <cell r="L16" t="str">
            <v>ZŠ Vsetín - Luh</v>
          </cell>
          <cell r="M16">
            <v>0</v>
          </cell>
          <cell r="O16" t="str">
            <v/>
          </cell>
          <cell r="P16">
            <v>0</v>
          </cell>
          <cell r="R16" t="str">
            <v/>
          </cell>
          <cell r="S16">
            <v>0</v>
          </cell>
          <cell r="U16" t="str">
            <v/>
          </cell>
          <cell r="V16">
            <v>0</v>
          </cell>
          <cell r="X16" t="str">
            <v/>
          </cell>
          <cell r="Y16">
            <v>0</v>
          </cell>
          <cell r="AA16" t="str">
            <v/>
          </cell>
          <cell r="AB16">
            <v>0</v>
          </cell>
          <cell r="AC16" t="str">
            <v>CZ</v>
          </cell>
          <cell r="AD16" t="str">
            <v/>
          </cell>
          <cell r="AE16" t="str">
            <v>13</v>
          </cell>
          <cell r="AF16">
            <v>4</v>
          </cell>
        </row>
        <row r="17">
          <cell r="G17">
            <v>6</v>
          </cell>
          <cell r="H17" t="str">
            <v>Pečenka</v>
          </cell>
          <cell r="I17" t="str">
            <v>Adam</v>
          </cell>
          <cell r="J17">
            <v>2008</v>
          </cell>
          <cell r="K17" t="str">
            <v>CZ</v>
          </cell>
          <cell r="L17" t="str">
            <v>Rocky Monkeys, Sokol Brno I</v>
          </cell>
          <cell r="M17">
            <v>0</v>
          </cell>
          <cell r="O17" t="str">
            <v/>
          </cell>
          <cell r="P17">
            <v>0</v>
          </cell>
          <cell r="R17" t="str">
            <v/>
          </cell>
          <cell r="S17">
            <v>0</v>
          </cell>
          <cell r="U17" t="str">
            <v/>
          </cell>
          <cell r="V17">
            <v>0</v>
          </cell>
          <cell r="X17" t="str">
            <v/>
          </cell>
          <cell r="Y17">
            <v>0</v>
          </cell>
          <cell r="AA17" t="str">
            <v/>
          </cell>
          <cell r="AB17">
            <v>0</v>
          </cell>
          <cell r="AC17" t="str">
            <v>CZ</v>
          </cell>
          <cell r="AD17" t="str">
            <v/>
          </cell>
          <cell r="AE17" t="str">
            <v>14</v>
          </cell>
          <cell r="AF17">
            <v>3</v>
          </cell>
        </row>
        <row r="18">
          <cell r="G18">
            <v>7</v>
          </cell>
          <cell r="H18" t="str">
            <v>Zlý</v>
          </cell>
          <cell r="I18" t="str">
            <v>Matyáš</v>
          </cell>
          <cell r="J18">
            <v>2009</v>
          </cell>
          <cell r="K18" t="str">
            <v>CZ</v>
          </cell>
          <cell r="L18" t="str">
            <v>"Korcle"-TendonBlok Ostrava</v>
          </cell>
          <cell r="M18">
            <v>0</v>
          </cell>
          <cell r="O18" t="str">
            <v/>
          </cell>
          <cell r="P18">
            <v>0</v>
          </cell>
          <cell r="R18" t="str">
            <v/>
          </cell>
          <cell r="S18">
            <v>0</v>
          </cell>
          <cell r="U18" t="str">
            <v/>
          </cell>
          <cell r="V18">
            <v>0</v>
          </cell>
          <cell r="X18" t="str">
            <v/>
          </cell>
          <cell r="Y18">
            <v>0</v>
          </cell>
          <cell r="AA18" t="str">
            <v/>
          </cell>
          <cell r="AB18">
            <v>0</v>
          </cell>
          <cell r="AC18" t="str">
            <v>CZ</v>
          </cell>
          <cell r="AD18" t="str">
            <v/>
          </cell>
          <cell r="AE18" t="str">
            <v>15</v>
          </cell>
          <cell r="AF18">
            <v>2</v>
          </cell>
        </row>
        <row r="19">
          <cell r="G19">
            <v>16</v>
          </cell>
          <cell r="H19" t="str">
            <v>Možný</v>
          </cell>
          <cell r="I19" t="str">
            <v>Šimon</v>
          </cell>
          <cell r="J19">
            <v>2008</v>
          </cell>
          <cell r="L19" t="str">
            <v>Šumperk</v>
          </cell>
          <cell r="M19">
            <v>16.5</v>
          </cell>
          <cell r="O19" t="str">
            <v/>
          </cell>
          <cell r="P19">
            <v>0</v>
          </cell>
          <cell r="R19" t="str">
            <v/>
          </cell>
          <cell r="S19">
            <v>0</v>
          </cell>
          <cell r="T19" t="str">
            <v>III.</v>
          </cell>
          <cell r="U19" t="str">
            <v>4až5</v>
          </cell>
          <cell r="V19">
            <v>16.5</v>
          </cell>
          <cell r="X19" t="str">
            <v/>
          </cell>
          <cell r="Y19">
            <v>0</v>
          </cell>
          <cell r="AA19" t="str">
            <v/>
          </cell>
          <cell r="AB19">
            <v>0</v>
          </cell>
          <cell r="AC19" t="str">
            <v>CZ</v>
          </cell>
          <cell r="AD19">
            <v>16</v>
          </cell>
          <cell r="AE19" t="str">
            <v>16</v>
          </cell>
          <cell r="AF19">
            <v>1</v>
          </cell>
        </row>
        <row r="20">
          <cell r="G20">
            <v>17</v>
          </cell>
          <cell r="H20" t="str">
            <v>Klus</v>
          </cell>
          <cell r="I20" t="str">
            <v>Marián</v>
          </cell>
          <cell r="J20">
            <v>2009</v>
          </cell>
          <cell r="L20" t="str">
            <v>HO Třinec</v>
          </cell>
          <cell r="M20">
            <v>0</v>
          </cell>
          <cell r="O20" t="str">
            <v/>
          </cell>
          <cell r="P20">
            <v>0</v>
          </cell>
          <cell r="R20" t="str">
            <v/>
          </cell>
          <cell r="S20">
            <v>0</v>
          </cell>
          <cell r="T20" t="str">
            <v>III.</v>
          </cell>
          <cell r="U20" t="str">
            <v>NE</v>
          </cell>
          <cell r="V20">
            <v>0</v>
          </cell>
          <cell r="X20" t="str">
            <v/>
          </cell>
          <cell r="Y20">
            <v>0</v>
          </cell>
          <cell r="AA20" t="str">
            <v/>
          </cell>
          <cell r="AB20">
            <v>0</v>
          </cell>
          <cell r="AD20" t="str">
            <v>NEHODNOCEN</v>
          </cell>
          <cell r="AE20" t="str">
            <v>1až2</v>
          </cell>
          <cell r="AF20">
            <v>27.5</v>
          </cell>
        </row>
        <row r="21">
          <cell r="G21">
            <v>18</v>
          </cell>
          <cell r="M21">
            <v>0</v>
          </cell>
          <cell r="O21" t="str">
            <v/>
          </cell>
          <cell r="P21">
            <v>0</v>
          </cell>
          <cell r="R21" t="str">
            <v/>
          </cell>
          <cell r="S21">
            <v>0</v>
          </cell>
          <cell r="U21" t="str">
            <v/>
          </cell>
          <cell r="V21">
            <v>0</v>
          </cell>
          <cell r="X21" t="str">
            <v/>
          </cell>
          <cell r="Y21">
            <v>0</v>
          </cell>
          <cell r="AA21" t="str">
            <v/>
          </cell>
          <cell r="AB21">
            <v>0</v>
          </cell>
          <cell r="AD21" t="str">
            <v/>
          </cell>
          <cell r="AE21" t="str">
            <v>1až3</v>
          </cell>
          <cell r="AF21">
            <v>25.333333333333332</v>
          </cell>
        </row>
        <row r="22">
          <cell r="G22">
            <v>19</v>
          </cell>
          <cell r="M22">
            <v>0</v>
          </cell>
          <cell r="O22" t="str">
            <v/>
          </cell>
          <cell r="P22">
            <v>0</v>
          </cell>
          <cell r="R22" t="str">
            <v/>
          </cell>
          <cell r="S22">
            <v>0</v>
          </cell>
          <cell r="U22" t="str">
            <v/>
          </cell>
          <cell r="V22">
            <v>0</v>
          </cell>
          <cell r="X22" t="str">
            <v/>
          </cell>
          <cell r="Y22">
            <v>0</v>
          </cell>
          <cell r="AA22" t="str">
            <v/>
          </cell>
          <cell r="AB22">
            <v>0</v>
          </cell>
          <cell r="AD22" t="str">
            <v/>
          </cell>
          <cell r="AE22" t="str">
            <v>1až4</v>
          </cell>
          <cell r="AF22">
            <v>23.5</v>
          </cell>
        </row>
        <row r="23">
          <cell r="G23">
            <v>20</v>
          </cell>
          <cell r="M23">
            <v>0</v>
          </cell>
          <cell r="O23" t="str">
            <v/>
          </cell>
          <cell r="P23">
            <v>0</v>
          </cell>
          <cell r="R23" t="str">
            <v/>
          </cell>
          <cell r="S23">
            <v>0</v>
          </cell>
          <cell r="U23" t="str">
            <v/>
          </cell>
          <cell r="V23">
            <v>0</v>
          </cell>
          <cell r="X23" t="str">
            <v/>
          </cell>
          <cell r="Y23">
            <v>0</v>
          </cell>
          <cell r="AA23" t="str">
            <v/>
          </cell>
          <cell r="AB23">
            <v>0</v>
          </cell>
          <cell r="AD23" t="str">
            <v/>
          </cell>
          <cell r="AE23" t="str">
            <v>1až5</v>
          </cell>
          <cell r="AF23">
            <v>21.8</v>
          </cell>
        </row>
        <row r="24">
          <cell r="G24">
            <v>21</v>
          </cell>
          <cell r="M24">
            <v>0</v>
          </cell>
          <cell r="O24" t="str">
            <v/>
          </cell>
          <cell r="P24">
            <v>0</v>
          </cell>
          <cell r="R24" t="str">
            <v/>
          </cell>
          <cell r="S24">
            <v>0</v>
          </cell>
          <cell r="U24" t="str">
            <v/>
          </cell>
          <cell r="V24">
            <v>0</v>
          </cell>
          <cell r="X24" t="str">
            <v/>
          </cell>
          <cell r="Y24">
            <v>0</v>
          </cell>
          <cell r="AA24" t="str">
            <v/>
          </cell>
          <cell r="AB24">
            <v>0</v>
          </cell>
          <cell r="AD24" t="str">
            <v/>
          </cell>
          <cell r="AE24" t="str">
            <v>1až6</v>
          </cell>
          <cell r="AF24">
            <v>20.333333333333332</v>
          </cell>
        </row>
        <row r="25">
          <cell r="G25">
            <v>22</v>
          </cell>
          <cell r="M25">
            <v>0</v>
          </cell>
          <cell r="O25" t="str">
            <v/>
          </cell>
          <cell r="P25">
            <v>0</v>
          </cell>
          <cell r="R25" t="str">
            <v/>
          </cell>
          <cell r="S25">
            <v>0</v>
          </cell>
          <cell r="U25" t="str">
            <v/>
          </cell>
          <cell r="V25">
            <v>0</v>
          </cell>
          <cell r="X25" t="str">
            <v/>
          </cell>
          <cell r="Y25">
            <v>0</v>
          </cell>
          <cell r="AA25" t="str">
            <v/>
          </cell>
          <cell r="AB25">
            <v>0</v>
          </cell>
          <cell r="AD25" t="str">
            <v/>
          </cell>
          <cell r="AE25" t="str">
            <v>2až3</v>
          </cell>
          <cell r="AF25">
            <v>23</v>
          </cell>
        </row>
        <row r="26">
          <cell r="G26">
            <v>23</v>
          </cell>
          <cell r="M26">
            <v>0</v>
          </cell>
          <cell r="O26" t="str">
            <v/>
          </cell>
          <cell r="P26">
            <v>0</v>
          </cell>
          <cell r="R26" t="str">
            <v/>
          </cell>
          <cell r="S26">
            <v>0</v>
          </cell>
          <cell r="U26" t="str">
            <v/>
          </cell>
          <cell r="V26">
            <v>0</v>
          </cell>
          <cell r="X26" t="str">
            <v/>
          </cell>
          <cell r="Y26">
            <v>0</v>
          </cell>
          <cell r="AA26" t="str">
            <v/>
          </cell>
          <cell r="AB26">
            <v>0</v>
          </cell>
          <cell r="AD26" t="str">
            <v/>
          </cell>
          <cell r="AE26" t="str">
            <v>2až4</v>
          </cell>
          <cell r="AF26">
            <v>21.333333333333332</v>
          </cell>
        </row>
        <row r="27">
          <cell r="G27">
            <v>24</v>
          </cell>
          <cell r="M27">
            <v>0</v>
          </cell>
          <cell r="O27" t="str">
            <v/>
          </cell>
          <cell r="P27">
            <v>0</v>
          </cell>
          <cell r="R27" t="str">
            <v/>
          </cell>
          <cell r="S27">
            <v>0</v>
          </cell>
          <cell r="U27" t="str">
            <v/>
          </cell>
          <cell r="V27">
            <v>0</v>
          </cell>
          <cell r="X27" t="str">
            <v/>
          </cell>
          <cell r="Y27">
            <v>0</v>
          </cell>
          <cell r="AA27" t="str">
            <v/>
          </cell>
          <cell r="AB27">
            <v>0</v>
          </cell>
          <cell r="AD27" t="str">
            <v/>
          </cell>
          <cell r="AE27" t="str">
            <v>2až5</v>
          </cell>
          <cell r="AF27">
            <v>19.75</v>
          </cell>
        </row>
        <row r="28">
          <cell r="G28">
            <v>25</v>
          </cell>
          <cell r="M28">
            <v>0</v>
          </cell>
          <cell r="O28" t="str">
            <v/>
          </cell>
          <cell r="P28">
            <v>0</v>
          </cell>
          <cell r="R28" t="str">
            <v/>
          </cell>
          <cell r="S28">
            <v>0</v>
          </cell>
          <cell r="U28" t="str">
            <v/>
          </cell>
          <cell r="V28">
            <v>0</v>
          </cell>
          <cell r="X28" t="str">
            <v/>
          </cell>
          <cell r="Y28">
            <v>0</v>
          </cell>
          <cell r="AA28" t="str">
            <v/>
          </cell>
          <cell r="AB28">
            <v>0</v>
          </cell>
          <cell r="AD28" t="str">
            <v/>
          </cell>
          <cell r="AE28" t="str">
            <v>2až6</v>
          </cell>
          <cell r="AF28">
            <v>18.399999999999999</v>
          </cell>
        </row>
        <row r="29">
          <cell r="G29">
            <v>26</v>
          </cell>
          <cell r="M29">
            <v>0</v>
          </cell>
          <cell r="O29" t="str">
            <v/>
          </cell>
          <cell r="P29">
            <v>0</v>
          </cell>
          <cell r="R29" t="str">
            <v/>
          </cell>
          <cell r="S29">
            <v>0</v>
          </cell>
          <cell r="U29" t="str">
            <v/>
          </cell>
          <cell r="V29">
            <v>0</v>
          </cell>
          <cell r="X29" t="str">
            <v/>
          </cell>
          <cell r="Y29">
            <v>0</v>
          </cell>
          <cell r="AA29" t="str">
            <v/>
          </cell>
          <cell r="AB29">
            <v>0</v>
          </cell>
          <cell r="AD29" t="str">
            <v/>
          </cell>
          <cell r="AE29" t="str">
            <v>2až7</v>
          </cell>
          <cell r="AF29">
            <v>17.166666666666668</v>
          </cell>
        </row>
        <row r="30">
          <cell r="G30">
            <v>27</v>
          </cell>
          <cell r="M30">
            <v>0</v>
          </cell>
          <cell r="O30" t="str">
            <v/>
          </cell>
          <cell r="P30">
            <v>0</v>
          </cell>
          <cell r="R30" t="str">
            <v/>
          </cell>
          <cell r="S30">
            <v>0</v>
          </cell>
          <cell r="U30" t="str">
            <v/>
          </cell>
          <cell r="V30">
            <v>0</v>
          </cell>
          <cell r="X30" t="str">
            <v/>
          </cell>
          <cell r="Y30">
            <v>0</v>
          </cell>
          <cell r="AA30" t="str">
            <v/>
          </cell>
          <cell r="AB30">
            <v>0</v>
          </cell>
          <cell r="AD30" t="str">
            <v/>
          </cell>
          <cell r="AE30" t="str">
            <v>3až4</v>
          </cell>
          <cell r="AF30">
            <v>19.5</v>
          </cell>
        </row>
        <row r="31">
          <cell r="G31">
            <v>28</v>
          </cell>
          <cell r="M31">
            <v>0</v>
          </cell>
          <cell r="O31" t="str">
            <v/>
          </cell>
          <cell r="P31">
            <v>0</v>
          </cell>
          <cell r="R31" t="str">
            <v/>
          </cell>
          <cell r="S31">
            <v>0</v>
          </cell>
          <cell r="U31" t="str">
            <v/>
          </cell>
          <cell r="V31">
            <v>0</v>
          </cell>
          <cell r="X31" t="str">
            <v/>
          </cell>
          <cell r="Y31">
            <v>0</v>
          </cell>
          <cell r="AA31" t="str">
            <v/>
          </cell>
          <cell r="AB31">
            <v>0</v>
          </cell>
          <cell r="AD31" t="str">
            <v/>
          </cell>
          <cell r="AE31" t="str">
            <v>3až5</v>
          </cell>
          <cell r="AF31">
            <v>18</v>
          </cell>
        </row>
        <row r="32">
          <cell r="G32">
            <v>29</v>
          </cell>
          <cell r="M32">
            <v>0</v>
          </cell>
          <cell r="O32" t="str">
            <v/>
          </cell>
          <cell r="P32">
            <v>0</v>
          </cell>
          <cell r="R32" t="str">
            <v/>
          </cell>
          <cell r="S32">
            <v>0</v>
          </cell>
          <cell r="U32" t="str">
            <v/>
          </cell>
          <cell r="V32">
            <v>0</v>
          </cell>
          <cell r="X32" t="str">
            <v/>
          </cell>
          <cell r="Y32">
            <v>0</v>
          </cell>
          <cell r="AA32" t="str">
            <v/>
          </cell>
          <cell r="AB32">
            <v>0</v>
          </cell>
          <cell r="AD32" t="str">
            <v/>
          </cell>
          <cell r="AE32" t="str">
            <v>3až6</v>
          </cell>
          <cell r="AF32">
            <v>16.75</v>
          </cell>
        </row>
        <row r="33">
          <cell r="G33">
            <v>30</v>
          </cell>
          <cell r="M33">
            <v>0</v>
          </cell>
          <cell r="O33" t="str">
            <v/>
          </cell>
          <cell r="P33">
            <v>0</v>
          </cell>
          <cell r="R33" t="str">
            <v/>
          </cell>
          <cell r="S33">
            <v>0</v>
          </cell>
          <cell r="U33" t="str">
            <v/>
          </cell>
          <cell r="V33">
            <v>0</v>
          </cell>
          <cell r="X33" t="str">
            <v/>
          </cell>
          <cell r="Y33">
            <v>0</v>
          </cell>
          <cell r="AA33" t="str">
            <v/>
          </cell>
          <cell r="AB33">
            <v>0</v>
          </cell>
          <cell r="AD33" t="str">
            <v/>
          </cell>
          <cell r="AE33" t="str">
            <v>3až7</v>
          </cell>
          <cell r="AF33">
            <v>15.6</v>
          </cell>
        </row>
        <row r="34">
          <cell r="G34">
            <v>31</v>
          </cell>
          <cell r="M34">
            <v>0</v>
          </cell>
          <cell r="O34" t="str">
            <v/>
          </cell>
          <cell r="P34">
            <v>0</v>
          </cell>
          <cell r="R34" t="str">
            <v/>
          </cell>
          <cell r="S34">
            <v>0</v>
          </cell>
          <cell r="U34" t="str">
            <v/>
          </cell>
          <cell r="V34">
            <v>0</v>
          </cell>
          <cell r="X34" t="str">
            <v/>
          </cell>
          <cell r="Y34">
            <v>0</v>
          </cell>
          <cell r="AA34" t="str">
            <v/>
          </cell>
          <cell r="AB34">
            <v>0</v>
          </cell>
          <cell r="AD34" t="str">
            <v/>
          </cell>
          <cell r="AE34" t="str">
            <v>3až8</v>
          </cell>
          <cell r="AF34">
            <v>14.5</v>
          </cell>
        </row>
        <row r="35">
          <cell r="G35">
            <v>32</v>
          </cell>
          <cell r="M35">
            <v>0</v>
          </cell>
          <cell r="O35" t="str">
            <v/>
          </cell>
          <cell r="P35">
            <v>0</v>
          </cell>
          <cell r="R35" t="str">
            <v/>
          </cell>
          <cell r="S35">
            <v>0</v>
          </cell>
          <cell r="U35" t="str">
            <v/>
          </cell>
          <cell r="V35">
            <v>0</v>
          </cell>
          <cell r="X35" t="str">
            <v/>
          </cell>
          <cell r="Y35">
            <v>0</v>
          </cell>
          <cell r="AA35" t="str">
            <v/>
          </cell>
          <cell r="AB35">
            <v>0</v>
          </cell>
          <cell r="AD35" t="str">
            <v/>
          </cell>
          <cell r="AE35" t="str">
            <v>4až5</v>
          </cell>
          <cell r="AF35">
            <v>16.5</v>
          </cell>
        </row>
        <row r="36">
          <cell r="G36">
            <v>33</v>
          </cell>
          <cell r="M36">
            <v>0</v>
          </cell>
          <cell r="O36" t="str">
            <v/>
          </cell>
          <cell r="P36">
            <v>0</v>
          </cell>
          <cell r="R36" t="str">
            <v/>
          </cell>
          <cell r="S36">
            <v>0</v>
          </cell>
          <cell r="U36" t="str">
            <v/>
          </cell>
          <cell r="V36">
            <v>0</v>
          </cell>
          <cell r="X36" t="str">
            <v/>
          </cell>
          <cell r="Y36">
            <v>0</v>
          </cell>
          <cell r="AA36" t="str">
            <v/>
          </cell>
          <cell r="AB36">
            <v>0</v>
          </cell>
          <cell r="AD36" t="str">
            <v/>
          </cell>
          <cell r="AE36" t="str">
            <v>4až6</v>
          </cell>
          <cell r="AF36">
            <v>15.333333333333334</v>
          </cell>
        </row>
        <row r="37">
          <cell r="G37">
            <v>34</v>
          </cell>
          <cell r="M37">
            <v>0</v>
          </cell>
          <cell r="O37" t="str">
            <v/>
          </cell>
          <cell r="P37">
            <v>0</v>
          </cell>
          <cell r="R37" t="str">
            <v/>
          </cell>
          <cell r="S37">
            <v>0</v>
          </cell>
          <cell r="U37" t="str">
            <v/>
          </cell>
          <cell r="V37">
            <v>0</v>
          </cell>
          <cell r="X37" t="str">
            <v/>
          </cell>
          <cell r="Y37">
            <v>0</v>
          </cell>
          <cell r="AA37" t="str">
            <v/>
          </cell>
          <cell r="AB37">
            <v>0</v>
          </cell>
          <cell r="AD37" t="str">
            <v/>
          </cell>
          <cell r="AE37" t="str">
            <v>4až7</v>
          </cell>
          <cell r="AF37">
            <v>14.25</v>
          </cell>
        </row>
        <row r="38">
          <cell r="G38">
            <v>35</v>
          </cell>
          <cell r="M38">
            <v>0</v>
          </cell>
          <cell r="O38" t="str">
            <v/>
          </cell>
          <cell r="P38">
            <v>0</v>
          </cell>
          <cell r="R38" t="str">
            <v/>
          </cell>
          <cell r="S38">
            <v>0</v>
          </cell>
          <cell r="U38" t="str">
            <v/>
          </cell>
          <cell r="V38">
            <v>0</v>
          </cell>
          <cell r="X38" t="str">
            <v/>
          </cell>
          <cell r="Y38">
            <v>0</v>
          </cell>
          <cell r="AA38" t="str">
            <v/>
          </cell>
          <cell r="AB38">
            <v>0</v>
          </cell>
          <cell r="AD38" t="str">
            <v/>
          </cell>
          <cell r="AE38" t="str">
            <v>4až8</v>
          </cell>
          <cell r="AF38">
            <v>13.2</v>
          </cell>
        </row>
        <row r="39">
          <cell r="G39">
            <v>36</v>
          </cell>
          <cell r="M39">
            <v>0</v>
          </cell>
          <cell r="O39" t="str">
            <v/>
          </cell>
          <cell r="P39">
            <v>0</v>
          </cell>
          <cell r="R39" t="str">
            <v/>
          </cell>
          <cell r="S39">
            <v>0</v>
          </cell>
          <cell r="U39" t="str">
            <v/>
          </cell>
          <cell r="V39">
            <v>0</v>
          </cell>
          <cell r="X39" t="str">
            <v/>
          </cell>
          <cell r="Y39">
            <v>0</v>
          </cell>
          <cell r="AA39" t="str">
            <v/>
          </cell>
          <cell r="AB39">
            <v>0</v>
          </cell>
          <cell r="AD39" t="str">
            <v/>
          </cell>
          <cell r="AE39" t="str">
            <v>4až9</v>
          </cell>
          <cell r="AF39">
            <v>12.333333333333334</v>
          </cell>
        </row>
        <row r="40">
          <cell r="G40">
            <v>37</v>
          </cell>
          <cell r="M40">
            <v>0</v>
          </cell>
          <cell r="O40" t="str">
            <v/>
          </cell>
          <cell r="P40">
            <v>0</v>
          </cell>
          <cell r="R40" t="str">
            <v/>
          </cell>
          <cell r="S40">
            <v>0</v>
          </cell>
          <cell r="U40" t="str">
            <v/>
          </cell>
          <cell r="V40">
            <v>0</v>
          </cell>
          <cell r="X40" t="str">
            <v/>
          </cell>
          <cell r="Y40">
            <v>0</v>
          </cell>
          <cell r="AA40" t="str">
            <v/>
          </cell>
          <cell r="AB40">
            <v>0</v>
          </cell>
          <cell r="AD40" t="str">
            <v/>
          </cell>
          <cell r="AE40" t="str">
            <v>5až6</v>
          </cell>
          <cell r="AF40">
            <v>14</v>
          </cell>
        </row>
        <row r="41">
          <cell r="G41">
            <v>38</v>
          </cell>
          <cell r="M41">
            <v>0</v>
          </cell>
          <cell r="O41" t="str">
            <v/>
          </cell>
          <cell r="P41">
            <v>0</v>
          </cell>
          <cell r="R41" t="str">
            <v/>
          </cell>
          <cell r="S41">
            <v>0</v>
          </cell>
          <cell r="U41" t="str">
            <v/>
          </cell>
          <cell r="V41">
            <v>0</v>
          </cell>
          <cell r="X41" t="str">
            <v/>
          </cell>
          <cell r="Y41">
            <v>0</v>
          </cell>
          <cell r="AA41" t="str">
            <v/>
          </cell>
          <cell r="AB41">
            <v>0</v>
          </cell>
          <cell r="AD41" t="str">
            <v/>
          </cell>
          <cell r="AE41" t="str">
            <v>5až7</v>
          </cell>
          <cell r="AF41">
            <v>13</v>
          </cell>
        </row>
        <row r="42">
          <cell r="G42">
            <v>39</v>
          </cell>
          <cell r="M42">
            <v>0</v>
          </cell>
          <cell r="O42" t="str">
            <v/>
          </cell>
          <cell r="P42">
            <v>0</v>
          </cell>
          <cell r="R42" t="str">
            <v/>
          </cell>
          <cell r="S42">
            <v>0</v>
          </cell>
          <cell r="U42" t="str">
            <v/>
          </cell>
          <cell r="V42">
            <v>0</v>
          </cell>
          <cell r="X42" t="str">
            <v/>
          </cell>
          <cell r="Y42">
            <v>0</v>
          </cell>
          <cell r="AA42" t="str">
            <v/>
          </cell>
          <cell r="AB42">
            <v>0</v>
          </cell>
          <cell r="AD42" t="str">
            <v/>
          </cell>
          <cell r="AE42" t="str">
            <v>5až8</v>
          </cell>
          <cell r="AF42">
            <v>12</v>
          </cell>
        </row>
        <row r="43">
          <cell r="G43">
            <v>40</v>
          </cell>
          <cell r="M43">
            <v>0</v>
          </cell>
          <cell r="O43" t="str">
            <v/>
          </cell>
          <cell r="P43">
            <v>0</v>
          </cell>
          <cell r="R43" t="str">
            <v/>
          </cell>
          <cell r="S43">
            <v>0</v>
          </cell>
          <cell r="U43" t="str">
            <v/>
          </cell>
          <cell r="V43">
            <v>0</v>
          </cell>
          <cell r="X43" t="str">
            <v/>
          </cell>
          <cell r="Y43">
            <v>0</v>
          </cell>
          <cell r="AA43" t="str">
            <v/>
          </cell>
          <cell r="AB43">
            <v>0</v>
          </cell>
          <cell r="AD43" t="str">
            <v/>
          </cell>
          <cell r="AE43" t="str">
            <v>5až9</v>
          </cell>
          <cell r="AF43">
            <v>11.2</v>
          </cell>
        </row>
        <row r="44">
          <cell r="G44">
            <v>41</v>
          </cell>
          <cell r="M44">
            <v>0</v>
          </cell>
          <cell r="O44" t="str">
            <v/>
          </cell>
          <cell r="P44">
            <v>0</v>
          </cell>
          <cell r="R44" t="str">
            <v/>
          </cell>
          <cell r="S44">
            <v>0</v>
          </cell>
          <cell r="U44" t="str">
            <v/>
          </cell>
          <cell r="V44">
            <v>0</v>
          </cell>
          <cell r="X44" t="str">
            <v/>
          </cell>
          <cell r="Y44">
            <v>0</v>
          </cell>
          <cell r="AA44" t="str">
            <v/>
          </cell>
          <cell r="AB44">
            <v>0</v>
          </cell>
          <cell r="AD44" t="str">
            <v/>
          </cell>
          <cell r="AE44" t="str">
            <v>5až10</v>
          </cell>
          <cell r="AF44">
            <v>10.5</v>
          </cell>
        </row>
        <row r="45">
          <cell r="G45">
            <v>42</v>
          </cell>
          <cell r="M45">
            <v>0</v>
          </cell>
          <cell r="O45" t="str">
            <v/>
          </cell>
          <cell r="P45">
            <v>0</v>
          </cell>
          <cell r="R45" t="str">
            <v/>
          </cell>
          <cell r="S45">
            <v>0</v>
          </cell>
          <cell r="U45" t="str">
            <v/>
          </cell>
          <cell r="V45">
            <v>0</v>
          </cell>
          <cell r="X45" t="str">
            <v/>
          </cell>
          <cell r="Y45">
            <v>0</v>
          </cell>
          <cell r="AA45" t="str">
            <v/>
          </cell>
          <cell r="AB45">
            <v>0</v>
          </cell>
          <cell r="AD45" t="str">
            <v/>
          </cell>
          <cell r="AE45" t="str">
            <v>6až7</v>
          </cell>
          <cell r="AF45">
            <v>12</v>
          </cell>
        </row>
        <row r="46">
          <cell r="G46">
            <v>43</v>
          </cell>
          <cell r="M46">
            <v>0</v>
          </cell>
          <cell r="O46" t="str">
            <v/>
          </cell>
          <cell r="P46">
            <v>0</v>
          </cell>
          <cell r="R46" t="str">
            <v/>
          </cell>
          <cell r="S46">
            <v>0</v>
          </cell>
          <cell r="U46" t="str">
            <v/>
          </cell>
          <cell r="V46">
            <v>0</v>
          </cell>
          <cell r="X46" t="str">
            <v/>
          </cell>
          <cell r="Y46">
            <v>0</v>
          </cell>
          <cell r="AA46" t="str">
            <v/>
          </cell>
          <cell r="AB46">
            <v>0</v>
          </cell>
          <cell r="AD46" t="str">
            <v/>
          </cell>
          <cell r="AE46" t="str">
            <v>6až8</v>
          </cell>
          <cell r="AF46">
            <v>11</v>
          </cell>
        </row>
        <row r="47">
          <cell r="G47">
            <v>44</v>
          </cell>
          <cell r="M47">
            <v>0</v>
          </cell>
          <cell r="O47" t="str">
            <v/>
          </cell>
          <cell r="P47">
            <v>0</v>
          </cell>
          <cell r="R47" t="str">
            <v/>
          </cell>
          <cell r="S47">
            <v>0</v>
          </cell>
          <cell r="U47" t="str">
            <v/>
          </cell>
          <cell r="V47">
            <v>0</v>
          </cell>
          <cell r="X47" t="str">
            <v/>
          </cell>
          <cell r="Y47">
            <v>0</v>
          </cell>
          <cell r="AA47" t="str">
            <v/>
          </cell>
          <cell r="AB47">
            <v>0</v>
          </cell>
          <cell r="AD47" t="str">
            <v/>
          </cell>
          <cell r="AE47" t="str">
            <v>6až9</v>
          </cell>
          <cell r="AF47">
            <v>10.25</v>
          </cell>
        </row>
        <row r="48">
          <cell r="G48">
            <v>45</v>
          </cell>
          <cell r="M48">
            <v>0</v>
          </cell>
          <cell r="O48" t="str">
            <v/>
          </cell>
          <cell r="P48">
            <v>0</v>
          </cell>
          <cell r="R48" t="str">
            <v/>
          </cell>
          <cell r="S48">
            <v>0</v>
          </cell>
          <cell r="U48" t="str">
            <v/>
          </cell>
          <cell r="V48">
            <v>0</v>
          </cell>
          <cell r="X48" t="str">
            <v/>
          </cell>
          <cell r="Y48">
            <v>0</v>
          </cell>
          <cell r="AA48" t="str">
            <v/>
          </cell>
          <cell r="AB48">
            <v>0</v>
          </cell>
          <cell r="AD48" t="str">
            <v/>
          </cell>
          <cell r="AE48" t="str">
            <v>6až10</v>
          </cell>
          <cell r="AF48">
            <v>9.6</v>
          </cell>
        </row>
        <row r="49">
          <cell r="G49">
            <v>46</v>
          </cell>
          <cell r="M49">
            <v>0</v>
          </cell>
          <cell r="O49" t="str">
            <v/>
          </cell>
          <cell r="P49">
            <v>0</v>
          </cell>
          <cell r="R49" t="str">
            <v/>
          </cell>
          <cell r="S49">
            <v>0</v>
          </cell>
          <cell r="U49" t="str">
            <v/>
          </cell>
          <cell r="V49">
            <v>0</v>
          </cell>
          <cell r="X49" t="str">
            <v/>
          </cell>
          <cell r="Y49">
            <v>0</v>
          </cell>
          <cell r="AA49" t="str">
            <v/>
          </cell>
          <cell r="AB49">
            <v>0</v>
          </cell>
          <cell r="AD49" t="str">
            <v/>
          </cell>
          <cell r="AE49" t="str">
            <v>6až11</v>
          </cell>
          <cell r="AF49">
            <v>9</v>
          </cell>
        </row>
        <row r="50">
          <cell r="G50">
            <v>47</v>
          </cell>
          <cell r="M50">
            <v>0</v>
          </cell>
          <cell r="O50" t="str">
            <v/>
          </cell>
          <cell r="P50">
            <v>0</v>
          </cell>
          <cell r="R50" t="str">
            <v/>
          </cell>
          <cell r="S50">
            <v>0</v>
          </cell>
          <cell r="U50" t="str">
            <v/>
          </cell>
          <cell r="V50">
            <v>0</v>
          </cell>
          <cell r="X50" t="str">
            <v/>
          </cell>
          <cell r="Y50">
            <v>0</v>
          </cell>
          <cell r="AA50" t="str">
            <v/>
          </cell>
          <cell r="AB50">
            <v>0</v>
          </cell>
          <cell r="AD50" t="str">
            <v/>
          </cell>
          <cell r="AE50" t="str">
            <v>7až8</v>
          </cell>
          <cell r="AF50">
            <v>10</v>
          </cell>
        </row>
        <row r="51">
          <cell r="G51">
            <v>48</v>
          </cell>
          <cell r="M51">
            <v>0</v>
          </cell>
          <cell r="O51" t="str">
            <v/>
          </cell>
          <cell r="P51">
            <v>0</v>
          </cell>
          <cell r="R51" t="str">
            <v/>
          </cell>
          <cell r="S51">
            <v>0</v>
          </cell>
          <cell r="U51" t="str">
            <v/>
          </cell>
          <cell r="V51">
            <v>0</v>
          </cell>
          <cell r="X51" t="str">
            <v/>
          </cell>
          <cell r="Y51">
            <v>0</v>
          </cell>
          <cell r="AA51" t="str">
            <v/>
          </cell>
          <cell r="AB51">
            <v>0</v>
          </cell>
          <cell r="AD51" t="str">
            <v/>
          </cell>
          <cell r="AE51" t="str">
            <v>7až9</v>
          </cell>
          <cell r="AF51">
            <v>9.3333333333333339</v>
          </cell>
        </row>
        <row r="52">
          <cell r="G52">
            <v>49</v>
          </cell>
          <cell r="M52">
            <v>0</v>
          </cell>
          <cell r="O52" t="str">
            <v/>
          </cell>
          <cell r="P52">
            <v>0</v>
          </cell>
          <cell r="R52" t="str">
            <v/>
          </cell>
          <cell r="S52">
            <v>0</v>
          </cell>
          <cell r="U52" t="str">
            <v/>
          </cell>
          <cell r="V52">
            <v>0</v>
          </cell>
          <cell r="X52" t="str">
            <v/>
          </cell>
          <cell r="Y52">
            <v>0</v>
          </cell>
          <cell r="AA52" t="str">
            <v/>
          </cell>
          <cell r="AB52">
            <v>0</v>
          </cell>
          <cell r="AD52" t="str">
            <v/>
          </cell>
          <cell r="AE52" t="str">
            <v>7až10</v>
          </cell>
          <cell r="AF52">
            <v>8.75</v>
          </cell>
        </row>
        <row r="53">
          <cell r="G53">
            <v>50</v>
          </cell>
          <cell r="M53">
            <v>0</v>
          </cell>
          <cell r="O53" t="str">
            <v/>
          </cell>
          <cell r="P53">
            <v>0</v>
          </cell>
          <cell r="R53" t="str">
            <v/>
          </cell>
          <cell r="S53">
            <v>0</v>
          </cell>
          <cell r="U53" t="str">
            <v/>
          </cell>
          <cell r="V53">
            <v>0</v>
          </cell>
          <cell r="X53" t="str">
            <v/>
          </cell>
          <cell r="Y53">
            <v>0</v>
          </cell>
          <cell r="AA53" t="str">
            <v/>
          </cell>
          <cell r="AB53">
            <v>0</v>
          </cell>
          <cell r="AD53" t="str">
            <v/>
          </cell>
          <cell r="AE53" t="str">
            <v>7až11</v>
          </cell>
          <cell r="AF53">
            <v>8.1999999999999993</v>
          </cell>
        </row>
        <row r="54">
          <cell r="AE54" t="str">
            <v>7až12</v>
          </cell>
          <cell r="AF54">
            <v>7.666666666666667</v>
          </cell>
        </row>
        <row r="55">
          <cell r="H55" t="str">
            <v>Chlapci</v>
          </cell>
          <cell r="I55" t="str">
            <v>"D"</v>
          </cell>
          <cell r="J55">
            <v>2006</v>
          </cell>
          <cell r="K55" t="str">
            <v xml:space="preserve"> - </v>
          </cell>
          <cell r="L55">
            <v>2007</v>
          </cell>
          <cell r="AE55" t="str">
            <v>8až9</v>
          </cell>
          <cell r="AF55">
            <v>8.5</v>
          </cell>
        </row>
        <row r="56">
          <cell r="G56" t="str">
            <v>Identifikace</v>
          </cell>
          <cell r="H56" t="str">
            <v>Příjmení</v>
          </cell>
          <cell r="I56" t="str">
            <v>Jméno</v>
          </cell>
          <cell r="J56" t="str">
            <v>Ročník narození</v>
          </cell>
          <cell r="K56" t="str">
            <v>e-mail</v>
          </cell>
          <cell r="L56" t="str">
            <v>Oddíl</v>
          </cell>
          <cell r="M56" t="str">
            <v>∑</v>
          </cell>
          <cell r="N56" t="str">
            <v>I. kolo - Příbor</v>
          </cell>
          <cell r="Q56" t="str">
            <v xml:space="preserve">II. kolo - Vsetín </v>
          </cell>
          <cell r="T56" t="str">
            <v>III. kolo - Olomouc</v>
          </cell>
          <cell r="W56" t="str">
            <v xml:space="preserve">IV. kolo - </v>
          </cell>
          <cell r="Z56" t="str">
            <v xml:space="preserve">V. kolo - </v>
          </cell>
          <cell r="AC56" t="str">
            <v>Státní příslušnost</v>
          </cell>
          <cell r="AD56" t="str">
            <v>Pořadí</v>
          </cell>
          <cell r="AE56" t="str">
            <v>8až10</v>
          </cell>
          <cell r="AF56">
            <v>8</v>
          </cell>
        </row>
        <row r="57">
          <cell r="G57">
            <v>63</v>
          </cell>
          <cell r="H57" t="str">
            <v>Kolařík</v>
          </cell>
          <cell r="I57" t="str">
            <v>Matyáš</v>
          </cell>
          <cell r="J57">
            <v>2006</v>
          </cell>
          <cell r="K57" t="str">
            <v>pekolari@seznam.cz</v>
          </cell>
          <cell r="L57" t="str">
            <v>Rocky Monkeys; Sokol Brno I</v>
          </cell>
          <cell r="M57">
            <v>76</v>
          </cell>
          <cell r="N57" t="str">
            <v>I.</v>
          </cell>
          <cell r="O57" t="str">
            <v>3</v>
          </cell>
          <cell r="P57">
            <v>21</v>
          </cell>
          <cell r="Q57" t="str">
            <v>II.</v>
          </cell>
          <cell r="R57" t="str">
            <v>1</v>
          </cell>
          <cell r="S57">
            <v>30</v>
          </cell>
          <cell r="T57" t="str">
            <v>III.</v>
          </cell>
          <cell r="U57" t="str">
            <v>2</v>
          </cell>
          <cell r="V57">
            <v>25</v>
          </cell>
          <cell r="X57" t="str">
            <v/>
          </cell>
          <cell r="Y57">
            <v>0</v>
          </cell>
          <cell r="AA57" t="str">
            <v/>
          </cell>
          <cell r="AB57">
            <v>0</v>
          </cell>
          <cell r="AC57" t="str">
            <v>CZ</v>
          </cell>
          <cell r="AD57">
            <v>1</v>
          </cell>
          <cell r="AE57" t="str">
            <v>8až11</v>
          </cell>
          <cell r="AF57">
            <v>7.5</v>
          </cell>
        </row>
        <row r="58">
          <cell r="G58">
            <v>64</v>
          </cell>
          <cell r="H58" t="str">
            <v>Sepši</v>
          </cell>
          <cell r="I58" t="str">
            <v>Jakub</v>
          </cell>
          <cell r="J58">
            <v>2006</v>
          </cell>
          <cell r="K58" t="str">
            <v>sepsim@gmail.com</v>
          </cell>
          <cell r="L58" t="str">
            <v>Rocky Monkeys, Sokol Brno I</v>
          </cell>
          <cell r="M58">
            <v>63</v>
          </cell>
          <cell r="N58" t="str">
            <v>I.</v>
          </cell>
          <cell r="O58" t="str">
            <v>2</v>
          </cell>
          <cell r="P58">
            <v>25</v>
          </cell>
          <cell r="Q58" t="str">
            <v>II.</v>
          </cell>
          <cell r="R58" t="str">
            <v>2</v>
          </cell>
          <cell r="S58">
            <v>25</v>
          </cell>
          <cell r="T58" t="str">
            <v>III.</v>
          </cell>
          <cell r="U58" t="str">
            <v>6</v>
          </cell>
          <cell r="V58">
            <v>13</v>
          </cell>
          <cell r="X58" t="str">
            <v/>
          </cell>
          <cell r="Y58">
            <v>0</v>
          </cell>
          <cell r="AA58" t="str">
            <v/>
          </cell>
          <cell r="AB58">
            <v>0</v>
          </cell>
          <cell r="AC58" t="str">
            <v>CZ</v>
          </cell>
          <cell r="AD58">
            <v>2</v>
          </cell>
          <cell r="AE58" t="str">
            <v>8až12</v>
          </cell>
          <cell r="AF58">
            <v>7</v>
          </cell>
        </row>
        <row r="59">
          <cell r="G59">
            <v>52</v>
          </cell>
          <cell r="H59" t="str">
            <v>Herman</v>
          </cell>
          <cell r="I59" t="str">
            <v>Jindřich</v>
          </cell>
          <cell r="J59">
            <v>2007</v>
          </cell>
          <cell r="K59" t="str">
            <v>aviva.kocka@seznam.cz</v>
          </cell>
          <cell r="L59" t="str">
            <v>"Korcle"-TendonBlok Ostrava</v>
          </cell>
          <cell r="M59">
            <v>34</v>
          </cell>
          <cell r="N59" t="str">
            <v>I.</v>
          </cell>
          <cell r="O59" t="str">
            <v>6</v>
          </cell>
          <cell r="P59">
            <v>13</v>
          </cell>
          <cell r="Q59" t="str">
            <v>II.</v>
          </cell>
          <cell r="R59" t="str">
            <v>3</v>
          </cell>
          <cell r="S59">
            <v>21</v>
          </cell>
          <cell r="U59" t="str">
            <v/>
          </cell>
          <cell r="V59">
            <v>0</v>
          </cell>
          <cell r="X59" t="str">
            <v/>
          </cell>
          <cell r="Y59">
            <v>0</v>
          </cell>
          <cell r="AA59" t="str">
            <v/>
          </cell>
          <cell r="AB59">
            <v>0</v>
          </cell>
          <cell r="AC59" t="str">
            <v>CZ</v>
          </cell>
          <cell r="AD59">
            <v>3</v>
          </cell>
          <cell r="AE59" t="str">
            <v>8až13</v>
          </cell>
          <cell r="AF59">
            <v>6.5</v>
          </cell>
        </row>
        <row r="60">
          <cell r="G60">
            <v>53</v>
          </cell>
          <cell r="H60" t="str">
            <v>Skoupý</v>
          </cell>
          <cell r="I60" t="str">
            <v>Samuel</v>
          </cell>
          <cell r="J60">
            <v>2007</v>
          </cell>
          <cell r="K60" t="str">
            <v>karelsk@gmail.com</v>
          </cell>
          <cell r="L60" t="str">
            <v>Rocky Monkeys, Sokol Brno I</v>
          </cell>
          <cell r="M60">
            <v>51</v>
          </cell>
          <cell r="N60" t="str">
            <v>I.</v>
          </cell>
          <cell r="O60" t="str">
            <v>1</v>
          </cell>
          <cell r="P60">
            <v>30</v>
          </cell>
          <cell r="R60" t="str">
            <v/>
          </cell>
          <cell r="S60">
            <v>0</v>
          </cell>
          <cell r="T60" t="str">
            <v>III.</v>
          </cell>
          <cell r="U60" t="str">
            <v>3</v>
          </cell>
          <cell r="V60">
            <v>21</v>
          </cell>
          <cell r="X60" t="str">
            <v/>
          </cell>
          <cell r="Y60">
            <v>0</v>
          </cell>
          <cell r="AA60" t="str">
            <v/>
          </cell>
          <cell r="AB60">
            <v>0</v>
          </cell>
          <cell r="AC60" t="str">
            <v>CZ</v>
          </cell>
          <cell r="AD60">
            <v>4</v>
          </cell>
          <cell r="AE60" t="str">
            <v>9až10</v>
          </cell>
          <cell r="AF60">
            <v>7.5</v>
          </cell>
        </row>
        <row r="61">
          <cell r="G61">
            <v>54</v>
          </cell>
          <cell r="H61" t="str">
            <v>Patloka</v>
          </cell>
          <cell r="I61" t="str">
            <v>Nikolas</v>
          </cell>
          <cell r="J61">
            <v>2007</v>
          </cell>
          <cell r="K61" t="str">
            <v>nnataliapatlokova@gmail.comataliapatlokova@gmail.com</v>
          </cell>
          <cell r="L61" t="str">
            <v>Rocky Monkeys, Sokol Brno I</v>
          </cell>
          <cell r="M61">
            <v>18</v>
          </cell>
          <cell r="N61" t="str">
            <v>I.</v>
          </cell>
          <cell r="O61" t="str">
            <v>4</v>
          </cell>
          <cell r="P61">
            <v>18</v>
          </cell>
          <cell r="R61" t="str">
            <v/>
          </cell>
          <cell r="S61">
            <v>0</v>
          </cell>
          <cell r="U61" t="str">
            <v/>
          </cell>
          <cell r="V61">
            <v>0</v>
          </cell>
          <cell r="X61" t="str">
            <v/>
          </cell>
          <cell r="Y61">
            <v>0</v>
          </cell>
          <cell r="AA61" t="str">
            <v/>
          </cell>
          <cell r="AB61">
            <v>0</v>
          </cell>
          <cell r="AC61" t="str">
            <v>CZ</v>
          </cell>
          <cell r="AD61" t="str">
            <v>5až6</v>
          </cell>
          <cell r="AE61" t="str">
            <v>9až11</v>
          </cell>
          <cell r="AF61">
            <v>7</v>
          </cell>
        </row>
        <row r="62">
          <cell r="G62">
            <v>56</v>
          </cell>
          <cell r="H62" t="str">
            <v>Pernička</v>
          </cell>
          <cell r="I62" t="str">
            <v>Martin</v>
          </cell>
          <cell r="J62">
            <v>2007</v>
          </cell>
          <cell r="L62" t="str">
            <v>Rocky Monkeys, Sokol Brno I</v>
          </cell>
          <cell r="M62">
            <v>18</v>
          </cell>
          <cell r="O62" t="str">
            <v/>
          </cell>
          <cell r="P62">
            <v>0</v>
          </cell>
          <cell r="Q62" t="str">
            <v>II.</v>
          </cell>
          <cell r="R62" t="str">
            <v>4</v>
          </cell>
          <cell r="S62">
            <v>18</v>
          </cell>
          <cell r="U62" t="str">
            <v/>
          </cell>
          <cell r="V62">
            <v>0</v>
          </cell>
          <cell r="X62" t="str">
            <v/>
          </cell>
          <cell r="Y62">
            <v>0</v>
          </cell>
          <cell r="AA62" t="str">
            <v/>
          </cell>
          <cell r="AB62">
            <v>0</v>
          </cell>
          <cell r="AC62" t="str">
            <v>CZ</v>
          </cell>
          <cell r="AD62" t="str">
            <v>5až6</v>
          </cell>
          <cell r="AE62" t="str">
            <v>9až12</v>
          </cell>
          <cell r="AF62">
            <v>6.5</v>
          </cell>
        </row>
        <row r="63">
          <cell r="G63">
            <v>71</v>
          </cell>
          <cell r="H63" t="str">
            <v xml:space="preserve">Smutný </v>
          </cell>
          <cell r="I63" t="str">
            <v>Tomáš</v>
          </cell>
          <cell r="J63">
            <v>2007</v>
          </cell>
          <cell r="L63" t="str">
            <v>Rocky Monkeys, Sokol Brno I</v>
          </cell>
          <cell r="M63">
            <v>15</v>
          </cell>
          <cell r="N63" t="str">
            <v>I.</v>
          </cell>
          <cell r="O63" t="str">
            <v>5</v>
          </cell>
          <cell r="P63">
            <v>15</v>
          </cell>
          <cell r="R63" t="str">
            <v/>
          </cell>
          <cell r="S63">
            <v>0</v>
          </cell>
          <cell r="U63" t="str">
            <v/>
          </cell>
          <cell r="V63">
            <v>0</v>
          </cell>
          <cell r="X63" t="str">
            <v/>
          </cell>
          <cell r="Y63">
            <v>0</v>
          </cell>
          <cell r="AA63" t="str">
            <v/>
          </cell>
          <cell r="AB63">
            <v>0</v>
          </cell>
          <cell r="AC63" t="str">
            <v>CZ</v>
          </cell>
          <cell r="AD63" t="str">
            <v>7až8</v>
          </cell>
          <cell r="AE63" t="str">
            <v>9až13</v>
          </cell>
          <cell r="AF63">
            <v>6</v>
          </cell>
        </row>
        <row r="64">
          <cell r="G64">
            <v>75</v>
          </cell>
          <cell r="H64" t="str">
            <v xml:space="preserve">Pšenica </v>
          </cell>
          <cell r="I64" t="str">
            <v>Ondřej</v>
          </cell>
          <cell r="J64">
            <v>2007</v>
          </cell>
          <cell r="L64" t="str">
            <v>Alpin club Rožnov p.R.</v>
          </cell>
          <cell r="M64">
            <v>15</v>
          </cell>
          <cell r="O64" t="str">
            <v/>
          </cell>
          <cell r="P64">
            <v>0</v>
          </cell>
          <cell r="Q64" t="str">
            <v>II.</v>
          </cell>
          <cell r="R64" t="str">
            <v>5</v>
          </cell>
          <cell r="S64">
            <v>15</v>
          </cell>
          <cell r="U64" t="str">
            <v/>
          </cell>
          <cell r="V64">
            <v>0</v>
          </cell>
          <cell r="X64" t="str">
            <v/>
          </cell>
          <cell r="Y64">
            <v>0</v>
          </cell>
          <cell r="AA64" t="str">
            <v/>
          </cell>
          <cell r="AB64">
            <v>0</v>
          </cell>
          <cell r="AC64" t="str">
            <v>CZ</v>
          </cell>
          <cell r="AD64" t="str">
            <v>7až8</v>
          </cell>
          <cell r="AE64" t="str">
            <v>9až14</v>
          </cell>
          <cell r="AF64">
            <v>5.5</v>
          </cell>
        </row>
        <row r="65">
          <cell r="G65">
            <v>73</v>
          </cell>
          <cell r="H65" t="str">
            <v>Srba</v>
          </cell>
          <cell r="I65" t="str">
            <v>Štěpán</v>
          </cell>
          <cell r="J65">
            <v>2006</v>
          </cell>
          <cell r="L65" t="str">
            <v>ZŠ Vsetín - Luh</v>
          </cell>
          <cell r="M65">
            <v>13</v>
          </cell>
          <cell r="O65" t="str">
            <v/>
          </cell>
          <cell r="P65">
            <v>0</v>
          </cell>
          <cell r="Q65" t="str">
            <v>II.</v>
          </cell>
          <cell r="R65" t="str">
            <v>6</v>
          </cell>
          <cell r="S65">
            <v>13</v>
          </cell>
          <cell r="U65" t="str">
            <v/>
          </cell>
          <cell r="V65">
            <v>0</v>
          </cell>
          <cell r="X65" t="str">
            <v/>
          </cell>
          <cell r="Y65">
            <v>0</v>
          </cell>
          <cell r="AA65" t="str">
            <v/>
          </cell>
          <cell r="AB65">
            <v>0</v>
          </cell>
          <cell r="AC65" t="str">
            <v>CZ</v>
          </cell>
          <cell r="AD65">
            <v>9</v>
          </cell>
          <cell r="AE65" t="str">
            <v>10až11</v>
          </cell>
          <cell r="AF65">
            <v>6.5</v>
          </cell>
        </row>
        <row r="66">
          <cell r="G66">
            <v>70</v>
          </cell>
          <cell r="H66" t="str">
            <v>Rumplík</v>
          </cell>
          <cell r="I66" t="str">
            <v>Jakub</v>
          </cell>
          <cell r="J66">
            <v>2006</v>
          </cell>
          <cell r="L66" t="str">
            <v>Rocky Monkeys, Sokol Brno I</v>
          </cell>
          <cell r="M66">
            <v>11</v>
          </cell>
          <cell r="O66" t="str">
            <v/>
          </cell>
          <cell r="P66">
            <v>0</v>
          </cell>
          <cell r="Q66" t="str">
            <v>II.</v>
          </cell>
          <cell r="R66" t="str">
            <v>7</v>
          </cell>
          <cell r="S66">
            <v>11</v>
          </cell>
          <cell r="U66" t="str">
            <v/>
          </cell>
          <cell r="V66">
            <v>0</v>
          </cell>
          <cell r="X66" t="str">
            <v/>
          </cell>
          <cell r="Y66">
            <v>0</v>
          </cell>
          <cell r="AA66" t="str">
            <v/>
          </cell>
          <cell r="AB66">
            <v>0</v>
          </cell>
          <cell r="AC66" t="str">
            <v>CZ</v>
          </cell>
          <cell r="AD66">
            <v>10</v>
          </cell>
          <cell r="AE66" t="str">
            <v>10až12</v>
          </cell>
          <cell r="AF66">
            <v>6</v>
          </cell>
        </row>
        <row r="67">
          <cell r="G67">
            <v>74</v>
          </cell>
          <cell r="H67" t="str">
            <v>Procházka</v>
          </cell>
          <cell r="I67" t="str">
            <v>Ondřej</v>
          </cell>
          <cell r="J67">
            <v>2006</v>
          </cell>
          <cell r="L67" t="str">
            <v>ZŠ Vsetín - Luh</v>
          </cell>
          <cell r="M67">
            <v>9</v>
          </cell>
          <cell r="O67" t="str">
            <v/>
          </cell>
          <cell r="P67">
            <v>0</v>
          </cell>
          <cell r="Q67" t="str">
            <v>II.</v>
          </cell>
          <cell r="R67" t="str">
            <v>8</v>
          </cell>
          <cell r="S67">
            <v>9</v>
          </cell>
          <cell r="U67" t="str">
            <v/>
          </cell>
          <cell r="V67">
            <v>0</v>
          </cell>
          <cell r="X67" t="str">
            <v/>
          </cell>
          <cell r="Y67">
            <v>0</v>
          </cell>
          <cell r="AA67" t="str">
            <v/>
          </cell>
          <cell r="AB67">
            <v>0</v>
          </cell>
          <cell r="AC67" t="str">
            <v>CZ</v>
          </cell>
          <cell r="AD67">
            <v>11</v>
          </cell>
          <cell r="AE67" t="str">
            <v>10až13</v>
          </cell>
          <cell r="AF67">
            <v>5.5</v>
          </cell>
        </row>
        <row r="68">
          <cell r="G68">
            <v>61</v>
          </cell>
          <cell r="H68" t="str">
            <v>Panenka</v>
          </cell>
          <cell r="I68" t="str">
            <v>Jerzy</v>
          </cell>
          <cell r="J68">
            <v>2006</v>
          </cell>
          <cell r="K68" t="str">
            <v>michal.panenka@gmail.com</v>
          </cell>
          <cell r="L68" t="str">
            <v>Alpika FPINKA Wroclaw (PL)</v>
          </cell>
          <cell r="M68">
            <v>0</v>
          </cell>
          <cell r="O68" t="str">
            <v/>
          </cell>
          <cell r="P68">
            <v>0</v>
          </cell>
          <cell r="R68" t="str">
            <v/>
          </cell>
          <cell r="S68">
            <v>0</v>
          </cell>
          <cell r="T68" t="str">
            <v>III.</v>
          </cell>
          <cell r="U68" t="str">
            <v>NE</v>
          </cell>
          <cell r="V68">
            <v>0</v>
          </cell>
          <cell r="X68" t="str">
            <v/>
          </cell>
          <cell r="Y68">
            <v>0</v>
          </cell>
          <cell r="AA68" t="str">
            <v/>
          </cell>
          <cell r="AB68">
            <v>0</v>
          </cell>
          <cell r="AC68" t="str">
            <v>PL</v>
          </cell>
          <cell r="AD68" t="str">
            <v>NEHODNOCEN</v>
          </cell>
          <cell r="AE68" t="str">
            <v>10až14</v>
          </cell>
          <cell r="AF68">
            <v>5</v>
          </cell>
        </row>
        <row r="69">
          <cell r="G69">
            <v>67</v>
          </cell>
          <cell r="H69" t="str">
            <v>Panenka</v>
          </cell>
          <cell r="I69" t="str">
            <v>Mateusz</v>
          </cell>
          <cell r="J69">
            <v>2006</v>
          </cell>
          <cell r="K69" t="str">
            <v>mapan@gazeta.pl</v>
          </cell>
          <cell r="L69" t="str">
            <v>Jasna Gliwice (PL)</v>
          </cell>
          <cell r="M69">
            <v>0</v>
          </cell>
          <cell r="O69" t="str">
            <v/>
          </cell>
          <cell r="P69">
            <v>0</v>
          </cell>
          <cell r="R69" t="str">
            <v/>
          </cell>
          <cell r="S69">
            <v>0</v>
          </cell>
          <cell r="U69" t="str">
            <v/>
          </cell>
          <cell r="V69">
            <v>0</v>
          </cell>
          <cell r="X69" t="str">
            <v/>
          </cell>
          <cell r="Y69">
            <v>0</v>
          </cell>
          <cell r="AA69" t="str">
            <v/>
          </cell>
          <cell r="AB69">
            <v>0</v>
          </cell>
          <cell r="AC69" t="str">
            <v>PL</v>
          </cell>
          <cell r="AD69" t="str">
            <v/>
          </cell>
          <cell r="AE69" t="str">
            <v>10až15</v>
          </cell>
          <cell r="AF69">
            <v>4.5</v>
          </cell>
        </row>
        <row r="70">
          <cell r="G70">
            <v>76</v>
          </cell>
          <cell r="H70" t="str">
            <v>Jakubovski</v>
          </cell>
          <cell r="I70" t="str">
            <v>Jan</v>
          </cell>
          <cell r="J70">
            <v>2006</v>
          </cell>
          <cell r="L70" t="str">
            <v>ZERWA Wrocław</v>
          </cell>
          <cell r="M70">
            <v>0</v>
          </cell>
          <cell r="O70" t="str">
            <v/>
          </cell>
          <cell r="P70">
            <v>0</v>
          </cell>
          <cell r="Q70" t="str">
            <v>II.</v>
          </cell>
          <cell r="R70" t="str">
            <v>NE</v>
          </cell>
          <cell r="S70">
            <v>0</v>
          </cell>
          <cell r="U70" t="str">
            <v/>
          </cell>
          <cell r="V70">
            <v>0</v>
          </cell>
          <cell r="X70" t="str">
            <v/>
          </cell>
          <cell r="Y70">
            <v>0</v>
          </cell>
          <cell r="AA70" t="str">
            <v/>
          </cell>
          <cell r="AB70">
            <v>0</v>
          </cell>
          <cell r="AC70" t="str">
            <v>PL</v>
          </cell>
          <cell r="AD70" t="str">
            <v>NEHODNOCEN</v>
          </cell>
          <cell r="AE70" t="str">
            <v>11až12</v>
          </cell>
          <cell r="AF70">
            <v>5.5</v>
          </cell>
        </row>
        <row r="71">
          <cell r="G71">
            <v>51</v>
          </cell>
          <cell r="H71" t="str">
            <v>Šikula</v>
          </cell>
          <cell r="I71" t="str">
            <v>Jaroslav</v>
          </cell>
          <cell r="J71">
            <v>2007</v>
          </cell>
          <cell r="L71" t="str">
            <v>HO Adrenalin Prostějov, lezeckytrenink.cz, Flash Wall</v>
          </cell>
          <cell r="M71">
            <v>0</v>
          </cell>
          <cell r="O71" t="str">
            <v/>
          </cell>
          <cell r="P71">
            <v>0</v>
          </cell>
          <cell r="R71" t="str">
            <v/>
          </cell>
          <cell r="S71">
            <v>0</v>
          </cell>
          <cell r="U71" t="str">
            <v/>
          </cell>
          <cell r="V71">
            <v>0</v>
          </cell>
          <cell r="X71" t="str">
            <v/>
          </cell>
          <cell r="Y71">
            <v>0</v>
          </cell>
          <cell r="AA71" t="str">
            <v/>
          </cell>
          <cell r="AB71">
            <v>0</v>
          </cell>
          <cell r="AC71" t="str">
            <v>mimo soutěž</v>
          </cell>
          <cell r="AD71" t="str">
            <v/>
          </cell>
          <cell r="AE71" t="str">
            <v>11až13</v>
          </cell>
          <cell r="AF71">
            <v>5</v>
          </cell>
        </row>
        <row r="72">
          <cell r="G72">
            <v>69</v>
          </cell>
          <cell r="H72" t="str">
            <v>Jančuš</v>
          </cell>
          <cell r="I72" t="str">
            <v>Vilém</v>
          </cell>
          <cell r="J72">
            <v>2006</v>
          </cell>
          <cell r="L72" t="str">
            <v>Rocky Monkeys, Sokol Brno I</v>
          </cell>
          <cell r="M72">
            <v>0</v>
          </cell>
          <cell r="O72" t="str">
            <v/>
          </cell>
          <cell r="P72">
            <v>0</v>
          </cell>
          <cell r="R72" t="str">
            <v/>
          </cell>
          <cell r="S72">
            <v>0</v>
          </cell>
          <cell r="U72" t="str">
            <v/>
          </cell>
          <cell r="V72">
            <v>0</v>
          </cell>
          <cell r="X72" t="str">
            <v/>
          </cell>
          <cell r="Y72">
            <v>0</v>
          </cell>
          <cell r="AA72" t="str">
            <v/>
          </cell>
          <cell r="AB72">
            <v>0</v>
          </cell>
          <cell r="AC72" t="str">
            <v>mimo soutěž</v>
          </cell>
          <cell r="AD72" t="str">
            <v/>
          </cell>
          <cell r="AE72" t="str">
            <v>11až14</v>
          </cell>
          <cell r="AF72">
            <v>4.5</v>
          </cell>
        </row>
        <row r="73">
          <cell r="G73">
            <v>55</v>
          </cell>
          <cell r="H73" t="str">
            <v>Rada</v>
          </cell>
          <cell r="I73" t="str">
            <v>Šimon</v>
          </cell>
          <cell r="J73">
            <v>2007</v>
          </cell>
          <cell r="K73" t="str">
            <v>rada@ragallery.cz</v>
          </cell>
          <cell r="L73" t="str">
            <v>Rocky Monkeys, Sokol Brno I</v>
          </cell>
          <cell r="M73">
            <v>15</v>
          </cell>
          <cell r="O73" t="str">
            <v/>
          </cell>
          <cell r="P73">
            <v>0</v>
          </cell>
          <cell r="R73" t="str">
            <v/>
          </cell>
          <cell r="S73">
            <v>0</v>
          </cell>
          <cell r="T73" t="str">
            <v>III.</v>
          </cell>
          <cell r="U73" t="str">
            <v>5</v>
          </cell>
          <cell r="V73">
            <v>15</v>
          </cell>
          <cell r="X73" t="str">
            <v/>
          </cell>
          <cell r="Y73">
            <v>0</v>
          </cell>
          <cell r="AA73" t="str">
            <v/>
          </cell>
          <cell r="AB73">
            <v>0</v>
          </cell>
          <cell r="AC73" t="str">
            <v>CZ</v>
          </cell>
          <cell r="AD73">
            <v>17</v>
          </cell>
          <cell r="AE73" t="str">
            <v>11až15</v>
          </cell>
          <cell r="AF73">
            <v>4</v>
          </cell>
        </row>
        <row r="74">
          <cell r="G74">
            <v>57</v>
          </cell>
          <cell r="H74" t="str">
            <v>Suchánek</v>
          </cell>
          <cell r="I74" t="str">
            <v>Marek</v>
          </cell>
          <cell r="J74">
            <v>2007</v>
          </cell>
          <cell r="K74" t="str">
            <v>rudolfsuchanek@seznam.cz</v>
          </cell>
          <cell r="L74" t="str">
            <v>HO Studénka</v>
          </cell>
          <cell r="M74">
            <v>0</v>
          </cell>
          <cell r="O74" t="str">
            <v/>
          </cell>
          <cell r="P74">
            <v>0</v>
          </cell>
          <cell r="R74" t="str">
            <v/>
          </cell>
          <cell r="S74">
            <v>0</v>
          </cell>
          <cell r="U74" t="str">
            <v/>
          </cell>
          <cell r="V74">
            <v>0</v>
          </cell>
          <cell r="X74" t="str">
            <v/>
          </cell>
          <cell r="Y74">
            <v>0</v>
          </cell>
          <cell r="AA74" t="str">
            <v/>
          </cell>
          <cell r="AB74">
            <v>0</v>
          </cell>
          <cell r="AC74" t="str">
            <v>CZ</v>
          </cell>
          <cell r="AD74" t="str">
            <v/>
          </cell>
          <cell r="AE74" t="str">
            <v>11až16</v>
          </cell>
          <cell r="AF74">
            <v>3.5</v>
          </cell>
        </row>
        <row r="75">
          <cell r="G75">
            <v>58</v>
          </cell>
          <cell r="H75" t="str">
            <v>Haluzík</v>
          </cell>
          <cell r="I75" t="str">
            <v>Martin</v>
          </cell>
          <cell r="J75">
            <v>2007</v>
          </cell>
          <cell r="K75" t="str">
            <v>LucieHaluzikova@seznam.cz</v>
          </cell>
          <cell r="L75" t="str">
            <v>Pajkland, Olomouc</v>
          </cell>
          <cell r="M75">
            <v>0</v>
          </cell>
          <cell r="O75" t="str">
            <v/>
          </cell>
          <cell r="P75">
            <v>0</v>
          </cell>
          <cell r="R75" t="str">
            <v/>
          </cell>
          <cell r="S75">
            <v>0</v>
          </cell>
          <cell r="U75" t="str">
            <v/>
          </cell>
          <cell r="V75">
            <v>0</v>
          </cell>
          <cell r="X75" t="str">
            <v/>
          </cell>
          <cell r="Y75">
            <v>0</v>
          </cell>
          <cell r="AA75" t="str">
            <v/>
          </cell>
          <cell r="AB75">
            <v>0</v>
          </cell>
          <cell r="AC75" t="str">
            <v>CZ</v>
          </cell>
          <cell r="AD75" t="str">
            <v/>
          </cell>
          <cell r="AE75" t="str">
            <v>12až13</v>
          </cell>
          <cell r="AF75">
            <v>4.5</v>
          </cell>
        </row>
        <row r="76">
          <cell r="G76">
            <v>59</v>
          </cell>
          <cell r="H76" t="str">
            <v>Kovařík</v>
          </cell>
          <cell r="I76" t="str">
            <v>Kryštof</v>
          </cell>
          <cell r="J76">
            <v>2007</v>
          </cell>
          <cell r="K76" t="str">
            <v>kovardak@seznam.cz</v>
          </cell>
          <cell r="L76" t="str">
            <v>HK Babí lom Kuřim</v>
          </cell>
          <cell r="M76">
            <v>0</v>
          </cell>
          <cell r="O76" t="str">
            <v/>
          </cell>
          <cell r="P76">
            <v>0</v>
          </cell>
          <cell r="R76" t="str">
            <v/>
          </cell>
          <cell r="S76">
            <v>0</v>
          </cell>
          <cell r="U76" t="str">
            <v/>
          </cell>
          <cell r="V76">
            <v>0</v>
          </cell>
          <cell r="X76" t="str">
            <v/>
          </cell>
          <cell r="Y76">
            <v>0</v>
          </cell>
          <cell r="AA76" t="str">
            <v/>
          </cell>
          <cell r="AB76">
            <v>0</v>
          </cell>
          <cell r="AC76" t="str">
            <v>CZ</v>
          </cell>
          <cell r="AD76" t="str">
            <v/>
          </cell>
          <cell r="AE76" t="str">
            <v>12až14</v>
          </cell>
          <cell r="AF76">
            <v>4</v>
          </cell>
        </row>
        <row r="77">
          <cell r="G77">
            <v>60</v>
          </cell>
          <cell r="H77" t="str">
            <v>Havran</v>
          </cell>
          <cell r="I77" t="str">
            <v>Martin</v>
          </cell>
          <cell r="J77">
            <v>2007</v>
          </cell>
          <cell r="K77" t="str">
            <v>lenicka.havranova@seznam.cz</v>
          </cell>
          <cell r="L77" t="str">
            <v>ZŠ Vsetín - Luh</v>
          </cell>
          <cell r="M77">
            <v>0</v>
          </cell>
          <cell r="O77" t="str">
            <v/>
          </cell>
          <cell r="P77">
            <v>0</v>
          </cell>
          <cell r="R77" t="str">
            <v/>
          </cell>
          <cell r="S77">
            <v>0</v>
          </cell>
          <cell r="U77" t="str">
            <v/>
          </cell>
          <cell r="V77">
            <v>0</v>
          </cell>
          <cell r="X77" t="str">
            <v/>
          </cell>
          <cell r="Y77">
            <v>0</v>
          </cell>
          <cell r="AA77" t="str">
            <v/>
          </cell>
          <cell r="AB77">
            <v>0</v>
          </cell>
          <cell r="AC77" t="str">
            <v>CZ</v>
          </cell>
          <cell r="AD77" t="str">
            <v/>
          </cell>
          <cell r="AE77" t="str">
            <v>12až15</v>
          </cell>
          <cell r="AF77">
            <v>3.5</v>
          </cell>
        </row>
        <row r="78">
          <cell r="G78">
            <v>62</v>
          </cell>
          <cell r="H78" t="str">
            <v>Monsport</v>
          </cell>
          <cell r="I78" t="str">
            <v>Radim</v>
          </cell>
          <cell r="J78">
            <v>2006</v>
          </cell>
          <cell r="K78" t="str">
            <v>radim.monsport@seznam.cz</v>
          </cell>
          <cell r="L78" t="str">
            <v>HO Příbor</v>
          </cell>
          <cell r="M78">
            <v>0</v>
          </cell>
          <cell r="O78" t="str">
            <v/>
          </cell>
          <cell r="P78">
            <v>0</v>
          </cell>
          <cell r="R78" t="str">
            <v/>
          </cell>
          <cell r="S78">
            <v>0</v>
          </cell>
          <cell r="U78" t="str">
            <v/>
          </cell>
          <cell r="V78">
            <v>0</v>
          </cell>
          <cell r="X78" t="str">
            <v/>
          </cell>
          <cell r="Y78">
            <v>0</v>
          </cell>
          <cell r="AA78" t="str">
            <v/>
          </cell>
          <cell r="AB78">
            <v>0</v>
          </cell>
          <cell r="AC78" t="str">
            <v>CZ</v>
          </cell>
          <cell r="AD78" t="str">
            <v/>
          </cell>
          <cell r="AE78" t="str">
            <v>12až16</v>
          </cell>
          <cell r="AF78">
            <v>3</v>
          </cell>
        </row>
        <row r="79">
          <cell r="G79">
            <v>65</v>
          </cell>
          <cell r="H79" t="str">
            <v>Strachota</v>
          </cell>
          <cell r="I79" t="str">
            <v>Michal</v>
          </cell>
          <cell r="J79">
            <v>2006</v>
          </cell>
          <cell r="K79" t="str">
            <v>jana.strachotova@seznam.cz</v>
          </cell>
          <cell r="L79" t="str">
            <v>"Korcle"-TendonBlok Ostrava</v>
          </cell>
          <cell r="M79">
            <v>0</v>
          </cell>
          <cell r="O79" t="str">
            <v/>
          </cell>
          <cell r="P79">
            <v>0</v>
          </cell>
          <cell r="R79" t="str">
            <v/>
          </cell>
          <cell r="S79">
            <v>0</v>
          </cell>
          <cell r="U79" t="str">
            <v/>
          </cell>
          <cell r="V79">
            <v>0</v>
          </cell>
          <cell r="X79" t="str">
            <v/>
          </cell>
          <cell r="Y79">
            <v>0</v>
          </cell>
          <cell r="AA79" t="str">
            <v/>
          </cell>
          <cell r="AB79">
            <v>0</v>
          </cell>
          <cell r="AC79" t="str">
            <v>CZ</v>
          </cell>
          <cell r="AD79" t="str">
            <v/>
          </cell>
          <cell r="AE79" t="str">
            <v>12až17</v>
          </cell>
          <cell r="AF79">
            <v>2.5</v>
          </cell>
        </row>
        <row r="80">
          <cell r="G80">
            <v>66</v>
          </cell>
          <cell r="H80" t="str">
            <v>Tovaryš</v>
          </cell>
          <cell r="I80" t="str">
            <v>Michael</v>
          </cell>
          <cell r="J80">
            <v>2006</v>
          </cell>
          <cell r="L80" t="str">
            <v>HO Příbor</v>
          </cell>
          <cell r="M80">
            <v>0</v>
          </cell>
          <cell r="O80" t="str">
            <v/>
          </cell>
          <cell r="P80">
            <v>0</v>
          </cell>
          <cell r="R80" t="str">
            <v/>
          </cell>
          <cell r="S80">
            <v>0</v>
          </cell>
          <cell r="U80" t="str">
            <v/>
          </cell>
          <cell r="V80">
            <v>0</v>
          </cell>
          <cell r="X80" t="str">
            <v/>
          </cell>
          <cell r="Y80">
            <v>0</v>
          </cell>
          <cell r="AA80" t="str">
            <v/>
          </cell>
          <cell r="AB80">
            <v>0</v>
          </cell>
          <cell r="AC80" t="str">
            <v>CZ</v>
          </cell>
          <cell r="AD80" t="str">
            <v/>
          </cell>
          <cell r="AE80" t="str">
            <v>13až14</v>
          </cell>
          <cell r="AF80">
            <v>3.5</v>
          </cell>
        </row>
        <row r="81">
          <cell r="G81">
            <v>68</v>
          </cell>
          <cell r="H81" t="str">
            <v>Kovařík</v>
          </cell>
          <cell r="I81" t="str">
            <v>Jakub</v>
          </cell>
          <cell r="J81">
            <v>2006</v>
          </cell>
          <cell r="K81" t="str">
            <v>ludekzevsetina@seznam.cz</v>
          </cell>
          <cell r="L81" t="str">
            <v>ZŠ Vsetín - Luh</v>
          </cell>
          <cell r="M81">
            <v>0</v>
          </cell>
          <cell r="O81" t="str">
            <v/>
          </cell>
          <cell r="P81">
            <v>0</v>
          </cell>
          <cell r="R81" t="str">
            <v/>
          </cell>
          <cell r="S81">
            <v>0</v>
          </cell>
          <cell r="U81" t="str">
            <v/>
          </cell>
          <cell r="V81">
            <v>0</v>
          </cell>
          <cell r="X81" t="str">
            <v/>
          </cell>
          <cell r="Y81">
            <v>0</v>
          </cell>
          <cell r="AA81" t="str">
            <v/>
          </cell>
          <cell r="AB81">
            <v>0</v>
          </cell>
          <cell r="AC81" t="str">
            <v>CZ</v>
          </cell>
          <cell r="AD81" t="str">
            <v/>
          </cell>
          <cell r="AE81" t="str">
            <v>13až15</v>
          </cell>
          <cell r="AF81">
            <v>3</v>
          </cell>
        </row>
        <row r="82">
          <cell r="G82">
            <v>72</v>
          </cell>
          <cell r="H82" t="str">
            <v>Říha</v>
          </cell>
          <cell r="I82" t="str">
            <v>Matěj</v>
          </cell>
          <cell r="J82">
            <v>2006</v>
          </cell>
          <cell r="L82" t="str">
            <v>Rocky Monkeys, Sokol Brno I</v>
          </cell>
          <cell r="M82">
            <v>0</v>
          </cell>
          <cell r="O82" t="str">
            <v/>
          </cell>
          <cell r="P82">
            <v>0</v>
          </cell>
          <cell r="R82" t="str">
            <v/>
          </cell>
          <cell r="S82">
            <v>0</v>
          </cell>
          <cell r="U82" t="str">
            <v/>
          </cell>
          <cell r="V82">
            <v>0</v>
          </cell>
          <cell r="X82" t="str">
            <v/>
          </cell>
          <cell r="Y82">
            <v>0</v>
          </cell>
          <cell r="AA82" t="str">
            <v/>
          </cell>
          <cell r="AB82">
            <v>0</v>
          </cell>
          <cell r="AC82" t="str">
            <v>CZ</v>
          </cell>
          <cell r="AD82" t="str">
            <v/>
          </cell>
          <cell r="AE82" t="str">
            <v>13až16</v>
          </cell>
          <cell r="AF82">
            <v>2.5</v>
          </cell>
        </row>
        <row r="83">
          <cell r="G83">
            <v>77</v>
          </cell>
          <cell r="H83" t="str">
            <v xml:space="preserve">Jędryka </v>
          </cell>
          <cell r="I83" t="str">
            <v>Kacper</v>
          </cell>
          <cell r="J83">
            <v>2006</v>
          </cell>
          <cell r="L83" t="str">
            <v>SW Alpika Wroclaw</v>
          </cell>
          <cell r="M83">
            <v>0</v>
          </cell>
          <cell r="O83" t="str">
            <v/>
          </cell>
          <cell r="P83">
            <v>0</v>
          </cell>
          <cell r="R83" t="str">
            <v/>
          </cell>
          <cell r="S83">
            <v>0</v>
          </cell>
          <cell r="U83" t="str">
            <v/>
          </cell>
          <cell r="V83">
            <v>0</v>
          </cell>
          <cell r="X83" t="str">
            <v/>
          </cell>
          <cell r="Y83">
            <v>0</v>
          </cell>
          <cell r="AA83" t="str">
            <v/>
          </cell>
          <cell r="AB83">
            <v>0</v>
          </cell>
          <cell r="AC83" t="str">
            <v>PL</v>
          </cell>
          <cell r="AD83" t="str">
            <v/>
          </cell>
          <cell r="AE83" t="str">
            <v>13až17</v>
          </cell>
          <cell r="AF83">
            <v>2</v>
          </cell>
        </row>
        <row r="84">
          <cell r="G84">
            <v>78</v>
          </cell>
          <cell r="H84" t="str">
            <v>Mokroluský</v>
          </cell>
          <cell r="I84" t="str">
            <v>Lukáš</v>
          </cell>
          <cell r="J84">
            <v>2007</v>
          </cell>
          <cell r="L84" t="str">
            <v>HOM Alpin IV Praha</v>
          </cell>
          <cell r="M84">
            <v>30</v>
          </cell>
          <cell r="O84" t="str">
            <v/>
          </cell>
          <cell r="P84">
            <v>0</v>
          </cell>
          <cell r="R84" t="str">
            <v/>
          </cell>
          <cell r="S84">
            <v>0</v>
          </cell>
          <cell r="T84" t="str">
            <v>III.</v>
          </cell>
          <cell r="U84" t="str">
            <v>1</v>
          </cell>
          <cell r="V84">
            <v>30</v>
          </cell>
          <cell r="X84" t="str">
            <v/>
          </cell>
          <cell r="Y84">
            <v>0</v>
          </cell>
          <cell r="AA84" t="str">
            <v/>
          </cell>
          <cell r="AB84">
            <v>0</v>
          </cell>
          <cell r="AC84" t="str">
            <v>CZ</v>
          </cell>
          <cell r="AD84">
            <v>28</v>
          </cell>
          <cell r="AE84" t="str">
            <v>13až18</v>
          </cell>
          <cell r="AF84">
            <v>1.6666666666666667</v>
          </cell>
        </row>
        <row r="85">
          <cell r="G85">
            <v>79</v>
          </cell>
          <cell r="H85" t="str">
            <v>Mokroluský</v>
          </cell>
          <cell r="I85" t="str">
            <v>Marek</v>
          </cell>
          <cell r="J85">
            <v>2006</v>
          </cell>
          <cell r="L85" t="str">
            <v>HOM Alpin IV Praha</v>
          </cell>
          <cell r="M85">
            <v>18</v>
          </cell>
          <cell r="O85" t="str">
            <v/>
          </cell>
          <cell r="P85">
            <v>0</v>
          </cell>
          <cell r="R85" t="str">
            <v/>
          </cell>
          <cell r="S85">
            <v>0</v>
          </cell>
          <cell r="T85" t="str">
            <v>III.</v>
          </cell>
          <cell r="U85" t="str">
            <v>4</v>
          </cell>
          <cell r="V85">
            <v>18</v>
          </cell>
          <cell r="X85" t="str">
            <v/>
          </cell>
          <cell r="Y85">
            <v>0</v>
          </cell>
          <cell r="AA85" t="str">
            <v/>
          </cell>
          <cell r="AB85">
            <v>0</v>
          </cell>
          <cell r="AC85" t="str">
            <v>CZ</v>
          </cell>
          <cell r="AD85">
            <v>29</v>
          </cell>
          <cell r="AE85" t="str">
            <v>14až15</v>
          </cell>
          <cell r="AF85">
            <v>2.5</v>
          </cell>
        </row>
        <row r="86">
          <cell r="G86">
            <v>80</v>
          </cell>
          <cell r="H86" t="str">
            <v xml:space="preserve">Výstřela </v>
          </cell>
          <cell r="I86" t="str">
            <v>Radim</v>
          </cell>
          <cell r="J86">
            <v>2006</v>
          </cell>
          <cell r="L86" t="str">
            <v>HO při SVČ Lipník nad Bečvou</v>
          </cell>
          <cell r="M86">
            <v>11</v>
          </cell>
          <cell r="O86" t="str">
            <v/>
          </cell>
          <cell r="P86">
            <v>0</v>
          </cell>
          <cell r="R86" t="str">
            <v/>
          </cell>
          <cell r="S86">
            <v>0</v>
          </cell>
          <cell r="T86" t="str">
            <v>III.</v>
          </cell>
          <cell r="U86" t="str">
            <v>7</v>
          </cell>
          <cell r="V86">
            <v>11</v>
          </cell>
          <cell r="X86" t="str">
            <v/>
          </cell>
          <cell r="Y86">
            <v>0</v>
          </cell>
          <cell r="AA86" t="str">
            <v/>
          </cell>
          <cell r="AB86">
            <v>0</v>
          </cell>
          <cell r="AC86" t="str">
            <v>CZ</v>
          </cell>
          <cell r="AD86">
            <v>30</v>
          </cell>
          <cell r="AE86" t="str">
            <v>14až16</v>
          </cell>
          <cell r="AF86">
            <v>2</v>
          </cell>
        </row>
        <row r="87">
          <cell r="G87">
            <v>81</v>
          </cell>
          <cell r="H87" t="str">
            <v>Černý</v>
          </cell>
          <cell r="I87" t="str">
            <v>Jáchym</v>
          </cell>
          <cell r="J87">
            <v>2007</v>
          </cell>
          <cell r="L87" t="str">
            <v>Moravská Třebová</v>
          </cell>
          <cell r="M87">
            <v>0</v>
          </cell>
          <cell r="O87" t="str">
            <v/>
          </cell>
          <cell r="P87">
            <v>0</v>
          </cell>
          <cell r="R87" t="str">
            <v/>
          </cell>
          <cell r="S87">
            <v>0</v>
          </cell>
          <cell r="T87" t="str">
            <v>III.</v>
          </cell>
          <cell r="U87" t="str">
            <v>NE</v>
          </cell>
          <cell r="V87">
            <v>0</v>
          </cell>
          <cell r="X87" t="str">
            <v/>
          </cell>
          <cell r="Y87">
            <v>0</v>
          </cell>
          <cell r="AA87" t="str">
            <v/>
          </cell>
          <cell r="AB87">
            <v>0</v>
          </cell>
          <cell r="AD87" t="str">
            <v>NEHODNOCEN</v>
          </cell>
          <cell r="AE87" t="str">
            <v>14až17</v>
          </cell>
          <cell r="AF87">
            <v>1.5</v>
          </cell>
        </row>
        <row r="88">
          <cell r="G88">
            <v>82</v>
          </cell>
          <cell r="M88">
            <v>0</v>
          </cell>
          <cell r="O88" t="str">
            <v/>
          </cell>
          <cell r="P88">
            <v>0</v>
          </cell>
          <cell r="R88" t="str">
            <v/>
          </cell>
          <cell r="S88">
            <v>0</v>
          </cell>
          <cell r="U88" t="str">
            <v/>
          </cell>
          <cell r="V88">
            <v>0</v>
          </cell>
          <cell r="X88" t="str">
            <v/>
          </cell>
          <cell r="Y88">
            <v>0</v>
          </cell>
          <cell r="AA88" t="str">
            <v/>
          </cell>
          <cell r="AB88">
            <v>0</v>
          </cell>
          <cell r="AD88" t="str">
            <v/>
          </cell>
          <cell r="AE88" t="str">
            <v>14až18</v>
          </cell>
          <cell r="AF88">
            <v>1.2</v>
          </cell>
        </row>
        <row r="89">
          <cell r="G89">
            <v>83</v>
          </cell>
          <cell r="M89">
            <v>0</v>
          </cell>
          <cell r="O89" t="str">
            <v/>
          </cell>
          <cell r="P89">
            <v>0</v>
          </cell>
          <cell r="R89" t="str">
            <v/>
          </cell>
          <cell r="S89">
            <v>0</v>
          </cell>
          <cell r="U89" t="str">
            <v/>
          </cell>
          <cell r="V89">
            <v>0</v>
          </cell>
          <cell r="X89" t="str">
            <v/>
          </cell>
          <cell r="Y89">
            <v>0</v>
          </cell>
          <cell r="AA89" t="str">
            <v/>
          </cell>
          <cell r="AB89">
            <v>0</v>
          </cell>
          <cell r="AD89" t="str">
            <v/>
          </cell>
          <cell r="AE89" t="str">
            <v>14až19</v>
          </cell>
          <cell r="AF89">
            <v>1</v>
          </cell>
        </row>
        <row r="90">
          <cell r="G90">
            <v>84</v>
          </cell>
          <cell r="M90">
            <v>0</v>
          </cell>
          <cell r="O90" t="str">
            <v/>
          </cell>
          <cell r="P90">
            <v>0</v>
          </cell>
          <cell r="R90" t="str">
            <v/>
          </cell>
          <cell r="S90">
            <v>0</v>
          </cell>
          <cell r="U90" t="str">
            <v/>
          </cell>
          <cell r="V90">
            <v>0</v>
          </cell>
          <cell r="X90" t="str">
            <v/>
          </cell>
          <cell r="Y90">
            <v>0</v>
          </cell>
          <cell r="AA90" t="str">
            <v/>
          </cell>
          <cell r="AB90">
            <v>0</v>
          </cell>
          <cell r="AD90" t="str">
            <v/>
          </cell>
          <cell r="AE90" t="str">
            <v>15až16</v>
          </cell>
          <cell r="AF90">
            <v>1.5</v>
          </cell>
        </row>
        <row r="91">
          <cell r="G91">
            <v>85</v>
          </cell>
          <cell r="M91">
            <v>0</v>
          </cell>
          <cell r="O91" t="str">
            <v/>
          </cell>
          <cell r="P91">
            <v>0</v>
          </cell>
          <cell r="R91" t="str">
            <v/>
          </cell>
          <cell r="S91">
            <v>0</v>
          </cell>
          <cell r="U91" t="str">
            <v/>
          </cell>
          <cell r="V91">
            <v>0</v>
          </cell>
          <cell r="X91" t="str">
            <v/>
          </cell>
          <cell r="Y91">
            <v>0</v>
          </cell>
          <cell r="AA91" t="str">
            <v/>
          </cell>
          <cell r="AB91">
            <v>0</v>
          </cell>
          <cell r="AD91" t="str">
            <v/>
          </cell>
          <cell r="AE91" t="str">
            <v>15až17</v>
          </cell>
          <cell r="AF91">
            <v>1</v>
          </cell>
        </row>
        <row r="92">
          <cell r="G92">
            <v>86</v>
          </cell>
          <cell r="M92">
            <v>0</v>
          </cell>
          <cell r="O92" t="str">
            <v/>
          </cell>
          <cell r="P92">
            <v>0</v>
          </cell>
          <cell r="R92" t="str">
            <v/>
          </cell>
          <cell r="S92">
            <v>0</v>
          </cell>
          <cell r="U92" t="str">
            <v/>
          </cell>
          <cell r="V92">
            <v>0</v>
          </cell>
          <cell r="X92" t="str">
            <v/>
          </cell>
          <cell r="Y92">
            <v>0</v>
          </cell>
          <cell r="AA92" t="str">
            <v/>
          </cell>
          <cell r="AB92">
            <v>0</v>
          </cell>
          <cell r="AD92" t="str">
            <v/>
          </cell>
          <cell r="AE92" t="str">
            <v>15až18</v>
          </cell>
          <cell r="AF92">
            <v>0.75</v>
          </cell>
        </row>
        <row r="93">
          <cell r="G93">
            <v>87</v>
          </cell>
          <cell r="M93">
            <v>0</v>
          </cell>
          <cell r="O93" t="str">
            <v/>
          </cell>
          <cell r="P93">
            <v>0</v>
          </cell>
          <cell r="R93" t="str">
            <v/>
          </cell>
          <cell r="S93">
            <v>0</v>
          </cell>
          <cell r="U93" t="str">
            <v/>
          </cell>
          <cell r="V93">
            <v>0</v>
          </cell>
          <cell r="X93" t="str">
            <v/>
          </cell>
          <cell r="Y93">
            <v>0</v>
          </cell>
          <cell r="AA93" t="str">
            <v/>
          </cell>
          <cell r="AB93">
            <v>0</v>
          </cell>
          <cell r="AD93" t="str">
            <v/>
          </cell>
          <cell r="AE93" t="str">
            <v>15až19</v>
          </cell>
          <cell r="AF93">
            <v>0.6</v>
          </cell>
        </row>
        <row r="94">
          <cell r="G94">
            <v>88</v>
          </cell>
          <cell r="M94">
            <v>0</v>
          </cell>
          <cell r="O94" t="str">
            <v/>
          </cell>
          <cell r="P94">
            <v>0</v>
          </cell>
          <cell r="R94" t="str">
            <v/>
          </cell>
          <cell r="S94">
            <v>0</v>
          </cell>
          <cell r="U94" t="str">
            <v/>
          </cell>
          <cell r="V94">
            <v>0</v>
          </cell>
          <cell r="X94" t="str">
            <v/>
          </cell>
          <cell r="Y94">
            <v>0</v>
          </cell>
          <cell r="AA94" t="str">
            <v/>
          </cell>
          <cell r="AB94">
            <v>0</v>
          </cell>
          <cell r="AD94" t="str">
            <v/>
          </cell>
          <cell r="AE94" t="str">
            <v>15až20</v>
          </cell>
          <cell r="AF94">
            <v>0.5</v>
          </cell>
        </row>
        <row r="95">
          <cell r="G95">
            <v>89</v>
          </cell>
          <cell r="M95">
            <v>0</v>
          </cell>
          <cell r="O95" t="str">
            <v/>
          </cell>
          <cell r="P95">
            <v>0</v>
          </cell>
          <cell r="R95" t="str">
            <v/>
          </cell>
          <cell r="S95">
            <v>0</v>
          </cell>
          <cell r="U95" t="str">
            <v/>
          </cell>
          <cell r="V95">
            <v>0</v>
          </cell>
          <cell r="X95" t="str">
            <v/>
          </cell>
          <cell r="Y95">
            <v>0</v>
          </cell>
          <cell r="AA95" t="str">
            <v/>
          </cell>
          <cell r="AB95">
            <v>0</v>
          </cell>
          <cell r="AD95" t="str">
            <v/>
          </cell>
        </row>
        <row r="96">
          <cell r="G96">
            <v>90</v>
          </cell>
          <cell r="M96">
            <v>0</v>
          </cell>
          <cell r="O96" t="str">
            <v/>
          </cell>
          <cell r="P96">
            <v>0</v>
          </cell>
          <cell r="R96" t="str">
            <v/>
          </cell>
          <cell r="S96">
            <v>0</v>
          </cell>
          <cell r="U96" t="str">
            <v/>
          </cell>
          <cell r="V96">
            <v>0</v>
          </cell>
          <cell r="X96" t="str">
            <v/>
          </cell>
          <cell r="Y96">
            <v>0</v>
          </cell>
          <cell r="AA96" t="str">
            <v/>
          </cell>
          <cell r="AB96">
            <v>0</v>
          </cell>
          <cell r="AD96" t="str">
            <v/>
          </cell>
        </row>
        <row r="97">
          <cell r="G97">
            <v>91</v>
          </cell>
          <cell r="M97">
            <v>0</v>
          </cell>
          <cell r="O97" t="str">
            <v/>
          </cell>
          <cell r="P97">
            <v>0</v>
          </cell>
          <cell r="R97" t="str">
            <v/>
          </cell>
          <cell r="S97">
            <v>0</v>
          </cell>
          <cell r="U97" t="str">
            <v/>
          </cell>
          <cell r="V97">
            <v>0</v>
          </cell>
          <cell r="X97" t="str">
            <v/>
          </cell>
          <cell r="Y97">
            <v>0</v>
          </cell>
          <cell r="AA97" t="str">
            <v/>
          </cell>
          <cell r="AB97">
            <v>0</v>
          </cell>
          <cell r="AD97" t="str">
            <v/>
          </cell>
        </row>
        <row r="98">
          <cell r="G98">
            <v>92</v>
          </cell>
          <cell r="M98">
            <v>0</v>
          </cell>
          <cell r="O98" t="str">
            <v/>
          </cell>
          <cell r="P98">
            <v>0</v>
          </cell>
          <cell r="R98" t="str">
            <v/>
          </cell>
          <cell r="S98">
            <v>0</v>
          </cell>
          <cell r="U98" t="str">
            <v/>
          </cell>
          <cell r="V98">
            <v>0</v>
          </cell>
          <cell r="X98" t="str">
            <v/>
          </cell>
          <cell r="Y98">
            <v>0</v>
          </cell>
          <cell r="AA98" t="str">
            <v/>
          </cell>
          <cell r="AB98">
            <v>0</v>
          </cell>
          <cell r="AD98" t="str">
            <v/>
          </cell>
        </row>
        <row r="99">
          <cell r="G99">
            <v>93</v>
          </cell>
          <cell r="M99">
            <v>0</v>
          </cell>
          <cell r="O99" t="str">
            <v/>
          </cell>
          <cell r="P99">
            <v>0</v>
          </cell>
          <cell r="R99" t="str">
            <v/>
          </cell>
          <cell r="S99">
            <v>0</v>
          </cell>
          <cell r="U99" t="str">
            <v/>
          </cell>
          <cell r="V99">
            <v>0</v>
          </cell>
          <cell r="X99" t="str">
            <v/>
          </cell>
          <cell r="Y99">
            <v>0</v>
          </cell>
          <cell r="AA99" t="str">
            <v/>
          </cell>
          <cell r="AB99">
            <v>0</v>
          </cell>
          <cell r="AD99" t="str">
            <v/>
          </cell>
        </row>
        <row r="100">
          <cell r="G100">
            <v>94</v>
          </cell>
          <cell r="M100">
            <v>0</v>
          </cell>
          <cell r="O100" t="str">
            <v/>
          </cell>
          <cell r="P100">
            <v>0</v>
          </cell>
          <cell r="R100" t="str">
            <v/>
          </cell>
          <cell r="S100">
            <v>0</v>
          </cell>
          <cell r="U100" t="str">
            <v/>
          </cell>
          <cell r="V100">
            <v>0</v>
          </cell>
          <cell r="X100" t="str">
            <v/>
          </cell>
          <cell r="Y100">
            <v>0</v>
          </cell>
          <cell r="AA100" t="str">
            <v/>
          </cell>
          <cell r="AB100">
            <v>0</v>
          </cell>
          <cell r="AD100" t="str">
            <v/>
          </cell>
        </row>
        <row r="101">
          <cell r="G101">
            <v>95</v>
          </cell>
          <cell r="M101">
            <v>0</v>
          </cell>
          <cell r="O101" t="str">
            <v/>
          </cell>
          <cell r="P101">
            <v>0</v>
          </cell>
          <cell r="R101" t="str">
            <v/>
          </cell>
          <cell r="S101">
            <v>0</v>
          </cell>
          <cell r="U101" t="str">
            <v/>
          </cell>
          <cell r="V101">
            <v>0</v>
          </cell>
          <cell r="X101" t="str">
            <v/>
          </cell>
          <cell r="Y101">
            <v>0</v>
          </cell>
          <cell r="AA101" t="str">
            <v/>
          </cell>
          <cell r="AB101">
            <v>0</v>
          </cell>
          <cell r="AD101" t="str">
            <v/>
          </cell>
        </row>
        <row r="102">
          <cell r="G102">
            <v>96</v>
          </cell>
          <cell r="M102">
            <v>0</v>
          </cell>
          <cell r="O102" t="str">
            <v/>
          </cell>
          <cell r="P102">
            <v>0</v>
          </cell>
          <cell r="R102" t="str">
            <v/>
          </cell>
          <cell r="S102">
            <v>0</v>
          </cell>
          <cell r="U102" t="str">
            <v/>
          </cell>
          <cell r="V102">
            <v>0</v>
          </cell>
          <cell r="X102" t="str">
            <v/>
          </cell>
          <cell r="Y102">
            <v>0</v>
          </cell>
          <cell r="AA102" t="str">
            <v/>
          </cell>
          <cell r="AB102">
            <v>0</v>
          </cell>
          <cell r="AD102" t="str">
            <v/>
          </cell>
        </row>
        <row r="103">
          <cell r="G103">
            <v>97</v>
          </cell>
          <cell r="M103">
            <v>0</v>
          </cell>
          <cell r="O103" t="str">
            <v/>
          </cell>
          <cell r="P103">
            <v>0</v>
          </cell>
          <cell r="R103" t="str">
            <v/>
          </cell>
          <cell r="S103">
            <v>0</v>
          </cell>
          <cell r="U103" t="str">
            <v/>
          </cell>
          <cell r="V103">
            <v>0</v>
          </cell>
          <cell r="X103" t="str">
            <v/>
          </cell>
          <cell r="Y103">
            <v>0</v>
          </cell>
          <cell r="AA103" t="str">
            <v/>
          </cell>
          <cell r="AB103">
            <v>0</v>
          </cell>
          <cell r="AD103" t="str">
            <v/>
          </cell>
        </row>
        <row r="104">
          <cell r="G104">
            <v>98</v>
          </cell>
          <cell r="M104">
            <v>0</v>
          </cell>
          <cell r="O104" t="str">
            <v/>
          </cell>
          <cell r="P104">
            <v>0</v>
          </cell>
          <cell r="R104" t="str">
            <v/>
          </cell>
          <cell r="S104">
            <v>0</v>
          </cell>
          <cell r="U104" t="str">
            <v/>
          </cell>
          <cell r="V104">
            <v>0</v>
          </cell>
          <cell r="X104" t="str">
            <v/>
          </cell>
          <cell r="Y104">
            <v>0</v>
          </cell>
          <cell r="AA104" t="str">
            <v/>
          </cell>
          <cell r="AB104">
            <v>0</v>
          </cell>
          <cell r="AD104" t="str">
            <v/>
          </cell>
        </row>
        <row r="105">
          <cell r="G105">
            <v>99</v>
          </cell>
          <cell r="M105">
            <v>0</v>
          </cell>
          <cell r="O105" t="str">
            <v/>
          </cell>
          <cell r="P105">
            <v>0</v>
          </cell>
          <cell r="R105" t="str">
            <v/>
          </cell>
          <cell r="S105">
            <v>0</v>
          </cell>
          <cell r="U105" t="str">
            <v/>
          </cell>
          <cell r="V105">
            <v>0</v>
          </cell>
          <cell r="X105" t="str">
            <v/>
          </cell>
          <cell r="Y105">
            <v>0</v>
          </cell>
          <cell r="AA105" t="str">
            <v/>
          </cell>
          <cell r="AB105">
            <v>0</v>
          </cell>
          <cell r="AD105" t="str">
            <v/>
          </cell>
        </row>
        <row r="106">
          <cell r="G106">
            <v>100</v>
          </cell>
          <cell r="M106">
            <v>0</v>
          </cell>
          <cell r="O106" t="str">
            <v/>
          </cell>
          <cell r="P106">
            <v>0</v>
          </cell>
          <cell r="R106" t="str">
            <v/>
          </cell>
          <cell r="S106">
            <v>0</v>
          </cell>
          <cell r="U106" t="str">
            <v/>
          </cell>
          <cell r="V106">
            <v>0</v>
          </cell>
          <cell r="X106" t="str">
            <v/>
          </cell>
          <cell r="Y106">
            <v>0</v>
          </cell>
          <cell r="AA106" t="str">
            <v/>
          </cell>
          <cell r="AB106">
            <v>0</v>
          </cell>
          <cell r="AD106" t="str">
            <v/>
          </cell>
        </row>
        <row r="108">
          <cell r="H108" t="str">
            <v>Chlapci</v>
          </cell>
          <cell r="I108" t="str">
            <v>"C"</v>
          </cell>
          <cell r="J108">
            <v>2004</v>
          </cell>
          <cell r="K108" t="str">
            <v xml:space="preserve"> - </v>
          </cell>
          <cell r="L108">
            <v>2005</v>
          </cell>
        </row>
        <row r="109">
          <cell r="G109" t="str">
            <v>Identifikace</v>
          </cell>
          <cell r="H109" t="str">
            <v>Příjmení</v>
          </cell>
          <cell r="I109" t="str">
            <v>Jméno</v>
          </cell>
          <cell r="J109" t="str">
            <v>Ročník narození</v>
          </cell>
          <cell r="K109" t="str">
            <v>e-mail</v>
          </cell>
          <cell r="L109" t="str">
            <v>Oddíl</v>
          </cell>
          <cell r="M109" t="str">
            <v>∑</v>
          </cell>
          <cell r="N109" t="str">
            <v>I. kolo - Příbor</v>
          </cell>
          <cell r="Q109" t="str">
            <v xml:space="preserve">II. kolo - Vsetín </v>
          </cell>
          <cell r="T109" t="str">
            <v>III. kolo - Olomouc</v>
          </cell>
          <cell r="W109" t="str">
            <v xml:space="preserve">IV. kolo - </v>
          </cell>
          <cell r="Z109" t="str">
            <v xml:space="preserve">V. kolo - </v>
          </cell>
          <cell r="AC109" t="str">
            <v>Státní příslušnost</v>
          </cell>
          <cell r="AD109" t="str">
            <v>Pořadí</v>
          </cell>
        </row>
        <row r="110">
          <cell r="G110">
            <v>117</v>
          </cell>
          <cell r="H110" t="str">
            <v>Houštěk</v>
          </cell>
          <cell r="I110" t="str">
            <v>Jindřich</v>
          </cell>
          <cell r="J110">
            <v>2004</v>
          </cell>
          <cell r="K110" t="str">
            <v>karelsk@gmail.com</v>
          </cell>
          <cell r="L110" t="str">
            <v>HOVRCH Nové město nad Metují</v>
          </cell>
          <cell r="M110">
            <v>66</v>
          </cell>
          <cell r="N110" t="str">
            <v>I.</v>
          </cell>
          <cell r="O110" t="str">
            <v>1</v>
          </cell>
          <cell r="P110">
            <v>30</v>
          </cell>
          <cell r="Q110" t="str">
            <v>II.</v>
          </cell>
          <cell r="R110" t="str">
            <v>4</v>
          </cell>
          <cell r="S110">
            <v>18</v>
          </cell>
          <cell r="T110" t="str">
            <v>III.</v>
          </cell>
          <cell r="U110" t="str">
            <v>4</v>
          </cell>
          <cell r="V110">
            <v>18</v>
          </cell>
          <cell r="X110" t="str">
            <v/>
          </cell>
          <cell r="Y110">
            <v>0</v>
          </cell>
          <cell r="AA110" t="str">
            <v/>
          </cell>
          <cell r="AB110">
            <v>0</v>
          </cell>
          <cell r="AC110" t="str">
            <v>CZ</v>
          </cell>
          <cell r="AD110">
            <v>1</v>
          </cell>
        </row>
        <row r="111">
          <cell r="G111">
            <v>119</v>
          </cell>
          <cell r="H111" t="str">
            <v>Gruber</v>
          </cell>
          <cell r="I111" t="str">
            <v>Lukáš</v>
          </cell>
          <cell r="J111">
            <v>2004</v>
          </cell>
          <cell r="K111" t="str">
            <v>petragruberova@seznam.cz</v>
          </cell>
          <cell r="L111" t="str">
            <v>Rocky Monkeys, Sokol Brno I</v>
          </cell>
          <cell r="M111">
            <v>55</v>
          </cell>
          <cell r="O111" t="str">
            <v/>
          </cell>
          <cell r="P111">
            <v>0</v>
          </cell>
          <cell r="Q111" t="str">
            <v>II.</v>
          </cell>
          <cell r="R111" t="str">
            <v>1</v>
          </cell>
          <cell r="S111">
            <v>30</v>
          </cell>
          <cell r="T111" t="str">
            <v>III.</v>
          </cell>
          <cell r="U111" t="str">
            <v>2</v>
          </cell>
          <cell r="V111">
            <v>25</v>
          </cell>
          <cell r="X111" t="str">
            <v/>
          </cell>
          <cell r="Y111">
            <v>0</v>
          </cell>
          <cell r="AA111" t="str">
            <v/>
          </cell>
          <cell r="AB111">
            <v>0</v>
          </cell>
          <cell r="AC111" t="str">
            <v>CZ</v>
          </cell>
          <cell r="AD111">
            <v>2</v>
          </cell>
        </row>
        <row r="112">
          <cell r="G112">
            <v>116</v>
          </cell>
          <cell r="H112" t="str">
            <v>Struška</v>
          </cell>
          <cell r="I112" t="str">
            <v>Jakub</v>
          </cell>
          <cell r="J112">
            <v>2004</v>
          </cell>
          <cell r="K112" t="str">
            <v>robert.struska@seznam.cz</v>
          </cell>
          <cell r="L112" t="str">
            <v>Vertikon Zlín</v>
          </cell>
          <cell r="M112">
            <v>40</v>
          </cell>
          <cell r="N112" t="str">
            <v>I.</v>
          </cell>
          <cell r="O112" t="str">
            <v>2</v>
          </cell>
          <cell r="P112">
            <v>25</v>
          </cell>
          <cell r="R112" t="str">
            <v/>
          </cell>
          <cell r="S112">
            <v>0</v>
          </cell>
          <cell r="T112" t="str">
            <v>III.</v>
          </cell>
          <cell r="U112" t="str">
            <v>5</v>
          </cell>
          <cell r="V112">
            <v>15</v>
          </cell>
          <cell r="X112" t="str">
            <v/>
          </cell>
          <cell r="Y112">
            <v>0</v>
          </cell>
          <cell r="AA112" t="str">
            <v/>
          </cell>
          <cell r="AB112">
            <v>0</v>
          </cell>
          <cell r="AC112" t="str">
            <v>CZ</v>
          </cell>
          <cell r="AD112">
            <v>3</v>
          </cell>
        </row>
        <row r="113">
          <cell r="G113">
            <v>101</v>
          </cell>
          <cell r="H113" t="str">
            <v>Slovák</v>
          </cell>
          <cell r="I113" t="str">
            <v>Daniel</v>
          </cell>
          <cell r="J113">
            <v>2005</v>
          </cell>
          <cell r="L113" t="str">
            <v>Rocky Monkeys, Sokol Brno I</v>
          </cell>
          <cell r="M113">
            <v>55</v>
          </cell>
          <cell r="O113" t="str">
            <v/>
          </cell>
          <cell r="P113">
            <v>0</v>
          </cell>
          <cell r="Q113" t="str">
            <v>II.</v>
          </cell>
          <cell r="R113" t="str">
            <v>2</v>
          </cell>
          <cell r="S113">
            <v>25</v>
          </cell>
          <cell r="T113" t="str">
            <v>III.</v>
          </cell>
          <cell r="U113" t="str">
            <v>1</v>
          </cell>
          <cell r="V113">
            <v>30</v>
          </cell>
          <cell r="X113" t="str">
            <v/>
          </cell>
          <cell r="Y113">
            <v>0</v>
          </cell>
          <cell r="AA113" t="str">
            <v/>
          </cell>
          <cell r="AB113">
            <v>0</v>
          </cell>
          <cell r="AC113" t="str">
            <v>CZ</v>
          </cell>
          <cell r="AD113">
            <v>4</v>
          </cell>
        </row>
        <row r="114">
          <cell r="G114">
            <v>102</v>
          </cell>
          <cell r="H114" t="str">
            <v>Hurta</v>
          </cell>
          <cell r="I114" t="str">
            <v>Petr</v>
          </cell>
          <cell r="J114">
            <v>2005</v>
          </cell>
          <cell r="L114" t="str">
            <v>Alpin club Rožnov p.R.</v>
          </cell>
          <cell r="M114">
            <v>42</v>
          </cell>
          <cell r="O114" t="str">
            <v/>
          </cell>
          <cell r="P114">
            <v>0</v>
          </cell>
          <cell r="Q114" t="str">
            <v>II.</v>
          </cell>
          <cell r="R114" t="str">
            <v>3</v>
          </cell>
          <cell r="S114">
            <v>21</v>
          </cell>
          <cell r="T114" t="str">
            <v>III.</v>
          </cell>
          <cell r="U114" t="str">
            <v>3</v>
          </cell>
          <cell r="V114">
            <v>21</v>
          </cell>
          <cell r="X114" t="str">
            <v/>
          </cell>
          <cell r="Y114">
            <v>0</v>
          </cell>
          <cell r="AA114" t="str">
            <v/>
          </cell>
          <cell r="AB114">
            <v>0</v>
          </cell>
          <cell r="AC114" t="str">
            <v>CZ</v>
          </cell>
          <cell r="AD114">
            <v>5</v>
          </cell>
        </row>
        <row r="115">
          <cell r="G115">
            <v>137</v>
          </cell>
          <cell r="H115" t="str">
            <v>Maršálek</v>
          </cell>
          <cell r="I115" t="str">
            <v>Matěj</v>
          </cell>
          <cell r="J115">
            <v>2005</v>
          </cell>
          <cell r="L115" t="str">
            <v>HO Frýdek-Místek</v>
          </cell>
          <cell r="M115">
            <v>21</v>
          </cell>
          <cell r="N115" t="str">
            <v>I.</v>
          </cell>
          <cell r="O115" t="str">
            <v>3</v>
          </cell>
          <cell r="P115">
            <v>21</v>
          </cell>
          <cell r="R115" t="str">
            <v/>
          </cell>
          <cell r="S115">
            <v>0</v>
          </cell>
          <cell r="U115" t="str">
            <v/>
          </cell>
          <cell r="V115">
            <v>0</v>
          </cell>
          <cell r="X115" t="str">
            <v/>
          </cell>
          <cell r="Y115">
            <v>0</v>
          </cell>
          <cell r="AA115" t="str">
            <v/>
          </cell>
          <cell r="AB115">
            <v>0</v>
          </cell>
          <cell r="AC115" t="str">
            <v>CZ</v>
          </cell>
          <cell r="AD115">
            <v>6</v>
          </cell>
        </row>
        <row r="116">
          <cell r="G116">
            <v>118</v>
          </cell>
          <cell r="H116" t="str">
            <v>Borek</v>
          </cell>
          <cell r="I116" t="str">
            <v>Josef</v>
          </cell>
          <cell r="J116">
            <v>2004</v>
          </cell>
          <cell r="L116" t="str">
            <v>Rocky Monkeys, Sokol Brno I</v>
          </cell>
          <cell r="M116">
            <v>18</v>
          </cell>
          <cell r="N116" t="str">
            <v>I.</v>
          </cell>
          <cell r="O116" t="str">
            <v>4</v>
          </cell>
          <cell r="P116">
            <v>18</v>
          </cell>
          <cell r="R116" t="str">
            <v/>
          </cell>
          <cell r="S116">
            <v>0</v>
          </cell>
          <cell r="U116" t="str">
            <v/>
          </cell>
          <cell r="V116">
            <v>0</v>
          </cell>
          <cell r="X116" t="str">
            <v/>
          </cell>
          <cell r="Y116">
            <v>0</v>
          </cell>
          <cell r="AA116" t="str">
            <v/>
          </cell>
          <cell r="AB116">
            <v>0</v>
          </cell>
          <cell r="AC116" t="str">
            <v>CZ</v>
          </cell>
          <cell r="AD116">
            <v>7</v>
          </cell>
        </row>
        <row r="117">
          <cell r="G117">
            <v>115</v>
          </cell>
          <cell r="H117" t="str">
            <v>Pečenka</v>
          </cell>
          <cell r="I117" t="str">
            <v>Vítek</v>
          </cell>
          <cell r="J117">
            <v>2005</v>
          </cell>
          <cell r="K117" t="str">
            <v>j.pecenka@hotmail.com</v>
          </cell>
          <cell r="L117" t="str">
            <v>Rocky Monkeys, Sokol Brno I</v>
          </cell>
          <cell r="M117">
            <v>15</v>
          </cell>
          <cell r="N117" t="str">
            <v>I.</v>
          </cell>
          <cell r="O117" t="str">
            <v>5</v>
          </cell>
          <cell r="P117">
            <v>15</v>
          </cell>
          <cell r="R117" t="str">
            <v/>
          </cell>
          <cell r="S117">
            <v>0</v>
          </cell>
          <cell r="U117" t="str">
            <v/>
          </cell>
          <cell r="V117">
            <v>0</v>
          </cell>
          <cell r="X117" t="str">
            <v/>
          </cell>
          <cell r="Y117">
            <v>0</v>
          </cell>
          <cell r="AA117" t="str">
            <v/>
          </cell>
          <cell r="AB117">
            <v>0</v>
          </cell>
          <cell r="AC117" t="str">
            <v>CZ</v>
          </cell>
          <cell r="AD117">
            <v>8</v>
          </cell>
        </row>
        <row r="118">
          <cell r="G118">
            <v>107</v>
          </cell>
          <cell r="H118" t="str">
            <v>Nagy</v>
          </cell>
          <cell r="I118" t="str">
            <v>Sebastián</v>
          </cell>
          <cell r="J118">
            <v>2005</v>
          </cell>
          <cell r="L118" t="str">
            <v>Rocky Monkeys, Sokol Brno I</v>
          </cell>
          <cell r="M118">
            <v>28</v>
          </cell>
          <cell r="O118" t="str">
            <v/>
          </cell>
          <cell r="P118">
            <v>0</v>
          </cell>
          <cell r="Q118" t="str">
            <v>II.</v>
          </cell>
          <cell r="R118" t="str">
            <v>5</v>
          </cell>
          <cell r="S118">
            <v>15</v>
          </cell>
          <cell r="T118" t="str">
            <v>III.</v>
          </cell>
          <cell r="U118" t="str">
            <v>6</v>
          </cell>
          <cell r="V118">
            <v>13</v>
          </cell>
          <cell r="X118" t="str">
            <v/>
          </cell>
          <cell r="Y118">
            <v>0</v>
          </cell>
          <cell r="AA118" t="str">
            <v/>
          </cell>
          <cell r="AB118">
            <v>0</v>
          </cell>
          <cell r="AC118" t="str">
            <v>CZ</v>
          </cell>
          <cell r="AD118">
            <v>9</v>
          </cell>
        </row>
        <row r="119">
          <cell r="G119">
            <v>136</v>
          </cell>
          <cell r="H119" t="str">
            <v>Osoba</v>
          </cell>
          <cell r="I119" t="str">
            <v>Filip</v>
          </cell>
          <cell r="J119">
            <v>2004</v>
          </cell>
          <cell r="L119" t="str">
            <v>Rocky Monkeys, Sokol Brno I</v>
          </cell>
          <cell r="M119">
            <v>24</v>
          </cell>
          <cell r="O119" t="str">
            <v/>
          </cell>
          <cell r="P119">
            <v>0</v>
          </cell>
          <cell r="Q119" t="str">
            <v>II.</v>
          </cell>
          <cell r="R119" t="str">
            <v>6</v>
          </cell>
          <cell r="S119">
            <v>13</v>
          </cell>
          <cell r="T119" t="str">
            <v>III.</v>
          </cell>
          <cell r="U119" t="str">
            <v>7</v>
          </cell>
          <cell r="V119">
            <v>11</v>
          </cell>
          <cell r="X119" t="str">
            <v/>
          </cell>
          <cell r="Y119">
            <v>0</v>
          </cell>
          <cell r="AA119" t="str">
            <v/>
          </cell>
          <cell r="AB119">
            <v>0</v>
          </cell>
          <cell r="AC119" t="str">
            <v>CZ</v>
          </cell>
          <cell r="AD119">
            <v>10</v>
          </cell>
        </row>
        <row r="120">
          <cell r="G120">
            <v>140</v>
          </cell>
          <cell r="H120" t="str">
            <v>Bilík</v>
          </cell>
          <cell r="I120" t="str">
            <v>Daniel</v>
          </cell>
          <cell r="J120">
            <v>2005</v>
          </cell>
          <cell r="L120" t="str">
            <v>ZŠ Šafaříkova Val.Mez.</v>
          </cell>
          <cell r="M120">
            <v>11</v>
          </cell>
          <cell r="O120" t="str">
            <v/>
          </cell>
          <cell r="P120">
            <v>0</v>
          </cell>
          <cell r="Q120" t="str">
            <v>II.</v>
          </cell>
          <cell r="R120" t="str">
            <v>7</v>
          </cell>
          <cell r="S120">
            <v>11</v>
          </cell>
          <cell r="U120" t="str">
            <v/>
          </cell>
          <cell r="V120">
            <v>0</v>
          </cell>
          <cell r="X120" t="str">
            <v/>
          </cell>
          <cell r="Y120">
            <v>0</v>
          </cell>
          <cell r="AA120" t="str">
            <v/>
          </cell>
          <cell r="AB120">
            <v>0</v>
          </cell>
          <cell r="AC120" t="str">
            <v>CZ</v>
          </cell>
          <cell r="AD120">
            <v>11</v>
          </cell>
        </row>
        <row r="121">
          <cell r="G121">
            <v>138</v>
          </cell>
          <cell r="H121" t="str">
            <v>Konečný</v>
          </cell>
          <cell r="I121" t="str">
            <v>Radovan</v>
          </cell>
          <cell r="J121">
            <v>2005</v>
          </cell>
          <cell r="L121" t="str">
            <v>Přerov</v>
          </cell>
          <cell r="M121">
            <v>9</v>
          </cell>
          <cell r="O121" t="str">
            <v/>
          </cell>
          <cell r="P121">
            <v>0</v>
          </cell>
          <cell r="Q121" t="str">
            <v>II.</v>
          </cell>
          <cell r="R121" t="str">
            <v>8</v>
          </cell>
          <cell r="S121">
            <v>9</v>
          </cell>
          <cell r="U121" t="str">
            <v/>
          </cell>
          <cell r="V121">
            <v>0</v>
          </cell>
          <cell r="X121" t="str">
            <v/>
          </cell>
          <cell r="Y121">
            <v>0</v>
          </cell>
          <cell r="AA121" t="str">
            <v/>
          </cell>
          <cell r="AB121">
            <v>0</v>
          </cell>
          <cell r="AC121" t="str">
            <v>CZ</v>
          </cell>
          <cell r="AD121">
            <v>12</v>
          </cell>
        </row>
        <row r="122">
          <cell r="G122">
            <v>142</v>
          </cell>
          <cell r="H122" t="str">
            <v>Pospíšil</v>
          </cell>
          <cell r="I122" t="str">
            <v>Daniel</v>
          </cell>
          <cell r="J122">
            <v>2004</v>
          </cell>
          <cell r="L122" t="str">
            <v>SPL Pustiměř</v>
          </cell>
          <cell r="M122">
            <v>17</v>
          </cell>
          <cell r="O122" t="str">
            <v/>
          </cell>
          <cell r="P122">
            <v>0</v>
          </cell>
          <cell r="Q122" t="str">
            <v>II.</v>
          </cell>
          <cell r="R122" t="str">
            <v>9</v>
          </cell>
          <cell r="S122">
            <v>8</v>
          </cell>
          <cell r="T122" t="str">
            <v>III.</v>
          </cell>
          <cell r="U122" t="str">
            <v>8</v>
          </cell>
          <cell r="V122">
            <v>9</v>
          </cell>
          <cell r="X122" t="str">
            <v/>
          </cell>
          <cell r="Y122">
            <v>0</v>
          </cell>
          <cell r="AA122" t="str">
            <v/>
          </cell>
          <cell r="AB122">
            <v>0</v>
          </cell>
          <cell r="AC122" t="str">
            <v>CZ</v>
          </cell>
          <cell r="AD122">
            <v>13</v>
          </cell>
        </row>
        <row r="123">
          <cell r="G123">
            <v>114</v>
          </cell>
          <cell r="H123" t="str">
            <v>Jelínek</v>
          </cell>
          <cell r="I123" t="str">
            <v>Ondřej</v>
          </cell>
          <cell r="J123">
            <v>2005</v>
          </cell>
          <cell r="K123" t="str">
            <v>dom.jel@seznam.cz</v>
          </cell>
          <cell r="L123" t="str">
            <v>SPL Pustiměř</v>
          </cell>
          <cell r="M123">
            <v>7</v>
          </cell>
          <cell r="O123" t="str">
            <v/>
          </cell>
          <cell r="P123">
            <v>0</v>
          </cell>
          <cell r="Q123" t="str">
            <v>II.</v>
          </cell>
          <cell r="R123" t="str">
            <v>10</v>
          </cell>
          <cell r="S123">
            <v>7</v>
          </cell>
          <cell r="U123" t="str">
            <v/>
          </cell>
          <cell r="V123">
            <v>0</v>
          </cell>
          <cell r="X123" t="str">
            <v/>
          </cell>
          <cell r="Y123">
            <v>0</v>
          </cell>
          <cell r="AA123" t="str">
            <v/>
          </cell>
          <cell r="AB123">
            <v>0</v>
          </cell>
          <cell r="AC123" t="str">
            <v>CZ</v>
          </cell>
          <cell r="AD123">
            <v>14</v>
          </cell>
        </row>
        <row r="124">
          <cell r="G124">
            <v>143</v>
          </cell>
          <cell r="H124" t="str">
            <v>Tomek</v>
          </cell>
          <cell r="I124" t="str">
            <v>Ondřej</v>
          </cell>
          <cell r="J124">
            <v>2004</v>
          </cell>
          <cell r="L124" t="str">
            <v>HO Lipník nad Bečvou při SVČ</v>
          </cell>
          <cell r="M124">
            <v>6</v>
          </cell>
          <cell r="O124" t="str">
            <v/>
          </cell>
          <cell r="P124">
            <v>0</v>
          </cell>
          <cell r="Q124" t="str">
            <v>II.</v>
          </cell>
          <cell r="R124" t="str">
            <v>11</v>
          </cell>
          <cell r="S124">
            <v>6</v>
          </cell>
          <cell r="U124" t="str">
            <v/>
          </cell>
          <cell r="V124">
            <v>0</v>
          </cell>
          <cell r="X124" t="str">
            <v/>
          </cell>
          <cell r="Y124">
            <v>0</v>
          </cell>
          <cell r="AA124" t="str">
            <v/>
          </cell>
          <cell r="AB124">
            <v>0</v>
          </cell>
          <cell r="AC124" t="str">
            <v>CZ</v>
          </cell>
          <cell r="AD124">
            <v>15</v>
          </cell>
        </row>
        <row r="125">
          <cell r="G125">
            <v>141</v>
          </cell>
          <cell r="H125" t="str">
            <v>Topič</v>
          </cell>
          <cell r="I125" t="str">
            <v>Dominik</v>
          </cell>
          <cell r="J125">
            <v>2005</v>
          </cell>
          <cell r="L125" t="str">
            <v>ZŠ Šafaříkova Val.Mez.</v>
          </cell>
          <cell r="M125">
            <v>5</v>
          </cell>
          <cell r="O125" t="str">
            <v/>
          </cell>
          <cell r="P125">
            <v>0</v>
          </cell>
          <cell r="Q125" t="str">
            <v>II.</v>
          </cell>
          <cell r="R125" t="str">
            <v>12</v>
          </cell>
          <cell r="S125">
            <v>5</v>
          </cell>
          <cell r="U125" t="str">
            <v/>
          </cell>
          <cell r="V125">
            <v>0</v>
          </cell>
          <cell r="X125" t="str">
            <v/>
          </cell>
          <cell r="Y125">
            <v>0</v>
          </cell>
          <cell r="AA125" t="str">
            <v/>
          </cell>
          <cell r="AB125">
            <v>0</v>
          </cell>
          <cell r="AC125" t="str">
            <v>CZ</v>
          </cell>
          <cell r="AD125">
            <v>16</v>
          </cell>
        </row>
        <row r="126">
          <cell r="G126">
            <v>139</v>
          </cell>
          <cell r="H126" t="str">
            <v>Michna</v>
          </cell>
          <cell r="I126" t="str">
            <v>Vojtěch</v>
          </cell>
          <cell r="J126">
            <v>2004</v>
          </cell>
          <cell r="L126" t="str">
            <v>ZŠ Šafaříkova Val.Mez.</v>
          </cell>
          <cell r="M126">
            <v>4</v>
          </cell>
          <cell r="O126" t="str">
            <v/>
          </cell>
          <cell r="P126">
            <v>0</v>
          </cell>
          <cell r="Q126" t="str">
            <v>II.</v>
          </cell>
          <cell r="R126" t="str">
            <v>13</v>
          </cell>
          <cell r="S126">
            <v>4</v>
          </cell>
          <cell r="U126" t="str">
            <v/>
          </cell>
          <cell r="V126">
            <v>0</v>
          </cell>
          <cell r="X126" t="str">
            <v/>
          </cell>
          <cell r="Y126">
            <v>0</v>
          </cell>
          <cell r="AA126" t="str">
            <v/>
          </cell>
          <cell r="AB126">
            <v>0</v>
          </cell>
          <cell r="AC126" t="str">
            <v>CZ</v>
          </cell>
          <cell r="AD126">
            <v>17</v>
          </cell>
        </row>
        <row r="127">
          <cell r="G127">
            <v>120</v>
          </cell>
          <cell r="H127" t="str">
            <v>Hromada</v>
          </cell>
          <cell r="I127" t="str">
            <v>Filip</v>
          </cell>
          <cell r="J127">
            <v>2004</v>
          </cell>
          <cell r="K127" t="str">
            <v>robert.hromada@gmail.com</v>
          </cell>
          <cell r="L127" t="str">
            <v>Lezecká akadémia, Bratislava</v>
          </cell>
          <cell r="M127">
            <v>0</v>
          </cell>
          <cell r="N127" t="str">
            <v>I.</v>
          </cell>
          <cell r="O127" t="str">
            <v>NE</v>
          </cell>
          <cell r="P127">
            <v>0</v>
          </cell>
          <cell r="R127" t="str">
            <v/>
          </cell>
          <cell r="S127">
            <v>0</v>
          </cell>
          <cell r="T127" t="str">
            <v>III.</v>
          </cell>
          <cell r="U127" t="str">
            <v>NE</v>
          </cell>
          <cell r="V127">
            <v>0</v>
          </cell>
          <cell r="X127" t="str">
            <v/>
          </cell>
          <cell r="Y127">
            <v>0</v>
          </cell>
          <cell r="AA127" t="str">
            <v/>
          </cell>
          <cell r="AB127">
            <v>0</v>
          </cell>
          <cell r="AC127" t="str">
            <v>SK</v>
          </cell>
          <cell r="AD127" t="str">
            <v>NEHODNOCEN</v>
          </cell>
        </row>
        <row r="128">
          <cell r="G128">
            <v>123</v>
          </cell>
          <cell r="H128" t="str">
            <v>Ciesielski</v>
          </cell>
          <cell r="I128" t="str">
            <v>Bartosz</v>
          </cell>
          <cell r="J128">
            <v>2004</v>
          </cell>
          <cell r="K128" t="str">
            <v>mciesielski@maxstal.com.pl</v>
          </cell>
          <cell r="L128" t="str">
            <v>GTW Giwice (PL)</v>
          </cell>
          <cell r="M128">
            <v>0</v>
          </cell>
          <cell r="O128" t="str">
            <v/>
          </cell>
          <cell r="P128">
            <v>0</v>
          </cell>
          <cell r="Q128" t="str">
            <v>II.</v>
          </cell>
          <cell r="R128" t="str">
            <v>NE</v>
          </cell>
          <cell r="S128">
            <v>0</v>
          </cell>
          <cell r="U128" t="str">
            <v/>
          </cell>
          <cell r="V128">
            <v>0</v>
          </cell>
          <cell r="X128" t="str">
            <v/>
          </cell>
          <cell r="Y128">
            <v>0</v>
          </cell>
          <cell r="AA128" t="str">
            <v/>
          </cell>
          <cell r="AB128">
            <v>0</v>
          </cell>
          <cell r="AC128" t="str">
            <v>PL</v>
          </cell>
          <cell r="AD128" t="str">
            <v>NEHODNOCEN</v>
          </cell>
        </row>
        <row r="129">
          <cell r="G129">
            <v>103</v>
          </cell>
          <cell r="H129" t="str">
            <v>Doseděl</v>
          </cell>
          <cell r="I129" t="str">
            <v>Viktor</v>
          </cell>
          <cell r="J129">
            <v>2005</v>
          </cell>
          <cell r="L129" t="str">
            <v>HO Adrenalin Prostějov, lezeckytrenink.cz, Flash Wall</v>
          </cell>
          <cell r="M129">
            <v>0</v>
          </cell>
          <cell r="O129" t="str">
            <v/>
          </cell>
          <cell r="P129">
            <v>0</v>
          </cell>
          <cell r="R129" t="str">
            <v/>
          </cell>
          <cell r="S129">
            <v>0</v>
          </cell>
          <cell r="U129" t="str">
            <v/>
          </cell>
          <cell r="V129">
            <v>0</v>
          </cell>
          <cell r="X129" t="str">
            <v/>
          </cell>
          <cell r="Y129">
            <v>0</v>
          </cell>
          <cell r="AA129" t="str">
            <v/>
          </cell>
          <cell r="AB129">
            <v>0</v>
          </cell>
          <cell r="AC129" t="str">
            <v>CZ</v>
          </cell>
          <cell r="AD129" t="str">
            <v/>
          </cell>
        </row>
        <row r="130">
          <cell r="G130">
            <v>104</v>
          </cell>
          <cell r="H130" t="str">
            <v>Pešák</v>
          </cell>
          <cell r="I130" t="str">
            <v>Martin</v>
          </cell>
          <cell r="J130">
            <v>2005</v>
          </cell>
          <cell r="K130" t="str">
            <v>disej@atlas.cz</v>
          </cell>
          <cell r="L130" t="str">
            <v>Rocky Monkeys, Sokol Brno I</v>
          </cell>
          <cell r="M130">
            <v>0</v>
          </cell>
          <cell r="O130" t="str">
            <v/>
          </cell>
          <cell r="P130">
            <v>0</v>
          </cell>
          <cell r="R130" t="str">
            <v/>
          </cell>
          <cell r="S130">
            <v>0</v>
          </cell>
          <cell r="U130" t="str">
            <v/>
          </cell>
          <cell r="V130">
            <v>0</v>
          </cell>
          <cell r="X130" t="str">
            <v/>
          </cell>
          <cell r="Y130">
            <v>0</v>
          </cell>
          <cell r="AA130" t="str">
            <v/>
          </cell>
          <cell r="AB130">
            <v>0</v>
          </cell>
          <cell r="AC130" t="str">
            <v>CZ</v>
          </cell>
          <cell r="AD130" t="str">
            <v/>
          </cell>
        </row>
        <row r="131">
          <cell r="G131">
            <v>105</v>
          </cell>
          <cell r="H131" t="str">
            <v>Langer</v>
          </cell>
          <cell r="I131" t="str">
            <v>Filip</v>
          </cell>
          <cell r="J131">
            <v>2005</v>
          </cell>
          <cell r="L131" t="str">
            <v>SPL Pustiměř</v>
          </cell>
          <cell r="M131">
            <v>8</v>
          </cell>
          <cell r="O131" t="str">
            <v/>
          </cell>
          <cell r="P131">
            <v>0</v>
          </cell>
          <cell r="R131" t="str">
            <v/>
          </cell>
          <cell r="S131">
            <v>0</v>
          </cell>
          <cell r="T131" t="str">
            <v>III.</v>
          </cell>
          <cell r="U131" t="str">
            <v>9</v>
          </cell>
          <cell r="V131">
            <v>8</v>
          </cell>
          <cell r="X131" t="str">
            <v/>
          </cell>
          <cell r="Y131">
            <v>0</v>
          </cell>
          <cell r="AA131" t="str">
            <v/>
          </cell>
          <cell r="AB131">
            <v>0</v>
          </cell>
          <cell r="AC131" t="str">
            <v>CZ</v>
          </cell>
          <cell r="AD131">
            <v>22</v>
          </cell>
        </row>
        <row r="132">
          <cell r="G132">
            <v>106</v>
          </cell>
          <cell r="M132">
            <v>0</v>
          </cell>
          <cell r="O132" t="str">
            <v/>
          </cell>
          <cell r="P132">
            <v>0</v>
          </cell>
          <cell r="R132" t="str">
            <v/>
          </cell>
          <cell r="S132">
            <v>0</v>
          </cell>
          <cell r="U132" t="str">
            <v/>
          </cell>
          <cell r="V132">
            <v>0</v>
          </cell>
          <cell r="X132" t="str">
            <v/>
          </cell>
          <cell r="Y132">
            <v>0</v>
          </cell>
          <cell r="AA132" t="str">
            <v/>
          </cell>
          <cell r="AB132">
            <v>0</v>
          </cell>
          <cell r="AD132" t="str">
            <v/>
          </cell>
        </row>
        <row r="133">
          <cell r="G133">
            <v>108</v>
          </cell>
          <cell r="M133">
            <v>0</v>
          </cell>
          <cell r="O133" t="str">
            <v/>
          </cell>
          <cell r="P133">
            <v>0</v>
          </cell>
          <cell r="R133" t="str">
            <v/>
          </cell>
          <cell r="S133">
            <v>0</v>
          </cell>
          <cell r="U133" t="str">
            <v/>
          </cell>
          <cell r="V133">
            <v>0</v>
          </cell>
          <cell r="X133" t="str">
            <v/>
          </cell>
          <cell r="Y133">
            <v>0</v>
          </cell>
          <cell r="AA133" t="str">
            <v/>
          </cell>
          <cell r="AB133">
            <v>0</v>
          </cell>
          <cell r="AD133" t="str">
            <v/>
          </cell>
        </row>
        <row r="134">
          <cell r="G134">
            <v>109</v>
          </cell>
          <cell r="M134">
            <v>0</v>
          </cell>
          <cell r="O134" t="str">
            <v/>
          </cell>
          <cell r="P134">
            <v>0</v>
          </cell>
          <cell r="R134" t="str">
            <v/>
          </cell>
          <cell r="S134">
            <v>0</v>
          </cell>
          <cell r="U134" t="str">
            <v/>
          </cell>
          <cell r="V134">
            <v>0</v>
          </cell>
          <cell r="X134" t="str">
            <v/>
          </cell>
          <cell r="Y134">
            <v>0</v>
          </cell>
          <cell r="AA134" t="str">
            <v/>
          </cell>
          <cell r="AB134">
            <v>0</v>
          </cell>
          <cell r="AD134" t="str">
            <v/>
          </cell>
        </row>
        <row r="135">
          <cell r="G135">
            <v>110</v>
          </cell>
          <cell r="M135">
            <v>0</v>
          </cell>
          <cell r="O135" t="str">
            <v/>
          </cell>
          <cell r="P135">
            <v>0</v>
          </cell>
          <cell r="R135" t="str">
            <v/>
          </cell>
          <cell r="S135">
            <v>0</v>
          </cell>
          <cell r="U135" t="str">
            <v/>
          </cell>
          <cell r="V135">
            <v>0</v>
          </cell>
          <cell r="X135" t="str">
            <v/>
          </cell>
          <cell r="Y135">
            <v>0</v>
          </cell>
          <cell r="AA135" t="str">
            <v/>
          </cell>
          <cell r="AB135">
            <v>0</v>
          </cell>
          <cell r="AD135" t="str">
            <v/>
          </cell>
        </row>
        <row r="136">
          <cell r="G136">
            <v>111</v>
          </cell>
          <cell r="M136">
            <v>0</v>
          </cell>
          <cell r="O136" t="str">
            <v/>
          </cell>
          <cell r="P136">
            <v>0</v>
          </cell>
          <cell r="R136" t="str">
            <v/>
          </cell>
          <cell r="S136">
            <v>0</v>
          </cell>
          <cell r="U136" t="str">
            <v/>
          </cell>
          <cell r="V136">
            <v>0</v>
          </cell>
          <cell r="X136" t="str">
            <v/>
          </cell>
          <cell r="Y136">
            <v>0</v>
          </cell>
          <cell r="AA136" t="str">
            <v/>
          </cell>
          <cell r="AB136">
            <v>0</v>
          </cell>
          <cell r="AD136" t="str">
            <v/>
          </cell>
        </row>
        <row r="137">
          <cell r="G137">
            <v>112</v>
          </cell>
          <cell r="M137">
            <v>0</v>
          </cell>
          <cell r="O137" t="str">
            <v/>
          </cell>
          <cell r="P137">
            <v>0</v>
          </cell>
          <cell r="R137" t="str">
            <v/>
          </cell>
          <cell r="S137">
            <v>0</v>
          </cell>
          <cell r="U137" t="str">
            <v/>
          </cell>
          <cell r="V137">
            <v>0</v>
          </cell>
          <cell r="X137" t="str">
            <v/>
          </cell>
          <cell r="Y137">
            <v>0</v>
          </cell>
          <cell r="AA137" t="str">
            <v/>
          </cell>
          <cell r="AB137">
            <v>0</v>
          </cell>
          <cell r="AD137" t="str">
            <v/>
          </cell>
        </row>
        <row r="138">
          <cell r="G138">
            <v>113</v>
          </cell>
          <cell r="M138">
            <v>0</v>
          </cell>
          <cell r="O138" t="str">
            <v/>
          </cell>
          <cell r="P138">
            <v>0</v>
          </cell>
          <cell r="R138" t="str">
            <v/>
          </cell>
          <cell r="S138">
            <v>0</v>
          </cell>
          <cell r="U138" t="str">
            <v/>
          </cell>
          <cell r="V138">
            <v>0</v>
          </cell>
          <cell r="X138" t="str">
            <v/>
          </cell>
          <cell r="Y138">
            <v>0</v>
          </cell>
          <cell r="AA138" t="str">
            <v/>
          </cell>
          <cell r="AB138">
            <v>0</v>
          </cell>
          <cell r="AD138" t="str">
            <v/>
          </cell>
        </row>
        <row r="139">
          <cell r="G139">
            <v>121</v>
          </cell>
          <cell r="M139">
            <v>0</v>
          </cell>
          <cell r="O139" t="str">
            <v/>
          </cell>
          <cell r="P139">
            <v>0</v>
          </cell>
          <cell r="R139" t="str">
            <v/>
          </cell>
          <cell r="S139">
            <v>0</v>
          </cell>
          <cell r="U139" t="str">
            <v/>
          </cell>
          <cell r="V139">
            <v>0</v>
          </cell>
          <cell r="X139" t="str">
            <v/>
          </cell>
          <cell r="Y139">
            <v>0</v>
          </cell>
          <cell r="AA139" t="str">
            <v/>
          </cell>
          <cell r="AB139">
            <v>0</v>
          </cell>
          <cell r="AD139" t="str">
            <v/>
          </cell>
        </row>
        <row r="140">
          <cell r="G140">
            <v>122</v>
          </cell>
          <cell r="M140">
            <v>0</v>
          </cell>
          <cell r="O140" t="str">
            <v/>
          </cell>
          <cell r="P140">
            <v>0</v>
          </cell>
          <cell r="R140" t="str">
            <v/>
          </cell>
          <cell r="S140">
            <v>0</v>
          </cell>
          <cell r="U140" t="str">
            <v/>
          </cell>
          <cell r="V140">
            <v>0</v>
          </cell>
          <cell r="X140" t="str">
            <v/>
          </cell>
          <cell r="Y140">
            <v>0</v>
          </cell>
          <cell r="AA140" t="str">
            <v/>
          </cell>
          <cell r="AB140">
            <v>0</v>
          </cell>
          <cell r="AD140" t="str">
            <v/>
          </cell>
        </row>
        <row r="141">
          <cell r="G141">
            <v>124</v>
          </cell>
          <cell r="M141">
            <v>0</v>
          </cell>
          <cell r="O141" t="str">
            <v/>
          </cell>
          <cell r="P141">
            <v>0</v>
          </cell>
          <cell r="R141" t="str">
            <v/>
          </cell>
          <cell r="S141">
            <v>0</v>
          </cell>
          <cell r="U141" t="str">
            <v/>
          </cell>
          <cell r="V141">
            <v>0</v>
          </cell>
          <cell r="X141" t="str">
            <v/>
          </cell>
          <cell r="Y141">
            <v>0</v>
          </cell>
          <cell r="AA141" t="str">
            <v/>
          </cell>
          <cell r="AB141">
            <v>0</v>
          </cell>
          <cell r="AD141" t="str">
            <v/>
          </cell>
        </row>
        <row r="142">
          <cell r="G142">
            <v>125</v>
          </cell>
          <cell r="M142">
            <v>0</v>
          </cell>
          <cell r="O142" t="str">
            <v/>
          </cell>
          <cell r="P142">
            <v>0</v>
          </cell>
          <cell r="R142" t="str">
            <v/>
          </cell>
          <cell r="S142">
            <v>0</v>
          </cell>
          <cell r="U142" t="str">
            <v/>
          </cell>
          <cell r="V142">
            <v>0</v>
          </cell>
          <cell r="X142" t="str">
            <v/>
          </cell>
          <cell r="Y142">
            <v>0</v>
          </cell>
          <cell r="AA142" t="str">
            <v/>
          </cell>
          <cell r="AB142">
            <v>0</v>
          </cell>
          <cell r="AD142" t="str">
            <v/>
          </cell>
        </row>
        <row r="143">
          <cell r="G143">
            <v>126</v>
          </cell>
          <cell r="M143">
            <v>0</v>
          </cell>
          <cell r="O143" t="str">
            <v/>
          </cell>
          <cell r="P143">
            <v>0</v>
          </cell>
          <cell r="R143" t="str">
            <v/>
          </cell>
          <cell r="S143">
            <v>0</v>
          </cell>
          <cell r="U143" t="str">
            <v/>
          </cell>
          <cell r="V143">
            <v>0</v>
          </cell>
          <cell r="X143" t="str">
            <v/>
          </cell>
          <cell r="Y143">
            <v>0</v>
          </cell>
          <cell r="AA143" t="str">
            <v/>
          </cell>
          <cell r="AB143">
            <v>0</v>
          </cell>
          <cell r="AD143" t="str">
            <v/>
          </cell>
        </row>
        <row r="144">
          <cell r="G144">
            <v>127</v>
          </cell>
          <cell r="M144">
            <v>0</v>
          </cell>
          <cell r="O144" t="str">
            <v/>
          </cell>
          <cell r="P144">
            <v>0</v>
          </cell>
          <cell r="R144" t="str">
            <v/>
          </cell>
          <cell r="S144">
            <v>0</v>
          </cell>
          <cell r="U144" t="str">
            <v/>
          </cell>
          <cell r="V144">
            <v>0</v>
          </cell>
          <cell r="X144" t="str">
            <v/>
          </cell>
          <cell r="Y144">
            <v>0</v>
          </cell>
          <cell r="AA144" t="str">
            <v/>
          </cell>
          <cell r="AB144">
            <v>0</v>
          </cell>
          <cell r="AD144" t="str">
            <v/>
          </cell>
        </row>
        <row r="145">
          <cell r="G145">
            <v>128</v>
          </cell>
          <cell r="M145">
            <v>0</v>
          </cell>
          <cell r="O145" t="str">
            <v/>
          </cell>
          <cell r="P145">
            <v>0</v>
          </cell>
          <cell r="R145" t="str">
            <v/>
          </cell>
          <cell r="S145">
            <v>0</v>
          </cell>
          <cell r="U145" t="str">
            <v/>
          </cell>
          <cell r="V145">
            <v>0</v>
          </cell>
          <cell r="X145" t="str">
            <v/>
          </cell>
          <cell r="Y145">
            <v>0</v>
          </cell>
          <cell r="AA145" t="str">
            <v/>
          </cell>
          <cell r="AB145">
            <v>0</v>
          </cell>
          <cell r="AD145" t="str">
            <v/>
          </cell>
        </row>
        <row r="146">
          <cell r="G146">
            <v>129</v>
          </cell>
          <cell r="M146">
            <v>0</v>
          </cell>
          <cell r="O146" t="str">
            <v/>
          </cell>
          <cell r="P146">
            <v>0</v>
          </cell>
          <cell r="R146" t="str">
            <v/>
          </cell>
          <cell r="S146">
            <v>0</v>
          </cell>
          <cell r="U146" t="str">
            <v/>
          </cell>
          <cell r="V146">
            <v>0</v>
          </cell>
          <cell r="X146" t="str">
            <v/>
          </cell>
          <cell r="Y146">
            <v>0</v>
          </cell>
          <cell r="AA146" t="str">
            <v/>
          </cell>
          <cell r="AB146">
            <v>0</v>
          </cell>
          <cell r="AD146" t="str">
            <v/>
          </cell>
        </row>
        <row r="147">
          <cell r="G147">
            <v>130</v>
          </cell>
          <cell r="M147">
            <v>0</v>
          </cell>
          <cell r="O147" t="str">
            <v/>
          </cell>
          <cell r="P147">
            <v>0</v>
          </cell>
          <cell r="R147" t="str">
            <v/>
          </cell>
          <cell r="S147">
            <v>0</v>
          </cell>
          <cell r="U147" t="str">
            <v/>
          </cell>
          <cell r="V147">
            <v>0</v>
          </cell>
          <cell r="X147" t="str">
            <v/>
          </cell>
          <cell r="Y147">
            <v>0</v>
          </cell>
          <cell r="AA147" t="str">
            <v/>
          </cell>
          <cell r="AB147">
            <v>0</v>
          </cell>
          <cell r="AD147" t="str">
            <v/>
          </cell>
        </row>
        <row r="148">
          <cell r="G148">
            <v>131</v>
          </cell>
          <cell r="M148">
            <v>0</v>
          </cell>
          <cell r="O148" t="str">
            <v/>
          </cell>
          <cell r="P148">
            <v>0</v>
          </cell>
          <cell r="R148" t="str">
            <v/>
          </cell>
          <cell r="S148">
            <v>0</v>
          </cell>
          <cell r="U148" t="str">
            <v/>
          </cell>
          <cell r="V148">
            <v>0</v>
          </cell>
          <cell r="X148" t="str">
            <v/>
          </cell>
          <cell r="Y148">
            <v>0</v>
          </cell>
          <cell r="AA148" t="str">
            <v/>
          </cell>
          <cell r="AB148">
            <v>0</v>
          </cell>
          <cell r="AD148" t="str">
            <v/>
          </cell>
        </row>
        <row r="149">
          <cell r="G149">
            <v>132</v>
          </cell>
          <cell r="M149">
            <v>0</v>
          </cell>
          <cell r="O149" t="str">
            <v/>
          </cell>
          <cell r="P149">
            <v>0</v>
          </cell>
          <cell r="R149" t="str">
            <v/>
          </cell>
          <cell r="S149">
            <v>0</v>
          </cell>
          <cell r="U149" t="str">
            <v/>
          </cell>
          <cell r="V149">
            <v>0</v>
          </cell>
          <cell r="X149" t="str">
            <v/>
          </cell>
          <cell r="Y149">
            <v>0</v>
          </cell>
          <cell r="AA149" t="str">
            <v/>
          </cell>
          <cell r="AB149">
            <v>0</v>
          </cell>
          <cell r="AD149" t="str">
            <v/>
          </cell>
        </row>
        <row r="150">
          <cell r="G150">
            <v>133</v>
          </cell>
          <cell r="M150">
            <v>0</v>
          </cell>
          <cell r="O150" t="str">
            <v/>
          </cell>
          <cell r="P150">
            <v>0</v>
          </cell>
          <cell r="R150" t="str">
            <v/>
          </cell>
          <cell r="S150">
            <v>0</v>
          </cell>
          <cell r="U150" t="str">
            <v/>
          </cell>
          <cell r="V150">
            <v>0</v>
          </cell>
          <cell r="X150" t="str">
            <v/>
          </cell>
          <cell r="Y150">
            <v>0</v>
          </cell>
          <cell r="AA150" t="str">
            <v/>
          </cell>
          <cell r="AB150">
            <v>0</v>
          </cell>
          <cell r="AD150" t="str">
            <v/>
          </cell>
        </row>
        <row r="151">
          <cell r="G151">
            <v>134</v>
          </cell>
          <cell r="M151">
            <v>0</v>
          </cell>
          <cell r="O151" t="str">
            <v/>
          </cell>
          <cell r="P151">
            <v>0</v>
          </cell>
          <cell r="R151" t="str">
            <v/>
          </cell>
          <cell r="S151">
            <v>0</v>
          </cell>
          <cell r="U151" t="str">
            <v/>
          </cell>
          <cell r="V151">
            <v>0</v>
          </cell>
          <cell r="X151" t="str">
            <v/>
          </cell>
          <cell r="Y151">
            <v>0</v>
          </cell>
          <cell r="AA151" t="str">
            <v/>
          </cell>
          <cell r="AB151">
            <v>0</v>
          </cell>
          <cell r="AD151" t="str">
            <v/>
          </cell>
        </row>
        <row r="152">
          <cell r="G152">
            <v>135</v>
          </cell>
          <cell r="M152">
            <v>0</v>
          </cell>
          <cell r="O152" t="str">
            <v/>
          </cell>
          <cell r="P152">
            <v>0</v>
          </cell>
          <cell r="R152" t="str">
            <v/>
          </cell>
          <cell r="S152">
            <v>0</v>
          </cell>
          <cell r="U152" t="str">
            <v/>
          </cell>
          <cell r="V152">
            <v>0</v>
          </cell>
          <cell r="X152" t="str">
            <v/>
          </cell>
          <cell r="Y152">
            <v>0</v>
          </cell>
          <cell r="AA152" t="str">
            <v/>
          </cell>
          <cell r="AB152">
            <v>0</v>
          </cell>
          <cell r="AD152" t="str">
            <v/>
          </cell>
        </row>
        <row r="153">
          <cell r="G153">
            <v>144</v>
          </cell>
          <cell r="M153">
            <v>0</v>
          </cell>
          <cell r="O153" t="str">
            <v/>
          </cell>
          <cell r="P153">
            <v>0</v>
          </cell>
          <cell r="R153" t="str">
            <v/>
          </cell>
          <cell r="S153">
            <v>0</v>
          </cell>
          <cell r="U153" t="str">
            <v/>
          </cell>
          <cell r="V153">
            <v>0</v>
          </cell>
          <cell r="X153" t="str">
            <v/>
          </cell>
          <cell r="Y153">
            <v>0</v>
          </cell>
          <cell r="AA153" t="str">
            <v/>
          </cell>
          <cell r="AB153">
            <v>0</v>
          </cell>
          <cell r="AD153" t="str">
            <v/>
          </cell>
        </row>
        <row r="154">
          <cell r="G154">
            <v>145</v>
          </cell>
          <cell r="M154">
            <v>0</v>
          </cell>
          <cell r="O154" t="str">
            <v/>
          </cell>
          <cell r="P154">
            <v>0</v>
          </cell>
          <cell r="R154" t="str">
            <v/>
          </cell>
          <cell r="S154">
            <v>0</v>
          </cell>
          <cell r="U154" t="str">
            <v/>
          </cell>
          <cell r="V154">
            <v>0</v>
          </cell>
          <cell r="X154" t="str">
            <v/>
          </cell>
          <cell r="Y154">
            <v>0</v>
          </cell>
          <cell r="AA154" t="str">
            <v/>
          </cell>
          <cell r="AB154">
            <v>0</v>
          </cell>
          <cell r="AD154" t="str">
            <v/>
          </cell>
        </row>
        <row r="155">
          <cell r="G155">
            <v>146</v>
          </cell>
          <cell r="M155">
            <v>0</v>
          </cell>
          <cell r="O155" t="str">
            <v/>
          </cell>
          <cell r="P155">
            <v>0</v>
          </cell>
          <cell r="R155" t="str">
            <v/>
          </cell>
          <cell r="S155">
            <v>0</v>
          </cell>
          <cell r="U155" t="str">
            <v/>
          </cell>
          <cell r="V155">
            <v>0</v>
          </cell>
          <cell r="X155" t="str">
            <v/>
          </cell>
          <cell r="Y155">
            <v>0</v>
          </cell>
          <cell r="AA155" t="str">
            <v/>
          </cell>
          <cell r="AB155">
            <v>0</v>
          </cell>
          <cell r="AD155" t="str">
            <v/>
          </cell>
        </row>
        <row r="156">
          <cell r="G156">
            <v>147</v>
          </cell>
          <cell r="M156">
            <v>0</v>
          </cell>
          <cell r="O156" t="str">
            <v/>
          </cell>
          <cell r="P156">
            <v>0</v>
          </cell>
          <cell r="R156" t="str">
            <v/>
          </cell>
          <cell r="S156">
            <v>0</v>
          </cell>
          <cell r="U156" t="str">
            <v/>
          </cell>
          <cell r="V156">
            <v>0</v>
          </cell>
          <cell r="X156" t="str">
            <v/>
          </cell>
          <cell r="Y156">
            <v>0</v>
          </cell>
          <cell r="AA156" t="str">
            <v/>
          </cell>
          <cell r="AB156">
            <v>0</v>
          </cell>
          <cell r="AD156" t="str">
            <v/>
          </cell>
        </row>
        <row r="157">
          <cell r="G157">
            <v>148</v>
          </cell>
          <cell r="M157">
            <v>0</v>
          </cell>
          <cell r="O157" t="str">
            <v/>
          </cell>
          <cell r="P157">
            <v>0</v>
          </cell>
          <cell r="R157" t="str">
            <v/>
          </cell>
          <cell r="S157">
            <v>0</v>
          </cell>
          <cell r="U157" t="str">
            <v/>
          </cell>
          <cell r="V157">
            <v>0</v>
          </cell>
          <cell r="X157" t="str">
            <v/>
          </cell>
          <cell r="Y157">
            <v>0</v>
          </cell>
          <cell r="AA157" t="str">
            <v/>
          </cell>
          <cell r="AB157">
            <v>0</v>
          </cell>
          <cell r="AD157" t="str">
            <v/>
          </cell>
        </row>
        <row r="158">
          <cell r="G158">
            <v>149</v>
          </cell>
          <cell r="M158">
            <v>0</v>
          </cell>
          <cell r="O158" t="str">
            <v/>
          </cell>
          <cell r="P158">
            <v>0</v>
          </cell>
          <cell r="R158" t="str">
            <v/>
          </cell>
          <cell r="S158">
            <v>0</v>
          </cell>
          <cell r="U158" t="str">
            <v/>
          </cell>
          <cell r="V158">
            <v>0</v>
          </cell>
          <cell r="X158" t="str">
            <v/>
          </cell>
          <cell r="Y158">
            <v>0</v>
          </cell>
          <cell r="AA158" t="str">
            <v/>
          </cell>
          <cell r="AB158">
            <v>0</v>
          </cell>
          <cell r="AD158" t="str">
            <v/>
          </cell>
        </row>
        <row r="159">
          <cell r="G159">
            <v>150</v>
          </cell>
          <cell r="M159">
            <v>0</v>
          </cell>
          <cell r="O159" t="str">
            <v/>
          </cell>
          <cell r="P159">
            <v>0</v>
          </cell>
          <cell r="R159" t="str">
            <v/>
          </cell>
          <cell r="S159">
            <v>0</v>
          </cell>
          <cell r="U159" t="str">
            <v/>
          </cell>
          <cell r="V159">
            <v>0</v>
          </cell>
          <cell r="X159" t="str">
            <v/>
          </cell>
          <cell r="Y159">
            <v>0</v>
          </cell>
          <cell r="AA159" t="str">
            <v/>
          </cell>
          <cell r="AB159">
            <v>0</v>
          </cell>
          <cell r="AD159" t="str">
            <v/>
          </cell>
        </row>
        <row r="161">
          <cell r="H161" t="str">
            <v>Chlapci</v>
          </cell>
          <cell r="I161" t="str">
            <v>"B"</v>
          </cell>
          <cell r="J161">
            <v>2002</v>
          </cell>
          <cell r="K161" t="str">
            <v xml:space="preserve"> - </v>
          </cell>
          <cell r="L161">
            <v>2003</v>
          </cell>
        </row>
        <row r="162">
          <cell r="G162" t="str">
            <v>Identifikace</v>
          </cell>
          <cell r="H162" t="str">
            <v>Příjmení</v>
          </cell>
          <cell r="I162" t="str">
            <v>Jméno</v>
          </cell>
          <cell r="J162" t="str">
            <v>Ročník narození</v>
          </cell>
          <cell r="K162" t="str">
            <v>e-mail</v>
          </cell>
          <cell r="L162" t="str">
            <v>Oddíl</v>
          </cell>
          <cell r="M162" t="str">
            <v>∑</v>
          </cell>
          <cell r="N162" t="str">
            <v>I. kolo - Příbor</v>
          </cell>
          <cell r="Q162" t="str">
            <v xml:space="preserve">II. kolo - Vsetín </v>
          </cell>
          <cell r="T162" t="str">
            <v>III. kolo - Olomouc</v>
          </cell>
          <cell r="W162" t="str">
            <v xml:space="preserve">IV. kolo - </v>
          </cell>
          <cell r="Z162" t="str">
            <v xml:space="preserve">V. kolo - </v>
          </cell>
          <cell r="AC162" t="str">
            <v>Státní příslušnost</v>
          </cell>
          <cell r="AD162" t="str">
            <v>Pořadí</v>
          </cell>
        </row>
        <row r="163">
          <cell r="G163">
            <v>152</v>
          </cell>
          <cell r="H163" t="str">
            <v>Mikulec</v>
          </cell>
          <cell r="I163" t="str">
            <v>Martin</v>
          </cell>
          <cell r="J163">
            <v>2003</v>
          </cell>
          <cell r="K163" t="str">
            <v>pmikulcov@hotmail.com</v>
          </cell>
          <cell r="L163" t="str">
            <v>Vertikon Zlín</v>
          </cell>
          <cell r="M163">
            <v>81</v>
          </cell>
          <cell r="N163" t="str">
            <v>I.</v>
          </cell>
          <cell r="O163" t="str">
            <v>1</v>
          </cell>
          <cell r="P163">
            <v>30</v>
          </cell>
          <cell r="Q163" t="str">
            <v>II.</v>
          </cell>
          <cell r="R163" t="str">
            <v>3</v>
          </cell>
          <cell r="S163">
            <v>21</v>
          </cell>
          <cell r="T163" t="str">
            <v>III.</v>
          </cell>
          <cell r="U163" t="str">
            <v>1</v>
          </cell>
          <cell r="V163">
            <v>30</v>
          </cell>
          <cell r="X163" t="str">
            <v/>
          </cell>
          <cell r="Y163">
            <v>0</v>
          </cell>
          <cell r="AA163" t="str">
            <v/>
          </cell>
          <cell r="AB163">
            <v>0</v>
          </cell>
          <cell r="AC163" t="str">
            <v>CZ</v>
          </cell>
          <cell r="AD163">
            <v>1</v>
          </cell>
        </row>
        <row r="164">
          <cell r="G164">
            <v>177</v>
          </cell>
          <cell r="H164" t="str">
            <v>Špringl</v>
          </cell>
          <cell r="I164" t="str">
            <v>Petr</v>
          </cell>
          <cell r="J164">
            <v>2002</v>
          </cell>
          <cell r="L164" t="str">
            <v>Rocky Monkeys, Sokol Brno I</v>
          </cell>
          <cell r="M164">
            <v>72</v>
          </cell>
          <cell r="N164" t="str">
            <v>I.</v>
          </cell>
          <cell r="O164" t="str">
            <v>3</v>
          </cell>
          <cell r="P164">
            <v>21</v>
          </cell>
          <cell r="Q164" t="str">
            <v>II.</v>
          </cell>
          <cell r="R164" t="str">
            <v>1</v>
          </cell>
          <cell r="S164">
            <v>30</v>
          </cell>
          <cell r="T164" t="str">
            <v>III.</v>
          </cell>
          <cell r="U164" t="str">
            <v>3</v>
          </cell>
          <cell r="V164">
            <v>21</v>
          </cell>
          <cell r="X164" t="str">
            <v/>
          </cell>
          <cell r="Y164">
            <v>0</v>
          </cell>
          <cell r="AA164" t="str">
            <v/>
          </cell>
          <cell r="AB164">
            <v>0</v>
          </cell>
          <cell r="AC164" t="str">
            <v>CZ</v>
          </cell>
          <cell r="AD164">
            <v>2</v>
          </cell>
        </row>
        <row r="165">
          <cell r="G165">
            <v>151</v>
          </cell>
          <cell r="H165" t="str">
            <v>Babača</v>
          </cell>
          <cell r="I165" t="str">
            <v>Čeněk</v>
          </cell>
          <cell r="J165">
            <v>2003</v>
          </cell>
          <cell r="L165" t="str">
            <v>HO Příbor</v>
          </cell>
          <cell r="M165">
            <v>75</v>
          </cell>
          <cell r="N165" t="str">
            <v>I.</v>
          </cell>
          <cell r="O165" t="str">
            <v>2</v>
          </cell>
          <cell r="P165">
            <v>25</v>
          </cell>
          <cell r="Q165" t="str">
            <v>II.</v>
          </cell>
          <cell r="R165" t="str">
            <v>2</v>
          </cell>
          <cell r="S165">
            <v>25</v>
          </cell>
          <cell r="T165" t="str">
            <v>III.</v>
          </cell>
          <cell r="U165" t="str">
            <v>2</v>
          </cell>
          <cell r="V165">
            <v>25</v>
          </cell>
          <cell r="X165" t="str">
            <v/>
          </cell>
          <cell r="Y165">
            <v>0</v>
          </cell>
          <cell r="AA165" t="str">
            <v/>
          </cell>
          <cell r="AB165">
            <v>0</v>
          </cell>
          <cell r="AC165" t="str">
            <v>CZ</v>
          </cell>
          <cell r="AD165">
            <v>3</v>
          </cell>
        </row>
        <row r="166">
          <cell r="G166">
            <v>179</v>
          </cell>
          <cell r="H166" t="str">
            <v xml:space="preserve">Bečička </v>
          </cell>
          <cell r="I166" t="str">
            <v>Ondřej</v>
          </cell>
          <cell r="J166">
            <v>2002</v>
          </cell>
          <cell r="K166" t="str">
            <v>k.becicka@uniongrid.cz</v>
          </cell>
          <cell r="L166" t="str">
            <v>Rocky Monkeys, Sokol Brno I</v>
          </cell>
          <cell r="M166">
            <v>46</v>
          </cell>
          <cell r="N166" t="str">
            <v>I.</v>
          </cell>
          <cell r="O166" t="str">
            <v>4</v>
          </cell>
          <cell r="P166">
            <v>18</v>
          </cell>
          <cell r="Q166" t="str">
            <v>II.</v>
          </cell>
          <cell r="R166" t="str">
            <v>5</v>
          </cell>
          <cell r="S166">
            <v>15</v>
          </cell>
          <cell r="T166" t="str">
            <v>III.</v>
          </cell>
          <cell r="U166" t="str">
            <v>6</v>
          </cell>
          <cell r="V166">
            <v>13</v>
          </cell>
          <cell r="X166" t="str">
            <v/>
          </cell>
          <cell r="Y166">
            <v>0</v>
          </cell>
          <cell r="AA166" t="str">
            <v/>
          </cell>
          <cell r="AB166">
            <v>0</v>
          </cell>
          <cell r="AC166" t="str">
            <v>CZ</v>
          </cell>
          <cell r="AD166">
            <v>4</v>
          </cell>
        </row>
        <row r="167">
          <cell r="G167">
            <v>154</v>
          </cell>
          <cell r="H167" t="str">
            <v>Kocián</v>
          </cell>
          <cell r="I167" t="str">
            <v>Tomáš</v>
          </cell>
          <cell r="J167">
            <v>2003</v>
          </cell>
          <cell r="K167" t="str">
            <v>miroslav.kocian@tescoma.cz</v>
          </cell>
          <cell r="L167" t="str">
            <v>Vertikon Zlín</v>
          </cell>
          <cell r="M167">
            <v>51</v>
          </cell>
          <cell r="N167" t="str">
            <v>I.</v>
          </cell>
          <cell r="O167" t="str">
            <v>5</v>
          </cell>
          <cell r="P167">
            <v>15</v>
          </cell>
          <cell r="Q167" t="str">
            <v>II.</v>
          </cell>
          <cell r="R167" t="str">
            <v>4</v>
          </cell>
          <cell r="S167">
            <v>18</v>
          </cell>
          <cell r="T167" t="str">
            <v>III.</v>
          </cell>
          <cell r="U167" t="str">
            <v>4</v>
          </cell>
          <cell r="V167">
            <v>18</v>
          </cell>
          <cell r="X167" t="str">
            <v/>
          </cell>
          <cell r="Y167">
            <v>0</v>
          </cell>
          <cell r="AA167" t="str">
            <v/>
          </cell>
          <cell r="AB167">
            <v>0</v>
          </cell>
          <cell r="AC167" t="str">
            <v>CZ</v>
          </cell>
          <cell r="AD167">
            <v>5</v>
          </cell>
        </row>
        <row r="168">
          <cell r="G168">
            <v>175</v>
          </cell>
          <cell r="H168" t="str">
            <v>Havránek</v>
          </cell>
          <cell r="I168" t="str">
            <v>Šimon</v>
          </cell>
          <cell r="J168">
            <v>2002</v>
          </cell>
          <cell r="K168" t="str">
            <v>m.havranek@atlas.cz</v>
          </cell>
          <cell r="L168" t="str">
            <v>"Korcle"-TendonBlok Ostrava</v>
          </cell>
          <cell r="M168">
            <v>13</v>
          </cell>
          <cell r="N168" t="str">
            <v>I.</v>
          </cell>
          <cell r="O168" t="str">
            <v>6</v>
          </cell>
          <cell r="P168">
            <v>13</v>
          </cell>
          <cell r="R168" t="str">
            <v/>
          </cell>
          <cell r="S168">
            <v>0</v>
          </cell>
          <cell r="U168" t="str">
            <v/>
          </cell>
          <cell r="V168">
            <v>0</v>
          </cell>
          <cell r="X168" t="str">
            <v/>
          </cell>
          <cell r="Y168">
            <v>0</v>
          </cell>
          <cell r="AA168" t="str">
            <v/>
          </cell>
          <cell r="AB168">
            <v>0</v>
          </cell>
          <cell r="AC168" t="str">
            <v>CZ</v>
          </cell>
          <cell r="AD168" t="str">
            <v>6až7</v>
          </cell>
        </row>
        <row r="169">
          <cell r="G169">
            <v>186</v>
          </cell>
          <cell r="H169" t="str">
            <v>Michna</v>
          </cell>
          <cell r="I169" t="str">
            <v>Václav</v>
          </cell>
          <cell r="J169">
            <v>2002</v>
          </cell>
          <cell r="L169" t="str">
            <v>ZŠ Šafaříkova Val.Mez.</v>
          </cell>
          <cell r="M169">
            <v>13</v>
          </cell>
          <cell r="O169" t="str">
            <v/>
          </cell>
          <cell r="P169">
            <v>0</v>
          </cell>
          <cell r="Q169" t="str">
            <v>II.</v>
          </cell>
          <cell r="R169" t="str">
            <v>6</v>
          </cell>
          <cell r="S169">
            <v>13</v>
          </cell>
          <cell r="U169" t="str">
            <v/>
          </cell>
          <cell r="V169">
            <v>0</v>
          </cell>
          <cell r="X169" t="str">
            <v/>
          </cell>
          <cell r="Y169">
            <v>0</v>
          </cell>
          <cell r="AA169" t="str">
            <v/>
          </cell>
          <cell r="AB169">
            <v>0</v>
          </cell>
          <cell r="AC169" t="str">
            <v>CZ</v>
          </cell>
          <cell r="AD169" t="str">
            <v>6až7</v>
          </cell>
        </row>
        <row r="170">
          <cell r="G170">
            <v>183</v>
          </cell>
          <cell r="H170" t="str">
            <v>Malík</v>
          </cell>
          <cell r="I170" t="str">
            <v>Matyáš</v>
          </cell>
          <cell r="J170">
            <v>2002</v>
          </cell>
          <cell r="L170" t="str">
            <v>Ostrava</v>
          </cell>
          <cell r="M170">
            <v>11</v>
          </cell>
          <cell r="N170" t="str">
            <v>I.</v>
          </cell>
          <cell r="O170" t="str">
            <v>7</v>
          </cell>
          <cell r="P170">
            <v>11</v>
          </cell>
          <cell r="R170" t="str">
            <v/>
          </cell>
          <cell r="S170">
            <v>0</v>
          </cell>
          <cell r="U170" t="str">
            <v/>
          </cell>
          <cell r="V170">
            <v>0</v>
          </cell>
          <cell r="X170" t="str">
            <v/>
          </cell>
          <cell r="Y170">
            <v>0</v>
          </cell>
          <cell r="AA170" t="str">
            <v/>
          </cell>
          <cell r="AB170">
            <v>0</v>
          </cell>
          <cell r="AC170" t="str">
            <v>CZ</v>
          </cell>
          <cell r="AD170" t="str">
            <v>8až9</v>
          </cell>
        </row>
        <row r="171">
          <cell r="G171">
            <v>180</v>
          </cell>
          <cell r="H171" t="str">
            <v>Matějčný</v>
          </cell>
          <cell r="I171" t="str">
            <v>David</v>
          </cell>
          <cell r="J171">
            <v>2002</v>
          </cell>
          <cell r="L171" t="str">
            <v>ZŠ Vsetín - Luh</v>
          </cell>
          <cell r="M171">
            <v>11</v>
          </cell>
          <cell r="O171" t="str">
            <v/>
          </cell>
          <cell r="P171">
            <v>0</v>
          </cell>
          <cell r="Q171" t="str">
            <v>II.</v>
          </cell>
          <cell r="R171" t="str">
            <v>7</v>
          </cell>
          <cell r="S171">
            <v>11</v>
          </cell>
          <cell r="U171" t="str">
            <v/>
          </cell>
          <cell r="V171">
            <v>0</v>
          </cell>
          <cell r="X171" t="str">
            <v/>
          </cell>
          <cell r="Y171">
            <v>0</v>
          </cell>
          <cell r="AA171" t="str">
            <v/>
          </cell>
          <cell r="AB171">
            <v>0</v>
          </cell>
          <cell r="AC171" t="str">
            <v>CZ</v>
          </cell>
          <cell r="AD171" t="str">
            <v>8až9</v>
          </cell>
        </row>
        <row r="172">
          <cell r="G172">
            <v>185</v>
          </cell>
          <cell r="H172" t="str">
            <v>Procházka</v>
          </cell>
          <cell r="I172" t="str">
            <v>Petr</v>
          </cell>
          <cell r="J172">
            <v>2002</v>
          </cell>
          <cell r="L172" t="str">
            <v>ZŠ Vsetín - Luh</v>
          </cell>
          <cell r="M172">
            <v>9</v>
          </cell>
          <cell r="O172" t="str">
            <v/>
          </cell>
          <cell r="P172">
            <v>0</v>
          </cell>
          <cell r="Q172" t="str">
            <v>II.</v>
          </cell>
          <cell r="R172" t="str">
            <v>8</v>
          </cell>
          <cell r="S172">
            <v>9</v>
          </cell>
          <cell r="U172" t="str">
            <v/>
          </cell>
          <cell r="V172">
            <v>0</v>
          </cell>
          <cell r="X172" t="str">
            <v/>
          </cell>
          <cell r="Y172">
            <v>0</v>
          </cell>
          <cell r="AA172" t="str">
            <v/>
          </cell>
          <cell r="AB172">
            <v>0</v>
          </cell>
          <cell r="AC172" t="str">
            <v>CZ</v>
          </cell>
          <cell r="AD172">
            <v>10</v>
          </cell>
        </row>
        <row r="173">
          <cell r="G173">
            <v>165</v>
          </cell>
          <cell r="H173" t="str">
            <v>Ondrušek</v>
          </cell>
          <cell r="I173" t="str">
            <v>Petr</v>
          </cell>
          <cell r="J173">
            <v>2003</v>
          </cell>
          <cell r="L173" t="str">
            <v>ZŠ Šafaříkova Val.Mez.</v>
          </cell>
          <cell r="M173">
            <v>8</v>
          </cell>
          <cell r="O173" t="str">
            <v/>
          </cell>
          <cell r="P173">
            <v>0</v>
          </cell>
          <cell r="Q173" t="str">
            <v>II.</v>
          </cell>
          <cell r="R173" t="str">
            <v>9</v>
          </cell>
          <cell r="S173">
            <v>8</v>
          </cell>
          <cell r="U173" t="str">
            <v/>
          </cell>
          <cell r="V173">
            <v>0</v>
          </cell>
          <cell r="X173" t="str">
            <v/>
          </cell>
          <cell r="Y173">
            <v>0</v>
          </cell>
          <cell r="AA173" t="str">
            <v/>
          </cell>
          <cell r="AB173">
            <v>0</v>
          </cell>
          <cell r="AC173" t="str">
            <v>CZ</v>
          </cell>
          <cell r="AD173">
            <v>11</v>
          </cell>
        </row>
        <row r="174">
          <cell r="G174">
            <v>181</v>
          </cell>
          <cell r="H174" t="str">
            <v>Havran</v>
          </cell>
          <cell r="I174" t="str">
            <v>Tomáš</v>
          </cell>
          <cell r="J174">
            <v>2002</v>
          </cell>
          <cell r="L174" t="str">
            <v>ZŠ Vsetín - Luh</v>
          </cell>
          <cell r="M174">
            <v>7</v>
          </cell>
          <cell r="O174" t="str">
            <v/>
          </cell>
          <cell r="P174">
            <v>0</v>
          </cell>
          <cell r="Q174" t="str">
            <v>II.</v>
          </cell>
          <cell r="R174" t="str">
            <v>10</v>
          </cell>
          <cell r="S174">
            <v>7</v>
          </cell>
          <cell r="U174" t="str">
            <v/>
          </cell>
          <cell r="V174">
            <v>0</v>
          </cell>
          <cell r="X174" t="str">
            <v/>
          </cell>
          <cell r="Y174">
            <v>0</v>
          </cell>
          <cell r="AA174" t="str">
            <v/>
          </cell>
          <cell r="AB174">
            <v>0</v>
          </cell>
          <cell r="AC174" t="str">
            <v>CZ</v>
          </cell>
          <cell r="AD174">
            <v>12</v>
          </cell>
        </row>
        <row r="175">
          <cell r="G175">
            <v>162</v>
          </cell>
          <cell r="H175" t="str">
            <v>Vyskočil</v>
          </cell>
          <cell r="I175" t="str">
            <v>Dominik</v>
          </cell>
          <cell r="J175">
            <v>2003</v>
          </cell>
          <cell r="L175" t="str">
            <v>ZŠ Šafaříkova Val.Mez.</v>
          </cell>
          <cell r="M175">
            <v>6</v>
          </cell>
          <cell r="O175" t="str">
            <v/>
          </cell>
          <cell r="P175">
            <v>0</v>
          </cell>
          <cell r="Q175" t="str">
            <v>II.</v>
          </cell>
          <cell r="R175" t="str">
            <v>11</v>
          </cell>
          <cell r="S175">
            <v>6</v>
          </cell>
          <cell r="U175" t="str">
            <v/>
          </cell>
          <cell r="V175">
            <v>0</v>
          </cell>
          <cell r="X175" t="str">
            <v/>
          </cell>
          <cell r="Y175">
            <v>0</v>
          </cell>
          <cell r="AA175" t="str">
            <v/>
          </cell>
          <cell r="AB175">
            <v>0</v>
          </cell>
          <cell r="AC175" t="str">
            <v>CZ</v>
          </cell>
          <cell r="AD175">
            <v>13</v>
          </cell>
        </row>
        <row r="176">
          <cell r="G176">
            <v>153</v>
          </cell>
          <cell r="H176" t="str">
            <v>Mikolaj</v>
          </cell>
          <cell r="I176" t="str">
            <v>Matůš</v>
          </cell>
          <cell r="J176">
            <v>2003</v>
          </cell>
          <cell r="K176" t="str">
            <v>pavolmik@chello.sk</v>
          </cell>
          <cell r="L176" t="str">
            <v>JAMES Šarpoš Žilina (SK)</v>
          </cell>
          <cell r="M176">
            <v>0</v>
          </cell>
          <cell r="N176" t="str">
            <v>I.</v>
          </cell>
          <cell r="O176" t="str">
            <v>NE</v>
          </cell>
          <cell r="P176">
            <v>0</v>
          </cell>
          <cell r="R176" t="str">
            <v/>
          </cell>
          <cell r="S176">
            <v>0</v>
          </cell>
          <cell r="U176" t="str">
            <v/>
          </cell>
          <cell r="V176">
            <v>0</v>
          </cell>
          <cell r="X176" t="str">
            <v/>
          </cell>
          <cell r="Y176">
            <v>0</v>
          </cell>
          <cell r="AA176" t="str">
            <v/>
          </cell>
          <cell r="AB176">
            <v>0</v>
          </cell>
          <cell r="AC176" t="str">
            <v>SK</v>
          </cell>
          <cell r="AD176" t="str">
            <v>NEHODNOCEN</v>
          </cell>
        </row>
        <row r="177">
          <cell r="G177">
            <v>200</v>
          </cell>
          <cell r="H177" t="str">
            <v>Zalesi}ski</v>
          </cell>
          <cell r="I177" t="str">
            <v>Syzmon</v>
          </cell>
          <cell r="J177">
            <v>2003</v>
          </cell>
          <cell r="L177" t="str">
            <v>Zerva Wroclav</v>
          </cell>
          <cell r="M177">
            <v>0</v>
          </cell>
          <cell r="N177" t="str">
            <v>I.</v>
          </cell>
          <cell r="O177" t="str">
            <v>NE</v>
          </cell>
          <cell r="P177">
            <v>0</v>
          </cell>
          <cell r="R177" t="str">
            <v/>
          </cell>
          <cell r="S177">
            <v>0</v>
          </cell>
          <cell r="U177" t="str">
            <v/>
          </cell>
          <cell r="V177">
            <v>0</v>
          </cell>
          <cell r="X177" t="str">
            <v/>
          </cell>
          <cell r="Y177">
            <v>0</v>
          </cell>
          <cell r="AA177" t="str">
            <v/>
          </cell>
          <cell r="AB177">
            <v>0</v>
          </cell>
          <cell r="AC177" t="str">
            <v>PL</v>
          </cell>
          <cell r="AD177" t="str">
            <v>NEHODNOCEN</v>
          </cell>
        </row>
        <row r="178">
          <cell r="G178">
            <v>173</v>
          </cell>
          <cell r="H178" t="str">
            <v>Kocián</v>
          </cell>
          <cell r="I178" t="str">
            <v>Filip</v>
          </cell>
          <cell r="J178">
            <v>2003</v>
          </cell>
          <cell r="L178" t="str">
            <v>Vertikon Zlín</v>
          </cell>
          <cell r="M178">
            <v>9</v>
          </cell>
          <cell r="O178" t="str">
            <v/>
          </cell>
          <cell r="P178">
            <v>0</v>
          </cell>
          <cell r="R178" t="str">
            <v/>
          </cell>
          <cell r="S178">
            <v>0</v>
          </cell>
          <cell r="T178" t="str">
            <v>III.</v>
          </cell>
          <cell r="U178" t="str">
            <v>8</v>
          </cell>
          <cell r="V178">
            <v>9</v>
          </cell>
          <cell r="X178" t="str">
            <v/>
          </cell>
          <cell r="Y178">
            <v>0</v>
          </cell>
          <cell r="AA178" t="str">
            <v/>
          </cell>
          <cell r="AB178">
            <v>0</v>
          </cell>
          <cell r="AC178" t="str">
            <v>CZ</v>
          </cell>
          <cell r="AD178">
            <v>16</v>
          </cell>
        </row>
        <row r="179">
          <cell r="G179">
            <v>155</v>
          </cell>
          <cell r="H179" t="str">
            <v>Skoupý</v>
          </cell>
          <cell r="I179" t="str">
            <v>Jakub</v>
          </cell>
          <cell r="J179">
            <v>2002</v>
          </cell>
          <cell r="L179" t="str">
            <v>Rocky Monkeys, Sokol Brno I</v>
          </cell>
          <cell r="M179">
            <v>15</v>
          </cell>
          <cell r="O179" t="str">
            <v/>
          </cell>
          <cell r="P179">
            <v>0</v>
          </cell>
          <cell r="R179" t="str">
            <v/>
          </cell>
          <cell r="S179">
            <v>0</v>
          </cell>
          <cell r="T179" t="str">
            <v>III.</v>
          </cell>
          <cell r="U179" t="str">
            <v>5</v>
          </cell>
          <cell r="V179">
            <v>15</v>
          </cell>
          <cell r="X179" t="str">
            <v/>
          </cell>
          <cell r="Y179">
            <v>0</v>
          </cell>
          <cell r="AA179" t="str">
            <v/>
          </cell>
          <cell r="AB179">
            <v>0</v>
          </cell>
          <cell r="AC179" t="str">
            <v>CZ</v>
          </cell>
          <cell r="AD179">
            <v>17</v>
          </cell>
        </row>
        <row r="180">
          <cell r="G180">
            <v>156</v>
          </cell>
          <cell r="H180" t="str">
            <v>Zaorálek</v>
          </cell>
          <cell r="I180" t="str">
            <v>Matěj</v>
          </cell>
          <cell r="J180">
            <v>2002</v>
          </cell>
          <cell r="L180" t="str">
            <v>M-guide Flash wall team</v>
          </cell>
          <cell r="M180">
            <v>11</v>
          </cell>
          <cell r="O180" t="str">
            <v/>
          </cell>
          <cell r="P180">
            <v>0</v>
          </cell>
          <cell r="R180" t="str">
            <v/>
          </cell>
          <cell r="S180">
            <v>0</v>
          </cell>
          <cell r="T180" t="str">
            <v>III.</v>
          </cell>
          <cell r="U180" t="str">
            <v>7</v>
          </cell>
          <cell r="V180">
            <v>11</v>
          </cell>
          <cell r="X180" t="str">
            <v/>
          </cell>
          <cell r="Y180">
            <v>0</v>
          </cell>
          <cell r="AA180" t="str">
            <v/>
          </cell>
          <cell r="AB180">
            <v>0</v>
          </cell>
          <cell r="AC180" t="str">
            <v>CZ</v>
          </cell>
          <cell r="AD180">
            <v>18</v>
          </cell>
        </row>
        <row r="181">
          <cell r="G181">
            <v>157</v>
          </cell>
          <cell r="M181">
            <v>0</v>
          </cell>
          <cell r="O181" t="str">
            <v/>
          </cell>
          <cell r="P181">
            <v>0</v>
          </cell>
          <cell r="R181" t="str">
            <v/>
          </cell>
          <cell r="S181">
            <v>0</v>
          </cell>
          <cell r="U181" t="str">
            <v/>
          </cell>
          <cell r="V181">
            <v>0</v>
          </cell>
          <cell r="X181" t="str">
            <v/>
          </cell>
          <cell r="Y181">
            <v>0</v>
          </cell>
          <cell r="AA181" t="str">
            <v/>
          </cell>
          <cell r="AB181">
            <v>0</v>
          </cell>
          <cell r="AD181" t="str">
            <v/>
          </cell>
        </row>
        <row r="182">
          <cell r="G182">
            <v>158</v>
          </cell>
          <cell r="M182">
            <v>0</v>
          </cell>
          <cell r="O182" t="str">
            <v/>
          </cell>
          <cell r="P182">
            <v>0</v>
          </cell>
          <cell r="R182" t="str">
            <v/>
          </cell>
          <cell r="S182">
            <v>0</v>
          </cell>
          <cell r="U182" t="str">
            <v/>
          </cell>
          <cell r="V182">
            <v>0</v>
          </cell>
          <cell r="X182" t="str">
            <v/>
          </cell>
          <cell r="Y182">
            <v>0</v>
          </cell>
          <cell r="AA182" t="str">
            <v/>
          </cell>
          <cell r="AB182">
            <v>0</v>
          </cell>
          <cell r="AD182" t="str">
            <v/>
          </cell>
        </row>
        <row r="183">
          <cell r="G183">
            <v>159</v>
          </cell>
          <cell r="M183">
            <v>0</v>
          </cell>
          <cell r="O183" t="str">
            <v/>
          </cell>
          <cell r="P183">
            <v>0</v>
          </cell>
          <cell r="R183" t="str">
            <v/>
          </cell>
          <cell r="S183">
            <v>0</v>
          </cell>
          <cell r="U183" t="str">
            <v/>
          </cell>
          <cell r="V183">
            <v>0</v>
          </cell>
          <cell r="X183" t="str">
            <v/>
          </cell>
          <cell r="Y183">
            <v>0</v>
          </cell>
          <cell r="AA183" t="str">
            <v/>
          </cell>
          <cell r="AB183">
            <v>0</v>
          </cell>
          <cell r="AD183" t="str">
            <v/>
          </cell>
        </row>
        <row r="184">
          <cell r="G184">
            <v>160</v>
          </cell>
          <cell r="M184">
            <v>0</v>
          </cell>
          <cell r="O184" t="str">
            <v/>
          </cell>
          <cell r="P184">
            <v>0</v>
          </cell>
          <cell r="R184" t="str">
            <v/>
          </cell>
          <cell r="S184">
            <v>0</v>
          </cell>
          <cell r="U184" t="str">
            <v/>
          </cell>
          <cell r="V184">
            <v>0</v>
          </cell>
          <cell r="X184" t="str">
            <v/>
          </cell>
          <cell r="Y184">
            <v>0</v>
          </cell>
          <cell r="AA184" t="str">
            <v/>
          </cell>
          <cell r="AB184">
            <v>0</v>
          </cell>
          <cell r="AD184" t="str">
            <v/>
          </cell>
        </row>
        <row r="185">
          <cell r="G185">
            <v>161</v>
          </cell>
          <cell r="M185">
            <v>0</v>
          </cell>
          <cell r="O185" t="str">
            <v/>
          </cell>
          <cell r="P185">
            <v>0</v>
          </cell>
          <cell r="R185" t="str">
            <v/>
          </cell>
          <cell r="S185">
            <v>0</v>
          </cell>
          <cell r="U185" t="str">
            <v/>
          </cell>
          <cell r="V185">
            <v>0</v>
          </cell>
          <cell r="X185" t="str">
            <v/>
          </cell>
          <cell r="Y185">
            <v>0</v>
          </cell>
          <cell r="AA185" t="str">
            <v/>
          </cell>
          <cell r="AB185">
            <v>0</v>
          </cell>
          <cell r="AD185" t="str">
            <v/>
          </cell>
        </row>
        <row r="186">
          <cell r="G186">
            <v>163</v>
          </cell>
          <cell r="M186">
            <v>0</v>
          </cell>
          <cell r="O186" t="str">
            <v/>
          </cell>
          <cell r="P186">
            <v>0</v>
          </cell>
          <cell r="R186" t="str">
            <v/>
          </cell>
          <cell r="S186">
            <v>0</v>
          </cell>
          <cell r="U186" t="str">
            <v/>
          </cell>
          <cell r="V186">
            <v>0</v>
          </cell>
          <cell r="X186" t="str">
            <v/>
          </cell>
          <cell r="Y186">
            <v>0</v>
          </cell>
          <cell r="AA186" t="str">
            <v/>
          </cell>
          <cell r="AB186">
            <v>0</v>
          </cell>
          <cell r="AD186" t="str">
            <v/>
          </cell>
        </row>
        <row r="187">
          <cell r="G187">
            <v>164</v>
          </cell>
          <cell r="M187">
            <v>0</v>
          </cell>
          <cell r="O187" t="str">
            <v/>
          </cell>
          <cell r="P187">
            <v>0</v>
          </cell>
          <cell r="R187" t="str">
            <v/>
          </cell>
          <cell r="S187">
            <v>0</v>
          </cell>
          <cell r="U187" t="str">
            <v/>
          </cell>
          <cell r="V187">
            <v>0</v>
          </cell>
          <cell r="X187" t="str">
            <v/>
          </cell>
          <cell r="Y187">
            <v>0</v>
          </cell>
          <cell r="AA187" t="str">
            <v/>
          </cell>
          <cell r="AB187">
            <v>0</v>
          </cell>
          <cell r="AD187" t="str">
            <v/>
          </cell>
        </row>
        <row r="188">
          <cell r="G188">
            <v>166</v>
          </cell>
          <cell r="M188">
            <v>0</v>
          </cell>
          <cell r="O188" t="str">
            <v/>
          </cell>
          <cell r="P188">
            <v>0</v>
          </cell>
          <cell r="R188" t="str">
            <v/>
          </cell>
          <cell r="S188">
            <v>0</v>
          </cell>
          <cell r="U188" t="str">
            <v/>
          </cell>
          <cell r="V188">
            <v>0</v>
          </cell>
          <cell r="X188" t="str">
            <v/>
          </cell>
          <cell r="Y188">
            <v>0</v>
          </cell>
          <cell r="AA188" t="str">
            <v/>
          </cell>
          <cell r="AB188">
            <v>0</v>
          </cell>
          <cell r="AD188" t="str">
            <v/>
          </cell>
        </row>
        <row r="189">
          <cell r="G189">
            <v>167</v>
          </cell>
          <cell r="M189">
            <v>0</v>
          </cell>
          <cell r="O189" t="str">
            <v/>
          </cell>
          <cell r="P189">
            <v>0</v>
          </cell>
          <cell r="R189" t="str">
            <v/>
          </cell>
          <cell r="S189">
            <v>0</v>
          </cell>
          <cell r="U189" t="str">
            <v/>
          </cell>
          <cell r="V189">
            <v>0</v>
          </cell>
          <cell r="X189" t="str">
            <v/>
          </cell>
          <cell r="Y189">
            <v>0</v>
          </cell>
          <cell r="AA189" t="str">
            <v/>
          </cell>
          <cell r="AB189">
            <v>0</v>
          </cell>
          <cell r="AD189" t="str">
            <v/>
          </cell>
        </row>
        <row r="190">
          <cell r="G190">
            <v>168</v>
          </cell>
          <cell r="M190">
            <v>0</v>
          </cell>
          <cell r="O190" t="str">
            <v/>
          </cell>
          <cell r="P190">
            <v>0</v>
          </cell>
          <cell r="R190" t="str">
            <v/>
          </cell>
          <cell r="S190">
            <v>0</v>
          </cell>
          <cell r="U190" t="str">
            <v/>
          </cell>
          <cell r="V190">
            <v>0</v>
          </cell>
          <cell r="X190" t="str">
            <v/>
          </cell>
          <cell r="Y190">
            <v>0</v>
          </cell>
          <cell r="AA190" t="str">
            <v/>
          </cell>
          <cell r="AB190">
            <v>0</v>
          </cell>
          <cell r="AD190" t="str">
            <v/>
          </cell>
        </row>
        <row r="191">
          <cell r="G191">
            <v>169</v>
          </cell>
          <cell r="M191">
            <v>0</v>
          </cell>
          <cell r="O191" t="str">
            <v/>
          </cell>
          <cell r="P191">
            <v>0</v>
          </cell>
          <cell r="R191" t="str">
            <v/>
          </cell>
          <cell r="S191">
            <v>0</v>
          </cell>
          <cell r="U191" t="str">
            <v/>
          </cell>
          <cell r="V191">
            <v>0</v>
          </cell>
          <cell r="X191" t="str">
            <v/>
          </cell>
          <cell r="Y191">
            <v>0</v>
          </cell>
          <cell r="AA191" t="str">
            <v/>
          </cell>
          <cell r="AB191">
            <v>0</v>
          </cell>
          <cell r="AD191" t="str">
            <v/>
          </cell>
        </row>
        <row r="192">
          <cell r="G192">
            <v>170</v>
          </cell>
          <cell r="M192">
            <v>0</v>
          </cell>
          <cell r="O192" t="str">
            <v/>
          </cell>
          <cell r="P192">
            <v>0</v>
          </cell>
          <cell r="R192" t="str">
            <v/>
          </cell>
          <cell r="S192">
            <v>0</v>
          </cell>
          <cell r="U192" t="str">
            <v/>
          </cell>
          <cell r="V192">
            <v>0</v>
          </cell>
          <cell r="X192" t="str">
            <v/>
          </cell>
          <cell r="Y192">
            <v>0</v>
          </cell>
          <cell r="AA192" t="str">
            <v/>
          </cell>
          <cell r="AB192">
            <v>0</v>
          </cell>
          <cell r="AD192" t="str">
            <v/>
          </cell>
        </row>
        <row r="193">
          <cell r="G193">
            <v>171</v>
          </cell>
          <cell r="M193">
            <v>0</v>
          </cell>
          <cell r="O193" t="str">
            <v/>
          </cell>
          <cell r="P193">
            <v>0</v>
          </cell>
          <cell r="R193" t="str">
            <v/>
          </cell>
          <cell r="S193">
            <v>0</v>
          </cell>
          <cell r="U193" t="str">
            <v/>
          </cell>
          <cell r="V193">
            <v>0</v>
          </cell>
          <cell r="X193" t="str">
            <v/>
          </cell>
          <cell r="Y193">
            <v>0</v>
          </cell>
          <cell r="AA193" t="str">
            <v/>
          </cell>
          <cell r="AB193">
            <v>0</v>
          </cell>
          <cell r="AD193" t="str">
            <v/>
          </cell>
        </row>
        <row r="194">
          <cell r="G194">
            <v>172</v>
          </cell>
          <cell r="M194">
            <v>0</v>
          </cell>
          <cell r="O194" t="str">
            <v/>
          </cell>
          <cell r="P194">
            <v>0</v>
          </cell>
          <cell r="R194" t="str">
            <v/>
          </cell>
          <cell r="S194">
            <v>0</v>
          </cell>
          <cell r="U194" t="str">
            <v/>
          </cell>
          <cell r="V194">
            <v>0</v>
          </cell>
          <cell r="X194" t="str">
            <v/>
          </cell>
          <cell r="Y194">
            <v>0</v>
          </cell>
          <cell r="AA194" t="str">
            <v/>
          </cell>
          <cell r="AB194">
            <v>0</v>
          </cell>
          <cell r="AD194" t="str">
            <v/>
          </cell>
        </row>
        <row r="195">
          <cell r="G195">
            <v>174</v>
          </cell>
          <cell r="M195">
            <v>0</v>
          </cell>
          <cell r="O195" t="str">
            <v/>
          </cell>
          <cell r="P195">
            <v>0</v>
          </cell>
          <cell r="R195" t="str">
            <v/>
          </cell>
          <cell r="S195">
            <v>0</v>
          </cell>
          <cell r="U195" t="str">
            <v/>
          </cell>
          <cell r="V195">
            <v>0</v>
          </cell>
          <cell r="X195" t="str">
            <v/>
          </cell>
          <cell r="Y195">
            <v>0</v>
          </cell>
          <cell r="AA195" t="str">
            <v/>
          </cell>
          <cell r="AB195">
            <v>0</v>
          </cell>
          <cell r="AD195" t="str">
            <v/>
          </cell>
        </row>
        <row r="196">
          <cell r="G196">
            <v>176</v>
          </cell>
          <cell r="M196">
            <v>0</v>
          </cell>
          <cell r="O196" t="str">
            <v/>
          </cell>
          <cell r="P196">
            <v>0</v>
          </cell>
          <cell r="R196" t="str">
            <v/>
          </cell>
          <cell r="S196">
            <v>0</v>
          </cell>
          <cell r="U196" t="str">
            <v/>
          </cell>
          <cell r="V196">
            <v>0</v>
          </cell>
          <cell r="X196" t="str">
            <v/>
          </cell>
          <cell r="Y196">
            <v>0</v>
          </cell>
          <cell r="AA196" t="str">
            <v/>
          </cell>
          <cell r="AB196">
            <v>0</v>
          </cell>
          <cell r="AD196" t="str">
            <v/>
          </cell>
        </row>
        <row r="197">
          <cell r="G197">
            <v>178</v>
          </cell>
          <cell r="M197">
            <v>0</v>
          </cell>
          <cell r="O197" t="str">
            <v/>
          </cell>
          <cell r="P197">
            <v>0</v>
          </cell>
          <cell r="R197" t="str">
            <v/>
          </cell>
          <cell r="S197">
            <v>0</v>
          </cell>
          <cell r="U197" t="str">
            <v/>
          </cell>
          <cell r="V197">
            <v>0</v>
          </cell>
          <cell r="X197" t="str">
            <v/>
          </cell>
          <cell r="Y197">
            <v>0</v>
          </cell>
          <cell r="AA197" t="str">
            <v/>
          </cell>
          <cell r="AB197">
            <v>0</v>
          </cell>
          <cell r="AD197" t="str">
            <v/>
          </cell>
        </row>
        <row r="198">
          <cell r="G198">
            <v>184</v>
          </cell>
          <cell r="M198">
            <v>0</v>
          </cell>
          <cell r="O198" t="str">
            <v/>
          </cell>
          <cell r="P198">
            <v>0</v>
          </cell>
          <cell r="R198" t="str">
            <v/>
          </cell>
          <cell r="S198">
            <v>0</v>
          </cell>
          <cell r="U198" t="str">
            <v/>
          </cell>
          <cell r="V198">
            <v>0</v>
          </cell>
          <cell r="X198" t="str">
            <v/>
          </cell>
          <cell r="Y198">
            <v>0</v>
          </cell>
          <cell r="AA198" t="str">
            <v/>
          </cell>
          <cell r="AB198">
            <v>0</v>
          </cell>
          <cell r="AD198" t="str">
            <v/>
          </cell>
        </row>
        <row r="199">
          <cell r="G199">
            <v>187</v>
          </cell>
          <cell r="M199">
            <v>0</v>
          </cell>
          <cell r="O199" t="str">
            <v/>
          </cell>
          <cell r="P199">
            <v>0</v>
          </cell>
          <cell r="R199" t="str">
            <v/>
          </cell>
          <cell r="S199">
            <v>0</v>
          </cell>
          <cell r="U199" t="str">
            <v/>
          </cell>
          <cell r="V199">
            <v>0</v>
          </cell>
          <cell r="X199" t="str">
            <v/>
          </cell>
          <cell r="Y199">
            <v>0</v>
          </cell>
          <cell r="AA199" t="str">
            <v/>
          </cell>
          <cell r="AB199">
            <v>0</v>
          </cell>
          <cell r="AD199" t="str">
            <v/>
          </cell>
        </row>
        <row r="200">
          <cell r="G200">
            <v>188</v>
          </cell>
          <cell r="M200">
            <v>0</v>
          </cell>
          <cell r="O200" t="str">
            <v/>
          </cell>
          <cell r="P200">
            <v>0</v>
          </cell>
          <cell r="R200" t="str">
            <v/>
          </cell>
          <cell r="S200">
            <v>0</v>
          </cell>
          <cell r="U200" t="str">
            <v/>
          </cell>
          <cell r="V200">
            <v>0</v>
          </cell>
          <cell r="X200" t="str">
            <v/>
          </cell>
          <cell r="Y200">
            <v>0</v>
          </cell>
          <cell r="AA200" t="str">
            <v/>
          </cell>
          <cell r="AB200">
            <v>0</v>
          </cell>
          <cell r="AD200" t="str">
            <v/>
          </cell>
        </row>
        <row r="201">
          <cell r="G201">
            <v>189</v>
          </cell>
          <cell r="M201">
            <v>0</v>
          </cell>
          <cell r="O201" t="str">
            <v/>
          </cell>
          <cell r="P201">
            <v>0</v>
          </cell>
          <cell r="R201" t="str">
            <v/>
          </cell>
          <cell r="S201">
            <v>0</v>
          </cell>
          <cell r="U201" t="str">
            <v/>
          </cell>
          <cell r="V201">
            <v>0</v>
          </cell>
          <cell r="X201" t="str">
            <v/>
          </cell>
          <cell r="Y201">
            <v>0</v>
          </cell>
          <cell r="AA201" t="str">
            <v/>
          </cell>
          <cell r="AB201">
            <v>0</v>
          </cell>
          <cell r="AD201" t="str">
            <v/>
          </cell>
        </row>
        <row r="202">
          <cell r="G202">
            <v>190</v>
          </cell>
          <cell r="M202">
            <v>0</v>
          </cell>
          <cell r="O202" t="str">
            <v/>
          </cell>
          <cell r="P202">
            <v>0</v>
          </cell>
          <cell r="R202" t="str">
            <v/>
          </cell>
          <cell r="S202">
            <v>0</v>
          </cell>
          <cell r="U202" t="str">
            <v/>
          </cell>
          <cell r="V202">
            <v>0</v>
          </cell>
          <cell r="X202" t="str">
            <v/>
          </cell>
          <cell r="Y202">
            <v>0</v>
          </cell>
          <cell r="AA202" t="str">
            <v/>
          </cell>
          <cell r="AB202">
            <v>0</v>
          </cell>
          <cell r="AD202" t="str">
            <v/>
          </cell>
        </row>
        <row r="203">
          <cell r="G203">
            <v>191</v>
          </cell>
          <cell r="M203">
            <v>0</v>
          </cell>
          <cell r="O203" t="str">
            <v/>
          </cell>
          <cell r="P203">
            <v>0</v>
          </cell>
          <cell r="R203" t="str">
            <v/>
          </cell>
          <cell r="S203">
            <v>0</v>
          </cell>
          <cell r="U203" t="str">
            <v/>
          </cell>
          <cell r="V203">
            <v>0</v>
          </cell>
          <cell r="X203" t="str">
            <v/>
          </cell>
          <cell r="Y203">
            <v>0</v>
          </cell>
          <cell r="AA203" t="str">
            <v/>
          </cell>
          <cell r="AB203">
            <v>0</v>
          </cell>
          <cell r="AD203" t="str">
            <v/>
          </cell>
        </row>
        <row r="204">
          <cell r="G204">
            <v>192</v>
          </cell>
          <cell r="M204">
            <v>0</v>
          </cell>
          <cell r="O204" t="str">
            <v/>
          </cell>
          <cell r="P204">
            <v>0</v>
          </cell>
          <cell r="R204" t="str">
            <v/>
          </cell>
          <cell r="S204">
            <v>0</v>
          </cell>
          <cell r="U204" t="str">
            <v/>
          </cell>
          <cell r="V204">
            <v>0</v>
          </cell>
          <cell r="X204" t="str">
            <v/>
          </cell>
          <cell r="Y204">
            <v>0</v>
          </cell>
          <cell r="AA204" t="str">
            <v/>
          </cell>
          <cell r="AB204">
            <v>0</v>
          </cell>
          <cell r="AD204" t="str">
            <v/>
          </cell>
        </row>
        <row r="205">
          <cell r="G205">
            <v>193</v>
          </cell>
          <cell r="M205">
            <v>0</v>
          </cell>
          <cell r="O205" t="str">
            <v/>
          </cell>
          <cell r="P205">
            <v>0</v>
          </cell>
          <cell r="R205" t="str">
            <v/>
          </cell>
          <cell r="S205">
            <v>0</v>
          </cell>
          <cell r="U205" t="str">
            <v/>
          </cell>
          <cell r="V205">
            <v>0</v>
          </cell>
          <cell r="X205" t="str">
            <v/>
          </cell>
          <cell r="Y205">
            <v>0</v>
          </cell>
          <cell r="AA205" t="str">
            <v/>
          </cell>
          <cell r="AB205">
            <v>0</v>
          </cell>
          <cell r="AD205" t="str">
            <v/>
          </cell>
        </row>
        <row r="206">
          <cell r="G206">
            <v>194</v>
          </cell>
          <cell r="M206">
            <v>0</v>
          </cell>
          <cell r="O206" t="str">
            <v/>
          </cell>
          <cell r="P206">
            <v>0</v>
          </cell>
          <cell r="R206" t="str">
            <v/>
          </cell>
          <cell r="S206">
            <v>0</v>
          </cell>
          <cell r="U206" t="str">
            <v/>
          </cell>
          <cell r="V206">
            <v>0</v>
          </cell>
          <cell r="X206" t="str">
            <v/>
          </cell>
          <cell r="Y206">
            <v>0</v>
          </cell>
          <cell r="AA206" t="str">
            <v/>
          </cell>
          <cell r="AB206">
            <v>0</v>
          </cell>
          <cell r="AD206" t="str">
            <v/>
          </cell>
        </row>
        <row r="207">
          <cell r="G207">
            <v>195</v>
          </cell>
          <cell r="M207">
            <v>0</v>
          </cell>
          <cell r="O207" t="str">
            <v/>
          </cell>
          <cell r="P207">
            <v>0</v>
          </cell>
          <cell r="R207" t="str">
            <v/>
          </cell>
          <cell r="S207">
            <v>0</v>
          </cell>
          <cell r="U207" t="str">
            <v/>
          </cell>
          <cell r="V207">
            <v>0</v>
          </cell>
          <cell r="X207" t="str">
            <v/>
          </cell>
          <cell r="Y207">
            <v>0</v>
          </cell>
          <cell r="AA207" t="str">
            <v/>
          </cell>
          <cell r="AB207">
            <v>0</v>
          </cell>
          <cell r="AD207" t="str">
            <v/>
          </cell>
        </row>
        <row r="208">
          <cell r="G208">
            <v>196</v>
          </cell>
          <cell r="M208">
            <v>0</v>
          </cell>
          <cell r="O208" t="str">
            <v/>
          </cell>
          <cell r="P208">
            <v>0</v>
          </cell>
          <cell r="R208" t="str">
            <v/>
          </cell>
          <cell r="S208">
            <v>0</v>
          </cell>
          <cell r="U208" t="str">
            <v/>
          </cell>
          <cell r="V208">
            <v>0</v>
          </cell>
          <cell r="X208" t="str">
            <v/>
          </cell>
          <cell r="Y208">
            <v>0</v>
          </cell>
          <cell r="AA208" t="str">
            <v/>
          </cell>
          <cell r="AB208">
            <v>0</v>
          </cell>
          <cell r="AD208" t="str">
            <v/>
          </cell>
        </row>
        <row r="209">
          <cell r="G209">
            <v>197</v>
          </cell>
          <cell r="M209">
            <v>0</v>
          </cell>
          <cell r="O209" t="str">
            <v/>
          </cell>
          <cell r="P209">
            <v>0</v>
          </cell>
          <cell r="R209" t="str">
            <v/>
          </cell>
          <cell r="S209">
            <v>0</v>
          </cell>
          <cell r="U209" t="str">
            <v/>
          </cell>
          <cell r="V209">
            <v>0</v>
          </cell>
          <cell r="X209" t="str">
            <v/>
          </cell>
          <cell r="Y209">
            <v>0</v>
          </cell>
          <cell r="AA209" t="str">
            <v/>
          </cell>
          <cell r="AB209">
            <v>0</v>
          </cell>
          <cell r="AD209" t="str">
            <v/>
          </cell>
        </row>
        <row r="210">
          <cell r="G210">
            <v>198</v>
          </cell>
          <cell r="M210">
            <v>0</v>
          </cell>
          <cell r="O210" t="str">
            <v/>
          </cell>
          <cell r="P210">
            <v>0</v>
          </cell>
          <cell r="R210" t="str">
            <v/>
          </cell>
          <cell r="S210">
            <v>0</v>
          </cell>
          <cell r="U210" t="str">
            <v/>
          </cell>
          <cell r="V210">
            <v>0</v>
          </cell>
          <cell r="X210" t="str">
            <v/>
          </cell>
          <cell r="Y210">
            <v>0</v>
          </cell>
          <cell r="AA210" t="str">
            <v/>
          </cell>
          <cell r="AB210">
            <v>0</v>
          </cell>
          <cell r="AD210" t="str">
            <v/>
          </cell>
        </row>
        <row r="211">
          <cell r="G211">
            <v>199</v>
          </cell>
          <cell r="M211">
            <v>0</v>
          </cell>
          <cell r="O211" t="str">
            <v/>
          </cell>
          <cell r="P211">
            <v>0</v>
          </cell>
          <cell r="R211" t="str">
            <v/>
          </cell>
          <cell r="S211">
            <v>0</v>
          </cell>
          <cell r="U211" t="str">
            <v/>
          </cell>
          <cell r="V211">
            <v>0</v>
          </cell>
          <cell r="X211" t="str">
            <v/>
          </cell>
          <cell r="Y211">
            <v>0</v>
          </cell>
          <cell r="AA211" t="str">
            <v/>
          </cell>
          <cell r="AB211">
            <v>0</v>
          </cell>
          <cell r="AD211" t="str">
            <v/>
          </cell>
        </row>
        <row r="212">
          <cell r="G212">
            <v>182</v>
          </cell>
          <cell r="M212">
            <v>0</v>
          </cell>
          <cell r="O212" t="str">
            <v/>
          </cell>
          <cell r="P212">
            <v>0</v>
          </cell>
          <cell r="R212" t="str">
            <v/>
          </cell>
          <cell r="S212">
            <v>0</v>
          </cell>
          <cell r="U212" t="str">
            <v/>
          </cell>
          <cell r="V212">
            <v>0</v>
          </cell>
          <cell r="X212" t="str">
            <v/>
          </cell>
          <cell r="Y212">
            <v>0</v>
          </cell>
          <cell r="AA212" t="str">
            <v/>
          </cell>
          <cell r="AB212">
            <v>0</v>
          </cell>
          <cell r="AD212" t="str">
            <v/>
          </cell>
        </row>
        <row r="214">
          <cell r="H214" t="str">
            <v>Chlapci</v>
          </cell>
          <cell r="I214" t="str">
            <v>"A"</v>
          </cell>
          <cell r="J214">
            <v>2000</v>
          </cell>
          <cell r="K214" t="str">
            <v xml:space="preserve"> - </v>
          </cell>
          <cell r="L214">
            <v>2001</v>
          </cell>
        </row>
        <row r="215">
          <cell r="G215" t="str">
            <v>Identifikace</v>
          </cell>
          <cell r="H215" t="str">
            <v>Příjmení</v>
          </cell>
          <cell r="I215" t="str">
            <v>Jméno</v>
          </cell>
          <cell r="J215" t="str">
            <v>Ročník narození</v>
          </cell>
          <cell r="K215" t="str">
            <v>e-mail</v>
          </cell>
          <cell r="L215" t="str">
            <v>Oddíl</v>
          </cell>
          <cell r="M215" t="str">
            <v>∑</v>
          </cell>
          <cell r="N215" t="str">
            <v>I. kolo - Příbor</v>
          </cell>
          <cell r="Q215" t="str">
            <v xml:space="preserve">II. kolo - Vsetín </v>
          </cell>
          <cell r="T215" t="str">
            <v>III. kolo - Olomouc</v>
          </cell>
          <cell r="W215" t="str">
            <v xml:space="preserve">IV. kolo - </v>
          </cell>
          <cell r="Z215" t="str">
            <v xml:space="preserve">V. kolo - </v>
          </cell>
          <cell r="AC215" t="str">
            <v>Státní příslušnost</v>
          </cell>
          <cell r="AD215" t="str">
            <v>Pořadí</v>
          </cell>
        </row>
        <row r="216">
          <cell r="D216">
            <v>1</v>
          </cell>
          <cell r="E216" t="str">
            <v/>
          </cell>
          <cell r="F216" t="str">
            <v/>
          </cell>
          <cell r="G216">
            <v>201</v>
          </cell>
          <cell r="H216" t="str">
            <v>Holík</v>
          </cell>
          <cell r="I216" t="str">
            <v>Rostislav</v>
          </cell>
          <cell r="J216">
            <v>2001</v>
          </cell>
          <cell r="K216" t="str">
            <v>rostislavhk@gmail.com</v>
          </cell>
          <cell r="L216" t="str">
            <v>HO Studénka</v>
          </cell>
          <cell r="M216">
            <v>85</v>
          </cell>
          <cell r="N216" t="str">
            <v>I.</v>
          </cell>
          <cell r="O216" t="str">
            <v>2</v>
          </cell>
          <cell r="P216">
            <v>25</v>
          </cell>
          <cell r="Q216" t="str">
            <v>II.</v>
          </cell>
          <cell r="R216" t="str">
            <v>1</v>
          </cell>
          <cell r="S216">
            <v>30</v>
          </cell>
          <cell r="T216" t="str">
            <v>III.</v>
          </cell>
          <cell r="U216" t="str">
            <v>1</v>
          </cell>
          <cell r="V216">
            <v>30</v>
          </cell>
          <cell r="X216" t="str">
            <v/>
          </cell>
          <cell r="Y216">
            <v>0</v>
          </cell>
          <cell r="AA216" t="str">
            <v/>
          </cell>
          <cell r="AB216">
            <v>0</v>
          </cell>
          <cell r="AC216" t="str">
            <v>CZ</v>
          </cell>
          <cell r="AD216">
            <v>1</v>
          </cell>
        </row>
        <row r="217">
          <cell r="D217" t="str">
            <v/>
          </cell>
          <cell r="E217" t="str">
            <v/>
          </cell>
          <cell r="F217" t="str">
            <v/>
          </cell>
          <cell r="G217">
            <v>203</v>
          </cell>
          <cell r="H217" t="str">
            <v>Kletenský</v>
          </cell>
          <cell r="I217" t="str">
            <v>Filip</v>
          </cell>
          <cell r="J217">
            <v>2001</v>
          </cell>
          <cell r="L217" t="str">
            <v>HO Příbor</v>
          </cell>
          <cell r="M217">
            <v>46</v>
          </cell>
          <cell r="N217" t="str">
            <v>I.</v>
          </cell>
          <cell r="O217" t="str">
            <v>3</v>
          </cell>
          <cell r="P217">
            <v>21</v>
          </cell>
          <cell r="Q217" t="str">
            <v>II.</v>
          </cell>
          <cell r="R217" t="str">
            <v>2</v>
          </cell>
          <cell r="S217">
            <v>25</v>
          </cell>
          <cell r="U217" t="str">
            <v/>
          </cell>
          <cell r="V217">
            <v>0</v>
          </cell>
          <cell r="X217" t="str">
            <v/>
          </cell>
          <cell r="Y217">
            <v>0</v>
          </cell>
          <cell r="AA217" t="str">
            <v/>
          </cell>
          <cell r="AB217">
            <v>0</v>
          </cell>
          <cell r="AC217" t="str">
            <v>CZ</v>
          </cell>
          <cell r="AD217">
            <v>2</v>
          </cell>
        </row>
        <row r="218">
          <cell r="D218" t="str">
            <v/>
          </cell>
          <cell r="E218" t="str">
            <v/>
          </cell>
          <cell r="F218" t="str">
            <v/>
          </cell>
          <cell r="G218">
            <v>210</v>
          </cell>
          <cell r="H218" t="str">
            <v>Mikuš</v>
          </cell>
          <cell r="I218" t="str">
            <v>Rostislav</v>
          </cell>
          <cell r="J218">
            <v>2000</v>
          </cell>
          <cell r="K218" t="str">
            <v>denisamikusova@centrum.cz</v>
          </cell>
          <cell r="L218" t="str">
            <v>"Korcle"-TendonBlok Ostrava</v>
          </cell>
          <cell r="M218">
            <v>30</v>
          </cell>
          <cell r="N218" t="str">
            <v>I.</v>
          </cell>
          <cell r="O218" t="str">
            <v>1</v>
          </cell>
          <cell r="P218">
            <v>30</v>
          </cell>
          <cell r="R218" t="str">
            <v/>
          </cell>
          <cell r="S218">
            <v>0</v>
          </cell>
          <cell r="U218" t="str">
            <v/>
          </cell>
          <cell r="V218">
            <v>0</v>
          </cell>
          <cell r="X218" t="str">
            <v/>
          </cell>
          <cell r="Y218">
            <v>0</v>
          </cell>
          <cell r="AA218" t="str">
            <v/>
          </cell>
          <cell r="AB218">
            <v>0</v>
          </cell>
          <cell r="AC218" t="str">
            <v>CZ</v>
          </cell>
          <cell r="AD218">
            <v>3</v>
          </cell>
        </row>
        <row r="219">
          <cell r="D219" t="str">
            <v/>
          </cell>
          <cell r="E219" t="str">
            <v/>
          </cell>
          <cell r="F219" t="str">
            <v/>
          </cell>
          <cell r="G219">
            <v>219</v>
          </cell>
          <cell r="H219" t="str">
            <v>Ondrušek</v>
          </cell>
          <cell r="I219" t="str">
            <v>Jiří</v>
          </cell>
          <cell r="J219">
            <v>2001</v>
          </cell>
          <cell r="L219" t="str">
            <v>ZŠ Šafaříkova Val.Mez</v>
          </cell>
          <cell r="M219">
            <v>21</v>
          </cell>
          <cell r="O219" t="str">
            <v/>
          </cell>
          <cell r="P219">
            <v>0</v>
          </cell>
          <cell r="Q219" t="str">
            <v>II.</v>
          </cell>
          <cell r="R219" t="str">
            <v>3</v>
          </cell>
          <cell r="S219">
            <v>21</v>
          </cell>
          <cell r="U219" t="str">
            <v/>
          </cell>
          <cell r="V219">
            <v>0</v>
          </cell>
          <cell r="X219" t="str">
            <v/>
          </cell>
          <cell r="Y219">
            <v>0</v>
          </cell>
          <cell r="AA219" t="str">
            <v/>
          </cell>
          <cell r="AB219">
            <v>0</v>
          </cell>
          <cell r="AC219" t="str">
            <v>CZ</v>
          </cell>
          <cell r="AD219">
            <v>4</v>
          </cell>
        </row>
        <row r="220">
          <cell r="D220" t="str">
            <v/>
          </cell>
          <cell r="E220" t="str">
            <v/>
          </cell>
          <cell r="F220" t="str">
            <v/>
          </cell>
          <cell r="G220">
            <v>218</v>
          </cell>
          <cell r="H220" t="str">
            <v>Šimek</v>
          </cell>
          <cell r="I220" t="str">
            <v>Daniel</v>
          </cell>
          <cell r="J220">
            <v>2001</v>
          </cell>
          <cell r="L220" t="str">
            <v>HO Studénka</v>
          </cell>
          <cell r="M220">
            <v>18</v>
          </cell>
          <cell r="N220" t="str">
            <v>I.</v>
          </cell>
          <cell r="O220" t="str">
            <v>4</v>
          </cell>
          <cell r="P220">
            <v>18</v>
          </cell>
          <cell r="R220" t="str">
            <v/>
          </cell>
          <cell r="S220">
            <v>0</v>
          </cell>
          <cell r="U220" t="str">
            <v/>
          </cell>
          <cell r="V220">
            <v>0</v>
          </cell>
          <cell r="X220" t="str">
            <v/>
          </cell>
          <cell r="Y220">
            <v>0</v>
          </cell>
          <cell r="AA220" t="str">
            <v/>
          </cell>
          <cell r="AB220">
            <v>0</v>
          </cell>
          <cell r="AC220" t="str">
            <v>CZ</v>
          </cell>
          <cell r="AD220" t="str">
            <v>5až6</v>
          </cell>
        </row>
        <row r="221">
          <cell r="D221" t="str">
            <v/>
          </cell>
          <cell r="E221" t="str">
            <v/>
          </cell>
          <cell r="F221" t="str">
            <v/>
          </cell>
          <cell r="G221">
            <v>220</v>
          </cell>
          <cell r="H221" t="str">
            <v>Opletal</v>
          </cell>
          <cell r="I221" t="str">
            <v>Václav</v>
          </cell>
          <cell r="J221">
            <v>2001</v>
          </cell>
          <cell r="L221" t="str">
            <v>Vsetín</v>
          </cell>
          <cell r="M221">
            <v>18</v>
          </cell>
          <cell r="O221" t="str">
            <v/>
          </cell>
          <cell r="P221">
            <v>0</v>
          </cell>
          <cell r="Q221" t="str">
            <v>II.</v>
          </cell>
          <cell r="R221" t="str">
            <v>4</v>
          </cell>
          <cell r="S221">
            <v>18</v>
          </cell>
          <cell r="U221" t="str">
            <v/>
          </cell>
          <cell r="V221">
            <v>0</v>
          </cell>
          <cell r="X221" t="str">
            <v/>
          </cell>
          <cell r="Y221">
            <v>0</v>
          </cell>
          <cell r="AA221" t="str">
            <v/>
          </cell>
          <cell r="AB221">
            <v>0</v>
          </cell>
          <cell r="AC221" t="str">
            <v>CZ</v>
          </cell>
          <cell r="AD221" t="str">
            <v>5až6</v>
          </cell>
        </row>
        <row r="222">
          <cell r="D222" t="str">
            <v/>
          </cell>
          <cell r="E222" t="str">
            <v/>
          </cell>
          <cell r="F222" t="str">
            <v/>
          </cell>
          <cell r="G222">
            <v>221</v>
          </cell>
          <cell r="H222" t="str">
            <v>Palczyński</v>
          </cell>
          <cell r="I222" t="str">
            <v>Krzysztof</v>
          </cell>
          <cell r="J222">
            <v>2001</v>
          </cell>
          <cell r="L222" t="str">
            <v>Zerwa Wrocław</v>
          </cell>
          <cell r="M222">
            <v>0</v>
          </cell>
          <cell r="O222" t="str">
            <v/>
          </cell>
          <cell r="P222">
            <v>0</v>
          </cell>
          <cell r="R222" t="str">
            <v/>
          </cell>
          <cell r="S222">
            <v>0</v>
          </cell>
          <cell r="U222" t="str">
            <v/>
          </cell>
          <cell r="V222">
            <v>0</v>
          </cell>
          <cell r="X222" t="str">
            <v/>
          </cell>
          <cell r="Y222">
            <v>0</v>
          </cell>
          <cell r="AA222" t="str">
            <v/>
          </cell>
          <cell r="AB222">
            <v>0</v>
          </cell>
          <cell r="AC222" t="str">
            <v>PL</v>
          </cell>
          <cell r="AD222" t="str">
            <v/>
          </cell>
        </row>
        <row r="223">
          <cell r="D223" t="str">
            <v/>
          </cell>
          <cell r="E223" t="str">
            <v/>
          </cell>
          <cell r="F223" t="str">
            <v/>
          </cell>
          <cell r="G223">
            <v>202</v>
          </cell>
          <cell r="H223" t="str">
            <v>Neděla</v>
          </cell>
          <cell r="I223" t="str">
            <v>Jakub</v>
          </cell>
          <cell r="J223">
            <v>2001</v>
          </cell>
          <cell r="K223" t="str">
            <v>nedela@galvan.cz</v>
          </cell>
          <cell r="L223" t="str">
            <v>"Korcle"-TendonBlok Ostrava</v>
          </cell>
          <cell r="M223">
            <v>0</v>
          </cell>
          <cell r="O223" t="str">
            <v/>
          </cell>
          <cell r="P223">
            <v>0</v>
          </cell>
          <cell r="R223" t="str">
            <v/>
          </cell>
          <cell r="S223">
            <v>0</v>
          </cell>
          <cell r="U223" t="str">
            <v/>
          </cell>
          <cell r="V223">
            <v>0</v>
          </cell>
          <cell r="X223" t="str">
            <v/>
          </cell>
          <cell r="Y223">
            <v>0</v>
          </cell>
          <cell r="AA223" t="str">
            <v/>
          </cell>
          <cell r="AB223">
            <v>0</v>
          </cell>
          <cell r="AC223" t="str">
            <v>CZ</v>
          </cell>
          <cell r="AD223" t="str">
            <v/>
          </cell>
        </row>
        <row r="224">
          <cell r="D224" t="str">
            <v/>
          </cell>
          <cell r="E224" t="str">
            <v/>
          </cell>
          <cell r="F224" t="str">
            <v/>
          </cell>
          <cell r="G224">
            <v>204</v>
          </cell>
          <cell r="H224" t="str">
            <v>Nebojsa</v>
          </cell>
          <cell r="I224" t="str">
            <v>Jindřich</v>
          </cell>
          <cell r="J224">
            <v>2001</v>
          </cell>
          <cell r="L224" t="str">
            <v>Kuřim</v>
          </cell>
          <cell r="M224">
            <v>0</v>
          </cell>
          <cell r="O224" t="str">
            <v/>
          </cell>
          <cell r="P224">
            <v>0</v>
          </cell>
          <cell r="R224" t="str">
            <v/>
          </cell>
          <cell r="S224">
            <v>0</v>
          </cell>
          <cell r="U224" t="str">
            <v/>
          </cell>
          <cell r="V224">
            <v>0</v>
          </cell>
          <cell r="X224" t="str">
            <v/>
          </cell>
          <cell r="Y224">
            <v>0</v>
          </cell>
          <cell r="AA224" t="str">
            <v/>
          </cell>
          <cell r="AB224">
            <v>0</v>
          </cell>
          <cell r="AC224" t="str">
            <v>CZ</v>
          </cell>
          <cell r="AD224" t="str">
            <v/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>
            <v>205</v>
          </cell>
          <cell r="H225" t="str">
            <v>Babica</v>
          </cell>
          <cell r="I225" t="str">
            <v>Štěpán</v>
          </cell>
          <cell r="J225">
            <v>2001</v>
          </cell>
          <cell r="L225" t="str">
            <v>Vsetín</v>
          </cell>
          <cell r="M225">
            <v>0</v>
          </cell>
          <cell r="O225" t="str">
            <v/>
          </cell>
          <cell r="P225">
            <v>0</v>
          </cell>
          <cell r="R225" t="str">
            <v/>
          </cell>
          <cell r="S225">
            <v>0</v>
          </cell>
          <cell r="U225" t="str">
            <v/>
          </cell>
          <cell r="V225">
            <v>0</v>
          </cell>
          <cell r="X225" t="str">
            <v/>
          </cell>
          <cell r="Y225">
            <v>0</v>
          </cell>
          <cell r="AA225" t="str">
            <v/>
          </cell>
          <cell r="AB225">
            <v>0</v>
          </cell>
          <cell r="AC225" t="str">
            <v>CZ</v>
          </cell>
          <cell r="AD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>
            <v>206</v>
          </cell>
          <cell r="H226" t="str">
            <v>Rychlík</v>
          </cell>
          <cell r="I226" t="str">
            <v>Jakub</v>
          </cell>
          <cell r="J226">
            <v>2001</v>
          </cell>
          <cell r="K226" t="str">
            <v>milangenda@hotmail.com</v>
          </cell>
          <cell r="L226" t="str">
            <v>"Korcle"-TendonBlok Ostrava</v>
          </cell>
          <cell r="M226">
            <v>0</v>
          </cell>
          <cell r="O226" t="str">
            <v/>
          </cell>
          <cell r="P226">
            <v>0</v>
          </cell>
          <cell r="R226" t="str">
            <v/>
          </cell>
          <cell r="S226">
            <v>0</v>
          </cell>
          <cell r="U226" t="str">
            <v/>
          </cell>
          <cell r="V226">
            <v>0</v>
          </cell>
          <cell r="X226" t="str">
            <v/>
          </cell>
          <cell r="Y226">
            <v>0</v>
          </cell>
          <cell r="AA226" t="str">
            <v/>
          </cell>
          <cell r="AB226">
            <v>0</v>
          </cell>
          <cell r="AC226" t="str">
            <v>CZ</v>
          </cell>
          <cell r="AD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>
            <v>207</v>
          </cell>
          <cell r="H227" t="str">
            <v>Kubálek</v>
          </cell>
          <cell r="I227" t="str">
            <v>Šimon</v>
          </cell>
          <cell r="J227">
            <v>2001</v>
          </cell>
          <cell r="K227" t="str">
            <v>heros@iol.cz</v>
          </cell>
          <cell r="L227" t="str">
            <v>Olomouc</v>
          </cell>
          <cell r="M227">
            <v>0</v>
          </cell>
          <cell r="O227" t="str">
            <v/>
          </cell>
          <cell r="P227">
            <v>0</v>
          </cell>
          <cell r="R227" t="str">
            <v/>
          </cell>
          <cell r="S227">
            <v>0</v>
          </cell>
          <cell r="U227" t="str">
            <v/>
          </cell>
          <cell r="V227">
            <v>0</v>
          </cell>
          <cell r="X227" t="str">
            <v/>
          </cell>
          <cell r="Y227">
            <v>0</v>
          </cell>
          <cell r="AA227" t="str">
            <v/>
          </cell>
          <cell r="AB227">
            <v>0</v>
          </cell>
          <cell r="AC227" t="str">
            <v>CZ</v>
          </cell>
          <cell r="AD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>
            <v>208</v>
          </cell>
          <cell r="H228" t="str">
            <v>Vandrovec</v>
          </cell>
          <cell r="I228" t="str">
            <v>Václav</v>
          </cell>
          <cell r="J228">
            <v>2001</v>
          </cell>
          <cell r="K228" t="str">
            <v>zorkahrad@seznam.cz</v>
          </cell>
          <cell r="L228" t="str">
            <v>HO Lipník nad Bečvou při SVČ</v>
          </cell>
          <cell r="M228">
            <v>0</v>
          </cell>
          <cell r="O228" t="str">
            <v/>
          </cell>
          <cell r="P228">
            <v>0</v>
          </cell>
          <cell r="R228" t="str">
            <v/>
          </cell>
          <cell r="S228">
            <v>0</v>
          </cell>
          <cell r="U228" t="str">
            <v/>
          </cell>
          <cell r="V228">
            <v>0</v>
          </cell>
          <cell r="X228" t="str">
            <v/>
          </cell>
          <cell r="Y228">
            <v>0</v>
          </cell>
          <cell r="AA228" t="str">
            <v/>
          </cell>
          <cell r="AB228">
            <v>0</v>
          </cell>
          <cell r="AC228" t="str">
            <v>CZ</v>
          </cell>
          <cell r="AD228" t="str">
            <v/>
          </cell>
        </row>
        <row r="229">
          <cell r="D229" t="str">
            <v/>
          </cell>
          <cell r="E229" t="str">
            <v/>
          </cell>
          <cell r="F229" t="str">
            <v/>
          </cell>
          <cell r="G229">
            <v>209</v>
          </cell>
          <cell r="H229" t="str">
            <v>Ryčovský</v>
          </cell>
          <cell r="I229" t="str">
            <v>Maxmilián</v>
          </cell>
          <cell r="J229">
            <v>2001</v>
          </cell>
          <cell r="K229" t="str">
            <v>heda.rycovska@gmail.com</v>
          </cell>
          <cell r="L229" t="str">
            <v>M-guide Flash wall team</v>
          </cell>
          <cell r="M229">
            <v>0</v>
          </cell>
          <cell r="O229" t="str">
            <v/>
          </cell>
          <cell r="P229">
            <v>0</v>
          </cell>
          <cell r="R229" t="str">
            <v/>
          </cell>
          <cell r="S229">
            <v>0</v>
          </cell>
          <cell r="U229" t="str">
            <v/>
          </cell>
          <cell r="V229">
            <v>0</v>
          </cell>
          <cell r="X229" t="str">
            <v/>
          </cell>
          <cell r="Y229">
            <v>0</v>
          </cell>
          <cell r="AA229" t="str">
            <v/>
          </cell>
          <cell r="AB229">
            <v>0</v>
          </cell>
          <cell r="AC229" t="str">
            <v>CZ</v>
          </cell>
          <cell r="AD229" t="str">
            <v/>
          </cell>
        </row>
        <row r="230">
          <cell r="D230" t="str">
            <v/>
          </cell>
          <cell r="E230" t="str">
            <v/>
          </cell>
          <cell r="F230" t="str">
            <v/>
          </cell>
          <cell r="G230">
            <v>211</v>
          </cell>
          <cell r="H230" t="str">
            <v>Skočdopole</v>
          </cell>
          <cell r="I230" t="str">
            <v>Jakub</v>
          </cell>
          <cell r="J230">
            <v>2000</v>
          </cell>
          <cell r="K230" t="str">
            <v>zorkahrad@seznam.cz</v>
          </cell>
          <cell r="L230" t="str">
            <v>HO Lipník nad Bečvou při SVČ</v>
          </cell>
          <cell r="M230">
            <v>0</v>
          </cell>
          <cell r="O230" t="str">
            <v/>
          </cell>
          <cell r="P230">
            <v>0</v>
          </cell>
          <cell r="R230" t="str">
            <v/>
          </cell>
          <cell r="S230">
            <v>0</v>
          </cell>
          <cell r="U230" t="str">
            <v/>
          </cell>
          <cell r="V230">
            <v>0</v>
          </cell>
          <cell r="X230" t="str">
            <v/>
          </cell>
          <cell r="Y230">
            <v>0</v>
          </cell>
          <cell r="AA230" t="str">
            <v/>
          </cell>
          <cell r="AB230">
            <v>0</v>
          </cell>
          <cell r="AC230" t="str">
            <v>CZ</v>
          </cell>
          <cell r="AD230" t="str">
            <v/>
          </cell>
        </row>
        <row r="231">
          <cell r="D231" t="str">
            <v/>
          </cell>
          <cell r="E231" t="str">
            <v/>
          </cell>
          <cell r="F231" t="str">
            <v/>
          </cell>
          <cell r="G231">
            <v>212</v>
          </cell>
          <cell r="H231" t="str">
            <v>Tengler</v>
          </cell>
          <cell r="I231" t="str">
            <v>Bernhard</v>
          </cell>
          <cell r="J231">
            <v>2000</v>
          </cell>
          <cell r="K231" t="str">
            <v>btengler@seznam.cz</v>
          </cell>
          <cell r="L231" t="str">
            <v>M-guide Flash Wall team</v>
          </cell>
          <cell r="M231">
            <v>0</v>
          </cell>
          <cell r="O231" t="str">
            <v/>
          </cell>
          <cell r="P231">
            <v>0</v>
          </cell>
          <cell r="R231" t="str">
            <v/>
          </cell>
          <cell r="S231">
            <v>0</v>
          </cell>
          <cell r="U231" t="str">
            <v/>
          </cell>
          <cell r="V231">
            <v>0</v>
          </cell>
          <cell r="X231" t="str">
            <v/>
          </cell>
          <cell r="Y231">
            <v>0</v>
          </cell>
          <cell r="AA231" t="str">
            <v/>
          </cell>
          <cell r="AB231">
            <v>0</v>
          </cell>
          <cell r="AC231" t="str">
            <v>CZ</v>
          </cell>
          <cell r="AD231" t="str">
            <v/>
          </cell>
        </row>
        <row r="232">
          <cell r="D232" t="str">
            <v/>
          </cell>
          <cell r="E232" t="str">
            <v/>
          </cell>
          <cell r="F232" t="str">
            <v/>
          </cell>
          <cell r="G232">
            <v>213</v>
          </cell>
          <cell r="H232" t="str">
            <v>Česnek</v>
          </cell>
          <cell r="I232" t="str">
            <v>Marek</v>
          </cell>
          <cell r="J232">
            <v>2000</v>
          </cell>
          <cell r="K232" t="str">
            <v>marek.cesnek99@seznam.cz</v>
          </cell>
          <cell r="L232" t="str">
            <v>155. HO Vsetín</v>
          </cell>
          <cell r="M232">
            <v>0</v>
          </cell>
          <cell r="O232" t="str">
            <v/>
          </cell>
          <cell r="P232">
            <v>0</v>
          </cell>
          <cell r="R232" t="str">
            <v/>
          </cell>
          <cell r="S232">
            <v>0</v>
          </cell>
          <cell r="U232" t="str">
            <v/>
          </cell>
          <cell r="V232">
            <v>0</v>
          </cell>
          <cell r="X232" t="str">
            <v/>
          </cell>
          <cell r="Y232">
            <v>0</v>
          </cell>
          <cell r="AA232" t="str">
            <v/>
          </cell>
          <cell r="AB232">
            <v>0</v>
          </cell>
          <cell r="AC232" t="str">
            <v>CZ</v>
          </cell>
          <cell r="AD232" t="str">
            <v/>
          </cell>
        </row>
        <row r="233">
          <cell r="D233" t="str">
            <v/>
          </cell>
          <cell r="E233" t="str">
            <v/>
          </cell>
          <cell r="F233" t="str">
            <v/>
          </cell>
          <cell r="G233">
            <v>214</v>
          </cell>
          <cell r="H233" t="str">
            <v>Blaťák</v>
          </cell>
          <cell r="I233" t="str">
            <v>Vojtěch</v>
          </cell>
          <cell r="J233">
            <v>2000</v>
          </cell>
          <cell r="K233" t="str">
            <v>vojta.blatak@seznam.cz</v>
          </cell>
          <cell r="L233" t="str">
            <v>HO Lipník nad Bečvou při SVČ</v>
          </cell>
          <cell r="M233">
            <v>0</v>
          </cell>
          <cell r="O233" t="str">
            <v/>
          </cell>
          <cell r="P233">
            <v>0</v>
          </cell>
          <cell r="R233" t="str">
            <v/>
          </cell>
          <cell r="S233">
            <v>0</v>
          </cell>
          <cell r="U233" t="str">
            <v/>
          </cell>
          <cell r="V233">
            <v>0</v>
          </cell>
          <cell r="X233" t="str">
            <v/>
          </cell>
          <cell r="Y233">
            <v>0</v>
          </cell>
          <cell r="AA233" t="str">
            <v/>
          </cell>
          <cell r="AB233">
            <v>0</v>
          </cell>
          <cell r="AC233" t="str">
            <v>CZ</v>
          </cell>
          <cell r="AD233" t="str">
            <v/>
          </cell>
        </row>
        <row r="234">
          <cell r="D234" t="str">
            <v/>
          </cell>
          <cell r="E234" t="str">
            <v/>
          </cell>
          <cell r="F234" t="str">
            <v/>
          </cell>
          <cell r="G234">
            <v>215</v>
          </cell>
          <cell r="H234" t="str">
            <v>Kamrádek</v>
          </cell>
          <cell r="I234" t="str">
            <v>Josef</v>
          </cell>
          <cell r="J234">
            <v>2000</v>
          </cell>
          <cell r="L234" t="str">
            <v>HO Atlas Opava</v>
          </cell>
          <cell r="M234">
            <v>0</v>
          </cell>
          <cell r="O234" t="str">
            <v/>
          </cell>
          <cell r="P234">
            <v>0</v>
          </cell>
          <cell r="R234" t="str">
            <v/>
          </cell>
          <cell r="S234">
            <v>0</v>
          </cell>
          <cell r="U234" t="str">
            <v/>
          </cell>
          <cell r="V234">
            <v>0</v>
          </cell>
          <cell r="X234" t="str">
            <v/>
          </cell>
          <cell r="Y234">
            <v>0</v>
          </cell>
          <cell r="AA234" t="str">
            <v/>
          </cell>
          <cell r="AB234">
            <v>0</v>
          </cell>
          <cell r="AC234" t="str">
            <v>CZ</v>
          </cell>
          <cell r="AD234" t="str">
            <v/>
          </cell>
        </row>
        <row r="235">
          <cell r="D235" t="str">
            <v/>
          </cell>
          <cell r="E235" t="str">
            <v/>
          </cell>
          <cell r="F235" t="str">
            <v/>
          </cell>
          <cell r="G235">
            <v>216</v>
          </cell>
          <cell r="H235" t="str">
            <v>Kovář</v>
          </cell>
          <cell r="I235" t="str">
            <v>Ondřej</v>
          </cell>
          <cell r="J235">
            <v>2000</v>
          </cell>
          <cell r="K235" t="str">
            <v>zorkahrad@seznam.cz</v>
          </cell>
          <cell r="L235" t="str">
            <v>HO Lipník nad Bečvou při SVČ</v>
          </cell>
          <cell r="M235">
            <v>0</v>
          </cell>
          <cell r="O235" t="str">
            <v/>
          </cell>
          <cell r="P235">
            <v>0</v>
          </cell>
          <cell r="R235" t="str">
            <v/>
          </cell>
          <cell r="S235">
            <v>0</v>
          </cell>
          <cell r="U235" t="str">
            <v/>
          </cell>
          <cell r="V235">
            <v>0</v>
          </cell>
          <cell r="X235" t="str">
            <v/>
          </cell>
          <cell r="Y235">
            <v>0</v>
          </cell>
          <cell r="AA235" t="str">
            <v/>
          </cell>
          <cell r="AB235">
            <v>0</v>
          </cell>
          <cell r="AC235" t="str">
            <v>CZ</v>
          </cell>
          <cell r="AD235" t="str">
            <v/>
          </cell>
        </row>
        <row r="236">
          <cell r="D236" t="str">
            <v/>
          </cell>
          <cell r="E236" t="str">
            <v/>
          </cell>
          <cell r="F236" t="str">
            <v/>
          </cell>
          <cell r="G236">
            <v>217</v>
          </cell>
          <cell r="H236" t="str">
            <v>Hlava</v>
          </cell>
          <cell r="I236" t="str">
            <v>Mikuláš</v>
          </cell>
          <cell r="J236">
            <v>2000</v>
          </cell>
          <cell r="L236" t="str">
            <v>Rocky Monkeys TJ Sokol Brno I</v>
          </cell>
          <cell r="M236">
            <v>0</v>
          </cell>
          <cell r="O236" t="str">
            <v/>
          </cell>
          <cell r="P236">
            <v>0</v>
          </cell>
          <cell r="R236" t="str">
            <v/>
          </cell>
          <cell r="S236">
            <v>0</v>
          </cell>
          <cell r="U236" t="str">
            <v/>
          </cell>
          <cell r="V236">
            <v>0</v>
          </cell>
          <cell r="X236" t="str">
            <v/>
          </cell>
          <cell r="Y236">
            <v>0</v>
          </cell>
          <cell r="AA236" t="str">
            <v/>
          </cell>
          <cell r="AB236">
            <v>0</v>
          </cell>
          <cell r="AC236" t="str">
            <v>CZ</v>
          </cell>
          <cell r="AD236" t="str">
            <v/>
          </cell>
        </row>
        <row r="237">
          <cell r="D237" t="str">
            <v/>
          </cell>
          <cell r="E237" t="str">
            <v/>
          </cell>
          <cell r="F237" t="str">
            <v/>
          </cell>
          <cell r="G237">
            <v>222</v>
          </cell>
          <cell r="H237" t="str">
            <v>Vojta</v>
          </cell>
          <cell r="I237" t="str">
            <v>Krištof</v>
          </cell>
          <cell r="J237">
            <v>2000</v>
          </cell>
          <cell r="L237" t="str">
            <v>Alpin club Rožnov p.R.</v>
          </cell>
          <cell r="M237">
            <v>0</v>
          </cell>
          <cell r="O237" t="str">
            <v/>
          </cell>
          <cell r="P237">
            <v>0</v>
          </cell>
          <cell r="R237" t="str">
            <v/>
          </cell>
          <cell r="S237">
            <v>0</v>
          </cell>
          <cell r="U237" t="str">
            <v/>
          </cell>
          <cell r="V237">
            <v>0</v>
          </cell>
          <cell r="X237" t="str">
            <v/>
          </cell>
          <cell r="Y237">
            <v>0</v>
          </cell>
          <cell r="AA237" t="str">
            <v/>
          </cell>
          <cell r="AB237">
            <v>0</v>
          </cell>
          <cell r="AC237" t="str">
            <v>CZ</v>
          </cell>
          <cell r="AD237" t="str">
            <v/>
          </cell>
        </row>
        <row r="238">
          <cell r="D238">
            <v>2</v>
          </cell>
          <cell r="E238" t="str">
            <v/>
          </cell>
          <cell r="F238" t="str">
            <v/>
          </cell>
          <cell r="G238">
            <v>223</v>
          </cell>
          <cell r="H238" t="str">
            <v>Šrámek</v>
          </cell>
          <cell r="I238" t="str">
            <v>Michal</v>
          </cell>
          <cell r="J238">
            <v>2000</v>
          </cell>
          <cell r="L238" t="str">
            <v>Rocky Monkeys TJ Sokol Brno I</v>
          </cell>
          <cell r="M238">
            <v>25</v>
          </cell>
          <cell r="O238" t="str">
            <v/>
          </cell>
          <cell r="P238">
            <v>0</v>
          </cell>
          <cell r="R238" t="str">
            <v/>
          </cell>
          <cell r="S238">
            <v>0</v>
          </cell>
          <cell r="T238" t="str">
            <v>III.</v>
          </cell>
          <cell r="U238" t="str">
            <v>2</v>
          </cell>
          <cell r="V238">
            <v>25</v>
          </cell>
          <cell r="X238" t="str">
            <v/>
          </cell>
          <cell r="Y238">
            <v>0</v>
          </cell>
          <cell r="AA238" t="str">
            <v/>
          </cell>
          <cell r="AB238">
            <v>0</v>
          </cell>
          <cell r="AC238" t="str">
            <v>CZ</v>
          </cell>
          <cell r="AD238">
            <v>23</v>
          </cell>
        </row>
        <row r="239">
          <cell r="D239" t="str">
            <v/>
          </cell>
          <cell r="E239" t="str">
            <v/>
          </cell>
          <cell r="F239" t="str">
            <v/>
          </cell>
          <cell r="G239">
            <v>224</v>
          </cell>
          <cell r="M239">
            <v>0</v>
          </cell>
          <cell r="O239" t="str">
            <v/>
          </cell>
          <cell r="P239">
            <v>0</v>
          </cell>
          <cell r="R239" t="str">
            <v/>
          </cell>
          <cell r="S239">
            <v>0</v>
          </cell>
          <cell r="U239" t="str">
            <v/>
          </cell>
          <cell r="V239">
            <v>0</v>
          </cell>
          <cell r="X239" t="str">
            <v/>
          </cell>
          <cell r="Y239">
            <v>0</v>
          </cell>
          <cell r="AA239" t="str">
            <v/>
          </cell>
          <cell r="AB239">
            <v>0</v>
          </cell>
          <cell r="AD239" t="str">
            <v/>
          </cell>
        </row>
        <row r="240">
          <cell r="D240" t="str">
            <v/>
          </cell>
          <cell r="E240" t="str">
            <v/>
          </cell>
          <cell r="F240" t="str">
            <v/>
          </cell>
          <cell r="G240">
            <v>225</v>
          </cell>
          <cell r="M240">
            <v>0</v>
          </cell>
          <cell r="O240" t="str">
            <v/>
          </cell>
          <cell r="P240">
            <v>0</v>
          </cell>
          <cell r="R240" t="str">
            <v/>
          </cell>
          <cell r="S240">
            <v>0</v>
          </cell>
          <cell r="U240" t="str">
            <v/>
          </cell>
          <cell r="V240">
            <v>0</v>
          </cell>
          <cell r="X240" t="str">
            <v/>
          </cell>
          <cell r="Y240">
            <v>0</v>
          </cell>
          <cell r="AA240" t="str">
            <v/>
          </cell>
          <cell r="AB240">
            <v>0</v>
          </cell>
          <cell r="AD240" t="str">
            <v/>
          </cell>
        </row>
        <row r="241">
          <cell r="D241" t="str">
            <v/>
          </cell>
          <cell r="E241" t="str">
            <v/>
          </cell>
          <cell r="F241" t="str">
            <v/>
          </cell>
          <cell r="G241">
            <v>226</v>
          </cell>
          <cell r="M241">
            <v>0</v>
          </cell>
          <cell r="O241" t="str">
            <v/>
          </cell>
          <cell r="P241">
            <v>0</v>
          </cell>
          <cell r="R241" t="str">
            <v/>
          </cell>
          <cell r="S241">
            <v>0</v>
          </cell>
          <cell r="U241" t="str">
            <v/>
          </cell>
          <cell r="V241">
            <v>0</v>
          </cell>
          <cell r="X241" t="str">
            <v/>
          </cell>
          <cell r="Y241">
            <v>0</v>
          </cell>
          <cell r="AA241" t="str">
            <v/>
          </cell>
          <cell r="AB241">
            <v>0</v>
          </cell>
          <cell r="AD241" t="str">
            <v/>
          </cell>
        </row>
        <row r="242">
          <cell r="D242" t="str">
            <v/>
          </cell>
          <cell r="E242" t="str">
            <v/>
          </cell>
          <cell r="F242" t="str">
            <v/>
          </cell>
          <cell r="G242">
            <v>227</v>
          </cell>
          <cell r="M242">
            <v>0</v>
          </cell>
          <cell r="O242" t="str">
            <v/>
          </cell>
          <cell r="P242">
            <v>0</v>
          </cell>
          <cell r="R242" t="str">
            <v/>
          </cell>
          <cell r="S242">
            <v>0</v>
          </cell>
          <cell r="U242" t="str">
            <v/>
          </cell>
          <cell r="V242">
            <v>0</v>
          </cell>
          <cell r="X242" t="str">
            <v/>
          </cell>
          <cell r="Y242">
            <v>0</v>
          </cell>
          <cell r="AA242" t="str">
            <v/>
          </cell>
          <cell r="AB242">
            <v>0</v>
          </cell>
          <cell r="AD242" t="str">
            <v/>
          </cell>
        </row>
        <row r="243">
          <cell r="D243" t="str">
            <v/>
          </cell>
          <cell r="E243" t="str">
            <v/>
          </cell>
          <cell r="F243" t="str">
            <v/>
          </cell>
          <cell r="G243">
            <v>228</v>
          </cell>
          <cell r="M243">
            <v>0</v>
          </cell>
          <cell r="O243" t="str">
            <v/>
          </cell>
          <cell r="P243">
            <v>0</v>
          </cell>
          <cell r="R243" t="str">
            <v/>
          </cell>
          <cell r="S243">
            <v>0</v>
          </cell>
          <cell r="U243" t="str">
            <v/>
          </cell>
          <cell r="V243">
            <v>0</v>
          </cell>
          <cell r="X243" t="str">
            <v/>
          </cell>
          <cell r="Y243">
            <v>0</v>
          </cell>
          <cell r="AA243" t="str">
            <v/>
          </cell>
          <cell r="AB243">
            <v>0</v>
          </cell>
          <cell r="AD243" t="str">
            <v/>
          </cell>
        </row>
        <row r="244">
          <cell r="D244" t="str">
            <v/>
          </cell>
          <cell r="E244" t="str">
            <v/>
          </cell>
          <cell r="F244" t="str">
            <v/>
          </cell>
          <cell r="G244">
            <v>229</v>
          </cell>
          <cell r="M244">
            <v>0</v>
          </cell>
          <cell r="O244" t="str">
            <v/>
          </cell>
          <cell r="P244">
            <v>0</v>
          </cell>
          <cell r="R244" t="str">
            <v/>
          </cell>
          <cell r="S244">
            <v>0</v>
          </cell>
          <cell r="U244" t="str">
            <v/>
          </cell>
          <cell r="V244">
            <v>0</v>
          </cell>
          <cell r="X244" t="str">
            <v/>
          </cell>
          <cell r="Y244">
            <v>0</v>
          </cell>
          <cell r="AA244" t="str">
            <v/>
          </cell>
          <cell r="AB244">
            <v>0</v>
          </cell>
          <cell r="AD244" t="str">
            <v/>
          </cell>
        </row>
        <row r="245">
          <cell r="D245" t="str">
            <v/>
          </cell>
          <cell r="E245" t="str">
            <v/>
          </cell>
          <cell r="F245" t="str">
            <v/>
          </cell>
          <cell r="G245">
            <v>230</v>
          </cell>
          <cell r="M245">
            <v>0</v>
          </cell>
          <cell r="O245" t="str">
            <v/>
          </cell>
          <cell r="P245">
            <v>0</v>
          </cell>
          <cell r="R245" t="str">
            <v/>
          </cell>
          <cell r="S245">
            <v>0</v>
          </cell>
          <cell r="U245" t="str">
            <v/>
          </cell>
          <cell r="V245">
            <v>0</v>
          </cell>
          <cell r="X245" t="str">
            <v/>
          </cell>
          <cell r="Y245">
            <v>0</v>
          </cell>
          <cell r="AA245" t="str">
            <v/>
          </cell>
          <cell r="AB245">
            <v>0</v>
          </cell>
          <cell r="AD245" t="str">
            <v/>
          </cell>
        </row>
        <row r="246">
          <cell r="D246" t="str">
            <v/>
          </cell>
          <cell r="E246" t="str">
            <v/>
          </cell>
          <cell r="F246" t="str">
            <v/>
          </cell>
          <cell r="G246">
            <v>231</v>
          </cell>
          <cell r="M246">
            <v>0</v>
          </cell>
          <cell r="O246" t="str">
            <v/>
          </cell>
          <cell r="P246">
            <v>0</v>
          </cell>
          <cell r="R246" t="str">
            <v/>
          </cell>
          <cell r="S246">
            <v>0</v>
          </cell>
          <cell r="U246" t="str">
            <v/>
          </cell>
          <cell r="V246">
            <v>0</v>
          </cell>
          <cell r="X246" t="str">
            <v/>
          </cell>
          <cell r="Y246">
            <v>0</v>
          </cell>
          <cell r="AA246" t="str">
            <v/>
          </cell>
          <cell r="AB246">
            <v>0</v>
          </cell>
          <cell r="AD246" t="str">
            <v/>
          </cell>
        </row>
        <row r="247">
          <cell r="D247" t="str">
            <v/>
          </cell>
          <cell r="E247" t="str">
            <v/>
          </cell>
          <cell r="F247" t="str">
            <v/>
          </cell>
          <cell r="G247">
            <v>232</v>
          </cell>
          <cell r="M247">
            <v>0</v>
          </cell>
          <cell r="O247" t="str">
            <v/>
          </cell>
          <cell r="P247">
            <v>0</v>
          </cell>
          <cell r="R247" t="str">
            <v/>
          </cell>
          <cell r="S247">
            <v>0</v>
          </cell>
          <cell r="U247" t="str">
            <v/>
          </cell>
          <cell r="V247">
            <v>0</v>
          </cell>
          <cell r="X247" t="str">
            <v/>
          </cell>
          <cell r="Y247">
            <v>0</v>
          </cell>
          <cell r="AA247" t="str">
            <v/>
          </cell>
          <cell r="AB247">
            <v>0</v>
          </cell>
          <cell r="AD247" t="str">
            <v/>
          </cell>
        </row>
        <row r="248">
          <cell r="D248" t="str">
            <v/>
          </cell>
          <cell r="E248" t="str">
            <v/>
          </cell>
          <cell r="F248" t="str">
            <v/>
          </cell>
          <cell r="G248">
            <v>233</v>
          </cell>
          <cell r="M248">
            <v>0</v>
          </cell>
          <cell r="O248" t="str">
            <v/>
          </cell>
          <cell r="P248">
            <v>0</v>
          </cell>
          <cell r="R248" t="str">
            <v/>
          </cell>
          <cell r="S248">
            <v>0</v>
          </cell>
          <cell r="U248" t="str">
            <v/>
          </cell>
          <cell r="V248">
            <v>0</v>
          </cell>
          <cell r="X248" t="str">
            <v/>
          </cell>
          <cell r="Y248">
            <v>0</v>
          </cell>
          <cell r="AA248" t="str">
            <v/>
          </cell>
          <cell r="AB248">
            <v>0</v>
          </cell>
          <cell r="AD248" t="str">
            <v/>
          </cell>
        </row>
        <row r="249">
          <cell r="D249" t="str">
            <v/>
          </cell>
          <cell r="E249" t="str">
            <v/>
          </cell>
          <cell r="F249" t="str">
            <v/>
          </cell>
          <cell r="G249">
            <v>234</v>
          </cell>
          <cell r="M249">
            <v>0</v>
          </cell>
          <cell r="O249" t="str">
            <v/>
          </cell>
          <cell r="P249">
            <v>0</v>
          </cell>
          <cell r="R249" t="str">
            <v/>
          </cell>
          <cell r="S249">
            <v>0</v>
          </cell>
          <cell r="U249" t="str">
            <v/>
          </cell>
          <cell r="V249">
            <v>0</v>
          </cell>
          <cell r="X249" t="str">
            <v/>
          </cell>
          <cell r="Y249">
            <v>0</v>
          </cell>
          <cell r="AA249" t="str">
            <v/>
          </cell>
          <cell r="AB249">
            <v>0</v>
          </cell>
          <cell r="AD249" t="str">
            <v/>
          </cell>
        </row>
        <row r="250">
          <cell r="D250" t="str">
            <v/>
          </cell>
          <cell r="E250" t="str">
            <v/>
          </cell>
          <cell r="F250" t="str">
            <v/>
          </cell>
          <cell r="G250">
            <v>235</v>
          </cell>
          <cell r="M250">
            <v>0</v>
          </cell>
          <cell r="O250" t="str">
            <v/>
          </cell>
          <cell r="P250">
            <v>0</v>
          </cell>
          <cell r="R250" t="str">
            <v/>
          </cell>
          <cell r="S250">
            <v>0</v>
          </cell>
          <cell r="U250" t="str">
            <v/>
          </cell>
          <cell r="V250">
            <v>0</v>
          </cell>
          <cell r="X250" t="str">
            <v/>
          </cell>
          <cell r="Y250">
            <v>0</v>
          </cell>
          <cell r="AA250" t="str">
            <v/>
          </cell>
          <cell r="AB250">
            <v>0</v>
          </cell>
          <cell r="AD250" t="str">
            <v/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>
            <v>236</v>
          </cell>
          <cell r="M251">
            <v>0</v>
          </cell>
          <cell r="O251" t="str">
            <v/>
          </cell>
          <cell r="P251">
            <v>0</v>
          </cell>
          <cell r="R251" t="str">
            <v/>
          </cell>
          <cell r="S251">
            <v>0</v>
          </cell>
          <cell r="U251" t="str">
            <v/>
          </cell>
          <cell r="V251">
            <v>0</v>
          </cell>
          <cell r="X251" t="str">
            <v/>
          </cell>
          <cell r="Y251">
            <v>0</v>
          </cell>
          <cell r="AA251" t="str">
            <v/>
          </cell>
          <cell r="AB251">
            <v>0</v>
          </cell>
          <cell r="AD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>
            <v>237</v>
          </cell>
          <cell r="M252">
            <v>0</v>
          </cell>
          <cell r="O252" t="str">
            <v/>
          </cell>
          <cell r="P252">
            <v>0</v>
          </cell>
          <cell r="R252" t="str">
            <v/>
          </cell>
          <cell r="S252">
            <v>0</v>
          </cell>
          <cell r="U252" t="str">
            <v/>
          </cell>
          <cell r="V252">
            <v>0</v>
          </cell>
          <cell r="X252" t="str">
            <v/>
          </cell>
          <cell r="Y252">
            <v>0</v>
          </cell>
          <cell r="AA252" t="str">
            <v/>
          </cell>
          <cell r="AB252">
            <v>0</v>
          </cell>
          <cell r="AD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>
            <v>238</v>
          </cell>
          <cell r="M253">
            <v>0</v>
          </cell>
          <cell r="O253" t="str">
            <v/>
          </cell>
          <cell r="P253">
            <v>0</v>
          </cell>
          <cell r="R253" t="str">
            <v/>
          </cell>
          <cell r="S253">
            <v>0</v>
          </cell>
          <cell r="U253" t="str">
            <v/>
          </cell>
          <cell r="V253">
            <v>0</v>
          </cell>
          <cell r="X253" t="str">
            <v/>
          </cell>
          <cell r="Y253">
            <v>0</v>
          </cell>
          <cell r="AA253" t="str">
            <v/>
          </cell>
          <cell r="AB253">
            <v>0</v>
          </cell>
          <cell r="AD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>
            <v>239</v>
          </cell>
          <cell r="M254">
            <v>0</v>
          </cell>
          <cell r="O254" t="str">
            <v/>
          </cell>
          <cell r="P254">
            <v>0</v>
          </cell>
          <cell r="R254" t="str">
            <v/>
          </cell>
          <cell r="S254">
            <v>0</v>
          </cell>
          <cell r="U254" t="str">
            <v/>
          </cell>
          <cell r="V254">
            <v>0</v>
          </cell>
          <cell r="X254" t="str">
            <v/>
          </cell>
          <cell r="Y254">
            <v>0</v>
          </cell>
          <cell r="AA254" t="str">
            <v/>
          </cell>
          <cell r="AB254">
            <v>0</v>
          </cell>
          <cell r="AD254" t="str">
            <v/>
          </cell>
        </row>
        <row r="255">
          <cell r="D255" t="str">
            <v/>
          </cell>
          <cell r="E255" t="str">
            <v/>
          </cell>
          <cell r="F255" t="str">
            <v/>
          </cell>
          <cell r="G255">
            <v>240</v>
          </cell>
          <cell r="M255">
            <v>0</v>
          </cell>
          <cell r="O255" t="str">
            <v/>
          </cell>
          <cell r="P255">
            <v>0</v>
          </cell>
          <cell r="R255" t="str">
            <v/>
          </cell>
          <cell r="S255">
            <v>0</v>
          </cell>
          <cell r="U255" t="str">
            <v/>
          </cell>
          <cell r="V255">
            <v>0</v>
          </cell>
          <cell r="X255" t="str">
            <v/>
          </cell>
          <cell r="Y255">
            <v>0</v>
          </cell>
          <cell r="AA255" t="str">
            <v/>
          </cell>
          <cell r="AB255">
            <v>0</v>
          </cell>
          <cell r="AD255" t="str">
            <v/>
          </cell>
        </row>
        <row r="256">
          <cell r="D256" t="str">
            <v/>
          </cell>
          <cell r="E256" t="str">
            <v/>
          </cell>
          <cell r="F256" t="str">
            <v/>
          </cell>
          <cell r="G256">
            <v>241</v>
          </cell>
          <cell r="M256">
            <v>0</v>
          </cell>
          <cell r="O256" t="str">
            <v/>
          </cell>
          <cell r="P256">
            <v>0</v>
          </cell>
          <cell r="R256" t="str">
            <v/>
          </cell>
          <cell r="S256">
            <v>0</v>
          </cell>
          <cell r="U256" t="str">
            <v/>
          </cell>
          <cell r="V256">
            <v>0</v>
          </cell>
          <cell r="X256" t="str">
            <v/>
          </cell>
          <cell r="Y256">
            <v>0</v>
          </cell>
          <cell r="AA256" t="str">
            <v/>
          </cell>
          <cell r="AB256">
            <v>0</v>
          </cell>
          <cell r="AD256" t="str">
            <v/>
          </cell>
        </row>
        <row r="257">
          <cell r="D257" t="str">
            <v/>
          </cell>
          <cell r="E257" t="str">
            <v/>
          </cell>
          <cell r="F257" t="str">
            <v/>
          </cell>
          <cell r="G257">
            <v>242</v>
          </cell>
          <cell r="M257">
            <v>0</v>
          </cell>
          <cell r="O257" t="str">
            <v/>
          </cell>
          <cell r="P257">
            <v>0</v>
          </cell>
          <cell r="R257" t="str">
            <v/>
          </cell>
          <cell r="S257">
            <v>0</v>
          </cell>
          <cell r="U257" t="str">
            <v/>
          </cell>
          <cell r="V257">
            <v>0</v>
          </cell>
          <cell r="X257" t="str">
            <v/>
          </cell>
          <cell r="Y257">
            <v>0</v>
          </cell>
          <cell r="AA257" t="str">
            <v/>
          </cell>
          <cell r="AB257">
            <v>0</v>
          </cell>
          <cell r="AD257" t="str">
            <v/>
          </cell>
        </row>
        <row r="258">
          <cell r="D258" t="str">
            <v/>
          </cell>
          <cell r="E258" t="str">
            <v/>
          </cell>
          <cell r="F258" t="str">
            <v/>
          </cell>
          <cell r="G258">
            <v>243</v>
          </cell>
          <cell r="M258">
            <v>0</v>
          </cell>
          <cell r="O258" t="str">
            <v/>
          </cell>
          <cell r="P258">
            <v>0</v>
          </cell>
          <cell r="R258" t="str">
            <v/>
          </cell>
          <cell r="S258">
            <v>0</v>
          </cell>
          <cell r="U258" t="str">
            <v/>
          </cell>
          <cell r="V258">
            <v>0</v>
          </cell>
          <cell r="X258" t="str">
            <v/>
          </cell>
          <cell r="Y258">
            <v>0</v>
          </cell>
          <cell r="AA258" t="str">
            <v/>
          </cell>
          <cell r="AB258">
            <v>0</v>
          </cell>
          <cell r="AD258" t="str">
            <v/>
          </cell>
        </row>
        <row r="259">
          <cell r="D259" t="str">
            <v/>
          </cell>
          <cell r="E259" t="str">
            <v/>
          </cell>
          <cell r="F259" t="str">
            <v/>
          </cell>
          <cell r="G259">
            <v>244</v>
          </cell>
          <cell r="M259">
            <v>0</v>
          </cell>
          <cell r="O259" t="str">
            <v/>
          </cell>
          <cell r="P259">
            <v>0</v>
          </cell>
          <cell r="R259" t="str">
            <v/>
          </cell>
          <cell r="S259">
            <v>0</v>
          </cell>
          <cell r="U259" t="str">
            <v/>
          </cell>
          <cell r="V259">
            <v>0</v>
          </cell>
          <cell r="X259" t="str">
            <v/>
          </cell>
          <cell r="Y259">
            <v>0</v>
          </cell>
          <cell r="AA259" t="str">
            <v/>
          </cell>
          <cell r="AB259">
            <v>0</v>
          </cell>
          <cell r="AD259" t="str">
            <v/>
          </cell>
        </row>
        <row r="260">
          <cell r="D260" t="str">
            <v/>
          </cell>
          <cell r="E260" t="str">
            <v/>
          </cell>
          <cell r="F260" t="str">
            <v/>
          </cell>
          <cell r="G260">
            <v>245</v>
          </cell>
          <cell r="M260">
            <v>0</v>
          </cell>
          <cell r="O260" t="str">
            <v/>
          </cell>
          <cell r="P260">
            <v>0</v>
          </cell>
          <cell r="R260" t="str">
            <v/>
          </cell>
          <cell r="S260">
            <v>0</v>
          </cell>
          <cell r="U260" t="str">
            <v/>
          </cell>
          <cell r="V260">
            <v>0</v>
          </cell>
          <cell r="X260" t="str">
            <v/>
          </cell>
          <cell r="Y260">
            <v>0</v>
          </cell>
          <cell r="AA260" t="str">
            <v/>
          </cell>
          <cell r="AB260">
            <v>0</v>
          </cell>
          <cell r="AD260" t="str">
            <v/>
          </cell>
        </row>
        <row r="261">
          <cell r="D261" t="str">
            <v/>
          </cell>
          <cell r="E261" t="str">
            <v/>
          </cell>
          <cell r="F261" t="str">
            <v/>
          </cell>
          <cell r="G261">
            <v>246</v>
          </cell>
          <cell r="M261">
            <v>0</v>
          </cell>
          <cell r="O261" t="str">
            <v/>
          </cell>
          <cell r="P261">
            <v>0</v>
          </cell>
          <cell r="R261" t="str">
            <v/>
          </cell>
          <cell r="S261">
            <v>0</v>
          </cell>
          <cell r="U261" t="str">
            <v/>
          </cell>
          <cell r="V261">
            <v>0</v>
          </cell>
          <cell r="X261" t="str">
            <v/>
          </cell>
          <cell r="Y261">
            <v>0</v>
          </cell>
          <cell r="AA261" t="str">
            <v/>
          </cell>
          <cell r="AB261">
            <v>0</v>
          </cell>
          <cell r="AD261" t="str">
            <v/>
          </cell>
        </row>
        <row r="262">
          <cell r="D262" t="str">
            <v/>
          </cell>
          <cell r="E262" t="str">
            <v/>
          </cell>
          <cell r="F262" t="str">
            <v/>
          </cell>
          <cell r="G262">
            <v>247</v>
          </cell>
          <cell r="M262">
            <v>0</v>
          </cell>
          <cell r="O262" t="str">
            <v/>
          </cell>
          <cell r="P262">
            <v>0</v>
          </cell>
          <cell r="R262" t="str">
            <v/>
          </cell>
          <cell r="S262">
            <v>0</v>
          </cell>
          <cell r="U262" t="str">
            <v/>
          </cell>
          <cell r="V262">
            <v>0</v>
          </cell>
          <cell r="X262" t="str">
            <v/>
          </cell>
          <cell r="Y262">
            <v>0</v>
          </cell>
          <cell r="AA262" t="str">
            <v/>
          </cell>
          <cell r="AB262">
            <v>0</v>
          </cell>
          <cell r="AD262" t="str">
            <v/>
          </cell>
        </row>
        <row r="263">
          <cell r="D263" t="str">
            <v/>
          </cell>
          <cell r="E263" t="str">
            <v/>
          </cell>
          <cell r="F263" t="str">
            <v/>
          </cell>
          <cell r="G263">
            <v>248</v>
          </cell>
          <cell r="M263">
            <v>0</v>
          </cell>
          <cell r="O263" t="str">
            <v/>
          </cell>
          <cell r="P263">
            <v>0</v>
          </cell>
          <cell r="R263" t="str">
            <v/>
          </cell>
          <cell r="S263">
            <v>0</v>
          </cell>
          <cell r="U263" t="str">
            <v/>
          </cell>
          <cell r="V263">
            <v>0</v>
          </cell>
          <cell r="X263" t="str">
            <v/>
          </cell>
          <cell r="Y263">
            <v>0</v>
          </cell>
          <cell r="AA263" t="str">
            <v/>
          </cell>
          <cell r="AB263">
            <v>0</v>
          </cell>
          <cell r="AD263" t="str">
            <v/>
          </cell>
        </row>
        <row r="264">
          <cell r="D264" t="str">
            <v/>
          </cell>
          <cell r="E264" t="str">
            <v/>
          </cell>
          <cell r="F264" t="str">
            <v/>
          </cell>
          <cell r="G264">
            <v>249</v>
          </cell>
          <cell r="M264">
            <v>0</v>
          </cell>
          <cell r="O264" t="str">
            <v/>
          </cell>
          <cell r="P264">
            <v>0</v>
          </cell>
          <cell r="R264" t="str">
            <v/>
          </cell>
          <cell r="S264">
            <v>0</v>
          </cell>
          <cell r="U264" t="str">
            <v/>
          </cell>
          <cell r="V264">
            <v>0</v>
          </cell>
          <cell r="X264" t="str">
            <v/>
          </cell>
          <cell r="Y264">
            <v>0</v>
          </cell>
          <cell r="AA264" t="str">
            <v/>
          </cell>
          <cell r="AB264">
            <v>0</v>
          </cell>
          <cell r="AD264" t="str">
            <v/>
          </cell>
        </row>
        <row r="265">
          <cell r="D265" t="str">
            <v/>
          </cell>
          <cell r="E265" t="str">
            <v/>
          </cell>
          <cell r="F265" t="str">
            <v/>
          </cell>
          <cell r="G265">
            <v>250</v>
          </cell>
          <cell r="M265">
            <v>0</v>
          </cell>
          <cell r="O265" t="str">
            <v/>
          </cell>
          <cell r="P265">
            <v>0</v>
          </cell>
          <cell r="R265" t="str">
            <v/>
          </cell>
          <cell r="S265">
            <v>0</v>
          </cell>
          <cell r="U265" t="str">
            <v/>
          </cell>
          <cell r="V265">
            <v>0</v>
          </cell>
          <cell r="X265" t="str">
            <v/>
          </cell>
          <cell r="Y265">
            <v>0</v>
          </cell>
          <cell r="AA265" t="str">
            <v/>
          </cell>
          <cell r="AB265">
            <v>0</v>
          </cell>
          <cell r="AD265" t="str">
            <v/>
          </cell>
        </row>
        <row r="266">
          <cell r="AD266" t="str">
            <v>Celkem MPM</v>
          </cell>
        </row>
        <row r="267">
          <cell r="L267" t="str">
            <v>Chlapci</v>
          </cell>
          <cell r="N267">
            <v>32</v>
          </cell>
          <cell r="Q267">
            <v>45</v>
          </cell>
          <cell r="T267">
            <v>36</v>
          </cell>
          <cell r="W267">
            <v>0</v>
          </cell>
          <cell r="Z267">
            <v>0</v>
          </cell>
          <cell r="AD267">
            <v>76</v>
          </cell>
        </row>
        <row r="268">
          <cell r="L268" t="str">
            <v>Dívky</v>
          </cell>
          <cell r="N268">
            <v>55</v>
          </cell>
          <cell r="Q268">
            <v>67</v>
          </cell>
          <cell r="T268">
            <v>68</v>
          </cell>
          <cell r="W268">
            <v>0</v>
          </cell>
          <cell r="Z268">
            <v>0</v>
          </cell>
          <cell r="AD268">
            <v>115</v>
          </cell>
        </row>
        <row r="269">
          <cell r="L269" t="str">
            <v>Celkem</v>
          </cell>
          <cell r="N269">
            <v>87</v>
          </cell>
          <cell r="Q269">
            <v>112</v>
          </cell>
          <cell r="T269">
            <v>104</v>
          </cell>
          <cell r="W269">
            <v>0</v>
          </cell>
          <cell r="Z269">
            <v>0</v>
          </cell>
          <cell r="AD269">
            <v>191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L324"/>
  <sheetViews>
    <sheetView tabSelected="1" view="pageBreakPreview" zoomScaleNormal="100" zoomScaleSheetLayoutView="100" workbookViewId="0">
      <pane xSplit="7" ySplit="4" topLeftCell="I5" activePane="bottomRight" state="frozen"/>
      <selection activeCell="G331" sqref="G331"/>
      <selection pane="topRight" activeCell="G331" sqref="G331"/>
      <selection pane="bottomLeft" activeCell="G331" sqref="G331"/>
      <selection pane="bottomRight" activeCell="C6" sqref="C4:C6"/>
    </sheetView>
  </sheetViews>
  <sheetFormatPr defaultRowHeight="15"/>
  <cols>
    <col min="1" max="1" width="6.85546875" style="172" customWidth="1"/>
    <col min="2" max="2" width="6" style="173" hidden="1" customWidth="1"/>
    <col min="3" max="3" width="13.85546875" style="174" customWidth="1"/>
    <col min="4" max="4" width="8.85546875" style="174" customWidth="1"/>
    <col min="5" max="5" width="6.42578125" style="175" customWidth="1"/>
    <col min="6" max="6" width="1.85546875" style="176" customWidth="1"/>
    <col min="7" max="7" width="25.140625" style="177" customWidth="1"/>
    <col min="8" max="8" width="4.7109375" style="178" hidden="1" customWidth="1"/>
    <col min="9" max="9" width="4.7109375" style="179" customWidth="1"/>
    <col min="10" max="10" width="4.7109375" style="172" customWidth="1"/>
    <col min="11" max="11" width="4.7109375" style="179" customWidth="1"/>
    <col min="12" max="12" width="4.7109375" style="172" customWidth="1"/>
    <col min="13" max="13" width="4.7109375" style="179" customWidth="1"/>
    <col min="14" max="14" width="4.7109375" style="172" customWidth="1"/>
    <col min="15" max="15" width="4.7109375" style="179" customWidth="1"/>
    <col min="16" max="16" width="4.7109375" style="172" customWidth="1"/>
    <col min="17" max="17" width="4.7109375" style="179" customWidth="1"/>
    <col min="18" max="18" width="4.7109375" style="172" customWidth="1"/>
    <col min="19" max="19" width="4.7109375" style="179" customWidth="1"/>
    <col min="20" max="20" width="4.7109375" style="172" customWidth="1"/>
    <col min="21" max="21" width="4.7109375" style="179" customWidth="1"/>
    <col min="22" max="22" width="4.7109375" style="172" customWidth="1"/>
    <col min="23" max="23" width="4.7109375" style="179" hidden="1" customWidth="1"/>
    <col min="24" max="24" width="4.7109375" style="172" hidden="1" customWidth="1"/>
    <col min="25" max="25" width="4.7109375" style="179" hidden="1" customWidth="1"/>
    <col min="26" max="26" width="4.7109375" style="172" hidden="1" customWidth="1"/>
    <col min="27" max="27" width="4.7109375" style="179" customWidth="1"/>
    <col min="28" max="28" width="4.7109375" style="172" customWidth="1"/>
    <col min="29" max="29" width="2.5703125" style="179" hidden="1" customWidth="1"/>
    <col min="30" max="30" width="2.5703125" style="172" hidden="1" customWidth="1"/>
    <col min="31" max="31" width="4.85546875" style="175" customWidth="1"/>
    <col min="32" max="32" width="5.7109375" style="172" customWidth="1"/>
    <col min="33" max="33" width="6.5703125" style="173" customWidth="1"/>
    <col min="34" max="34" width="6.5703125" style="180" hidden="1" customWidth="1"/>
    <col min="35" max="38" width="6.5703125" style="181" hidden="1" customWidth="1"/>
    <col min="39" max="132" width="9.140625" style="181"/>
    <col min="133" max="133" width="5.28515625" style="181" customWidth="1"/>
    <col min="134" max="134" width="0" style="181" hidden="1" customWidth="1"/>
    <col min="135" max="135" width="11.5703125" style="181" customWidth="1"/>
    <col min="136" max="136" width="8.85546875" style="181" customWidth="1"/>
    <col min="137" max="137" width="8" style="181" customWidth="1"/>
    <col min="138" max="138" width="0" style="181" hidden="1" customWidth="1"/>
    <col min="139" max="139" width="2.7109375" style="181" customWidth="1"/>
    <col min="140" max="140" width="26.5703125" style="181" bestFit="1" customWidth="1"/>
    <col min="141" max="141" width="9.140625" style="181" customWidth="1"/>
    <col min="142" max="142" width="9.42578125" style="181" bestFit="1" customWidth="1"/>
    <col min="143" max="143" width="6" style="181" bestFit="1" customWidth="1"/>
    <col min="144" max="144" width="9.42578125" style="181" bestFit="1" customWidth="1"/>
    <col min="145" max="145" width="6" style="181" bestFit="1" customWidth="1"/>
    <col min="146" max="146" width="9.42578125" style="181" bestFit="1" customWidth="1"/>
    <col min="147" max="147" width="6" style="181" bestFit="1" customWidth="1"/>
    <col min="148" max="148" width="9.42578125" style="181" bestFit="1" customWidth="1"/>
    <col min="149" max="149" width="6" style="181" bestFit="1" customWidth="1"/>
    <col min="150" max="150" width="9.42578125" style="181" bestFit="1" customWidth="1"/>
    <col min="151" max="151" width="6" style="181" bestFit="1" customWidth="1"/>
    <col min="152" max="152" width="9.42578125" style="181" bestFit="1" customWidth="1"/>
    <col min="153" max="153" width="6" style="181" bestFit="1" customWidth="1"/>
    <col min="154" max="154" width="9.42578125" style="181" bestFit="1" customWidth="1"/>
    <col min="155" max="155" width="6" style="181" bestFit="1" customWidth="1"/>
    <col min="156" max="156" width="9.42578125" style="181" bestFit="1" customWidth="1"/>
    <col min="157" max="157" width="6" style="181" bestFit="1" customWidth="1"/>
    <col min="158" max="158" width="9.42578125" style="181" bestFit="1" customWidth="1"/>
    <col min="159" max="159" width="6" style="181" bestFit="1" customWidth="1"/>
    <col min="160" max="160" width="9.42578125" style="181" bestFit="1" customWidth="1"/>
    <col min="161" max="161" width="6" style="181" bestFit="1" customWidth="1"/>
    <col min="162" max="162" width="9.42578125" style="181" bestFit="1" customWidth="1"/>
    <col min="163" max="163" width="6" style="181" bestFit="1" customWidth="1"/>
    <col min="164" max="164" width="7.42578125" style="181" customWidth="1"/>
    <col min="165" max="165" width="9.140625" style="181" customWidth="1"/>
    <col min="166" max="166" width="7.140625" style="181" customWidth="1"/>
    <col min="167" max="167" width="11.85546875" style="181" bestFit="1" customWidth="1"/>
    <col min="168" max="168" width="9.140625" style="181"/>
    <col min="169" max="169" width="11.85546875" style="181" bestFit="1" customWidth="1"/>
    <col min="170" max="388" width="9.140625" style="181"/>
    <col min="389" max="389" width="5.28515625" style="181" customWidth="1"/>
    <col min="390" max="390" width="0" style="181" hidden="1" customWidth="1"/>
    <col min="391" max="391" width="11.5703125" style="181" customWidth="1"/>
    <col min="392" max="392" width="8.85546875" style="181" customWidth="1"/>
    <col min="393" max="393" width="8" style="181" customWidth="1"/>
    <col min="394" max="394" width="0" style="181" hidden="1" customWidth="1"/>
    <col min="395" max="395" width="2.7109375" style="181" customWidth="1"/>
    <col min="396" max="396" width="26.5703125" style="181" bestFit="1" customWidth="1"/>
    <col min="397" max="397" width="9.140625" style="181" customWidth="1"/>
    <col min="398" max="398" width="9.42578125" style="181" bestFit="1" customWidth="1"/>
    <col min="399" max="399" width="6" style="181" bestFit="1" customWidth="1"/>
    <col min="400" max="400" width="9.42578125" style="181" bestFit="1" customWidth="1"/>
    <col min="401" max="401" width="6" style="181" bestFit="1" customWidth="1"/>
    <col min="402" max="402" width="9.42578125" style="181" bestFit="1" customWidth="1"/>
    <col min="403" max="403" width="6" style="181" bestFit="1" customWidth="1"/>
    <col min="404" max="404" width="9.42578125" style="181" bestFit="1" customWidth="1"/>
    <col min="405" max="405" width="6" style="181" bestFit="1" customWidth="1"/>
    <col min="406" max="406" width="9.42578125" style="181" bestFit="1" customWidth="1"/>
    <col min="407" max="407" width="6" style="181" bestFit="1" customWidth="1"/>
    <col min="408" max="408" width="9.42578125" style="181" bestFit="1" customWidth="1"/>
    <col min="409" max="409" width="6" style="181" bestFit="1" customWidth="1"/>
    <col min="410" max="410" width="9.42578125" style="181" bestFit="1" customWidth="1"/>
    <col min="411" max="411" width="6" style="181" bestFit="1" customWidth="1"/>
    <col min="412" max="412" width="9.42578125" style="181" bestFit="1" customWidth="1"/>
    <col min="413" max="413" width="6" style="181" bestFit="1" customWidth="1"/>
    <col min="414" max="414" width="9.42578125" style="181" bestFit="1" customWidth="1"/>
    <col min="415" max="415" width="6" style="181" bestFit="1" customWidth="1"/>
    <col min="416" max="416" width="9.42578125" style="181" bestFit="1" customWidth="1"/>
    <col min="417" max="417" width="6" style="181" bestFit="1" customWidth="1"/>
    <col min="418" max="418" width="9.42578125" style="181" bestFit="1" customWidth="1"/>
    <col min="419" max="419" width="6" style="181" bestFit="1" customWidth="1"/>
    <col min="420" max="420" width="7.42578125" style="181" customWidth="1"/>
    <col min="421" max="421" width="9.140625" style="181" customWidth="1"/>
    <col min="422" max="422" width="7.140625" style="181" customWidth="1"/>
    <col min="423" max="423" width="11.85546875" style="181" bestFit="1" customWidth="1"/>
    <col min="424" max="424" width="9.140625" style="181"/>
    <col min="425" max="425" width="11.85546875" style="181" bestFit="1" customWidth="1"/>
    <col min="426" max="644" width="9.140625" style="181"/>
    <col min="645" max="645" width="5.28515625" style="181" customWidth="1"/>
    <col min="646" max="646" width="0" style="181" hidden="1" customWidth="1"/>
    <col min="647" max="647" width="11.5703125" style="181" customWidth="1"/>
    <col min="648" max="648" width="8.85546875" style="181" customWidth="1"/>
    <col min="649" max="649" width="8" style="181" customWidth="1"/>
    <col min="650" max="650" width="0" style="181" hidden="1" customWidth="1"/>
    <col min="651" max="651" width="2.7109375" style="181" customWidth="1"/>
    <col min="652" max="652" width="26.5703125" style="181" bestFit="1" customWidth="1"/>
    <col min="653" max="653" width="9.140625" style="181" customWidth="1"/>
    <col min="654" max="654" width="9.42578125" style="181" bestFit="1" customWidth="1"/>
    <col min="655" max="655" width="6" style="181" bestFit="1" customWidth="1"/>
    <col min="656" max="656" width="9.42578125" style="181" bestFit="1" customWidth="1"/>
    <col min="657" max="657" width="6" style="181" bestFit="1" customWidth="1"/>
    <col min="658" max="658" width="9.42578125" style="181" bestFit="1" customWidth="1"/>
    <col min="659" max="659" width="6" style="181" bestFit="1" customWidth="1"/>
    <col min="660" max="660" width="9.42578125" style="181" bestFit="1" customWidth="1"/>
    <col min="661" max="661" width="6" style="181" bestFit="1" customWidth="1"/>
    <col min="662" max="662" width="9.42578125" style="181" bestFit="1" customWidth="1"/>
    <col min="663" max="663" width="6" style="181" bestFit="1" customWidth="1"/>
    <col min="664" max="664" width="9.42578125" style="181" bestFit="1" customWidth="1"/>
    <col min="665" max="665" width="6" style="181" bestFit="1" customWidth="1"/>
    <col min="666" max="666" width="9.42578125" style="181" bestFit="1" customWidth="1"/>
    <col min="667" max="667" width="6" style="181" bestFit="1" customWidth="1"/>
    <col min="668" max="668" width="9.42578125" style="181" bestFit="1" customWidth="1"/>
    <col min="669" max="669" width="6" style="181" bestFit="1" customWidth="1"/>
    <col min="670" max="670" width="9.42578125" style="181" bestFit="1" customWidth="1"/>
    <col min="671" max="671" width="6" style="181" bestFit="1" customWidth="1"/>
    <col min="672" max="672" width="9.42578125" style="181" bestFit="1" customWidth="1"/>
    <col min="673" max="673" width="6" style="181" bestFit="1" customWidth="1"/>
    <col min="674" max="674" width="9.42578125" style="181" bestFit="1" customWidth="1"/>
    <col min="675" max="675" width="6" style="181" bestFit="1" customWidth="1"/>
    <col min="676" max="676" width="7.42578125" style="181" customWidth="1"/>
    <col min="677" max="677" width="9.140625" style="181" customWidth="1"/>
    <col min="678" max="678" width="7.140625" style="181" customWidth="1"/>
    <col min="679" max="679" width="11.85546875" style="181" bestFit="1" customWidth="1"/>
    <col min="680" max="680" width="9.140625" style="181"/>
    <col min="681" max="681" width="11.85546875" style="181" bestFit="1" customWidth="1"/>
    <col min="682" max="900" width="9.140625" style="181"/>
    <col min="901" max="901" width="5.28515625" style="181" customWidth="1"/>
    <col min="902" max="902" width="0" style="181" hidden="1" customWidth="1"/>
    <col min="903" max="903" width="11.5703125" style="181" customWidth="1"/>
    <col min="904" max="904" width="8.85546875" style="181" customWidth="1"/>
    <col min="905" max="905" width="8" style="181" customWidth="1"/>
    <col min="906" max="906" width="0" style="181" hidden="1" customWidth="1"/>
    <col min="907" max="907" width="2.7109375" style="181" customWidth="1"/>
    <col min="908" max="908" width="26.5703125" style="181" bestFit="1" customWidth="1"/>
    <col min="909" max="909" width="9.140625" style="181" customWidth="1"/>
    <col min="910" max="910" width="9.42578125" style="181" bestFit="1" customWidth="1"/>
    <col min="911" max="911" width="6" style="181" bestFit="1" customWidth="1"/>
    <col min="912" max="912" width="9.42578125" style="181" bestFit="1" customWidth="1"/>
    <col min="913" max="913" width="6" style="181" bestFit="1" customWidth="1"/>
    <col min="914" max="914" width="9.42578125" style="181" bestFit="1" customWidth="1"/>
    <col min="915" max="915" width="6" style="181" bestFit="1" customWidth="1"/>
    <col min="916" max="916" width="9.42578125" style="181" bestFit="1" customWidth="1"/>
    <col min="917" max="917" width="6" style="181" bestFit="1" customWidth="1"/>
    <col min="918" max="918" width="9.42578125" style="181" bestFit="1" customWidth="1"/>
    <col min="919" max="919" width="6" style="181" bestFit="1" customWidth="1"/>
    <col min="920" max="920" width="9.42578125" style="181" bestFit="1" customWidth="1"/>
    <col min="921" max="921" width="6" style="181" bestFit="1" customWidth="1"/>
    <col min="922" max="922" width="9.42578125" style="181" bestFit="1" customWidth="1"/>
    <col min="923" max="923" width="6" style="181" bestFit="1" customWidth="1"/>
    <col min="924" max="924" width="9.42578125" style="181" bestFit="1" customWidth="1"/>
    <col min="925" max="925" width="6" style="181" bestFit="1" customWidth="1"/>
    <col min="926" max="926" width="9.42578125" style="181" bestFit="1" customWidth="1"/>
    <col min="927" max="927" width="6" style="181" bestFit="1" customWidth="1"/>
    <col min="928" max="928" width="9.42578125" style="181" bestFit="1" customWidth="1"/>
    <col min="929" max="929" width="6" style="181" bestFit="1" customWidth="1"/>
    <col min="930" max="930" width="9.42578125" style="181" bestFit="1" customWidth="1"/>
    <col min="931" max="931" width="6" style="181" bestFit="1" customWidth="1"/>
    <col min="932" max="932" width="7.42578125" style="181" customWidth="1"/>
    <col min="933" max="933" width="9.140625" style="181" customWidth="1"/>
    <col min="934" max="934" width="7.140625" style="181" customWidth="1"/>
    <col min="935" max="935" width="11.85546875" style="181" bestFit="1" customWidth="1"/>
    <col min="936" max="936" width="9.140625" style="181"/>
    <col min="937" max="937" width="11.85546875" style="181" bestFit="1" customWidth="1"/>
    <col min="938" max="1156" width="9.140625" style="181"/>
    <col min="1157" max="1157" width="5.28515625" style="181" customWidth="1"/>
    <col min="1158" max="1158" width="0" style="181" hidden="1" customWidth="1"/>
    <col min="1159" max="1159" width="11.5703125" style="181" customWidth="1"/>
    <col min="1160" max="1160" width="8.85546875" style="181" customWidth="1"/>
    <col min="1161" max="1161" width="8" style="181" customWidth="1"/>
    <col min="1162" max="1162" width="0" style="181" hidden="1" customWidth="1"/>
    <col min="1163" max="1163" width="2.7109375" style="181" customWidth="1"/>
    <col min="1164" max="1164" width="26.5703125" style="181" bestFit="1" customWidth="1"/>
    <col min="1165" max="1165" width="9.140625" style="181" customWidth="1"/>
    <col min="1166" max="1166" width="9.42578125" style="181" bestFit="1" customWidth="1"/>
    <col min="1167" max="1167" width="6" style="181" bestFit="1" customWidth="1"/>
    <col min="1168" max="1168" width="9.42578125" style="181" bestFit="1" customWidth="1"/>
    <col min="1169" max="1169" width="6" style="181" bestFit="1" customWidth="1"/>
    <col min="1170" max="1170" width="9.42578125" style="181" bestFit="1" customWidth="1"/>
    <col min="1171" max="1171" width="6" style="181" bestFit="1" customWidth="1"/>
    <col min="1172" max="1172" width="9.42578125" style="181" bestFit="1" customWidth="1"/>
    <col min="1173" max="1173" width="6" style="181" bestFit="1" customWidth="1"/>
    <col min="1174" max="1174" width="9.42578125" style="181" bestFit="1" customWidth="1"/>
    <col min="1175" max="1175" width="6" style="181" bestFit="1" customWidth="1"/>
    <col min="1176" max="1176" width="9.42578125" style="181" bestFit="1" customWidth="1"/>
    <col min="1177" max="1177" width="6" style="181" bestFit="1" customWidth="1"/>
    <col min="1178" max="1178" width="9.42578125" style="181" bestFit="1" customWidth="1"/>
    <col min="1179" max="1179" width="6" style="181" bestFit="1" customWidth="1"/>
    <col min="1180" max="1180" width="9.42578125" style="181" bestFit="1" customWidth="1"/>
    <col min="1181" max="1181" width="6" style="181" bestFit="1" customWidth="1"/>
    <col min="1182" max="1182" width="9.42578125" style="181" bestFit="1" customWidth="1"/>
    <col min="1183" max="1183" width="6" style="181" bestFit="1" customWidth="1"/>
    <col min="1184" max="1184" width="9.42578125" style="181" bestFit="1" customWidth="1"/>
    <col min="1185" max="1185" width="6" style="181" bestFit="1" customWidth="1"/>
    <col min="1186" max="1186" width="9.42578125" style="181" bestFit="1" customWidth="1"/>
    <col min="1187" max="1187" width="6" style="181" bestFit="1" customWidth="1"/>
    <col min="1188" max="1188" width="7.42578125" style="181" customWidth="1"/>
    <col min="1189" max="1189" width="9.140625" style="181" customWidth="1"/>
    <col min="1190" max="1190" width="7.140625" style="181" customWidth="1"/>
    <col min="1191" max="1191" width="11.85546875" style="181" bestFit="1" customWidth="1"/>
    <col min="1192" max="1192" width="9.140625" style="181"/>
    <col min="1193" max="1193" width="11.85546875" style="181" bestFit="1" customWidth="1"/>
    <col min="1194" max="1412" width="9.140625" style="181"/>
    <col min="1413" max="1413" width="5.28515625" style="181" customWidth="1"/>
    <col min="1414" max="1414" width="0" style="181" hidden="1" customWidth="1"/>
    <col min="1415" max="1415" width="11.5703125" style="181" customWidth="1"/>
    <col min="1416" max="1416" width="8.85546875" style="181" customWidth="1"/>
    <col min="1417" max="1417" width="8" style="181" customWidth="1"/>
    <col min="1418" max="1418" width="0" style="181" hidden="1" customWidth="1"/>
    <col min="1419" max="1419" width="2.7109375" style="181" customWidth="1"/>
    <col min="1420" max="1420" width="26.5703125" style="181" bestFit="1" customWidth="1"/>
    <col min="1421" max="1421" width="9.140625" style="181" customWidth="1"/>
    <col min="1422" max="1422" width="9.42578125" style="181" bestFit="1" customWidth="1"/>
    <col min="1423" max="1423" width="6" style="181" bestFit="1" customWidth="1"/>
    <col min="1424" max="1424" width="9.42578125" style="181" bestFit="1" customWidth="1"/>
    <col min="1425" max="1425" width="6" style="181" bestFit="1" customWidth="1"/>
    <col min="1426" max="1426" width="9.42578125" style="181" bestFit="1" customWidth="1"/>
    <col min="1427" max="1427" width="6" style="181" bestFit="1" customWidth="1"/>
    <col min="1428" max="1428" width="9.42578125" style="181" bestFit="1" customWidth="1"/>
    <col min="1429" max="1429" width="6" style="181" bestFit="1" customWidth="1"/>
    <col min="1430" max="1430" width="9.42578125" style="181" bestFit="1" customWidth="1"/>
    <col min="1431" max="1431" width="6" style="181" bestFit="1" customWidth="1"/>
    <col min="1432" max="1432" width="9.42578125" style="181" bestFit="1" customWidth="1"/>
    <col min="1433" max="1433" width="6" style="181" bestFit="1" customWidth="1"/>
    <col min="1434" max="1434" width="9.42578125" style="181" bestFit="1" customWidth="1"/>
    <col min="1435" max="1435" width="6" style="181" bestFit="1" customWidth="1"/>
    <col min="1436" max="1436" width="9.42578125" style="181" bestFit="1" customWidth="1"/>
    <col min="1437" max="1437" width="6" style="181" bestFit="1" customWidth="1"/>
    <col min="1438" max="1438" width="9.42578125" style="181" bestFit="1" customWidth="1"/>
    <col min="1439" max="1439" width="6" style="181" bestFit="1" customWidth="1"/>
    <col min="1440" max="1440" width="9.42578125" style="181" bestFit="1" customWidth="1"/>
    <col min="1441" max="1441" width="6" style="181" bestFit="1" customWidth="1"/>
    <col min="1442" max="1442" width="9.42578125" style="181" bestFit="1" customWidth="1"/>
    <col min="1443" max="1443" width="6" style="181" bestFit="1" customWidth="1"/>
    <col min="1444" max="1444" width="7.42578125" style="181" customWidth="1"/>
    <col min="1445" max="1445" width="9.140625" style="181" customWidth="1"/>
    <col min="1446" max="1446" width="7.140625" style="181" customWidth="1"/>
    <col min="1447" max="1447" width="11.85546875" style="181" bestFit="1" customWidth="1"/>
    <col min="1448" max="1448" width="9.140625" style="181"/>
    <col min="1449" max="1449" width="11.85546875" style="181" bestFit="1" customWidth="1"/>
    <col min="1450" max="1668" width="9.140625" style="181"/>
    <col min="1669" max="1669" width="5.28515625" style="181" customWidth="1"/>
    <col min="1670" max="1670" width="0" style="181" hidden="1" customWidth="1"/>
    <col min="1671" max="1671" width="11.5703125" style="181" customWidth="1"/>
    <col min="1672" max="1672" width="8.85546875" style="181" customWidth="1"/>
    <col min="1673" max="1673" width="8" style="181" customWidth="1"/>
    <col min="1674" max="1674" width="0" style="181" hidden="1" customWidth="1"/>
    <col min="1675" max="1675" width="2.7109375" style="181" customWidth="1"/>
    <col min="1676" max="1676" width="26.5703125" style="181" bestFit="1" customWidth="1"/>
    <col min="1677" max="1677" width="9.140625" style="181" customWidth="1"/>
    <col min="1678" max="1678" width="9.42578125" style="181" bestFit="1" customWidth="1"/>
    <col min="1679" max="1679" width="6" style="181" bestFit="1" customWidth="1"/>
    <col min="1680" max="1680" width="9.42578125" style="181" bestFit="1" customWidth="1"/>
    <col min="1681" max="1681" width="6" style="181" bestFit="1" customWidth="1"/>
    <col min="1682" max="1682" width="9.42578125" style="181" bestFit="1" customWidth="1"/>
    <col min="1683" max="1683" width="6" style="181" bestFit="1" customWidth="1"/>
    <col min="1684" max="1684" width="9.42578125" style="181" bestFit="1" customWidth="1"/>
    <col min="1685" max="1685" width="6" style="181" bestFit="1" customWidth="1"/>
    <col min="1686" max="1686" width="9.42578125" style="181" bestFit="1" customWidth="1"/>
    <col min="1687" max="1687" width="6" style="181" bestFit="1" customWidth="1"/>
    <col min="1688" max="1688" width="9.42578125" style="181" bestFit="1" customWidth="1"/>
    <col min="1689" max="1689" width="6" style="181" bestFit="1" customWidth="1"/>
    <col min="1690" max="1690" width="9.42578125" style="181" bestFit="1" customWidth="1"/>
    <col min="1691" max="1691" width="6" style="181" bestFit="1" customWidth="1"/>
    <col min="1692" max="1692" width="9.42578125" style="181" bestFit="1" customWidth="1"/>
    <col min="1693" max="1693" width="6" style="181" bestFit="1" customWidth="1"/>
    <col min="1694" max="1694" width="9.42578125" style="181" bestFit="1" customWidth="1"/>
    <col min="1695" max="1695" width="6" style="181" bestFit="1" customWidth="1"/>
    <col min="1696" max="1696" width="9.42578125" style="181" bestFit="1" customWidth="1"/>
    <col min="1697" max="1697" width="6" style="181" bestFit="1" customWidth="1"/>
    <col min="1698" max="1698" width="9.42578125" style="181" bestFit="1" customWidth="1"/>
    <col min="1699" max="1699" width="6" style="181" bestFit="1" customWidth="1"/>
    <col min="1700" max="1700" width="7.42578125" style="181" customWidth="1"/>
    <col min="1701" max="1701" width="9.140625" style="181" customWidth="1"/>
    <col min="1702" max="1702" width="7.140625" style="181" customWidth="1"/>
    <col min="1703" max="1703" width="11.85546875" style="181" bestFit="1" customWidth="1"/>
    <col min="1704" max="1704" width="9.140625" style="181"/>
    <col min="1705" max="1705" width="11.85546875" style="181" bestFit="1" customWidth="1"/>
    <col min="1706" max="1924" width="9.140625" style="181"/>
    <col min="1925" max="1925" width="5.28515625" style="181" customWidth="1"/>
    <col min="1926" max="1926" width="0" style="181" hidden="1" customWidth="1"/>
    <col min="1927" max="1927" width="11.5703125" style="181" customWidth="1"/>
    <col min="1928" max="1928" width="8.85546875" style="181" customWidth="1"/>
    <col min="1929" max="1929" width="8" style="181" customWidth="1"/>
    <col min="1930" max="1930" width="0" style="181" hidden="1" customWidth="1"/>
    <col min="1931" max="1931" width="2.7109375" style="181" customWidth="1"/>
    <col min="1932" max="1932" width="26.5703125" style="181" bestFit="1" customWidth="1"/>
    <col min="1933" max="1933" width="9.140625" style="181" customWidth="1"/>
    <col min="1934" max="1934" width="9.42578125" style="181" bestFit="1" customWidth="1"/>
    <col min="1935" max="1935" width="6" style="181" bestFit="1" customWidth="1"/>
    <col min="1936" max="1936" width="9.42578125" style="181" bestFit="1" customWidth="1"/>
    <col min="1937" max="1937" width="6" style="181" bestFit="1" customWidth="1"/>
    <col min="1938" max="1938" width="9.42578125" style="181" bestFit="1" customWidth="1"/>
    <col min="1939" max="1939" width="6" style="181" bestFit="1" customWidth="1"/>
    <col min="1940" max="1940" width="9.42578125" style="181" bestFit="1" customWidth="1"/>
    <col min="1941" max="1941" width="6" style="181" bestFit="1" customWidth="1"/>
    <col min="1942" max="1942" width="9.42578125" style="181" bestFit="1" customWidth="1"/>
    <col min="1943" max="1943" width="6" style="181" bestFit="1" customWidth="1"/>
    <col min="1944" max="1944" width="9.42578125" style="181" bestFit="1" customWidth="1"/>
    <col min="1945" max="1945" width="6" style="181" bestFit="1" customWidth="1"/>
    <col min="1946" max="1946" width="9.42578125" style="181" bestFit="1" customWidth="1"/>
    <col min="1947" max="1947" width="6" style="181" bestFit="1" customWidth="1"/>
    <col min="1948" max="1948" width="9.42578125" style="181" bestFit="1" customWidth="1"/>
    <col min="1949" max="1949" width="6" style="181" bestFit="1" customWidth="1"/>
    <col min="1950" max="1950" width="9.42578125" style="181" bestFit="1" customWidth="1"/>
    <col min="1951" max="1951" width="6" style="181" bestFit="1" customWidth="1"/>
    <col min="1952" max="1952" width="9.42578125" style="181" bestFit="1" customWidth="1"/>
    <col min="1953" max="1953" width="6" style="181" bestFit="1" customWidth="1"/>
    <col min="1954" max="1954" width="9.42578125" style="181" bestFit="1" customWidth="1"/>
    <col min="1955" max="1955" width="6" style="181" bestFit="1" customWidth="1"/>
    <col min="1956" max="1956" width="7.42578125" style="181" customWidth="1"/>
    <col min="1957" max="1957" width="9.140625" style="181" customWidth="1"/>
    <col min="1958" max="1958" width="7.140625" style="181" customWidth="1"/>
    <col min="1959" max="1959" width="11.85546875" style="181" bestFit="1" customWidth="1"/>
    <col min="1960" max="1960" width="9.140625" style="181"/>
    <col min="1961" max="1961" width="11.85546875" style="181" bestFit="1" customWidth="1"/>
    <col min="1962" max="2180" width="9.140625" style="181"/>
    <col min="2181" max="2181" width="5.28515625" style="181" customWidth="1"/>
    <col min="2182" max="2182" width="0" style="181" hidden="1" customWidth="1"/>
    <col min="2183" max="2183" width="11.5703125" style="181" customWidth="1"/>
    <col min="2184" max="2184" width="8.85546875" style="181" customWidth="1"/>
    <col min="2185" max="2185" width="8" style="181" customWidth="1"/>
    <col min="2186" max="2186" width="0" style="181" hidden="1" customWidth="1"/>
    <col min="2187" max="2187" width="2.7109375" style="181" customWidth="1"/>
    <col min="2188" max="2188" width="26.5703125" style="181" bestFit="1" customWidth="1"/>
    <col min="2189" max="2189" width="9.140625" style="181" customWidth="1"/>
    <col min="2190" max="2190" width="9.42578125" style="181" bestFit="1" customWidth="1"/>
    <col min="2191" max="2191" width="6" style="181" bestFit="1" customWidth="1"/>
    <col min="2192" max="2192" width="9.42578125" style="181" bestFit="1" customWidth="1"/>
    <col min="2193" max="2193" width="6" style="181" bestFit="1" customWidth="1"/>
    <col min="2194" max="2194" width="9.42578125" style="181" bestFit="1" customWidth="1"/>
    <col min="2195" max="2195" width="6" style="181" bestFit="1" customWidth="1"/>
    <col min="2196" max="2196" width="9.42578125" style="181" bestFit="1" customWidth="1"/>
    <col min="2197" max="2197" width="6" style="181" bestFit="1" customWidth="1"/>
    <col min="2198" max="2198" width="9.42578125" style="181" bestFit="1" customWidth="1"/>
    <col min="2199" max="2199" width="6" style="181" bestFit="1" customWidth="1"/>
    <col min="2200" max="2200" width="9.42578125" style="181" bestFit="1" customWidth="1"/>
    <col min="2201" max="2201" width="6" style="181" bestFit="1" customWidth="1"/>
    <col min="2202" max="2202" width="9.42578125" style="181" bestFit="1" customWidth="1"/>
    <col min="2203" max="2203" width="6" style="181" bestFit="1" customWidth="1"/>
    <col min="2204" max="2204" width="9.42578125" style="181" bestFit="1" customWidth="1"/>
    <col min="2205" max="2205" width="6" style="181" bestFit="1" customWidth="1"/>
    <col min="2206" max="2206" width="9.42578125" style="181" bestFit="1" customWidth="1"/>
    <col min="2207" max="2207" width="6" style="181" bestFit="1" customWidth="1"/>
    <col min="2208" max="2208" width="9.42578125" style="181" bestFit="1" customWidth="1"/>
    <col min="2209" max="2209" width="6" style="181" bestFit="1" customWidth="1"/>
    <col min="2210" max="2210" width="9.42578125" style="181" bestFit="1" customWidth="1"/>
    <col min="2211" max="2211" width="6" style="181" bestFit="1" customWidth="1"/>
    <col min="2212" max="2212" width="7.42578125" style="181" customWidth="1"/>
    <col min="2213" max="2213" width="9.140625" style="181" customWidth="1"/>
    <col min="2214" max="2214" width="7.140625" style="181" customWidth="1"/>
    <col min="2215" max="2215" width="11.85546875" style="181" bestFit="1" customWidth="1"/>
    <col min="2216" max="2216" width="9.140625" style="181"/>
    <col min="2217" max="2217" width="11.85546875" style="181" bestFit="1" customWidth="1"/>
    <col min="2218" max="2436" width="9.140625" style="181"/>
    <col min="2437" max="2437" width="5.28515625" style="181" customWidth="1"/>
    <col min="2438" max="2438" width="0" style="181" hidden="1" customWidth="1"/>
    <col min="2439" max="2439" width="11.5703125" style="181" customWidth="1"/>
    <col min="2440" max="2440" width="8.85546875" style="181" customWidth="1"/>
    <col min="2441" max="2441" width="8" style="181" customWidth="1"/>
    <col min="2442" max="2442" width="0" style="181" hidden="1" customWidth="1"/>
    <col min="2443" max="2443" width="2.7109375" style="181" customWidth="1"/>
    <col min="2444" max="2444" width="26.5703125" style="181" bestFit="1" customWidth="1"/>
    <col min="2445" max="2445" width="9.140625" style="181" customWidth="1"/>
    <col min="2446" max="2446" width="9.42578125" style="181" bestFit="1" customWidth="1"/>
    <col min="2447" max="2447" width="6" style="181" bestFit="1" customWidth="1"/>
    <col min="2448" max="2448" width="9.42578125" style="181" bestFit="1" customWidth="1"/>
    <col min="2449" max="2449" width="6" style="181" bestFit="1" customWidth="1"/>
    <col min="2450" max="2450" width="9.42578125" style="181" bestFit="1" customWidth="1"/>
    <col min="2451" max="2451" width="6" style="181" bestFit="1" customWidth="1"/>
    <col min="2452" max="2452" width="9.42578125" style="181" bestFit="1" customWidth="1"/>
    <col min="2453" max="2453" width="6" style="181" bestFit="1" customWidth="1"/>
    <col min="2454" max="2454" width="9.42578125" style="181" bestFit="1" customWidth="1"/>
    <col min="2455" max="2455" width="6" style="181" bestFit="1" customWidth="1"/>
    <col min="2456" max="2456" width="9.42578125" style="181" bestFit="1" customWidth="1"/>
    <col min="2457" max="2457" width="6" style="181" bestFit="1" customWidth="1"/>
    <col min="2458" max="2458" width="9.42578125" style="181" bestFit="1" customWidth="1"/>
    <col min="2459" max="2459" width="6" style="181" bestFit="1" customWidth="1"/>
    <col min="2460" max="2460" width="9.42578125" style="181" bestFit="1" customWidth="1"/>
    <col min="2461" max="2461" width="6" style="181" bestFit="1" customWidth="1"/>
    <col min="2462" max="2462" width="9.42578125" style="181" bestFit="1" customWidth="1"/>
    <col min="2463" max="2463" width="6" style="181" bestFit="1" customWidth="1"/>
    <col min="2464" max="2464" width="9.42578125" style="181" bestFit="1" customWidth="1"/>
    <col min="2465" max="2465" width="6" style="181" bestFit="1" customWidth="1"/>
    <col min="2466" max="2466" width="9.42578125" style="181" bestFit="1" customWidth="1"/>
    <col min="2467" max="2467" width="6" style="181" bestFit="1" customWidth="1"/>
    <col min="2468" max="2468" width="7.42578125" style="181" customWidth="1"/>
    <col min="2469" max="2469" width="9.140625" style="181" customWidth="1"/>
    <col min="2470" max="2470" width="7.140625" style="181" customWidth="1"/>
    <col min="2471" max="2471" width="11.85546875" style="181" bestFit="1" customWidth="1"/>
    <col min="2472" max="2472" width="9.140625" style="181"/>
    <col min="2473" max="2473" width="11.85546875" style="181" bestFit="1" customWidth="1"/>
    <col min="2474" max="2692" width="9.140625" style="181"/>
    <col min="2693" max="2693" width="5.28515625" style="181" customWidth="1"/>
    <col min="2694" max="2694" width="0" style="181" hidden="1" customWidth="1"/>
    <col min="2695" max="2695" width="11.5703125" style="181" customWidth="1"/>
    <col min="2696" max="2696" width="8.85546875" style="181" customWidth="1"/>
    <col min="2697" max="2697" width="8" style="181" customWidth="1"/>
    <col min="2698" max="2698" width="0" style="181" hidden="1" customWidth="1"/>
    <col min="2699" max="2699" width="2.7109375" style="181" customWidth="1"/>
    <col min="2700" max="2700" width="26.5703125" style="181" bestFit="1" customWidth="1"/>
    <col min="2701" max="2701" width="9.140625" style="181" customWidth="1"/>
    <col min="2702" max="2702" width="9.42578125" style="181" bestFit="1" customWidth="1"/>
    <col min="2703" max="2703" width="6" style="181" bestFit="1" customWidth="1"/>
    <col min="2704" max="2704" width="9.42578125" style="181" bestFit="1" customWidth="1"/>
    <col min="2705" max="2705" width="6" style="181" bestFit="1" customWidth="1"/>
    <col min="2706" max="2706" width="9.42578125" style="181" bestFit="1" customWidth="1"/>
    <col min="2707" max="2707" width="6" style="181" bestFit="1" customWidth="1"/>
    <col min="2708" max="2708" width="9.42578125" style="181" bestFit="1" customWidth="1"/>
    <col min="2709" max="2709" width="6" style="181" bestFit="1" customWidth="1"/>
    <col min="2710" max="2710" width="9.42578125" style="181" bestFit="1" customWidth="1"/>
    <col min="2711" max="2711" width="6" style="181" bestFit="1" customWidth="1"/>
    <col min="2712" max="2712" width="9.42578125" style="181" bestFit="1" customWidth="1"/>
    <col min="2713" max="2713" width="6" style="181" bestFit="1" customWidth="1"/>
    <col min="2714" max="2714" width="9.42578125" style="181" bestFit="1" customWidth="1"/>
    <col min="2715" max="2715" width="6" style="181" bestFit="1" customWidth="1"/>
    <col min="2716" max="2716" width="9.42578125" style="181" bestFit="1" customWidth="1"/>
    <col min="2717" max="2717" width="6" style="181" bestFit="1" customWidth="1"/>
    <col min="2718" max="2718" width="9.42578125" style="181" bestFit="1" customWidth="1"/>
    <col min="2719" max="2719" width="6" style="181" bestFit="1" customWidth="1"/>
    <col min="2720" max="2720" width="9.42578125" style="181" bestFit="1" customWidth="1"/>
    <col min="2721" max="2721" width="6" style="181" bestFit="1" customWidth="1"/>
    <col min="2722" max="2722" width="9.42578125" style="181" bestFit="1" customWidth="1"/>
    <col min="2723" max="2723" width="6" style="181" bestFit="1" customWidth="1"/>
    <col min="2724" max="2724" width="7.42578125" style="181" customWidth="1"/>
    <col min="2725" max="2725" width="9.140625" style="181" customWidth="1"/>
    <col min="2726" max="2726" width="7.140625" style="181" customWidth="1"/>
    <col min="2727" max="2727" width="11.85546875" style="181" bestFit="1" customWidth="1"/>
    <col min="2728" max="2728" width="9.140625" style="181"/>
    <col min="2729" max="2729" width="11.85546875" style="181" bestFit="1" customWidth="1"/>
    <col min="2730" max="2948" width="9.140625" style="181"/>
    <col min="2949" max="2949" width="5.28515625" style="181" customWidth="1"/>
    <col min="2950" max="2950" width="0" style="181" hidden="1" customWidth="1"/>
    <col min="2951" max="2951" width="11.5703125" style="181" customWidth="1"/>
    <col min="2952" max="2952" width="8.85546875" style="181" customWidth="1"/>
    <col min="2953" max="2953" width="8" style="181" customWidth="1"/>
    <col min="2954" max="2954" width="0" style="181" hidden="1" customWidth="1"/>
    <col min="2955" max="2955" width="2.7109375" style="181" customWidth="1"/>
    <col min="2956" max="2956" width="26.5703125" style="181" bestFit="1" customWidth="1"/>
    <col min="2957" max="2957" width="9.140625" style="181" customWidth="1"/>
    <col min="2958" max="2958" width="9.42578125" style="181" bestFit="1" customWidth="1"/>
    <col min="2959" max="2959" width="6" style="181" bestFit="1" customWidth="1"/>
    <col min="2960" max="2960" width="9.42578125" style="181" bestFit="1" customWidth="1"/>
    <col min="2961" max="2961" width="6" style="181" bestFit="1" customWidth="1"/>
    <col min="2962" max="2962" width="9.42578125" style="181" bestFit="1" customWidth="1"/>
    <col min="2963" max="2963" width="6" style="181" bestFit="1" customWidth="1"/>
    <col min="2964" max="2964" width="9.42578125" style="181" bestFit="1" customWidth="1"/>
    <col min="2965" max="2965" width="6" style="181" bestFit="1" customWidth="1"/>
    <col min="2966" max="2966" width="9.42578125" style="181" bestFit="1" customWidth="1"/>
    <col min="2967" max="2967" width="6" style="181" bestFit="1" customWidth="1"/>
    <col min="2968" max="2968" width="9.42578125" style="181" bestFit="1" customWidth="1"/>
    <col min="2969" max="2969" width="6" style="181" bestFit="1" customWidth="1"/>
    <col min="2970" max="2970" width="9.42578125" style="181" bestFit="1" customWidth="1"/>
    <col min="2971" max="2971" width="6" style="181" bestFit="1" customWidth="1"/>
    <col min="2972" max="2972" width="9.42578125" style="181" bestFit="1" customWidth="1"/>
    <col min="2973" max="2973" width="6" style="181" bestFit="1" customWidth="1"/>
    <col min="2974" max="2974" width="9.42578125" style="181" bestFit="1" customWidth="1"/>
    <col min="2975" max="2975" width="6" style="181" bestFit="1" customWidth="1"/>
    <col min="2976" max="2976" width="9.42578125" style="181" bestFit="1" customWidth="1"/>
    <col min="2977" max="2977" width="6" style="181" bestFit="1" customWidth="1"/>
    <col min="2978" max="2978" width="9.42578125" style="181" bestFit="1" customWidth="1"/>
    <col min="2979" max="2979" width="6" style="181" bestFit="1" customWidth="1"/>
    <col min="2980" max="2980" width="7.42578125" style="181" customWidth="1"/>
    <col min="2981" max="2981" width="9.140625" style="181" customWidth="1"/>
    <col min="2982" max="2982" width="7.140625" style="181" customWidth="1"/>
    <col min="2983" max="2983" width="11.85546875" style="181" bestFit="1" customWidth="1"/>
    <col min="2984" max="2984" width="9.140625" style="181"/>
    <col min="2985" max="2985" width="11.85546875" style="181" bestFit="1" customWidth="1"/>
    <col min="2986" max="3204" width="9.140625" style="181"/>
    <col min="3205" max="3205" width="5.28515625" style="181" customWidth="1"/>
    <col min="3206" max="3206" width="0" style="181" hidden="1" customWidth="1"/>
    <col min="3207" max="3207" width="11.5703125" style="181" customWidth="1"/>
    <col min="3208" max="3208" width="8.85546875" style="181" customWidth="1"/>
    <col min="3209" max="3209" width="8" style="181" customWidth="1"/>
    <col min="3210" max="3210" width="0" style="181" hidden="1" customWidth="1"/>
    <col min="3211" max="3211" width="2.7109375" style="181" customWidth="1"/>
    <col min="3212" max="3212" width="26.5703125" style="181" bestFit="1" customWidth="1"/>
    <col min="3213" max="3213" width="9.140625" style="181" customWidth="1"/>
    <col min="3214" max="3214" width="9.42578125" style="181" bestFit="1" customWidth="1"/>
    <col min="3215" max="3215" width="6" style="181" bestFit="1" customWidth="1"/>
    <col min="3216" max="3216" width="9.42578125" style="181" bestFit="1" customWidth="1"/>
    <col min="3217" max="3217" width="6" style="181" bestFit="1" customWidth="1"/>
    <col min="3218" max="3218" width="9.42578125" style="181" bestFit="1" customWidth="1"/>
    <col min="3219" max="3219" width="6" style="181" bestFit="1" customWidth="1"/>
    <col min="3220" max="3220" width="9.42578125" style="181" bestFit="1" customWidth="1"/>
    <col min="3221" max="3221" width="6" style="181" bestFit="1" customWidth="1"/>
    <col min="3222" max="3222" width="9.42578125" style="181" bestFit="1" customWidth="1"/>
    <col min="3223" max="3223" width="6" style="181" bestFit="1" customWidth="1"/>
    <col min="3224" max="3224" width="9.42578125" style="181" bestFit="1" customWidth="1"/>
    <col min="3225" max="3225" width="6" style="181" bestFit="1" customWidth="1"/>
    <col min="3226" max="3226" width="9.42578125" style="181" bestFit="1" customWidth="1"/>
    <col min="3227" max="3227" width="6" style="181" bestFit="1" customWidth="1"/>
    <col min="3228" max="3228" width="9.42578125" style="181" bestFit="1" customWidth="1"/>
    <col min="3229" max="3229" width="6" style="181" bestFit="1" customWidth="1"/>
    <col min="3230" max="3230" width="9.42578125" style="181" bestFit="1" customWidth="1"/>
    <col min="3231" max="3231" width="6" style="181" bestFit="1" customWidth="1"/>
    <col min="3232" max="3232" width="9.42578125" style="181" bestFit="1" customWidth="1"/>
    <col min="3233" max="3233" width="6" style="181" bestFit="1" customWidth="1"/>
    <col min="3234" max="3234" width="9.42578125" style="181" bestFit="1" customWidth="1"/>
    <col min="3235" max="3235" width="6" style="181" bestFit="1" customWidth="1"/>
    <col min="3236" max="3236" width="7.42578125" style="181" customWidth="1"/>
    <col min="3237" max="3237" width="9.140625" style="181" customWidth="1"/>
    <col min="3238" max="3238" width="7.140625" style="181" customWidth="1"/>
    <col min="3239" max="3239" width="11.85546875" style="181" bestFit="1" customWidth="1"/>
    <col min="3240" max="3240" width="9.140625" style="181"/>
    <col min="3241" max="3241" width="11.85546875" style="181" bestFit="1" customWidth="1"/>
    <col min="3242" max="3460" width="9.140625" style="181"/>
    <col min="3461" max="3461" width="5.28515625" style="181" customWidth="1"/>
    <col min="3462" max="3462" width="0" style="181" hidden="1" customWidth="1"/>
    <col min="3463" max="3463" width="11.5703125" style="181" customWidth="1"/>
    <col min="3464" max="3464" width="8.85546875" style="181" customWidth="1"/>
    <col min="3465" max="3465" width="8" style="181" customWidth="1"/>
    <col min="3466" max="3466" width="0" style="181" hidden="1" customWidth="1"/>
    <col min="3467" max="3467" width="2.7109375" style="181" customWidth="1"/>
    <col min="3468" max="3468" width="26.5703125" style="181" bestFit="1" customWidth="1"/>
    <col min="3469" max="3469" width="9.140625" style="181" customWidth="1"/>
    <col min="3470" max="3470" width="9.42578125" style="181" bestFit="1" customWidth="1"/>
    <col min="3471" max="3471" width="6" style="181" bestFit="1" customWidth="1"/>
    <col min="3472" max="3472" width="9.42578125" style="181" bestFit="1" customWidth="1"/>
    <col min="3473" max="3473" width="6" style="181" bestFit="1" customWidth="1"/>
    <col min="3474" max="3474" width="9.42578125" style="181" bestFit="1" customWidth="1"/>
    <col min="3475" max="3475" width="6" style="181" bestFit="1" customWidth="1"/>
    <col min="3476" max="3476" width="9.42578125" style="181" bestFit="1" customWidth="1"/>
    <col min="3477" max="3477" width="6" style="181" bestFit="1" customWidth="1"/>
    <col min="3478" max="3478" width="9.42578125" style="181" bestFit="1" customWidth="1"/>
    <col min="3479" max="3479" width="6" style="181" bestFit="1" customWidth="1"/>
    <col min="3480" max="3480" width="9.42578125" style="181" bestFit="1" customWidth="1"/>
    <col min="3481" max="3481" width="6" style="181" bestFit="1" customWidth="1"/>
    <col min="3482" max="3482" width="9.42578125" style="181" bestFit="1" customWidth="1"/>
    <col min="3483" max="3483" width="6" style="181" bestFit="1" customWidth="1"/>
    <col min="3484" max="3484" width="9.42578125" style="181" bestFit="1" customWidth="1"/>
    <col min="3485" max="3485" width="6" style="181" bestFit="1" customWidth="1"/>
    <col min="3486" max="3486" width="9.42578125" style="181" bestFit="1" customWidth="1"/>
    <col min="3487" max="3487" width="6" style="181" bestFit="1" customWidth="1"/>
    <col min="3488" max="3488" width="9.42578125" style="181" bestFit="1" customWidth="1"/>
    <col min="3489" max="3489" width="6" style="181" bestFit="1" customWidth="1"/>
    <col min="3490" max="3490" width="9.42578125" style="181" bestFit="1" customWidth="1"/>
    <col min="3491" max="3491" width="6" style="181" bestFit="1" customWidth="1"/>
    <col min="3492" max="3492" width="7.42578125" style="181" customWidth="1"/>
    <col min="3493" max="3493" width="9.140625" style="181" customWidth="1"/>
    <col min="3494" max="3494" width="7.140625" style="181" customWidth="1"/>
    <col min="3495" max="3495" width="11.85546875" style="181" bestFit="1" customWidth="1"/>
    <col min="3496" max="3496" width="9.140625" style="181"/>
    <col min="3497" max="3497" width="11.85546875" style="181" bestFit="1" customWidth="1"/>
    <col min="3498" max="3716" width="9.140625" style="181"/>
    <col min="3717" max="3717" width="5.28515625" style="181" customWidth="1"/>
    <col min="3718" max="3718" width="0" style="181" hidden="1" customWidth="1"/>
    <col min="3719" max="3719" width="11.5703125" style="181" customWidth="1"/>
    <col min="3720" max="3720" width="8.85546875" style="181" customWidth="1"/>
    <col min="3721" max="3721" width="8" style="181" customWidth="1"/>
    <col min="3722" max="3722" width="0" style="181" hidden="1" customWidth="1"/>
    <col min="3723" max="3723" width="2.7109375" style="181" customWidth="1"/>
    <col min="3724" max="3724" width="26.5703125" style="181" bestFit="1" customWidth="1"/>
    <col min="3725" max="3725" width="9.140625" style="181" customWidth="1"/>
    <col min="3726" max="3726" width="9.42578125" style="181" bestFit="1" customWidth="1"/>
    <col min="3727" max="3727" width="6" style="181" bestFit="1" customWidth="1"/>
    <col min="3728" max="3728" width="9.42578125" style="181" bestFit="1" customWidth="1"/>
    <col min="3729" max="3729" width="6" style="181" bestFit="1" customWidth="1"/>
    <col min="3730" max="3730" width="9.42578125" style="181" bestFit="1" customWidth="1"/>
    <col min="3731" max="3731" width="6" style="181" bestFit="1" customWidth="1"/>
    <col min="3732" max="3732" width="9.42578125" style="181" bestFit="1" customWidth="1"/>
    <col min="3733" max="3733" width="6" style="181" bestFit="1" customWidth="1"/>
    <col min="3734" max="3734" width="9.42578125" style="181" bestFit="1" customWidth="1"/>
    <col min="3735" max="3735" width="6" style="181" bestFit="1" customWidth="1"/>
    <col min="3736" max="3736" width="9.42578125" style="181" bestFit="1" customWidth="1"/>
    <col min="3737" max="3737" width="6" style="181" bestFit="1" customWidth="1"/>
    <col min="3738" max="3738" width="9.42578125" style="181" bestFit="1" customWidth="1"/>
    <col min="3739" max="3739" width="6" style="181" bestFit="1" customWidth="1"/>
    <col min="3740" max="3740" width="9.42578125" style="181" bestFit="1" customWidth="1"/>
    <col min="3741" max="3741" width="6" style="181" bestFit="1" customWidth="1"/>
    <col min="3742" max="3742" width="9.42578125" style="181" bestFit="1" customWidth="1"/>
    <col min="3743" max="3743" width="6" style="181" bestFit="1" customWidth="1"/>
    <col min="3744" max="3744" width="9.42578125" style="181" bestFit="1" customWidth="1"/>
    <col min="3745" max="3745" width="6" style="181" bestFit="1" customWidth="1"/>
    <col min="3746" max="3746" width="9.42578125" style="181" bestFit="1" customWidth="1"/>
    <col min="3747" max="3747" width="6" style="181" bestFit="1" customWidth="1"/>
    <col min="3748" max="3748" width="7.42578125" style="181" customWidth="1"/>
    <col min="3749" max="3749" width="9.140625" style="181" customWidth="1"/>
    <col min="3750" max="3750" width="7.140625" style="181" customWidth="1"/>
    <col min="3751" max="3751" width="11.85546875" style="181" bestFit="1" customWidth="1"/>
    <col min="3752" max="3752" width="9.140625" style="181"/>
    <col min="3753" max="3753" width="11.85546875" style="181" bestFit="1" customWidth="1"/>
    <col min="3754" max="3972" width="9.140625" style="181"/>
    <col min="3973" max="3973" width="5.28515625" style="181" customWidth="1"/>
    <col min="3974" max="3974" width="0" style="181" hidden="1" customWidth="1"/>
    <col min="3975" max="3975" width="11.5703125" style="181" customWidth="1"/>
    <col min="3976" max="3976" width="8.85546875" style="181" customWidth="1"/>
    <col min="3977" max="3977" width="8" style="181" customWidth="1"/>
    <col min="3978" max="3978" width="0" style="181" hidden="1" customWidth="1"/>
    <col min="3979" max="3979" width="2.7109375" style="181" customWidth="1"/>
    <col min="3980" max="3980" width="26.5703125" style="181" bestFit="1" customWidth="1"/>
    <col min="3981" max="3981" width="9.140625" style="181" customWidth="1"/>
    <col min="3982" max="3982" width="9.42578125" style="181" bestFit="1" customWidth="1"/>
    <col min="3983" max="3983" width="6" style="181" bestFit="1" customWidth="1"/>
    <col min="3984" max="3984" width="9.42578125" style="181" bestFit="1" customWidth="1"/>
    <col min="3985" max="3985" width="6" style="181" bestFit="1" customWidth="1"/>
    <col min="3986" max="3986" width="9.42578125" style="181" bestFit="1" customWidth="1"/>
    <col min="3987" max="3987" width="6" style="181" bestFit="1" customWidth="1"/>
    <col min="3988" max="3988" width="9.42578125" style="181" bestFit="1" customWidth="1"/>
    <col min="3989" max="3989" width="6" style="181" bestFit="1" customWidth="1"/>
    <col min="3990" max="3990" width="9.42578125" style="181" bestFit="1" customWidth="1"/>
    <col min="3991" max="3991" width="6" style="181" bestFit="1" customWidth="1"/>
    <col min="3992" max="3992" width="9.42578125" style="181" bestFit="1" customWidth="1"/>
    <col min="3993" max="3993" width="6" style="181" bestFit="1" customWidth="1"/>
    <col min="3994" max="3994" width="9.42578125" style="181" bestFit="1" customWidth="1"/>
    <col min="3995" max="3995" width="6" style="181" bestFit="1" customWidth="1"/>
    <col min="3996" max="3996" width="9.42578125" style="181" bestFit="1" customWidth="1"/>
    <col min="3997" max="3997" width="6" style="181" bestFit="1" customWidth="1"/>
    <col min="3998" max="3998" width="9.42578125" style="181" bestFit="1" customWidth="1"/>
    <col min="3999" max="3999" width="6" style="181" bestFit="1" customWidth="1"/>
    <col min="4000" max="4000" width="9.42578125" style="181" bestFit="1" customWidth="1"/>
    <col min="4001" max="4001" width="6" style="181" bestFit="1" customWidth="1"/>
    <col min="4002" max="4002" width="9.42578125" style="181" bestFit="1" customWidth="1"/>
    <col min="4003" max="4003" width="6" style="181" bestFit="1" customWidth="1"/>
    <col min="4004" max="4004" width="7.42578125" style="181" customWidth="1"/>
    <col min="4005" max="4005" width="9.140625" style="181" customWidth="1"/>
    <col min="4006" max="4006" width="7.140625" style="181" customWidth="1"/>
    <col min="4007" max="4007" width="11.85546875" style="181" bestFit="1" customWidth="1"/>
    <col min="4008" max="4008" width="9.140625" style="181"/>
    <col min="4009" max="4009" width="11.85546875" style="181" bestFit="1" customWidth="1"/>
    <col min="4010" max="4228" width="9.140625" style="181"/>
    <col min="4229" max="4229" width="5.28515625" style="181" customWidth="1"/>
    <col min="4230" max="4230" width="0" style="181" hidden="1" customWidth="1"/>
    <col min="4231" max="4231" width="11.5703125" style="181" customWidth="1"/>
    <col min="4232" max="4232" width="8.85546875" style="181" customWidth="1"/>
    <col min="4233" max="4233" width="8" style="181" customWidth="1"/>
    <col min="4234" max="4234" width="0" style="181" hidden="1" customWidth="1"/>
    <col min="4235" max="4235" width="2.7109375" style="181" customWidth="1"/>
    <col min="4236" max="4236" width="26.5703125" style="181" bestFit="1" customWidth="1"/>
    <col min="4237" max="4237" width="9.140625" style="181" customWidth="1"/>
    <col min="4238" max="4238" width="9.42578125" style="181" bestFit="1" customWidth="1"/>
    <col min="4239" max="4239" width="6" style="181" bestFit="1" customWidth="1"/>
    <col min="4240" max="4240" width="9.42578125" style="181" bestFit="1" customWidth="1"/>
    <col min="4241" max="4241" width="6" style="181" bestFit="1" customWidth="1"/>
    <col min="4242" max="4242" width="9.42578125" style="181" bestFit="1" customWidth="1"/>
    <col min="4243" max="4243" width="6" style="181" bestFit="1" customWidth="1"/>
    <col min="4244" max="4244" width="9.42578125" style="181" bestFit="1" customWidth="1"/>
    <col min="4245" max="4245" width="6" style="181" bestFit="1" customWidth="1"/>
    <col min="4246" max="4246" width="9.42578125" style="181" bestFit="1" customWidth="1"/>
    <col min="4247" max="4247" width="6" style="181" bestFit="1" customWidth="1"/>
    <col min="4248" max="4248" width="9.42578125" style="181" bestFit="1" customWidth="1"/>
    <col min="4249" max="4249" width="6" style="181" bestFit="1" customWidth="1"/>
    <col min="4250" max="4250" width="9.42578125" style="181" bestFit="1" customWidth="1"/>
    <col min="4251" max="4251" width="6" style="181" bestFit="1" customWidth="1"/>
    <col min="4252" max="4252" width="9.42578125" style="181" bestFit="1" customWidth="1"/>
    <col min="4253" max="4253" width="6" style="181" bestFit="1" customWidth="1"/>
    <col min="4254" max="4254" width="9.42578125" style="181" bestFit="1" customWidth="1"/>
    <col min="4255" max="4255" width="6" style="181" bestFit="1" customWidth="1"/>
    <col min="4256" max="4256" width="9.42578125" style="181" bestFit="1" customWidth="1"/>
    <col min="4257" max="4257" width="6" style="181" bestFit="1" customWidth="1"/>
    <col min="4258" max="4258" width="9.42578125" style="181" bestFit="1" customWidth="1"/>
    <col min="4259" max="4259" width="6" style="181" bestFit="1" customWidth="1"/>
    <col min="4260" max="4260" width="7.42578125" style="181" customWidth="1"/>
    <col min="4261" max="4261" width="9.140625" style="181" customWidth="1"/>
    <col min="4262" max="4262" width="7.140625" style="181" customWidth="1"/>
    <col min="4263" max="4263" width="11.85546875" style="181" bestFit="1" customWidth="1"/>
    <col min="4264" max="4264" width="9.140625" style="181"/>
    <col min="4265" max="4265" width="11.85546875" style="181" bestFit="1" customWidth="1"/>
    <col min="4266" max="4484" width="9.140625" style="181"/>
    <col min="4485" max="4485" width="5.28515625" style="181" customWidth="1"/>
    <col min="4486" max="4486" width="0" style="181" hidden="1" customWidth="1"/>
    <col min="4487" max="4487" width="11.5703125" style="181" customWidth="1"/>
    <col min="4488" max="4488" width="8.85546875" style="181" customWidth="1"/>
    <col min="4489" max="4489" width="8" style="181" customWidth="1"/>
    <col min="4490" max="4490" width="0" style="181" hidden="1" customWidth="1"/>
    <col min="4491" max="4491" width="2.7109375" style="181" customWidth="1"/>
    <col min="4492" max="4492" width="26.5703125" style="181" bestFit="1" customWidth="1"/>
    <col min="4493" max="4493" width="9.140625" style="181" customWidth="1"/>
    <col min="4494" max="4494" width="9.42578125" style="181" bestFit="1" customWidth="1"/>
    <col min="4495" max="4495" width="6" style="181" bestFit="1" customWidth="1"/>
    <col min="4496" max="4496" width="9.42578125" style="181" bestFit="1" customWidth="1"/>
    <col min="4497" max="4497" width="6" style="181" bestFit="1" customWidth="1"/>
    <col min="4498" max="4498" width="9.42578125" style="181" bestFit="1" customWidth="1"/>
    <col min="4499" max="4499" width="6" style="181" bestFit="1" customWidth="1"/>
    <col min="4500" max="4500" width="9.42578125" style="181" bestFit="1" customWidth="1"/>
    <col min="4501" max="4501" width="6" style="181" bestFit="1" customWidth="1"/>
    <col min="4502" max="4502" width="9.42578125" style="181" bestFit="1" customWidth="1"/>
    <col min="4503" max="4503" width="6" style="181" bestFit="1" customWidth="1"/>
    <col min="4504" max="4504" width="9.42578125" style="181" bestFit="1" customWidth="1"/>
    <col min="4505" max="4505" width="6" style="181" bestFit="1" customWidth="1"/>
    <col min="4506" max="4506" width="9.42578125" style="181" bestFit="1" customWidth="1"/>
    <col min="4507" max="4507" width="6" style="181" bestFit="1" customWidth="1"/>
    <col min="4508" max="4508" width="9.42578125" style="181" bestFit="1" customWidth="1"/>
    <col min="4509" max="4509" width="6" style="181" bestFit="1" customWidth="1"/>
    <col min="4510" max="4510" width="9.42578125" style="181" bestFit="1" customWidth="1"/>
    <col min="4511" max="4511" width="6" style="181" bestFit="1" customWidth="1"/>
    <col min="4512" max="4512" width="9.42578125" style="181" bestFit="1" customWidth="1"/>
    <col min="4513" max="4513" width="6" style="181" bestFit="1" customWidth="1"/>
    <col min="4514" max="4514" width="9.42578125" style="181" bestFit="1" customWidth="1"/>
    <col min="4515" max="4515" width="6" style="181" bestFit="1" customWidth="1"/>
    <col min="4516" max="4516" width="7.42578125" style="181" customWidth="1"/>
    <col min="4517" max="4517" width="9.140625" style="181" customWidth="1"/>
    <col min="4518" max="4518" width="7.140625" style="181" customWidth="1"/>
    <col min="4519" max="4519" width="11.85546875" style="181" bestFit="1" customWidth="1"/>
    <col min="4520" max="4520" width="9.140625" style="181"/>
    <col min="4521" max="4521" width="11.85546875" style="181" bestFit="1" customWidth="1"/>
    <col min="4522" max="4740" width="9.140625" style="181"/>
    <col min="4741" max="4741" width="5.28515625" style="181" customWidth="1"/>
    <col min="4742" max="4742" width="0" style="181" hidden="1" customWidth="1"/>
    <col min="4743" max="4743" width="11.5703125" style="181" customWidth="1"/>
    <col min="4744" max="4744" width="8.85546875" style="181" customWidth="1"/>
    <col min="4745" max="4745" width="8" style="181" customWidth="1"/>
    <col min="4746" max="4746" width="0" style="181" hidden="1" customWidth="1"/>
    <col min="4747" max="4747" width="2.7109375" style="181" customWidth="1"/>
    <col min="4748" max="4748" width="26.5703125" style="181" bestFit="1" customWidth="1"/>
    <col min="4749" max="4749" width="9.140625" style="181" customWidth="1"/>
    <col min="4750" max="4750" width="9.42578125" style="181" bestFit="1" customWidth="1"/>
    <col min="4751" max="4751" width="6" style="181" bestFit="1" customWidth="1"/>
    <col min="4752" max="4752" width="9.42578125" style="181" bestFit="1" customWidth="1"/>
    <col min="4753" max="4753" width="6" style="181" bestFit="1" customWidth="1"/>
    <col min="4754" max="4754" width="9.42578125" style="181" bestFit="1" customWidth="1"/>
    <col min="4755" max="4755" width="6" style="181" bestFit="1" customWidth="1"/>
    <col min="4756" max="4756" width="9.42578125" style="181" bestFit="1" customWidth="1"/>
    <col min="4757" max="4757" width="6" style="181" bestFit="1" customWidth="1"/>
    <col min="4758" max="4758" width="9.42578125" style="181" bestFit="1" customWidth="1"/>
    <col min="4759" max="4759" width="6" style="181" bestFit="1" customWidth="1"/>
    <col min="4760" max="4760" width="9.42578125" style="181" bestFit="1" customWidth="1"/>
    <col min="4761" max="4761" width="6" style="181" bestFit="1" customWidth="1"/>
    <col min="4762" max="4762" width="9.42578125" style="181" bestFit="1" customWidth="1"/>
    <col min="4763" max="4763" width="6" style="181" bestFit="1" customWidth="1"/>
    <col min="4764" max="4764" width="9.42578125" style="181" bestFit="1" customWidth="1"/>
    <col min="4765" max="4765" width="6" style="181" bestFit="1" customWidth="1"/>
    <col min="4766" max="4766" width="9.42578125" style="181" bestFit="1" customWidth="1"/>
    <col min="4767" max="4767" width="6" style="181" bestFit="1" customWidth="1"/>
    <col min="4768" max="4768" width="9.42578125" style="181" bestFit="1" customWidth="1"/>
    <col min="4769" max="4769" width="6" style="181" bestFit="1" customWidth="1"/>
    <col min="4770" max="4770" width="9.42578125" style="181" bestFit="1" customWidth="1"/>
    <col min="4771" max="4771" width="6" style="181" bestFit="1" customWidth="1"/>
    <col min="4772" max="4772" width="7.42578125" style="181" customWidth="1"/>
    <col min="4773" max="4773" width="9.140625" style="181" customWidth="1"/>
    <col min="4774" max="4774" width="7.140625" style="181" customWidth="1"/>
    <col min="4775" max="4775" width="11.85546875" style="181" bestFit="1" customWidth="1"/>
    <col min="4776" max="4776" width="9.140625" style="181"/>
    <col min="4777" max="4777" width="11.85546875" style="181" bestFit="1" customWidth="1"/>
    <col min="4778" max="4996" width="9.140625" style="181"/>
    <col min="4997" max="4997" width="5.28515625" style="181" customWidth="1"/>
    <col min="4998" max="4998" width="0" style="181" hidden="1" customWidth="1"/>
    <col min="4999" max="4999" width="11.5703125" style="181" customWidth="1"/>
    <col min="5000" max="5000" width="8.85546875" style="181" customWidth="1"/>
    <col min="5001" max="5001" width="8" style="181" customWidth="1"/>
    <col min="5002" max="5002" width="0" style="181" hidden="1" customWidth="1"/>
    <col min="5003" max="5003" width="2.7109375" style="181" customWidth="1"/>
    <col min="5004" max="5004" width="26.5703125" style="181" bestFit="1" customWidth="1"/>
    <col min="5005" max="5005" width="9.140625" style="181" customWidth="1"/>
    <col min="5006" max="5006" width="9.42578125" style="181" bestFit="1" customWidth="1"/>
    <col min="5007" max="5007" width="6" style="181" bestFit="1" customWidth="1"/>
    <col min="5008" max="5008" width="9.42578125" style="181" bestFit="1" customWidth="1"/>
    <col min="5009" max="5009" width="6" style="181" bestFit="1" customWidth="1"/>
    <col min="5010" max="5010" width="9.42578125" style="181" bestFit="1" customWidth="1"/>
    <col min="5011" max="5011" width="6" style="181" bestFit="1" customWidth="1"/>
    <col min="5012" max="5012" width="9.42578125" style="181" bestFit="1" customWidth="1"/>
    <col min="5013" max="5013" width="6" style="181" bestFit="1" customWidth="1"/>
    <col min="5014" max="5014" width="9.42578125" style="181" bestFit="1" customWidth="1"/>
    <col min="5015" max="5015" width="6" style="181" bestFit="1" customWidth="1"/>
    <col min="5016" max="5016" width="9.42578125" style="181" bestFit="1" customWidth="1"/>
    <col min="5017" max="5017" width="6" style="181" bestFit="1" customWidth="1"/>
    <col min="5018" max="5018" width="9.42578125" style="181" bestFit="1" customWidth="1"/>
    <col min="5019" max="5019" width="6" style="181" bestFit="1" customWidth="1"/>
    <col min="5020" max="5020" width="9.42578125" style="181" bestFit="1" customWidth="1"/>
    <col min="5021" max="5021" width="6" style="181" bestFit="1" customWidth="1"/>
    <col min="5022" max="5022" width="9.42578125" style="181" bestFit="1" customWidth="1"/>
    <col min="5023" max="5023" width="6" style="181" bestFit="1" customWidth="1"/>
    <col min="5024" max="5024" width="9.42578125" style="181" bestFit="1" customWidth="1"/>
    <col min="5025" max="5025" width="6" style="181" bestFit="1" customWidth="1"/>
    <col min="5026" max="5026" width="9.42578125" style="181" bestFit="1" customWidth="1"/>
    <col min="5027" max="5027" width="6" style="181" bestFit="1" customWidth="1"/>
    <col min="5028" max="5028" width="7.42578125" style="181" customWidth="1"/>
    <col min="5029" max="5029" width="9.140625" style="181" customWidth="1"/>
    <col min="5030" max="5030" width="7.140625" style="181" customWidth="1"/>
    <col min="5031" max="5031" width="11.85546875" style="181" bestFit="1" customWidth="1"/>
    <col min="5032" max="5032" width="9.140625" style="181"/>
    <col min="5033" max="5033" width="11.85546875" style="181" bestFit="1" customWidth="1"/>
    <col min="5034" max="5252" width="9.140625" style="181"/>
    <col min="5253" max="5253" width="5.28515625" style="181" customWidth="1"/>
    <col min="5254" max="5254" width="0" style="181" hidden="1" customWidth="1"/>
    <col min="5255" max="5255" width="11.5703125" style="181" customWidth="1"/>
    <col min="5256" max="5256" width="8.85546875" style="181" customWidth="1"/>
    <col min="5257" max="5257" width="8" style="181" customWidth="1"/>
    <col min="5258" max="5258" width="0" style="181" hidden="1" customWidth="1"/>
    <col min="5259" max="5259" width="2.7109375" style="181" customWidth="1"/>
    <col min="5260" max="5260" width="26.5703125" style="181" bestFit="1" customWidth="1"/>
    <col min="5261" max="5261" width="9.140625" style="181" customWidth="1"/>
    <col min="5262" max="5262" width="9.42578125" style="181" bestFit="1" customWidth="1"/>
    <col min="5263" max="5263" width="6" style="181" bestFit="1" customWidth="1"/>
    <col min="5264" max="5264" width="9.42578125" style="181" bestFit="1" customWidth="1"/>
    <col min="5265" max="5265" width="6" style="181" bestFit="1" customWidth="1"/>
    <col min="5266" max="5266" width="9.42578125" style="181" bestFit="1" customWidth="1"/>
    <col min="5267" max="5267" width="6" style="181" bestFit="1" customWidth="1"/>
    <col min="5268" max="5268" width="9.42578125" style="181" bestFit="1" customWidth="1"/>
    <col min="5269" max="5269" width="6" style="181" bestFit="1" customWidth="1"/>
    <col min="5270" max="5270" width="9.42578125" style="181" bestFit="1" customWidth="1"/>
    <col min="5271" max="5271" width="6" style="181" bestFit="1" customWidth="1"/>
    <col min="5272" max="5272" width="9.42578125" style="181" bestFit="1" customWidth="1"/>
    <col min="5273" max="5273" width="6" style="181" bestFit="1" customWidth="1"/>
    <col min="5274" max="5274" width="9.42578125" style="181" bestFit="1" customWidth="1"/>
    <col min="5275" max="5275" width="6" style="181" bestFit="1" customWidth="1"/>
    <col min="5276" max="5276" width="9.42578125" style="181" bestFit="1" customWidth="1"/>
    <col min="5277" max="5277" width="6" style="181" bestFit="1" customWidth="1"/>
    <col min="5278" max="5278" width="9.42578125" style="181" bestFit="1" customWidth="1"/>
    <col min="5279" max="5279" width="6" style="181" bestFit="1" customWidth="1"/>
    <col min="5280" max="5280" width="9.42578125" style="181" bestFit="1" customWidth="1"/>
    <col min="5281" max="5281" width="6" style="181" bestFit="1" customWidth="1"/>
    <col min="5282" max="5282" width="9.42578125" style="181" bestFit="1" customWidth="1"/>
    <col min="5283" max="5283" width="6" style="181" bestFit="1" customWidth="1"/>
    <col min="5284" max="5284" width="7.42578125" style="181" customWidth="1"/>
    <col min="5285" max="5285" width="9.140625" style="181" customWidth="1"/>
    <col min="5286" max="5286" width="7.140625" style="181" customWidth="1"/>
    <col min="5287" max="5287" width="11.85546875" style="181" bestFit="1" customWidth="1"/>
    <col min="5288" max="5288" width="9.140625" style="181"/>
    <col min="5289" max="5289" width="11.85546875" style="181" bestFit="1" customWidth="1"/>
    <col min="5290" max="5508" width="9.140625" style="181"/>
    <col min="5509" max="5509" width="5.28515625" style="181" customWidth="1"/>
    <col min="5510" max="5510" width="0" style="181" hidden="1" customWidth="1"/>
    <col min="5511" max="5511" width="11.5703125" style="181" customWidth="1"/>
    <col min="5512" max="5512" width="8.85546875" style="181" customWidth="1"/>
    <col min="5513" max="5513" width="8" style="181" customWidth="1"/>
    <col min="5514" max="5514" width="0" style="181" hidden="1" customWidth="1"/>
    <col min="5515" max="5515" width="2.7109375" style="181" customWidth="1"/>
    <col min="5516" max="5516" width="26.5703125" style="181" bestFit="1" customWidth="1"/>
    <col min="5517" max="5517" width="9.140625" style="181" customWidth="1"/>
    <col min="5518" max="5518" width="9.42578125" style="181" bestFit="1" customWidth="1"/>
    <col min="5519" max="5519" width="6" style="181" bestFit="1" customWidth="1"/>
    <col min="5520" max="5520" width="9.42578125" style="181" bestFit="1" customWidth="1"/>
    <col min="5521" max="5521" width="6" style="181" bestFit="1" customWidth="1"/>
    <col min="5522" max="5522" width="9.42578125" style="181" bestFit="1" customWidth="1"/>
    <col min="5523" max="5523" width="6" style="181" bestFit="1" customWidth="1"/>
    <col min="5524" max="5524" width="9.42578125" style="181" bestFit="1" customWidth="1"/>
    <col min="5525" max="5525" width="6" style="181" bestFit="1" customWidth="1"/>
    <col min="5526" max="5526" width="9.42578125" style="181" bestFit="1" customWidth="1"/>
    <col min="5527" max="5527" width="6" style="181" bestFit="1" customWidth="1"/>
    <col min="5528" max="5528" width="9.42578125" style="181" bestFit="1" customWidth="1"/>
    <col min="5529" max="5529" width="6" style="181" bestFit="1" customWidth="1"/>
    <col min="5530" max="5530" width="9.42578125" style="181" bestFit="1" customWidth="1"/>
    <col min="5531" max="5531" width="6" style="181" bestFit="1" customWidth="1"/>
    <col min="5532" max="5532" width="9.42578125" style="181" bestFit="1" customWidth="1"/>
    <col min="5533" max="5533" width="6" style="181" bestFit="1" customWidth="1"/>
    <col min="5534" max="5534" width="9.42578125" style="181" bestFit="1" customWidth="1"/>
    <col min="5535" max="5535" width="6" style="181" bestFit="1" customWidth="1"/>
    <col min="5536" max="5536" width="9.42578125" style="181" bestFit="1" customWidth="1"/>
    <col min="5537" max="5537" width="6" style="181" bestFit="1" customWidth="1"/>
    <col min="5538" max="5538" width="9.42578125" style="181" bestFit="1" customWidth="1"/>
    <col min="5539" max="5539" width="6" style="181" bestFit="1" customWidth="1"/>
    <col min="5540" max="5540" width="7.42578125" style="181" customWidth="1"/>
    <col min="5541" max="5541" width="9.140625" style="181" customWidth="1"/>
    <col min="5542" max="5542" width="7.140625" style="181" customWidth="1"/>
    <col min="5543" max="5543" width="11.85546875" style="181" bestFit="1" customWidth="1"/>
    <col min="5544" max="5544" width="9.140625" style="181"/>
    <col min="5545" max="5545" width="11.85546875" style="181" bestFit="1" customWidth="1"/>
    <col min="5546" max="5764" width="9.140625" style="181"/>
    <col min="5765" max="5765" width="5.28515625" style="181" customWidth="1"/>
    <col min="5766" max="5766" width="0" style="181" hidden="1" customWidth="1"/>
    <col min="5767" max="5767" width="11.5703125" style="181" customWidth="1"/>
    <col min="5768" max="5768" width="8.85546875" style="181" customWidth="1"/>
    <col min="5769" max="5769" width="8" style="181" customWidth="1"/>
    <col min="5770" max="5770" width="0" style="181" hidden="1" customWidth="1"/>
    <col min="5771" max="5771" width="2.7109375" style="181" customWidth="1"/>
    <col min="5772" max="5772" width="26.5703125" style="181" bestFit="1" customWidth="1"/>
    <col min="5773" max="5773" width="9.140625" style="181" customWidth="1"/>
    <col min="5774" max="5774" width="9.42578125" style="181" bestFit="1" customWidth="1"/>
    <col min="5775" max="5775" width="6" style="181" bestFit="1" customWidth="1"/>
    <col min="5776" max="5776" width="9.42578125" style="181" bestFit="1" customWidth="1"/>
    <col min="5777" max="5777" width="6" style="181" bestFit="1" customWidth="1"/>
    <col min="5778" max="5778" width="9.42578125" style="181" bestFit="1" customWidth="1"/>
    <col min="5779" max="5779" width="6" style="181" bestFit="1" customWidth="1"/>
    <col min="5780" max="5780" width="9.42578125" style="181" bestFit="1" customWidth="1"/>
    <col min="5781" max="5781" width="6" style="181" bestFit="1" customWidth="1"/>
    <col min="5782" max="5782" width="9.42578125" style="181" bestFit="1" customWidth="1"/>
    <col min="5783" max="5783" width="6" style="181" bestFit="1" customWidth="1"/>
    <col min="5784" max="5784" width="9.42578125" style="181" bestFit="1" customWidth="1"/>
    <col min="5785" max="5785" width="6" style="181" bestFit="1" customWidth="1"/>
    <col min="5786" max="5786" width="9.42578125" style="181" bestFit="1" customWidth="1"/>
    <col min="5787" max="5787" width="6" style="181" bestFit="1" customWidth="1"/>
    <col min="5788" max="5788" width="9.42578125" style="181" bestFit="1" customWidth="1"/>
    <col min="5789" max="5789" width="6" style="181" bestFit="1" customWidth="1"/>
    <col min="5790" max="5790" width="9.42578125" style="181" bestFit="1" customWidth="1"/>
    <col min="5791" max="5791" width="6" style="181" bestFit="1" customWidth="1"/>
    <col min="5792" max="5792" width="9.42578125" style="181" bestFit="1" customWidth="1"/>
    <col min="5793" max="5793" width="6" style="181" bestFit="1" customWidth="1"/>
    <col min="5794" max="5794" width="9.42578125" style="181" bestFit="1" customWidth="1"/>
    <col min="5795" max="5795" width="6" style="181" bestFit="1" customWidth="1"/>
    <col min="5796" max="5796" width="7.42578125" style="181" customWidth="1"/>
    <col min="5797" max="5797" width="9.140625" style="181" customWidth="1"/>
    <col min="5798" max="5798" width="7.140625" style="181" customWidth="1"/>
    <col min="5799" max="5799" width="11.85546875" style="181" bestFit="1" customWidth="1"/>
    <col min="5800" max="5800" width="9.140625" style="181"/>
    <col min="5801" max="5801" width="11.85546875" style="181" bestFit="1" customWidth="1"/>
    <col min="5802" max="6020" width="9.140625" style="181"/>
    <col min="6021" max="6021" width="5.28515625" style="181" customWidth="1"/>
    <col min="6022" max="6022" width="0" style="181" hidden="1" customWidth="1"/>
    <col min="6023" max="6023" width="11.5703125" style="181" customWidth="1"/>
    <col min="6024" max="6024" width="8.85546875" style="181" customWidth="1"/>
    <col min="6025" max="6025" width="8" style="181" customWidth="1"/>
    <col min="6026" max="6026" width="0" style="181" hidden="1" customWidth="1"/>
    <col min="6027" max="6027" width="2.7109375" style="181" customWidth="1"/>
    <col min="6028" max="6028" width="26.5703125" style="181" bestFit="1" customWidth="1"/>
    <col min="6029" max="6029" width="9.140625" style="181" customWidth="1"/>
    <col min="6030" max="6030" width="9.42578125" style="181" bestFit="1" customWidth="1"/>
    <col min="6031" max="6031" width="6" style="181" bestFit="1" customWidth="1"/>
    <col min="6032" max="6032" width="9.42578125" style="181" bestFit="1" customWidth="1"/>
    <col min="6033" max="6033" width="6" style="181" bestFit="1" customWidth="1"/>
    <col min="6034" max="6034" width="9.42578125" style="181" bestFit="1" customWidth="1"/>
    <col min="6035" max="6035" width="6" style="181" bestFit="1" customWidth="1"/>
    <col min="6036" max="6036" width="9.42578125" style="181" bestFit="1" customWidth="1"/>
    <col min="6037" max="6037" width="6" style="181" bestFit="1" customWidth="1"/>
    <col min="6038" max="6038" width="9.42578125" style="181" bestFit="1" customWidth="1"/>
    <col min="6039" max="6039" width="6" style="181" bestFit="1" customWidth="1"/>
    <col min="6040" max="6040" width="9.42578125" style="181" bestFit="1" customWidth="1"/>
    <col min="6041" max="6041" width="6" style="181" bestFit="1" customWidth="1"/>
    <col min="6042" max="6042" width="9.42578125" style="181" bestFit="1" customWidth="1"/>
    <col min="6043" max="6043" width="6" style="181" bestFit="1" customWidth="1"/>
    <col min="6044" max="6044" width="9.42578125" style="181" bestFit="1" customWidth="1"/>
    <col min="6045" max="6045" width="6" style="181" bestFit="1" customWidth="1"/>
    <col min="6046" max="6046" width="9.42578125" style="181" bestFit="1" customWidth="1"/>
    <col min="6047" max="6047" width="6" style="181" bestFit="1" customWidth="1"/>
    <col min="6048" max="6048" width="9.42578125" style="181" bestFit="1" customWidth="1"/>
    <col min="6049" max="6049" width="6" style="181" bestFit="1" customWidth="1"/>
    <col min="6050" max="6050" width="9.42578125" style="181" bestFit="1" customWidth="1"/>
    <col min="6051" max="6051" width="6" style="181" bestFit="1" customWidth="1"/>
    <col min="6052" max="6052" width="7.42578125" style="181" customWidth="1"/>
    <col min="6053" max="6053" width="9.140625" style="181" customWidth="1"/>
    <col min="6054" max="6054" width="7.140625" style="181" customWidth="1"/>
    <col min="6055" max="6055" width="11.85546875" style="181" bestFit="1" customWidth="1"/>
    <col min="6056" max="6056" width="9.140625" style="181"/>
    <col min="6057" max="6057" width="11.85546875" style="181" bestFit="1" customWidth="1"/>
    <col min="6058" max="6276" width="9.140625" style="181"/>
    <col min="6277" max="6277" width="5.28515625" style="181" customWidth="1"/>
    <col min="6278" max="6278" width="0" style="181" hidden="1" customWidth="1"/>
    <col min="6279" max="6279" width="11.5703125" style="181" customWidth="1"/>
    <col min="6280" max="6280" width="8.85546875" style="181" customWidth="1"/>
    <col min="6281" max="6281" width="8" style="181" customWidth="1"/>
    <col min="6282" max="6282" width="0" style="181" hidden="1" customWidth="1"/>
    <col min="6283" max="6283" width="2.7109375" style="181" customWidth="1"/>
    <col min="6284" max="6284" width="26.5703125" style="181" bestFit="1" customWidth="1"/>
    <col min="6285" max="6285" width="9.140625" style="181" customWidth="1"/>
    <col min="6286" max="6286" width="9.42578125" style="181" bestFit="1" customWidth="1"/>
    <col min="6287" max="6287" width="6" style="181" bestFit="1" customWidth="1"/>
    <col min="6288" max="6288" width="9.42578125" style="181" bestFit="1" customWidth="1"/>
    <col min="6289" max="6289" width="6" style="181" bestFit="1" customWidth="1"/>
    <col min="6290" max="6290" width="9.42578125" style="181" bestFit="1" customWidth="1"/>
    <col min="6291" max="6291" width="6" style="181" bestFit="1" customWidth="1"/>
    <col min="6292" max="6292" width="9.42578125" style="181" bestFit="1" customWidth="1"/>
    <col min="6293" max="6293" width="6" style="181" bestFit="1" customWidth="1"/>
    <col min="6294" max="6294" width="9.42578125" style="181" bestFit="1" customWidth="1"/>
    <col min="6295" max="6295" width="6" style="181" bestFit="1" customWidth="1"/>
    <col min="6296" max="6296" width="9.42578125" style="181" bestFit="1" customWidth="1"/>
    <col min="6297" max="6297" width="6" style="181" bestFit="1" customWidth="1"/>
    <col min="6298" max="6298" width="9.42578125" style="181" bestFit="1" customWidth="1"/>
    <col min="6299" max="6299" width="6" style="181" bestFit="1" customWidth="1"/>
    <col min="6300" max="6300" width="9.42578125" style="181" bestFit="1" customWidth="1"/>
    <col min="6301" max="6301" width="6" style="181" bestFit="1" customWidth="1"/>
    <col min="6302" max="6302" width="9.42578125" style="181" bestFit="1" customWidth="1"/>
    <col min="6303" max="6303" width="6" style="181" bestFit="1" customWidth="1"/>
    <col min="6304" max="6304" width="9.42578125" style="181" bestFit="1" customWidth="1"/>
    <col min="6305" max="6305" width="6" style="181" bestFit="1" customWidth="1"/>
    <col min="6306" max="6306" width="9.42578125" style="181" bestFit="1" customWidth="1"/>
    <col min="6307" max="6307" width="6" style="181" bestFit="1" customWidth="1"/>
    <col min="6308" max="6308" width="7.42578125" style="181" customWidth="1"/>
    <col min="6309" max="6309" width="9.140625" style="181" customWidth="1"/>
    <col min="6310" max="6310" width="7.140625" style="181" customWidth="1"/>
    <col min="6311" max="6311" width="11.85546875" style="181" bestFit="1" customWidth="1"/>
    <col min="6312" max="6312" width="9.140625" style="181"/>
    <col min="6313" max="6313" width="11.85546875" style="181" bestFit="1" customWidth="1"/>
    <col min="6314" max="6532" width="9.140625" style="181"/>
    <col min="6533" max="6533" width="5.28515625" style="181" customWidth="1"/>
    <col min="6534" max="6534" width="0" style="181" hidden="1" customWidth="1"/>
    <col min="6535" max="6535" width="11.5703125" style="181" customWidth="1"/>
    <col min="6536" max="6536" width="8.85546875" style="181" customWidth="1"/>
    <col min="6537" max="6537" width="8" style="181" customWidth="1"/>
    <col min="6538" max="6538" width="0" style="181" hidden="1" customWidth="1"/>
    <col min="6539" max="6539" width="2.7109375" style="181" customWidth="1"/>
    <col min="6540" max="6540" width="26.5703125" style="181" bestFit="1" customWidth="1"/>
    <col min="6541" max="6541" width="9.140625" style="181" customWidth="1"/>
    <col min="6542" max="6542" width="9.42578125" style="181" bestFit="1" customWidth="1"/>
    <col min="6543" max="6543" width="6" style="181" bestFit="1" customWidth="1"/>
    <col min="6544" max="6544" width="9.42578125" style="181" bestFit="1" customWidth="1"/>
    <col min="6545" max="6545" width="6" style="181" bestFit="1" customWidth="1"/>
    <col min="6546" max="6546" width="9.42578125" style="181" bestFit="1" customWidth="1"/>
    <col min="6547" max="6547" width="6" style="181" bestFit="1" customWidth="1"/>
    <col min="6548" max="6548" width="9.42578125" style="181" bestFit="1" customWidth="1"/>
    <col min="6549" max="6549" width="6" style="181" bestFit="1" customWidth="1"/>
    <col min="6550" max="6550" width="9.42578125" style="181" bestFit="1" customWidth="1"/>
    <col min="6551" max="6551" width="6" style="181" bestFit="1" customWidth="1"/>
    <col min="6552" max="6552" width="9.42578125" style="181" bestFit="1" customWidth="1"/>
    <col min="6553" max="6553" width="6" style="181" bestFit="1" customWidth="1"/>
    <col min="6554" max="6554" width="9.42578125" style="181" bestFit="1" customWidth="1"/>
    <col min="6555" max="6555" width="6" style="181" bestFit="1" customWidth="1"/>
    <col min="6556" max="6556" width="9.42578125" style="181" bestFit="1" customWidth="1"/>
    <col min="6557" max="6557" width="6" style="181" bestFit="1" customWidth="1"/>
    <col min="6558" max="6558" width="9.42578125" style="181" bestFit="1" customWidth="1"/>
    <col min="6559" max="6559" width="6" style="181" bestFit="1" customWidth="1"/>
    <col min="6560" max="6560" width="9.42578125" style="181" bestFit="1" customWidth="1"/>
    <col min="6561" max="6561" width="6" style="181" bestFit="1" customWidth="1"/>
    <col min="6562" max="6562" width="9.42578125" style="181" bestFit="1" customWidth="1"/>
    <col min="6563" max="6563" width="6" style="181" bestFit="1" customWidth="1"/>
    <col min="6564" max="6564" width="7.42578125" style="181" customWidth="1"/>
    <col min="6565" max="6565" width="9.140625" style="181" customWidth="1"/>
    <col min="6566" max="6566" width="7.140625" style="181" customWidth="1"/>
    <col min="6567" max="6567" width="11.85546875" style="181" bestFit="1" customWidth="1"/>
    <col min="6568" max="6568" width="9.140625" style="181"/>
    <col min="6569" max="6569" width="11.85546875" style="181" bestFit="1" customWidth="1"/>
    <col min="6570" max="6788" width="9.140625" style="181"/>
    <col min="6789" max="6789" width="5.28515625" style="181" customWidth="1"/>
    <col min="6790" max="6790" width="0" style="181" hidden="1" customWidth="1"/>
    <col min="6791" max="6791" width="11.5703125" style="181" customWidth="1"/>
    <col min="6792" max="6792" width="8.85546875" style="181" customWidth="1"/>
    <col min="6793" max="6793" width="8" style="181" customWidth="1"/>
    <col min="6794" max="6794" width="0" style="181" hidden="1" customWidth="1"/>
    <col min="6795" max="6795" width="2.7109375" style="181" customWidth="1"/>
    <col min="6796" max="6796" width="26.5703125" style="181" bestFit="1" customWidth="1"/>
    <col min="6797" max="6797" width="9.140625" style="181" customWidth="1"/>
    <col min="6798" max="6798" width="9.42578125" style="181" bestFit="1" customWidth="1"/>
    <col min="6799" max="6799" width="6" style="181" bestFit="1" customWidth="1"/>
    <col min="6800" max="6800" width="9.42578125" style="181" bestFit="1" customWidth="1"/>
    <col min="6801" max="6801" width="6" style="181" bestFit="1" customWidth="1"/>
    <col min="6802" max="6802" width="9.42578125" style="181" bestFit="1" customWidth="1"/>
    <col min="6803" max="6803" width="6" style="181" bestFit="1" customWidth="1"/>
    <col min="6804" max="6804" width="9.42578125" style="181" bestFit="1" customWidth="1"/>
    <col min="6805" max="6805" width="6" style="181" bestFit="1" customWidth="1"/>
    <col min="6806" max="6806" width="9.42578125" style="181" bestFit="1" customWidth="1"/>
    <col min="6807" max="6807" width="6" style="181" bestFit="1" customWidth="1"/>
    <col min="6808" max="6808" width="9.42578125" style="181" bestFit="1" customWidth="1"/>
    <col min="6809" max="6809" width="6" style="181" bestFit="1" customWidth="1"/>
    <col min="6810" max="6810" width="9.42578125" style="181" bestFit="1" customWidth="1"/>
    <col min="6811" max="6811" width="6" style="181" bestFit="1" customWidth="1"/>
    <col min="6812" max="6812" width="9.42578125" style="181" bestFit="1" customWidth="1"/>
    <col min="6813" max="6813" width="6" style="181" bestFit="1" customWidth="1"/>
    <col min="6814" max="6814" width="9.42578125" style="181" bestFit="1" customWidth="1"/>
    <col min="6815" max="6815" width="6" style="181" bestFit="1" customWidth="1"/>
    <col min="6816" max="6816" width="9.42578125" style="181" bestFit="1" customWidth="1"/>
    <col min="6817" max="6817" width="6" style="181" bestFit="1" customWidth="1"/>
    <col min="6818" max="6818" width="9.42578125" style="181" bestFit="1" customWidth="1"/>
    <col min="6819" max="6819" width="6" style="181" bestFit="1" customWidth="1"/>
    <col min="6820" max="6820" width="7.42578125" style="181" customWidth="1"/>
    <col min="6821" max="6821" width="9.140625" style="181" customWidth="1"/>
    <col min="6822" max="6822" width="7.140625" style="181" customWidth="1"/>
    <col min="6823" max="6823" width="11.85546875" style="181" bestFit="1" customWidth="1"/>
    <col min="6824" max="6824" width="9.140625" style="181"/>
    <col min="6825" max="6825" width="11.85546875" style="181" bestFit="1" customWidth="1"/>
    <col min="6826" max="7044" width="9.140625" style="181"/>
    <col min="7045" max="7045" width="5.28515625" style="181" customWidth="1"/>
    <col min="7046" max="7046" width="0" style="181" hidden="1" customWidth="1"/>
    <col min="7047" max="7047" width="11.5703125" style="181" customWidth="1"/>
    <col min="7048" max="7048" width="8.85546875" style="181" customWidth="1"/>
    <col min="7049" max="7049" width="8" style="181" customWidth="1"/>
    <col min="7050" max="7050" width="0" style="181" hidden="1" customWidth="1"/>
    <col min="7051" max="7051" width="2.7109375" style="181" customWidth="1"/>
    <col min="7052" max="7052" width="26.5703125" style="181" bestFit="1" customWidth="1"/>
    <col min="7053" max="7053" width="9.140625" style="181" customWidth="1"/>
    <col min="7054" max="7054" width="9.42578125" style="181" bestFit="1" customWidth="1"/>
    <col min="7055" max="7055" width="6" style="181" bestFit="1" customWidth="1"/>
    <col min="7056" max="7056" width="9.42578125" style="181" bestFit="1" customWidth="1"/>
    <col min="7057" max="7057" width="6" style="181" bestFit="1" customWidth="1"/>
    <col min="7058" max="7058" width="9.42578125" style="181" bestFit="1" customWidth="1"/>
    <col min="7059" max="7059" width="6" style="181" bestFit="1" customWidth="1"/>
    <col min="7060" max="7060" width="9.42578125" style="181" bestFit="1" customWidth="1"/>
    <col min="7061" max="7061" width="6" style="181" bestFit="1" customWidth="1"/>
    <col min="7062" max="7062" width="9.42578125" style="181" bestFit="1" customWidth="1"/>
    <col min="7063" max="7063" width="6" style="181" bestFit="1" customWidth="1"/>
    <col min="7064" max="7064" width="9.42578125" style="181" bestFit="1" customWidth="1"/>
    <col min="7065" max="7065" width="6" style="181" bestFit="1" customWidth="1"/>
    <col min="7066" max="7066" width="9.42578125" style="181" bestFit="1" customWidth="1"/>
    <col min="7067" max="7067" width="6" style="181" bestFit="1" customWidth="1"/>
    <col min="7068" max="7068" width="9.42578125" style="181" bestFit="1" customWidth="1"/>
    <col min="7069" max="7069" width="6" style="181" bestFit="1" customWidth="1"/>
    <col min="7070" max="7070" width="9.42578125" style="181" bestFit="1" customWidth="1"/>
    <col min="7071" max="7071" width="6" style="181" bestFit="1" customWidth="1"/>
    <col min="7072" max="7072" width="9.42578125" style="181" bestFit="1" customWidth="1"/>
    <col min="7073" max="7073" width="6" style="181" bestFit="1" customWidth="1"/>
    <col min="7074" max="7074" width="9.42578125" style="181" bestFit="1" customWidth="1"/>
    <col min="7075" max="7075" width="6" style="181" bestFit="1" customWidth="1"/>
    <col min="7076" max="7076" width="7.42578125" style="181" customWidth="1"/>
    <col min="7077" max="7077" width="9.140625" style="181" customWidth="1"/>
    <col min="7078" max="7078" width="7.140625" style="181" customWidth="1"/>
    <col min="7079" max="7079" width="11.85546875" style="181" bestFit="1" customWidth="1"/>
    <col min="7080" max="7080" width="9.140625" style="181"/>
    <col min="7081" max="7081" width="11.85546875" style="181" bestFit="1" customWidth="1"/>
    <col min="7082" max="7300" width="9.140625" style="181"/>
    <col min="7301" max="7301" width="5.28515625" style="181" customWidth="1"/>
    <col min="7302" max="7302" width="0" style="181" hidden="1" customWidth="1"/>
    <col min="7303" max="7303" width="11.5703125" style="181" customWidth="1"/>
    <col min="7304" max="7304" width="8.85546875" style="181" customWidth="1"/>
    <col min="7305" max="7305" width="8" style="181" customWidth="1"/>
    <col min="7306" max="7306" width="0" style="181" hidden="1" customWidth="1"/>
    <col min="7307" max="7307" width="2.7109375" style="181" customWidth="1"/>
    <col min="7308" max="7308" width="26.5703125" style="181" bestFit="1" customWidth="1"/>
    <col min="7309" max="7309" width="9.140625" style="181" customWidth="1"/>
    <col min="7310" max="7310" width="9.42578125" style="181" bestFit="1" customWidth="1"/>
    <col min="7311" max="7311" width="6" style="181" bestFit="1" customWidth="1"/>
    <col min="7312" max="7312" width="9.42578125" style="181" bestFit="1" customWidth="1"/>
    <col min="7313" max="7313" width="6" style="181" bestFit="1" customWidth="1"/>
    <col min="7314" max="7314" width="9.42578125" style="181" bestFit="1" customWidth="1"/>
    <col min="7315" max="7315" width="6" style="181" bestFit="1" customWidth="1"/>
    <col min="7316" max="7316" width="9.42578125" style="181" bestFit="1" customWidth="1"/>
    <col min="7317" max="7317" width="6" style="181" bestFit="1" customWidth="1"/>
    <col min="7318" max="7318" width="9.42578125" style="181" bestFit="1" customWidth="1"/>
    <col min="7319" max="7319" width="6" style="181" bestFit="1" customWidth="1"/>
    <col min="7320" max="7320" width="9.42578125" style="181" bestFit="1" customWidth="1"/>
    <col min="7321" max="7321" width="6" style="181" bestFit="1" customWidth="1"/>
    <col min="7322" max="7322" width="9.42578125" style="181" bestFit="1" customWidth="1"/>
    <col min="7323" max="7323" width="6" style="181" bestFit="1" customWidth="1"/>
    <col min="7324" max="7324" width="9.42578125" style="181" bestFit="1" customWidth="1"/>
    <col min="7325" max="7325" width="6" style="181" bestFit="1" customWidth="1"/>
    <col min="7326" max="7326" width="9.42578125" style="181" bestFit="1" customWidth="1"/>
    <col min="7327" max="7327" width="6" style="181" bestFit="1" customWidth="1"/>
    <col min="7328" max="7328" width="9.42578125" style="181" bestFit="1" customWidth="1"/>
    <col min="7329" max="7329" width="6" style="181" bestFit="1" customWidth="1"/>
    <col min="7330" max="7330" width="9.42578125" style="181" bestFit="1" customWidth="1"/>
    <col min="7331" max="7331" width="6" style="181" bestFit="1" customWidth="1"/>
    <col min="7332" max="7332" width="7.42578125" style="181" customWidth="1"/>
    <col min="7333" max="7333" width="9.140625" style="181" customWidth="1"/>
    <col min="7334" max="7334" width="7.140625" style="181" customWidth="1"/>
    <col min="7335" max="7335" width="11.85546875" style="181" bestFit="1" customWidth="1"/>
    <col min="7336" max="7336" width="9.140625" style="181"/>
    <col min="7337" max="7337" width="11.85546875" style="181" bestFit="1" customWidth="1"/>
    <col min="7338" max="7556" width="9.140625" style="181"/>
    <col min="7557" max="7557" width="5.28515625" style="181" customWidth="1"/>
    <col min="7558" max="7558" width="0" style="181" hidden="1" customWidth="1"/>
    <col min="7559" max="7559" width="11.5703125" style="181" customWidth="1"/>
    <col min="7560" max="7560" width="8.85546875" style="181" customWidth="1"/>
    <col min="7561" max="7561" width="8" style="181" customWidth="1"/>
    <col min="7562" max="7562" width="0" style="181" hidden="1" customWidth="1"/>
    <col min="7563" max="7563" width="2.7109375" style="181" customWidth="1"/>
    <col min="7564" max="7564" width="26.5703125" style="181" bestFit="1" customWidth="1"/>
    <col min="7565" max="7565" width="9.140625" style="181" customWidth="1"/>
    <col min="7566" max="7566" width="9.42578125" style="181" bestFit="1" customWidth="1"/>
    <col min="7567" max="7567" width="6" style="181" bestFit="1" customWidth="1"/>
    <col min="7568" max="7568" width="9.42578125" style="181" bestFit="1" customWidth="1"/>
    <col min="7569" max="7569" width="6" style="181" bestFit="1" customWidth="1"/>
    <col min="7570" max="7570" width="9.42578125" style="181" bestFit="1" customWidth="1"/>
    <col min="7571" max="7571" width="6" style="181" bestFit="1" customWidth="1"/>
    <col min="7572" max="7572" width="9.42578125" style="181" bestFit="1" customWidth="1"/>
    <col min="7573" max="7573" width="6" style="181" bestFit="1" customWidth="1"/>
    <col min="7574" max="7574" width="9.42578125" style="181" bestFit="1" customWidth="1"/>
    <col min="7575" max="7575" width="6" style="181" bestFit="1" customWidth="1"/>
    <col min="7576" max="7576" width="9.42578125" style="181" bestFit="1" customWidth="1"/>
    <col min="7577" max="7577" width="6" style="181" bestFit="1" customWidth="1"/>
    <col min="7578" max="7578" width="9.42578125" style="181" bestFit="1" customWidth="1"/>
    <col min="7579" max="7579" width="6" style="181" bestFit="1" customWidth="1"/>
    <col min="7580" max="7580" width="9.42578125" style="181" bestFit="1" customWidth="1"/>
    <col min="7581" max="7581" width="6" style="181" bestFit="1" customWidth="1"/>
    <col min="7582" max="7582" width="9.42578125" style="181" bestFit="1" customWidth="1"/>
    <col min="7583" max="7583" width="6" style="181" bestFit="1" customWidth="1"/>
    <col min="7584" max="7584" width="9.42578125" style="181" bestFit="1" customWidth="1"/>
    <col min="7585" max="7585" width="6" style="181" bestFit="1" customWidth="1"/>
    <col min="7586" max="7586" width="9.42578125" style="181" bestFit="1" customWidth="1"/>
    <col min="7587" max="7587" width="6" style="181" bestFit="1" customWidth="1"/>
    <col min="7588" max="7588" width="7.42578125" style="181" customWidth="1"/>
    <col min="7589" max="7589" width="9.140625" style="181" customWidth="1"/>
    <col min="7590" max="7590" width="7.140625" style="181" customWidth="1"/>
    <col min="7591" max="7591" width="11.85546875" style="181" bestFit="1" customWidth="1"/>
    <col min="7592" max="7592" width="9.140625" style="181"/>
    <col min="7593" max="7593" width="11.85546875" style="181" bestFit="1" customWidth="1"/>
    <col min="7594" max="7812" width="9.140625" style="181"/>
    <col min="7813" max="7813" width="5.28515625" style="181" customWidth="1"/>
    <col min="7814" max="7814" width="0" style="181" hidden="1" customWidth="1"/>
    <col min="7815" max="7815" width="11.5703125" style="181" customWidth="1"/>
    <col min="7816" max="7816" width="8.85546875" style="181" customWidth="1"/>
    <col min="7817" max="7817" width="8" style="181" customWidth="1"/>
    <col min="7818" max="7818" width="0" style="181" hidden="1" customWidth="1"/>
    <col min="7819" max="7819" width="2.7109375" style="181" customWidth="1"/>
    <col min="7820" max="7820" width="26.5703125" style="181" bestFit="1" customWidth="1"/>
    <col min="7821" max="7821" width="9.140625" style="181" customWidth="1"/>
    <col min="7822" max="7822" width="9.42578125" style="181" bestFit="1" customWidth="1"/>
    <col min="7823" max="7823" width="6" style="181" bestFit="1" customWidth="1"/>
    <col min="7824" max="7824" width="9.42578125" style="181" bestFit="1" customWidth="1"/>
    <col min="7825" max="7825" width="6" style="181" bestFit="1" customWidth="1"/>
    <col min="7826" max="7826" width="9.42578125" style="181" bestFit="1" customWidth="1"/>
    <col min="7827" max="7827" width="6" style="181" bestFit="1" customWidth="1"/>
    <col min="7828" max="7828" width="9.42578125" style="181" bestFit="1" customWidth="1"/>
    <col min="7829" max="7829" width="6" style="181" bestFit="1" customWidth="1"/>
    <col min="7830" max="7830" width="9.42578125" style="181" bestFit="1" customWidth="1"/>
    <col min="7831" max="7831" width="6" style="181" bestFit="1" customWidth="1"/>
    <col min="7832" max="7832" width="9.42578125" style="181" bestFit="1" customWidth="1"/>
    <col min="7833" max="7833" width="6" style="181" bestFit="1" customWidth="1"/>
    <col min="7834" max="7834" width="9.42578125" style="181" bestFit="1" customWidth="1"/>
    <col min="7835" max="7835" width="6" style="181" bestFit="1" customWidth="1"/>
    <col min="7836" max="7836" width="9.42578125" style="181" bestFit="1" customWidth="1"/>
    <col min="7837" max="7837" width="6" style="181" bestFit="1" customWidth="1"/>
    <col min="7838" max="7838" width="9.42578125" style="181" bestFit="1" customWidth="1"/>
    <col min="7839" max="7839" width="6" style="181" bestFit="1" customWidth="1"/>
    <col min="7840" max="7840" width="9.42578125" style="181" bestFit="1" customWidth="1"/>
    <col min="7841" max="7841" width="6" style="181" bestFit="1" customWidth="1"/>
    <col min="7842" max="7842" width="9.42578125" style="181" bestFit="1" customWidth="1"/>
    <col min="7843" max="7843" width="6" style="181" bestFit="1" customWidth="1"/>
    <col min="7844" max="7844" width="7.42578125" style="181" customWidth="1"/>
    <col min="7845" max="7845" width="9.140625" style="181" customWidth="1"/>
    <col min="7846" max="7846" width="7.140625" style="181" customWidth="1"/>
    <col min="7847" max="7847" width="11.85546875" style="181" bestFit="1" customWidth="1"/>
    <col min="7848" max="7848" width="9.140625" style="181"/>
    <col min="7849" max="7849" width="11.85546875" style="181" bestFit="1" customWidth="1"/>
    <col min="7850" max="8068" width="9.140625" style="181"/>
    <col min="8069" max="8069" width="5.28515625" style="181" customWidth="1"/>
    <col min="8070" max="8070" width="0" style="181" hidden="1" customWidth="1"/>
    <col min="8071" max="8071" width="11.5703125" style="181" customWidth="1"/>
    <col min="8072" max="8072" width="8.85546875" style="181" customWidth="1"/>
    <col min="8073" max="8073" width="8" style="181" customWidth="1"/>
    <col min="8074" max="8074" width="0" style="181" hidden="1" customWidth="1"/>
    <col min="8075" max="8075" width="2.7109375" style="181" customWidth="1"/>
    <col min="8076" max="8076" width="26.5703125" style="181" bestFit="1" customWidth="1"/>
    <col min="8077" max="8077" width="9.140625" style="181" customWidth="1"/>
    <col min="8078" max="8078" width="9.42578125" style="181" bestFit="1" customWidth="1"/>
    <col min="8079" max="8079" width="6" style="181" bestFit="1" customWidth="1"/>
    <col min="8080" max="8080" width="9.42578125" style="181" bestFit="1" customWidth="1"/>
    <col min="8081" max="8081" width="6" style="181" bestFit="1" customWidth="1"/>
    <col min="8082" max="8082" width="9.42578125" style="181" bestFit="1" customWidth="1"/>
    <col min="8083" max="8083" width="6" style="181" bestFit="1" customWidth="1"/>
    <col min="8084" max="8084" width="9.42578125" style="181" bestFit="1" customWidth="1"/>
    <col min="8085" max="8085" width="6" style="181" bestFit="1" customWidth="1"/>
    <col min="8086" max="8086" width="9.42578125" style="181" bestFit="1" customWidth="1"/>
    <col min="8087" max="8087" width="6" style="181" bestFit="1" customWidth="1"/>
    <col min="8088" max="8088" width="9.42578125" style="181" bestFit="1" customWidth="1"/>
    <col min="8089" max="8089" width="6" style="181" bestFit="1" customWidth="1"/>
    <col min="8090" max="8090" width="9.42578125" style="181" bestFit="1" customWidth="1"/>
    <col min="8091" max="8091" width="6" style="181" bestFit="1" customWidth="1"/>
    <col min="8092" max="8092" width="9.42578125" style="181" bestFit="1" customWidth="1"/>
    <col min="8093" max="8093" width="6" style="181" bestFit="1" customWidth="1"/>
    <col min="8094" max="8094" width="9.42578125" style="181" bestFit="1" customWidth="1"/>
    <col min="8095" max="8095" width="6" style="181" bestFit="1" customWidth="1"/>
    <col min="8096" max="8096" width="9.42578125" style="181" bestFit="1" customWidth="1"/>
    <col min="8097" max="8097" width="6" style="181" bestFit="1" customWidth="1"/>
    <col min="8098" max="8098" width="9.42578125" style="181" bestFit="1" customWidth="1"/>
    <col min="8099" max="8099" width="6" style="181" bestFit="1" customWidth="1"/>
    <col min="8100" max="8100" width="7.42578125" style="181" customWidth="1"/>
    <col min="8101" max="8101" width="9.140625" style="181" customWidth="1"/>
    <col min="8102" max="8102" width="7.140625" style="181" customWidth="1"/>
    <col min="8103" max="8103" width="11.85546875" style="181" bestFit="1" customWidth="1"/>
    <col min="8104" max="8104" width="9.140625" style="181"/>
    <col min="8105" max="8105" width="11.85546875" style="181" bestFit="1" customWidth="1"/>
    <col min="8106" max="8324" width="9.140625" style="181"/>
    <col min="8325" max="8325" width="5.28515625" style="181" customWidth="1"/>
    <col min="8326" max="8326" width="0" style="181" hidden="1" customWidth="1"/>
    <col min="8327" max="8327" width="11.5703125" style="181" customWidth="1"/>
    <col min="8328" max="8328" width="8.85546875" style="181" customWidth="1"/>
    <col min="8329" max="8329" width="8" style="181" customWidth="1"/>
    <col min="8330" max="8330" width="0" style="181" hidden="1" customWidth="1"/>
    <col min="8331" max="8331" width="2.7109375" style="181" customWidth="1"/>
    <col min="8332" max="8332" width="26.5703125" style="181" bestFit="1" customWidth="1"/>
    <col min="8333" max="8333" width="9.140625" style="181" customWidth="1"/>
    <col min="8334" max="8334" width="9.42578125" style="181" bestFit="1" customWidth="1"/>
    <col min="8335" max="8335" width="6" style="181" bestFit="1" customWidth="1"/>
    <col min="8336" max="8336" width="9.42578125" style="181" bestFit="1" customWidth="1"/>
    <col min="8337" max="8337" width="6" style="181" bestFit="1" customWidth="1"/>
    <col min="8338" max="8338" width="9.42578125" style="181" bestFit="1" customWidth="1"/>
    <col min="8339" max="8339" width="6" style="181" bestFit="1" customWidth="1"/>
    <col min="8340" max="8340" width="9.42578125" style="181" bestFit="1" customWidth="1"/>
    <col min="8341" max="8341" width="6" style="181" bestFit="1" customWidth="1"/>
    <col min="8342" max="8342" width="9.42578125" style="181" bestFit="1" customWidth="1"/>
    <col min="8343" max="8343" width="6" style="181" bestFit="1" customWidth="1"/>
    <col min="8344" max="8344" width="9.42578125" style="181" bestFit="1" customWidth="1"/>
    <col min="8345" max="8345" width="6" style="181" bestFit="1" customWidth="1"/>
    <col min="8346" max="8346" width="9.42578125" style="181" bestFit="1" customWidth="1"/>
    <col min="8347" max="8347" width="6" style="181" bestFit="1" customWidth="1"/>
    <col min="8348" max="8348" width="9.42578125" style="181" bestFit="1" customWidth="1"/>
    <col min="8349" max="8349" width="6" style="181" bestFit="1" customWidth="1"/>
    <col min="8350" max="8350" width="9.42578125" style="181" bestFit="1" customWidth="1"/>
    <col min="8351" max="8351" width="6" style="181" bestFit="1" customWidth="1"/>
    <col min="8352" max="8352" width="9.42578125" style="181" bestFit="1" customWidth="1"/>
    <col min="8353" max="8353" width="6" style="181" bestFit="1" customWidth="1"/>
    <col min="8354" max="8354" width="9.42578125" style="181" bestFit="1" customWidth="1"/>
    <col min="8355" max="8355" width="6" style="181" bestFit="1" customWidth="1"/>
    <col min="8356" max="8356" width="7.42578125" style="181" customWidth="1"/>
    <col min="8357" max="8357" width="9.140625" style="181" customWidth="1"/>
    <col min="8358" max="8358" width="7.140625" style="181" customWidth="1"/>
    <col min="8359" max="8359" width="11.85546875" style="181" bestFit="1" customWidth="1"/>
    <col min="8360" max="8360" width="9.140625" style="181"/>
    <col min="8361" max="8361" width="11.85546875" style="181" bestFit="1" customWidth="1"/>
    <col min="8362" max="8580" width="9.140625" style="181"/>
    <col min="8581" max="8581" width="5.28515625" style="181" customWidth="1"/>
    <col min="8582" max="8582" width="0" style="181" hidden="1" customWidth="1"/>
    <col min="8583" max="8583" width="11.5703125" style="181" customWidth="1"/>
    <col min="8584" max="8584" width="8.85546875" style="181" customWidth="1"/>
    <col min="8585" max="8585" width="8" style="181" customWidth="1"/>
    <col min="8586" max="8586" width="0" style="181" hidden="1" customWidth="1"/>
    <col min="8587" max="8587" width="2.7109375" style="181" customWidth="1"/>
    <col min="8588" max="8588" width="26.5703125" style="181" bestFit="1" customWidth="1"/>
    <col min="8589" max="8589" width="9.140625" style="181" customWidth="1"/>
    <col min="8590" max="8590" width="9.42578125" style="181" bestFit="1" customWidth="1"/>
    <col min="8591" max="8591" width="6" style="181" bestFit="1" customWidth="1"/>
    <col min="8592" max="8592" width="9.42578125" style="181" bestFit="1" customWidth="1"/>
    <col min="8593" max="8593" width="6" style="181" bestFit="1" customWidth="1"/>
    <col min="8594" max="8594" width="9.42578125" style="181" bestFit="1" customWidth="1"/>
    <col min="8595" max="8595" width="6" style="181" bestFit="1" customWidth="1"/>
    <col min="8596" max="8596" width="9.42578125" style="181" bestFit="1" customWidth="1"/>
    <col min="8597" max="8597" width="6" style="181" bestFit="1" customWidth="1"/>
    <col min="8598" max="8598" width="9.42578125" style="181" bestFit="1" customWidth="1"/>
    <col min="8599" max="8599" width="6" style="181" bestFit="1" customWidth="1"/>
    <col min="8600" max="8600" width="9.42578125" style="181" bestFit="1" customWidth="1"/>
    <col min="8601" max="8601" width="6" style="181" bestFit="1" customWidth="1"/>
    <col min="8602" max="8602" width="9.42578125" style="181" bestFit="1" customWidth="1"/>
    <col min="8603" max="8603" width="6" style="181" bestFit="1" customWidth="1"/>
    <col min="8604" max="8604" width="9.42578125" style="181" bestFit="1" customWidth="1"/>
    <col min="8605" max="8605" width="6" style="181" bestFit="1" customWidth="1"/>
    <col min="8606" max="8606" width="9.42578125" style="181" bestFit="1" customWidth="1"/>
    <col min="8607" max="8607" width="6" style="181" bestFit="1" customWidth="1"/>
    <col min="8608" max="8608" width="9.42578125" style="181" bestFit="1" customWidth="1"/>
    <col min="8609" max="8609" width="6" style="181" bestFit="1" customWidth="1"/>
    <col min="8610" max="8610" width="9.42578125" style="181" bestFit="1" customWidth="1"/>
    <col min="8611" max="8611" width="6" style="181" bestFit="1" customWidth="1"/>
    <col min="8612" max="8612" width="7.42578125" style="181" customWidth="1"/>
    <col min="8613" max="8613" width="9.140625" style="181" customWidth="1"/>
    <col min="8614" max="8614" width="7.140625" style="181" customWidth="1"/>
    <col min="8615" max="8615" width="11.85546875" style="181" bestFit="1" customWidth="1"/>
    <col min="8616" max="8616" width="9.140625" style="181"/>
    <col min="8617" max="8617" width="11.85546875" style="181" bestFit="1" customWidth="1"/>
    <col min="8618" max="8836" width="9.140625" style="181"/>
    <col min="8837" max="8837" width="5.28515625" style="181" customWidth="1"/>
    <col min="8838" max="8838" width="0" style="181" hidden="1" customWidth="1"/>
    <col min="8839" max="8839" width="11.5703125" style="181" customWidth="1"/>
    <col min="8840" max="8840" width="8.85546875" style="181" customWidth="1"/>
    <col min="8841" max="8841" width="8" style="181" customWidth="1"/>
    <col min="8842" max="8842" width="0" style="181" hidden="1" customWidth="1"/>
    <col min="8843" max="8843" width="2.7109375" style="181" customWidth="1"/>
    <col min="8844" max="8844" width="26.5703125" style="181" bestFit="1" customWidth="1"/>
    <col min="8845" max="8845" width="9.140625" style="181" customWidth="1"/>
    <col min="8846" max="8846" width="9.42578125" style="181" bestFit="1" customWidth="1"/>
    <col min="8847" max="8847" width="6" style="181" bestFit="1" customWidth="1"/>
    <col min="8848" max="8848" width="9.42578125" style="181" bestFit="1" customWidth="1"/>
    <col min="8849" max="8849" width="6" style="181" bestFit="1" customWidth="1"/>
    <col min="8850" max="8850" width="9.42578125" style="181" bestFit="1" customWidth="1"/>
    <col min="8851" max="8851" width="6" style="181" bestFit="1" customWidth="1"/>
    <col min="8852" max="8852" width="9.42578125" style="181" bestFit="1" customWidth="1"/>
    <col min="8853" max="8853" width="6" style="181" bestFit="1" customWidth="1"/>
    <col min="8854" max="8854" width="9.42578125" style="181" bestFit="1" customWidth="1"/>
    <col min="8855" max="8855" width="6" style="181" bestFit="1" customWidth="1"/>
    <col min="8856" max="8856" width="9.42578125" style="181" bestFit="1" customWidth="1"/>
    <col min="8857" max="8857" width="6" style="181" bestFit="1" customWidth="1"/>
    <col min="8858" max="8858" width="9.42578125" style="181" bestFit="1" customWidth="1"/>
    <col min="8859" max="8859" width="6" style="181" bestFit="1" customWidth="1"/>
    <col min="8860" max="8860" width="9.42578125" style="181" bestFit="1" customWidth="1"/>
    <col min="8861" max="8861" width="6" style="181" bestFit="1" customWidth="1"/>
    <col min="8862" max="8862" width="9.42578125" style="181" bestFit="1" customWidth="1"/>
    <col min="8863" max="8863" width="6" style="181" bestFit="1" customWidth="1"/>
    <col min="8864" max="8864" width="9.42578125" style="181" bestFit="1" customWidth="1"/>
    <col min="8865" max="8865" width="6" style="181" bestFit="1" customWidth="1"/>
    <col min="8866" max="8866" width="9.42578125" style="181" bestFit="1" customWidth="1"/>
    <col min="8867" max="8867" width="6" style="181" bestFit="1" customWidth="1"/>
    <col min="8868" max="8868" width="7.42578125" style="181" customWidth="1"/>
    <col min="8869" max="8869" width="9.140625" style="181" customWidth="1"/>
    <col min="8870" max="8870" width="7.140625" style="181" customWidth="1"/>
    <col min="8871" max="8871" width="11.85546875" style="181" bestFit="1" customWidth="1"/>
    <col min="8872" max="8872" width="9.140625" style="181"/>
    <col min="8873" max="8873" width="11.85546875" style="181" bestFit="1" customWidth="1"/>
    <col min="8874" max="9092" width="9.140625" style="181"/>
    <col min="9093" max="9093" width="5.28515625" style="181" customWidth="1"/>
    <col min="9094" max="9094" width="0" style="181" hidden="1" customWidth="1"/>
    <col min="9095" max="9095" width="11.5703125" style="181" customWidth="1"/>
    <col min="9096" max="9096" width="8.85546875" style="181" customWidth="1"/>
    <col min="9097" max="9097" width="8" style="181" customWidth="1"/>
    <col min="9098" max="9098" width="0" style="181" hidden="1" customWidth="1"/>
    <col min="9099" max="9099" width="2.7109375" style="181" customWidth="1"/>
    <col min="9100" max="9100" width="26.5703125" style="181" bestFit="1" customWidth="1"/>
    <col min="9101" max="9101" width="9.140625" style="181" customWidth="1"/>
    <col min="9102" max="9102" width="9.42578125" style="181" bestFit="1" customWidth="1"/>
    <col min="9103" max="9103" width="6" style="181" bestFit="1" customWidth="1"/>
    <col min="9104" max="9104" width="9.42578125" style="181" bestFit="1" customWidth="1"/>
    <col min="9105" max="9105" width="6" style="181" bestFit="1" customWidth="1"/>
    <col min="9106" max="9106" width="9.42578125" style="181" bestFit="1" customWidth="1"/>
    <col min="9107" max="9107" width="6" style="181" bestFit="1" customWidth="1"/>
    <col min="9108" max="9108" width="9.42578125" style="181" bestFit="1" customWidth="1"/>
    <col min="9109" max="9109" width="6" style="181" bestFit="1" customWidth="1"/>
    <col min="9110" max="9110" width="9.42578125" style="181" bestFit="1" customWidth="1"/>
    <col min="9111" max="9111" width="6" style="181" bestFit="1" customWidth="1"/>
    <col min="9112" max="9112" width="9.42578125" style="181" bestFit="1" customWidth="1"/>
    <col min="9113" max="9113" width="6" style="181" bestFit="1" customWidth="1"/>
    <col min="9114" max="9114" width="9.42578125" style="181" bestFit="1" customWidth="1"/>
    <col min="9115" max="9115" width="6" style="181" bestFit="1" customWidth="1"/>
    <col min="9116" max="9116" width="9.42578125" style="181" bestFit="1" customWidth="1"/>
    <col min="9117" max="9117" width="6" style="181" bestFit="1" customWidth="1"/>
    <col min="9118" max="9118" width="9.42578125" style="181" bestFit="1" customWidth="1"/>
    <col min="9119" max="9119" width="6" style="181" bestFit="1" customWidth="1"/>
    <col min="9120" max="9120" width="9.42578125" style="181" bestFit="1" customWidth="1"/>
    <col min="9121" max="9121" width="6" style="181" bestFit="1" customWidth="1"/>
    <col min="9122" max="9122" width="9.42578125" style="181" bestFit="1" customWidth="1"/>
    <col min="9123" max="9123" width="6" style="181" bestFit="1" customWidth="1"/>
    <col min="9124" max="9124" width="7.42578125" style="181" customWidth="1"/>
    <col min="9125" max="9125" width="9.140625" style="181" customWidth="1"/>
    <col min="9126" max="9126" width="7.140625" style="181" customWidth="1"/>
    <col min="9127" max="9127" width="11.85546875" style="181" bestFit="1" customWidth="1"/>
    <col min="9128" max="9128" width="9.140625" style="181"/>
    <col min="9129" max="9129" width="11.85546875" style="181" bestFit="1" customWidth="1"/>
    <col min="9130" max="9348" width="9.140625" style="181"/>
    <col min="9349" max="9349" width="5.28515625" style="181" customWidth="1"/>
    <col min="9350" max="9350" width="0" style="181" hidden="1" customWidth="1"/>
    <col min="9351" max="9351" width="11.5703125" style="181" customWidth="1"/>
    <col min="9352" max="9352" width="8.85546875" style="181" customWidth="1"/>
    <col min="9353" max="9353" width="8" style="181" customWidth="1"/>
    <col min="9354" max="9354" width="0" style="181" hidden="1" customWidth="1"/>
    <col min="9355" max="9355" width="2.7109375" style="181" customWidth="1"/>
    <col min="9356" max="9356" width="26.5703125" style="181" bestFit="1" customWidth="1"/>
    <col min="9357" max="9357" width="9.140625" style="181" customWidth="1"/>
    <col min="9358" max="9358" width="9.42578125" style="181" bestFit="1" customWidth="1"/>
    <col min="9359" max="9359" width="6" style="181" bestFit="1" customWidth="1"/>
    <col min="9360" max="9360" width="9.42578125" style="181" bestFit="1" customWidth="1"/>
    <col min="9361" max="9361" width="6" style="181" bestFit="1" customWidth="1"/>
    <col min="9362" max="9362" width="9.42578125" style="181" bestFit="1" customWidth="1"/>
    <col min="9363" max="9363" width="6" style="181" bestFit="1" customWidth="1"/>
    <col min="9364" max="9364" width="9.42578125" style="181" bestFit="1" customWidth="1"/>
    <col min="9365" max="9365" width="6" style="181" bestFit="1" customWidth="1"/>
    <col min="9366" max="9366" width="9.42578125" style="181" bestFit="1" customWidth="1"/>
    <col min="9367" max="9367" width="6" style="181" bestFit="1" customWidth="1"/>
    <col min="9368" max="9368" width="9.42578125" style="181" bestFit="1" customWidth="1"/>
    <col min="9369" max="9369" width="6" style="181" bestFit="1" customWidth="1"/>
    <col min="9370" max="9370" width="9.42578125" style="181" bestFit="1" customWidth="1"/>
    <col min="9371" max="9371" width="6" style="181" bestFit="1" customWidth="1"/>
    <col min="9372" max="9372" width="9.42578125" style="181" bestFit="1" customWidth="1"/>
    <col min="9373" max="9373" width="6" style="181" bestFit="1" customWidth="1"/>
    <col min="9374" max="9374" width="9.42578125" style="181" bestFit="1" customWidth="1"/>
    <col min="9375" max="9375" width="6" style="181" bestFit="1" customWidth="1"/>
    <col min="9376" max="9376" width="9.42578125" style="181" bestFit="1" customWidth="1"/>
    <col min="9377" max="9377" width="6" style="181" bestFit="1" customWidth="1"/>
    <col min="9378" max="9378" width="9.42578125" style="181" bestFit="1" customWidth="1"/>
    <col min="9379" max="9379" width="6" style="181" bestFit="1" customWidth="1"/>
    <col min="9380" max="9380" width="7.42578125" style="181" customWidth="1"/>
    <col min="9381" max="9381" width="9.140625" style="181" customWidth="1"/>
    <col min="9382" max="9382" width="7.140625" style="181" customWidth="1"/>
    <col min="9383" max="9383" width="11.85546875" style="181" bestFit="1" customWidth="1"/>
    <col min="9384" max="9384" width="9.140625" style="181"/>
    <col min="9385" max="9385" width="11.85546875" style="181" bestFit="1" customWidth="1"/>
    <col min="9386" max="9604" width="9.140625" style="181"/>
    <col min="9605" max="9605" width="5.28515625" style="181" customWidth="1"/>
    <col min="9606" max="9606" width="0" style="181" hidden="1" customWidth="1"/>
    <col min="9607" max="9607" width="11.5703125" style="181" customWidth="1"/>
    <col min="9608" max="9608" width="8.85546875" style="181" customWidth="1"/>
    <col min="9609" max="9609" width="8" style="181" customWidth="1"/>
    <col min="9610" max="9610" width="0" style="181" hidden="1" customWidth="1"/>
    <col min="9611" max="9611" width="2.7109375" style="181" customWidth="1"/>
    <col min="9612" max="9612" width="26.5703125" style="181" bestFit="1" customWidth="1"/>
    <col min="9613" max="9613" width="9.140625" style="181" customWidth="1"/>
    <col min="9614" max="9614" width="9.42578125" style="181" bestFit="1" customWidth="1"/>
    <col min="9615" max="9615" width="6" style="181" bestFit="1" customWidth="1"/>
    <col min="9616" max="9616" width="9.42578125" style="181" bestFit="1" customWidth="1"/>
    <col min="9617" max="9617" width="6" style="181" bestFit="1" customWidth="1"/>
    <col min="9618" max="9618" width="9.42578125" style="181" bestFit="1" customWidth="1"/>
    <col min="9619" max="9619" width="6" style="181" bestFit="1" customWidth="1"/>
    <col min="9620" max="9620" width="9.42578125" style="181" bestFit="1" customWidth="1"/>
    <col min="9621" max="9621" width="6" style="181" bestFit="1" customWidth="1"/>
    <col min="9622" max="9622" width="9.42578125" style="181" bestFit="1" customWidth="1"/>
    <col min="9623" max="9623" width="6" style="181" bestFit="1" customWidth="1"/>
    <col min="9624" max="9624" width="9.42578125" style="181" bestFit="1" customWidth="1"/>
    <col min="9625" max="9625" width="6" style="181" bestFit="1" customWidth="1"/>
    <col min="9626" max="9626" width="9.42578125" style="181" bestFit="1" customWidth="1"/>
    <col min="9627" max="9627" width="6" style="181" bestFit="1" customWidth="1"/>
    <col min="9628" max="9628" width="9.42578125" style="181" bestFit="1" customWidth="1"/>
    <col min="9629" max="9629" width="6" style="181" bestFit="1" customWidth="1"/>
    <col min="9630" max="9630" width="9.42578125" style="181" bestFit="1" customWidth="1"/>
    <col min="9631" max="9631" width="6" style="181" bestFit="1" customWidth="1"/>
    <col min="9632" max="9632" width="9.42578125" style="181" bestFit="1" customWidth="1"/>
    <col min="9633" max="9633" width="6" style="181" bestFit="1" customWidth="1"/>
    <col min="9634" max="9634" width="9.42578125" style="181" bestFit="1" customWidth="1"/>
    <col min="9635" max="9635" width="6" style="181" bestFit="1" customWidth="1"/>
    <col min="9636" max="9636" width="7.42578125" style="181" customWidth="1"/>
    <col min="9637" max="9637" width="9.140625" style="181" customWidth="1"/>
    <col min="9638" max="9638" width="7.140625" style="181" customWidth="1"/>
    <col min="9639" max="9639" width="11.85546875" style="181" bestFit="1" customWidth="1"/>
    <col min="9640" max="9640" width="9.140625" style="181"/>
    <col min="9641" max="9641" width="11.85546875" style="181" bestFit="1" customWidth="1"/>
    <col min="9642" max="9860" width="9.140625" style="181"/>
    <col min="9861" max="9861" width="5.28515625" style="181" customWidth="1"/>
    <col min="9862" max="9862" width="0" style="181" hidden="1" customWidth="1"/>
    <col min="9863" max="9863" width="11.5703125" style="181" customWidth="1"/>
    <col min="9864" max="9864" width="8.85546875" style="181" customWidth="1"/>
    <col min="9865" max="9865" width="8" style="181" customWidth="1"/>
    <col min="9866" max="9866" width="0" style="181" hidden="1" customWidth="1"/>
    <col min="9867" max="9867" width="2.7109375" style="181" customWidth="1"/>
    <col min="9868" max="9868" width="26.5703125" style="181" bestFit="1" customWidth="1"/>
    <col min="9869" max="9869" width="9.140625" style="181" customWidth="1"/>
    <col min="9870" max="9870" width="9.42578125" style="181" bestFit="1" customWidth="1"/>
    <col min="9871" max="9871" width="6" style="181" bestFit="1" customWidth="1"/>
    <col min="9872" max="9872" width="9.42578125" style="181" bestFit="1" customWidth="1"/>
    <col min="9873" max="9873" width="6" style="181" bestFit="1" customWidth="1"/>
    <col min="9874" max="9874" width="9.42578125" style="181" bestFit="1" customWidth="1"/>
    <col min="9875" max="9875" width="6" style="181" bestFit="1" customWidth="1"/>
    <col min="9876" max="9876" width="9.42578125" style="181" bestFit="1" customWidth="1"/>
    <col min="9877" max="9877" width="6" style="181" bestFit="1" customWidth="1"/>
    <col min="9878" max="9878" width="9.42578125" style="181" bestFit="1" customWidth="1"/>
    <col min="9879" max="9879" width="6" style="181" bestFit="1" customWidth="1"/>
    <col min="9880" max="9880" width="9.42578125" style="181" bestFit="1" customWidth="1"/>
    <col min="9881" max="9881" width="6" style="181" bestFit="1" customWidth="1"/>
    <col min="9882" max="9882" width="9.42578125" style="181" bestFit="1" customWidth="1"/>
    <col min="9883" max="9883" width="6" style="181" bestFit="1" customWidth="1"/>
    <col min="9884" max="9884" width="9.42578125" style="181" bestFit="1" customWidth="1"/>
    <col min="9885" max="9885" width="6" style="181" bestFit="1" customWidth="1"/>
    <col min="9886" max="9886" width="9.42578125" style="181" bestFit="1" customWidth="1"/>
    <col min="9887" max="9887" width="6" style="181" bestFit="1" customWidth="1"/>
    <col min="9888" max="9888" width="9.42578125" style="181" bestFit="1" customWidth="1"/>
    <col min="9889" max="9889" width="6" style="181" bestFit="1" customWidth="1"/>
    <col min="9890" max="9890" width="9.42578125" style="181" bestFit="1" customWidth="1"/>
    <col min="9891" max="9891" width="6" style="181" bestFit="1" customWidth="1"/>
    <col min="9892" max="9892" width="7.42578125" style="181" customWidth="1"/>
    <col min="9893" max="9893" width="9.140625" style="181" customWidth="1"/>
    <col min="9894" max="9894" width="7.140625" style="181" customWidth="1"/>
    <col min="9895" max="9895" width="11.85546875" style="181" bestFit="1" customWidth="1"/>
    <col min="9896" max="9896" width="9.140625" style="181"/>
    <col min="9897" max="9897" width="11.85546875" style="181" bestFit="1" customWidth="1"/>
    <col min="9898" max="10116" width="9.140625" style="181"/>
    <col min="10117" max="10117" width="5.28515625" style="181" customWidth="1"/>
    <col min="10118" max="10118" width="0" style="181" hidden="1" customWidth="1"/>
    <col min="10119" max="10119" width="11.5703125" style="181" customWidth="1"/>
    <col min="10120" max="10120" width="8.85546875" style="181" customWidth="1"/>
    <col min="10121" max="10121" width="8" style="181" customWidth="1"/>
    <col min="10122" max="10122" width="0" style="181" hidden="1" customWidth="1"/>
    <col min="10123" max="10123" width="2.7109375" style="181" customWidth="1"/>
    <col min="10124" max="10124" width="26.5703125" style="181" bestFit="1" customWidth="1"/>
    <col min="10125" max="10125" width="9.140625" style="181" customWidth="1"/>
    <col min="10126" max="10126" width="9.42578125" style="181" bestFit="1" customWidth="1"/>
    <col min="10127" max="10127" width="6" style="181" bestFit="1" customWidth="1"/>
    <col min="10128" max="10128" width="9.42578125" style="181" bestFit="1" customWidth="1"/>
    <col min="10129" max="10129" width="6" style="181" bestFit="1" customWidth="1"/>
    <col min="10130" max="10130" width="9.42578125" style="181" bestFit="1" customWidth="1"/>
    <col min="10131" max="10131" width="6" style="181" bestFit="1" customWidth="1"/>
    <col min="10132" max="10132" width="9.42578125" style="181" bestFit="1" customWidth="1"/>
    <col min="10133" max="10133" width="6" style="181" bestFit="1" customWidth="1"/>
    <col min="10134" max="10134" width="9.42578125" style="181" bestFit="1" customWidth="1"/>
    <col min="10135" max="10135" width="6" style="181" bestFit="1" customWidth="1"/>
    <col min="10136" max="10136" width="9.42578125" style="181" bestFit="1" customWidth="1"/>
    <col min="10137" max="10137" width="6" style="181" bestFit="1" customWidth="1"/>
    <col min="10138" max="10138" width="9.42578125" style="181" bestFit="1" customWidth="1"/>
    <col min="10139" max="10139" width="6" style="181" bestFit="1" customWidth="1"/>
    <col min="10140" max="10140" width="9.42578125" style="181" bestFit="1" customWidth="1"/>
    <col min="10141" max="10141" width="6" style="181" bestFit="1" customWidth="1"/>
    <col min="10142" max="10142" width="9.42578125" style="181" bestFit="1" customWidth="1"/>
    <col min="10143" max="10143" width="6" style="181" bestFit="1" customWidth="1"/>
    <col min="10144" max="10144" width="9.42578125" style="181" bestFit="1" customWidth="1"/>
    <col min="10145" max="10145" width="6" style="181" bestFit="1" customWidth="1"/>
    <col min="10146" max="10146" width="9.42578125" style="181" bestFit="1" customWidth="1"/>
    <col min="10147" max="10147" width="6" style="181" bestFit="1" customWidth="1"/>
    <col min="10148" max="10148" width="7.42578125" style="181" customWidth="1"/>
    <col min="10149" max="10149" width="9.140625" style="181" customWidth="1"/>
    <col min="10150" max="10150" width="7.140625" style="181" customWidth="1"/>
    <col min="10151" max="10151" width="11.85546875" style="181" bestFit="1" customWidth="1"/>
    <col min="10152" max="10152" width="9.140625" style="181"/>
    <col min="10153" max="10153" width="11.85546875" style="181" bestFit="1" customWidth="1"/>
    <col min="10154" max="10372" width="9.140625" style="181"/>
    <col min="10373" max="10373" width="5.28515625" style="181" customWidth="1"/>
    <col min="10374" max="10374" width="0" style="181" hidden="1" customWidth="1"/>
    <col min="10375" max="10375" width="11.5703125" style="181" customWidth="1"/>
    <col min="10376" max="10376" width="8.85546875" style="181" customWidth="1"/>
    <col min="10377" max="10377" width="8" style="181" customWidth="1"/>
    <col min="10378" max="10378" width="0" style="181" hidden="1" customWidth="1"/>
    <col min="10379" max="10379" width="2.7109375" style="181" customWidth="1"/>
    <col min="10380" max="10380" width="26.5703125" style="181" bestFit="1" customWidth="1"/>
    <col min="10381" max="10381" width="9.140625" style="181" customWidth="1"/>
    <col min="10382" max="10382" width="9.42578125" style="181" bestFit="1" customWidth="1"/>
    <col min="10383" max="10383" width="6" style="181" bestFit="1" customWidth="1"/>
    <col min="10384" max="10384" width="9.42578125" style="181" bestFit="1" customWidth="1"/>
    <col min="10385" max="10385" width="6" style="181" bestFit="1" customWidth="1"/>
    <col min="10386" max="10386" width="9.42578125" style="181" bestFit="1" customWidth="1"/>
    <col min="10387" max="10387" width="6" style="181" bestFit="1" customWidth="1"/>
    <col min="10388" max="10388" width="9.42578125" style="181" bestFit="1" customWidth="1"/>
    <col min="10389" max="10389" width="6" style="181" bestFit="1" customWidth="1"/>
    <col min="10390" max="10390" width="9.42578125" style="181" bestFit="1" customWidth="1"/>
    <col min="10391" max="10391" width="6" style="181" bestFit="1" customWidth="1"/>
    <col min="10392" max="10392" width="9.42578125" style="181" bestFit="1" customWidth="1"/>
    <col min="10393" max="10393" width="6" style="181" bestFit="1" customWidth="1"/>
    <col min="10394" max="10394" width="9.42578125" style="181" bestFit="1" customWidth="1"/>
    <col min="10395" max="10395" width="6" style="181" bestFit="1" customWidth="1"/>
    <col min="10396" max="10396" width="9.42578125" style="181" bestFit="1" customWidth="1"/>
    <col min="10397" max="10397" width="6" style="181" bestFit="1" customWidth="1"/>
    <col min="10398" max="10398" width="9.42578125" style="181" bestFit="1" customWidth="1"/>
    <col min="10399" max="10399" width="6" style="181" bestFit="1" customWidth="1"/>
    <col min="10400" max="10400" width="9.42578125" style="181" bestFit="1" customWidth="1"/>
    <col min="10401" max="10401" width="6" style="181" bestFit="1" customWidth="1"/>
    <col min="10402" max="10402" width="9.42578125" style="181" bestFit="1" customWidth="1"/>
    <col min="10403" max="10403" width="6" style="181" bestFit="1" customWidth="1"/>
    <col min="10404" max="10404" width="7.42578125" style="181" customWidth="1"/>
    <col min="10405" max="10405" width="9.140625" style="181" customWidth="1"/>
    <col min="10406" max="10406" width="7.140625" style="181" customWidth="1"/>
    <col min="10407" max="10407" width="11.85546875" style="181" bestFit="1" customWidth="1"/>
    <col min="10408" max="10408" width="9.140625" style="181"/>
    <col min="10409" max="10409" width="11.85546875" style="181" bestFit="1" customWidth="1"/>
    <col min="10410" max="10628" width="9.140625" style="181"/>
    <col min="10629" max="10629" width="5.28515625" style="181" customWidth="1"/>
    <col min="10630" max="10630" width="0" style="181" hidden="1" customWidth="1"/>
    <col min="10631" max="10631" width="11.5703125" style="181" customWidth="1"/>
    <col min="10632" max="10632" width="8.85546875" style="181" customWidth="1"/>
    <col min="10633" max="10633" width="8" style="181" customWidth="1"/>
    <col min="10634" max="10634" width="0" style="181" hidden="1" customWidth="1"/>
    <col min="10635" max="10635" width="2.7109375" style="181" customWidth="1"/>
    <col min="10636" max="10636" width="26.5703125" style="181" bestFit="1" customWidth="1"/>
    <col min="10637" max="10637" width="9.140625" style="181" customWidth="1"/>
    <col min="10638" max="10638" width="9.42578125" style="181" bestFit="1" customWidth="1"/>
    <col min="10639" max="10639" width="6" style="181" bestFit="1" customWidth="1"/>
    <col min="10640" max="10640" width="9.42578125" style="181" bestFit="1" customWidth="1"/>
    <col min="10641" max="10641" width="6" style="181" bestFit="1" customWidth="1"/>
    <col min="10642" max="10642" width="9.42578125" style="181" bestFit="1" customWidth="1"/>
    <col min="10643" max="10643" width="6" style="181" bestFit="1" customWidth="1"/>
    <col min="10644" max="10644" width="9.42578125" style="181" bestFit="1" customWidth="1"/>
    <col min="10645" max="10645" width="6" style="181" bestFit="1" customWidth="1"/>
    <col min="10646" max="10646" width="9.42578125" style="181" bestFit="1" customWidth="1"/>
    <col min="10647" max="10647" width="6" style="181" bestFit="1" customWidth="1"/>
    <col min="10648" max="10648" width="9.42578125" style="181" bestFit="1" customWidth="1"/>
    <col min="10649" max="10649" width="6" style="181" bestFit="1" customWidth="1"/>
    <col min="10650" max="10650" width="9.42578125" style="181" bestFit="1" customWidth="1"/>
    <col min="10651" max="10651" width="6" style="181" bestFit="1" customWidth="1"/>
    <col min="10652" max="10652" width="9.42578125" style="181" bestFit="1" customWidth="1"/>
    <col min="10653" max="10653" width="6" style="181" bestFit="1" customWidth="1"/>
    <col min="10654" max="10654" width="9.42578125" style="181" bestFit="1" customWidth="1"/>
    <col min="10655" max="10655" width="6" style="181" bestFit="1" customWidth="1"/>
    <col min="10656" max="10656" width="9.42578125" style="181" bestFit="1" customWidth="1"/>
    <col min="10657" max="10657" width="6" style="181" bestFit="1" customWidth="1"/>
    <col min="10658" max="10658" width="9.42578125" style="181" bestFit="1" customWidth="1"/>
    <col min="10659" max="10659" width="6" style="181" bestFit="1" customWidth="1"/>
    <col min="10660" max="10660" width="7.42578125" style="181" customWidth="1"/>
    <col min="10661" max="10661" width="9.140625" style="181" customWidth="1"/>
    <col min="10662" max="10662" width="7.140625" style="181" customWidth="1"/>
    <col min="10663" max="10663" width="11.85546875" style="181" bestFit="1" customWidth="1"/>
    <col min="10664" max="10664" width="9.140625" style="181"/>
    <col min="10665" max="10665" width="11.85546875" style="181" bestFit="1" customWidth="1"/>
    <col min="10666" max="10884" width="9.140625" style="181"/>
    <col min="10885" max="10885" width="5.28515625" style="181" customWidth="1"/>
    <col min="10886" max="10886" width="0" style="181" hidden="1" customWidth="1"/>
    <col min="10887" max="10887" width="11.5703125" style="181" customWidth="1"/>
    <col min="10888" max="10888" width="8.85546875" style="181" customWidth="1"/>
    <col min="10889" max="10889" width="8" style="181" customWidth="1"/>
    <col min="10890" max="10890" width="0" style="181" hidden="1" customWidth="1"/>
    <col min="10891" max="10891" width="2.7109375" style="181" customWidth="1"/>
    <col min="10892" max="10892" width="26.5703125" style="181" bestFit="1" customWidth="1"/>
    <col min="10893" max="10893" width="9.140625" style="181" customWidth="1"/>
    <col min="10894" max="10894" width="9.42578125" style="181" bestFit="1" customWidth="1"/>
    <col min="10895" max="10895" width="6" style="181" bestFit="1" customWidth="1"/>
    <col min="10896" max="10896" width="9.42578125" style="181" bestFit="1" customWidth="1"/>
    <col min="10897" max="10897" width="6" style="181" bestFit="1" customWidth="1"/>
    <col min="10898" max="10898" width="9.42578125" style="181" bestFit="1" customWidth="1"/>
    <col min="10899" max="10899" width="6" style="181" bestFit="1" customWidth="1"/>
    <col min="10900" max="10900" width="9.42578125" style="181" bestFit="1" customWidth="1"/>
    <col min="10901" max="10901" width="6" style="181" bestFit="1" customWidth="1"/>
    <col min="10902" max="10902" width="9.42578125" style="181" bestFit="1" customWidth="1"/>
    <col min="10903" max="10903" width="6" style="181" bestFit="1" customWidth="1"/>
    <col min="10904" max="10904" width="9.42578125" style="181" bestFit="1" customWidth="1"/>
    <col min="10905" max="10905" width="6" style="181" bestFit="1" customWidth="1"/>
    <col min="10906" max="10906" width="9.42578125" style="181" bestFit="1" customWidth="1"/>
    <col min="10907" max="10907" width="6" style="181" bestFit="1" customWidth="1"/>
    <col min="10908" max="10908" width="9.42578125" style="181" bestFit="1" customWidth="1"/>
    <col min="10909" max="10909" width="6" style="181" bestFit="1" customWidth="1"/>
    <col min="10910" max="10910" width="9.42578125" style="181" bestFit="1" customWidth="1"/>
    <col min="10911" max="10911" width="6" style="181" bestFit="1" customWidth="1"/>
    <col min="10912" max="10912" width="9.42578125" style="181" bestFit="1" customWidth="1"/>
    <col min="10913" max="10913" width="6" style="181" bestFit="1" customWidth="1"/>
    <col min="10914" max="10914" width="9.42578125" style="181" bestFit="1" customWidth="1"/>
    <col min="10915" max="10915" width="6" style="181" bestFit="1" customWidth="1"/>
    <col min="10916" max="10916" width="7.42578125" style="181" customWidth="1"/>
    <col min="10917" max="10917" width="9.140625" style="181" customWidth="1"/>
    <col min="10918" max="10918" width="7.140625" style="181" customWidth="1"/>
    <col min="10919" max="10919" width="11.85546875" style="181" bestFit="1" customWidth="1"/>
    <col min="10920" max="10920" width="9.140625" style="181"/>
    <col min="10921" max="10921" width="11.85546875" style="181" bestFit="1" customWidth="1"/>
    <col min="10922" max="11140" width="9.140625" style="181"/>
    <col min="11141" max="11141" width="5.28515625" style="181" customWidth="1"/>
    <col min="11142" max="11142" width="0" style="181" hidden="1" customWidth="1"/>
    <col min="11143" max="11143" width="11.5703125" style="181" customWidth="1"/>
    <col min="11144" max="11144" width="8.85546875" style="181" customWidth="1"/>
    <col min="11145" max="11145" width="8" style="181" customWidth="1"/>
    <col min="11146" max="11146" width="0" style="181" hidden="1" customWidth="1"/>
    <col min="11147" max="11147" width="2.7109375" style="181" customWidth="1"/>
    <col min="11148" max="11148" width="26.5703125" style="181" bestFit="1" customWidth="1"/>
    <col min="11149" max="11149" width="9.140625" style="181" customWidth="1"/>
    <col min="11150" max="11150" width="9.42578125" style="181" bestFit="1" customWidth="1"/>
    <col min="11151" max="11151" width="6" style="181" bestFit="1" customWidth="1"/>
    <col min="11152" max="11152" width="9.42578125" style="181" bestFit="1" customWidth="1"/>
    <col min="11153" max="11153" width="6" style="181" bestFit="1" customWidth="1"/>
    <col min="11154" max="11154" width="9.42578125" style="181" bestFit="1" customWidth="1"/>
    <col min="11155" max="11155" width="6" style="181" bestFit="1" customWidth="1"/>
    <col min="11156" max="11156" width="9.42578125" style="181" bestFit="1" customWidth="1"/>
    <col min="11157" max="11157" width="6" style="181" bestFit="1" customWidth="1"/>
    <col min="11158" max="11158" width="9.42578125" style="181" bestFit="1" customWidth="1"/>
    <col min="11159" max="11159" width="6" style="181" bestFit="1" customWidth="1"/>
    <col min="11160" max="11160" width="9.42578125" style="181" bestFit="1" customWidth="1"/>
    <col min="11161" max="11161" width="6" style="181" bestFit="1" customWidth="1"/>
    <col min="11162" max="11162" width="9.42578125" style="181" bestFit="1" customWidth="1"/>
    <col min="11163" max="11163" width="6" style="181" bestFit="1" customWidth="1"/>
    <col min="11164" max="11164" width="9.42578125" style="181" bestFit="1" customWidth="1"/>
    <col min="11165" max="11165" width="6" style="181" bestFit="1" customWidth="1"/>
    <col min="11166" max="11166" width="9.42578125" style="181" bestFit="1" customWidth="1"/>
    <col min="11167" max="11167" width="6" style="181" bestFit="1" customWidth="1"/>
    <col min="11168" max="11168" width="9.42578125" style="181" bestFit="1" customWidth="1"/>
    <col min="11169" max="11169" width="6" style="181" bestFit="1" customWidth="1"/>
    <col min="11170" max="11170" width="9.42578125" style="181" bestFit="1" customWidth="1"/>
    <col min="11171" max="11171" width="6" style="181" bestFit="1" customWidth="1"/>
    <col min="11172" max="11172" width="7.42578125" style="181" customWidth="1"/>
    <col min="11173" max="11173" width="9.140625" style="181" customWidth="1"/>
    <col min="11174" max="11174" width="7.140625" style="181" customWidth="1"/>
    <col min="11175" max="11175" width="11.85546875" style="181" bestFit="1" customWidth="1"/>
    <col min="11176" max="11176" width="9.140625" style="181"/>
    <col min="11177" max="11177" width="11.85546875" style="181" bestFit="1" customWidth="1"/>
    <col min="11178" max="11396" width="9.140625" style="181"/>
    <col min="11397" max="11397" width="5.28515625" style="181" customWidth="1"/>
    <col min="11398" max="11398" width="0" style="181" hidden="1" customWidth="1"/>
    <col min="11399" max="11399" width="11.5703125" style="181" customWidth="1"/>
    <col min="11400" max="11400" width="8.85546875" style="181" customWidth="1"/>
    <col min="11401" max="11401" width="8" style="181" customWidth="1"/>
    <col min="11402" max="11402" width="0" style="181" hidden="1" customWidth="1"/>
    <col min="11403" max="11403" width="2.7109375" style="181" customWidth="1"/>
    <col min="11404" max="11404" width="26.5703125" style="181" bestFit="1" customWidth="1"/>
    <col min="11405" max="11405" width="9.140625" style="181" customWidth="1"/>
    <col min="11406" max="11406" width="9.42578125" style="181" bestFit="1" customWidth="1"/>
    <col min="11407" max="11407" width="6" style="181" bestFit="1" customWidth="1"/>
    <col min="11408" max="11408" width="9.42578125" style="181" bestFit="1" customWidth="1"/>
    <col min="11409" max="11409" width="6" style="181" bestFit="1" customWidth="1"/>
    <col min="11410" max="11410" width="9.42578125" style="181" bestFit="1" customWidth="1"/>
    <col min="11411" max="11411" width="6" style="181" bestFit="1" customWidth="1"/>
    <col min="11412" max="11412" width="9.42578125" style="181" bestFit="1" customWidth="1"/>
    <col min="11413" max="11413" width="6" style="181" bestFit="1" customWidth="1"/>
    <col min="11414" max="11414" width="9.42578125" style="181" bestFit="1" customWidth="1"/>
    <col min="11415" max="11415" width="6" style="181" bestFit="1" customWidth="1"/>
    <col min="11416" max="11416" width="9.42578125" style="181" bestFit="1" customWidth="1"/>
    <col min="11417" max="11417" width="6" style="181" bestFit="1" customWidth="1"/>
    <col min="11418" max="11418" width="9.42578125" style="181" bestFit="1" customWidth="1"/>
    <col min="11419" max="11419" width="6" style="181" bestFit="1" customWidth="1"/>
    <col min="11420" max="11420" width="9.42578125" style="181" bestFit="1" customWidth="1"/>
    <col min="11421" max="11421" width="6" style="181" bestFit="1" customWidth="1"/>
    <col min="11422" max="11422" width="9.42578125" style="181" bestFit="1" customWidth="1"/>
    <col min="11423" max="11423" width="6" style="181" bestFit="1" customWidth="1"/>
    <col min="11424" max="11424" width="9.42578125" style="181" bestFit="1" customWidth="1"/>
    <col min="11425" max="11425" width="6" style="181" bestFit="1" customWidth="1"/>
    <col min="11426" max="11426" width="9.42578125" style="181" bestFit="1" customWidth="1"/>
    <col min="11427" max="11427" width="6" style="181" bestFit="1" customWidth="1"/>
    <col min="11428" max="11428" width="7.42578125" style="181" customWidth="1"/>
    <col min="11429" max="11429" width="9.140625" style="181" customWidth="1"/>
    <col min="11430" max="11430" width="7.140625" style="181" customWidth="1"/>
    <col min="11431" max="11431" width="11.85546875" style="181" bestFit="1" customWidth="1"/>
    <col min="11432" max="11432" width="9.140625" style="181"/>
    <col min="11433" max="11433" width="11.85546875" style="181" bestFit="1" customWidth="1"/>
    <col min="11434" max="11652" width="9.140625" style="181"/>
    <col min="11653" max="11653" width="5.28515625" style="181" customWidth="1"/>
    <col min="11654" max="11654" width="0" style="181" hidden="1" customWidth="1"/>
    <col min="11655" max="11655" width="11.5703125" style="181" customWidth="1"/>
    <col min="11656" max="11656" width="8.85546875" style="181" customWidth="1"/>
    <col min="11657" max="11657" width="8" style="181" customWidth="1"/>
    <col min="11658" max="11658" width="0" style="181" hidden="1" customWidth="1"/>
    <col min="11659" max="11659" width="2.7109375" style="181" customWidth="1"/>
    <col min="11660" max="11660" width="26.5703125" style="181" bestFit="1" customWidth="1"/>
    <col min="11661" max="11661" width="9.140625" style="181" customWidth="1"/>
    <col min="11662" max="11662" width="9.42578125" style="181" bestFit="1" customWidth="1"/>
    <col min="11663" max="11663" width="6" style="181" bestFit="1" customWidth="1"/>
    <col min="11664" max="11664" width="9.42578125" style="181" bestFit="1" customWidth="1"/>
    <col min="11665" max="11665" width="6" style="181" bestFit="1" customWidth="1"/>
    <col min="11666" max="11666" width="9.42578125" style="181" bestFit="1" customWidth="1"/>
    <col min="11667" max="11667" width="6" style="181" bestFit="1" customWidth="1"/>
    <col min="11668" max="11668" width="9.42578125" style="181" bestFit="1" customWidth="1"/>
    <col min="11669" max="11669" width="6" style="181" bestFit="1" customWidth="1"/>
    <col min="11670" max="11670" width="9.42578125" style="181" bestFit="1" customWidth="1"/>
    <col min="11671" max="11671" width="6" style="181" bestFit="1" customWidth="1"/>
    <col min="11672" max="11672" width="9.42578125" style="181" bestFit="1" customWidth="1"/>
    <col min="11673" max="11673" width="6" style="181" bestFit="1" customWidth="1"/>
    <col min="11674" max="11674" width="9.42578125" style="181" bestFit="1" customWidth="1"/>
    <col min="11675" max="11675" width="6" style="181" bestFit="1" customWidth="1"/>
    <col min="11676" max="11676" width="9.42578125" style="181" bestFit="1" customWidth="1"/>
    <col min="11677" max="11677" width="6" style="181" bestFit="1" customWidth="1"/>
    <col min="11678" max="11678" width="9.42578125" style="181" bestFit="1" customWidth="1"/>
    <col min="11679" max="11679" width="6" style="181" bestFit="1" customWidth="1"/>
    <col min="11680" max="11680" width="9.42578125" style="181" bestFit="1" customWidth="1"/>
    <col min="11681" max="11681" width="6" style="181" bestFit="1" customWidth="1"/>
    <col min="11682" max="11682" width="9.42578125" style="181" bestFit="1" customWidth="1"/>
    <col min="11683" max="11683" width="6" style="181" bestFit="1" customWidth="1"/>
    <col min="11684" max="11684" width="7.42578125" style="181" customWidth="1"/>
    <col min="11685" max="11685" width="9.140625" style="181" customWidth="1"/>
    <col min="11686" max="11686" width="7.140625" style="181" customWidth="1"/>
    <col min="11687" max="11687" width="11.85546875" style="181" bestFit="1" customWidth="1"/>
    <col min="11688" max="11688" width="9.140625" style="181"/>
    <col min="11689" max="11689" width="11.85546875" style="181" bestFit="1" customWidth="1"/>
    <col min="11690" max="11908" width="9.140625" style="181"/>
    <col min="11909" max="11909" width="5.28515625" style="181" customWidth="1"/>
    <col min="11910" max="11910" width="0" style="181" hidden="1" customWidth="1"/>
    <col min="11911" max="11911" width="11.5703125" style="181" customWidth="1"/>
    <col min="11912" max="11912" width="8.85546875" style="181" customWidth="1"/>
    <col min="11913" max="11913" width="8" style="181" customWidth="1"/>
    <col min="11914" max="11914" width="0" style="181" hidden="1" customWidth="1"/>
    <col min="11915" max="11915" width="2.7109375" style="181" customWidth="1"/>
    <col min="11916" max="11916" width="26.5703125" style="181" bestFit="1" customWidth="1"/>
    <col min="11917" max="11917" width="9.140625" style="181" customWidth="1"/>
    <col min="11918" max="11918" width="9.42578125" style="181" bestFit="1" customWidth="1"/>
    <col min="11919" max="11919" width="6" style="181" bestFit="1" customWidth="1"/>
    <col min="11920" max="11920" width="9.42578125" style="181" bestFit="1" customWidth="1"/>
    <col min="11921" max="11921" width="6" style="181" bestFit="1" customWidth="1"/>
    <col min="11922" max="11922" width="9.42578125" style="181" bestFit="1" customWidth="1"/>
    <col min="11923" max="11923" width="6" style="181" bestFit="1" customWidth="1"/>
    <col min="11924" max="11924" width="9.42578125" style="181" bestFit="1" customWidth="1"/>
    <col min="11925" max="11925" width="6" style="181" bestFit="1" customWidth="1"/>
    <col min="11926" max="11926" width="9.42578125" style="181" bestFit="1" customWidth="1"/>
    <col min="11927" max="11927" width="6" style="181" bestFit="1" customWidth="1"/>
    <col min="11928" max="11928" width="9.42578125" style="181" bestFit="1" customWidth="1"/>
    <col min="11929" max="11929" width="6" style="181" bestFit="1" customWidth="1"/>
    <col min="11930" max="11930" width="9.42578125" style="181" bestFit="1" customWidth="1"/>
    <col min="11931" max="11931" width="6" style="181" bestFit="1" customWidth="1"/>
    <col min="11932" max="11932" width="9.42578125" style="181" bestFit="1" customWidth="1"/>
    <col min="11933" max="11933" width="6" style="181" bestFit="1" customWidth="1"/>
    <col min="11934" max="11934" width="9.42578125" style="181" bestFit="1" customWidth="1"/>
    <col min="11935" max="11935" width="6" style="181" bestFit="1" customWidth="1"/>
    <col min="11936" max="11936" width="9.42578125" style="181" bestFit="1" customWidth="1"/>
    <col min="11937" max="11937" width="6" style="181" bestFit="1" customWidth="1"/>
    <col min="11938" max="11938" width="9.42578125" style="181" bestFit="1" customWidth="1"/>
    <col min="11939" max="11939" width="6" style="181" bestFit="1" customWidth="1"/>
    <col min="11940" max="11940" width="7.42578125" style="181" customWidth="1"/>
    <col min="11941" max="11941" width="9.140625" style="181" customWidth="1"/>
    <col min="11942" max="11942" width="7.140625" style="181" customWidth="1"/>
    <col min="11943" max="11943" width="11.85546875" style="181" bestFit="1" customWidth="1"/>
    <col min="11944" max="11944" width="9.140625" style="181"/>
    <col min="11945" max="11945" width="11.85546875" style="181" bestFit="1" customWidth="1"/>
    <col min="11946" max="12164" width="9.140625" style="181"/>
    <col min="12165" max="12165" width="5.28515625" style="181" customWidth="1"/>
    <col min="12166" max="12166" width="0" style="181" hidden="1" customWidth="1"/>
    <col min="12167" max="12167" width="11.5703125" style="181" customWidth="1"/>
    <col min="12168" max="12168" width="8.85546875" style="181" customWidth="1"/>
    <col min="12169" max="12169" width="8" style="181" customWidth="1"/>
    <col min="12170" max="12170" width="0" style="181" hidden="1" customWidth="1"/>
    <col min="12171" max="12171" width="2.7109375" style="181" customWidth="1"/>
    <col min="12172" max="12172" width="26.5703125" style="181" bestFit="1" customWidth="1"/>
    <col min="12173" max="12173" width="9.140625" style="181" customWidth="1"/>
    <col min="12174" max="12174" width="9.42578125" style="181" bestFit="1" customWidth="1"/>
    <col min="12175" max="12175" width="6" style="181" bestFit="1" customWidth="1"/>
    <col min="12176" max="12176" width="9.42578125" style="181" bestFit="1" customWidth="1"/>
    <col min="12177" max="12177" width="6" style="181" bestFit="1" customWidth="1"/>
    <col min="12178" max="12178" width="9.42578125" style="181" bestFit="1" customWidth="1"/>
    <col min="12179" max="12179" width="6" style="181" bestFit="1" customWidth="1"/>
    <col min="12180" max="12180" width="9.42578125" style="181" bestFit="1" customWidth="1"/>
    <col min="12181" max="12181" width="6" style="181" bestFit="1" customWidth="1"/>
    <col min="12182" max="12182" width="9.42578125" style="181" bestFit="1" customWidth="1"/>
    <col min="12183" max="12183" width="6" style="181" bestFit="1" customWidth="1"/>
    <col min="12184" max="12184" width="9.42578125" style="181" bestFit="1" customWidth="1"/>
    <col min="12185" max="12185" width="6" style="181" bestFit="1" customWidth="1"/>
    <col min="12186" max="12186" width="9.42578125" style="181" bestFit="1" customWidth="1"/>
    <col min="12187" max="12187" width="6" style="181" bestFit="1" customWidth="1"/>
    <col min="12188" max="12188" width="9.42578125" style="181" bestFit="1" customWidth="1"/>
    <col min="12189" max="12189" width="6" style="181" bestFit="1" customWidth="1"/>
    <col min="12190" max="12190" width="9.42578125" style="181" bestFit="1" customWidth="1"/>
    <col min="12191" max="12191" width="6" style="181" bestFit="1" customWidth="1"/>
    <col min="12192" max="12192" width="9.42578125" style="181" bestFit="1" customWidth="1"/>
    <col min="12193" max="12193" width="6" style="181" bestFit="1" customWidth="1"/>
    <col min="12194" max="12194" width="9.42578125" style="181" bestFit="1" customWidth="1"/>
    <col min="12195" max="12195" width="6" style="181" bestFit="1" customWidth="1"/>
    <col min="12196" max="12196" width="7.42578125" style="181" customWidth="1"/>
    <col min="12197" max="12197" width="9.140625" style="181" customWidth="1"/>
    <col min="12198" max="12198" width="7.140625" style="181" customWidth="1"/>
    <col min="12199" max="12199" width="11.85546875" style="181" bestFit="1" customWidth="1"/>
    <col min="12200" max="12200" width="9.140625" style="181"/>
    <col min="12201" max="12201" width="11.85546875" style="181" bestFit="1" customWidth="1"/>
    <col min="12202" max="12420" width="9.140625" style="181"/>
    <col min="12421" max="12421" width="5.28515625" style="181" customWidth="1"/>
    <col min="12422" max="12422" width="0" style="181" hidden="1" customWidth="1"/>
    <col min="12423" max="12423" width="11.5703125" style="181" customWidth="1"/>
    <col min="12424" max="12424" width="8.85546875" style="181" customWidth="1"/>
    <col min="12425" max="12425" width="8" style="181" customWidth="1"/>
    <col min="12426" max="12426" width="0" style="181" hidden="1" customWidth="1"/>
    <col min="12427" max="12427" width="2.7109375" style="181" customWidth="1"/>
    <col min="12428" max="12428" width="26.5703125" style="181" bestFit="1" customWidth="1"/>
    <col min="12429" max="12429" width="9.140625" style="181" customWidth="1"/>
    <col min="12430" max="12430" width="9.42578125" style="181" bestFit="1" customWidth="1"/>
    <col min="12431" max="12431" width="6" style="181" bestFit="1" customWidth="1"/>
    <col min="12432" max="12432" width="9.42578125" style="181" bestFit="1" customWidth="1"/>
    <col min="12433" max="12433" width="6" style="181" bestFit="1" customWidth="1"/>
    <col min="12434" max="12434" width="9.42578125" style="181" bestFit="1" customWidth="1"/>
    <col min="12435" max="12435" width="6" style="181" bestFit="1" customWidth="1"/>
    <col min="12436" max="12436" width="9.42578125" style="181" bestFit="1" customWidth="1"/>
    <col min="12437" max="12437" width="6" style="181" bestFit="1" customWidth="1"/>
    <col min="12438" max="12438" width="9.42578125" style="181" bestFit="1" customWidth="1"/>
    <col min="12439" max="12439" width="6" style="181" bestFit="1" customWidth="1"/>
    <col min="12440" max="12440" width="9.42578125" style="181" bestFit="1" customWidth="1"/>
    <col min="12441" max="12441" width="6" style="181" bestFit="1" customWidth="1"/>
    <col min="12442" max="12442" width="9.42578125" style="181" bestFit="1" customWidth="1"/>
    <col min="12443" max="12443" width="6" style="181" bestFit="1" customWidth="1"/>
    <col min="12444" max="12444" width="9.42578125" style="181" bestFit="1" customWidth="1"/>
    <col min="12445" max="12445" width="6" style="181" bestFit="1" customWidth="1"/>
    <col min="12446" max="12446" width="9.42578125" style="181" bestFit="1" customWidth="1"/>
    <col min="12447" max="12447" width="6" style="181" bestFit="1" customWidth="1"/>
    <col min="12448" max="12448" width="9.42578125" style="181" bestFit="1" customWidth="1"/>
    <col min="12449" max="12449" width="6" style="181" bestFit="1" customWidth="1"/>
    <col min="12450" max="12450" width="9.42578125" style="181" bestFit="1" customWidth="1"/>
    <col min="12451" max="12451" width="6" style="181" bestFit="1" customWidth="1"/>
    <col min="12452" max="12452" width="7.42578125" style="181" customWidth="1"/>
    <col min="12453" max="12453" width="9.140625" style="181" customWidth="1"/>
    <col min="12454" max="12454" width="7.140625" style="181" customWidth="1"/>
    <col min="12455" max="12455" width="11.85546875" style="181" bestFit="1" customWidth="1"/>
    <col min="12456" max="12456" width="9.140625" style="181"/>
    <col min="12457" max="12457" width="11.85546875" style="181" bestFit="1" customWidth="1"/>
    <col min="12458" max="12676" width="9.140625" style="181"/>
    <col min="12677" max="12677" width="5.28515625" style="181" customWidth="1"/>
    <col min="12678" max="12678" width="0" style="181" hidden="1" customWidth="1"/>
    <col min="12679" max="12679" width="11.5703125" style="181" customWidth="1"/>
    <col min="12680" max="12680" width="8.85546875" style="181" customWidth="1"/>
    <col min="12681" max="12681" width="8" style="181" customWidth="1"/>
    <col min="12682" max="12682" width="0" style="181" hidden="1" customWidth="1"/>
    <col min="12683" max="12683" width="2.7109375" style="181" customWidth="1"/>
    <col min="12684" max="12684" width="26.5703125" style="181" bestFit="1" customWidth="1"/>
    <col min="12685" max="12685" width="9.140625" style="181" customWidth="1"/>
    <col min="12686" max="12686" width="9.42578125" style="181" bestFit="1" customWidth="1"/>
    <col min="12687" max="12687" width="6" style="181" bestFit="1" customWidth="1"/>
    <col min="12688" max="12688" width="9.42578125" style="181" bestFit="1" customWidth="1"/>
    <col min="12689" max="12689" width="6" style="181" bestFit="1" customWidth="1"/>
    <col min="12690" max="12690" width="9.42578125" style="181" bestFit="1" customWidth="1"/>
    <col min="12691" max="12691" width="6" style="181" bestFit="1" customWidth="1"/>
    <col min="12692" max="12692" width="9.42578125" style="181" bestFit="1" customWidth="1"/>
    <col min="12693" max="12693" width="6" style="181" bestFit="1" customWidth="1"/>
    <col min="12694" max="12694" width="9.42578125" style="181" bestFit="1" customWidth="1"/>
    <col min="12695" max="12695" width="6" style="181" bestFit="1" customWidth="1"/>
    <col min="12696" max="12696" width="9.42578125" style="181" bestFit="1" customWidth="1"/>
    <col min="12697" max="12697" width="6" style="181" bestFit="1" customWidth="1"/>
    <col min="12698" max="12698" width="9.42578125" style="181" bestFit="1" customWidth="1"/>
    <col min="12699" max="12699" width="6" style="181" bestFit="1" customWidth="1"/>
    <col min="12700" max="12700" width="9.42578125" style="181" bestFit="1" customWidth="1"/>
    <col min="12701" max="12701" width="6" style="181" bestFit="1" customWidth="1"/>
    <col min="12702" max="12702" width="9.42578125" style="181" bestFit="1" customWidth="1"/>
    <col min="12703" max="12703" width="6" style="181" bestFit="1" customWidth="1"/>
    <col min="12704" max="12704" width="9.42578125" style="181" bestFit="1" customWidth="1"/>
    <col min="12705" max="12705" width="6" style="181" bestFit="1" customWidth="1"/>
    <col min="12706" max="12706" width="9.42578125" style="181" bestFit="1" customWidth="1"/>
    <col min="12707" max="12707" width="6" style="181" bestFit="1" customWidth="1"/>
    <col min="12708" max="12708" width="7.42578125" style="181" customWidth="1"/>
    <col min="12709" max="12709" width="9.140625" style="181" customWidth="1"/>
    <col min="12710" max="12710" width="7.140625" style="181" customWidth="1"/>
    <col min="12711" max="12711" width="11.85546875" style="181" bestFit="1" customWidth="1"/>
    <col min="12712" max="12712" width="9.140625" style="181"/>
    <col min="12713" max="12713" width="11.85546875" style="181" bestFit="1" customWidth="1"/>
    <col min="12714" max="12932" width="9.140625" style="181"/>
    <col min="12933" max="12933" width="5.28515625" style="181" customWidth="1"/>
    <col min="12934" max="12934" width="0" style="181" hidden="1" customWidth="1"/>
    <col min="12935" max="12935" width="11.5703125" style="181" customWidth="1"/>
    <col min="12936" max="12936" width="8.85546875" style="181" customWidth="1"/>
    <col min="12937" max="12937" width="8" style="181" customWidth="1"/>
    <col min="12938" max="12938" width="0" style="181" hidden="1" customWidth="1"/>
    <col min="12939" max="12939" width="2.7109375" style="181" customWidth="1"/>
    <col min="12940" max="12940" width="26.5703125" style="181" bestFit="1" customWidth="1"/>
    <col min="12941" max="12941" width="9.140625" style="181" customWidth="1"/>
    <col min="12942" max="12942" width="9.42578125" style="181" bestFit="1" customWidth="1"/>
    <col min="12943" max="12943" width="6" style="181" bestFit="1" customWidth="1"/>
    <col min="12944" max="12944" width="9.42578125" style="181" bestFit="1" customWidth="1"/>
    <col min="12945" max="12945" width="6" style="181" bestFit="1" customWidth="1"/>
    <col min="12946" max="12946" width="9.42578125" style="181" bestFit="1" customWidth="1"/>
    <col min="12947" max="12947" width="6" style="181" bestFit="1" customWidth="1"/>
    <col min="12948" max="12948" width="9.42578125" style="181" bestFit="1" customWidth="1"/>
    <col min="12949" max="12949" width="6" style="181" bestFit="1" customWidth="1"/>
    <col min="12950" max="12950" width="9.42578125" style="181" bestFit="1" customWidth="1"/>
    <col min="12951" max="12951" width="6" style="181" bestFit="1" customWidth="1"/>
    <col min="12952" max="12952" width="9.42578125" style="181" bestFit="1" customWidth="1"/>
    <col min="12953" max="12953" width="6" style="181" bestFit="1" customWidth="1"/>
    <col min="12954" max="12954" width="9.42578125" style="181" bestFit="1" customWidth="1"/>
    <col min="12955" max="12955" width="6" style="181" bestFit="1" customWidth="1"/>
    <col min="12956" max="12956" width="9.42578125" style="181" bestFit="1" customWidth="1"/>
    <col min="12957" max="12957" width="6" style="181" bestFit="1" customWidth="1"/>
    <col min="12958" max="12958" width="9.42578125" style="181" bestFit="1" customWidth="1"/>
    <col min="12959" max="12959" width="6" style="181" bestFit="1" customWidth="1"/>
    <col min="12960" max="12960" width="9.42578125" style="181" bestFit="1" customWidth="1"/>
    <col min="12961" max="12961" width="6" style="181" bestFit="1" customWidth="1"/>
    <col min="12962" max="12962" width="9.42578125" style="181" bestFit="1" customWidth="1"/>
    <col min="12963" max="12963" width="6" style="181" bestFit="1" customWidth="1"/>
    <col min="12964" max="12964" width="7.42578125" style="181" customWidth="1"/>
    <col min="12965" max="12965" width="9.140625" style="181" customWidth="1"/>
    <col min="12966" max="12966" width="7.140625" style="181" customWidth="1"/>
    <col min="12967" max="12967" width="11.85546875" style="181" bestFit="1" customWidth="1"/>
    <col min="12968" max="12968" width="9.140625" style="181"/>
    <col min="12969" max="12969" width="11.85546875" style="181" bestFit="1" customWidth="1"/>
    <col min="12970" max="13188" width="9.140625" style="181"/>
    <col min="13189" max="13189" width="5.28515625" style="181" customWidth="1"/>
    <col min="13190" max="13190" width="0" style="181" hidden="1" customWidth="1"/>
    <col min="13191" max="13191" width="11.5703125" style="181" customWidth="1"/>
    <col min="13192" max="13192" width="8.85546875" style="181" customWidth="1"/>
    <col min="13193" max="13193" width="8" style="181" customWidth="1"/>
    <col min="13194" max="13194" width="0" style="181" hidden="1" customWidth="1"/>
    <col min="13195" max="13195" width="2.7109375" style="181" customWidth="1"/>
    <col min="13196" max="13196" width="26.5703125" style="181" bestFit="1" customWidth="1"/>
    <col min="13197" max="13197" width="9.140625" style="181" customWidth="1"/>
    <col min="13198" max="13198" width="9.42578125" style="181" bestFit="1" customWidth="1"/>
    <col min="13199" max="13199" width="6" style="181" bestFit="1" customWidth="1"/>
    <col min="13200" max="13200" width="9.42578125" style="181" bestFit="1" customWidth="1"/>
    <col min="13201" max="13201" width="6" style="181" bestFit="1" customWidth="1"/>
    <col min="13202" max="13202" width="9.42578125" style="181" bestFit="1" customWidth="1"/>
    <col min="13203" max="13203" width="6" style="181" bestFit="1" customWidth="1"/>
    <col min="13204" max="13204" width="9.42578125" style="181" bestFit="1" customWidth="1"/>
    <col min="13205" max="13205" width="6" style="181" bestFit="1" customWidth="1"/>
    <col min="13206" max="13206" width="9.42578125" style="181" bestFit="1" customWidth="1"/>
    <col min="13207" max="13207" width="6" style="181" bestFit="1" customWidth="1"/>
    <col min="13208" max="13208" width="9.42578125" style="181" bestFit="1" customWidth="1"/>
    <col min="13209" max="13209" width="6" style="181" bestFit="1" customWidth="1"/>
    <col min="13210" max="13210" width="9.42578125" style="181" bestFit="1" customWidth="1"/>
    <col min="13211" max="13211" width="6" style="181" bestFit="1" customWidth="1"/>
    <col min="13212" max="13212" width="9.42578125" style="181" bestFit="1" customWidth="1"/>
    <col min="13213" max="13213" width="6" style="181" bestFit="1" customWidth="1"/>
    <col min="13214" max="13214" width="9.42578125" style="181" bestFit="1" customWidth="1"/>
    <col min="13215" max="13215" width="6" style="181" bestFit="1" customWidth="1"/>
    <col min="13216" max="13216" width="9.42578125" style="181" bestFit="1" customWidth="1"/>
    <col min="13217" max="13217" width="6" style="181" bestFit="1" customWidth="1"/>
    <col min="13218" max="13218" width="9.42578125" style="181" bestFit="1" customWidth="1"/>
    <col min="13219" max="13219" width="6" style="181" bestFit="1" customWidth="1"/>
    <col min="13220" max="13220" width="7.42578125" style="181" customWidth="1"/>
    <col min="13221" max="13221" width="9.140625" style="181" customWidth="1"/>
    <col min="13222" max="13222" width="7.140625" style="181" customWidth="1"/>
    <col min="13223" max="13223" width="11.85546875" style="181" bestFit="1" customWidth="1"/>
    <col min="13224" max="13224" width="9.140625" style="181"/>
    <col min="13225" max="13225" width="11.85546875" style="181" bestFit="1" customWidth="1"/>
    <col min="13226" max="13444" width="9.140625" style="181"/>
    <col min="13445" max="13445" width="5.28515625" style="181" customWidth="1"/>
    <col min="13446" max="13446" width="0" style="181" hidden="1" customWidth="1"/>
    <col min="13447" max="13447" width="11.5703125" style="181" customWidth="1"/>
    <col min="13448" max="13448" width="8.85546875" style="181" customWidth="1"/>
    <col min="13449" max="13449" width="8" style="181" customWidth="1"/>
    <col min="13450" max="13450" width="0" style="181" hidden="1" customWidth="1"/>
    <col min="13451" max="13451" width="2.7109375" style="181" customWidth="1"/>
    <col min="13452" max="13452" width="26.5703125" style="181" bestFit="1" customWidth="1"/>
    <col min="13453" max="13453" width="9.140625" style="181" customWidth="1"/>
    <col min="13454" max="13454" width="9.42578125" style="181" bestFit="1" customWidth="1"/>
    <col min="13455" max="13455" width="6" style="181" bestFit="1" customWidth="1"/>
    <col min="13456" max="13456" width="9.42578125" style="181" bestFit="1" customWidth="1"/>
    <col min="13457" max="13457" width="6" style="181" bestFit="1" customWidth="1"/>
    <col min="13458" max="13458" width="9.42578125" style="181" bestFit="1" customWidth="1"/>
    <col min="13459" max="13459" width="6" style="181" bestFit="1" customWidth="1"/>
    <col min="13460" max="13460" width="9.42578125" style="181" bestFit="1" customWidth="1"/>
    <col min="13461" max="13461" width="6" style="181" bestFit="1" customWidth="1"/>
    <col min="13462" max="13462" width="9.42578125" style="181" bestFit="1" customWidth="1"/>
    <col min="13463" max="13463" width="6" style="181" bestFit="1" customWidth="1"/>
    <col min="13464" max="13464" width="9.42578125" style="181" bestFit="1" customWidth="1"/>
    <col min="13465" max="13465" width="6" style="181" bestFit="1" customWidth="1"/>
    <col min="13466" max="13466" width="9.42578125" style="181" bestFit="1" customWidth="1"/>
    <col min="13467" max="13467" width="6" style="181" bestFit="1" customWidth="1"/>
    <col min="13468" max="13468" width="9.42578125" style="181" bestFit="1" customWidth="1"/>
    <col min="13469" max="13469" width="6" style="181" bestFit="1" customWidth="1"/>
    <col min="13470" max="13470" width="9.42578125" style="181" bestFit="1" customWidth="1"/>
    <col min="13471" max="13471" width="6" style="181" bestFit="1" customWidth="1"/>
    <col min="13472" max="13472" width="9.42578125" style="181" bestFit="1" customWidth="1"/>
    <col min="13473" max="13473" width="6" style="181" bestFit="1" customWidth="1"/>
    <col min="13474" max="13474" width="9.42578125" style="181" bestFit="1" customWidth="1"/>
    <col min="13475" max="13475" width="6" style="181" bestFit="1" customWidth="1"/>
    <col min="13476" max="13476" width="7.42578125" style="181" customWidth="1"/>
    <col min="13477" max="13477" width="9.140625" style="181" customWidth="1"/>
    <col min="13478" max="13478" width="7.140625" style="181" customWidth="1"/>
    <col min="13479" max="13479" width="11.85546875" style="181" bestFit="1" customWidth="1"/>
    <col min="13480" max="13480" width="9.140625" style="181"/>
    <col min="13481" max="13481" width="11.85546875" style="181" bestFit="1" customWidth="1"/>
    <col min="13482" max="13700" width="9.140625" style="181"/>
    <col min="13701" max="13701" width="5.28515625" style="181" customWidth="1"/>
    <col min="13702" max="13702" width="0" style="181" hidden="1" customWidth="1"/>
    <col min="13703" max="13703" width="11.5703125" style="181" customWidth="1"/>
    <col min="13704" max="13704" width="8.85546875" style="181" customWidth="1"/>
    <col min="13705" max="13705" width="8" style="181" customWidth="1"/>
    <col min="13706" max="13706" width="0" style="181" hidden="1" customWidth="1"/>
    <col min="13707" max="13707" width="2.7109375" style="181" customWidth="1"/>
    <col min="13708" max="13708" width="26.5703125" style="181" bestFit="1" customWidth="1"/>
    <col min="13709" max="13709" width="9.140625" style="181" customWidth="1"/>
    <col min="13710" max="13710" width="9.42578125" style="181" bestFit="1" customWidth="1"/>
    <col min="13711" max="13711" width="6" style="181" bestFit="1" customWidth="1"/>
    <col min="13712" max="13712" width="9.42578125" style="181" bestFit="1" customWidth="1"/>
    <col min="13713" max="13713" width="6" style="181" bestFit="1" customWidth="1"/>
    <col min="13714" max="13714" width="9.42578125" style="181" bestFit="1" customWidth="1"/>
    <col min="13715" max="13715" width="6" style="181" bestFit="1" customWidth="1"/>
    <col min="13716" max="13716" width="9.42578125" style="181" bestFit="1" customWidth="1"/>
    <col min="13717" max="13717" width="6" style="181" bestFit="1" customWidth="1"/>
    <col min="13718" max="13718" width="9.42578125" style="181" bestFit="1" customWidth="1"/>
    <col min="13719" max="13719" width="6" style="181" bestFit="1" customWidth="1"/>
    <col min="13720" max="13720" width="9.42578125" style="181" bestFit="1" customWidth="1"/>
    <col min="13721" max="13721" width="6" style="181" bestFit="1" customWidth="1"/>
    <col min="13722" max="13722" width="9.42578125" style="181" bestFit="1" customWidth="1"/>
    <col min="13723" max="13723" width="6" style="181" bestFit="1" customWidth="1"/>
    <col min="13724" max="13724" width="9.42578125" style="181" bestFit="1" customWidth="1"/>
    <col min="13725" max="13725" width="6" style="181" bestFit="1" customWidth="1"/>
    <col min="13726" max="13726" width="9.42578125" style="181" bestFit="1" customWidth="1"/>
    <col min="13727" max="13727" width="6" style="181" bestFit="1" customWidth="1"/>
    <col min="13728" max="13728" width="9.42578125" style="181" bestFit="1" customWidth="1"/>
    <col min="13729" max="13729" width="6" style="181" bestFit="1" customWidth="1"/>
    <col min="13730" max="13730" width="9.42578125" style="181" bestFit="1" customWidth="1"/>
    <col min="13731" max="13731" width="6" style="181" bestFit="1" customWidth="1"/>
    <col min="13732" max="13732" width="7.42578125" style="181" customWidth="1"/>
    <col min="13733" max="13733" width="9.140625" style="181" customWidth="1"/>
    <col min="13734" max="13734" width="7.140625" style="181" customWidth="1"/>
    <col min="13735" max="13735" width="11.85546875" style="181" bestFit="1" customWidth="1"/>
    <col min="13736" max="13736" width="9.140625" style="181"/>
    <col min="13737" max="13737" width="11.85546875" style="181" bestFit="1" customWidth="1"/>
    <col min="13738" max="13956" width="9.140625" style="181"/>
    <col min="13957" max="13957" width="5.28515625" style="181" customWidth="1"/>
    <col min="13958" max="13958" width="0" style="181" hidden="1" customWidth="1"/>
    <col min="13959" max="13959" width="11.5703125" style="181" customWidth="1"/>
    <col min="13960" max="13960" width="8.85546875" style="181" customWidth="1"/>
    <col min="13961" max="13961" width="8" style="181" customWidth="1"/>
    <col min="13962" max="13962" width="0" style="181" hidden="1" customWidth="1"/>
    <col min="13963" max="13963" width="2.7109375" style="181" customWidth="1"/>
    <col min="13964" max="13964" width="26.5703125" style="181" bestFit="1" customWidth="1"/>
    <col min="13965" max="13965" width="9.140625" style="181" customWidth="1"/>
    <col min="13966" max="13966" width="9.42578125" style="181" bestFit="1" customWidth="1"/>
    <col min="13967" max="13967" width="6" style="181" bestFit="1" customWidth="1"/>
    <col min="13968" max="13968" width="9.42578125" style="181" bestFit="1" customWidth="1"/>
    <col min="13969" max="13969" width="6" style="181" bestFit="1" customWidth="1"/>
    <col min="13970" max="13970" width="9.42578125" style="181" bestFit="1" customWidth="1"/>
    <col min="13971" max="13971" width="6" style="181" bestFit="1" customWidth="1"/>
    <col min="13972" max="13972" width="9.42578125" style="181" bestFit="1" customWidth="1"/>
    <col min="13973" max="13973" width="6" style="181" bestFit="1" customWidth="1"/>
    <col min="13974" max="13974" width="9.42578125" style="181" bestFit="1" customWidth="1"/>
    <col min="13975" max="13975" width="6" style="181" bestFit="1" customWidth="1"/>
    <col min="13976" max="13976" width="9.42578125" style="181" bestFit="1" customWidth="1"/>
    <col min="13977" max="13977" width="6" style="181" bestFit="1" customWidth="1"/>
    <col min="13978" max="13978" width="9.42578125" style="181" bestFit="1" customWidth="1"/>
    <col min="13979" max="13979" width="6" style="181" bestFit="1" customWidth="1"/>
    <col min="13980" max="13980" width="9.42578125" style="181" bestFit="1" customWidth="1"/>
    <col min="13981" max="13981" width="6" style="181" bestFit="1" customWidth="1"/>
    <col min="13982" max="13982" width="9.42578125" style="181" bestFit="1" customWidth="1"/>
    <col min="13983" max="13983" width="6" style="181" bestFit="1" customWidth="1"/>
    <col min="13984" max="13984" width="9.42578125" style="181" bestFit="1" customWidth="1"/>
    <col min="13985" max="13985" width="6" style="181" bestFit="1" customWidth="1"/>
    <col min="13986" max="13986" width="9.42578125" style="181" bestFit="1" customWidth="1"/>
    <col min="13987" max="13987" width="6" style="181" bestFit="1" customWidth="1"/>
    <col min="13988" max="13988" width="7.42578125" style="181" customWidth="1"/>
    <col min="13989" max="13989" width="9.140625" style="181" customWidth="1"/>
    <col min="13990" max="13990" width="7.140625" style="181" customWidth="1"/>
    <col min="13991" max="13991" width="11.85546875" style="181" bestFit="1" customWidth="1"/>
    <col min="13992" max="13992" width="9.140625" style="181"/>
    <col min="13993" max="13993" width="11.85546875" style="181" bestFit="1" customWidth="1"/>
    <col min="13994" max="14212" width="9.140625" style="181"/>
    <col min="14213" max="14213" width="5.28515625" style="181" customWidth="1"/>
    <col min="14214" max="14214" width="0" style="181" hidden="1" customWidth="1"/>
    <col min="14215" max="14215" width="11.5703125" style="181" customWidth="1"/>
    <col min="14216" max="14216" width="8.85546875" style="181" customWidth="1"/>
    <col min="14217" max="14217" width="8" style="181" customWidth="1"/>
    <col min="14218" max="14218" width="0" style="181" hidden="1" customWidth="1"/>
    <col min="14219" max="14219" width="2.7109375" style="181" customWidth="1"/>
    <col min="14220" max="14220" width="26.5703125" style="181" bestFit="1" customWidth="1"/>
    <col min="14221" max="14221" width="9.140625" style="181" customWidth="1"/>
    <col min="14222" max="14222" width="9.42578125" style="181" bestFit="1" customWidth="1"/>
    <col min="14223" max="14223" width="6" style="181" bestFit="1" customWidth="1"/>
    <col min="14224" max="14224" width="9.42578125" style="181" bestFit="1" customWidth="1"/>
    <col min="14225" max="14225" width="6" style="181" bestFit="1" customWidth="1"/>
    <col min="14226" max="14226" width="9.42578125" style="181" bestFit="1" customWidth="1"/>
    <col min="14227" max="14227" width="6" style="181" bestFit="1" customWidth="1"/>
    <col min="14228" max="14228" width="9.42578125" style="181" bestFit="1" customWidth="1"/>
    <col min="14229" max="14229" width="6" style="181" bestFit="1" customWidth="1"/>
    <col min="14230" max="14230" width="9.42578125" style="181" bestFit="1" customWidth="1"/>
    <col min="14231" max="14231" width="6" style="181" bestFit="1" customWidth="1"/>
    <col min="14232" max="14232" width="9.42578125" style="181" bestFit="1" customWidth="1"/>
    <col min="14233" max="14233" width="6" style="181" bestFit="1" customWidth="1"/>
    <col min="14234" max="14234" width="9.42578125" style="181" bestFit="1" customWidth="1"/>
    <col min="14235" max="14235" width="6" style="181" bestFit="1" customWidth="1"/>
    <col min="14236" max="14236" width="9.42578125" style="181" bestFit="1" customWidth="1"/>
    <col min="14237" max="14237" width="6" style="181" bestFit="1" customWidth="1"/>
    <col min="14238" max="14238" width="9.42578125" style="181" bestFit="1" customWidth="1"/>
    <col min="14239" max="14239" width="6" style="181" bestFit="1" customWidth="1"/>
    <col min="14240" max="14240" width="9.42578125" style="181" bestFit="1" customWidth="1"/>
    <col min="14241" max="14241" width="6" style="181" bestFit="1" customWidth="1"/>
    <col min="14242" max="14242" width="9.42578125" style="181" bestFit="1" customWidth="1"/>
    <col min="14243" max="14243" width="6" style="181" bestFit="1" customWidth="1"/>
    <col min="14244" max="14244" width="7.42578125" style="181" customWidth="1"/>
    <col min="14245" max="14245" width="9.140625" style="181" customWidth="1"/>
    <col min="14246" max="14246" width="7.140625" style="181" customWidth="1"/>
    <col min="14247" max="14247" width="11.85546875" style="181" bestFit="1" customWidth="1"/>
    <col min="14248" max="14248" width="9.140625" style="181"/>
    <col min="14249" max="14249" width="11.85546875" style="181" bestFit="1" customWidth="1"/>
    <col min="14250" max="16384" width="9.140625" style="181"/>
  </cols>
  <sheetData>
    <row r="1" spans="1:38" s="1" customFormat="1" ht="19.5" thickBot="1">
      <c r="B1" s="2" t="s">
        <v>0</v>
      </c>
      <c r="C1" s="3" t="s">
        <v>1</v>
      </c>
      <c r="D1" s="4"/>
      <c r="E1" s="5" t="s">
        <v>248</v>
      </c>
      <c r="F1" s="6"/>
      <c r="G1" s="7" t="s">
        <v>2</v>
      </c>
      <c r="H1" s="8"/>
      <c r="I1" s="9"/>
      <c r="J1" s="10"/>
      <c r="K1" s="9"/>
      <c r="L1" s="10"/>
      <c r="M1" s="9"/>
      <c r="N1" s="10"/>
      <c r="O1" s="9"/>
      <c r="P1" s="11"/>
      <c r="Q1" s="12"/>
      <c r="R1" s="11"/>
      <c r="S1" s="12"/>
      <c r="T1" s="11"/>
      <c r="U1" s="12"/>
      <c r="V1" s="11"/>
      <c r="W1" s="12"/>
      <c r="X1" s="11"/>
      <c r="Y1" s="12"/>
      <c r="Z1" s="11"/>
      <c r="AA1" s="12"/>
      <c r="AB1" s="11"/>
      <c r="AC1" s="12"/>
      <c r="AD1" s="11"/>
      <c r="AE1" s="13"/>
      <c r="AF1" s="14"/>
      <c r="AG1" s="15"/>
      <c r="AH1" s="16"/>
    </row>
    <row r="2" spans="1:38" s="17" customFormat="1" ht="15" customHeight="1" thickTop="1">
      <c r="A2" s="17" t="s">
        <v>3</v>
      </c>
      <c r="C2" s="18"/>
      <c r="D2" s="18"/>
      <c r="E2" s="19"/>
      <c r="F2" s="20" t="s">
        <v>4</v>
      </c>
      <c r="G2" s="21"/>
      <c r="H2" s="22" t="s">
        <v>3</v>
      </c>
      <c r="I2" s="23" t="s">
        <v>5</v>
      </c>
      <c r="J2" s="24"/>
      <c r="K2" s="23" t="s">
        <v>6</v>
      </c>
      <c r="L2" s="24"/>
      <c r="M2" s="23" t="s">
        <v>7</v>
      </c>
      <c r="N2" s="24"/>
      <c r="O2" s="23" t="s">
        <v>8</v>
      </c>
      <c r="P2" s="24"/>
      <c r="Q2" s="23" t="s">
        <v>9</v>
      </c>
      <c r="R2" s="24"/>
      <c r="S2" s="23" t="s">
        <v>10</v>
      </c>
      <c r="T2" s="24"/>
      <c r="U2" s="23" t="s">
        <v>11</v>
      </c>
      <c r="V2" s="24"/>
      <c r="W2" s="23" t="s">
        <v>12</v>
      </c>
      <c r="X2" s="24"/>
      <c r="Y2" s="23" t="s">
        <v>13</v>
      </c>
      <c r="Z2" s="24"/>
      <c r="AA2" s="23" t="s">
        <v>14</v>
      </c>
      <c r="AB2" s="24"/>
      <c r="AC2" s="23" t="s">
        <v>15</v>
      </c>
      <c r="AD2" s="24"/>
      <c r="AE2" s="25" t="s">
        <v>16</v>
      </c>
      <c r="AF2" s="26" t="s">
        <v>17</v>
      </c>
      <c r="AG2" s="27" t="s">
        <v>18</v>
      </c>
      <c r="AH2" s="28" t="s">
        <v>19</v>
      </c>
      <c r="AI2" s="27" t="s">
        <v>20</v>
      </c>
      <c r="AJ2" s="27" t="s">
        <v>20</v>
      </c>
      <c r="AK2" s="27" t="s">
        <v>20</v>
      </c>
      <c r="AL2" s="27" t="s">
        <v>20</v>
      </c>
    </row>
    <row r="3" spans="1:38" s="41" customFormat="1" ht="15" customHeight="1" thickBot="1">
      <c r="A3" s="29" t="s">
        <v>4</v>
      </c>
      <c r="B3" s="30"/>
      <c r="C3" s="31"/>
      <c r="D3" s="31"/>
      <c r="E3" s="32"/>
      <c r="F3" s="33"/>
      <c r="G3" s="34"/>
      <c r="H3" s="35"/>
      <c r="I3" s="36" t="s">
        <v>21</v>
      </c>
      <c r="J3" s="37">
        <v>5</v>
      </c>
      <c r="K3" s="36" t="s">
        <v>21</v>
      </c>
      <c r="L3" s="37">
        <v>5.4</v>
      </c>
      <c r="M3" s="36" t="s">
        <v>21</v>
      </c>
      <c r="N3" s="37">
        <v>6</v>
      </c>
      <c r="O3" s="36" t="s">
        <v>21</v>
      </c>
      <c r="P3" s="37">
        <v>6.4</v>
      </c>
      <c r="Q3" s="36" t="s">
        <v>21</v>
      </c>
      <c r="R3" s="37">
        <v>6.7</v>
      </c>
      <c r="S3" s="36" t="s">
        <v>21</v>
      </c>
      <c r="T3" s="37">
        <v>7</v>
      </c>
      <c r="U3" s="36" t="s">
        <v>21</v>
      </c>
      <c r="V3" s="37">
        <v>7.4</v>
      </c>
      <c r="W3" s="36" t="s">
        <v>21</v>
      </c>
      <c r="X3" s="37">
        <v>7.7</v>
      </c>
      <c r="Y3" s="36" t="s">
        <v>21</v>
      </c>
      <c r="Z3" s="37">
        <v>8.4</v>
      </c>
      <c r="AA3" s="36" t="s">
        <v>21</v>
      </c>
      <c r="AB3" s="37">
        <v>8.6999999999999993</v>
      </c>
      <c r="AC3" s="36" t="s">
        <v>21</v>
      </c>
      <c r="AD3" s="37"/>
      <c r="AE3" s="38"/>
      <c r="AF3" s="39"/>
      <c r="AG3" s="40"/>
      <c r="AH3" s="28"/>
      <c r="AI3" s="40"/>
      <c r="AJ3" s="40"/>
      <c r="AK3" s="40"/>
      <c r="AL3" s="40"/>
    </row>
    <row r="4" spans="1:38" s="54" customFormat="1" ht="37.5" customHeight="1" thickBot="1">
      <c r="A4" s="42" t="s">
        <v>22</v>
      </c>
      <c r="B4" s="43" t="s">
        <v>23</v>
      </c>
      <c r="C4" s="44" t="s">
        <v>24</v>
      </c>
      <c r="D4" s="44" t="s">
        <v>25</v>
      </c>
      <c r="E4" s="45" t="s">
        <v>26</v>
      </c>
      <c r="F4" s="46" t="s">
        <v>27</v>
      </c>
      <c r="G4" s="47" t="s">
        <v>28</v>
      </c>
      <c r="H4" s="48" t="s">
        <v>29</v>
      </c>
      <c r="I4" s="49" t="s">
        <v>30</v>
      </c>
      <c r="J4" s="50" t="s">
        <v>31</v>
      </c>
      <c r="K4" s="49" t="s">
        <v>30</v>
      </c>
      <c r="L4" s="50" t="s">
        <v>31</v>
      </c>
      <c r="M4" s="49" t="s">
        <v>30</v>
      </c>
      <c r="N4" s="50" t="s">
        <v>31</v>
      </c>
      <c r="O4" s="49" t="s">
        <v>30</v>
      </c>
      <c r="P4" s="50" t="s">
        <v>31</v>
      </c>
      <c r="Q4" s="49" t="s">
        <v>30</v>
      </c>
      <c r="R4" s="50" t="s">
        <v>31</v>
      </c>
      <c r="S4" s="49" t="s">
        <v>30</v>
      </c>
      <c r="T4" s="50" t="s">
        <v>31</v>
      </c>
      <c r="U4" s="49" t="s">
        <v>30</v>
      </c>
      <c r="V4" s="50" t="s">
        <v>31</v>
      </c>
      <c r="W4" s="49" t="s">
        <v>30</v>
      </c>
      <c r="X4" s="50" t="s">
        <v>31</v>
      </c>
      <c r="Y4" s="49" t="s">
        <v>30</v>
      </c>
      <c r="Z4" s="50" t="s">
        <v>31</v>
      </c>
      <c r="AA4" s="49" t="s">
        <v>30</v>
      </c>
      <c r="AB4" s="50" t="s">
        <v>31</v>
      </c>
      <c r="AC4" s="49" t="s">
        <v>30</v>
      </c>
      <c r="AD4" s="50" t="s">
        <v>31</v>
      </c>
      <c r="AE4" s="51"/>
      <c r="AF4" s="52"/>
      <c r="AG4" s="53"/>
      <c r="AH4" s="28"/>
      <c r="AI4" s="53"/>
      <c r="AJ4" s="53"/>
      <c r="AK4" s="53"/>
      <c r="AL4" s="53"/>
    </row>
    <row r="5" spans="1:38" s="71" customFormat="1" ht="20.25" thickTop="1" thickBot="1">
      <c r="A5" s="55"/>
      <c r="B5" s="56"/>
      <c r="C5" s="57" t="s">
        <v>32</v>
      </c>
      <c r="D5" s="58" t="s">
        <v>33</v>
      </c>
      <c r="E5" s="59" t="s">
        <v>34</v>
      </c>
      <c r="F5" s="60"/>
      <c r="G5" s="61"/>
      <c r="H5" s="62"/>
      <c r="I5" s="63"/>
      <c r="J5" s="64"/>
      <c r="K5" s="63"/>
      <c r="L5" s="65"/>
      <c r="M5" s="66"/>
      <c r="N5" s="65"/>
      <c r="O5" s="66"/>
      <c r="P5" s="65"/>
      <c r="Q5" s="66"/>
      <c r="R5" s="65"/>
      <c r="S5" s="66"/>
      <c r="T5" s="65"/>
      <c r="U5" s="66"/>
      <c r="V5" s="65"/>
      <c r="W5" s="66"/>
      <c r="X5" s="65"/>
      <c r="Y5" s="66"/>
      <c r="Z5" s="65"/>
      <c r="AA5" s="66"/>
      <c r="AB5" s="65"/>
      <c r="AC5" s="66"/>
      <c r="AD5" s="65"/>
      <c r="AE5" s="67"/>
      <c r="AF5" s="68"/>
      <c r="AG5" s="69"/>
      <c r="AH5" s="70" t="s">
        <v>35</v>
      </c>
    </row>
    <row r="6" spans="1:38" s="54" customFormat="1" ht="24" customHeight="1" thickTop="1" thickBot="1">
      <c r="A6" s="72"/>
      <c r="B6" s="73"/>
      <c r="C6" s="74"/>
      <c r="D6" s="75" t="s">
        <v>36</v>
      </c>
      <c r="E6" s="76">
        <v>2008</v>
      </c>
      <c r="F6" s="77"/>
      <c r="G6" s="78" t="s">
        <v>37</v>
      </c>
      <c r="H6" s="79"/>
      <c r="I6" s="80" t="s">
        <v>5</v>
      </c>
      <c r="J6" s="81"/>
      <c r="K6" s="80" t="s">
        <v>6</v>
      </c>
      <c r="L6" s="81"/>
      <c r="M6" s="80" t="s">
        <v>7</v>
      </c>
      <c r="N6" s="81"/>
      <c r="O6" s="80" t="s">
        <v>8</v>
      </c>
      <c r="P6" s="81"/>
      <c r="Q6" s="80" t="s">
        <v>9</v>
      </c>
      <c r="R6" s="81"/>
      <c r="S6" s="80" t="s">
        <v>10</v>
      </c>
      <c r="T6" s="81"/>
      <c r="U6" s="80" t="s">
        <v>11</v>
      </c>
      <c r="V6" s="81"/>
      <c r="W6" s="80" t="s">
        <v>12</v>
      </c>
      <c r="X6" s="81"/>
      <c r="Y6" s="80" t="s">
        <v>13</v>
      </c>
      <c r="Z6" s="81"/>
      <c r="AA6" s="80" t="s">
        <v>14</v>
      </c>
      <c r="AB6" s="81"/>
      <c r="AC6" s="80" t="s">
        <v>15</v>
      </c>
      <c r="AD6" s="81"/>
      <c r="AE6" s="82"/>
      <c r="AF6" s="83"/>
      <c r="AG6" s="84"/>
      <c r="AH6" s="85"/>
    </row>
    <row r="7" spans="1:38" s="104" customFormat="1" ht="15" customHeight="1" thickTop="1">
      <c r="A7" s="86">
        <v>1</v>
      </c>
      <c r="B7" s="87">
        <v>507</v>
      </c>
      <c r="C7" s="88" t="s">
        <v>38</v>
      </c>
      <c r="D7" s="88" t="s">
        <v>39</v>
      </c>
      <c r="E7" s="87">
        <v>2009</v>
      </c>
      <c r="F7" s="89"/>
      <c r="G7" s="90" t="s">
        <v>40</v>
      </c>
      <c r="H7" s="91" t="s">
        <v>249</v>
      </c>
      <c r="I7" s="92">
        <v>100</v>
      </c>
      <c r="J7" s="93">
        <v>500</v>
      </c>
      <c r="K7" s="92">
        <v>100</v>
      </c>
      <c r="L7" s="93">
        <v>540</v>
      </c>
      <c r="M7" s="92">
        <v>100</v>
      </c>
      <c r="N7" s="93">
        <v>600</v>
      </c>
      <c r="O7" s="92">
        <v>100</v>
      </c>
      <c r="P7" s="93">
        <v>640</v>
      </c>
      <c r="Q7" s="92">
        <v>100</v>
      </c>
      <c r="R7" s="93">
        <v>670</v>
      </c>
      <c r="S7" s="94">
        <v>75</v>
      </c>
      <c r="T7" s="93">
        <v>525</v>
      </c>
      <c r="U7" s="94"/>
      <c r="V7" s="93">
        <v>0</v>
      </c>
      <c r="W7" s="94"/>
      <c r="X7" s="93">
        <v>0</v>
      </c>
      <c r="Y7" s="94"/>
      <c r="Z7" s="93">
        <v>0</v>
      </c>
      <c r="AA7" s="95"/>
      <c r="AB7" s="93">
        <v>0</v>
      </c>
      <c r="AC7" s="96"/>
      <c r="AD7" s="93">
        <v>0</v>
      </c>
      <c r="AE7" s="97">
        <v>2280</v>
      </c>
      <c r="AF7" s="98">
        <v>3475</v>
      </c>
      <c r="AG7" s="99">
        <v>1</v>
      </c>
      <c r="AH7" s="100">
        <f t="shared" ref="AH7:AH36" ca="1" si="0">IF(C7&gt;"",RAND(),"")</f>
        <v>8.8988691986098267E-2</v>
      </c>
      <c r="AI7" s="101" t="str">
        <f>IF(H7="","",IF(H7&lt;&gt;"CZ","NE",IF(AND(H7="CZ"),AG7,"")))</f>
        <v>NE</v>
      </c>
      <c r="AJ7" s="102"/>
      <c r="AK7" s="102"/>
      <c r="AL7" s="103" t="str">
        <f>IF(AI7&amp;AJ7&amp;AK7="","",AI7&amp;AJ7&amp;AK7)</f>
        <v>NE</v>
      </c>
    </row>
    <row r="8" spans="1:38" s="104" customFormat="1" ht="15" customHeight="1">
      <c r="A8" s="105">
        <v>2</v>
      </c>
      <c r="B8" s="106">
        <v>502</v>
      </c>
      <c r="C8" s="107" t="s">
        <v>41</v>
      </c>
      <c r="D8" s="107" t="s">
        <v>42</v>
      </c>
      <c r="E8" s="106">
        <v>2008</v>
      </c>
      <c r="F8" s="108"/>
      <c r="G8" s="109" t="s">
        <v>43</v>
      </c>
      <c r="H8" s="110" t="s">
        <v>250</v>
      </c>
      <c r="I8" s="111">
        <v>100</v>
      </c>
      <c r="J8" s="112">
        <v>500</v>
      </c>
      <c r="K8" s="111">
        <v>100</v>
      </c>
      <c r="L8" s="112">
        <v>540</v>
      </c>
      <c r="M8" s="111">
        <v>100</v>
      </c>
      <c r="N8" s="112">
        <v>600</v>
      </c>
      <c r="O8" s="111">
        <v>100</v>
      </c>
      <c r="P8" s="112">
        <v>640</v>
      </c>
      <c r="Q8" s="111">
        <v>100</v>
      </c>
      <c r="R8" s="112">
        <v>670</v>
      </c>
      <c r="S8" s="113">
        <v>69</v>
      </c>
      <c r="T8" s="112">
        <v>483</v>
      </c>
      <c r="U8" s="113"/>
      <c r="V8" s="112">
        <v>0</v>
      </c>
      <c r="W8" s="113"/>
      <c r="X8" s="112">
        <v>0</v>
      </c>
      <c r="Y8" s="113"/>
      <c r="Z8" s="112">
        <v>0</v>
      </c>
      <c r="AA8" s="114"/>
      <c r="AB8" s="112">
        <v>0</v>
      </c>
      <c r="AC8" s="115"/>
      <c r="AD8" s="112">
        <v>0</v>
      </c>
      <c r="AE8" s="116">
        <v>2280</v>
      </c>
      <c r="AF8" s="117">
        <v>3433</v>
      </c>
      <c r="AG8" s="118">
        <v>2</v>
      </c>
      <c r="AH8" s="100">
        <f t="shared" ca="1" si="0"/>
        <v>1.355068806516968E-2</v>
      </c>
      <c r="AI8" s="119">
        <f>IF(H8="","",IF(H8&lt;&gt;"CZ","NE",IF(AND(H8="CZ",H7="CZ"),AG8,IF(AND(H8="CZ",H7&lt;&gt;"CZ"),AG7,""))))</f>
        <v>1</v>
      </c>
      <c r="AJ8" s="102"/>
      <c r="AK8" s="102"/>
      <c r="AL8" s="120" t="str">
        <f t="shared" ref="AL8:AL36" si="1">IF(AI8&amp;AJ8&amp;AK8="","",AI8&amp;AJ8&amp;AK8)</f>
        <v>1</v>
      </c>
    </row>
    <row r="9" spans="1:38" s="104" customFormat="1" ht="15" customHeight="1">
      <c r="A9" s="105">
        <v>3</v>
      </c>
      <c r="B9" s="106">
        <v>501</v>
      </c>
      <c r="C9" s="107" t="s">
        <v>44</v>
      </c>
      <c r="D9" s="107" t="s">
        <v>45</v>
      </c>
      <c r="E9" s="106">
        <v>2008</v>
      </c>
      <c r="F9" s="108"/>
      <c r="G9" s="109" t="s">
        <v>46</v>
      </c>
      <c r="H9" s="110" t="s">
        <v>250</v>
      </c>
      <c r="I9" s="111">
        <v>100</v>
      </c>
      <c r="J9" s="112">
        <v>500</v>
      </c>
      <c r="K9" s="111">
        <v>100</v>
      </c>
      <c r="L9" s="112">
        <v>540</v>
      </c>
      <c r="M9" s="111">
        <v>100</v>
      </c>
      <c r="N9" s="112">
        <v>600</v>
      </c>
      <c r="O9" s="111">
        <v>100</v>
      </c>
      <c r="P9" s="112">
        <v>640</v>
      </c>
      <c r="Q9" s="111">
        <v>76</v>
      </c>
      <c r="R9" s="112">
        <v>509.2</v>
      </c>
      <c r="S9" s="113"/>
      <c r="T9" s="112">
        <v>0</v>
      </c>
      <c r="U9" s="113"/>
      <c r="V9" s="112">
        <v>0</v>
      </c>
      <c r="W9" s="113"/>
      <c r="X9" s="112">
        <v>0</v>
      </c>
      <c r="Y9" s="113"/>
      <c r="Z9" s="112">
        <v>0</v>
      </c>
      <c r="AA9" s="114"/>
      <c r="AB9" s="112">
        <v>0</v>
      </c>
      <c r="AC9" s="115"/>
      <c r="AD9" s="112">
        <v>0</v>
      </c>
      <c r="AE9" s="116">
        <v>2280</v>
      </c>
      <c r="AF9" s="117">
        <v>2789.2</v>
      </c>
      <c r="AG9" s="118">
        <v>3</v>
      </c>
      <c r="AH9" s="100">
        <f t="shared" ca="1" si="0"/>
        <v>0.9940596284222849</v>
      </c>
      <c r="AI9" s="119">
        <f>IF(H9="","",IF(H9&lt;&gt;"CZ","NE",IF(AND(H9="CZ",AE9&gt;0),A9-COUNTIFS($H$7:$H9,"&lt;&gt;CZ"),"")))</f>
        <v>2</v>
      </c>
      <c r="AJ9" s="102"/>
      <c r="AK9" s="102"/>
      <c r="AL9" s="120" t="str">
        <f t="shared" si="1"/>
        <v>2</v>
      </c>
    </row>
    <row r="10" spans="1:38" s="104" customFormat="1" ht="15" customHeight="1">
      <c r="A10" s="105">
        <v>4</v>
      </c>
      <c r="B10" s="106">
        <v>515</v>
      </c>
      <c r="C10" s="107" t="s">
        <v>47</v>
      </c>
      <c r="D10" s="107" t="s">
        <v>48</v>
      </c>
      <c r="E10" s="106">
        <v>2008</v>
      </c>
      <c r="F10" s="108"/>
      <c r="G10" s="109" t="s">
        <v>49</v>
      </c>
      <c r="H10" s="110" t="s">
        <v>249</v>
      </c>
      <c r="I10" s="111">
        <v>100</v>
      </c>
      <c r="J10" s="112">
        <v>500</v>
      </c>
      <c r="K10" s="111">
        <v>82</v>
      </c>
      <c r="L10" s="112">
        <v>442.8</v>
      </c>
      <c r="M10" s="111">
        <v>92</v>
      </c>
      <c r="N10" s="112">
        <v>552</v>
      </c>
      <c r="O10" s="111">
        <v>86</v>
      </c>
      <c r="P10" s="112">
        <v>550.4</v>
      </c>
      <c r="Q10" s="111"/>
      <c r="R10" s="112">
        <v>0</v>
      </c>
      <c r="S10" s="113"/>
      <c r="T10" s="112">
        <v>0</v>
      </c>
      <c r="U10" s="113"/>
      <c r="V10" s="112">
        <v>0</v>
      </c>
      <c r="W10" s="113"/>
      <c r="X10" s="112">
        <v>0</v>
      </c>
      <c r="Y10" s="113"/>
      <c r="Z10" s="112">
        <v>0</v>
      </c>
      <c r="AA10" s="114"/>
      <c r="AB10" s="112">
        <v>0</v>
      </c>
      <c r="AC10" s="115"/>
      <c r="AD10" s="112">
        <v>0</v>
      </c>
      <c r="AE10" s="116">
        <v>2045.1999999999998</v>
      </c>
      <c r="AF10" s="117">
        <v>2045.2</v>
      </c>
      <c r="AG10" s="118">
        <v>4</v>
      </c>
      <c r="AH10" s="100">
        <f t="shared" ca="1" si="0"/>
        <v>0.9648140052028451</v>
      </c>
      <c r="AI10" s="119" t="str">
        <f>IF(H10="","",IF(H10&lt;&gt;"CZ","NE",IF(AND(H10="CZ",AF9&lt;&gt;AF10,AF10&lt;&gt;AF11),A10-COUNTIF($H$7:$H10,"&lt;&gt;CZ"),IF(AND(H10="CZ",H9="CZ",AF10=AF9,AF10&lt;&gt;AF8,AF10&lt;&gt;AF11),A9-COUNTIF($H$7:$H10,"&lt;&gt;CZ")&amp;$AH$5&amp;A10-COUNTIF($H$7:$H10,"&lt;&gt;CZ"),IF(AND(H10="CZ",H11="CZ",AF10&lt;&gt;AF9,AF10=AF11,AF10&lt;&gt;AF12),A10-COUNTIF($H$7:$H10,"&lt;&gt;CZ")&amp;$AH$5&amp;A11-COUNTIF($H$7:$H11,"&lt;&gt;CZ"),IF(AND(H10="CZ",H9="CZ",H8="CZ",AF10=AF8,AF10&lt;&gt;AF7,AF10&lt;&gt;AF11),A8-COUNTIF($H$7:$H10,"&lt;&gt;CZ")&amp;$AH$5&amp;A10-COUNTIF($H$7:$H10,"&lt;&gt;CZ"),IF(AND(H10="CZ",H9="CZ",H11="CZ",AF11=AF9,AF10&lt;&gt;AF8,AF10&lt;&gt;AF12),A9-COUNTIF($H$7:$H9,"&lt;&gt;CZ")&amp;$AH$5&amp;A11-COUNTIF($H$7:$H11,"&lt;&gt;CZ"),IF(AND(H10="CZ",H11="CZ",H12="CZ",AF10&lt;&gt;AF9,AF10=AF12,AF10&lt;&gt;AF13),A10-COUNTIF($H$7:$H10,"&lt;&gt;CZ")&amp;$AH$5&amp;A12-COUNTIF($H$7:$H12,"&lt;&gt;CZ"),IF(AND(H10="CZ",H9="CZ",H8="CZ",H7="CZ",AF10=AF7,AF10&lt;&gt;AF6,AF10&lt;&gt;AF11),A7-COUNTIF($H7:$H$7,"&lt;&gt;CZ")&amp;$AH$5&amp;A10-COUNTIF($H$7:$H10,"&lt;&gt;CZ"),IF(AND(H10="CZ",H9="CZ",H8="CZ",H11="CZ",AF11=AF8,AF10&lt;&gt;AF7,AF10&lt;&gt;AF12),A8-COUNTIF($H$7:$H8,"&lt;&gt;CZ")&amp;$AH$5&amp;A11-COUNTIF($H$7:$H11,"&lt;&gt;CZ"),IF(AND(H10="CZ",H9="CZ",H11="CZ",H12="CZ",AF12=AF9,AF10&lt;&gt;AF8,AF10&lt;&gt;AF13),A9-COUNTIF($H$7:$H9,"&lt;&gt;CZ")&amp;$AH$5&amp;A12-COUNTIF($H$7:$H12,"&lt;&gt;CZ"),IF(AND(H10="CZ",H11="CZ",H12="CZ",H13="CZ",AF10&lt;&gt;AF9,AF10=AF13,AF10&lt;&gt;AF14),A10-COUNTIF($H$7:$H10,"&lt;&gt;CZ")&amp;$AH$5&amp;A13-COUNTIF($H$7:$H13,"&lt;&gt;CZ"),IF(AND(H10="CZ",H9="CZ",H8="CZ",H7="CZ",H6="CZ",AF10=AF6,AF10&lt;&gt;AF5,AF10&lt;&gt;AF11),A6-COUNTIF($H7:$H7,"&lt;&gt;CZ")&amp;$AH$5&amp;A10-COUNTIF($H$7:$H10,"&lt;&gt;CZ"),IF(AND(H10="CZ",H9="CZ",H8="CZ",H7="CZ",H11="CZ",AF11=AF7,AF10&lt;&gt;AF6,AF10&lt;&gt;AF12),A7-COUNTIF($H7:$H$7,"&lt;&gt;CZ")&amp;$AH$5&amp;A11-COUNTIF($H$7:$H11,"&lt;&gt;CZ"),IF(AND(H10="CZ",H9="CZ",H8="CZ",H11="CZ",H12="CZ",AF12=AF8,AF10&lt;&gt;AF7,AF10&lt;&gt;AF13),A8-COUNTIF($H$7:$H8,"&lt;&gt;CZ")&amp;$AH$5&amp;A12-COUNTIF($H$7:$H12,"&lt;&gt;CZ"),IF(AND(H10="CZ",H9="CZ",H11="CZ",H12="CZ",H13="CZ",AF13=AF9,AF10&lt;&gt;AF8,AF10&lt;&gt;AF14),A9-COUNTIF($H$7:$H9,"&lt;&gt;CZ")&amp;$AH$5&amp;A13-COUNTIF($H$7:$H13,"&lt;&gt;CZ"),IF(AND(H10="CZ",H11="CZ",H12="CZ",H13="CZ",H14="CZ",AF10&lt;&gt;AF9,AF10=AF14,AF10&lt;&gt;AF15),A10-COUNTIF($H7:$H10,"&lt;&gt;CZ")&amp;$AH$5&amp;A14-COUNTIF($H$7:$H14,"&lt;&gt;CZ"),IF(AND(H10="CZ",H9&lt;&gt;"CZ",AF10=AF9,AF10&lt;&gt;AF8,AF10&lt;&gt;AF11),A10-COUNTIF($H$7:$H10,"&lt;&gt;CZ"),IF(AND(H10="CZ",H11&lt;&gt;"CZ",AF10&lt;&gt;AF9,AF10=AF11,AF10&lt;&gt;AF12),A10-COUNTIF($H$7:$H10,"&lt;&gt;CZ"),IF(AND(H10="CZ",H9&lt;&gt;"CZ",H8="CZ",AF10=AF8,AF10&lt;&gt;AF7,AF10&lt;&gt;AF11),A8-COUNTIF($H$7:$H8,"&lt;&gt;CZ")&amp;$AH$5&amp;A10-COUNTIF($H$7:$H10,"&lt;&gt;CZ"),IF(AND(H10="CZ",H9="CZ",H8&lt;&gt;"CZ",AF10=AF8,AF10&lt;&gt;AF7,AF10&lt;&gt;AF11),A8-COUNTIF($H$7:$H8,"&lt;&gt;CZ")&amp;$AH$5&amp;A10-COUNTIF($H$7:$H10,"&lt;&gt;CZ"),IF(AND(H10="CZ",H9&lt;&gt;"CZ",H8&lt;&gt;"CZ",AF10=AF8,AF10&lt;&gt;AF7,AF10&lt;&gt;AF11),A10-COUNTIF($H$7:$H10,"&lt;&gt;CZ"),IF(AND(H10="CZ",H9&lt;&gt;"CZ",H11="CZ",AF10=AF9,AF10&lt;&gt;AF8,AF10=AF11,AF10&lt;&gt;AF12),A9-COUNTIF($H$7:$H9,"&lt;&gt;CZ")&amp;$AH$5&amp;A11-COUNTIF($H$7:$H11,"&lt;&gt;CZ"),IF(AND(H10="CZ",H9="CZ",H11&lt;&gt;"CZ",AF11=AF9,AF10&lt;&gt;AF8,AF10&lt;&gt;AF12),A9-COUNTIF($H$7:$H9,"&lt;&gt;CZ")&amp;$AH$5&amp;A11-COUNTIF($H$7:$H11,"&lt;&gt;CZ"),IF(AND(H10="CZ",H9&lt;&gt;"CZ",H11&lt;&gt;"CZ",AF11=AF9,AF10&lt;&gt;AF8,AF10&lt;&gt;AF12),A9-COUNTIF($H$7:$H9,"&lt;&gt;CZ"),IF(AND(H10="CZ",H11&lt;&gt;"CZ",H12="CZ",AF10&lt;&gt;AF9,AF10=AF12,AF10&lt;&gt;AF13),A10-COUNTIF($H$7:$H10,"&lt;&gt;CZ")&amp;$AH$5&amp;A12-COUNTIF($H$7:$H12,"&lt;&gt;CZ"),IF(AND(H10="CZ",H11="CZ",H12&lt;&gt;"CZ",AF10&lt;&gt;AF9,AF10=AF12,AF10&lt;&gt;AF13),A10-COUNTIF($H$7:$H10,"&lt;&gt;CZ")&amp;$AH$5&amp;A12-COUNTIF($H$7:$H12,"&lt;&gt;CZ"),IF(AND(H10="CZ",H11&lt;&gt;"CZ",H12&lt;&gt;"CZ",AF10&gt;0,AF10&lt;&gt;AF9,AF10=AF12,AF10&lt;&gt;AF13),A10-COUNTIF($H$7:$H10,"&lt;&gt;CZ"),IF(AND(H10="CZ",H9&lt;&gt;"CZ",H8="CZ",H7="CZ",AF10=AF7,AF10&lt;&gt;AF6,AF10&lt;&gt;AF11),A7-COUNTIF($H7:$H$7,"&lt;&gt;CZ")&amp;$AH$5&amp;A10-COUNTIF($H$7:$H10,"&lt;&gt;CZ"),IF(AND(H10="CZ",H9="CZ",H8&lt;&gt;"CZ",H7="CZ",AF10=AF7,AF10&lt;&gt;AF6,AF10&lt;&gt;AF11),A7-COUNTIF($H7:$H$7,"&lt;&gt;CZ")&amp;$AH$5&amp;A10-COUNTIF($H$7:$H10,"&lt;&gt;CZ"),IF(AND(H10="CZ",H9="CZ",H8="CZ",H7&lt;&gt;"CZ",AF10=AF7,AF10&lt;&gt;AF6,AF10&lt;&gt;AF11),A7-COUNTIF($H7:$H$7,"&lt;&gt;CZ")&amp;$AH$5&amp;A10-COUNTIF($H$7:$H10,"&lt;&gt;CZ"),IF(AND(H10="CZ",H9&lt;&gt;"CZ",H8&lt;&gt;"CZ",H7="CZ",AF10=AF7,AF10&lt;&gt;AF6,AF10&lt;&gt;AF11),A7-COUNTIF($H7:$H$7,"&lt;&gt;CZ")&amp;$AH$5&amp;A10-COUNTIF($H$7:$H10,"&lt;&gt;CZ"),IF(AND(H10="CZ",H9&lt;&gt;"CZ",H8="CZ",H7&lt;&gt;"CZ",AF10=AF7,AF10&lt;&gt;AF6,AF10&lt;&gt;AF11),A7-COUNTIF($H7:$H$7,"&lt;&gt;CZ")&amp;$AH$5&amp;A10-COUNTIF($H$7:$H10,"&lt;&gt;CZ"),IF(AND(H10="CZ",H9="CZ",H8&lt;&gt;"CZ",H7&lt;&gt;"CZ",AF10=AF7,AF10&lt;&gt;AF6,AF10&lt;&gt;AF11),A7-COUNTIF($H7:$H$7,"&lt;&gt;CZ")&amp;$AH$5&amp;A10-COUNTIF($H$7:$H10,"&lt;&gt;CZ"),IF(AND(H10="CZ",H9&lt;&gt;"CZ",H8&lt;&gt;"CZ",H7&lt;&gt;"CZ",AF10=AF7,AF10&lt;&gt;AF6,AF10&lt;&gt;AF11),A10-COUNTIF($H$7:$H10,"&lt;&gt;CZ"),IF(AND(H10="CZ",H9="CZ",H8&lt;&gt;"CZ",H11="CZ",AF10=AF8,AF10&lt;&gt;AF7,AF10=AF11,AF10&lt;&gt;AF12),A8-COUNTIF($H$7:$H8,"&lt;&gt;CZ")&amp;$AH$5&amp;A11-COUNTIF($H$7:$H11,"&lt;&gt;CZ"),IF(AND(H10="CZ",H9="CZ",H8="CZ",H11&lt;&gt;"CZ",AF10=AF8,AF10&lt;&gt;AF7,AF10=AF11,AF10&lt;&gt;AF12),A8-COUNTIF($H$7:$H8,"&lt;&gt;CZ")&amp;$AH$5&amp;A11-COUNTIF($H$7:$H11,"&lt;&gt;CZ"),IF(AND(H10="CZ",H9&lt;&gt;"CZ",H8&lt;&gt;"CZ",H11="CZ",AF10=AF8,AF10&lt;&gt;AF7,AF10=AF11,AF10&lt;&gt;AF12),A8-COUNTIF($H$7:$H8,"&lt;&gt;CZ")&amp;$AH$5&amp;A11-COUNTIF($H$7:$H11,"&lt;&gt;CZ"),IF(AND(H10="CZ",H9&lt;&gt;"CZ",H8="CZ",H11="CZ",AF10=AF8,AF10&lt;&gt;AF7,AF10=AF11,AF10&lt;&gt;AF12),A8-COUNTIF($H$7:$H8,"&lt;&gt;CZ")&amp;$AH$5&amp;A11-COUNTIF($H$7:$H11,"&lt;&gt;CZ"),IF(AND(H10="CZ",H9&lt;&gt;"CZ",H8="CZ",H11&lt;&gt;"CZ",AF10=AF8,AF10&lt;&gt;AF7,AF10=AF11,AF10&lt;&gt;AF12),A8-COUNTIF($H$7:$H8,"&lt;&gt;CZ")&amp;$AH$5&amp;A11-COUNTIF($H$7:$H11,"&lt;&gt;CZ"),IF(AND(H10="CZ",H9="CZ",H8&lt;&gt;"CZ",H11&lt;&gt;"CZ",AF11=AF8,AF10&lt;&gt;AF7,AF10&lt;&gt;AF12),A8-COUNTIF($H$7:$H8,"&lt;&gt;CZ")&amp;$AH$5&amp;A11-COUNTIF($H$7:$H11,"&lt;&gt;CZ"),IF(AND(H10="CZ",H9&lt;&gt;"CZ",H8&lt;&gt;"CZ",H11&lt;&gt;"CZ",AF11=AF8,AF10&lt;&gt;AF7,AF10&lt;&gt;AF12),A8-COUNTIF($H$7:$H8,"&lt;&gt;CZ"),IF(AND(H10="CZ",H9&lt;&gt;"CZ",H11="CZ",H12="CZ",AF12=AF9,AF10&lt;&gt;AF8,AF10&lt;&gt;AF13),A9-COUNTIF($H$7:$H9,"&lt;&gt;CZ")&amp;$AH$5&amp;A12-COUNTIF($H$7:$H12,"&lt;&gt;CZ"),IF(AND(H10="CZ",H9="CZ",H11&lt;&gt;"CZ",H12="CZ",AF12=AF9,AF10&lt;&gt;AF8,AF10&lt;&gt;AF13),A9-COUNTIF($H$7:$H9,"&lt;&gt;CZ")&amp;$AH$5&amp;A12-COUNTIF($H$7:$H12,"&lt;&gt;CZ"),IF(AND(H10="CZ",H9="CZ",H11="CZ",H12&lt;&gt;"CZ",AF12=AF9,AF10&lt;&gt;AF8,AF10&lt;&gt;AF13),A9-COUNTIF($H$7:$H9,"&lt;&gt;CZ")&amp;$AH$5&amp;A12-COUNTIF($H$7:$H12,"&lt;&gt;CZ"),IF(AND(H10="CZ",H9&lt;&gt;"CZ",H11&lt;&gt;"CZ",H12="CZ",AF12=AF9,AF10&lt;&gt;AF8,AF10&lt;&gt;AF13),A9-COUNTIF($H$7:$H9,"&lt;&gt;CZ")&amp;$AH$5&amp;A12-COUNTIF($H$7:$H12,"&lt;&gt;CZ"),IF(AND(H10="CZ",H9&lt;&gt;"CZ",H11="CZ",H12&lt;&gt;"CZ",AF12=AF9,AF10&lt;&gt;AF8,AF10&lt;&gt;AF13),A9-COUNTIF($H$7:$H9,"&lt;&gt;CZ")&amp;$AH$5&amp;A12-COUNTIF($H$7:$H12,"&lt;&gt;CZ"),IF(AND(H10="CZ",H9="CZ",H11&lt;&gt;"CZ",H12&lt;&gt;"CZ",AF12=AF9,AF10&lt;&gt;AF8,AF10&lt;&gt;AF13),A9-COUNTIF($H$7:$H9,"&lt;&gt;CZ")&amp;$AH$5&amp;A12-COUNTIF($H$7:$H12,"&lt;&gt;CZ"),IF(AND(H10="CZ",H9&lt;&gt;"CZ",H11&lt;&gt;"CZ",H12&lt;&gt;"CZ",AF12=AF9,AF10&lt;&gt;AF8,AF10&lt;&gt;AF13),A9-COUNTIF($H$7:$H9,"&lt;&gt;CZ"),IF(AND(H10="CZ",H11="CZ",H12="CZ",H13&lt;&gt;"CZ",AF10&lt;&gt;AF9,AF10=AF13,AF10&lt;&gt;AF14),A10-COUNTIF($H$7:$H10,"&lt;&gt;CZ")&amp;$AH$5&amp;A13-COUNTIF($H$7:$H13,"&lt;&gt;CZ"),IF(AND(H10="CZ",H11="CZ",H12&lt;&gt;"CZ",H13="CZ",AF10&lt;&gt;AF9,AF10=AF13,AF10&lt;&gt;AF14),A10-COUNTIF($H$7:$H10,"&lt;&gt;CZ")&amp;$AH$5&amp;A13-COUNTIF($H$7:$H13,"&lt;&gt;CZ"),IF(AND(H10="CZ",H11&lt;&gt;"CZ",H12="CZ",H13="CZ",AF10&lt;&gt;AF9,AF10=AF13,AF10&lt;&gt;AF14),A10-COUNTIF($H$7:$H10,"&lt;&gt;CZ")&amp;$AH$5&amp;A13-COUNTIF($H$7:$H13,"&lt;&gt;CZ"),IF(AND(H10="CZ",H11&lt;&gt;"CZ",H12&lt;&gt;"CZ",H13="CZ",AF10&lt;&gt;AF9,AF10=AF13,AF10&lt;&gt;AF14),A10-COUNTIF($H$7:$H10,"&lt;&gt;CZ")&amp;$AH$5&amp;A13-COUNTIF($H$7:$H13,"&lt;&gt;CZ"),"")))))))))))))))))))))))))))))))))))))))))))))))))))))</f>
        <v>NE</v>
      </c>
      <c r="AJ10" s="102" t="str">
        <f>IF(AI10&lt;&gt;"","",IF(AND(H10="CZ",H11&lt;&gt;"CZ",H12="CZ",H13&lt;&gt;"CZ",AF10&lt;&gt;AF9,AF10=AF13,AF10&lt;&gt;AF14),A10-COUNTIF($H$7:$H10,"&lt;&gt;CZ")&amp;$AH$5&amp;A13-COUNTIF($H$7:$H13,"&lt;&gt;CZ"),IF(AND(H10="CZ",H11="CZ",H12&lt;&gt;"CZ",H13&lt;&gt;"CZ",AF10&lt;&gt;AF9,AF10=AF13,AF10&lt;&gt;AF14),A10-COUNTIF($H$7:$H10,"&lt;&gt;CZ")&amp;$AH$5&amp;A13-COUNTIF($H$7:$H14,"&lt;&gt;CZ"),IF(AND(H10="CZ",H11&lt;&gt;"CZ",H12&lt;&gt;"CZ",H13&lt;&gt;"CZ",AF10&lt;&gt;AF9,AF10=AF13,AF10&lt;&gt;AF14),A10-COUNTIF($H$7:$H10,"&lt;&gt;CZ"),IF(AND(H10="CZ",H9&lt;&gt;"CZ",H8="CZ",H7="CZ",H6="CZ",AF10=AF6,AF10&lt;&gt;AF5,AF10&lt;&gt;AF11),A6-COUNTIFS($H7:$H$7,"&lt;&gt;CZ")&amp;$AH$5&amp;A10-COUNTIFS($H$7:$H10,"&lt;&gt;CZ"),IF(AND(H10="CZ",H9="CZ",H8&lt;&gt;"CZ",H7="CZ",H6="CZ",AF10=AF6,AF10&lt;&gt;AF5,AF10&lt;&gt;AF11),A6-COUNTIFS($H7:$H$7,"&lt;&gt;CZ")&amp;$AH$5&amp;A10-COUNTIFS($H$7:$H10,"&lt;&gt;CZ"),IF(AND(H10="CZ",H9="CZ",H8="CZ",H7&lt;&gt;"CZ",H6="CZ",AF10=AF6,AF10&lt;&gt;AF5,AF10&lt;&gt;AF11),A6-COUNTIFS($H7:$H$7,"&lt;&gt;CZ")&amp;$AH$5&amp;A10-COUNTIFS($H$7:$H10,"&lt;&gt;CZ"),IF(AND(H10="CZ",H9="CZ",H8="CZ",H7="CZ",H6&lt;&gt;"CZ",AF10=AF6,AF10&lt;&gt;AF5,AF10&lt;&gt;AF11),A6-COUNTIFS($H7:$H$7,"&lt;&gt;CZ")&amp;$AH$5&amp;A10-COUNTIFS($H$7:$H10,"&lt;&gt;CZ"),IF(AND(H10="CZ",H9&lt;&gt;"CZ",H8="CZ",H7="CZ",H6&lt;&gt;"CZ",AF10=AF6,AF10&lt;&gt;AF5,AF10&lt;&gt;AF11),A6-COUNTIFS($H7:$H$7,"&lt;&gt;CZ")&amp;$AH$5&amp;A10-COUNTIFS($H$7:$H10,"&lt;&gt;CZ"),IF(AND(H10="CZ",H9&lt;&gt;"CZ",H8="CZ",H7&lt;&gt;"CZ",H6="CZ",AF10=AF6,AF10&lt;&gt;AF5,AF10&lt;&gt;AF11),A6-COUNTIFS($H7:$H$7,"&lt;&gt;CZ")&amp;$AH$5&amp;A10-COUNTIFS($H$7:$H10,"&lt;&gt;CZ"),IF(AND(H10="CZ",H9&lt;&gt;"CZ",H8&lt;&gt;"CZ",H7="CZ",H6="CZ",AF10=AF6,AF10&lt;&gt;AF5,AF10&lt;&gt;AF11),A6-COUNTIFS($H7:$H$7,"&lt;&gt;CZ")&amp;$AH$5&amp;A10-COUNTIFS($H$7:$H10,"&lt;&gt;CZ"),IF(AND(H10="CZ",H9&lt;&gt;"CZ",H8&lt;&gt;"CZ",H7&lt;&gt;"CZ",H6="CZ",AF10=AF6,AF10&lt;&gt;AF5,AF10&lt;&gt;AF11),A6-COUNTIFS($H7:$H$7,"&lt;&gt;CZ")&amp;$AH$5&amp;A10-COUNTIFS($H$7:$H10,"&lt;&gt;CZ"),IF(AND(H10="CZ",H9&lt;&gt;"CZ",H8&lt;&gt;"CZ",H7="CZ",H6&lt;&gt;"CZ",AF10=AF6,AF10&lt;&gt;AF5,AF10&lt;&gt;AF11),A6-COUNTIFS($H7:$H$7,"&lt;&gt;CZ")&amp;$AH$5&amp;A10-COUNTIFS($H$7:$H10,"&lt;&gt;CZ"),IF(AND(H10="CZ",H9&lt;&gt;"CZ",H8="CZ",H7&lt;&gt;"CZ",H6&lt;&gt;"CZ",AF10=AF6,AF10&lt;&gt;AF5,AF10&lt;&gt;AF11),A6-COUNTIFS($H7:$H$7,"&lt;&gt;CZ")&amp;$AH$5&amp;A10-COUNTIFS($H$7:$H10,"&lt;&gt;CZ"),IF(AND(H10="CZ",H9="CZ",H8&lt;&gt;"CZ",H7&lt;&gt;"CZ",H6&lt;&gt;"CZ",AF10=AF6,AF10&lt;&gt;AF5,AF10&lt;&gt;AF11),A6-COUNTIFS($H7:$H$7,"&lt;&gt;CZ")&amp;$AH$5&amp;A10-COUNTIFS($H$7:$H10,"&lt;&gt;CZ"),IF(AND(H10="CZ",H9="CZ",H8&lt;&gt;"CZ",H7&lt;&gt;"CZ",H6="CZ",AF10=AF6,AF10&lt;&gt;AF5,AF10&lt;&gt;AF11),A6-COUNTIFS($H7:$H$7,"&lt;&gt;CZ")&amp;$AH$5&amp;A10-COUNTIFS($H$7:$H10,"&lt;&gt;CZ"),IF(AND(H10="CZ",H9="CZ",H8&lt;&gt;"CZ",H7="CZ",H6&lt;&gt;"CZ",AF10=AF6,AF10&lt;&gt;AF5,AF10&lt;&gt;AF11),A6-COUNTIFS($H7:$H$7,"&lt;&gt;CZ")&amp;$AH$5&amp;A10-COUNTIFS($H$7:$H10,"&lt;&gt;CZ"),IF(AND(H10="CZ",H9="CZ",H8="CZ",H7&lt;&gt;"CZ",H6&lt;&gt;"CZ",AF10=AF6,AF10&lt;&gt;AF5,AF10&lt;&gt;AF11),A6-COUNTIFS($H7:$H$7,"&lt;&gt;CZ")&amp;$AH$5&amp;A10-COUNTIFS($H$7:$H10,"&lt;&gt;CZ"),IF(AND(H10="CZ",H9&lt;&gt;"CZ",H8&lt;&gt;"CZ",H7&lt;&gt;"CZ",H6&lt;&gt;"CZ",AF10=AF6,AF10&lt;&gt;AF5,AF10&lt;&gt;AF11),A6-COUNTIFS($H7:$H$7,"&lt;&gt;CZ"),IF(AND(H10="CZ",H9&lt;&gt;"CZ",H8="CZ",H7="CZ",H11="CZ",AF11=AF7,AF10&lt;&gt;AF6,AF10&lt;&gt;AF12),A7-COUNTIFS($H7:$H$7,"&lt;&gt;CZ")&amp;$AH$5&amp;A11-COUNTIFS($H10:$H11,"&lt;&gt;CZ"),IF(AND(H10="CZ",H9="CZ",H8&lt;&gt;"CZ",H7="CZ",H11="CZ",AF11=AF7,AF10&lt;&gt;AF6,AF10&lt;&gt;AF12),A7-COUNTIFS($H7:$H$7,"&lt;&gt;CZ")&amp;$AH$5&amp;A11-COUNTIFS($H$7:$H11,"&lt;&gt;CZ"),IF(AND(H10="CZ",H9="CZ",H8="CZ",H7&lt;&gt;"CZ",H11="CZ",AF11=AF7,AF10&lt;&gt;AF6,AF10&lt;&gt;AF12),A7-COUNTIFS($H7:$H$7,"&lt;&gt;CZ")&amp;$AH$5&amp;A11-COUNTIFS($H$7:$H11,"&lt;&gt;CZ"),IF(AND(H10="CZ",H9="CZ",H8="CZ",H7="CZ",H11&lt;&gt;"CZ",AF11=AF7,AF10&lt;&gt;AF6,AF10&lt;&gt;AF12),A7-COUNTIFS($H7:$H$7,"&lt;&gt;CZ")&amp;$AH$5&amp;A11-COUNTIFS($H$7:$H11,"&lt;&gt;CZ"),IF(AND(H10="CZ",H9&lt;&gt;"CZ",H8="CZ",H7="CZ",H11&lt;&gt;"CZ",AF11=AF7,AF10&lt;&gt;AF6,AF10&lt;&gt;AF12),A7-COUNTIFS($H7:$H$7,"&lt;&gt;CZ")&amp;$AH$5&amp;A11-COUNTIFS($H$7:$H11,"&lt;&gt;CZ"),IF(AND(H10="CZ",H9&lt;&gt;"CZ",H8="CZ",H7&lt;&gt;"CZ",H11="CZ",AF11=AF7,AF10&lt;&gt;AF6,AF10&lt;&gt;AF12),A7-COUNTIFS($H7:$H$7,"&lt;&gt;CZ")&amp;$AH$5&amp;A11-COUNTIFS($H$7:$H11,"&lt;&gt;CZ"),IF(AND(H10="CZ",H9&lt;&gt;"CZ",H8&lt;&gt;"CZ",H7="CZ",H11="CZ",AF11=AF7,AF10&lt;&gt;AF6,AF10&lt;&gt;AF12),A7-COUNTIFS($H7:$H$7,"&lt;&gt;CZ")&amp;$AH$5&amp;A11-COUNTIFS($H$7:$H11,"&lt;&gt;CZ"),IF(AND(H10="CZ",H9&lt;&gt;"CZ",H8&lt;&gt;"CZ",H7&lt;&gt;"CZ",H11="CZ",AF11=AF7,AF10&lt;&gt;AF6,AF10&lt;&gt;AF12),A7-COUNTIFS($H7:$H$7,"&lt;&gt;CZ")&amp;$AH$5&amp;A11-COUNTIFS($H$7:$H11,"&lt;&gt;CZ"),IF(AND(H10="CZ",H9&lt;&gt;"CZ",H8&lt;&gt;"CZ",H7="CZ",H11&lt;&gt;"CZ",AF11=AF7,AF10&lt;&gt;AF6,AF10&lt;&gt;AF12),A7-COUNTIFS($H7:$H$7,"&lt;&gt;CZ")&amp;$AH$5&amp;A11-COUNTIFS($H$7:$H11,"&lt;&gt;CZ"),IF(AND(H10="CZ",H9&lt;&gt;"CZ",H8="CZ",H7&lt;&gt;"CZ",H11&lt;&gt;"CZ",AF11=AF7,AF10&lt;&gt;AF6,AF10&lt;&gt;AF12),A7-COUNTIFS($H7:$H$7,"&lt;&gt;CZ")&amp;$AH$5&amp;A11-COUNTIFS($H$7:$H11,"&lt;&gt;CZ"),IF(AND(H10="CZ",H9="CZ",H8&lt;&gt;"CZ",H7&lt;&gt;"CZ",H11&lt;&gt;"CZ",AF11=AF7,AF10&lt;&gt;AF6,AF10&lt;&gt;AF12),A7-COUNTIFS($H7:$H$7,"&lt;&gt;CZ")&amp;$AH$5&amp;A11-COUNTIFS($H$7:$H11,"&lt;&gt;CZ"),IF(AND(H10="CZ",H9="CZ",H8&lt;&gt;"CZ",H7&lt;&gt;"CZ",H11="CZ",AF11=AF7,AF10&lt;&gt;AF6,AF10&lt;&gt;AF12),A7-COUNTIFS($H7:$H$7,"&lt;&gt;CZ")&amp;$AH$5&amp;A11-COUNTIFS($H$7:$H11,"&lt;&gt;CZ"),IF(AND(H10="CZ",H9="CZ",H8&lt;&gt;"CZ",H7="CZ",H11&lt;&gt;"CZ",AF11=AF7,AF10&lt;&gt;AF6,AF10&lt;&gt;AF12),A7-COUNTIFS($H7:$H$7,"&lt;&gt;CZ")&amp;$AH$5&amp;A11-COUNTIFS($H$7:$H11,"&lt;&gt;CZ"),IF(AND(H10="CZ",H9="CZ",H8="CZ",H7&lt;&gt;"CZ",H11&lt;&gt;"CZ",AF11=AF7,AF10&lt;&gt;AF6,AF10&lt;&gt;AF12),A7-COUNTIFS($H7:$H$7,"&lt;&gt;CZ")&amp;$AH$5&amp;A11-COUNTIFS($H$7:$H11,"&lt;&gt;CZ"),IF(AND(H10="CZ",H9&lt;&gt;"CZ",H8&lt;&gt;"CZ",H7&lt;&gt;"CZ",H11&lt;&gt;"CZ",AF11=AF7,AF10&lt;&gt;AF6,AF10&lt;&gt;AF12),A7-COUNTIFS($H7:$H$7,"&lt;&gt;CZ"),IF(AND(H10="CZ",H9&lt;&gt;"CZ",H8="CZ",H11="CZ",H12="CZ",AF12=AF8,AF10&lt;&gt;AF7,AF10&lt;&gt;AF13),A8-COUNTIFS($H$7:$H8,"&lt;&gt;CZ")&amp;$AH$5&amp;A12-COUNTIFS($H$7:$H12,"&lt;&gt;CZ"),IF(AND(H10="CZ",H9="CZ",H8&lt;&gt;"CZ",H11="CZ",H12="CZ",AF12=AF8,AF10&lt;&gt;AF7,AF10&lt;&gt;AF13),A8-COUNTIFS($H$7:$H8,"&lt;&gt;CZ")&amp;$AH$5&amp;A12-COUNTIFS($H$7:$H12,"&lt;&gt;CZ"),IF(AND(H10="CZ",H9="CZ",H8="CZ",H11&lt;&gt;"CZ",H12="CZ",AF12=AF8,AF10&lt;&gt;AF7,AF10&lt;&gt;AF13),A8-COUNTIFS($H$7:$H8,"&lt;&gt;CZ")&amp;$AH$5&amp;A12-COUNTIFS($H$7:$H12,"&lt;&gt;CZ"),IF(AND(H10="CZ",H9="CZ",H8="CZ",H11="CZ",H12&lt;&gt;"CZ",AF12=AF8,AF10&lt;&gt;AF7,AF10&lt;&gt;AF13),A8-COUNTIFS($H$7:$H8,"&lt;&gt;CZ")&amp;$AH$5&amp;A12-COUNTIFS($H$7:$H12,"&lt;&gt;CZ"),IF(AND(H10="CZ",H9&lt;&gt;"CZ",H8="CZ",H11="CZ",H12&lt;&gt;"CZ",AF12=AF8,AF10&lt;&gt;AF7,AF10&lt;&gt;AF13),A8-COUNTIFS($H$7:$H8,"&lt;&gt;CZ")&amp;$AH$5&amp;A12-COUNTIFS($H$7:$H12,"&lt;&gt;CZ"),IF(AND(H10="CZ",H9&lt;&gt;"CZ",H8="CZ",H11&lt;&gt;"CZ",H12="CZ",AF12=AF8,AF10&lt;&gt;AF7,AF10&lt;&gt;AF13),A8-COUNTIFS($H$7:$H8,"&lt;&gt;CZ")&amp;$AH$5&amp;A12-COUNTIFS($H$7:$H12,"&lt;&gt;CZ"),IF(AND(H10="CZ",H9&lt;&gt;"CZ",H8&lt;&gt;"CZ",H11="CZ",H12="CZ",AF12=AF8,AF10&lt;&gt;AF7,AF10&lt;&gt;AF13),A8-COUNTIFS($H$7:$H8,"&lt;&gt;CZ")&amp;$AH$5&amp;A12-COUNTIFS($H$7:$H12,"&lt;&gt;CZ"),IF(AND(H10="CZ",H9&lt;&gt;"CZ",H8&lt;&gt;"CZ",H11&lt;&gt;"CZ",H12="CZ",AF12=AF8,AF10&lt;&gt;AF7,AF10&lt;&gt;AF13),A8-COUNTIFS($H$7:$H8,"&lt;&gt;CZ")&amp;$AH$5&amp;A12-COUNTIFS($H$7:$H12,"&lt;&gt;CZ"),IF(AND(H10="CZ",H9&lt;&gt;"CZ",H8&lt;&gt;"CZ",H11="CZ",H12&lt;&gt;"CZ",AF12=AF8,AF10&lt;&gt;AF7,AF10&lt;&gt;AF13),A8-COUNTIFS($H$7:$H8,"&lt;&gt;CZ")&amp;$AH$5&amp;A12-COUNTIFS($H$7:$H12,"&lt;&gt;CZ"),IF(AND(H10="CZ",H9&lt;&gt;"CZ",H8="CZ",H11&lt;&gt;"CZ",H12&lt;&gt;"CZ",AF12=AF8,AF10&lt;&gt;AF7,AF10&lt;&gt;AF13),A8-COUNTIFS($H$7:$H8,"&lt;&gt;CZ")&amp;$AH$5&amp;A12-COUNTIFS($H$7:$H12,"&lt;&gt;CZ"),IF(AND(H10="CZ",H9="CZ",H8&lt;&gt;"CZ",H11&lt;&gt;"CZ",H12&lt;&gt;"CZ",AF12=AF8,AF10&lt;&gt;AF7,AF10&lt;&gt;AF13),A8-COUNTIFS($H$7:$H8,"&lt;&gt;CZ")&amp;$AH$5&amp;A12-COUNTIFS($H$7:$H12,"&lt;&gt;CZ"),IF(AND(H10="CZ",H9="CZ",H8&lt;&gt;"CZ",H11&lt;&gt;"CZ",H12="CZ",AF12=AF8,AF10&lt;&gt;AF7,AF10&lt;&gt;AF13),A8-COUNTIFS($H$7:$H8,"&lt;&gt;CZ")&amp;$AH$5&amp;A12-COUNTIFS($H$7:$H12,"&lt;&gt;CZ"),IF(AND(H10="CZ",H9="CZ",H8&lt;&gt;"CZ",H11="CZ",H12&lt;&gt;"CZ",AF12=AF8,AF10&lt;&gt;AF7,AF10&lt;&gt;AF13),A8-COUNTIFS($H$7:$H8,"&lt;&gt;CZ")&amp;$AH$5&amp;A12-COUNTIFS($H$7:$H12,"&lt;&gt;CZ"),IF(AND(H10="CZ",H9="CZ",H8="CZ",H11&lt;&gt;"CZ",H12&lt;&gt;"CZ",AF12=AF8,AF10&lt;&gt;AF7,AF10&lt;&gt;AF13),A8-COUNTIFS($H$7:$H8,"&lt;&gt;CZ")&amp;$AH$5&amp;A12-COUNTIFS($H$7:$H12,"&lt;&gt;CZ"),""))))))))))))))))))))))))))))))))))))))))))))))))</f>
        <v/>
      </c>
      <c r="AK10" s="102" t="str">
        <f>IF(AI10&lt;&gt;"","",IF(AJ10&lt;&gt;"","",IF(AND(H9="CZ",H8&lt;&gt;"CZ",H7&lt;&gt;"CZ",H10&lt;&gt;"CZ",H11&lt;&gt;"CZ",AF11=AF7,AF9&lt;&gt;AF6,AF9&lt;&gt;AF12),A8-COUNTIFS($H7:$H$7,"&lt;&gt;CZ"),IF(AND(H10="CZ",H9&lt;&gt;"CZ",H11="CZ",H12="CZ",H13="CZ",AF13=AF9,AF10&lt;&gt;AF8,AF10&lt;&gt;AF14),A10-COUNTIFS($H$7:$H9,"&lt;&gt;CZ")&amp;$AH$5&amp;A13-COUNTIFS($H$7:$H13,"&lt;&gt;CZ"),IF(AND(H10="CZ",H9="CZ",H11&lt;&gt;"CZ",H12="CZ",H13="CZ",AF13=AF9,AF10&lt;&gt;AF8,AF10&lt;&gt;AF14),A9-COUNTIFS($H$7:$H9,"&lt;&gt;CZ")&amp;$AH$5&amp;A13-COUNTIFS($H$7:$H13,"&lt;&gt;CZ"),IF(AND(H10="CZ",H9="CZ",H11="CZ",H12&lt;&gt;"CZ",H13="CZ",AF13=AF9,AF10&lt;&gt;AF8,AF10&lt;&gt;AF14),A9-COUNTIFS($H$7:$H9,"&lt;&gt;CZ")&amp;$AH$5&amp;A13-COUNTIFS($H$7:$H13,"&lt;&gt;CZ"),IF(AND(H10="CZ",H9="CZ",H11="CZ",H12="CZ",H13&lt;&gt;"CZ",AF13=AF9,AF10&lt;&gt;AF8,AF10&lt;&gt;AF14),A9-COUNTIFS($H$7:$H9,"&lt;&gt;CZ")&amp;$AH$5&amp;A13-COUNTIFS($H$7:$H13,"&lt;&gt;CZ"),IF(AND(H10="CZ",H9&lt;&gt;"CZ",H11="CZ",H12="CZ",H13&lt;&gt;"CZ",AF13=AF9,AF10&lt;&gt;AF8,AF10&lt;&gt;AF14),A10-COUNTIFS($H$7:$H9,"&lt;&gt;CZ")&amp;$AH$5&amp;A13-COUNTIFS($H$7:$H13,"&lt;&gt;CZ"),IF(AND(H10="CZ",H9&lt;&gt;"CZ",H11="CZ",H12&lt;&gt;"CZ",H13="CZ",AF13=AF9,AF10&lt;&gt;AF8,AF10&lt;&gt;AF14),A10-COUNTIFS($H$7:$H9,"&lt;&gt;CZ")&amp;$AH$5&amp;A13-COUNTIFS($H$7:$H13,"&lt;&gt;CZ"),IF(AND(H10="CZ",H9&lt;&gt;"CZ",H11&lt;&gt;"CZ",H12="CZ",H13="CZ",AF13=AF9,AF10&lt;&gt;AF8,AF10&lt;&gt;AF14),A10-COUNTIFS($H$7:$H9,"&lt;&gt;CZ")&amp;$AH$5&amp;A13-COUNTIFS($H$7:$H13,"&lt;&gt;CZ"),IF(AND(H10="CZ",H9&lt;&gt;"CZ",H11&lt;&gt;"CZ",H12&lt;&gt;"CZ",H13="CZ",AF13=AF9,AF10&lt;&gt;AF8,AF10&lt;&gt;AF14),A10-COUNTIFS($H$7:$H9,"&lt;&gt;CZ")&amp;$AH$5&amp;A13-COUNTIFS($H$7:$H13,"&lt;&gt;CZ"),IF(AND(H10="CZ",H9&lt;&gt;"CZ",H11&lt;&gt;"CZ",H12&lt;&gt;"CZ",H13&lt;&gt;"CZ",AF13=AF9,AF10&lt;&gt;AF8,AF10&lt;&gt;AF14),A13-COUNTIFS($H$7:$H13,"&lt;&gt;CZ"),IF(AND(H10="CZ",H9&lt;&gt;"CZ",H11&lt;&gt;"CZ",H12="CZ",H13&lt;&gt;"CZ",AF13=AF9,AF10&lt;&gt;AF8,AF10&lt;&gt;AF14),A10-COUNTIFS($H$7:$H9,"&lt;&gt;CZ")&amp;$AH$5&amp;A13-COUNTIFS($H$7:$H13,"&lt;&gt;CZ"),IF(AND(H10="CZ",H9="CZ",H11="CZ",H12&lt;&gt;"CZ",H13&lt;&gt;"CZ",AF13=AF9,AF10&lt;&gt;AF8,AF10&lt;&gt;AF14),A9-COUNTIFS($H$7:$H9,"&lt;&gt;CZ")&amp;$AH$5&amp;A13-COUNTIFS($H$7:$H13,"&lt;&gt;CZ"),IF(AND(H10="CZ",H9="CZ",H11&lt;&gt;"CZ",H12&lt;&gt;"CZ",H13&lt;&gt;"CZ",AF13=AF9,AF10&lt;&gt;AF8,AF10&lt;&gt;AF14),A9-COUNTIFS($H$7:$H9,"&lt;&gt;CZ")&amp;$AH$5&amp;A13-COUNTIFS($H$7:$H13,"&lt;&gt;CZ"),IF(AND(H10="CZ",H9="CZ",H11&lt;&gt;"CZ",H12&lt;&gt;"CZ",H13="CZ",AF13=AF9,AF10&lt;&gt;AF8,AF10&lt;&gt;AF14),A9-COUNTIFS($H$7:$H9,"&lt;&gt;CZ")&amp;$AH$5&amp;A13-COUNTIFS($H$7:$H13,"&lt;&gt;CZ"),IF(AND(H10="CZ",H9="CZ",H11&lt;&gt;"CZ",H12="CZ",H13&lt;&gt;"CZ",AF13=AF9,AF10&lt;&gt;AF8,AF10&lt;&gt;AF14),A9-COUNTIFS($H$7:$H9,"&lt;&gt;CZ")&amp;$AH$5&amp;A13-COUNTIFS($H$7:$H13,"&lt;&gt;CZ"),IF(AND(H10="CZ",H9&lt;&gt;"CZ",H11="CZ",H12&lt;&gt;"CZ",H13&lt;&gt;"CZ",AF13=AF9,AF10&lt;&gt;AF8,AF10&lt;&gt;AF14),A10-COUNTIFS($H$7:$H9,"&lt;&gt;CZ")&amp;$AH$5&amp;A13-COUNTIFS($H$7:$H13,"&lt;&gt;CZ"),IF(AND(H10="CZ",H11&lt;&gt;"CZ",H12="CZ",H13="CZ",H14="CZ",AF10=AF14,AF10&lt;&gt;AF9,AF10&lt;&gt;AF15),A10-COUNTIFS($H$7:$H10,"&lt;&gt;CZ")&amp;$AH$5&amp;A14-COUNTIFS($H$7:$H14,"&lt;&gt;CZ"),IF(AND(H10="CZ",H11="CZ",H12&lt;&gt;"CZ",H13="CZ",H14="CZ",AF10=AF14,AF10&lt;&gt;AF9,AF10&lt;&gt;AF15),A10-COUNTIFS($H$7:$H10,"&lt;&gt;CZ")&amp;$AH$5&amp;A14-COUNTIFS($H$7:$H14,"&lt;&gt;CZ"),IF(AND(H10="CZ",H11="CZ",H12="CZ",H13&lt;&gt;"CZ",H14="CZ",AF10=AF14,AF10&lt;&gt;AF9,AF10&lt;&gt;AF15),A10-COUNTIFS($H$7:$H10,"&lt;&gt;CZ")&amp;$AH$5&amp;A14-COUNTIFS($H$7:$H14,"&lt;&gt;CZ"),IF(AND(H10="CZ",H11="CZ",H12="CZ",H13="CZ",H14&lt;&gt;"CZ",AF10=AF14,AF10&lt;&gt;AF9,AF10&lt;&gt;AF15),A10-COUNTIFS($H$7:$H10,"&lt;&gt;CZ")&amp;$AH$5&amp;A14-COUNTIFS($H$7:$H14,"&lt;&gt;CZ"),IF(AND(H10="CZ",H9&lt;&gt;"CZ",H8="CZ",H7="CZ",H11&lt;&gt;"CZ",AF11=AF7,AF10&lt;&gt;AF6,AF10&lt;&gt;AF12),A7-COUNTIFS($H7:$H$7,"&lt;&gt;CZ")&amp;$AH$5&amp;A11-COUNTIFS($H$7:$H11,"&lt;&gt;CZ"),IF(AND(H10="CZ",H11&lt;&gt;"CZ",H12="CZ",H13="CZ",H14&lt;&gt;"CZ",AF10=AF14,AF10&lt;&gt;AF9,AF10&lt;&gt;AF15),A10-COUNTIFS($H$7:$H10,"&lt;&gt;CZ")&amp;$AH$5&amp;A14-COUNTIFS($H$7:$H14,"&lt;&gt;CZ"),IF(AND(H10="CZ",H11&lt;&gt;"CZ",H12="CZ",H13&lt;&gt;"CZ",H14="CZ",AF10=AF14,AF10&lt;&gt;AF9,AF10&lt;&gt;AF15),A10-COUNTIFS($H$7:$H10,"&lt;&gt;CZ")&amp;$AH$5&amp;A14-COUNTIFS($H$7:$H14,"&lt;&gt;CZ"),IF(AND(H10="CZ",H11&lt;&gt;"CZ",H12&lt;&gt;"CZ",H13="CZ",H14="CZ",AF10=AF14,AF10&lt;&gt;AF9,AF10&lt;&gt;AF15),A10-COUNTIFS($H$7:$H10,"&lt;&gt;CZ")&amp;$AH$5&amp;A14-COUNTIFS($H$7:$H14,"&lt;&gt;CZ"),IF(AND(H10="CZ",H11&lt;&gt;"CZ",H12&lt;&gt;"CZ",H13&lt;&gt;"CZ",H14="CZ",AF10=AF14,AF10&lt;&gt;AF9,AF10&lt;&gt;AF15),A10-COUNTIFS($H$7:$H10,"&lt;&gt;CZ")&amp;$AH$5&amp;A14-COUNTIFS($H$7:$H14,"&lt;&gt;CZ"),IF(AND(H10="CZ",H11&lt;&gt;"CZ",H12&lt;&gt;"CZ",H13="CZ",H14&lt;&gt;"CZ",AF10=AF14,AF10&lt;&gt;AF9,AF10&lt;&gt;AF15),A10-COUNTIFS($H$7:$H10,"&lt;&gt;CZ")&amp;$AH$5&amp;A14-COUNTIFS($H$7:$H14,"&lt;&gt;CZ"),IF(AND(H10="CZ",H11&lt;&gt;"CZ",H12="CZ",H13&lt;&gt;"CZ",H14&lt;&gt;"CZ",AF10=AF14,AF10&lt;&gt;AF9,AF10&lt;&gt;AF15),A10-COUNTIFS($H$7:$H10,"&lt;&gt;CZ")&amp;$AH$5&amp;A14-COUNTIFS($H$7:$H14,"&lt;&gt;CZ"),IF(AND(H10="CZ",H11="CZ",H12&lt;&gt;"CZ",H13&lt;&gt;"CZ",H14&lt;&gt;"CZ",AF10=AF14,AF10&lt;&gt;AF9,AF10&lt;&gt;AF15),A10-COUNTIFS($H$7:$H10,"&lt;&gt;CZ")&amp;$AH$5&amp;A14-COUNTIFS($H$7:$H14,"&lt;&gt;CZ"),IF(AND(H10="CZ",H11="CZ",H12="CZ",H13&lt;&gt;"CZ",H14&lt;&gt;"CZ",AF10=AF14,AF10&lt;&gt;AF9,AF10&lt;&gt;AF15),A10-COUNTIFS($H$7:$H10,"&lt;&gt;CZ")&amp;$AH$5&amp;A14-COUNTIFS($H$7:$H14,"&lt;&gt;CZ"),IF(AND(H10="CZ",H11="CZ",H12&lt;&gt;"CZ",H13="CZ",H14&lt;&gt;"CZ",AF10=AF14,AF10&lt;&gt;AF9,AF10&lt;&gt;AF15),A10-COUNTIFS($H$7:$H10,"&lt;&gt;CZ")&amp;$AH$5&amp;A14-COUNTIFS($H$7:$H14,"&lt;&gt;CZ"),IF(AND(H10="CZ",H11="CZ",H12="CZ",H13&lt;&gt;"CZ",H14&lt;&gt;"CZ",AF10=AF14,AF10&lt;&gt;AF9,AF10&lt;&gt;AF15),A10-COUNTIFS($H$7:$H10,"&lt;&gt;CZ")&amp;$AH$5&amp;A14-COUNTIFS($H$7:$H14,"&lt;&gt;CZ"),IF(AND(H10="CZ",H11="CZ",H12&lt;&gt;"CZ",H13&lt;&gt;"CZ",H14&lt;&gt;"CZ",AF10=AF14,AF10&lt;&gt;AF9,AF10&lt;&gt;AF15),A14-COUNTIFS($H$7:$H14,"&lt;&gt;CZ"),""))))))))))))))))))))))))))))))))))</f>
        <v/>
      </c>
      <c r="AL10" s="120" t="str">
        <f t="shared" si="1"/>
        <v>NE</v>
      </c>
    </row>
    <row r="11" spans="1:38" s="104" customFormat="1" ht="15" customHeight="1">
      <c r="A11" s="105">
        <v>5</v>
      </c>
      <c r="B11" s="106">
        <v>516</v>
      </c>
      <c r="C11" s="107" t="s">
        <v>50</v>
      </c>
      <c r="D11" s="107" t="s">
        <v>51</v>
      </c>
      <c r="E11" s="106">
        <v>2010</v>
      </c>
      <c r="F11" s="108"/>
      <c r="G11" s="109" t="s">
        <v>52</v>
      </c>
      <c r="H11" s="110" t="s">
        <v>249</v>
      </c>
      <c r="I11" s="111">
        <v>100</v>
      </c>
      <c r="J11" s="112">
        <v>500</v>
      </c>
      <c r="K11" s="111">
        <v>82</v>
      </c>
      <c r="L11" s="112">
        <v>442.8</v>
      </c>
      <c r="M11" s="111">
        <v>93</v>
      </c>
      <c r="N11" s="112">
        <v>558</v>
      </c>
      <c r="O11" s="111">
        <v>84</v>
      </c>
      <c r="P11" s="112">
        <v>537.6</v>
      </c>
      <c r="Q11" s="111"/>
      <c r="R11" s="112">
        <v>0</v>
      </c>
      <c r="S11" s="113"/>
      <c r="T11" s="112">
        <v>0</v>
      </c>
      <c r="U11" s="113"/>
      <c r="V11" s="112">
        <v>0</v>
      </c>
      <c r="W11" s="113"/>
      <c r="X11" s="112">
        <v>0</v>
      </c>
      <c r="Y11" s="113"/>
      <c r="Z11" s="112">
        <v>0</v>
      </c>
      <c r="AA11" s="114"/>
      <c r="AB11" s="112">
        <v>0</v>
      </c>
      <c r="AC11" s="115"/>
      <c r="AD11" s="112">
        <v>0</v>
      </c>
      <c r="AE11" s="116">
        <v>2038.4</v>
      </c>
      <c r="AF11" s="117">
        <v>2038.3999999999999</v>
      </c>
      <c r="AG11" s="118">
        <v>5</v>
      </c>
      <c r="AH11" s="100">
        <f t="shared" ca="1" si="0"/>
        <v>0.54392138804307333</v>
      </c>
      <c r="AI11" s="119" t="str">
        <f>IF(H11="","",IF(H11&lt;&gt;"CZ","NE",IF(AND(H11="CZ",AF10&lt;&gt;AF11,AF11&lt;&gt;AF12),A11-COUNTIF($H$7:$H11,"&lt;&gt;CZ"),IF(AND(H11="CZ",H10="CZ",AF11=AF10,AF11&lt;&gt;AF9,AF11&lt;&gt;AF12),A10-COUNTIF($H$7:$H11,"&lt;&gt;CZ")&amp;$AH$5&amp;A11-COUNTIF($H$7:$H11,"&lt;&gt;CZ"),IF(AND(H11="CZ",H12="CZ",AF11&lt;&gt;AF10,AF11=AF12,AF11&lt;&gt;AF13),A11-COUNTIF($H$7:$H11,"&lt;&gt;CZ")&amp;$AH$5&amp;A12-COUNTIF($H$7:$H12,"&lt;&gt;CZ"),IF(AND(H11="CZ",H10="CZ",H9="CZ",AF11=AF9,AF11&lt;&gt;AF8,AF11&lt;&gt;AF12),A9-COUNTIF($H$7:$H11,"&lt;&gt;CZ")&amp;$AH$5&amp;A11-COUNTIF($H$7:$H11,"&lt;&gt;CZ"),IF(AND(H11="CZ",H10="CZ",H12="CZ",AF12=AF10,AF11&lt;&gt;AF9,AF11&lt;&gt;AF13),A10-COUNTIF($H$7:$H10,"&lt;&gt;CZ")&amp;$AH$5&amp;A12-COUNTIF($H$7:$H12,"&lt;&gt;CZ"),IF(AND(H11="CZ",H12="CZ",H13="CZ",AF11&lt;&gt;AF10,AF11=AF13,AF11&lt;&gt;AF14),A11-COUNTIF($H$7:$H11,"&lt;&gt;CZ")&amp;$AH$5&amp;A13-COUNTIF($H$7:$H13,"&lt;&gt;CZ"),IF(AND(H11="CZ",H10="CZ",H9="CZ",H8="CZ",AF11=AF8,AF11&lt;&gt;AF7,AF11&lt;&gt;AF12),A8-COUNTIF($H$7:$H8,"&lt;&gt;CZ")&amp;$AH$5&amp;A11-COUNTIF($H$7:$H11,"&lt;&gt;CZ"),IF(AND(H11="CZ",H10="CZ",H9="CZ",H12="CZ",AF12=AF9,AF11&lt;&gt;AF8,AF11&lt;&gt;AF13),A9-COUNTIF($H$7:$H9,"&lt;&gt;CZ")&amp;$AH$5&amp;A12-COUNTIF($H$7:$H12,"&lt;&gt;CZ"),IF(AND(H11="CZ",H10="CZ",H12="CZ",H13="CZ",AF13=AF10,AF11&lt;&gt;AF9,AF11&lt;&gt;AF14),A10-COUNTIF($H$7:$H10,"&lt;&gt;CZ")&amp;$AH$5&amp;A13-COUNTIF($H$7:$H13,"&lt;&gt;CZ"),IF(AND(H11="CZ",H12="CZ",H13="CZ",H14="CZ",AF11&lt;&gt;AF10,AF11=AF14,AF11&lt;&gt;AF15),A11-COUNTIF($H$7:$H11,"&lt;&gt;CZ")&amp;$AH$5&amp;A14-COUNTIF($H$7:$H14,"&lt;&gt;CZ"),IF(AND(H11="CZ",H10="CZ",H9="CZ",H8="CZ",H7="CZ",AF11=AF7,AF11&lt;&gt;AF6,AF11&lt;&gt;AF12),A7-COUNTIF($H7:$H$7,"&lt;&gt;CZ")&amp;$AH$5&amp;A11-COUNTIF($H$7:$H11,"&lt;&gt;CZ"),IF(AND(H11="CZ",H10="CZ",H9="CZ",H8="CZ",H12="CZ",AF12=AF8,AF11&lt;&gt;AF7,AF11&lt;&gt;AF13),A8-COUNTIF($H$7:$H8,"&lt;&gt;CZ")&amp;$AH$5&amp;A12-COUNTIF($H$7:$H12,"&lt;&gt;CZ"),IF(AND(H11="CZ",H10="CZ",H9="CZ",H12="CZ",H13="CZ",AF13=AF9,AF11&lt;&gt;AF8,AF11&lt;&gt;AF14),A9-COUNTIF($H$7:$H9,"&lt;&gt;CZ")&amp;$AH$5&amp;A13-COUNTIF($H$7:$H13,"&lt;&gt;CZ"),IF(AND(H11="CZ",H10="CZ",H12="CZ",H13="CZ",H14="CZ",AF14=AF10,AF11&lt;&gt;AF9,AF11&lt;&gt;AF15),A10-COUNTIF($H$7:$H10,"&lt;&gt;CZ")&amp;$AH$5&amp;A14-COUNTIF($H$7:$H14,"&lt;&gt;CZ"),IF(AND(H11="CZ",H12="CZ",H13="CZ",H14="CZ",H15="CZ",AF11&lt;&gt;AF10,AF11=AF15,AF11&lt;&gt;AF16),A11-COUNTIF($H$7:$H11,"&lt;&gt;CZ")&amp;$AH$5&amp;A15-COUNTIF($H$7:$H15,"&lt;&gt;CZ"),IF(AND(H11="CZ",H10&lt;&gt;"CZ",AF11=AF10,AF11&lt;&gt;AF9,AF11&lt;&gt;AF12),A11-COUNTIF($H$7:$H11,"&lt;&gt;CZ"),IF(AND(H11="CZ",H12&lt;&gt;"CZ",AF11&lt;&gt;AF10,AF11=AF12,AF11&lt;&gt;AF13),A11-COUNTIF($H$7:$H11,"&lt;&gt;CZ"),IF(AND(H11="CZ",H10&lt;&gt;"CZ",H9="CZ",AF11=AF9,AF11&lt;&gt;AF8,AF11&lt;&gt;AF12),A9-COUNTIF($H$7:$H9,"&lt;&gt;CZ")&amp;$AH$5&amp;A11-COUNTIF($H$7:$H11,"&lt;&gt;CZ"),IF(AND(H11="CZ",H10="CZ",H9&lt;&gt;"CZ",AF11=AF9,AF11&lt;&gt;AF8,AF11&lt;&gt;AF12),A9-COUNTIF($H$7:$H9,"&lt;&gt;CZ")&amp;$AH$5&amp;A11-COUNTIF($H$7:$H11,"&lt;&gt;CZ"),IF(AND(H11="CZ",H10&lt;&gt;"CZ",H9&lt;&gt;"CZ",AF11=AF9,AF11&lt;&gt;AF8,AF11&lt;&gt;AF12),A11-COUNTIF($H$7:$H11,"&lt;&gt;CZ"),IF(AND(H11="CZ",H10&lt;&gt;"CZ",H12="CZ",AF11=AF10,AF11&lt;&gt;AF9,AF11=AF12,AF11&lt;&gt;AF13),A10-COUNTIF($H$7:$H10,"&lt;&gt;CZ")&amp;$AH$5&amp;A12-COUNTIF($H$7:$H12,"&lt;&gt;CZ"),IF(AND(H11="CZ",H10="CZ",H12&lt;&gt;"CZ",AF12=AF10,AF11&lt;&gt;AF9,AF11&lt;&gt;AF13),A10-COUNTIF($H$7:$H10,"&lt;&gt;CZ")&amp;$AH$5&amp;A12-COUNTIF($H$7:$H12,"&lt;&gt;CZ"),IF(AND(H11="CZ",H10&lt;&gt;"CZ",H12&lt;&gt;"CZ",AF12=AF10,AF11&lt;&gt;AF9,AF11&lt;&gt;AF13),A10-COUNTIF($H$7:$H10,"&lt;&gt;CZ"),IF(AND(H11="CZ",H12&lt;&gt;"CZ",H13="CZ",AF11&lt;&gt;AF10,AF11=AF13,AF11&lt;&gt;AF14),A11-COUNTIF($H$7:$H11,"&lt;&gt;CZ")&amp;$AH$5&amp;A13-COUNTIF($H$7:$H13,"&lt;&gt;CZ"),IF(AND(H11="CZ",H12="CZ",H13&lt;&gt;"CZ",AF11&lt;&gt;AF10,AF11=AF13,AF11&lt;&gt;AF14),A11-COUNTIF($H$7:$H11,"&lt;&gt;CZ")&amp;$AH$5&amp;A13-COUNTIF($H$7:$H13,"&lt;&gt;CZ"),IF(AND(H11="CZ",H12&lt;&gt;"CZ",H13&lt;&gt;"CZ",AF11&gt;0,AF11&lt;&gt;AF10,AF11=AF13,AF11&lt;&gt;AF14),A11-COUNTIF($H$7:$H11,"&lt;&gt;CZ"),IF(AND(H11="CZ",H10&lt;&gt;"CZ",H9="CZ",H8="CZ",AF11=AF8,AF11&lt;&gt;AF7,AF11&lt;&gt;AF12),A8-COUNTIF($H$7:$H8,"&lt;&gt;CZ")&amp;$AH$5&amp;A11-COUNTIF($H$7:$H11,"&lt;&gt;CZ"),IF(AND(H11="CZ",H10="CZ",H9&lt;&gt;"CZ",H8="CZ",AF11=AF8,AF11&lt;&gt;AF7,AF11&lt;&gt;AF12),A8-COUNTIF($H$7:$H8,"&lt;&gt;CZ")&amp;$AH$5&amp;A11-COUNTIF($H$7:$H11,"&lt;&gt;CZ"),IF(AND(H11="CZ",H10="CZ",H9="CZ",H8&lt;&gt;"CZ",AF11=AF8,AF11&lt;&gt;AF7,AF11&lt;&gt;AF12),A8-COUNTIF($H$7:$H8,"&lt;&gt;CZ")&amp;$AH$5&amp;A11-COUNTIF($H$7:$H11,"&lt;&gt;CZ"),IF(AND(H11="CZ",H10&lt;&gt;"CZ",H9&lt;&gt;"CZ",H8="CZ",AF11=AF8,AF11&lt;&gt;AF7,AF11&lt;&gt;AF12),A8-COUNTIF($H$7:$H8,"&lt;&gt;CZ")&amp;$AH$5&amp;A11-COUNTIF($H$7:$H11,"&lt;&gt;CZ"),IF(AND(H11="CZ",H10&lt;&gt;"CZ",H9="CZ",H8&lt;&gt;"CZ",AF11=AF8,AF11&lt;&gt;AF7,AF11&lt;&gt;AF12),A8-COUNTIF($H$7:$H8,"&lt;&gt;CZ")&amp;$AH$5&amp;A11-COUNTIF($H$7:$H11,"&lt;&gt;CZ"),IF(AND(H11="CZ",H10="CZ",H9&lt;&gt;"CZ",H8&lt;&gt;"CZ",AF11=AF8,AF11&lt;&gt;AF7,AF11&lt;&gt;AF12),A8-COUNTIF($H$7:$H8,"&lt;&gt;CZ")&amp;$AH$5&amp;A11-COUNTIF($H$7:$H11,"&lt;&gt;CZ"),IF(AND(H11="CZ",H10&lt;&gt;"CZ",H9&lt;&gt;"CZ",H8&lt;&gt;"CZ",AF11=AF8,AF11&lt;&gt;AF7,AF11&lt;&gt;AF12),A11-COUNTIF($H$7:$H11,"&lt;&gt;CZ"),IF(AND(H11="CZ",H10="CZ",H9&lt;&gt;"CZ",H12="CZ",AF11=AF9,AF11&lt;&gt;AF8,AF11=AF12,AF11&lt;&gt;AF13),A9-COUNTIF($H$7:$H9,"&lt;&gt;CZ")&amp;$AH$5&amp;A12-COUNTIF($H$7:$H12,"&lt;&gt;CZ"),IF(AND(H11="CZ",H10="CZ",H9="CZ",H12&lt;&gt;"CZ",AF11=AF9,AF11&lt;&gt;AF8,AF11=AF12,AF11&lt;&gt;AF13),A9-COUNTIF($H$7:$H9,"&lt;&gt;CZ")&amp;$AH$5&amp;A12-COUNTIF($H$7:$H12,"&lt;&gt;CZ"),IF(AND(H11="CZ",H10&lt;&gt;"CZ",H9&lt;&gt;"CZ",H12="CZ",AF11=AF9,AF11&lt;&gt;AF8,AF11=AF12,AF11&lt;&gt;AF13),A9-COUNTIF($H$7:$H9,"&lt;&gt;CZ")&amp;$AH$5&amp;A12-COUNTIF($H$7:$H12,"&lt;&gt;CZ"),IF(AND(H11="CZ",H10&lt;&gt;"CZ",H9="CZ",H12="CZ",AF11=AF9,AF11&lt;&gt;AF8,AF11=AF12,AF11&lt;&gt;AF13),A9-COUNTIF($H$7:$H9,"&lt;&gt;CZ")&amp;$AH$5&amp;A12-COUNTIF($H$7:$H12,"&lt;&gt;CZ"),IF(AND(H11="CZ",H10&lt;&gt;"CZ",H9="CZ",H12&lt;&gt;"CZ",AF11=AF9,AF11&lt;&gt;AF8,AF11=AF12,AF11&lt;&gt;AF13),A9-COUNTIF($H$7:$H9,"&lt;&gt;CZ")&amp;$AH$5&amp;A12-COUNTIF($H$7:$H12,"&lt;&gt;CZ"),IF(AND(H11="CZ",H10="CZ",H9&lt;&gt;"CZ",H12&lt;&gt;"CZ",AF12=AF9,AF11&lt;&gt;AF8,AF11&lt;&gt;AF13),A9-COUNTIF($H$7:$H9,"&lt;&gt;CZ")&amp;$AH$5&amp;A12-COUNTIF($H$7:$H12,"&lt;&gt;CZ"),IF(AND(H11="CZ",H10&lt;&gt;"CZ",H9&lt;&gt;"CZ",H12&lt;&gt;"CZ",AF12=AF9,AF11&lt;&gt;AF8,AF11&lt;&gt;AF13),A9-COUNTIF($H$7:$H9,"&lt;&gt;CZ"),IF(AND(H11="CZ",H10&lt;&gt;"CZ",H12="CZ",H13="CZ",AF13=AF10,AF11&lt;&gt;AF9,AF11&lt;&gt;AF14),A10-COUNTIF($H$7:$H10,"&lt;&gt;CZ")&amp;$AH$5&amp;A13-COUNTIF($H$7:$H13,"&lt;&gt;CZ"),IF(AND(H11="CZ",H10="CZ",H12&lt;&gt;"CZ",H13="CZ",AF13=AF10,AF11&lt;&gt;AF9,AF11&lt;&gt;AF14),A10-COUNTIF($H$7:$H10,"&lt;&gt;CZ")&amp;$AH$5&amp;A13-COUNTIF($H$7:$H13,"&lt;&gt;CZ"),IF(AND(H11="CZ",H10="CZ",H12="CZ",H13&lt;&gt;"CZ",AF13=AF10,AF11&lt;&gt;AF9,AF11&lt;&gt;AF14),A10-COUNTIF($H$7:$H10,"&lt;&gt;CZ")&amp;$AH$5&amp;A13-COUNTIF($H$7:$H13,"&lt;&gt;CZ"),IF(AND(H11="CZ",H10&lt;&gt;"CZ",H12&lt;&gt;"CZ",H13="CZ",AF13=AF10,AF11&lt;&gt;AF9,AF11&lt;&gt;AF14),A10-COUNTIF($H$7:$H10,"&lt;&gt;CZ")&amp;$AH$5&amp;A13-COUNTIF($H$7:$H13,"&lt;&gt;CZ"),IF(AND(H11="CZ",H10&lt;&gt;"CZ",H12="CZ",H13&lt;&gt;"CZ",AF13=AF10,AF11&lt;&gt;AF9,AF11&lt;&gt;AF14),A10-COUNTIF($H$7:$H10,"&lt;&gt;CZ")&amp;$AH$5&amp;A13-COUNTIF($H$7:$H13,"&lt;&gt;CZ"),IF(AND(H11="CZ",H10="CZ",H12&lt;&gt;"CZ",H13&lt;&gt;"CZ",AF13=AF10,AF11&lt;&gt;AF9,AF11&lt;&gt;AF14),A10-COUNTIF($H$7:$H10,"&lt;&gt;CZ")&amp;$AH$5&amp;A13-COUNTIF($H$7:$H13,"&lt;&gt;CZ"),IF(AND(H11="CZ",H10&lt;&gt;"CZ",H12&lt;&gt;"CZ",H13&lt;&gt;"CZ",AF13=AF10,AF11&lt;&gt;AF9,AF11&lt;&gt;AF14),A10-COUNTIF($H$7:$H10,"&lt;&gt;CZ"),IF(AND(H11="CZ",H12="CZ",H13="CZ",H14&lt;&gt;"CZ",AF11&lt;&gt;AF10,AF11=AF14,AF11&lt;&gt;AF15),A11-COUNTIF($H$7:$H11,"&lt;&gt;CZ")&amp;$AH$5&amp;A14-COUNTIF($H$7:$H14,"&lt;&gt;CZ"),IF(AND(H11="CZ",H12="CZ",H13&lt;&gt;"CZ",H14="CZ",AF11&lt;&gt;AF10,AF11=AF14,AF11&lt;&gt;AF15),A11-COUNTIF($H$7:$H11,"&lt;&gt;CZ")&amp;$AH$5&amp;A14-COUNTIF($H$7:$H14,"&lt;&gt;CZ"),IF(AND(H11="CZ",H12&lt;&gt;"CZ",H13="CZ",H14="CZ",AF11&lt;&gt;AF10,AF11=AF14,AF11&lt;&gt;AF15),A11-COUNTIF($H$7:$H11,"&lt;&gt;CZ")&amp;$AH$5&amp;A14-COUNTIF($H$7:$H14,"&lt;&gt;CZ"),IF(AND(H11="CZ",H12&lt;&gt;"CZ",H13&lt;&gt;"CZ",H14="CZ",AF11&lt;&gt;AF10,AF11=AF14,AF11&lt;&gt;AF15),A11-COUNTIF($H$7:$H11,"&lt;&gt;CZ")&amp;$AH$5&amp;A14-COUNTIF($H$7:$H14,"&lt;&gt;CZ"),"")))))))))))))))))))))))))))))))))))))))))))))))))))))</f>
        <v>NE</v>
      </c>
      <c r="AJ11" s="102" t="str">
        <f>IF(AI11&lt;&gt;"","",IF(AND(H11="CZ",H12&lt;&gt;"CZ",H13="CZ",H14&lt;&gt;"CZ",AF11&lt;&gt;AF10,AF11=AF14,AF11&lt;&gt;AF15),A11-COUNTIF($H$7:$H11,"&lt;&gt;CZ")&amp;$AH$5&amp;A14-COUNTIF($H$7:$H14,"&lt;&gt;CZ"),IF(AND(H11="CZ",H12="CZ",H13&lt;&gt;"CZ",H14&lt;&gt;"CZ",AF11&lt;&gt;AF10,AF11=AF14,AF11&lt;&gt;AF15),A11-COUNTIF($H$7:$H11,"&lt;&gt;CZ")&amp;$AH$5&amp;A14-COUNTIF($H$7:$H14,"&lt;&gt;CZ"),IF(AND(H11="CZ",H12&lt;&gt;"CZ",H13&lt;&gt;"CZ",H14&lt;&gt;"CZ",AF11&lt;&gt;AF10,AF11=AF14,AF11&lt;&gt;AF15),A11-COUNTIF($H$7:$H11,"&lt;&gt;CZ"),IF(AND(H11="CZ",H10&lt;&gt;"CZ",H9="CZ",H8="CZ",H7="CZ",AF11=AF7,AF11&lt;&gt;AF6,AF11&lt;&gt;AF12),A7-COUNTIFS($H7:$H$7,"&lt;&gt;CZ")&amp;$AH$5&amp;A11-COUNTIFS($H$7:$H11,"&lt;&gt;CZ"),IF(AND(H11="CZ",H10="CZ",H9&lt;&gt;"CZ",H8="CZ",H7="CZ",AF11=AF7,AF11&lt;&gt;AF6,AF11&lt;&gt;AF12),A7-COUNTIFS($H7:$H$7,"&lt;&gt;CZ")&amp;$AH$5&amp;A11-COUNTIFS($H$7:$H11,"&lt;&gt;CZ"),IF(AND(H11="CZ",H10="CZ",H9="CZ",H8&lt;&gt;"CZ",H7="CZ",AF11=AF7,AF11&lt;&gt;AF6,AF11&lt;&gt;AF12),A7-COUNTIFS($H7:$H$7,"&lt;&gt;CZ")&amp;$AH$5&amp;A11-COUNTIFS($H$7:$H11,"&lt;&gt;CZ"),IF(AND(H11="CZ",H10="CZ",H9="CZ",H8="CZ",H7&lt;&gt;"CZ",AF11=AF7,AF11&lt;&gt;AF6,AF11&lt;&gt;AF12),A8-COUNTIFS($H7:$H$7,"&lt;&gt;CZ")&amp;$AH$5&amp;A11-COUNTIFS($H$7:$H11,"&lt;&gt;CZ"),IF(AND(H11="CZ",H10&lt;&gt;"CZ",H9="CZ",H8="CZ",H7&lt;&gt;"CZ",AF11=AF7,AF11&lt;&gt;AF6,AF11&lt;&gt;AF12),A8-COUNTIFS($H7:$H$7,"&lt;&gt;CZ")&amp;$AH$5&amp;A11-COUNTIFS($H$7:$H11,"&lt;&gt;CZ"),IF(AND(H11="CZ",H10&lt;&gt;"CZ",H9="CZ",H8&lt;&gt;"CZ",H7="CZ",AF11=AF7,AF11&lt;&gt;AF6,AF11&lt;&gt;AF12),A7-COUNTIFS($H7:$H$7,"&lt;&gt;CZ")&amp;$AH$5&amp;A11-COUNTIFS($H$7:$H11,"&lt;&gt;CZ"),IF(AND(H11="CZ",H10&lt;&gt;"CZ",H9&lt;&gt;"CZ",H8="CZ",H7="CZ",AF11=AF7,AF11&lt;&gt;AF6,AF11&lt;&gt;AF12),A7-COUNTIFS($H7:$H$7,"&lt;&gt;CZ")&amp;$AH$5&amp;A11-COUNTIFS($H$7:$H11,"&lt;&gt;CZ"),IF(AND(H11="CZ",H10&lt;&gt;"CZ",H9&lt;&gt;"CZ",H8&lt;&gt;"CZ",H7="CZ",AF11=AF7,AF11&lt;&gt;AF6,AF11&lt;&gt;AF12),A7-COUNTIFS($H7:$H$7,"&lt;&gt;CZ")&amp;$AH$5&amp;A11-COUNTIFS($H$7:$H11,"&lt;&gt;CZ"),IF(AND(H11="CZ",H10&lt;&gt;"CZ",H9&lt;&gt;"CZ",H8="CZ",H7&lt;&gt;"CZ",AF11=AF7,AF11&lt;&gt;AF6,AF11&lt;&gt;AF12),A8-COUNTIFS($H7:$H$7,"&lt;&gt;CZ")&amp;$AH$5&amp;A11-COUNTIFS($H$7:$H11,"&lt;&gt;CZ"),IF(AND(H11="CZ",H10&lt;&gt;"CZ",H9="CZ",H8&lt;&gt;"CZ",H7&lt;&gt;"CZ",AF11=AF7,AF11&lt;&gt;AF6,AF11&lt;&gt;AF12),A8-COUNTIFS($H7:$H$7,"&lt;&gt;CZ")&amp;$AH$5&amp;A11-COUNTIFS($H$7:$H11,"&lt;&gt;CZ"),IF(AND(H11="CZ",H10="CZ",H9&lt;&gt;"CZ",H8&lt;&gt;"CZ",H7&lt;&gt;"CZ",AF11=AF7,AF11&lt;&gt;AF6,AF11&lt;&gt;AF12),A8-COUNTIFS($H7:$H$7,"&lt;&gt;CZ")&amp;$AH$5&amp;A11-COUNTIFS($H$7:$H11,"&lt;&gt;CZ"),IF(AND(H11="CZ",H10="CZ",H9&lt;&gt;"CZ",H8&lt;&gt;"CZ",H7="CZ",AF11=AF7,AF11&lt;&gt;AF6,AF11&lt;&gt;AF12),A7-COUNTIFS($H7:$H$7,"&lt;&gt;CZ")&amp;$AH$5&amp;A11-COUNTIFS($H$7:$H11,"&lt;&gt;CZ"),IF(AND(H11="CZ",H10="CZ",H9&lt;&gt;"CZ",H8="CZ",H7&lt;&gt;"CZ",AF11=AF7,AF11&lt;&gt;AF6,AF11&lt;&gt;AF12),A8-COUNTIFS($H7:$H$7,"&lt;&gt;CZ")&amp;$AH$5&amp;A11-COUNTIFS($H$7:$H11,"&lt;&gt;CZ"),IF(AND(H11="CZ",H10="CZ",H9="CZ",H8&lt;&gt;"CZ",H7&lt;&gt;"CZ",AF11=AF7,AF11&lt;&gt;AF6,AF11&lt;&gt;AF12),A8-COUNTIFS($H7:$H$7,"&lt;&gt;CZ")&amp;$AH$5&amp;A11-COUNTIFS($H$7:$H11,"&lt;&gt;CZ"),IF(AND(H11="CZ",H10&lt;&gt;"CZ",H9&lt;&gt;"CZ",H8&lt;&gt;"CZ",H7&lt;&gt;"CZ",AF11=AF7,AF11&lt;&gt;AF6,AF11&lt;&gt;AF12),A8-COUNTIFS($H7:$H$7,"&lt;&gt;CZ"),IF(AND(H11="CZ",H10&lt;&gt;"CZ",H9="CZ",H8="CZ",H12="CZ",AF12=AF8,AF11&lt;&gt;AF7,AF11&lt;&gt;AF13),A8-COUNTIFS($H$7:$H8,"&lt;&gt;CZ")&amp;$AH$5&amp;A12-COUNTIFS($H$7:$H12,"&lt;&gt;CZ"),IF(AND(H11="CZ",H10="CZ",H9&lt;&gt;"CZ",H8="CZ",H12="CZ",AF12=AF8,AF11&lt;&gt;AF7,AF11&lt;&gt;AF13),A8-COUNTIFS($H$7:$H8,"&lt;&gt;CZ")&amp;$AH$5&amp;A12-COUNTIFS($H$7:$H12,"&lt;&gt;CZ"),IF(AND(H11="CZ",H10="CZ",H9="CZ",H8&lt;&gt;"CZ",H12="CZ",AF12=AF8,AF11&lt;&gt;AF7,AF11&lt;&gt;AF13),A9-COUNTIFS($H$7:$H8,"&lt;&gt;CZ")&amp;$AH$5&amp;A12-COUNTIFS($H$7:$H12,"&lt;&gt;CZ"),IF(AND(H11="CZ",H10="CZ",H9="CZ",H8="CZ",H12&lt;&gt;"CZ",AF12=AF8,AF11&lt;&gt;AF7,AF11&lt;&gt;AF13),A8-COUNTIFS($H$7:$H8,"&lt;&gt;CZ")&amp;$AH$5&amp;A12-COUNTIFS($H$7:$H12,"&lt;&gt;CZ"),IF(AND(H11="CZ",H10&lt;&gt;"CZ",H9="CZ",H8="CZ",H12&lt;&gt;"CZ",AF12=AF8,AF11&lt;&gt;AF7,AF11&lt;&gt;AF13),A8-COUNTIFS($H$7:$H8,"&lt;&gt;CZ")&amp;$AH$5&amp;A12-COUNTIFS($H$7:$H12,"&lt;&gt;CZ"),IF(AND(H11="CZ",H10&lt;&gt;"CZ",H9="CZ",H8&lt;&gt;"CZ",H12="CZ",AF12=AF8,AF11&lt;&gt;AF7,AF11&lt;&gt;AF13),A9-COUNTIFS($H$7:$H8,"&lt;&gt;CZ")&amp;$AH$5&amp;A12-COUNTIFS($H$7:$H12,"&lt;&gt;CZ"),IF(AND(H11="CZ",H10&lt;&gt;"CZ",H9&lt;&gt;"CZ",H8="CZ",H12="CZ",AF12=AF8,AF11&lt;&gt;AF7,AF11&lt;&gt;AF13),A8-COUNTIFS($H$7:$H8,"&lt;&gt;CZ")&amp;$AH$5&amp;A12-COUNTIFS($H$7:$H12,"&lt;&gt;CZ"),IF(AND(H11="CZ",H10&lt;&gt;"CZ",H9&lt;&gt;"CZ",H8&lt;&gt;"CZ",H12="CZ",AF12=AF8,AF11&lt;&gt;AF7,AF11&lt;&gt;AF13),A9-COUNTIFS($H$7:$H8,"&lt;&gt;CZ")&amp;$AH$5&amp;A12-COUNTIFS($H$7:$H12,"&lt;&gt;CZ"),IF(AND(H11="CZ",H10&lt;&gt;"CZ",H9&lt;&gt;"CZ",H8="CZ",H12&lt;&gt;"CZ",AF12=AF8,AF11&lt;&gt;AF7,AF11&lt;&gt;AF13),A8-COUNTIFS($H$7:$H8,"&lt;&gt;CZ")&amp;$AH$5&amp;A12-COUNTIFS($H$7:$H12,"&lt;&gt;CZ"),IF(AND(H11="CZ",H10&lt;&gt;"CZ",H9="CZ",H8&lt;&gt;"CZ",H12&lt;&gt;"CZ",AF12=AF8,AF11&lt;&gt;AF7,AF11&lt;&gt;AF13),A9-COUNTIFS($H$7:$H8,"&lt;&gt;CZ")&amp;$AH$5&amp;A12-COUNTIFS($H$7:$H12,"&lt;&gt;CZ"),IF(AND(H11="CZ",H10="CZ",H9&lt;&gt;"CZ",H8&lt;&gt;"CZ",H12&lt;&gt;"CZ",AF12=AF8,AF11&lt;&gt;AF7,AF11&lt;&gt;AF13),A9-COUNTIFS($H$7:$H8,"&lt;&gt;CZ")&amp;$AH$5&amp;A12-COUNTIFS($H$7:$H12,"&lt;&gt;CZ"),IF(AND(H11="CZ",H10="CZ",H9&lt;&gt;"CZ",H8&lt;&gt;"CZ",H12="CZ",AF12=AF8,AF11&lt;&gt;AF7,AF11&lt;&gt;AF13),A9-COUNTIFS($H$7:$H8,"&lt;&gt;CZ")&amp;$AH$5&amp;A12-COUNTIFS($H$7:$H12,"&lt;&gt;CZ"),IF(AND(H11="CZ",H10="CZ",H9&lt;&gt;"CZ",H8="CZ",H12&lt;&gt;"CZ",AF12=AF8,AF11&lt;&gt;AF7,AF11&lt;&gt;AF13),A8-COUNTIFS($H$7:$H8,"&lt;&gt;CZ")&amp;$AH$5&amp;A12-COUNTIFS($H$7:$H12,"&lt;&gt;CZ"),IF(AND(H11="CZ",H10="CZ",H9="CZ",H8&lt;&gt;"CZ",H12&lt;&gt;"CZ",AF12=AF8,AF11&lt;&gt;AF7,AF11&lt;&gt;AF13),A9-COUNTIFS($H$7:$H8,"&lt;&gt;CZ")&amp;$AH$5&amp;A12-COUNTIFS($H$7:$H12,"&lt;&gt;CZ"),IF(AND(H11="CZ",H10&lt;&gt;"CZ",H9&lt;&gt;"CZ",H8&lt;&gt;"CZ",H12&lt;&gt;"CZ",AF12=AF8,AF11&lt;&gt;AF7,AF11&lt;&gt;AF13),A9-COUNTIFS($H$7:$H8,"&lt;&gt;CZ"),IF(AND(H11="CZ",H10&lt;&gt;"CZ",H9="CZ",H12="CZ",H13="CZ",AF13=AF9,AF11&lt;&gt;AF8,AF11&lt;&gt;AF14),A9-COUNTIFS($H$7:$H9,"&lt;&gt;CZ")&amp;$AH$5&amp;A13-COUNTIFS($H$7:$H13,"&lt;&gt;CZ"),IF(AND(H11="CZ",H10="CZ",H9&lt;&gt;"CZ",H12="CZ",H13="CZ",AF13=AF9,AF11&lt;&gt;AF8,AF11&lt;&gt;AF14),A10-COUNTIFS($H$7:$H9,"&lt;&gt;CZ")&amp;$AH$5&amp;A13-COUNTIFS($H$7:$H13,"&lt;&gt;CZ"),IF(AND(H11="CZ",H10="CZ",H9="CZ",H12&lt;&gt;"CZ",H13="CZ",AF13=AF9,AF11&lt;&gt;AF8,AF11&lt;&gt;AF14),A9-COUNTIFS($H$7:$H9,"&lt;&gt;CZ")&amp;$AH$5&amp;A13-COUNTIFS($H$7:$H13,"&lt;&gt;CZ"),IF(AND(H11="CZ",H10="CZ",H9="CZ",H12="CZ",H13&lt;&gt;"CZ",AF13=AF9,AF11&lt;&gt;AF8,AF11&lt;&gt;AF14),A9-COUNTIFS($H$7:$H9,"&lt;&gt;CZ")&amp;$AH$5&amp;A13-COUNTIFS($H$7:$H13,"&lt;&gt;CZ"),IF(AND(H11="CZ",H10&lt;&gt;"CZ",H9="CZ",H12="CZ",H13&lt;&gt;"CZ",AF13=AF9,AF11&lt;&gt;AF8,AF11&lt;&gt;AF14),A9-COUNTIFS($H$7:$H9,"&lt;&gt;CZ")&amp;$AH$5&amp;A13-COUNTIFS($H$7:$H13,"&lt;&gt;CZ"),IF(AND(H11="CZ",H10&lt;&gt;"CZ",H9="CZ",H12&lt;&gt;"CZ",H13="CZ",AF13=AF9,AF11&lt;&gt;AF8,AF11&lt;&gt;AF14),A9-COUNTIFS($H$7:$H9,"&lt;&gt;CZ")&amp;$AH$5&amp;A13-COUNTIFS($H$7:$H13,"&lt;&gt;CZ"),IF(AND(H11="CZ",H10&lt;&gt;"CZ",H9&lt;&gt;"CZ",H12="CZ",H13="CZ",AF13=AF9,AF11&lt;&gt;AF8,AF11&lt;&gt;AF14),A10-COUNTIFS($H$7:$H9,"&lt;&gt;CZ")&amp;$AH$5&amp;A13-COUNTIFS($H$7:$H13,"&lt;&gt;CZ"),IF(AND(H11="CZ",H10&lt;&gt;"CZ",H9&lt;&gt;"CZ",H12&lt;&gt;"CZ",H13="CZ",AF13=AF9,AF11&lt;&gt;AF8,AF11&lt;&gt;AF14),A10-COUNTIFS($H$7:$H9,"&lt;&gt;CZ")&amp;$AH$5&amp;A13-COUNTIFS($H$7:$H13,"&lt;&gt;CZ"),IF(AND(H11="CZ",H10&lt;&gt;"CZ",H9&lt;&gt;"CZ",H12="CZ",H13&lt;&gt;"CZ",AF13=AF9,AF11&lt;&gt;AF8,AF11&lt;&gt;AF14),A10-COUNTIFS($H$7:$H9,"&lt;&gt;CZ")&amp;$AH$5&amp;A13-COUNTIFS($H$7:$H13,"&lt;&gt;CZ"),IF(AND(H11="CZ",H10&lt;&gt;"CZ",H9="CZ",H12&lt;&gt;"CZ",H13&lt;&gt;"CZ",AF13=AF9,AF11&lt;&gt;AF8,AF11&lt;&gt;AF14),A9-COUNTIFS($H$7:$H9,"&lt;&gt;CZ")&amp;$AH$5&amp;A13-COUNTIFS($H$7:$H13,"&lt;&gt;CZ"),IF(AND(H11="CZ",H10="CZ",H9&lt;&gt;"CZ",H12&lt;&gt;"CZ",H13&lt;&gt;"CZ",AF13=AF9,AF11&lt;&gt;AF8,AF11&lt;&gt;AF14),A10-COUNTIFS($H$7:$H9,"&lt;&gt;CZ")&amp;$AH$5&amp;A13-COUNTIFS($H$7:$H13,"&lt;&gt;CZ"),IF(AND(H11="CZ",H10="CZ",H9&lt;&gt;"CZ",H12&lt;&gt;"CZ",H13="CZ",AF13=AF9,AF11&lt;&gt;AF8,AF11&lt;&gt;AF14),A10-COUNTIFS($H$7:$H9,"&lt;&gt;CZ")&amp;$AH$5&amp;A13-COUNTIFS($H$7:$H13,"&lt;&gt;CZ"),IF(AND(H11="CZ",H10="CZ",H9&lt;&gt;"CZ",H12="CZ",H13&lt;&gt;"CZ",AF13=AF9,AF11&lt;&gt;AF8,AF11&lt;&gt;AF14),A10-COUNTIFS($H$7:$H9,"&lt;&gt;CZ")&amp;$AH$5&amp;A13-COUNTIFS($H$7:$H13,"&lt;&gt;CZ"),IF(AND(H11="CZ",H10="CZ",H9="CZ",H12&lt;&gt;"CZ",H13&lt;&gt;"CZ",AF13=AF9,AF11&lt;&gt;AF8,AF11&lt;&gt;AF14),A9-COUNTIFS($H$7:$H9,"&lt;&gt;CZ")&amp;$AH$5&amp;A13-COUNTIFS($H$7:$H13,"&lt;&gt;CZ"),""))))))))))))))))))))))))))))))))))))))))))))))))</f>
        <v/>
      </c>
      <c r="AK11" s="102" t="str">
        <f>IF(AI11&lt;&gt;"","",IF(AJ11&lt;&gt;"","",IF(AND(H10="CZ",H9&lt;&gt;"CZ",H8&lt;&gt;"CZ",H11&lt;&gt;"CZ",H12&lt;&gt;"CZ",AF12=AF8,AF10&lt;&gt;AF7,AF10&lt;&gt;AF13),A9-COUNTIFS($H$7:$H8,"&lt;&gt;CZ"),IF(AND(H11="CZ",H10&lt;&gt;"CZ",H12="CZ",H13="CZ",H14="CZ",AF14=AF10,AF11&lt;&gt;AF9,AF11&lt;&gt;AF15),A11-COUNTIFS($H$7:$H10,"&lt;&gt;CZ")&amp;$AH$5&amp;A14-COUNTIFS($H$7:$H14,"&lt;&gt;CZ"),IF(AND(H11="CZ",H10="CZ",H12&lt;&gt;"CZ",H13="CZ",H14="CZ",AF14=AF10,AF11&lt;&gt;AF9,AF11&lt;&gt;AF15),A10-COUNTIFS($H$7:$H10,"&lt;&gt;CZ")&amp;$AH$5&amp;A14-COUNTIFS($H$7:$H14,"&lt;&gt;CZ"),IF(AND(H11="CZ",H10="CZ",H12="CZ",H13&lt;&gt;"CZ",H14="CZ",AF14=AF10,AF11&lt;&gt;AF9,AF11&lt;&gt;AF15),A10-COUNTIFS($H$7:$H10,"&lt;&gt;CZ")&amp;$AH$5&amp;A14-COUNTIFS($H$7:$H14,"&lt;&gt;CZ"),IF(AND(H11="CZ",H10="CZ",H12="CZ",H13="CZ",H14&lt;&gt;"CZ",AF14=AF10,AF11&lt;&gt;AF9,AF11&lt;&gt;AF15),A10-COUNTIFS($H$7:$H10,"&lt;&gt;CZ")&amp;$AH$5&amp;A14-COUNTIFS($H$7:$H14,"&lt;&gt;CZ"),IF(AND(H11="CZ",H10&lt;&gt;"CZ",H12="CZ",H13="CZ",H14&lt;&gt;"CZ",AF14=AF10,AF11&lt;&gt;AF9,AF11&lt;&gt;AF15),A11-COUNTIFS($H$7:$H10,"&lt;&gt;CZ")&amp;$AH$5&amp;A14-COUNTIFS($H$7:$H14,"&lt;&gt;CZ"),IF(AND(H11="CZ",H10&lt;&gt;"CZ",H12="CZ",H13&lt;&gt;"CZ",H14="CZ",AF14=AF10,AF11&lt;&gt;AF9,AF11&lt;&gt;AF15),A11-COUNTIFS($H$7:$H10,"&lt;&gt;CZ")&amp;$AH$5&amp;A14-COUNTIFS($H$7:$H14,"&lt;&gt;CZ"),IF(AND(H11="CZ",H10&lt;&gt;"CZ",H12&lt;&gt;"CZ",H13="CZ",H14="CZ",AF14=AF10,AF11&lt;&gt;AF9,AF11&lt;&gt;AF15),A11-COUNTIFS($H$7:$H10,"&lt;&gt;CZ")&amp;$AH$5&amp;A14-COUNTIFS($H$7:$H14,"&lt;&gt;CZ"),IF(AND(H11="CZ",H10&lt;&gt;"CZ",H12&lt;&gt;"CZ",H13&lt;&gt;"CZ",H14="CZ",AF14=AF10,AF11&lt;&gt;AF9,AF11&lt;&gt;AF15),A11-COUNTIFS($H$7:$H10,"&lt;&gt;CZ")&amp;$AH$5&amp;A14-COUNTIFS($H$7:$H14,"&lt;&gt;CZ"),IF(AND(H11="CZ",H10&lt;&gt;"CZ",H12&lt;&gt;"CZ",H13&lt;&gt;"CZ",H14&lt;&gt;"CZ",AF14=AF10,AF11&lt;&gt;AF9,AF11&lt;&gt;AF15),A14-COUNTIFS($H$7:$H14,"&lt;&gt;CZ"),IF(AND(H11="CZ",H10&lt;&gt;"CZ",H12&lt;&gt;"CZ",H13="CZ",H14&lt;&gt;"CZ",AF14=AF10,AF11&lt;&gt;AF9,AF11&lt;&gt;AF15),A11-COUNTIFS($H$7:$H10,"&lt;&gt;CZ")&amp;$AH$5&amp;A14-COUNTIFS($H$7:$H14,"&lt;&gt;CZ"),IF(AND(H11="CZ",H10="CZ",H12="CZ",H13&lt;&gt;"CZ",H14&lt;&gt;"CZ",AF14=AF10,AF11&lt;&gt;AF9,AF11&lt;&gt;AF15),A10-COUNTIFS($H$7:$H10,"&lt;&gt;CZ")&amp;$AH$5&amp;A14-COUNTIFS($H$7:$H14,"&lt;&gt;CZ"),IF(AND(H11="CZ",H10="CZ",H12&lt;&gt;"CZ",H13&lt;&gt;"CZ",H14&lt;&gt;"CZ",AF14=AF10,AF11&lt;&gt;AF9,AF11&lt;&gt;AF15),A10-COUNTIFS($H$7:$H10,"&lt;&gt;CZ")&amp;$AH$5&amp;A14-COUNTIFS($H$7:$H14,"&lt;&gt;CZ"),IF(AND(H11="CZ",H10="CZ",H12&lt;&gt;"CZ",H13&lt;&gt;"CZ",H14="CZ",AF14=AF10,AF11&lt;&gt;AF9,AF11&lt;&gt;AF15),A10-COUNTIFS($H$7:$H10,"&lt;&gt;CZ")&amp;$AH$5&amp;A14-COUNTIFS($H$7:$H14,"&lt;&gt;CZ"),IF(AND(H11="CZ",H10="CZ",H12&lt;&gt;"CZ",H13="CZ",H14&lt;&gt;"CZ",AF14=AF10,AF11&lt;&gt;AF9,AF11&lt;&gt;AF15),A10-COUNTIFS($H$7:$H10,"&lt;&gt;CZ")&amp;$AH$5&amp;A14-COUNTIFS($H$7:$H14,"&lt;&gt;CZ"),IF(AND(H11="CZ",H10&lt;&gt;"CZ",H12="CZ",H13&lt;&gt;"CZ",H14&lt;&gt;"CZ",AF14=AF10,AF11&lt;&gt;AF9,AF11&lt;&gt;AF15),A11-COUNTIFS($H$7:$H10,"&lt;&gt;CZ")&amp;$AH$5&amp;A14-COUNTIFS($H$7:$H14,"&lt;&gt;CZ"),IF(AND(H11="CZ",H12&lt;&gt;"CZ",H13="CZ",H14="CZ",H15="CZ",AF11=AF15,AF11&lt;&gt;AF10,AF11&lt;&gt;AF16),A11-COUNTIFS($H$7:$H11,"&lt;&gt;CZ")&amp;$AH$5&amp;A15-COUNTIFS($H$7:$H15,"&lt;&gt;CZ"),IF(AND(H11="CZ",H12="CZ",H13&lt;&gt;"CZ",H14="CZ",H15="CZ",AF11=AF15,AF11&lt;&gt;AF10,AF11&lt;&gt;AF16),A11-COUNTIFS($H$7:$H11,"&lt;&gt;CZ")&amp;$AH$5&amp;A15-COUNTIFS($H$7:$H15,"&lt;&gt;CZ"),IF(AND(H11="CZ",H12="CZ",H13="CZ",H14&lt;&gt;"CZ",H15="CZ",AF11=AF15,AF11&lt;&gt;AF10,AF11&lt;&gt;AF16),A11-COUNTIFS($H$7:$H11,"&lt;&gt;CZ")&amp;$AH$5&amp;A15-COUNTIFS($H$7:$H15,"&lt;&gt;CZ"),IF(AND(H11="CZ",H12="CZ",H13="CZ",H14="CZ",H15&lt;&gt;"CZ",AF11=AF15,AF11&lt;&gt;AF10,AF11&lt;&gt;AF16),A11-COUNTIFS($H$7:$H11,"&lt;&gt;CZ")&amp;$AH$5&amp;A15-COUNTIFS($H$7:$H15,"&lt;&gt;CZ"),IF(AND(H11="CZ",H10&lt;&gt;"CZ",H9="CZ",H8="CZ",H12&lt;&gt;"CZ",AF12=AF8,AF11&lt;&gt;AF7,AF11&lt;&gt;AF13),A8-COUNTIFS($H$7:$H8,"&lt;&gt;CZ")&amp;$AH$5&amp;A12-COUNTIFS($H$7:$H12,"&lt;&gt;CZ"),IF(AND(H11="CZ",H12&lt;&gt;"CZ",H13="CZ",H14="CZ",H15&lt;&gt;"CZ",AF11=AF15,AF11&lt;&gt;AF10,AF11&lt;&gt;AF16),A11-COUNTIFS($H$7:$H11,"&lt;&gt;CZ")&amp;$AH$5&amp;A15-COUNTIFS($H$7:$H15,"&lt;&gt;CZ"),IF(AND(H11="CZ",H12&lt;&gt;"CZ",H13="CZ",H14&lt;&gt;"CZ",H15="CZ",AF11=AF15,AF11&lt;&gt;AF10,AF11&lt;&gt;AF16),A11-COUNTIFS($H$7:$H11,"&lt;&gt;CZ")&amp;$AH$5&amp;A15-COUNTIFS($H$7:$H15,"&lt;&gt;CZ"),IF(AND(H11="CZ",H12&lt;&gt;"CZ",H13&lt;&gt;"CZ",H14="CZ",H15="CZ",AF11=AF15,AF11&lt;&gt;AF10,AF11&lt;&gt;AF16),A11-COUNTIFS($H$7:$H11,"&lt;&gt;CZ")&amp;$AH$5&amp;A15-COUNTIFS($H$7:$H15,"&lt;&gt;CZ"),IF(AND(H11="CZ",H12&lt;&gt;"CZ",H13&lt;&gt;"CZ",H14&lt;&gt;"CZ",H15="CZ",AF11=AF15,AF11&lt;&gt;AF10,AF11&lt;&gt;AF16),A11-COUNTIFS($H$7:$H11,"&lt;&gt;CZ")&amp;$AH$5&amp;A15-COUNTIFS($H$7:$H15,"&lt;&gt;CZ"),IF(AND(H11="CZ",H12&lt;&gt;"CZ",H13&lt;&gt;"CZ",H14="CZ",H15&lt;&gt;"CZ",AF11=AF15,AF11&lt;&gt;AF10,AF11&lt;&gt;AF16),A11-COUNTIFS($H$7:$H11,"&lt;&gt;CZ")&amp;$AH$5&amp;A15-COUNTIFS($H$7:$H15,"&lt;&gt;CZ"),IF(AND(H11="CZ",H12&lt;&gt;"CZ",H13="CZ",H14&lt;&gt;"CZ",H15&lt;&gt;"CZ",AF11=AF15,AF11&lt;&gt;AF10,AF11&lt;&gt;AF16),A11-COUNTIFS($H$7:$H11,"&lt;&gt;CZ")&amp;$AH$5&amp;A15-COUNTIFS($H$7:$H15,"&lt;&gt;CZ"),IF(AND(H11="CZ",H12="CZ",H13&lt;&gt;"CZ",H14&lt;&gt;"CZ",H15&lt;&gt;"CZ",AF11=AF15,AF11&lt;&gt;AF10,AF11&lt;&gt;AF16),A11-COUNTIFS($H$7:$H11,"&lt;&gt;CZ")&amp;$AH$5&amp;A15-COUNTIFS($H$7:$H15,"&lt;&gt;CZ"),IF(AND(H11="CZ",H12="CZ",H13="CZ",H14&lt;&gt;"CZ",H15&lt;&gt;"CZ",AF11=AF15,AF11&lt;&gt;AF10,AF11&lt;&gt;AF16),A11-COUNTIFS($H$7:$H11,"&lt;&gt;CZ")&amp;$AH$5&amp;A15-COUNTIFS($H$7:$H15,"&lt;&gt;CZ"),IF(AND(H11="CZ",H12="CZ",H13&lt;&gt;"CZ",H14="CZ",H15&lt;&gt;"CZ",AF11=AF15,AF11&lt;&gt;AF10,AF11&lt;&gt;AF16),A11-COUNTIFS($H$7:$H11,"&lt;&gt;CZ")&amp;$AH$5&amp;A15-COUNTIFS($H$7:$H15,"&lt;&gt;CZ"),IF(AND(H11="CZ",H12="CZ",H13="CZ",H14&lt;&gt;"CZ",H15&lt;&gt;"CZ",AF11=AF15,AF11&lt;&gt;AF10,AF11&lt;&gt;AF16),A11-COUNTIFS($H$7:$H11,"&lt;&gt;CZ")&amp;$AH$5&amp;A15-COUNTIFS($H$7:$H15,"&lt;&gt;CZ"),IF(AND(H11="CZ",H12="CZ",H13&lt;&gt;"CZ",H14&lt;&gt;"CZ",H15&lt;&gt;"CZ",AF11=AF15,AF11&lt;&gt;AF10,AF11&lt;&gt;AF16),A15-COUNTIFS($H$7:$H15,"&lt;&gt;CZ"),""))))))))))))))))))))))))))))))))))</f>
        <v/>
      </c>
      <c r="AL11" s="120" t="str">
        <f t="shared" si="1"/>
        <v>NE</v>
      </c>
    </row>
    <row r="12" spans="1:38" s="104" customFormat="1" ht="15" customHeight="1">
      <c r="A12" s="105">
        <v>6</v>
      </c>
      <c r="B12" s="106">
        <v>505</v>
      </c>
      <c r="C12" s="107" t="s">
        <v>53</v>
      </c>
      <c r="D12" s="107" t="s">
        <v>54</v>
      </c>
      <c r="E12" s="106">
        <v>2008</v>
      </c>
      <c r="F12" s="108"/>
      <c r="G12" s="109" t="s">
        <v>43</v>
      </c>
      <c r="H12" s="110" t="s">
        <v>250</v>
      </c>
      <c r="I12" s="111">
        <v>84</v>
      </c>
      <c r="J12" s="112">
        <v>420</v>
      </c>
      <c r="K12" s="111">
        <v>76</v>
      </c>
      <c r="L12" s="112">
        <v>410.40000000000003</v>
      </c>
      <c r="M12" s="111">
        <v>90</v>
      </c>
      <c r="N12" s="112">
        <v>540</v>
      </c>
      <c r="O12" s="111">
        <v>80</v>
      </c>
      <c r="P12" s="112">
        <v>512</v>
      </c>
      <c r="Q12" s="111"/>
      <c r="R12" s="112">
        <v>0</v>
      </c>
      <c r="S12" s="113"/>
      <c r="T12" s="112">
        <v>0</v>
      </c>
      <c r="U12" s="113"/>
      <c r="V12" s="112">
        <v>0</v>
      </c>
      <c r="W12" s="113"/>
      <c r="X12" s="112">
        <v>0</v>
      </c>
      <c r="Y12" s="113"/>
      <c r="Z12" s="112">
        <v>0</v>
      </c>
      <c r="AA12" s="114"/>
      <c r="AB12" s="112">
        <v>0</v>
      </c>
      <c r="AC12" s="115"/>
      <c r="AD12" s="112">
        <v>0</v>
      </c>
      <c r="AE12" s="116">
        <v>1882.4</v>
      </c>
      <c r="AF12" s="117">
        <v>1882.4</v>
      </c>
      <c r="AG12" s="118">
        <v>6</v>
      </c>
      <c r="AH12" s="100">
        <f t="shared" ca="1" si="0"/>
        <v>0.51692273863271954</v>
      </c>
      <c r="AI12" s="119">
        <f>IF(H12="","",IF(H12&lt;&gt;"CZ","NE",IF(AND(H12="CZ",AF11&lt;&gt;AF12,AF12&lt;&gt;AF13),A12-COUNTIF($H$7:$H12,"&lt;&gt;CZ"),IF(AND(H12="CZ",H11="CZ",AF12=AF11,AF12&lt;&gt;AF10,AF12&lt;&gt;AF13),A11-COUNTIF($H$7:$H12,"&lt;&gt;CZ")&amp;$AH$5&amp;A12-COUNTIF($H$7:$H12,"&lt;&gt;CZ"),IF(AND(H12="CZ",H13="CZ",AF12&lt;&gt;AF11,AF12=AF13,AF12&lt;&gt;AF14),A12-COUNTIF($H$7:$H12,"&lt;&gt;CZ")&amp;$AH$5&amp;A13-COUNTIF($H$7:$H13,"&lt;&gt;CZ"),IF(AND(H12="CZ",H11="CZ",H10="CZ",AF12=AF10,AF12&lt;&gt;AF9,AF12&lt;&gt;AF13),A10-COUNTIF($H$7:$H12,"&lt;&gt;CZ")&amp;$AH$5&amp;A12-COUNTIF($H$7:$H12,"&lt;&gt;CZ"),IF(AND(H12="CZ",H11="CZ",H13="CZ",AF13=AF11,AF12&lt;&gt;AF10,AF12&lt;&gt;AF14),A11-COUNTIF($H$7:$H11,"&lt;&gt;CZ")&amp;$AH$5&amp;A13-COUNTIF($H$7:$H13,"&lt;&gt;CZ"),IF(AND(H12="CZ",H13="CZ",H14="CZ",AF12&lt;&gt;AF11,AF12=AF14,AF12&lt;&gt;AF15),A12-COUNTIF($H$7:$H12,"&lt;&gt;CZ")&amp;$AH$5&amp;A14-COUNTIF($H$7:$H14,"&lt;&gt;CZ"),IF(AND(H12="CZ",H11="CZ",H10="CZ",H9="CZ",AF12=AF9,AF12&lt;&gt;AF8,AF12&lt;&gt;AF13),A9-COUNTIF($H$7:$H9,"&lt;&gt;CZ")&amp;$AH$5&amp;A12-COUNTIF($H$7:$H12,"&lt;&gt;CZ"),IF(AND(H12="CZ",H11="CZ",H10="CZ",H13="CZ",AF13=AF10,AF12&lt;&gt;AF9,AF12&lt;&gt;AF14),A10-COUNTIF($H$7:$H10,"&lt;&gt;CZ")&amp;$AH$5&amp;A13-COUNTIF($H$7:$H13,"&lt;&gt;CZ"),IF(AND(H12="CZ",H11="CZ",H13="CZ",H14="CZ",AF14=AF11,AF12&lt;&gt;AF10,AF12&lt;&gt;AF15),A11-COUNTIF($H$7:$H11,"&lt;&gt;CZ")&amp;$AH$5&amp;A14-COUNTIF($H$7:$H14,"&lt;&gt;CZ"),IF(AND(H12="CZ",H13="CZ",H14="CZ",H15="CZ",AF12&lt;&gt;AF11,AF12=AF15,AF12&lt;&gt;AF16),A12-COUNTIF($H$7:$H12,"&lt;&gt;CZ")&amp;$AH$5&amp;A15-COUNTIF($H$7:$H15,"&lt;&gt;CZ"),IF(AND(H12="CZ",H11="CZ",H10="CZ",H9="CZ",H8="CZ",AF12=AF8,AF12&lt;&gt;AF7,AF12&lt;&gt;AF13),A8-COUNTIF($H$7:$H8,"&lt;&gt;CZ")&amp;$AH$5&amp;A12-COUNTIF($H$7:$H12,"&lt;&gt;CZ"),IF(AND(H12="CZ",H11="CZ",H10="CZ",H9="CZ",H13="CZ",AF13=AF9,AF12&lt;&gt;AF8,AF12&lt;&gt;AF14),A9-COUNTIF($H$7:$H9,"&lt;&gt;CZ")&amp;$AH$5&amp;A13-COUNTIF($H$7:$H13,"&lt;&gt;CZ"),IF(AND(H12="CZ",H11="CZ",H10="CZ",H13="CZ",H14="CZ",AF14=AF10,AF12&lt;&gt;AF9,AF12&lt;&gt;AF15),A10-COUNTIF($H$7:$H10,"&lt;&gt;CZ")&amp;$AH$5&amp;A14-COUNTIF($H$7:$H14,"&lt;&gt;CZ"),IF(AND(H12="CZ",H11="CZ",H13="CZ",H14="CZ",H15="CZ",AF15=AF11,AF12&lt;&gt;AF10,AF12&lt;&gt;AF16),A11-COUNTIF($H$7:$H11,"&lt;&gt;CZ")&amp;$AH$5&amp;A15-COUNTIF($H$7:$H15,"&lt;&gt;CZ"),IF(AND(H12="CZ",H13="CZ",H14="CZ",H15="CZ",H16="CZ",AF12&lt;&gt;AF11,AF12=AF16,AF12&lt;&gt;AF17),A12-COUNTIF($H$7:$H12,"&lt;&gt;CZ")&amp;$AH$5&amp;A16-COUNTIF($H$7:$H16,"&lt;&gt;CZ"),IF(AND(H12="CZ",H11&lt;&gt;"CZ",AF12=AF11,AF12&lt;&gt;AF10,AF12&lt;&gt;AF13),A12-COUNTIF($H$7:$H12,"&lt;&gt;CZ"),IF(AND(H12="CZ",H13&lt;&gt;"CZ",AF12&lt;&gt;AF11,AF12=AF13,AF12&lt;&gt;AF14),A12-COUNTIF($H$7:$H12,"&lt;&gt;CZ"),IF(AND(H12="CZ",H11&lt;&gt;"CZ",H10="CZ",AF12=AF10,AF12&lt;&gt;AF9,AF12&lt;&gt;AF13),A10-COUNTIF($H$7:$H10,"&lt;&gt;CZ")&amp;$AH$5&amp;A12-COUNTIF($H$7:$H12,"&lt;&gt;CZ"),IF(AND(H12="CZ",H11="CZ",H10&lt;&gt;"CZ",AF12=AF10,AF12&lt;&gt;AF9,AF12&lt;&gt;AF13),A11-COUNTIF($H$7:$H10,"&lt;&gt;CZ")&amp;$AH$5&amp;A12-COUNTIF($H$7:$H12,"&lt;&gt;CZ"),IF(AND(H12="CZ",H11&lt;&gt;"CZ",H10&lt;&gt;"CZ",AF12=AF10,AF12&lt;&gt;AF9,AF12&lt;&gt;AF13),A12-COUNTIF($H$7:$H12,"&lt;&gt;CZ"),IF(AND(H12="CZ",H11&lt;&gt;"CZ",H13="CZ",AF12=AF11,AF12&lt;&gt;AF10,AF12=AF13,AF12&lt;&gt;AF14),A12-COUNTIF($H$7:$H11,"&lt;&gt;CZ")&amp;$AH$5&amp;A13-COUNTIF($H$7:$H13,"&lt;&gt;CZ"),IF(AND(H12="CZ",H11="CZ",H13&lt;&gt;"CZ",AF13=AF11,AF12&lt;&gt;AF10,AF12&lt;&gt;AF14),A11-COUNTIF($H$7:$H11,"&lt;&gt;CZ")&amp;$AH$5&amp;A13-COUNTIF($H$7:$H13,"&lt;&gt;CZ"),IF(AND(H12="CZ",H11&lt;&gt;"CZ",H13&lt;&gt;"CZ",AF13=AF11,AF12&lt;&gt;AF10,AF12&lt;&gt;AF14),A12-COUNTIF($H$7:$H11,"&lt;&gt;CZ"),IF(AND(H12="CZ",H13&lt;&gt;"CZ",H14="CZ",AF12&lt;&gt;AF11,AF12=AF14,AF12&lt;&gt;AF15),A12-COUNTIF($H$7:$H12,"&lt;&gt;CZ")&amp;$AH$5&amp;A14-COUNTIF($H$7:$H14,"&lt;&gt;CZ"),IF(AND(H12="CZ",H13="CZ",H14&lt;&gt;"CZ",AF12&lt;&gt;AF11,AF12=AF14,AF12&lt;&gt;AF15),A12-COUNTIF($H$7:$H12,"&lt;&gt;CZ")&amp;$AH$5&amp;A14-COUNTIF($H$7:$H14,"&lt;&gt;CZ"),IF(AND(H12="CZ",H13&lt;&gt;"CZ",H14&lt;&gt;"CZ",AF12&gt;0,AF12&lt;&gt;AF11,AF12=AF14,AF12&lt;&gt;AF15),A12-COUNTIF($H$7:$H12,"&lt;&gt;CZ"),IF(AND(H12="CZ",H11&lt;&gt;"CZ",H10="CZ",H9="CZ",AF12=AF9,AF12&lt;&gt;AF8,AF12&lt;&gt;AF13),A9-COUNTIF($H$7:$H9,"&lt;&gt;CZ")&amp;$AH$5&amp;A12-COUNTIF($H$7:$H12,"&lt;&gt;CZ"),IF(AND(H12="CZ",H11="CZ",H10&lt;&gt;"CZ",H9="CZ",AF12=AF9,AF12&lt;&gt;AF8,AF12&lt;&gt;AF13),A9-COUNTIF($H$7:$H9,"&lt;&gt;CZ")&amp;$AH$5&amp;A12-COUNTIF($H$7:$H12,"&lt;&gt;CZ"),IF(AND(H12="CZ",H11="CZ",H10="CZ",H9&lt;&gt;"CZ",AF12=AF9,AF12&lt;&gt;AF8,AF12&lt;&gt;AF13),A10-COUNTIF($H$7:$H9,"&lt;&gt;CZ")&amp;$AH$5&amp;A12-COUNTIF($H$7:$H12,"&lt;&gt;CZ"),IF(AND(H12="CZ",H11&lt;&gt;"CZ",H10&lt;&gt;"CZ",H9="CZ",AF12=AF9,AF12&lt;&gt;AF8,AF12&lt;&gt;AF13),A9-COUNTIF($H$7:$H9,"&lt;&gt;CZ")&amp;$AH$5&amp;A12-COUNTIF($H$7:$H12,"&lt;&gt;CZ"),IF(AND(H12="CZ",H11&lt;&gt;"CZ",H10="CZ",H9&lt;&gt;"CZ",AF12=AF9,AF12&lt;&gt;AF8,AF12&lt;&gt;AF13),A10-COUNTIF($H$7:$H9,"&lt;&gt;CZ")&amp;$AH$5&amp;A12-COUNTIF($H$7:$H12,"&lt;&gt;CZ"),IF(AND(H12="CZ",H11="CZ",H10&lt;&gt;"CZ",H9&lt;&gt;"CZ",AF12=AF9,AF12&lt;&gt;AF8,AF12&lt;&gt;AF13),A10-COUNTIF($H$7:$H9,"&lt;&gt;CZ")&amp;$AH$5&amp;A12-COUNTIF($H$7:$H12,"&lt;&gt;CZ"),IF(AND(H12="CZ",H11&lt;&gt;"CZ",H10&lt;&gt;"CZ",H9&lt;&gt;"CZ",AF12=AF9,AF12&lt;&gt;AF8,AF12&lt;&gt;AF13),A12-COUNTIF($H$7:$H12,"&lt;&gt;CZ"),IF(AND(H12="CZ",H11="CZ",H10&lt;&gt;"CZ",H13="CZ",AF12=AF10,AF12&lt;&gt;AF9,AF12=AF13,AF12&lt;&gt;AF14),A11-COUNTIF($H$7:$H10,"&lt;&gt;CZ")&amp;$AH$5&amp;A13-COUNTIF($H$7:$H13,"&lt;&gt;CZ"),IF(AND(H12="CZ",H11="CZ",H10="CZ",H13&lt;&gt;"CZ",AF12=AF10,AF12&lt;&gt;AF9,AF12=AF13,AF12&lt;&gt;AF14),A10-COUNTIF($H$7:$H10,"&lt;&gt;CZ")&amp;$AH$5&amp;A13-COUNTIF($H$7:$H13,"&lt;&gt;CZ"),IF(AND(H12="CZ",H11&lt;&gt;"CZ",H10&lt;&gt;"CZ",H13="CZ",AF12=AF10,AF12&lt;&gt;AF9,AF12=AF13,AF12&lt;&gt;AF14),A11-COUNTIF($H$7:$H10,"&lt;&gt;CZ")&amp;$AH$5&amp;A13-COUNTIF($H$7:$H13,"&lt;&gt;CZ"),IF(AND(H12="CZ",H11&lt;&gt;"CZ",H10="CZ",H13="CZ",AF12=AF10,AF12&lt;&gt;AF9,AF12=AF13,AF12&lt;&gt;AF14),A10-COUNTIF($H$7:$H10,"&lt;&gt;CZ")&amp;$AH$5&amp;A13-COUNTIF($H$7:$H13,"&lt;&gt;CZ"),IF(AND(H12="CZ",H11&lt;&gt;"CZ",H10="CZ",H13&lt;&gt;"CZ",AF12=AF10,AF12&lt;&gt;AF9,AF12=AF13,AF12&lt;&gt;AF14),A10-COUNTIF($H$7:$H10,"&lt;&gt;CZ")&amp;$AH$5&amp;A13-COUNTIF($H$7:$H13,"&lt;&gt;CZ"),IF(AND(H12="CZ",H11="CZ",H10&lt;&gt;"CZ",H13&lt;&gt;"CZ",AF13=AF10,AF12&lt;&gt;AF9,AF12&lt;&gt;AF14),A11-COUNTIF($H$7:$H10,"&lt;&gt;CZ")&amp;$AH$5&amp;A13-COUNTIF($H$7:$H13,"&lt;&gt;CZ"),IF(AND(H12="CZ",H11&lt;&gt;"CZ",H10&lt;&gt;"CZ",H13&lt;&gt;"CZ",AF13=AF10,AF12&lt;&gt;AF9,AF12&lt;&gt;AF14),A11-COUNTIF($H$7:$H10,"&lt;&gt;CZ"),IF(AND(H12="CZ",H11&lt;&gt;"CZ",H13="CZ",H14="CZ",AF14=AF11,AF12&lt;&gt;AF10,AF12&lt;&gt;AF15),A12-COUNTIF($H$7:$H11,"&lt;&gt;CZ")&amp;$AH$5&amp;A14-COUNTIF($H$7:$H14,"&lt;&gt;CZ"),IF(AND(H12="CZ",H11="CZ",H13&lt;&gt;"CZ",H14="CZ",AF14=AF11,AF12&lt;&gt;AF10,AF12&lt;&gt;AF15),A11-COUNTIF($H$7:$H11,"&lt;&gt;CZ")&amp;$AH$5&amp;A14-COUNTIF($H$7:$H14,"&lt;&gt;CZ"),IF(AND(H12="CZ",H11="CZ",H13="CZ",H14&lt;&gt;"CZ",AF14=AF11,AF12&lt;&gt;AF10,AF12&lt;&gt;AF15),A11-COUNTIF($H$7:$H11,"&lt;&gt;CZ")&amp;$AH$5&amp;A14-COUNTIF($H$7:$H14,"&lt;&gt;CZ"),IF(AND(H12="CZ",H11&lt;&gt;"CZ",H13&lt;&gt;"CZ",H14="CZ",AF14=AF11,AF12&lt;&gt;AF10,AF12&lt;&gt;AF15),A12-COUNTIF($H$7:$H11,"&lt;&gt;CZ")&amp;$AH$5&amp;A14-COUNTIF($H$7:$H14,"&lt;&gt;CZ"),IF(AND(H12="CZ",H11&lt;&gt;"CZ",H13="CZ",H14&lt;&gt;"CZ",AF14=AF11,AF12&lt;&gt;AF10,AF12&lt;&gt;AF15),A12-COUNTIF($H$7:$H11,"&lt;&gt;CZ")&amp;$AH$5&amp;A14-COUNTIF($H$7:$H14,"&lt;&gt;CZ"),IF(AND(H12="CZ",H11="CZ",H13&lt;&gt;"CZ",H14&lt;&gt;"CZ",AF14=AF11,AF12&lt;&gt;AF10,AF12&lt;&gt;AF15),A11-COUNTIF($H$7:$H11,"&lt;&gt;CZ")&amp;$AH$5&amp;A14-COUNTIF($H$7:$H14,"&lt;&gt;CZ"),IF(AND(H12="CZ",H11&lt;&gt;"CZ",H13&lt;&gt;"CZ",H14&lt;&gt;"CZ",AF14=AF11,AF12&lt;&gt;AF10,AF12&lt;&gt;AF15),A12-COUNTIF($H$7:$H11,"&lt;&gt;CZ"),IF(AND(H12="CZ",H13="CZ",H14="CZ",H15&lt;&gt;"CZ",AF12&lt;&gt;AF11,AF12=AF15,AF12&lt;&gt;AF16),A12-COUNTIF($H$7:$H12,"&lt;&gt;CZ")&amp;$AH$5&amp;A15-COUNTIF($H$7:$H15,"&lt;&gt;CZ"),IF(AND(H12="CZ",H13="CZ",H14&lt;&gt;"CZ",H15="CZ",AF12&lt;&gt;AF11,AF12=AF15,AF12&lt;&gt;AF16),A12-COUNTIF($H$7:$H12,"&lt;&gt;CZ")&amp;$AH$5&amp;A15-COUNTIF($H$7:$H15,"&lt;&gt;CZ"),IF(AND(H12="CZ",H13&lt;&gt;"CZ",H14="CZ",H15="CZ",AF12&lt;&gt;AF11,AF12=AF15,AF12&lt;&gt;AF16),A12-COUNTIF($H$7:$H12,"&lt;&gt;CZ")&amp;$AH$5&amp;A15-COUNTIF($H$7:$H15,"&lt;&gt;CZ"),IF(AND(H12="CZ",H13&lt;&gt;"CZ",H14&lt;&gt;"CZ",H15="CZ",AF12&lt;&gt;AF11,AF12=AF15,AF12&lt;&gt;AF16),A12-COUNTIF($H$7:$H12,"&lt;&gt;CZ")&amp;$AH$5&amp;A15-COUNTIF($H$7:$H15,"&lt;&gt;CZ"),"")))))))))))))))))))))))))))))))))))))))))))))))))))))</f>
        <v>3</v>
      </c>
      <c r="AJ12" s="102" t="str">
        <f>IF(AI12&lt;&gt;"","",IF(AND(H12="CZ",H13&lt;&gt;"CZ",H14="CZ",H15&lt;&gt;"CZ",AF12&lt;&gt;AF11,AF12=AF15,AF12&lt;&gt;AF16),A12-COUNTIF($H$7:$H12,"&lt;&gt;CZ")&amp;$AH$5&amp;A15-COUNTIF($H$7:$H15,"&lt;&gt;CZ"),IF(AND(H12="CZ",H13="CZ",H14&lt;&gt;"CZ",H15&lt;&gt;"CZ",AF12&lt;&gt;AF11,AF12=AF15,AF12&lt;&gt;AF16),A12-COUNTIF($H$7:$H12,"&lt;&gt;CZ")&amp;$AH$5&amp;A15-COUNTIF($H$7:$H15,"&lt;&gt;CZ"),IF(AND(H12="CZ",H13&lt;&gt;"CZ",H14&lt;&gt;"CZ",H15&lt;&gt;"CZ",AF12&lt;&gt;AF11,AF12=AF15,AF12&lt;&gt;AF16),A12-COUNTIF($H$7:$H12,"&lt;&gt;CZ"),IF(AND(H12="CZ",H11&lt;&gt;"CZ",H10="CZ",H9="CZ",H8="CZ",AF12=AF8,AF12&lt;&gt;AF7,AF12&lt;&gt;AF13),A8-COUNTIFS($H$7:$H8,"&lt;&gt;CZ")&amp;$AH$5&amp;A12-COUNTIFS($H$7:$H12,"&lt;&gt;CZ"),IF(AND(H12="CZ",H11="CZ",H10&lt;&gt;"CZ",H9="CZ",H8="CZ",AF12=AF8,AF12&lt;&gt;AF7,AF12&lt;&gt;AF13),A8-COUNTIFS($H$7:$H8,"&lt;&gt;CZ")&amp;$AH$5&amp;A12-COUNTIFS($H$7:$H12,"&lt;&gt;CZ"),IF(AND(H12="CZ",H11="CZ",H10="CZ",H9&lt;&gt;"CZ",H8="CZ",AF12=AF8,AF12&lt;&gt;AF7,AF12&lt;&gt;AF13),A8-COUNTIFS($H$7:$H8,"&lt;&gt;CZ")&amp;$AH$5&amp;A12-COUNTIFS($H$7:$H12,"&lt;&gt;CZ"),IF(AND(H12="CZ",H11="CZ",H10="CZ",H9="CZ",H8&lt;&gt;"CZ",AF12=AF8,AF12&lt;&gt;AF7,AF12&lt;&gt;AF13),A9-COUNTIFS($H$7:$H8,"&lt;&gt;CZ")&amp;$AH$5&amp;A12-COUNTIFS($H$7:$H12,"&lt;&gt;CZ"),IF(AND(H12="CZ",H11&lt;&gt;"CZ",H10="CZ",H9="CZ",H8&lt;&gt;"CZ",AF12=AF8,AF12&lt;&gt;AF7,AF12&lt;&gt;AF13),A9-COUNTIFS($H$7:$H8,"&lt;&gt;CZ")&amp;$AH$5&amp;A12-COUNTIFS($H$7:$H12,"&lt;&gt;CZ"),IF(AND(H12="CZ",H11&lt;&gt;"CZ",H10="CZ",H9&lt;&gt;"CZ",H8="CZ",AF12=AF8,AF12&lt;&gt;AF7,AF12&lt;&gt;AF13),A8-COUNTIFS($H$7:$H8,"&lt;&gt;CZ")&amp;$AH$5&amp;A12-COUNTIFS($H$7:$H12,"&lt;&gt;CZ"),IF(AND(H12="CZ",H11&lt;&gt;"CZ",H10&lt;&gt;"CZ",H9="CZ",H8="CZ",AF12=AF8,AF12&lt;&gt;AF7,AF12&lt;&gt;AF13),A8-COUNTIFS($H$7:$H8,"&lt;&gt;CZ")&amp;$AH$5&amp;A12-COUNTIFS($H$7:$H12,"&lt;&gt;CZ"),IF(AND(H12="CZ",H11&lt;&gt;"CZ",H10&lt;&gt;"CZ",H9&lt;&gt;"CZ",H8="CZ",AF12=AF8,AF12&lt;&gt;AF7,AF12&lt;&gt;AF13),A8-COUNTIFS($H$7:$H8,"&lt;&gt;CZ")&amp;$AH$5&amp;A12-COUNTIFS($H$7:$H12,"&lt;&gt;CZ"),IF(AND(H12="CZ",H11&lt;&gt;"CZ",H10&lt;&gt;"CZ",H9="CZ",H8&lt;&gt;"CZ",AF12=AF8,AF12&lt;&gt;AF7,AF12&lt;&gt;AF13),A9-COUNTIFS($H$7:$H8,"&lt;&gt;CZ")&amp;$AH$5&amp;A12-COUNTIFS($H$7:$H12,"&lt;&gt;CZ"),IF(AND(H12="CZ",H11&lt;&gt;"CZ",H10="CZ",H9&lt;&gt;"CZ",H8&lt;&gt;"CZ",AF12=AF8,AF12&lt;&gt;AF7,AF12&lt;&gt;AF13),A9-COUNTIFS($H$7:$H8,"&lt;&gt;CZ")&amp;$AH$5&amp;A12-COUNTIFS($H$7:$H12,"&lt;&gt;CZ"),IF(AND(H12="CZ",H11="CZ",H10&lt;&gt;"CZ",H9&lt;&gt;"CZ",H8&lt;&gt;"CZ",AF12=AF8,AF12&lt;&gt;AF7,AF12&lt;&gt;AF13),A9-COUNTIFS($H$7:$H8,"&lt;&gt;CZ")&amp;$AH$5&amp;A12-COUNTIFS($H$7:$H12,"&lt;&gt;CZ"),IF(AND(H12="CZ",H11="CZ",H10&lt;&gt;"CZ",H9&lt;&gt;"CZ",H8="CZ",AF12=AF8,AF12&lt;&gt;AF7,AF12&lt;&gt;AF13),A8-COUNTIFS($H$7:$H8,"&lt;&gt;CZ")&amp;$AH$5&amp;A12-COUNTIFS($H$7:$H12,"&lt;&gt;CZ"),IF(AND(H12="CZ",H11="CZ",H10&lt;&gt;"CZ",H9="CZ",H8&lt;&gt;"CZ",AF12=AF8,AF12&lt;&gt;AF7,AF12&lt;&gt;AF13),A9-COUNTIFS($H$7:$H8,"&lt;&gt;CZ")&amp;$AH$5&amp;A12-COUNTIFS($H$7:$H12,"&lt;&gt;CZ"),IF(AND(H12="CZ",H11="CZ",H10="CZ",H9&lt;&gt;"CZ",H8&lt;&gt;"CZ",AF12=AF8,AF12&lt;&gt;AF7,AF12&lt;&gt;AF13),A9-COUNTIFS($H$7:$H8,"&lt;&gt;CZ")&amp;$AH$5&amp;A12-COUNTIFS($H$7:$H12,"&lt;&gt;CZ"),IF(AND(H12="CZ",H11&lt;&gt;"CZ",H10&lt;&gt;"CZ",H9&lt;&gt;"CZ",H8&lt;&gt;"CZ",AF12=AF8,AF12&lt;&gt;AF7,AF12&lt;&gt;AF13),A9-COUNTIFS($H$7:$H8,"&lt;&gt;CZ"),IF(AND(H12="CZ",H11&lt;&gt;"CZ",H10="CZ",H9="CZ",H13="CZ",AF13=AF9,AF12&lt;&gt;AF8,AF12&lt;&gt;AF14),A9-COUNTIFS($H$7:$H9,"&lt;&gt;CZ")&amp;$AH$5&amp;A13-COUNTIFS($H$7:$H13,"&lt;&gt;CZ"),IF(AND(H12="CZ",H11="CZ",H10&lt;&gt;"CZ",H9="CZ",H13="CZ",AF13=AF9,AF12&lt;&gt;AF8,AF12&lt;&gt;AF14),A9-COUNTIFS($H$7:$H9,"&lt;&gt;CZ")&amp;$AH$5&amp;A13-COUNTIFS($H$7:$H13,"&lt;&gt;CZ"),IF(AND(H12="CZ",H11="CZ",H10="CZ",H9&lt;&gt;"CZ",H13="CZ",AF13=AF9,AF12&lt;&gt;AF8,AF12&lt;&gt;AF14),A10-COUNTIFS($H$7:$H9,"&lt;&gt;CZ")&amp;$AH$5&amp;A13-COUNTIFS($H$7:$H13,"&lt;&gt;CZ"),IF(AND(H12="CZ",H11="CZ",H10="CZ",H9="CZ",H13&lt;&gt;"CZ",AF13=AF9,AF12&lt;&gt;AF8,AF12&lt;&gt;AF14),A9-COUNTIFS($H$7:$H9,"&lt;&gt;CZ")&amp;$AH$5&amp;A13-COUNTIFS($H$7:$H13,"&lt;&gt;CZ"),IF(AND(H12="CZ",H11&lt;&gt;"CZ",H10="CZ",H9="CZ",H13&lt;&gt;"CZ",AF13=AF9,AF12&lt;&gt;AF8,AF12&lt;&gt;AF14),A9-COUNTIFS($H$7:$H9,"&lt;&gt;CZ")&amp;$AH$5&amp;A13-COUNTIFS($H$7:$H13,"&lt;&gt;CZ"),IF(AND(H12="CZ",H11&lt;&gt;"CZ",H10="CZ",H9&lt;&gt;"CZ",H13="CZ",AF13=AF9,AF12&lt;&gt;AF8,AF12&lt;&gt;AF14),A10-COUNTIFS($H$7:$H9,"&lt;&gt;CZ")&amp;$AH$5&amp;A13-COUNTIFS($H$7:$H13,"&lt;&gt;CZ"),IF(AND(H12="CZ",H11&lt;&gt;"CZ",H10&lt;&gt;"CZ",H9="CZ",H13="CZ",AF13=AF9,AF12&lt;&gt;AF8,AF12&lt;&gt;AF14),A9-COUNTIFS($H$7:$H9,"&lt;&gt;CZ")&amp;$AH$5&amp;A13-COUNTIFS($H$7:$H13,"&lt;&gt;CZ"),IF(AND(H12="CZ",H11&lt;&gt;"CZ",H10&lt;&gt;"CZ",H9&lt;&gt;"CZ",H13="CZ",AF13=AF9,AF12&lt;&gt;AF8,AF12&lt;&gt;AF14),A10-COUNTIFS($H$7:$H9,"&lt;&gt;CZ")&amp;$AH$5&amp;A13-COUNTIFS($H$7:$H13,"&lt;&gt;CZ"),IF(AND(H12="CZ",H11&lt;&gt;"CZ",H10&lt;&gt;"CZ",H9="CZ",H13&lt;&gt;"CZ",AF13=AF9,AF12&lt;&gt;AF8,AF12&lt;&gt;AF14),A9-COUNTIFS($H$7:$H9,"&lt;&gt;CZ")&amp;$AH$5&amp;A13-COUNTIFS($H$7:$H13,"&lt;&gt;CZ"),IF(AND(H12="CZ",H11&lt;&gt;"CZ",H10="CZ",H9&lt;&gt;"CZ",H13&lt;&gt;"CZ",AF13=AF9,AF12&lt;&gt;AF8,AF12&lt;&gt;AF14),A10-COUNTIFS($H$7:$H9,"&lt;&gt;CZ")&amp;$AH$5&amp;A13-COUNTIFS($H$7:$H13,"&lt;&gt;CZ"),IF(AND(H12="CZ",H11="CZ",H10&lt;&gt;"CZ",H9&lt;&gt;"CZ",H13&lt;&gt;"CZ",AF13=AF9,AF12&lt;&gt;AF8,AF12&lt;&gt;AF14),A10-COUNTIFS($H$7:$H9,"&lt;&gt;CZ")&amp;$AH$5&amp;A13-COUNTIFS($H$7:$H13,"&lt;&gt;CZ"),IF(AND(H12="CZ",H11="CZ",H10&lt;&gt;"CZ",H9&lt;&gt;"CZ",H13="CZ",AF13=AF9,AF12&lt;&gt;AF8,AF12&lt;&gt;AF14),A10-COUNTIFS($H$7:$H9,"&lt;&gt;CZ")&amp;$AH$5&amp;A13-COUNTIFS($H$7:$H13,"&lt;&gt;CZ"),IF(AND(H12="CZ",H11="CZ",H10&lt;&gt;"CZ",H9="CZ",H13&lt;&gt;"CZ",AF13=AF9,AF12&lt;&gt;AF8,AF12&lt;&gt;AF14),A9-COUNTIFS($H$7:$H9,"&lt;&gt;CZ")&amp;$AH$5&amp;A13-COUNTIFS($H$7:$H13,"&lt;&gt;CZ"),IF(AND(H12="CZ",H11="CZ",H10="CZ",H9&lt;&gt;"CZ",H13&lt;&gt;"CZ",AF13=AF9,AF12&lt;&gt;AF8,AF12&lt;&gt;AF14),A10-COUNTIFS($H$7:$H9,"&lt;&gt;CZ")&amp;$AH$5&amp;A13-COUNTIFS($H$7:$H13,"&lt;&gt;CZ"),IF(AND(H12="CZ",H11&lt;&gt;"CZ",H10&lt;&gt;"CZ",H9&lt;&gt;"CZ",H13&lt;&gt;"CZ",AF13=AF9,AF12&lt;&gt;AF8,AF12&lt;&gt;AF14),A10-COUNTIFS($H$7:$H9,"&lt;&gt;CZ"),IF(AND(H12="CZ",H11&lt;&gt;"CZ",H10="CZ",H13="CZ",H14="CZ",AF14=AF10,AF12&lt;&gt;AF9,AF12&lt;&gt;AF15),A10-COUNTIFS($H$7:$H10,"&lt;&gt;CZ")&amp;$AH$5&amp;A14-COUNTIFS($H$7:$H14,"&lt;&gt;CZ"),IF(AND(H12="CZ",H11="CZ",H10&lt;&gt;"CZ",H13="CZ",H14="CZ",AF14=AF10,AF12&lt;&gt;AF9,AF12&lt;&gt;AF15),A11-COUNTIFS($H$7:$H10,"&lt;&gt;CZ")&amp;$AH$5&amp;A14-COUNTIFS($H$7:$H14,"&lt;&gt;CZ"),IF(AND(H12="CZ",H11="CZ",H10="CZ",H13&lt;&gt;"CZ",H14="CZ",AF14=AF10,AF12&lt;&gt;AF9,AF12&lt;&gt;AF15),A10-COUNTIFS($H$7:$H10,"&lt;&gt;CZ")&amp;$AH$5&amp;A14-COUNTIFS($H$7:$H14,"&lt;&gt;CZ"),IF(AND(H12="CZ",H11="CZ",H10="CZ",H13="CZ",H14&lt;&gt;"CZ",AF14=AF10,AF12&lt;&gt;AF9,AF12&lt;&gt;AF15),A10-COUNTIFS($H$7:$H10,"&lt;&gt;CZ")&amp;$AH$5&amp;A14-COUNTIFS($H$7:$H14,"&lt;&gt;CZ"),IF(AND(H12="CZ",H11&lt;&gt;"CZ",H10="CZ",H13="CZ",H14&lt;&gt;"CZ",AF14=AF10,AF12&lt;&gt;AF9,AF12&lt;&gt;AF15),A10-COUNTIFS($H$7:$H10,"&lt;&gt;CZ")&amp;$AH$5&amp;A14-COUNTIFS($H$7:$H14,"&lt;&gt;CZ"),IF(AND(H12="CZ",H11&lt;&gt;"CZ",H10="CZ",H13&lt;&gt;"CZ",H14="CZ",AF14=AF10,AF12&lt;&gt;AF9,AF12&lt;&gt;AF15),A10-COUNTIFS($H$7:$H10,"&lt;&gt;CZ")&amp;$AH$5&amp;A14-COUNTIFS($H$7:$H14,"&lt;&gt;CZ"),IF(AND(H12="CZ",H11&lt;&gt;"CZ",H10&lt;&gt;"CZ",H13="CZ",H14="CZ",AF14=AF10,AF12&lt;&gt;AF9,AF12&lt;&gt;AF15),A11-COUNTIFS($H$7:$H10,"&lt;&gt;CZ")&amp;$AH$5&amp;A14-COUNTIFS($H$7:$H14,"&lt;&gt;CZ"),IF(AND(H12="CZ",H11&lt;&gt;"CZ",H10&lt;&gt;"CZ",H13&lt;&gt;"CZ",H14="CZ",AF14=AF10,AF12&lt;&gt;AF9,AF12&lt;&gt;AF15),A11-COUNTIFS($H$7:$H10,"&lt;&gt;CZ")&amp;$AH$5&amp;A14-COUNTIFS($H$7:$H14,"&lt;&gt;CZ"),IF(AND(H12="CZ",H11&lt;&gt;"CZ",H10&lt;&gt;"CZ",H13="CZ",H14&lt;&gt;"CZ",AF14=AF10,AF12&lt;&gt;AF9,AF12&lt;&gt;AF15),A11-COUNTIFS($H$7:$H10,"&lt;&gt;CZ")&amp;$AH$5&amp;A14-COUNTIFS($H$7:$H14,"&lt;&gt;CZ"),IF(AND(H12="CZ",H11&lt;&gt;"CZ",H10="CZ",H13&lt;&gt;"CZ",H14&lt;&gt;"CZ",AF14=AF10,AF12&lt;&gt;AF9,AF12&lt;&gt;AF15),A10-COUNTIFS($H$7:$H10,"&lt;&gt;CZ")&amp;$AH$5&amp;A14-COUNTIFS($H$7:$H14,"&lt;&gt;CZ"),IF(AND(H12="CZ",H11="CZ",H10&lt;&gt;"CZ",H13&lt;&gt;"CZ",H14&lt;&gt;"CZ",AF14=AF10,AF12&lt;&gt;AF9,AF12&lt;&gt;AF15),A11-COUNTIFS($H$7:$H10,"&lt;&gt;CZ")&amp;$AH$5&amp;A14-COUNTIFS($H$7:$H14,"&lt;&gt;CZ"),IF(AND(H12="CZ",H11="CZ",H10&lt;&gt;"CZ",H13&lt;&gt;"CZ",H14="CZ",AF14=AF10,AF12&lt;&gt;AF9,AF12&lt;&gt;AF15),A11-COUNTIFS($H$7:$H10,"&lt;&gt;CZ")&amp;$AH$5&amp;A14-COUNTIFS($H$7:$H14,"&lt;&gt;CZ"),IF(AND(H12="CZ",H11="CZ",H10&lt;&gt;"CZ",H13="CZ",H14&lt;&gt;"CZ",AF14=AF10,AF12&lt;&gt;AF9,AF12&lt;&gt;AF15),A11-COUNTIFS($H$7:$H10,"&lt;&gt;CZ")&amp;$AH$5&amp;A14-COUNTIFS($H$7:$H14,"&lt;&gt;CZ"),IF(AND(H12="CZ",H11="CZ",H10="CZ",H13&lt;&gt;"CZ",H14&lt;&gt;"CZ",AF14=AF10,AF12&lt;&gt;AF9,AF12&lt;&gt;AF15),A10-COUNTIFS($H$7:$H10,"&lt;&gt;CZ")&amp;$AH$5&amp;A14-COUNTIFS($H$7:$H14,"&lt;&gt;CZ"),""))))))))))))))))))))))))))))))))))))))))))))))))</f>
        <v/>
      </c>
      <c r="AK12" s="102" t="str">
        <f>IF(AI12&lt;&gt;"","",IF(AJ12&lt;&gt;"","",IF(AND(H11="CZ",H10&lt;&gt;"CZ",H9&lt;&gt;"CZ",H12&lt;&gt;"CZ",H13&lt;&gt;"CZ",AF13=AF9,AF11&lt;&gt;AF8,AF11&lt;&gt;AF14),A10-COUNTIFS($H$7:$H9,"&lt;&gt;CZ"),IF(AND(H12="CZ",H11&lt;&gt;"CZ",H13="CZ",H14="CZ",H15="CZ",AF15=AF11,AF12&lt;&gt;AF10,AF12&lt;&gt;AF16),A12-COUNTIFS($H$7:$H11,"&lt;&gt;CZ")&amp;$AH$5&amp;A15-COUNTIFS($H$7:$H15,"&lt;&gt;CZ"),IF(AND(H12="CZ",H11="CZ",H13&lt;&gt;"CZ",H14="CZ",H15="CZ",AF15=AF11,AF12&lt;&gt;AF10,AF12&lt;&gt;AF16),A11-COUNTIFS($H$7:$H11,"&lt;&gt;CZ")&amp;$AH$5&amp;A15-COUNTIFS($H$7:$H15,"&lt;&gt;CZ"),IF(AND(H12="CZ",H11="CZ",H13="CZ",H14&lt;&gt;"CZ",H15="CZ",AF15=AF11,AF12&lt;&gt;AF10,AF12&lt;&gt;AF16),A11-COUNTIFS($H$7:$H11,"&lt;&gt;CZ")&amp;$AH$5&amp;A15-COUNTIFS($H$7:$H15,"&lt;&gt;CZ"),IF(AND(H12="CZ",H11="CZ",H13="CZ",H14="CZ",H15&lt;&gt;"CZ",AF15=AF11,AF12&lt;&gt;AF10,AF12&lt;&gt;AF16),A11-COUNTIFS($H$7:$H11,"&lt;&gt;CZ")&amp;$AH$5&amp;A15-COUNTIFS($H$7:$H15,"&lt;&gt;CZ"),IF(AND(H12="CZ",H11&lt;&gt;"CZ",H13="CZ",H14="CZ",H15&lt;&gt;"CZ",AF15=AF11,AF12&lt;&gt;AF10,AF12&lt;&gt;AF16),A12-COUNTIFS($H$7:$H11,"&lt;&gt;CZ")&amp;$AH$5&amp;A15-COUNTIFS($H$7:$H15,"&lt;&gt;CZ"),IF(AND(H12="CZ",H11&lt;&gt;"CZ",H13="CZ",H14&lt;&gt;"CZ",H15="CZ",AF15=AF11,AF12&lt;&gt;AF10,AF12&lt;&gt;AF16),A12-COUNTIFS($H$7:$H11,"&lt;&gt;CZ")&amp;$AH$5&amp;A15-COUNTIFS($H$7:$H15,"&lt;&gt;CZ"),IF(AND(H12="CZ",H11&lt;&gt;"CZ",H13&lt;&gt;"CZ",H14="CZ",H15="CZ",AF15=AF11,AF12&lt;&gt;AF10,AF12&lt;&gt;AF16),A12-COUNTIFS($H$7:$H11,"&lt;&gt;CZ")&amp;$AH$5&amp;A15-COUNTIFS($H$7:$H15,"&lt;&gt;CZ"),IF(AND(H12="CZ",H11&lt;&gt;"CZ",H13&lt;&gt;"CZ",H14&lt;&gt;"CZ",H15="CZ",AF15=AF11,AF12&lt;&gt;AF10,AF12&lt;&gt;AF16),A12-COUNTIFS($H$7:$H11,"&lt;&gt;CZ")&amp;$AH$5&amp;A15-COUNTIFS($H$7:$H15,"&lt;&gt;CZ"),IF(AND(H12="CZ",H11&lt;&gt;"CZ",H13&lt;&gt;"CZ",H14&lt;&gt;"CZ",H15&lt;&gt;"CZ",AF15=AF11,AF12&lt;&gt;AF10,AF12&lt;&gt;AF16),A15-COUNTIFS($H$7:$H15,"&lt;&gt;CZ"),IF(AND(H12="CZ",H11&lt;&gt;"CZ",H13&lt;&gt;"CZ",H14="CZ",H15&lt;&gt;"CZ",AF15=AF11,AF12&lt;&gt;AF10,AF12&lt;&gt;AF16),A12-COUNTIFS($H$7:$H11,"&lt;&gt;CZ")&amp;$AH$5&amp;A15-COUNTIFS($H$7:$H15,"&lt;&gt;CZ"),IF(AND(H12="CZ",H11="CZ",H13="CZ",H14&lt;&gt;"CZ",H15&lt;&gt;"CZ",AF15=AF11,AF12&lt;&gt;AF10,AF12&lt;&gt;AF16),A11-COUNTIFS($H$7:$H11,"&lt;&gt;CZ")&amp;$AH$5&amp;A15-COUNTIFS($H$7:$H15,"&lt;&gt;CZ"),IF(AND(H12="CZ",H11="CZ",H13&lt;&gt;"CZ",H14&lt;&gt;"CZ",H15&lt;&gt;"CZ",AF15=AF11,AF12&lt;&gt;AF10,AF12&lt;&gt;AF16),A11-COUNTIFS($H$7:$H11,"&lt;&gt;CZ")&amp;$AH$5&amp;A15-COUNTIFS($H$7:$H15,"&lt;&gt;CZ"),IF(AND(H12="CZ",H11="CZ",H13&lt;&gt;"CZ",H14&lt;&gt;"CZ",H15="CZ",AF15=AF11,AF12&lt;&gt;AF10,AF12&lt;&gt;AF16),A11-COUNTIFS($H$7:$H11,"&lt;&gt;CZ")&amp;$AH$5&amp;A15-COUNTIFS($H$7:$H15,"&lt;&gt;CZ"),IF(AND(H12="CZ",H11="CZ",H13&lt;&gt;"CZ",H14="CZ",H15&lt;&gt;"CZ",AF15=AF11,AF12&lt;&gt;AF10,AF12&lt;&gt;AF16),A11-COUNTIFS($H$7:$H11,"&lt;&gt;CZ")&amp;$AH$5&amp;A15-COUNTIFS($H$7:$H15,"&lt;&gt;CZ"),IF(AND(H12="CZ",H11&lt;&gt;"CZ",H13="CZ",H14&lt;&gt;"CZ",H15&lt;&gt;"CZ",AF15=AF11,AF12&lt;&gt;AF10,AF12&lt;&gt;AF16),A12-COUNTIFS($H$7:$H11,"&lt;&gt;CZ")&amp;$AH$5&amp;A15-COUNTIFS($H$7:$H15,"&lt;&gt;CZ"),IF(AND(H12="CZ",H13&lt;&gt;"CZ",H14="CZ",H15="CZ",H16="CZ",AF12=AF16,AF12&lt;&gt;AF11,AF12&lt;&gt;AF17),A12-COUNTIFS($H$7:$H12,"&lt;&gt;CZ")&amp;$AH$5&amp;A16-COUNTIFS($H$7:$H16,"&lt;&gt;CZ"),IF(AND(H12="CZ",H13="CZ",H14&lt;&gt;"CZ",H15="CZ",H16="CZ",AF12=AF16,AF12&lt;&gt;AF11,AF12&lt;&gt;AF17),A12-COUNTIFS($H$7:$H12,"&lt;&gt;CZ")&amp;$AH$5&amp;A16-COUNTIFS($H$7:$H16,"&lt;&gt;CZ"),IF(AND(H12="CZ",H13="CZ",H14="CZ",H15&lt;&gt;"CZ",H16="CZ",AF12=AF16,AF12&lt;&gt;AF11,AF12&lt;&gt;AF17),A12-COUNTIFS($H$7:$H12,"&lt;&gt;CZ")&amp;$AH$5&amp;A16-COUNTIFS($H$7:$H16,"&lt;&gt;CZ"),IF(AND(H12="CZ",H13="CZ",H14="CZ",H15="CZ",H16&lt;&gt;"CZ",AF12=AF16,AF12&lt;&gt;AF11,AF12&lt;&gt;AF17),A12-COUNTIFS($H$7:$H12,"&lt;&gt;CZ")&amp;$AH$5&amp;A16-COUNTIFS($H$7:$H16,"&lt;&gt;CZ"),IF(AND(H12="CZ",H11&lt;&gt;"CZ",H10="CZ",H9="CZ",H13&lt;&gt;"CZ",AF13=AF9,AF12&lt;&gt;AF8,AF12&lt;&gt;AF14),A9-COUNTIFS($H$7:$H9,"&lt;&gt;CZ")&amp;$AH$5&amp;A13-COUNTIFS($H$7:$H13,"&lt;&gt;CZ"),IF(AND(H12="CZ",H13&lt;&gt;"CZ",H14="CZ",H15="CZ",H16&lt;&gt;"CZ",AF12=AF16,AF12&lt;&gt;AF11,AF12&lt;&gt;AF17),A12-COUNTIFS($H$7:$H12,"&lt;&gt;CZ")&amp;$AH$5&amp;A16-COUNTIFS($H$7:$H16,"&lt;&gt;CZ"),IF(AND(H12="CZ",H13&lt;&gt;"CZ",H14="CZ",H15&lt;&gt;"CZ",H16="CZ",AF12=AF16,AF12&lt;&gt;AF11,AF12&lt;&gt;AF17),A12-COUNTIFS($H$7:$H12,"&lt;&gt;CZ")&amp;$AH$5&amp;A16-COUNTIFS($H$7:$H16,"&lt;&gt;CZ"),IF(AND(H12="CZ",H13&lt;&gt;"CZ",H14&lt;&gt;"CZ",H15="CZ",H16="CZ",AF12=AF16,AF12&lt;&gt;AF11,AF12&lt;&gt;AF17),A12-COUNTIFS($H$7:$H12,"&lt;&gt;CZ")&amp;$AH$5&amp;A16-COUNTIFS($H$7:$H16,"&lt;&gt;CZ"),IF(AND(H12="CZ",H13&lt;&gt;"CZ",H14&lt;&gt;"CZ",H15&lt;&gt;"CZ",H16="CZ",AF12=AF16,AF12&lt;&gt;AF11,AF12&lt;&gt;AF17),A12-COUNTIFS($H$7:$H12,"&lt;&gt;CZ")&amp;$AH$5&amp;A16-COUNTIFS($H$7:$H16,"&lt;&gt;CZ"),IF(AND(H12="CZ",H13&lt;&gt;"CZ",H14&lt;&gt;"CZ",H15="CZ",H16&lt;&gt;"CZ",AF12=AF16,AF12&lt;&gt;AF11,AF12&lt;&gt;AF17),A12-COUNTIFS($H$7:$H12,"&lt;&gt;CZ")&amp;$AH$5&amp;A16-COUNTIFS($H$7:$H16,"&lt;&gt;CZ"),IF(AND(H12="CZ",H13&lt;&gt;"CZ",H14="CZ",H15&lt;&gt;"CZ",H16&lt;&gt;"CZ",AF12=AF16,AF12&lt;&gt;AF11,AF12&lt;&gt;AF17),A12-COUNTIFS($H$7:$H12,"&lt;&gt;CZ")&amp;$AH$5&amp;A16-COUNTIFS($H$7:$H16,"&lt;&gt;CZ"),IF(AND(H12="CZ",H13="CZ",H14&lt;&gt;"CZ",H15&lt;&gt;"CZ",H16&lt;&gt;"CZ",AF12=AF16,AF12&lt;&gt;AF11,AF12&lt;&gt;AF17),A12-COUNTIFS($H$7:$H12,"&lt;&gt;CZ")&amp;$AH$5&amp;A16-COUNTIFS($H$7:$H16,"&lt;&gt;CZ"),IF(AND(H12="CZ",H13="CZ",H14="CZ",H15&lt;&gt;"CZ",H16&lt;&gt;"CZ",AF12=AF16,AF12&lt;&gt;AF11,AF12&lt;&gt;AF17),A12-COUNTIFS($H$7:$H12,"&lt;&gt;CZ")&amp;$AH$5&amp;A16-COUNTIFS($H$7:$H16,"&lt;&gt;CZ"),IF(AND(H12="CZ",H13="CZ",H14&lt;&gt;"CZ",H15="CZ",H16&lt;&gt;"CZ",AF12=AF16,AF12&lt;&gt;AF11,AF12&lt;&gt;AF17),A12-COUNTIFS($H$7:$H12,"&lt;&gt;CZ")&amp;$AH$5&amp;A16-COUNTIFS($H$7:$H16,"&lt;&gt;CZ"),IF(AND(H12="CZ",H13="CZ",H14="CZ",H15&lt;&gt;"CZ",H16&lt;&gt;"CZ",AF12=AF16,AF12&lt;&gt;AF11,AF12&lt;&gt;AF17),A12-COUNTIFS($H$7:$H12,"&lt;&gt;CZ")&amp;$AH$5&amp;A16-COUNTIFS($H$7:$H16,"&lt;&gt;CZ"),IF(AND(H12="CZ",H13="CZ",H14&lt;&gt;"CZ",H15&lt;&gt;"CZ",H16&lt;&gt;"CZ",AF12=AF16,AF12&lt;&gt;AF11,AF12&lt;&gt;AF17),A16-COUNTIFS($H$7:$H16,"&lt;&gt;CZ"),""))))))))))))))))))))))))))))))))))</f>
        <v/>
      </c>
      <c r="AL12" s="120" t="str">
        <f t="shared" si="1"/>
        <v>3</v>
      </c>
    </row>
    <row r="13" spans="1:38" s="104" customFormat="1" ht="15" customHeight="1">
      <c r="A13" s="105">
        <v>7</v>
      </c>
      <c r="B13" s="106">
        <v>513</v>
      </c>
      <c r="C13" s="107" t="s">
        <v>55</v>
      </c>
      <c r="D13" s="107" t="s">
        <v>56</v>
      </c>
      <c r="E13" s="106">
        <v>2010</v>
      </c>
      <c r="F13" s="108"/>
      <c r="G13" s="109" t="s">
        <v>52</v>
      </c>
      <c r="H13" s="110" t="s">
        <v>249</v>
      </c>
      <c r="I13" s="111">
        <v>96</v>
      </c>
      <c r="J13" s="112">
        <v>480</v>
      </c>
      <c r="K13" s="111">
        <v>74</v>
      </c>
      <c r="L13" s="112">
        <v>399.6</v>
      </c>
      <c r="M13" s="111">
        <v>63</v>
      </c>
      <c r="N13" s="112">
        <v>378</v>
      </c>
      <c r="O13" s="111">
        <v>78</v>
      </c>
      <c r="P13" s="112">
        <v>499.20000000000005</v>
      </c>
      <c r="Q13" s="111"/>
      <c r="R13" s="112">
        <v>0</v>
      </c>
      <c r="S13" s="113"/>
      <c r="T13" s="112">
        <v>0</v>
      </c>
      <c r="U13" s="113"/>
      <c r="V13" s="112">
        <v>0</v>
      </c>
      <c r="W13" s="113"/>
      <c r="X13" s="112">
        <v>0</v>
      </c>
      <c r="Y13" s="113"/>
      <c r="Z13" s="112">
        <v>0</v>
      </c>
      <c r="AA13" s="114"/>
      <c r="AB13" s="112">
        <v>0</v>
      </c>
      <c r="AC13" s="115"/>
      <c r="AD13" s="112">
        <v>0</v>
      </c>
      <c r="AE13" s="116">
        <v>1756.8</v>
      </c>
      <c r="AF13" s="117">
        <v>1756.8000000000002</v>
      </c>
      <c r="AG13" s="118">
        <v>7</v>
      </c>
      <c r="AH13" s="100">
        <f t="shared" ca="1" si="0"/>
        <v>0.39844534977494028</v>
      </c>
      <c r="AI13" s="119" t="str">
        <f>IF(H13="","",IF(H13&lt;&gt;"CZ","NE",IF(AND(H13="CZ",AF12&lt;&gt;AF13,AF13&lt;&gt;AF14),A13-COUNTIF($H$7:$H13,"&lt;&gt;CZ"),IF(AND(H13="CZ",H12="CZ",AF13=AF12,AF13&lt;&gt;AF11,AF13&lt;&gt;AF14),A12-COUNTIF($H$7:$H13,"&lt;&gt;CZ")&amp;$AH$5&amp;A13-COUNTIF($H$7:$H13,"&lt;&gt;CZ"),IF(AND(H13="CZ",H14="CZ",AF13&lt;&gt;AF12,AF13=AF14,AF13&lt;&gt;AF15),A13-COUNTIF($H$7:$H13,"&lt;&gt;CZ")&amp;$AH$5&amp;A14-COUNTIF($H$7:$H14,"&lt;&gt;CZ"),IF(AND(H13="CZ",H12="CZ",H11="CZ",AF13=AF11,AF13&lt;&gt;AF10,AF13&lt;&gt;AF14),A11-COUNTIF($H$7:$H13,"&lt;&gt;CZ")&amp;$AH$5&amp;A13-COUNTIF($H$7:$H13,"&lt;&gt;CZ"),IF(AND(H13="CZ",H12="CZ",H14="CZ",AF14=AF12,AF13&lt;&gt;AF11,AF13&lt;&gt;AF15),A12-COUNTIF($H$7:$H12,"&lt;&gt;CZ")&amp;$AH$5&amp;A14-COUNTIF($H$7:$H14,"&lt;&gt;CZ"),IF(AND(H13="CZ",H14="CZ",H15="CZ",AF13&lt;&gt;AF12,AF13=AF15,AF13&lt;&gt;AF16),A13-COUNTIF($H$7:$H13,"&lt;&gt;CZ")&amp;$AH$5&amp;A15-COUNTIF($H$7:$H15,"&lt;&gt;CZ"),IF(AND(H13="CZ",H12="CZ",H11="CZ",H10="CZ",AF13=AF10,AF13&lt;&gt;AF9,AF13&lt;&gt;AF14),A10-COUNTIF($H$7:$H10,"&lt;&gt;CZ")&amp;$AH$5&amp;A13-COUNTIF($H$7:$H13,"&lt;&gt;CZ"),IF(AND(H13="CZ",H12="CZ",H11="CZ",H14="CZ",AF14=AF11,AF13&lt;&gt;AF10,AF13&lt;&gt;AF15),A11-COUNTIF($H$7:$H11,"&lt;&gt;CZ")&amp;$AH$5&amp;A14-COUNTIF($H$7:$H14,"&lt;&gt;CZ"),IF(AND(H13="CZ",H12="CZ",H14="CZ",H15="CZ",AF15=AF12,AF13&lt;&gt;AF11,AF13&lt;&gt;AF16),A12-COUNTIF($H$7:$H12,"&lt;&gt;CZ")&amp;$AH$5&amp;A15-COUNTIF($H$7:$H15,"&lt;&gt;CZ"),IF(AND(H13="CZ",H14="CZ",H15="CZ",H16="CZ",AF13&lt;&gt;AF12,AF13=AF16,AF13&lt;&gt;AF17),A13-COUNTIF($H$7:$H13,"&lt;&gt;CZ")&amp;$AH$5&amp;A16-COUNTIF($H$7:$H16,"&lt;&gt;CZ"),IF(AND(H13="CZ",H12="CZ",H11="CZ",H10="CZ",H9="CZ",AF13=AF9,AF13&lt;&gt;AF8,AF13&lt;&gt;AF14),A9-COUNTIF($H$7:$H9,"&lt;&gt;CZ")&amp;$AH$5&amp;A13-COUNTIF($H$7:$H13,"&lt;&gt;CZ"),IF(AND(H13="CZ",H12="CZ",H11="CZ",H10="CZ",H14="CZ",AF14=AF10,AF13&lt;&gt;AF9,AF13&lt;&gt;AF15),A10-COUNTIF($H$7:$H10,"&lt;&gt;CZ")&amp;$AH$5&amp;A14-COUNTIF($H$7:$H14,"&lt;&gt;CZ"),IF(AND(H13="CZ",H12="CZ",H11="CZ",H14="CZ",H15="CZ",AF15=AF11,AF13&lt;&gt;AF10,AF13&lt;&gt;AF16),A11-COUNTIF($H$7:$H11,"&lt;&gt;CZ")&amp;$AH$5&amp;A15-COUNTIF($H$7:$H15,"&lt;&gt;CZ"),IF(AND(H13="CZ",H12="CZ",H14="CZ",H15="CZ",H16="CZ",AF16=AF12,AF13&lt;&gt;AF11,AF13&lt;&gt;AF17),A12-COUNTIF($H$7:$H12,"&lt;&gt;CZ")&amp;$AH$5&amp;A16-COUNTIF($H$7:$H16,"&lt;&gt;CZ"),IF(AND(H13="CZ",H14="CZ",H15="CZ",H16="CZ",H17="CZ",AF13&lt;&gt;AF12,AF13=AF17,AF13&lt;&gt;AF18),A13-COUNTIF($H$7:$H13,"&lt;&gt;CZ")&amp;$AH$5&amp;A17-COUNTIF($H$7:$H17,"&lt;&gt;CZ"),IF(AND(H13="CZ",H12&lt;&gt;"CZ",AF13=AF12,AF13&lt;&gt;AF11,AF13&lt;&gt;AF14),A13-COUNTIF($H$7:$H13,"&lt;&gt;CZ"),IF(AND(H13="CZ",H14&lt;&gt;"CZ",AF13&lt;&gt;AF12,AF13=AF14,AF13&lt;&gt;AF15),A13-COUNTIF($H$7:$H13,"&lt;&gt;CZ"),IF(AND(H13="CZ",H12&lt;&gt;"CZ",H11="CZ",AF13=AF11,AF13&lt;&gt;AF10,AF13&lt;&gt;AF14),A11-COUNTIF($H$7:$H11,"&lt;&gt;CZ")&amp;$AH$5&amp;A13-COUNTIF($H$7:$H13,"&lt;&gt;CZ"),IF(AND(H13="CZ",H12="CZ",H11&lt;&gt;"CZ",AF13=AF11,AF13&lt;&gt;AF10,AF13&lt;&gt;AF14),A12-COUNTIF($H$7:$H11,"&lt;&gt;CZ")&amp;$AH$5&amp;A13-COUNTIF($H$7:$H13,"&lt;&gt;CZ"),IF(AND(H13="CZ",H12&lt;&gt;"CZ",H11&lt;&gt;"CZ",AF13=AF11,AF13&lt;&gt;AF10,AF13&lt;&gt;AF14),A13-COUNTIF($H$7:$H13,"&lt;&gt;CZ"),IF(AND(H13="CZ",H12&lt;&gt;"CZ",H14="CZ",AF13=AF12,AF13&lt;&gt;AF11,AF13=AF14,AF13&lt;&gt;AF15),A13-COUNTIF($H$7:$H12,"&lt;&gt;CZ")&amp;$AH$5&amp;A14-COUNTIF($H$7:$H14,"&lt;&gt;CZ"),IF(AND(H13="CZ",H12="CZ",H14&lt;&gt;"CZ",AF14=AF12,AF13&lt;&gt;AF11,AF13&lt;&gt;AF15),A12-COUNTIF($H$7:$H12,"&lt;&gt;CZ")&amp;$AH$5&amp;A14-COUNTIF($H$7:$H14,"&lt;&gt;CZ"),IF(AND(H13="CZ",H12&lt;&gt;"CZ",H14&lt;&gt;"CZ",AF14=AF12,AF13&lt;&gt;AF11,AF13&lt;&gt;AF15),A13-COUNTIF($H$7:$H12,"&lt;&gt;CZ"),IF(AND(H13="CZ",H14&lt;&gt;"CZ",H15="CZ",AF13&lt;&gt;AF12,AF13=AF15,AF13&lt;&gt;AF16),A13-COUNTIF($H$7:$H13,"&lt;&gt;CZ")&amp;$AH$5&amp;A15-COUNTIF($H$7:$H15,"&lt;&gt;CZ"),IF(AND(H13="CZ",H14="CZ",H15&lt;&gt;"CZ",AF13&lt;&gt;AF12,AF13=AF15,AF13&lt;&gt;AF16),A13-COUNTIF($H$7:$H13,"&lt;&gt;CZ")&amp;$AH$5&amp;A15-COUNTIF($H$7:$H15,"&lt;&gt;CZ"),IF(AND(H13="CZ",H14&lt;&gt;"CZ",H15&lt;&gt;"CZ",AF13&gt;0,AF13&lt;&gt;AF12,AF13=AF15,AF13&lt;&gt;AF16),A13-COUNTIF($H$7:$H13,"&lt;&gt;CZ"),IF(AND(H13="CZ",H12&lt;&gt;"CZ",H11="CZ",H10="CZ",AF13=AF10,AF13&lt;&gt;AF9,AF13&lt;&gt;AF14),A10-COUNTIF($H$7:$H10,"&lt;&gt;CZ")&amp;$AH$5&amp;A13-COUNTIF($H$7:$H13,"&lt;&gt;CZ"),IF(AND(H13="CZ",H12="CZ",H11&lt;&gt;"CZ",H10="CZ",AF13=AF10,AF13&lt;&gt;AF9,AF13&lt;&gt;AF14),A10-COUNTIF($H$7:$H10,"&lt;&gt;CZ")&amp;$AH$5&amp;A13-COUNTIF($H$7:$H13,"&lt;&gt;CZ"),IF(AND(H13="CZ",H12="CZ",H11="CZ",H10&lt;&gt;"CZ",AF13=AF10,AF13&lt;&gt;AF9,AF13&lt;&gt;AF14),A11-COUNTIF($H$7:$H10,"&lt;&gt;CZ")&amp;$AH$5&amp;A13-COUNTIF($H$7:$H13,"&lt;&gt;CZ"),IF(AND(H13="CZ",H12&lt;&gt;"CZ",H11&lt;&gt;"CZ",H10="CZ",AF13=AF10,AF13&lt;&gt;AF9,AF13&lt;&gt;AF14),A10-COUNTIF($H$7:$H10,"&lt;&gt;CZ")&amp;$AH$5&amp;A13-COUNTIF($H$7:$H13,"&lt;&gt;CZ"),IF(AND(H13="CZ",H12&lt;&gt;"CZ",H11="CZ",H10&lt;&gt;"CZ",AF13=AF10,AF13&lt;&gt;AF9,AF13&lt;&gt;AF14),A11-COUNTIF($H$7:$H10,"&lt;&gt;CZ")&amp;$AH$5&amp;A13-COUNTIF($H$7:$H13,"&lt;&gt;CZ"),IF(AND(H13="CZ",H12="CZ",H11&lt;&gt;"CZ",H10&lt;&gt;"CZ",AF13=AF10,AF13&lt;&gt;AF9,AF13&lt;&gt;AF14),A11-COUNTIF($H$7:$H10,"&lt;&gt;CZ")&amp;$AH$5&amp;A13-COUNTIF($H$7:$H13,"&lt;&gt;CZ"),IF(AND(H13="CZ",H12&lt;&gt;"CZ",H11&lt;&gt;"CZ",H10&lt;&gt;"CZ",AF13=AF10,AF13&lt;&gt;AF9,AF13&lt;&gt;AF14),A13-COUNTIF($H$7:$H13,"&lt;&gt;CZ"),IF(AND(H13="CZ",H12="CZ",H11&lt;&gt;"CZ",H14="CZ",AF13=AF11,AF13&lt;&gt;AF10,AF13=AF14,AF13&lt;&gt;AF15),A12-COUNTIF($H$7:$H11,"&lt;&gt;CZ")&amp;$AH$5&amp;A14-COUNTIF($H$7:$H14,"&lt;&gt;CZ"),IF(AND(H13="CZ",H12="CZ",H11="CZ",H14&lt;&gt;"CZ",AF13=AF11,AF13&lt;&gt;AF10,AF13=AF14,AF13&lt;&gt;AF15),A11-COUNTIF($H$7:$H11,"&lt;&gt;CZ")&amp;$AH$5&amp;A14-COUNTIF($H$7:$H14,"&lt;&gt;CZ"),IF(AND(H13="CZ",H12&lt;&gt;"CZ",H11&lt;&gt;"CZ",H14="CZ",AF13=AF11,AF13&lt;&gt;AF10,AF13=AF14,AF13&lt;&gt;AF15),A12-COUNTIF($H$7:$H11,"&lt;&gt;CZ")&amp;$AH$5&amp;A14-COUNTIF($H$7:$H14,"&lt;&gt;CZ"),IF(AND(H13="CZ",H12&lt;&gt;"CZ",H11="CZ",H14="CZ",AF13=AF11,AF13&lt;&gt;AF10,AF13=AF14,AF13&lt;&gt;AF15),A11-COUNTIF($H$7:$H11,"&lt;&gt;CZ")&amp;$AH$5&amp;A14-COUNTIF($H$7:$H14,"&lt;&gt;CZ"),IF(AND(H13="CZ",H12&lt;&gt;"CZ",H11="CZ",H14&lt;&gt;"CZ",AF13=AF11,AF13&lt;&gt;AF10,AF13=AF14,AF13&lt;&gt;AF15),A11-COUNTIF($H$7:$H11,"&lt;&gt;CZ")&amp;$AH$5&amp;A14-COUNTIF($H$7:$H14,"&lt;&gt;CZ"),IF(AND(H13="CZ",H12="CZ",H11&lt;&gt;"CZ",H14&lt;&gt;"CZ",AF14=AF11,AF13&lt;&gt;AF10,AF13&lt;&gt;AF15),A12-COUNTIF($H$7:$H11,"&lt;&gt;CZ")&amp;$AH$5&amp;A14-COUNTIF($H$7:$H14,"&lt;&gt;CZ"),IF(AND(H13="CZ",H12&lt;&gt;"CZ",H11&lt;&gt;"CZ",H14&lt;&gt;"CZ",AF14=AF11,AF13&lt;&gt;AF10,AF13&lt;&gt;AF15),A12-COUNTIF($H$7:$H11,"&lt;&gt;CZ"),IF(AND(H13="CZ",H12&lt;&gt;"CZ",H14="CZ",H15="CZ",AF15=AF12,AF13&lt;&gt;AF11,AF13&lt;&gt;AF16),A13-COUNTIF($H$7:$H12,"&lt;&gt;CZ")&amp;$AH$5&amp;A15-COUNTIF($H$7:$H15,"&lt;&gt;CZ"),IF(AND(H13="CZ",H12="CZ",H14&lt;&gt;"CZ",H15="CZ",AF15=AF12,AF13&lt;&gt;AF11,AF13&lt;&gt;AF16),A12-COUNTIF($H$7:$H12,"&lt;&gt;CZ")&amp;$AH$5&amp;A15-COUNTIF($H$7:$H15,"&lt;&gt;CZ"),IF(AND(H13="CZ",H12="CZ",H14="CZ",H15&lt;&gt;"CZ",AF15=AF12,AF13&lt;&gt;AF11,AF13&lt;&gt;AF16),A12-COUNTIF($H$7:$H12,"&lt;&gt;CZ")&amp;$AH$5&amp;A15-COUNTIF($H$7:$H15,"&lt;&gt;CZ"),IF(AND(H13="CZ",H12&lt;&gt;"CZ",H14&lt;&gt;"CZ",H15="CZ",AF15=AF12,AF13&lt;&gt;AF11,AF13&lt;&gt;AF16),A13-COUNTIF($H$7:$H12,"&lt;&gt;CZ")&amp;$AH$5&amp;A15-COUNTIF($H$7:$H15,"&lt;&gt;CZ"),IF(AND(H13="CZ",H12&lt;&gt;"CZ",H14="CZ",H15&lt;&gt;"CZ",AF15=AF12,AF13&lt;&gt;AF11,AF13&lt;&gt;AF16),A13-COUNTIF($H$7:$H12,"&lt;&gt;CZ")&amp;$AH$5&amp;A15-COUNTIF($H$7:$H15,"&lt;&gt;CZ"),IF(AND(H13="CZ",H12="CZ",H14&lt;&gt;"CZ",H15&lt;&gt;"CZ",AF15=AF12,AF13&lt;&gt;AF11,AF13&lt;&gt;AF16),A12-COUNTIF($H$7:$H12,"&lt;&gt;CZ")&amp;$AH$5&amp;A15-COUNTIF($H$7:$H15,"&lt;&gt;CZ"),IF(AND(H13="CZ",H12&lt;&gt;"CZ",H14&lt;&gt;"CZ",H15&lt;&gt;"CZ",AF15=AF12,AF13&lt;&gt;AF11,AF13&lt;&gt;AF16),A13-COUNTIF($H$7:$H12,"&lt;&gt;CZ"),IF(AND(H13="CZ",H14="CZ",H15="CZ",H16&lt;&gt;"CZ",AF13&lt;&gt;AF12,AF13=AF16,AF13&lt;&gt;AF17),A13-COUNTIF($H$7:$H13,"&lt;&gt;CZ")&amp;$AH$5&amp;A16-COUNTIF($H$7:$H16,"&lt;&gt;CZ"),IF(AND(H13="CZ",H14="CZ",H15&lt;&gt;"CZ",H16="CZ",AF13&lt;&gt;AF12,AF13=AF16,AF13&lt;&gt;AF17),A13-COUNTIF($H$7:$H13,"&lt;&gt;CZ")&amp;$AH$5&amp;A16-COUNTIF($H$7:$H16,"&lt;&gt;CZ"),IF(AND(H13="CZ",H14&lt;&gt;"CZ",H15="CZ",H16="CZ",AF13&lt;&gt;AF12,AF13=AF16,AF13&lt;&gt;AF17),A13-COUNTIF($H$7:$H13,"&lt;&gt;CZ")&amp;$AH$5&amp;A16-COUNTIF($H$7:$H16,"&lt;&gt;CZ"),IF(AND(H13="CZ",H14&lt;&gt;"CZ",H15&lt;&gt;"CZ",H16="CZ",AF13&lt;&gt;AF12,AF13=AF16,AF13&lt;&gt;AF17),A13-COUNTIF($H$7:$H13,"&lt;&gt;CZ")&amp;$AH$5&amp;A16-COUNTIF($H$7:$H16,"&lt;&gt;CZ"),"")))))))))))))))))))))))))))))))))))))))))))))))))))))</f>
        <v>NE</v>
      </c>
      <c r="AJ13" s="102" t="str">
        <f>IF(AI13&lt;&gt;"","",IF(AND(H13="CZ",H14&lt;&gt;"CZ",H15="CZ",H16&lt;&gt;"CZ",AF13&lt;&gt;AF12,AF13=AF16,AF13&lt;&gt;AF17),A13-COUNTIF($H$7:$H13,"&lt;&gt;CZ")&amp;$AH$5&amp;A16-COUNTIF($H$7:$H16,"&lt;&gt;CZ"),IF(AND(H13="CZ",H14="CZ",H15&lt;&gt;"CZ",H16&lt;&gt;"CZ",AF13&lt;&gt;AF12,AF13=AF16,AF13&lt;&gt;AF17),A13-COUNTIF($H$7:$H13,"&lt;&gt;CZ")&amp;$AH$5&amp;A16-COUNTIF($H$7:$H16,"&lt;&gt;CZ"),IF(AND(H13="CZ",H14&lt;&gt;"CZ",H15&lt;&gt;"CZ",H16&lt;&gt;"CZ",AF13&lt;&gt;AF12,AF13=AF16,AF13&lt;&gt;AF17),A13-COUNTIF($H$7:$H13,"&lt;&gt;CZ"),IF(AND(H13="CZ",H12&lt;&gt;"CZ",H11="CZ",H10="CZ",H9="CZ",AF13=AF9,AF13&lt;&gt;AF8,AF13&lt;&gt;AF14),A9-COUNTIFS($H$7:$H9,"&lt;&gt;CZ")&amp;$AH$5&amp;A13-COUNTIFS($H$7:$H13,"&lt;&gt;CZ"),IF(AND(H13="CZ",H12="CZ",H11&lt;&gt;"CZ",H10="CZ",H9="CZ",AF13=AF9,AF13&lt;&gt;AF8,AF13&lt;&gt;AF14),A9-COUNTIFS($H$7:$H9,"&lt;&gt;CZ")&amp;$AH$5&amp;A13-COUNTIFS($H$7:$H13,"&lt;&gt;CZ"),IF(AND(H13="CZ",H12="CZ",H11="CZ",H10&lt;&gt;"CZ",H9="CZ",AF13=AF9,AF13&lt;&gt;AF8,AF13&lt;&gt;AF14),A9-COUNTIFS($H$7:$H9,"&lt;&gt;CZ")&amp;$AH$5&amp;A13-COUNTIFS($H$7:$H13,"&lt;&gt;CZ"),IF(AND(H13="CZ",H12="CZ",H11="CZ",H10="CZ",H9&lt;&gt;"CZ",AF13=AF9,AF13&lt;&gt;AF8,AF13&lt;&gt;AF14),A10-COUNTIFS($H$7:$H9,"&lt;&gt;CZ")&amp;$AH$5&amp;A13-COUNTIFS($H$7:$H13,"&lt;&gt;CZ"),IF(AND(H13="CZ",H12&lt;&gt;"CZ",H11="CZ",H10="CZ",H9&lt;&gt;"CZ",AF13=AF9,AF13&lt;&gt;AF8,AF13&lt;&gt;AF14),A10-COUNTIFS($H$7:$H9,"&lt;&gt;CZ")&amp;$AH$5&amp;A13-COUNTIFS($H$7:$H13,"&lt;&gt;CZ"),IF(AND(H13="CZ",H12&lt;&gt;"CZ",H11="CZ",H10&lt;&gt;"CZ",H9="CZ",AF13=AF9,AF13&lt;&gt;AF8,AF13&lt;&gt;AF14),A9-COUNTIFS($H$7:$H9,"&lt;&gt;CZ")&amp;$AH$5&amp;A13-COUNTIFS($H$7:$H13,"&lt;&gt;CZ"),IF(AND(H13="CZ",H12&lt;&gt;"CZ",H11&lt;&gt;"CZ",H10="CZ",H9="CZ",AF13=AF9,AF13&lt;&gt;AF8,AF13&lt;&gt;AF14),A9-COUNTIFS($H$7:$H9,"&lt;&gt;CZ")&amp;$AH$5&amp;A13-COUNTIFS($H$7:$H13,"&lt;&gt;CZ"),IF(AND(H13="CZ",H12&lt;&gt;"CZ",H11&lt;&gt;"CZ",H10&lt;&gt;"CZ",H9="CZ",AF13=AF9,AF13&lt;&gt;AF8,AF13&lt;&gt;AF14),A9-COUNTIFS($H$7:$H9,"&lt;&gt;CZ")&amp;$AH$5&amp;A13-COUNTIFS($H$7:$H13,"&lt;&gt;CZ"),IF(AND(H13="CZ",H12&lt;&gt;"CZ",H11&lt;&gt;"CZ",H10="CZ",H9&lt;&gt;"CZ",AF13=AF9,AF13&lt;&gt;AF8,AF13&lt;&gt;AF14),A10-COUNTIFS($H$7:$H9,"&lt;&gt;CZ")&amp;$AH$5&amp;A13-COUNTIFS($H$7:$H13,"&lt;&gt;CZ"),IF(AND(H13="CZ",H12&lt;&gt;"CZ",H11="CZ",H10&lt;&gt;"CZ",H9&lt;&gt;"CZ",AF13=AF9,AF13&lt;&gt;AF8,AF13&lt;&gt;AF14),A10-COUNTIFS($H$7:$H9,"&lt;&gt;CZ")&amp;$AH$5&amp;A13-COUNTIFS($H$7:$H13,"&lt;&gt;CZ"),IF(AND(H13="CZ",H12="CZ",H11&lt;&gt;"CZ",H10&lt;&gt;"CZ",H9&lt;&gt;"CZ",AF13=AF9,AF13&lt;&gt;AF8,AF13&lt;&gt;AF14),A10-COUNTIFS($H$7:$H9,"&lt;&gt;CZ")&amp;$AH$5&amp;A13-COUNTIFS($H$7:$H13,"&lt;&gt;CZ"),IF(AND(H13="CZ",H12="CZ",H11&lt;&gt;"CZ",H10&lt;&gt;"CZ",H9="CZ",AF13=AF9,AF13&lt;&gt;AF8,AF13&lt;&gt;AF14),A9-COUNTIFS($H$7:$H9,"&lt;&gt;CZ")&amp;$AH$5&amp;A13-COUNTIFS($H$7:$H13,"&lt;&gt;CZ"),IF(AND(H13="CZ",H12="CZ",H11&lt;&gt;"CZ",H10="CZ",H9&lt;&gt;"CZ",AF13=AF9,AF13&lt;&gt;AF8,AF13&lt;&gt;AF14),A10-COUNTIFS($H$7:$H9,"&lt;&gt;CZ")&amp;$AH$5&amp;A13-COUNTIFS($H$7:$H13,"&lt;&gt;CZ"),IF(AND(H13="CZ",H12="CZ",H11="CZ",H10&lt;&gt;"CZ",H9&lt;&gt;"CZ",AF13=AF9,AF13&lt;&gt;AF8,AF13&lt;&gt;AF14),A10-COUNTIFS($H$7:$H9,"&lt;&gt;CZ")&amp;$AH$5&amp;A13-COUNTIFS($H$7:$H13,"&lt;&gt;CZ"),IF(AND(H13="CZ",H12&lt;&gt;"CZ",H11&lt;&gt;"CZ",H10&lt;&gt;"CZ",H9&lt;&gt;"CZ",AF13=AF9,AF13&lt;&gt;AF8,AF13&lt;&gt;AF14),A10-COUNTIFS($H$7:$H9,"&lt;&gt;CZ"),IF(AND(H13="CZ",H12&lt;&gt;"CZ",H11="CZ",H10="CZ",H14="CZ",AF14=AF10,AF13&lt;&gt;AF9,AF13&lt;&gt;AF15),A10-COUNTIFS($H$7:$H10,"&lt;&gt;CZ")&amp;$AH$5&amp;A14-COUNTIFS($H$7:$H14,"&lt;&gt;CZ"),IF(AND(H13="CZ",H12="CZ",H11&lt;&gt;"CZ",H10="CZ",H14="CZ",AF14=AF10,AF13&lt;&gt;AF9,AF13&lt;&gt;AF15),A10-COUNTIFS($H$7:$H10,"&lt;&gt;CZ")&amp;$AH$5&amp;A14-COUNTIFS($H$7:$H14,"&lt;&gt;CZ"),IF(AND(H13="CZ",H12="CZ",H11="CZ",H10&lt;&gt;"CZ",H14="CZ",AF14=AF10,AF13&lt;&gt;AF9,AF13&lt;&gt;AF15),A11-COUNTIFS($H$7:$H10,"&lt;&gt;CZ")&amp;$AH$5&amp;A14-COUNTIFS($H$7:$H14,"&lt;&gt;CZ"),IF(AND(H13="CZ",H12="CZ",H11="CZ",H10="CZ",H14&lt;&gt;"CZ",AF14=AF10,AF13&lt;&gt;AF9,AF13&lt;&gt;AF15),A10-COUNTIFS($H$7:$H10,"&lt;&gt;CZ")&amp;$AH$5&amp;A14-COUNTIFS($H$7:$H14,"&lt;&gt;CZ"),IF(AND(H13="CZ",H12&lt;&gt;"CZ",H11="CZ",H10="CZ",H14&lt;&gt;"CZ",AF14=AF10,AF13&lt;&gt;AF9,AF13&lt;&gt;AF15),A10-COUNTIFS($H$7:$H10,"&lt;&gt;CZ")&amp;$AH$5&amp;A14-COUNTIFS($H$7:$H14,"&lt;&gt;CZ"),IF(AND(H13="CZ",H12&lt;&gt;"CZ",H11="CZ",H10&lt;&gt;"CZ",H14="CZ",AF14=AF10,AF13&lt;&gt;AF9,AF13&lt;&gt;AF15),A11-COUNTIFS($H$7:$H10,"&lt;&gt;CZ")&amp;$AH$5&amp;A14-COUNTIFS($H$7:$H14,"&lt;&gt;CZ"),IF(AND(H13="CZ",H12&lt;&gt;"CZ",H11&lt;&gt;"CZ",H10="CZ",H14="CZ",AF14=AF10,AF13&lt;&gt;AF9,AF13&lt;&gt;AF15),A10-COUNTIFS($H$7:$H10,"&lt;&gt;CZ")&amp;$AH$5&amp;A14-COUNTIFS($H$7:$H14,"&lt;&gt;CZ"),IF(AND(H13="CZ",H12&lt;&gt;"CZ",H11&lt;&gt;"CZ",H10&lt;&gt;"CZ",H14="CZ",AF14=AF10,AF13&lt;&gt;AF9,AF13&lt;&gt;AF15),A11-COUNTIFS($H$7:$H10,"&lt;&gt;CZ")&amp;$AH$5&amp;A14-COUNTIFS($H$7:$H14,"&lt;&gt;CZ"),IF(AND(H13="CZ",H12&lt;&gt;"CZ",H11&lt;&gt;"CZ",H10="CZ",H14&lt;&gt;"CZ",AF14=AF10,AF13&lt;&gt;AF9,AF13&lt;&gt;AF15),A10-COUNTIFS($H$7:$H10,"&lt;&gt;CZ")&amp;$AH$5&amp;A14-COUNTIFS($H$7:$H14,"&lt;&gt;CZ"),IF(AND(H13="CZ",H12&lt;&gt;"CZ",H11="CZ",H10&lt;&gt;"CZ",H14&lt;&gt;"CZ",AF14=AF10,AF13&lt;&gt;AF9,AF13&lt;&gt;AF15),A11-COUNTIFS($H$7:$H10,"&lt;&gt;CZ")&amp;$AH$5&amp;A14-COUNTIFS($H$7:$H14,"&lt;&gt;CZ"),IF(AND(H13="CZ",H12="CZ",H11&lt;&gt;"CZ",H10&lt;&gt;"CZ",H14&lt;&gt;"CZ",AF14=AF10,AF13&lt;&gt;AF9,AF13&lt;&gt;AF15),A11-COUNTIFS($H$7:$H10,"&lt;&gt;CZ")&amp;$AH$5&amp;A14-COUNTIFS($H$7:$H14,"&lt;&gt;CZ"),IF(AND(H13="CZ",H12="CZ",H11&lt;&gt;"CZ",H10&lt;&gt;"CZ",H14="CZ",AF14=AF10,AF13&lt;&gt;AF9,AF13&lt;&gt;AF15),A11-COUNTIFS($H$7:$H10,"&lt;&gt;CZ")&amp;$AH$5&amp;A14-COUNTIFS($H$7:$H14,"&lt;&gt;CZ"),IF(AND(H13="CZ",H12="CZ",H11&lt;&gt;"CZ",H10="CZ",H14&lt;&gt;"CZ",AF14=AF10,AF13&lt;&gt;AF9,AF13&lt;&gt;AF15),A10-COUNTIFS($H$7:$H10,"&lt;&gt;CZ")&amp;$AH$5&amp;A14-COUNTIFS($H$7:$H14,"&lt;&gt;CZ"),IF(AND(H13="CZ",H12="CZ",H11="CZ",H10&lt;&gt;"CZ",H14&lt;&gt;"CZ",AF14=AF10,AF13&lt;&gt;AF9,AF13&lt;&gt;AF15),A11-COUNTIFS($H$7:$H10,"&lt;&gt;CZ")&amp;$AH$5&amp;A14-COUNTIFS($H$7:$H14,"&lt;&gt;CZ"),IF(AND(H13="CZ",H12&lt;&gt;"CZ",H11&lt;&gt;"CZ",H10&lt;&gt;"CZ",H14&lt;&gt;"CZ",AF14=AF10,AF13&lt;&gt;AF9,AF13&lt;&gt;AF15),A11-COUNTIFS($H$7:$H10,"&lt;&gt;CZ"),IF(AND(H13="CZ",H12&lt;&gt;"CZ",H11="CZ",H14="CZ",H15="CZ",AF15=AF11,AF13&lt;&gt;AF10,AF13&lt;&gt;AF16),A11-COUNTIFS($H$7:$H11,"&lt;&gt;CZ")&amp;$AH$5&amp;A15-COUNTIFS($H$7:$H15,"&lt;&gt;CZ"),IF(AND(H13="CZ",H12="CZ",H11&lt;&gt;"CZ",H14="CZ",H15="CZ",AF15=AF11,AF13&lt;&gt;AF10,AF13&lt;&gt;AF16),A12-COUNTIFS($H$7:$H11,"&lt;&gt;CZ")&amp;$AH$5&amp;A15-COUNTIFS($H$7:$H15,"&lt;&gt;CZ"),IF(AND(H13="CZ",H12="CZ",H11="CZ",H14&lt;&gt;"CZ",H15="CZ",AF15=AF11,AF13&lt;&gt;AF10,AF13&lt;&gt;AF16),A11-COUNTIFS($H$7:$H11,"&lt;&gt;CZ")&amp;$AH$5&amp;A15-COUNTIFS($H$7:$H15,"&lt;&gt;CZ"),IF(AND(H13="CZ",H12="CZ",H11="CZ",H14="CZ",H15&lt;&gt;"CZ",AF15=AF11,AF13&lt;&gt;AF10,AF13&lt;&gt;AF16),A11-COUNTIFS($H$7:$H11,"&lt;&gt;CZ")&amp;$AH$5&amp;A15-COUNTIFS($H$7:$H15,"&lt;&gt;CZ"),IF(AND(H13="CZ",H12&lt;&gt;"CZ",H11="CZ",H14="CZ",H15&lt;&gt;"CZ",AF15=AF11,AF13&lt;&gt;AF10,AF13&lt;&gt;AF16),A11-COUNTIFS($H$7:$H11,"&lt;&gt;CZ")&amp;$AH$5&amp;A15-COUNTIFS($H$7:$H15,"&lt;&gt;CZ"),IF(AND(H13="CZ",H12&lt;&gt;"CZ",H11="CZ",H14&lt;&gt;"CZ",H15="CZ",AF15=AF11,AF13&lt;&gt;AF10,AF13&lt;&gt;AF16),A11-COUNTIFS($H$7:$H11,"&lt;&gt;CZ")&amp;$AH$5&amp;A15-COUNTIFS($H$7:$H15,"&lt;&gt;CZ"),IF(AND(H13="CZ",H12&lt;&gt;"CZ",H11&lt;&gt;"CZ",H14="CZ",H15="CZ",AF15=AF11,AF13&lt;&gt;AF10,AF13&lt;&gt;AF16),A12-COUNTIFS($H$7:$H11,"&lt;&gt;CZ")&amp;$AH$5&amp;A15-COUNTIFS($H$7:$H15,"&lt;&gt;CZ"),IF(AND(H13="CZ",H12&lt;&gt;"CZ",H11&lt;&gt;"CZ",H14&lt;&gt;"CZ",H15="CZ",AF15=AF11,AF13&lt;&gt;AF10,AF13&lt;&gt;AF16),A12-COUNTIFS($H$7:$H11,"&lt;&gt;CZ")&amp;$AH$5&amp;A15-COUNTIFS($H$7:$H15,"&lt;&gt;CZ"),IF(AND(H13="CZ",H12&lt;&gt;"CZ",H11&lt;&gt;"CZ",H14="CZ",H15&lt;&gt;"CZ",AF15=AF11,AF13&lt;&gt;AF10,AF13&lt;&gt;AF16),A12-COUNTIFS($H$7:$H11,"&lt;&gt;CZ")&amp;$AH$5&amp;A15-COUNTIFS($H$7:$H15,"&lt;&gt;CZ"),IF(AND(H13="CZ",H12&lt;&gt;"CZ",H11="CZ",H14&lt;&gt;"CZ",H15&lt;&gt;"CZ",AF15=AF11,AF13&lt;&gt;AF10,AF13&lt;&gt;AF16),A11-COUNTIFS($H$7:$H11,"&lt;&gt;CZ")&amp;$AH$5&amp;A15-COUNTIFS($H$7:$H15,"&lt;&gt;CZ"),IF(AND(H13="CZ",H12="CZ",H11&lt;&gt;"CZ",H14&lt;&gt;"CZ",H15&lt;&gt;"CZ",AF15=AF11,AF13&lt;&gt;AF10,AF13&lt;&gt;AF16),A12-COUNTIFS($H$7:$H11,"&lt;&gt;CZ")&amp;$AH$5&amp;A15-COUNTIFS($H$7:$H15,"&lt;&gt;CZ"),IF(AND(H13="CZ",H12="CZ",H11&lt;&gt;"CZ",H14&lt;&gt;"CZ",H15="CZ",AF15=AF11,AF13&lt;&gt;AF10,AF13&lt;&gt;AF16),A12-COUNTIFS($H$7:$H11,"&lt;&gt;CZ")&amp;$AH$5&amp;A15-COUNTIFS($H$7:$H15,"&lt;&gt;CZ"),IF(AND(H13="CZ",H12="CZ",H11&lt;&gt;"CZ",H14="CZ",H15&lt;&gt;"CZ",AF15=AF11,AF13&lt;&gt;AF10,AF13&lt;&gt;AF16),A12-COUNTIFS($H$7:$H11,"&lt;&gt;CZ")&amp;$AH$5&amp;A15-COUNTIFS($H$7:$H15,"&lt;&gt;CZ"),IF(AND(H13="CZ",H12="CZ",H11="CZ",H14&lt;&gt;"CZ",H15&lt;&gt;"CZ",AF15=AF11,AF13&lt;&gt;AF10,AF13&lt;&gt;AF16),A11-COUNTIFS($H$7:$H11,"&lt;&gt;CZ")&amp;$AH$5&amp;A15-COUNTIFS($H$7:$H15,"&lt;&gt;CZ"),""))))))))))))))))))))))))))))))))))))))))))))))))</f>
        <v/>
      </c>
      <c r="AK13" s="102" t="str">
        <f>IF(AI13&lt;&gt;"","",IF(AJ13&lt;&gt;"","",IF(AND(H12="CZ",H11&lt;&gt;"CZ",H10&lt;&gt;"CZ",H13&lt;&gt;"CZ",H14&lt;&gt;"CZ",AF14=AF10,AF12&lt;&gt;AF9,AF12&lt;&gt;AF15),A11-COUNTIFS($H$7:$H10,"&lt;&gt;CZ"),IF(AND(H13="CZ",H12&lt;&gt;"CZ",H14="CZ",H15="CZ",H16="CZ",AF16=AF12,AF13&lt;&gt;AF11,AF13&lt;&gt;AF17),A13-COUNTIFS($H$7:$H12,"&lt;&gt;CZ")&amp;$AH$5&amp;A16-COUNTIFS($H$7:$H16,"&lt;&gt;CZ"),IF(AND(H13="CZ",H12="CZ",H14&lt;&gt;"CZ",H15="CZ",H16="CZ",AF16=AF12,AF13&lt;&gt;AF11,AF13&lt;&gt;AF17),A12-COUNTIFS($H$7:$H12,"&lt;&gt;CZ")&amp;$AH$5&amp;A16-COUNTIFS($H$7:$H16,"&lt;&gt;CZ"),IF(AND(H13="CZ",H12="CZ",H14="CZ",H15&lt;&gt;"CZ",H16="CZ",AF16=AF12,AF13&lt;&gt;AF11,AF13&lt;&gt;AF17),A12-COUNTIFS($H$7:$H12,"&lt;&gt;CZ")&amp;$AH$5&amp;A16-COUNTIFS($H$7:$H16,"&lt;&gt;CZ"),IF(AND(H13="CZ",H12="CZ",H14="CZ",H15="CZ",H16&lt;&gt;"CZ",AF16=AF12,AF13&lt;&gt;AF11,AF13&lt;&gt;AF17),A12-COUNTIFS($H$7:$H12,"&lt;&gt;CZ")&amp;$AH$5&amp;A16-COUNTIFS($H$7:$H16,"&lt;&gt;CZ"),IF(AND(H13="CZ",H12&lt;&gt;"CZ",H14="CZ",H15="CZ",H16&lt;&gt;"CZ",AF16=AF12,AF13&lt;&gt;AF11,AF13&lt;&gt;AF17),A13-COUNTIFS($H$7:$H12,"&lt;&gt;CZ")&amp;$AH$5&amp;A16-COUNTIFS($H$7:$H16,"&lt;&gt;CZ"),IF(AND(H13="CZ",H12&lt;&gt;"CZ",H14="CZ",H15&lt;&gt;"CZ",H16="CZ",AF16=AF12,AF13&lt;&gt;AF11,AF13&lt;&gt;AF17),A13-COUNTIFS($H$7:$H12,"&lt;&gt;CZ")&amp;$AH$5&amp;A16-COUNTIFS($H$7:$H16,"&lt;&gt;CZ"),IF(AND(H13="CZ",H12&lt;&gt;"CZ",H14&lt;&gt;"CZ",H15="CZ",H16="CZ",AF16=AF12,AF13&lt;&gt;AF11,AF13&lt;&gt;AF17),A13-COUNTIFS($H$7:$H12,"&lt;&gt;CZ")&amp;$AH$5&amp;A16-COUNTIFS($H$7:$H16,"&lt;&gt;CZ"),IF(AND(H13="CZ",H12&lt;&gt;"CZ",H14&lt;&gt;"CZ",H15&lt;&gt;"CZ",H16="CZ",AF16=AF12,AF13&lt;&gt;AF11,AF13&lt;&gt;AF17),A13-COUNTIFS($H$7:$H12,"&lt;&gt;CZ")&amp;$AH$5&amp;A16-COUNTIFS($H$7:$H16,"&lt;&gt;CZ"),IF(AND(H13="CZ",H12&lt;&gt;"CZ",H14&lt;&gt;"CZ",H15&lt;&gt;"CZ",H16&lt;&gt;"CZ",AF16=AF12,AF13&lt;&gt;AF11,AF13&lt;&gt;AF17),A16-COUNTIFS($H$7:$H16,"&lt;&gt;CZ"),IF(AND(H13="CZ",H12&lt;&gt;"CZ",H14&lt;&gt;"CZ",H15="CZ",H16&lt;&gt;"CZ",AF16=AF12,AF13&lt;&gt;AF11,AF13&lt;&gt;AF17),A13-COUNTIFS($H$7:$H12,"&lt;&gt;CZ")&amp;$AH$5&amp;A16-COUNTIFS($H$7:$H16,"&lt;&gt;CZ"),IF(AND(H13="CZ",H12="CZ",H14="CZ",H15&lt;&gt;"CZ",H16&lt;&gt;"CZ",AF16=AF12,AF13&lt;&gt;AF11,AF13&lt;&gt;AF17),A12-COUNTIFS($H$7:$H12,"&lt;&gt;CZ")&amp;$AH$5&amp;A16-COUNTIFS($H$7:$H16,"&lt;&gt;CZ"),IF(AND(H13="CZ",H12="CZ",H14&lt;&gt;"CZ",H15&lt;&gt;"CZ",H16&lt;&gt;"CZ",AF16=AF12,AF13&lt;&gt;AF11,AF13&lt;&gt;AF17),A12-COUNTIFS($H$7:$H12,"&lt;&gt;CZ")&amp;$AH$5&amp;A16-COUNTIFS($H$7:$H16,"&lt;&gt;CZ"),IF(AND(H13="CZ",H12="CZ",H14&lt;&gt;"CZ",H15&lt;&gt;"CZ",H16="CZ",AF16=AF12,AF13&lt;&gt;AF11,AF13&lt;&gt;AF17),A12-COUNTIFS($H$7:$H12,"&lt;&gt;CZ")&amp;$AH$5&amp;A16-COUNTIFS($H$7:$H16,"&lt;&gt;CZ"),IF(AND(H13="CZ",H12="CZ",H14&lt;&gt;"CZ",H15="CZ",H16&lt;&gt;"CZ",AF16=AF12,AF13&lt;&gt;AF11,AF13&lt;&gt;AF17),A12-COUNTIFS($H$7:$H12,"&lt;&gt;CZ")&amp;$AH$5&amp;A16-COUNTIFS($H$7:$H16,"&lt;&gt;CZ"),IF(AND(H13="CZ",H12&lt;&gt;"CZ",H14="CZ",H15&lt;&gt;"CZ",H16&lt;&gt;"CZ",AF16=AF12,AF13&lt;&gt;AF11,AF13&lt;&gt;AF17),A13-COUNTIFS($H$7:$H12,"&lt;&gt;CZ")&amp;$AH$5&amp;A16-COUNTIFS($H$7:$H16,"&lt;&gt;CZ"),IF(AND(H13="CZ",H14&lt;&gt;"CZ",H15="CZ",H16="CZ",H17="CZ",AF13=AF17,AF13&lt;&gt;AF12,AF13&lt;&gt;AF18),A13-COUNTIFS($H$7:$H13,"&lt;&gt;CZ")&amp;$AH$5&amp;A17-COUNTIFS($H$7:$H17,"&lt;&gt;CZ"),IF(AND(H13="CZ",H14="CZ",H15&lt;&gt;"CZ",H16="CZ",H17="CZ",AF13=AF17,AF13&lt;&gt;AF12,AF13&lt;&gt;AF18),A13-COUNTIFS($H$7:$H13,"&lt;&gt;CZ")&amp;$AH$5&amp;A17-COUNTIFS($H$7:$H17,"&lt;&gt;CZ"),IF(AND(H13="CZ",H14="CZ",H15="CZ",H16&lt;&gt;"CZ",H17="CZ",AF13=AF17,AF13&lt;&gt;AF12,AF13&lt;&gt;AF18),A13-COUNTIFS($H$7:$H13,"&lt;&gt;CZ")&amp;$AH$5&amp;A17-COUNTIFS($H$7:$H17,"&lt;&gt;CZ"),IF(AND(H13="CZ",H14="CZ",H15="CZ",H16="CZ",H17&lt;&gt;"CZ",AF13=AF17,AF13&lt;&gt;AF12,AF13&lt;&gt;AF18),A13-COUNTIFS($H$7:$H13,"&lt;&gt;CZ")&amp;$AH$5&amp;A17-COUNTIFS($H$7:$H17,"&lt;&gt;CZ"),IF(AND(H13="CZ",H12&lt;&gt;"CZ",H11="CZ",H10="CZ",H14&lt;&gt;"CZ",AF14=AF10,AF13&lt;&gt;AF9,AF13&lt;&gt;AF15),A10-COUNTIFS($H$7:$H10,"&lt;&gt;CZ")&amp;$AH$5&amp;A14-COUNTIFS($H$7:$H14,"&lt;&gt;CZ"),IF(AND(H13="CZ",H14&lt;&gt;"CZ",H15="CZ",H16="CZ",H17&lt;&gt;"CZ",AF13=AF17,AF13&lt;&gt;AF12,AF13&lt;&gt;AF18),A13-COUNTIFS($H$7:$H13,"&lt;&gt;CZ")&amp;$AH$5&amp;A17-COUNTIFS($H$7:$H17,"&lt;&gt;CZ"),IF(AND(H13="CZ",H14&lt;&gt;"CZ",H15="CZ",H16&lt;&gt;"CZ",H17="CZ",AF13=AF17,AF13&lt;&gt;AF12,AF13&lt;&gt;AF18),A13-COUNTIFS($H$7:$H13,"&lt;&gt;CZ")&amp;$AH$5&amp;A17-COUNTIFS($H$7:$H17,"&lt;&gt;CZ"),IF(AND(H13="CZ",H14&lt;&gt;"CZ",H15&lt;&gt;"CZ",H16="CZ",H17="CZ",AF13=AF17,AF13&lt;&gt;AF12,AF13&lt;&gt;AF18),A13-COUNTIFS($H$7:$H13,"&lt;&gt;CZ")&amp;$AH$5&amp;A17-COUNTIFS($H$7:$H17,"&lt;&gt;CZ"),IF(AND(H13="CZ",H14&lt;&gt;"CZ",H15&lt;&gt;"CZ",H16&lt;&gt;"CZ",H17="CZ",AF13=AF17,AF13&lt;&gt;AF12,AF13&lt;&gt;AF18),A13-COUNTIFS($H$7:$H13,"&lt;&gt;CZ")&amp;$AH$5&amp;A17-COUNTIFS($H$7:$H17,"&lt;&gt;CZ"),IF(AND(H13="CZ",H14&lt;&gt;"CZ",H15&lt;&gt;"CZ",H16="CZ",H17&lt;&gt;"CZ",AF13=AF17,AF13&lt;&gt;AF12,AF13&lt;&gt;AF18),A13-COUNTIFS($H$7:$H13,"&lt;&gt;CZ")&amp;$AH$5&amp;A17-COUNTIFS($H$7:$H17,"&lt;&gt;CZ"),IF(AND(H13="CZ",H14&lt;&gt;"CZ",H15="CZ",H16&lt;&gt;"CZ",H17&lt;&gt;"CZ",AF13=AF17,AF13&lt;&gt;AF12,AF13&lt;&gt;AF18),A13-COUNTIFS($H$7:$H13,"&lt;&gt;CZ")&amp;$AH$5&amp;A17-COUNTIFS($H$7:$H17,"&lt;&gt;CZ"),IF(AND(H13="CZ",H14="CZ",H15&lt;&gt;"CZ",H16&lt;&gt;"CZ",H17&lt;&gt;"CZ",AF13=AF17,AF13&lt;&gt;AF12,AF13&lt;&gt;AF18),A13-COUNTIFS($H$7:$H13,"&lt;&gt;CZ")&amp;$AH$5&amp;A17-COUNTIFS($H$7:$H17,"&lt;&gt;CZ"),IF(AND(H13="CZ",H14="CZ",H15="CZ",H16&lt;&gt;"CZ",H17&lt;&gt;"CZ",AF13=AF17,AF13&lt;&gt;AF12,AF13&lt;&gt;AF18),A13-COUNTIFS($H$7:$H13,"&lt;&gt;CZ")&amp;$AH$5&amp;A17-COUNTIFS($H$7:$H17,"&lt;&gt;CZ"),IF(AND(H13="CZ",H14="CZ",H15&lt;&gt;"CZ",H16="CZ",H17&lt;&gt;"CZ",AF13=AF17,AF13&lt;&gt;AF12,AF13&lt;&gt;AF18),A13-COUNTIFS($H$7:$H13,"&lt;&gt;CZ")&amp;$AH$5&amp;A17-COUNTIFS($H$7:$H17,"&lt;&gt;CZ"),IF(AND(H13="CZ",H14="CZ",H15="CZ",H16&lt;&gt;"CZ",H17&lt;&gt;"CZ",AF13=AF17,AF13&lt;&gt;AF12,AF13&lt;&gt;AF18),A13-COUNTIFS($H$7:$H13,"&lt;&gt;CZ")&amp;$AH$5&amp;A17-COUNTIFS($H$7:$H17,"&lt;&gt;CZ"),IF(AND(H13="CZ",H14="CZ",H15&lt;&gt;"CZ",H16&lt;&gt;"CZ",H17&lt;&gt;"CZ",AF13=AF17,AF13&lt;&gt;AF12,AF13&lt;&gt;AF18),A17-COUNTIFS($H$7:$H17,"&lt;&gt;CZ"),""))))))))))))))))))))))))))))))))))</f>
        <v/>
      </c>
      <c r="AL13" s="120" t="str">
        <f t="shared" si="1"/>
        <v>NE</v>
      </c>
    </row>
    <row r="14" spans="1:38" s="104" customFormat="1" ht="15" hidden="1" customHeight="1">
      <c r="A14" s="105">
        <v>8</v>
      </c>
      <c r="B14" s="106" t="e">
        <v>#N/A</v>
      </c>
      <c r="C14" s="107" t="s">
        <v>251</v>
      </c>
      <c r="D14" s="107" t="s">
        <v>251</v>
      </c>
      <c r="E14" s="106" t="s">
        <v>251</v>
      </c>
      <c r="F14" s="108"/>
      <c r="G14" s="109" t="s">
        <v>251</v>
      </c>
      <c r="H14" s="110" t="s">
        <v>251</v>
      </c>
      <c r="I14" s="111"/>
      <c r="J14" s="112" t="s">
        <v>251</v>
      </c>
      <c r="K14" s="111"/>
      <c r="L14" s="112" t="s">
        <v>251</v>
      </c>
      <c r="M14" s="113"/>
      <c r="N14" s="112" t="s">
        <v>251</v>
      </c>
      <c r="O14" s="111"/>
      <c r="P14" s="112" t="s">
        <v>251</v>
      </c>
      <c r="Q14" s="111"/>
      <c r="R14" s="112" t="s">
        <v>251</v>
      </c>
      <c r="S14" s="113"/>
      <c r="T14" s="112" t="s">
        <v>251</v>
      </c>
      <c r="U14" s="113"/>
      <c r="V14" s="112" t="s">
        <v>251</v>
      </c>
      <c r="W14" s="113"/>
      <c r="X14" s="112" t="s">
        <v>251</v>
      </c>
      <c r="Y14" s="113"/>
      <c r="Z14" s="112" t="s">
        <v>251</v>
      </c>
      <c r="AA14" s="114"/>
      <c r="AB14" s="112" t="s">
        <v>251</v>
      </c>
      <c r="AC14" s="115"/>
      <c r="AD14" s="112" t="s">
        <v>251</v>
      </c>
      <c r="AE14" s="116">
        <v>0</v>
      </c>
      <c r="AF14" s="117" t="s">
        <v>251</v>
      </c>
      <c r="AG14" s="118" t="s">
        <v>251</v>
      </c>
      <c r="AH14" s="100" t="str">
        <f t="shared" ca="1" si="0"/>
        <v/>
      </c>
      <c r="AI14" s="119" t="str">
        <f>IF(H14="","",IF(H14&lt;&gt;"CZ","NE",IF(AND(H14="CZ",AF13&lt;&gt;AF14,AF14&lt;&gt;AF15),A14-COUNTIF($H$7:$H14,"&lt;&gt;CZ"),IF(AND(H14="CZ",H13="CZ",AF14=AF13,AF14&lt;&gt;AF12,AF14&lt;&gt;AF15),A13-COUNTIF($H$7:$H14,"&lt;&gt;CZ")&amp;$AH$5&amp;A14-COUNTIF($H$7:$H14,"&lt;&gt;CZ"),IF(AND(H14="CZ",H15="CZ",AF14&lt;&gt;AF13,AF14=AF15,AF14&lt;&gt;AF16),A14-COUNTIF($H$7:$H14,"&lt;&gt;CZ")&amp;$AH$5&amp;A15-COUNTIF($H$7:$H15,"&lt;&gt;CZ"),IF(AND(H14="CZ",H13="CZ",H12="CZ",AF14=AF12,AF14&lt;&gt;AF11,AF14&lt;&gt;AF15),A12-COUNTIF($H$7:$H14,"&lt;&gt;CZ")&amp;$AH$5&amp;A14-COUNTIF($H$7:$H14,"&lt;&gt;CZ"),IF(AND(H14="CZ",H13="CZ",H15="CZ",AF15=AF13,AF14&lt;&gt;AF12,AF14&lt;&gt;AF16),A13-COUNTIF($H$7:$H13,"&lt;&gt;CZ")&amp;$AH$5&amp;A15-COUNTIF($H$7:$H15,"&lt;&gt;CZ"),IF(AND(H14="CZ",H15="CZ",H16="CZ",AF14&lt;&gt;AF13,AF14=AF16,AF14&lt;&gt;AF17),A14-COUNTIF($H$7:$H14,"&lt;&gt;CZ")&amp;$AH$5&amp;A16-COUNTIF($H$7:$H16,"&lt;&gt;CZ"),IF(AND(H14="CZ",H13="CZ",H12="CZ",H11="CZ",AF14=AF11,AF14&lt;&gt;AF10,AF14&lt;&gt;AF15),A11-COUNTIF($H$7:$H11,"&lt;&gt;CZ")&amp;$AH$5&amp;A14-COUNTIF($H$7:$H14,"&lt;&gt;CZ"),IF(AND(H14="CZ",H13="CZ",H12="CZ",H15="CZ",AF15=AF12,AF14&lt;&gt;AF11,AF14&lt;&gt;AF16),A12-COUNTIF($H$7:$H12,"&lt;&gt;CZ")&amp;$AH$5&amp;A15-COUNTIF($H$7:$H15,"&lt;&gt;CZ"),IF(AND(H14="CZ",H13="CZ",H15="CZ",H16="CZ",AF16=AF13,AF14&lt;&gt;AF12,AF14&lt;&gt;AF17),A13-COUNTIF($H$7:$H13,"&lt;&gt;CZ")&amp;$AH$5&amp;A16-COUNTIF($H$7:$H16,"&lt;&gt;CZ"),IF(AND(H14="CZ",H15="CZ",H16="CZ",H17="CZ",AF14&lt;&gt;AF13,AF14=AF17,AF14&lt;&gt;AF18),A14-COUNTIF($H$7:$H14,"&lt;&gt;CZ")&amp;$AH$5&amp;A17-COUNTIF($H$7:$H17,"&lt;&gt;CZ"),IF(AND(H14="CZ",H13="CZ",H12="CZ",H11="CZ",H10="CZ",AF14=AF10,AF14&lt;&gt;AF9,AF14&lt;&gt;AF15),A10-COUNTIF($H$7:$H10,"&lt;&gt;CZ")&amp;$AH$5&amp;A14-COUNTIF($H$7:$H14,"&lt;&gt;CZ"),IF(AND(H14="CZ",H13="CZ",H12="CZ",H11="CZ",H15="CZ",AF15=AF11,AF14&lt;&gt;AF10,AF14&lt;&gt;AF16),A11-COUNTIF($H$7:$H11,"&lt;&gt;CZ")&amp;$AH$5&amp;A15-COUNTIF($H$7:$H15,"&lt;&gt;CZ"),IF(AND(H14="CZ",H13="CZ",H12="CZ",H15="CZ",H16="CZ",AF16=AF12,AF14&lt;&gt;AF11,AF14&lt;&gt;AF17),A12-COUNTIF($H$7:$H12,"&lt;&gt;CZ")&amp;$AH$5&amp;A16-COUNTIF($H$7:$H16,"&lt;&gt;CZ"),IF(AND(H14="CZ",H13="CZ",H15="CZ",H16="CZ",H17="CZ",AF17=AF13,AF14&lt;&gt;AF12,AF14&lt;&gt;AF18),A13-COUNTIF($H$7:$H13,"&lt;&gt;CZ")&amp;$AH$5&amp;A17-COUNTIF($H$7:$H17,"&lt;&gt;CZ"),IF(AND(H14="CZ",H15="CZ",H16="CZ",H17="CZ",H18="CZ",AF14&lt;&gt;AF13,AF14=AF18,AF14&lt;&gt;AF19),A14-COUNTIF($H$7:$H14,"&lt;&gt;CZ")&amp;$AH$5&amp;A18-COUNTIF($H$7:$H18,"&lt;&gt;CZ"),IF(AND(H14="CZ",H13&lt;&gt;"CZ",AF14=AF13,AF14&lt;&gt;AF12,AF14&lt;&gt;AF15),A14-COUNTIF($H$7:$H14,"&lt;&gt;CZ"),IF(AND(H14="CZ",H15&lt;&gt;"CZ",AF14&lt;&gt;AF13,AF14=AF15,AF14&lt;&gt;AF16),A14-COUNTIF($H$7:$H14,"&lt;&gt;CZ"),IF(AND(H14="CZ",H13&lt;&gt;"CZ",H12="CZ",AF14=AF12,AF14&lt;&gt;AF11,AF14&lt;&gt;AF15),A12-COUNTIF($H$7:$H12,"&lt;&gt;CZ")&amp;$AH$5&amp;A14-COUNTIF($H$7:$H14,"&lt;&gt;CZ"),IF(AND(H14="CZ",H13="CZ",H12&lt;&gt;"CZ",AF14=AF12,AF14&lt;&gt;AF11,AF14&lt;&gt;AF15),A13-COUNTIF($H$7:$H12,"&lt;&gt;CZ")&amp;$AH$5&amp;A14-COUNTIF($H$7:$H14,"&lt;&gt;CZ"),IF(AND(H14="CZ",H13&lt;&gt;"CZ",H12&lt;&gt;"CZ",AF14=AF12,AF14&lt;&gt;AF11,AF14&lt;&gt;AF15),A14-COUNTIF($H$7:$H14,"&lt;&gt;CZ"),IF(AND(H14="CZ",H13&lt;&gt;"CZ",H15="CZ",AF14=AF13,AF14&lt;&gt;AF12,AF14=AF15,AF14&lt;&gt;AF16),A14-COUNTIF($H$7:$H13,"&lt;&gt;CZ")&amp;$AH$5&amp;A15-COUNTIF($H$7:$H15,"&lt;&gt;CZ"),IF(AND(H14="CZ",H13="CZ",H15&lt;&gt;"CZ",AF15=AF13,AF14&lt;&gt;AF12,AF14&lt;&gt;AF16),A13-COUNTIF($H$7:$H13,"&lt;&gt;CZ")&amp;$AH$5&amp;A15-COUNTIF($H$7:$H15,"&lt;&gt;CZ"),IF(AND(H14="CZ",H13&lt;&gt;"CZ",H15&lt;&gt;"CZ",AF15=AF13,AF14&lt;&gt;AF12,AF14&lt;&gt;AF16),A14-COUNTIF($H$7:$H13,"&lt;&gt;CZ"),IF(AND(H14="CZ",H15&lt;&gt;"CZ",H16="CZ",AF14&lt;&gt;AF13,AF14=AF16,AF14&lt;&gt;AF17),A14-COUNTIF($H$7:$H14,"&lt;&gt;CZ")&amp;$AH$5&amp;A16-COUNTIF($H$7:$H16,"&lt;&gt;CZ"),IF(AND(H14="CZ",H15="CZ",H16&lt;&gt;"CZ",AF14&lt;&gt;AF13,AF14=AF16,AF14&lt;&gt;AF17),A14-COUNTIF($H$7:$H14,"&lt;&gt;CZ")&amp;$AH$5&amp;A16-COUNTIF($H$7:$H16,"&lt;&gt;CZ"),IF(AND(H14="CZ",H15&lt;&gt;"CZ",H16&lt;&gt;"CZ",AF14&gt;0,AF14&lt;&gt;AF13,AF14=AF16,AF14&lt;&gt;AF17),A14-COUNTIF($H$7:$H14,"&lt;&gt;CZ"),IF(AND(H14="CZ",H13&lt;&gt;"CZ",H12="CZ",H11="CZ",AF14=AF11,AF14&lt;&gt;AF10,AF14&lt;&gt;AF15),A11-COUNTIF($H$7:$H11,"&lt;&gt;CZ")&amp;$AH$5&amp;A14-COUNTIF($H$7:$H14,"&lt;&gt;CZ"),IF(AND(H14="CZ",H13="CZ",H12&lt;&gt;"CZ",H11="CZ",AF14=AF11,AF14&lt;&gt;AF10,AF14&lt;&gt;AF15),A11-COUNTIF($H$7:$H11,"&lt;&gt;CZ")&amp;$AH$5&amp;A14-COUNTIF($H$7:$H14,"&lt;&gt;CZ"),IF(AND(H14="CZ",H13="CZ",H12="CZ",H11&lt;&gt;"CZ",AF14=AF11,AF14&lt;&gt;AF10,AF14&lt;&gt;AF15),A12-COUNTIF($H$7:$H11,"&lt;&gt;CZ")&amp;$AH$5&amp;A14-COUNTIF($H$7:$H14,"&lt;&gt;CZ"),IF(AND(H14="CZ",H13&lt;&gt;"CZ",H12&lt;&gt;"CZ",H11="CZ",AF14=AF11,AF14&lt;&gt;AF10,AF14&lt;&gt;AF15),A11-COUNTIF($H$7:$H11,"&lt;&gt;CZ")&amp;$AH$5&amp;A14-COUNTIF($H$7:$H14,"&lt;&gt;CZ"),IF(AND(H14="CZ",H13&lt;&gt;"CZ",H12="CZ",H11&lt;&gt;"CZ",AF14=AF11,AF14&lt;&gt;AF10,AF14&lt;&gt;AF15),A12-COUNTIF($H$7:$H11,"&lt;&gt;CZ")&amp;$AH$5&amp;A14-COUNTIF($H$7:$H14,"&lt;&gt;CZ"),IF(AND(H14="CZ",H13="CZ",H12&lt;&gt;"CZ",H11&lt;&gt;"CZ",AF14=AF11,AF14&lt;&gt;AF10,AF14&lt;&gt;AF15),A12-COUNTIF($H$7:$H11,"&lt;&gt;CZ")&amp;$AH$5&amp;A14-COUNTIF($H$7:$H14,"&lt;&gt;CZ"),IF(AND(H14="CZ",H13&lt;&gt;"CZ",H12&lt;&gt;"CZ",H11&lt;&gt;"CZ",AF14=AF11,AF14&lt;&gt;AF10,AF14&lt;&gt;AF15),A14-COUNTIF($H$7:$H14,"&lt;&gt;CZ"),IF(AND(H14="CZ",H13="CZ",H12&lt;&gt;"CZ",H15="CZ",AF14=AF12,AF14&lt;&gt;AF11,AF14=AF15,AF14&lt;&gt;AF16),A13-COUNTIF($H$7:$H12,"&lt;&gt;CZ")&amp;$AH$5&amp;A15-COUNTIF($H$7:$H15,"&lt;&gt;CZ"),IF(AND(H14="CZ",H13="CZ",H12="CZ",H15&lt;&gt;"CZ",AF14=AF12,AF14&lt;&gt;AF11,AF14=AF15,AF14&lt;&gt;AF16),A12-COUNTIF($H$7:$H12,"&lt;&gt;CZ")&amp;$AH$5&amp;A15-COUNTIF($H$7:$H15,"&lt;&gt;CZ"),IF(AND(H14="CZ",H13&lt;&gt;"CZ",H12&lt;&gt;"CZ",H15="CZ",AF14=AF12,AF14&lt;&gt;AF11,AF14=AF15,AF14&lt;&gt;AF16),A13-COUNTIF($H$7:$H12,"&lt;&gt;CZ")&amp;$AH$5&amp;A15-COUNTIF($H$7:$H15,"&lt;&gt;CZ"),IF(AND(H14="CZ",H13&lt;&gt;"CZ",H12="CZ",H15="CZ",AF14=AF12,AF14&lt;&gt;AF11,AF14=AF15,AF14&lt;&gt;AF16),A12-COUNTIF($H$7:$H12,"&lt;&gt;CZ")&amp;$AH$5&amp;A15-COUNTIF($H$7:$H15,"&lt;&gt;CZ"),IF(AND(H14="CZ",H13&lt;&gt;"CZ",H12="CZ",H15&lt;&gt;"CZ",AF14=AF12,AF14&lt;&gt;AF11,AF14=AF15,AF14&lt;&gt;AF16),A12-COUNTIF($H$7:$H12,"&lt;&gt;CZ")&amp;$AH$5&amp;A15-COUNTIF($H$7:$H15,"&lt;&gt;CZ"),IF(AND(H14="CZ",H13="CZ",H12&lt;&gt;"CZ",H15&lt;&gt;"CZ",AF15=AF12,AF14&lt;&gt;AF11,AF14&lt;&gt;AF16),A13-COUNTIF($H$7:$H12,"&lt;&gt;CZ")&amp;$AH$5&amp;A15-COUNTIF($H$7:$H15,"&lt;&gt;CZ"),IF(AND(H14="CZ",H13&lt;&gt;"CZ",H12&lt;&gt;"CZ",H15&lt;&gt;"CZ",AF15=AF12,AF14&lt;&gt;AF11,AF14&lt;&gt;AF16),A13-COUNTIF($H$7:$H12,"&lt;&gt;CZ"),IF(AND(H14="CZ",H13&lt;&gt;"CZ",H15="CZ",H16="CZ",AF16=AF13,AF14&lt;&gt;AF12,AF14&lt;&gt;AF17),A14-COUNTIF($H$7:$H13,"&lt;&gt;CZ")&amp;$AH$5&amp;A16-COUNTIF($H$7:$H16,"&lt;&gt;CZ"),IF(AND(H14="CZ",H13="CZ",H15&lt;&gt;"CZ",H16="CZ",AF16=AF13,AF14&lt;&gt;AF12,AF14&lt;&gt;AF17),A13-COUNTIF($H$7:$H13,"&lt;&gt;CZ")&amp;$AH$5&amp;A16-COUNTIF($H$7:$H16,"&lt;&gt;CZ"),IF(AND(H14="CZ",H13="CZ",H15="CZ",H16&lt;&gt;"CZ",AF16=AF13,AF14&lt;&gt;AF12,AF14&lt;&gt;AF17),A13-COUNTIF($H$7:$H13,"&lt;&gt;CZ")&amp;$AH$5&amp;A16-COUNTIF($H$7:$H16,"&lt;&gt;CZ"),IF(AND(H14="CZ",H13&lt;&gt;"CZ",H15&lt;&gt;"CZ",H16="CZ",AF16=AF13,AF14&lt;&gt;AF12,AF14&lt;&gt;AF17),A14-COUNTIF($H$7:$H13,"&lt;&gt;CZ")&amp;$AH$5&amp;A16-COUNTIF($H$7:$H16,"&lt;&gt;CZ"),IF(AND(H14="CZ",H13&lt;&gt;"CZ",H15="CZ",H16&lt;&gt;"CZ",AF16=AF13,AF14&lt;&gt;AF12,AF14&lt;&gt;AF17),A14-COUNTIF($H$7:$H13,"&lt;&gt;CZ")&amp;$AH$5&amp;A16-COUNTIF($H$7:$H16,"&lt;&gt;CZ"),IF(AND(H14="CZ",H13="CZ",H15&lt;&gt;"CZ",H16&lt;&gt;"CZ",AF16=AF13,AF14&lt;&gt;AF12,AF14&lt;&gt;AF17),A13-COUNTIF($H$7:$H13,"&lt;&gt;CZ")&amp;$AH$5&amp;A16-COUNTIF($H$7:$H16,"&lt;&gt;CZ"),IF(AND(H14="CZ",H13&lt;&gt;"CZ",H15&lt;&gt;"CZ",H16&lt;&gt;"CZ",AF16=AF13,AF14&lt;&gt;AF12,AF14&lt;&gt;AF17),A14-COUNTIF($H$7:$H13,"&lt;&gt;CZ"),IF(AND(H14="CZ",H15="CZ",H16="CZ",H17&lt;&gt;"CZ",AF14&lt;&gt;AF13,AF14=AF17,AF14&lt;&gt;AF18),A14-COUNTIF($H$7:$H14,"&lt;&gt;CZ")&amp;$AH$5&amp;A17-COUNTIF($H$7:$H17,"&lt;&gt;CZ"),IF(AND(H14="CZ",H15="CZ",H16&lt;&gt;"CZ",H17="CZ",AF14&lt;&gt;AF13,AF14=AF17,AF14&lt;&gt;AF18),A14-COUNTIF($H$7:$H14,"&lt;&gt;CZ")&amp;$AH$5&amp;A17-COUNTIF($H$7:$H17,"&lt;&gt;CZ"),IF(AND(H14="CZ",H15&lt;&gt;"CZ",H16="CZ",H17="CZ",AF14&lt;&gt;AF13,AF14=AF17,AF14&lt;&gt;AF18),A14-COUNTIF($H$7:$H14,"&lt;&gt;CZ")&amp;$AH$5&amp;A17-COUNTIF($H$7:$H17,"&lt;&gt;CZ"),IF(AND(H14="CZ",H15&lt;&gt;"CZ",H16&lt;&gt;"CZ",H17="CZ",AF14&lt;&gt;AF13,AF14=AF17,AF14&lt;&gt;AF18),A14-COUNTIF($H$7:$H14,"&lt;&gt;CZ")&amp;$AH$5&amp;A17-COUNTIF($H$7:$H17,"&lt;&gt;CZ"),"")))))))))))))))))))))))))))))))))))))))))))))))))))))</f>
        <v/>
      </c>
      <c r="AJ14" s="102" t="str">
        <f>IF(AI14&lt;&gt;"","",IF(AND(H14="CZ",H15&lt;&gt;"CZ",H16="CZ",H17&lt;&gt;"CZ",AF14&lt;&gt;AF13,AF14=AF17,AF14&lt;&gt;AF18),A14-COUNTIF($H$7:$H14,"&lt;&gt;CZ")&amp;$AH$5&amp;A17-COUNTIF($H$7:$H17,"&lt;&gt;CZ"),IF(AND(H14="CZ",H15="CZ",H16&lt;&gt;"CZ",H17&lt;&gt;"CZ",AF14&lt;&gt;AF13,AF14=AF17,AF14&lt;&gt;AF18),A14-COUNTIF($H$7:$H14,"&lt;&gt;CZ")&amp;$AH$5&amp;A17-COUNTIF($H$7:$H17,"&lt;&gt;CZ"),IF(AND(H14="CZ",H15&lt;&gt;"CZ",H16&lt;&gt;"CZ",H17&lt;&gt;"CZ",AF14&lt;&gt;AF13,AF14=AF17,AF14&lt;&gt;AF18),A14-COUNTIF($H$7:$H14,"&lt;&gt;CZ"),IF(AND(H14="CZ",H13&lt;&gt;"CZ",H12="CZ",H11="CZ",H10="CZ",AF14=AF10,AF14&lt;&gt;AF9,AF14&lt;&gt;AF15),A10-COUNTIFS($H$7:$H10,"&lt;&gt;CZ")&amp;$AH$5&amp;A14-COUNTIFS($H$7:$H14,"&lt;&gt;CZ"),IF(AND(H14="CZ",H13="CZ",H12&lt;&gt;"CZ",H11="CZ",H10="CZ",AF14=AF10,AF14&lt;&gt;AF9,AF14&lt;&gt;AF15),A10-COUNTIFS($H$7:$H10,"&lt;&gt;CZ")&amp;$AH$5&amp;A14-COUNTIFS($H$7:$H14,"&lt;&gt;CZ"),IF(AND(H14="CZ",H13="CZ",H12="CZ",H11&lt;&gt;"CZ",H10="CZ",AF14=AF10,AF14&lt;&gt;AF9,AF14&lt;&gt;AF15),A10-COUNTIFS($H$7:$H10,"&lt;&gt;CZ")&amp;$AH$5&amp;A14-COUNTIFS($H$7:$H14,"&lt;&gt;CZ"),IF(AND(H14="CZ",H13="CZ",H12="CZ",H11="CZ",H10&lt;&gt;"CZ",AF14=AF10,AF14&lt;&gt;AF9,AF14&lt;&gt;AF15),A11-COUNTIFS($H$7:$H10,"&lt;&gt;CZ")&amp;$AH$5&amp;A14-COUNTIFS($H$7:$H14,"&lt;&gt;CZ"),IF(AND(H14="CZ",H13&lt;&gt;"CZ",H12="CZ",H11="CZ",H10&lt;&gt;"CZ",AF14=AF10,AF14&lt;&gt;AF9,AF14&lt;&gt;AF15),A11-COUNTIFS($H$7:$H10,"&lt;&gt;CZ")&amp;$AH$5&amp;A14-COUNTIFS($H$7:$H14,"&lt;&gt;CZ"),IF(AND(H14="CZ",H13&lt;&gt;"CZ",H12="CZ",H11&lt;&gt;"CZ",H10="CZ",AF14=AF10,AF14&lt;&gt;AF9,AF14&lt;&gt;AF15),A10-COUNTIFS($H$7:$H10,"&lt;&gt;CZ")&amp;$AH$5&amp;A14-COUNTIFS($H$7:$H14,"&lt;&gt;CZ"),IF(AND(H14="CZ",H13&lt;&gt;"CZ",H12&lt;&gt;"CZ",H11="CZ",H10="CZ",AF14=AF10,AF14&lt;&gt;AF9,AF14&lt;&gt;AF15),A10-COUNTIFS($H$7:$H10,"&lt;&gt;CZ")&amp;$AH$5&amp;A14-COUNTIFS($H$7:$H14,"&lt;&gt;CZ"),IF(AND(H14="CZ",H13&lt;&gt;"CZ",H12&lt;&gt;"CZ",H11&lt;&gt;"CZ",H10="CZ",AF14=AF10,AF14&lt;&gt;AF9,AF14&lt;&gt;AF15),A10-COUNTIFS($H$7:$H10,"&lt;&gt;CZ")&amp;$AH$5&amp;A14-COUNTIFS($H$7:$H14,"&lt;&gt;CZ"),IF(AND(H14="CZ",H13&lt;&gt;"CZ",H12&lt;&gt;"CZ",H11="CZ",H10&lt;&gt;"CZ",AF14=AF10,AF14&lt;&gt;AF9,AF14&lt;&gt;AF15),A11-COUNTIFS($H$7:$H10,"&lt;&gt;CZ")&amp;$AH$5&amp;A14-COUNTIFS($H$7:$H14,"&lt;&gt;CZ"),IF(AND(H14="CZ",H13&lt;&gt;"CZ",H12="CZ",H11&lt;&gt;"CZ",H10&lt;&gt;"CZ",AF14=AF10,AF14&lt;&gt;AF9,AF14&lt;&gt;AF15),A11-COUNTIFS($H$7:$H10,"&lt;&gt;CZ")&amp;$AH$5&amp;A14-COUNTIFS($H$7:$H14,"&lt;&gt;CZ"),IF(AND(H14="CZ",H13="CZ",H12&lt;&gt;"CZ",H11&lt;&gt;"CZ",H10&lt;&gt;"CZ",AF14=AF10,AF14&lt;&gt;AF9,AF14&lt;&gt;AF15),A11-COUNTIFS($H$7:$H10,"&lt;&gt;CZ")&amp;$AH$5&amp;A14-COUNTIFS($H$7:$H14,"&lt;&gt;CZ"),IF(AND(H14="CZ",H13="CZ",H12&lt;&gt;"CZ",H11&lt;&gt;"CZ",H10="CZ",AF14=AF10,AF14&lt;&gt;AF9,AF14&lt;&gt;AF15),A10-COUNTIFS($H$7:$H10,"&lt;&gt;CZ")&amp;$AH$5&amp;A14-COUNTIFS($H$7:$H14,"&lt;&gt;CZ"),IF(AND(H14="CZ",H13="CZ",H12&lt;&gt;"CZ",H11="CZ",H10&lt;&gt;"CZ",AF14=AF10,AF14&lt;&gt;AF9,AF14&lt;&gt;AF15),A11-COUNTIFS($H$7:$H10,"&lt;&gt;CZ")&amp;$AH$5&amp;A14-COUNTIFS($H$7:$H14,"&lt;&gt;CZ"),IF(AND(H14="CZ",H13="CZ",H12="CZ",H11&lt;&gt;"CZ",H10&lt;&gt;"CZ",AF14=AF10,AF14&lt;&gt;AF9,AF14&lt;&gt;AF15),A11-COUNTIFS($H$7:$H10,"&lt;&gt;CZ")&amp;$AH$5&amp;A14-COUNTIFS($H$7:$H14,"&lt;&gt;CZ"),IF(AND(H14="CZ",H13&lt;&gt;"CZ",H12&lt;&gt;"CZ",H11&lt;&gt;"CZ",H10&lt;&gt;"CZ",AF14=AF10,AF14&lt;&gt;AF9,AF14&lt;&gt;AF15),A11-COUNTIFS($H$7:$H10,"&lt;&gt;CZ"),IF(AND(H14="CZ",H13&lt;&gt;"CZ",H12="CZ",H11="CZ",H15="CZ",AF15=AF11,AF14&lt;&gt;AF10,AF14&lt;&gt;AF16),A11-COUNTIFS($H$7:$H11,"&lt;&gt;CZ")&amp;$AH$5&amp;A15-COUNTIFS($H$7:$H15,"&lt;&gt;CZ"),IF(AND(H14="CZ",H13="CZ",H12&lt;&gt;"CZ",H11="CZ",H15="CZ",AF15=AF11,AF14&lt;&gt;AF10,AF14&lt;&gt;AF16),A11-COUNTIFS($H$7:$H11,"&lt;&gt;CZ")&amp;$AH$5&amp;A15-COUNTIFS($H$7:$H15,"&lt;&gt;CZ"),IF(AND(H14="CZ",H13="CZ",H12="CZ",H11&lt;&gt;"CZ",H15="CZ",AF15=AF11,AF14&lt;&gt;AF10,AF14&lt;&gt;AF16),A12-COUNTIFS($H$7:$H11,"&lt;&gt;CZ")&amp;$AH$5&amp;A15-COUNTIFS($H$7:$H15,"&lt;&gt;CZ"),IF(AND(H14="CZ",H13="CZ",H12="CZ",H11="CZ",H15&lt;&gt;"CZ",AF15=AF11,AF14&lt;&gt;AF10,AF14&lt;&gt;AF16),A11-COUNTIFS($H$7:$H11,"&lt;&gt;CZ")&amp;$AH$5&amp;A15-COUNTIFS($H$7:$H15,"&lt;&gt;CZ"),IF(AND(H14="CZ",H13&lt;&gt;"CZ",H12="CZ",H11="CZ",H15&lt;&gt;"CZ",AF15=AF11,AF14&lt;&gt;AF10,AF14&lt;&gt;AF16),A11-COUNTIFS($H$7:$H11,"&lt;&gt;CZ")&amp;$AH$5&amp;A15-COUNTIFS($H$7:$H15,"&lt;&gt;CZ"),IF(AND(H14="CZ",H13&lt;&gt;"CZ",H12="CZ",H11&lt;&gt;"CZ",H15="CZ",AF15=AF11,AF14&lt;&gt;AF10,AF14&lt;&gt;AF16),A12-COUNTIFS($H$7:$H11,"&lt;&gt;CZ")&amp;$AH$5&amp;A15-COUNTIFS($H$7:$H15,"&lt;&gt;CZ"),IF(AND(H14="CZ",H13&lt;&gt;"CZ",H12&lt;&gt;"CZ",H11="CZ",H15="CZ",AF15=AF11,AF14&lt;&gt;AF10,AF14&lt;&gt;AF16),A11-COUNTIFS($H$7:$H11,"&lt;&gt;CZ")&amp;$AH$5&amp;A15-COUNTIFS($H$7:$H15,"&lt;&gt;CZ"),IF(AND(H14="CZ",H13&lt;&gt;"CZ",H12&lt;&gt;"CZ",H11&lt;&gt;"CZ",H15="CZ",AF15=AF11,AF14&lt;&gt;AF10,AF14&lt;&gt;AF16),A12-COUNTIFS($H$7:$H11,"&lt;&gt;CZ")&amp;$AH$5&amp;A15-COUNTIFS($H$7:$H15,"&lt;&gt;CZ"),IF(AND(H14="CZ",H13&lt;&gt;"CZ",H12&lt;&gt;"CZ",H11="CZ",H15&lt;&gt;"CZ",AF15=AF11,AF14&lt;&gt;AF10,AF14&lt;&gt;AF16),A11-COUNTIFS($H$7:$H11,"&lt;&gt;CZ")&amp;$AH$5&amp;A15-COUNTIFS($H$7:$H15,"&lt;&gt;CZ"),IF(AND(H14="CZ",H13&lt;&gt;"CZ",H12="CZ",H11&lt;&gt;"CZ",H15&lt;&gt;"CZ",AF15=AF11,AF14&lt;&gt;AF10,AF14&lt;&gt;AF16),A12-COUNTIFS($H$7:$H11,"&lt;&gt;CZ")&amp;$AH$5&amp;A15-COUNTIFS($H$7:$H15,"&lt;&gt;CZ"),IF(AND(H14="CZ",H13="CZ",H12&lt;&gt;"CZ",H11&lt;&gt;"CZ",H15&lt;&gt;"CZ",AF15=AF11,AF14&lt;&gt;AF10,AF14&lt;&gt;AF16),A12-COUNTIFS($H$7:$H11,"&lt;&gt;CZ")&amp;$AH$5&amp;A15-COUNTIFS($H$7:$H15,"&lt;&gt;CZ"),IF(AND(H14="CZ",H13="CZ",H12&lt;&gt;"CZ",H11&lt;&gt;"CZ",H15="CZ",AF15=AF11,AF14&lt;&gt;AF10,AF14&lt;&gt;AF16),A12-COUNTIFS($H$7:$H11,"&lt;&gt;CZ")&amp;$AH$5&amp;A15-COUNTIFS($H$7:$H15,"&lt;&gt;CZ"),IF(AND(H14="CZ",H13="CZ",H12&lt;&gt;"CZ",H11="CZ",H15&lt;&gt;"CZ",AF15=AF11,AF14&lt;&gt;AF10,AF14&lt;&gt;AF16),A11-COUNTIFS($H$7:$H11,"&lt;&gt;CZ")&amp;$AH$5&amp;A15-COUNTIFS($H$7:$H15,"&lt;&gt;CZ"),IF(AND(H14="CZ",H13="CZ",H12="CZ",H11&lt;&gt;"CZ",H15&lt;&gt;"CZ",AF15=AF11,AF14&lt;&gt;AF10,AF14&lt;&gt;AF16),A12-COUNTIFS($H$7:$H11,"&lt;&gt;CZ")&amp;$AH$5&amp;A15-COUNTIFS($H$7:$H15,"&lt;&gt;CZ"),IF(AND(H14="CZ",H13&lt;&gt;"CZ",H12&lt;&gt;"CZ",H11&lt;&gt;"CZ",H15&lt;&gt;"CZ",AF15=AF11,AF14&lt;&gt;AF10,AF14&lt;&gt;AF16),A12-COUNTIFS($H$7:$H11,"&lt;&gt;CZ"),IF(AND(H14="CZ",H13&lt;&gt;"CZ",H12="CZ",H15="CZ",H16="CZ",AF16=AF12,AF14&lt;&gt;AF11,AF14&lt;&gt;AF17),A12-COUNTIFS($H$7:$H12,"&lt;&gt;CZ")&amp;$AH$5&amp;A16-COUNTIFS($H$7:$H16,"&lt;&gt;CZ"),IF(AND(H14="CZ",H13="CZ",H12&lt;&gt;"CZ",H15="CZ",H16="CZ",AF16=AF12,AF14&lt;&gt;AF11,AF14&lt;&gt;AF17),A13-COUNTIFS($H$7:$H12,"&lt;&gt;CZ")&amp;$AH$5&amp;A16-COUNTIFS($H$7:$H16,"&lt;&gt;CZ"),IF(AND(H14="CZ",H13="CZ",H12="CZ",H15&lt;&gt;"CZ",H16="CZ",AF16=AF12,AF14&lt;&gt;AF11,AF14&lt;&gt;AF17),A12-COUNTIFS($H$7:$H12,"&lt;&gt;CZ")&amp;$AH$5&amp;A16-COUNTIFS($H$7:$H16,"&lt;&gt;CZ"),IF(AND(H14="CZ",H13="CZ",H12="CZ",H15="CZ",H16&lt;&gt;"CZ",AF16=AF12,AF14&lt;&gt;AF11,AF14&lt;&gt;AF17),A12-COUNTIFS($H$7:$H12,"&lt;&gt;CZ")&amp;$AH$5&amp;A16-COUNTIFS($H$7:$H16,"&lt;&gt;CZ"),IF(AND(H14="CZ",H13&lt;&gt;"CZ",H12="CZ",H15="CZ",H16&lt;&gt;"CZ",AF16=AF12,AF14&lt;&gt;AF11,AF14&lt;&gt;AF17),A12-COUNTIFS($H$7:$H12,"&lt;&gt;CZ")&amp;$AH$5&amp;A16-COUNTIFS($H$7:$H16,"&lt;&gt;CZ"),IF(AND(H14="CZ",H13&lt;&gt;"CZ",H12="CZ",H15&lt;&gt;"CZ",H16="CZ",AF16=AF12,AF14&lt;&gt;AF11,AF14&lt;&gt;AF17),A12-COUNTIFS($H$7:$H12,"&lt;&gt;CZ")&amp;$AH$5&amp;A16-COUNTIFS($H$7:$H16,"&lt;&gt;CZ"),IF(AND(H14="CZ",H13&lt;&gt;"CZ",H12&lt;&gt;"CZ",H15="CZ",H16="CZ",AF16=AF12,AF14&lt;&gt;AF11,AF14&lt;&gt;AF17),A13-COUNTIFS($H$7:$H12,"&lt;&gt;CZ")&amp;$AH$5&amp;A16-COUNTIFS($H$7:$H16,"&lt;&gt;CZ"),IF(AND(H14="CZ",H13&lt;&gt;"CZ",H12&lt;&gt;"CZ",H15&lt;&gt;"CZ",H16="CZ",AF16=AF12,AF14&lt;&gt;AF11,AF14&lt;&gt;AF17),A13-COUNTIFS($H$7:$H12,"&lt;&gt;CZ")&amp;$AH$5&amp;A16-COUNTIFS($H$7:$H16,"&lt;&gt;CZ"),IF(AND(H14="CZ",H13&lt;&gt;"CZ",H12&lt;&gt;"CZ",H15="CZ",H16&lt;&gt;"CZ",AF16=AF12,AF14&lt;&gt;AF11,AF14&lt;&gt;AF17),A13-COUNTIFS($H$7:$H12,"&lt;&gt;CZ")&amp;$AH$5&amp;A16-COUNTIFS($H$7:$H16,"&lt;&gt;CZ"),IF(AND(H14="CZ",H13&lt;&gt;"CZ",H12="CZ",H15&lt;&gt;"CZ",H16&lt;&gt;"CZ",AF16=AF12,AF14&lt;&gt;AF11,AF14&lt;&gt;AF17),A12-COUNTIFS($H$7:$H12,"&lt;&gt;CZ")&amp;$AH$5&amp;A16-COUNTIFS($H$7:$H16,"&lt;&gt;CZ"),IF(AND(H14="CZ",H13="CZ",H12&lt;&gt;"CZ",H15&lt;&gt;"CZ",H16&lt;&gt;"CZ",AF16=AF12,AF14&lt;&gt;AF11,AF14&lt;&gt;AF17),A13-COUNTIFS($H$7:$H12,"&lt;&gt;CZ")&amp;$AH$5&amp;A16-COUNTIFS($H$7:$H16,"&lt;&gt;CZ"),IF(AND(H14="CZ",H13="CZ",H12&lt;&gt;"CZ",H15&lt;&gt;"CZ",H16="CZ",AF16=AF12,AF14&lt;&gt;AF11,AF14&lt;&gt;AF17),A13-COUNTIFS($H$7:$H12,"&lt;&gt;CZ")&amp;$AH$5&amp;A16-COUNTIFS($H$7:$H16,"&lt;&gt;CZ"),IF(AND(H14="CZ",H13="CZ",H12&lt;&gt;"CZ",H15="CZ",H16&lt;&gt;"CZ",AF16=AF12,AF14&lt;&gt;AF11,AF14&lt;&gt;AF17),A13-COUNTIFS($H$7:$H12,"&lt;&gt;CZ")&amp;$AH$5&amp;A16-COUNTIFS($H$7:$H16,"&lt;&gt;CZ"),IF(AND(H14="CZ",H13="CZ",H12="CZ",H15&lt;&gt;"CZ",H16&lt;&gt;"CZ",AF16=AF12,AF14&lt;&gt;AF11,AF14&lt;&gt;AF17),A12-COUNTIFS($H$7:$H12,"&lt;&gt;CZ")&amp;$AH$5&amp;A16-COUNTIFS($H$7:$H16,"&lt;&gt;CZ"),""))))))))))))))))))))))))))))))))))))))))))))))))</f>
        <v/>
      </c>
      <c r="AK14" s="102" t="str">
        <f>IF(AI14&lt;&gt;"","",IF(AJ14&lt;&gt;"","",IF(AND(H13="CZ",H12&lt;&gt;"CZ",H11&lt;&gt;"CZ",H14&lt;&gt;"CZ",H15&lt;&gt;"CZ",AF15=AF11,AF13&lt;&gt;AF10,AF13&lt;&gt;AF16),A12-COUNTIFS($H$7:$H11,"&lt;&gt;CZ"),IF(AND(H14="CZ",H13&lt;&gt;"CZ",H15="CZ",H16="CZ",H17="CZ",AF17=AF13,AF14&lt;&gt;AF12,AF14&lt;&gt;AF18),A14-COUNTIFS($H$7:$H13,"&lt;&gt;CZ")&amp;$AH$5&amp;A17-COUNTIFS($H$7:$H17,"&lt;&gt;CZ"),IF(AND(H14="CZ",H13="CZ",H15&lt;&gt;"CZ",H16="CZ",H17="CZ",AF17=AF13,AF14&lt;&gt;AF12,AF14&lt;&gt;AF18),A13-COUNTIFS($H$7:$H13,"&lt;&gt;CZ")&amp;$AH$5&amp;A17-COUNTIFS($H$7:$H17,"&lt;&gt;CZ"),IF(AND(H14="CZ",H13="CZ",H15="CZ",H16&lt;&gt;"CZ",H17="CZ",AF17=AF13,AF14&lt;&gt;AF12,AF14&lt;&gt;AF18),A13-COUNTIFS($H$7:$H13,"&lt;&gt;CZ")&amp;$AH$5&amp;A17-COUNTIFS($H$7:$H17,"&lt;&gt;CZ"),IF(AND(H14="CZ",H13="CZ",H15="CZ",H16="CZ",H17&lt;&gt;"CZ",AF17=AF13,AF14&lt;&gt;AF12,AF14&lt;&gt;AF18),A13-COUNTIFS($H$7:$H13,"&lt;&gt;CZ")&amp;$AH$5&amp;A17-COUNTIFS($H$7:$H17,"&lt;&gt;CZ"),IF(AND(H14="CZ",H13&lt;&gt;"CZ",H15="CZ",H16="CZ",H17&lt;&gt;"CZ",AF17=AF13,AF14&lt;&gt;AF12,AF14&lt;&gt;AF18),A14-COUNTIFS($H$7:$H13,"&lt;&gt;CZ")&amp;$AH$5&amp;A17-COUNTIFS($H$7:$H17,"&lt;&gt;CZ"),IF(AND(H14="CZ",H13&lt;&gt;"CZ",H15="CZ",H16&lt;&gt;"CZ",H17="CZ",AF17=AF13,AF14&lt;&gt;AF12,AF14&lt;&gt;AF18),A14-COUNTIFS($H$7:$H13,"&lt;&gt;CZ")&amp;$AH$5&amp;A17-COUNTIFS($H$7:$H17,"&lt;&gt;CZ"),IF(AND(H14="CZ",H13&lt;&gt;"CZ",H15&lt;&gt;"CZ",H16="CZ",H17="CZ",AF17=AF13,AF14&lt;&gt;AF12,AF14&lt;&gt;AF18),A14-COUNTIFS($H$7:$H13,"&lt;&gt;CZ")&amp;$AH$5&amp;A17-COUNTIFS($H$7:$H17,"&lt;&gt;CZ"),IF(AND(H14="CZ",H13&lt;&gt;"CZ",H15&lt;&gt;"CZ",H16&lt;&gt;"CZ",H17="CZ",AF17=AF13,AF14&lt;&gt;AF12,AF14&lt;&gt;AF18),A14-COUNTIFS($H$7:$H13,"&lt;&gt;CZ")&amp;$AH$5&amp;A17-COUNTIFS($H$7:$H17,"&lt;&gt;CZ"),IF(AND(H14="CZ",H13&lt;&gt;"CZ",H15&lt;&gt;"CZ",H16&lt;&gt;"CZ",H17&lt;&gt;"CZ",AF17=AF13,AF14&lt;&gt;AF12,AF14&lt;&gt;AF18),A17-COUNTIFS($H$7:$H17,"&lt;&gt;CZ"),IF(AND(H14="CZ",H13&lt;&gt;"CZ",H15&lt;&gt;"CZ",H16="CZ",H17&lt;&gt;"CZ",AF17=AF13,AF14&lt;&gt;AF12,AF14&lt;&gt;AF18),A14-COUNTIFS($H$7:$H13,"&lt;&gt;CZ")&amp;$AH$5&amp;A17-COUNTIFS($H$7:$H17,"&lt;&gt;CZ"),IF(AND(H14="CZ",H13="CZ",H15="CZ",H16&lt;&gt;"CZ",H17&lt;&gt;"CZ",AF17=AF13,AF14&lt;&gt;AF12,AF14&lt;&gt;AF18),A13-COUNTIFS($H$7:$H13,"&lt;&gt;CZ")&amp;$AH$5&amp;A17-COUNTIFS($H$7:$H17,"&lt;&gt;CZ"),IF(AND(H14="CZ",H13="CZ",H15&lt;&gt;"CZ",H16&lt;&gt;"CZ",H17&lt;&gt;"CZ",AF17=AF13,AF14&lt;&gt;AF12,AF14&lt;&gt;AF18),A13-COUNTIFS($H$7:$H13,"&lt;&gt;CZ")&amp;$AH$5&amp;A17-COUNTIFS($H$7:$H17,"&lt;&gt;CZ"),IF(AND(H14="CZ",H13="CZ",H15&lt;&gt;"CZ",H16&lt;&gt;"CZ",H17="CZ",AF17=AF13,AF14&lt;&gt;AF12,AF14&lt;&gt;AF18),A13-COUNTIFS($H$7:$H13,"&lt;&gt;CZ")&amp;$AH$5&amp;A17-COUNTIFS($H$7:$H17,"&lt;&gt;CZ"),IF(AND(H14="CZ",H13="CZ",H15&lt;&gt;"CZ",H16="CZ",H17&lt;&gt;"CZ",AF17=AF13,AF14&lt;&gt;AF12,AF14&lt;&gt;AF18),A13-COUNTIFS($H$7:$H13,"&lt;&gt;CZ")&amp;$AH$5&amp;A17-COUNTIFS($H$7:$H17,"&lt;&gt;CZ"),IF(AND(H14="CZ",H13&lt;&gt;"CZ",H15="CZ",H16&lt;&gt;"CZ",H17&lt;&gt;"CZ",AF17=AF13,AF14&lt;&gt;AF12,AF14&lt;&gt;AF18),A14-COUNTIFS($H$7:$H13,"&lt;&gt;CZ")&amp;$AH$5&amp;A17-COUNTIFS($H$7:$H17,"&lt;&gt;CZ"),IF(AND(H14="CZ",H15&lt;&gt;"CZ",H16="CZ",H17="CZ",H18="CZ",AF14=AF18,AF14&lt;&gt;AF13,AF14&lt;&gt;AF19),A14-COUNTIFS($H$7:$H14,"&lt;&gt;CZ")&amp;$AH$5&amp;A18-COUNTIFS($H$7:$H18,"&lt;&gt;CZ"),IF(AND(H14="CZ",H15="CZ",H16&lt;&gt;"CZ",H17="CZ",H18="CZ",AF14=AF18,AF14&lt;&gt;AF13,AF14&lt;&gt;AF19),A14-COUNTIFS($H$7:$H14,"&lt;&gt;CZ")&amp;$AH$5&amp;A18-COUNTIFS($H$7:$H18,"&lt;&gt;CZ"),IF(AND(H14="CZ",H15="CZ",H16="CZ",H17&lt;&gt;"CZ",H18="CZ",AF14=AF18,AF14&lt;&gt;AF13,AF14&lt;&gt;AF19),A14-COUNTIFS($H$7:$H14,"&lt;&gt;CZ")&amp;$AH$5&amp;A18-COUNTIFS($H$7:$H18,"&lt;&gt;CZ"),IF(AND(H14="CZ",H15="CZ",H16="CZ",H17="CZ",H18&lt;&gt;"CZ",AF14=AF18,AF14&lt;&gt;AF13,AF14&lt;&gt;AF19),A14-COUNTIFS($H$7:$H14,"&lt;&gt;CZ")&amp;$AH$5&amp;A18-COUNTIFS($H$7:$H18,"&lt;&gt;CZ"),IF(AND(H14="CZ",H13&lt;&gt;"CZ",H12="CZ",H11="CZ",H15&lt;&gt;"CZ",AF15=AF11,AF14&lt;&gt;AF10,AF14&lt;&gt;AF16),A11-COUNTIFS($H$7:$H11,"&lt;&gt;CZ")&amp;$AH$5&amp;A15-COUNTIFS($H$7:$H15,"&lt;&gt;CZ"),IF(AND(H14="CZ",H15&lt;&gt;"CZ",H16="CZ",H17="CZ",H18&lt;&gt;"CZ",AF14=AF18,AF14&lt;&gt;AF13,AF14&lt;&gt;AF19),A14-COUNTIFS($H$7:$H14,"&lt;&gt;CZ")&amp;$AH$5&amp;A18-COUNTIFS($H$7:$H18,"&lt;&gt;CZ"),IF(AND(H14="CZ",H15&lt;&gt;"CZ",H16="CZ",H17&lt;&gt;"CZ",H18="CZ",AF14=AF18,AF14&lt;&gt;AF13,AF14&lt;&gt;AF19),A14-COUNTIFS($H$7:$H14,"&lt;&gt;CZ")&amp;$AH$5&amp;A18-COUNTIFS($H$7:$H18,"&lt;&gt;CZ"),IF(AND(H14="CZ",H15&lt;&gt;"CZ",H16&lt;&gt;"CZ",H17="CZ",H18="CZ",AF14=AF18,AF14&lt;&gt;AF13,AF14&lt;&gt;AF19),A14-COUNTIFS($H$7:$H14,"&lt;&gt;CZ")&amp;$AH$5&amp;A18-COUNTIFS($H$7:$H18,"&lt;&gt;CZ"),IF(AND(H14="CZ",H15&lt;&gt;"CZ",H16&lt;&gt;"CZ",H17&lt;&gt;"CZ",H18="CZ",AF14=AF18,AF14&lt;&gt;AF13,AF14&lt;&gt;AF19),A14-COUNTIFS($H$7:$H14,"&lt;&gt;CZ")&amp;$AH$5&amp;A18-COUNTIFS($H$7:$H18,"&lt;&gt;CZ"),IF(AND(H14="CZ",H15&lt;&gt;"CZ",H16&lt;&gt;"CZ",H17="CZ",H18&lt;&gt;"CZ",AF14=AF18,AF14&lt;&gt;AF13,AF14&lt;&gt;AF19),A14-COUNTIFS($H$7:$H14,"&lt;&gt;CZ")&amp;$AH$5&amp;A18-COUNTIFS($H$7:$H18,"&lt;&gt;CZ"),IF(AND(H14="CZ",H15&lt;&gt;"CZ",H16="CZ",H17&lt;&gt;"CZ",H18&lt;&gt;"CZ",AF14=AF18,AF14&lt;&gt;AF13,AF14&lt;&gt;AF19),A14-COUNTIFS($H$7:$H14,"&lt;&gt;CZ")&amp;$AH$5&amp;A18-COUNTIFS($H$7:$H18,"&lt;&gt;CZ"),IF(AND(H14="CZ",H15="CZ",H16&lt;&gt;"CZ",H17&lt;&gt;"CZ",H18&lt;&gt;"CZ",AF14=AF18,AF14&lt;&gt;AF13,AF14&lt;&gt;AF19),A14-COUNTIFS($H$7:$H14,"&lt;&gt;CZ")&amp;$AH$5&amp;A18-COUNTIFS($H$7:$H18,"&lt;&gt;CZ"),IF(AND(H14="CZ",H15="CZ",H16="CZ",H17&lt;&gt;"CZ",H18&lt;&gt;"CZ",AF14=AF18,AF14&lt;&gt;AF13,AF14&lt;&gt;AF19),A14-COUNTIFS($H$7:$H14,"&lt;&gt;CZ")&amp;$AH$5&amp;A18-COUNTIFS($H$7:$H18,"&lt;&gt;CZ"),IF(AND(H14="CZ",H15="CZ",H16&lt;&gt;"CZ",H17="CZ",H18&lt;&gt;"CZ",AF14=AF18,AF14&lt;&gt;AF13,AF14&lt;&gt;AF19),A14-COUNTIFS($H$7:$H14,"&lt;&gt;CZ")&amp;$AH$5&amp;A18-COUNTIFS($H$7:$H18,"&lt;&gt;CZ"),IF(AND(H14="CZ",H15="CZ",H16="CZ",H17&lt;&gt;"CZ",H18&lt;&gt;"CZ",AF14=AF18,AF14&lt;&gt;AF13,AF14&lt;&gt;AF19),A14-COUNTIFS($H$7:$H14,"&lt;&gt;CZ")&amp;$AH$5&amp;A18-COUNTIFS($H$7:$H18,"&lt;&gt;CZ"),IF(AND(H14="CZ",H15="CZ",H16&lt;&gt;"CZ",H17&lt;&gt;"CZ",H18&lt;&gt;"CZ",AF14=AF18,AF14&lt;&gt;AF13,AF14&lt;&gt;AF19),A18-COUNTIFS($H$7:$H18,"&lt;&gt;CZ"),""))))))))))))))))))))))))))))))))))</f>
        <v/>
      </c>
      <c r="AL14" s="120" t="str">
        <f t="shared" si="1"/>
        <v/>
      </c>
    </row>
    <row r="15" spans="1:38" s="104" customFormat="1" ht="15" hidden="1" customHeight="1">
      <c r="A15" s="105">
        <v>9</v>
      </c>
      <c r="B15" s="106" t="e">
        <v>#N/A</v>
      </c>
      <c r="C15" s="107" t="s">
        <v>251</v>
      </c>
      <c r="D15" s="107" t="s">
        <v>251</v>
      </c>
      <c r="E15" s="106" t="s">
        <v>251</v>
      </c>
      <c r="F15" s="108"/>
      <c r="G15" s="109" t="s">
        <v>251</v>
      </c>
      <c r="H15" s="110" t="s">
        <v>251</v>
      </c>
      <c r="I15" s="111"/>
      <c r="J15" s="112" t="s">
        <v>251</v>
      </c>
      <c r="K15" s="111"/>
      <c r="L15" s="112" t="s">
        <v>251</v>
      </c>
      <c r="M15" s="111"/>
      <c r="N15" s="112" t="s">
        <v>251</v>
      </c>
      <c r="O15" s="111"/>
      <c r="P15" s="112" t="s">
        <v>251</v>
      </c>
      <c r="Q15" s="111"/>
      <c r="R15" s="112" t="s">
        <v>251</v>
      </c>
      <c r="S15" s="113"/>
      <c r="T15" s="112" t="s">
        <v>251</v>
      </c>
      <c r="U15" s="113"/>
      <c r="V15" s="112" t="s">
        <v>251</v>
      </c>
      <c r="W15" s="113"/>
      <c r="X15" s="112" t="s">
        <v>251</v>
      </c>
      <c r="Y15" s="113"/>
      <c r="Z15" s="112" t="s">
        <v>251</v>
      </c>
      <c r="AA15" s="114"/>
      <c r="AB15" s="112" t="s">
        <v>251</v>
      </c>
      <c r="AC15" s="115"/>
      <c r="AD15" s="112" t="s">
        <v>251</v>
      </c>
      <c r="AE15" s="116">
        <v>0</v>
      </c>
      <c r="AF15" s="117" t="s">
        <v>251</v>
      </c>
      <c r="AG15" s="118" t="s">
        <v>251</v>
      </c>
      <c r="AH15" s="100" t="str">
        <f t="shared" ca="1" si="0"/>
        <v/>
      </c>
      <c r="AI15" s="119" t="str">
        <f>IF(H15="","",IF(H15&lt;&gt;"CZ","NE",IF(AND(H15="CZ",AF14&lt;&gt;AF15,AF15&lt;&gt;AF16),A15-COUNTIF($H$7:$H15,"&lt;&gt;CZ"),IF(AND(H15="CZ",H14="CZ",AF15=AF14,AF15&lt;&gt;AF13,AF15&lt;&gt;AF16),A14-COUNTIF($H$7:$H15,"&lt;&gt;CZ")&amp;$AH$5&amp;A15-COUNTIF($H$7:$H15,"&lt;&gt;CZ"),IF(AND(H15="CZ",H16="CZ",AF15&lt;&gt;AF14,AF15=AF16,AF15&lt;&gt;AF17),A15-COUNTIF($H$7:$H15,"&lt;&gt;CZ")&amp;$AH$5&amp;A16-COUNTIF($H$7:$H16,"&lt;&gt;CZ"),IF(AND(H15="CZ",H14="CZ",H13="CZ",AF15=AF13,AF15&lt;&gt;AF12,AF15&lt;&gt;AF16),A13-COUNTIF($H$7:$H15,"&lt;&gt;CZ")&amp;$AH$5&amp;A15-COUNTIF($H$7:$H15,"&lt;&gt;CZ"),IF(AND(H15="CZ",H14="CZ",H16="CZ",AF16=AF14,AF15&lt;&gt;AF13,AF15&lt;&gt;AF17),A14-COUNTIF($H$7:$H14,"&lt;&gt;CZ")&amp;$AH$5&amp;A16-COUNTIF($H$7:$H16,"&lt;&gt;CZ"),IF(AND(H15="CZ",H16="CZ",H17="CZ",AF15&lt;&gt;AF14,AF15=AF17,AF15&lt;&gt;AF18),A15-COUNTIF($H$7:$H15,"&lt;&gt;CZ")&amp;$AH$5&amp;A17-COUNTIF($H$7:$H17,"&lt;&gt;CZ"),IF(AND(H15="CZ",H14="CZ",H13="CZ",H12="CZ",AF15=AF12,AF15&lt;&gt;AF11,AF15&lt;&gt;AF16),A12-COUNTIF($H$7:$H12,"&lt;&gt;CZ")&amp;$AH$5&amp;A15-COUNTIF($H$7:$H15,"&lt;&gt;CZ"),IF(AND(H15="CZ",H14="CZ",H13="CZ",H16="CZ",AF16=AF13,AF15&lt;&gt;AF12,AF15&lt;&gt;AF17),A13-COUNTIF($H$7:$H13,"&lt;&gt;CZ")&amp;$AH$5&amp;A16-COUNTIF($H$7:$H16,"&lt;&gt;CZ"),IF(AND(H15="CZ",H14="CZ",H16="CZ",H17="CZ",AF17=AF14,AF15&lt;&gt;AF13,AF15&lt;&gt;AF18),A14-COUNTIF($H$7:$H14,"&lt;&gt;CZ")&amp;$AH$5&amp;A17-COUNTIF($H$7:$H17,"&lt;&gt;CZ"),IF(AND(H15="CZ",H16="CZ",H17="CZ",H18="CZ",AF15&lt;&gt;AF14,AF15=AF18,AF15&lt;&gt;AF19),A15-COUNTIF($H$7:$H15,"&lt;&gt;CZ")&amp;$AH$5&amp;A18-COUNTIF($H$7:$H18,"&lt;&gt;CZ"),IF(AND(H15="CZ",H14="CZ",H13="CZ",H12="CZ",H11="CZ",AF15=AF11,AF15&lt;&gt;AF10,AF15&lt;&gt;AF16),A11-COUNTIF($H$7:$H11,"&lt;&gt;CZ")&amp;$AH$5&amp;A15-COUNTIF($H$7:$H15,"&lt;&gt;CZ"),IF(AND(H15="CZ",H14="CZ",H13="CZ",H12="CZ",H16="CZ",AF16=AF12,AF15&lt;&gt;AF11,AF15&lt;&gt;AF17),A12-COUNTIF($H$7:$H12,"&lt;&gt;CZ")&amp;$AH$5&amp;A16-COUNTIF($H$7:$H16,"&lt;&gt;CZ"),IF(AND(H15="CZ",H14="CZ",H13="CZ",H16="CZ",H17="CZ",AF17=AF13,AF15&lt;&gt;AF12,AF15&lt;&gt;AF18),A13-COUNTIF($H$7:$H13,"&lt;&gt;CZ")&amp;$AH$5&amp;A17-COUNTIF($H$7:$H17,"&lt;&gt;CZ"),IF(AND(H15="CZ",H14="CZ",H16="CZ",H17="CZ",H18="CZ",AF18=AF14,AF15&lt;&gt;AF13,AF15&lt;&gt;AF19),A14-COUNTIF($H$7:$H14,"&lt;&gt;CZ")&amp;$AH$5&amp;A18-COUNTIF($H$7:$H18,"&lt;&gt;CZ"),IF(AND(H15="CZ",H16="CZ",H17="CZ",H18="CZ",H19="CZ",AF15&lt;&gt;AF14,AF15=AF19,AF15&lt;&gt;AF20),A15-COUNTIF($H$7:$H15,"&lt;&gt;CZ")&amp;$AH$5&amp;A19-COUNTIF($H$7:$H19,"&lt;&gt;CZ"),IF(AND(H15="CZ",H14&lt;&gt;"CZ",AF15=AF14,AF15&lt;&gt;AF13,AF15&lt;&gt;AF16),A15-COUNTIF($H$7:$H15,"&lt;&gt;CZ"),IF(AND(H15="CZ",H16&lt;&gt;"CZ",AF15&lt;&gt;AF14,AF15=AF16,AF15&lt;&gt;AF17),A15-COUNTIF($H$7:$H15,"&lt;&gt;CZ"),IF(AND(H15="CZ",H14&lt;&gt;"CZ",H13="CZ",AF15=AF13,AF15&lt;&gt;AF12,AF15&lt;&gt;AF16),A13-COUNTIF($H$7:$H13,"&lt;&gt;CZ")&amp;$AH$5&amp;A15-COUNTIF($H$7:$H15,"&lt;&gt;CZ"),IF(AND(H15="CZ",H14="CZ",H13&lt;&gt;"CZ",AF15=AF13,AF15&lt;&gt;AF12,AF15&lt;&gt;AF16),A14-COUNTIF($H$7:$H13,"&lt;&gt;CZ")&amp;$AH$5&amp;A15-COUNTIF($H$7:$H15,"&lt;&gt;CZ"),IF(AND(H15="CZ",H14&lt;&gt;"CZ",H13&lt;&gt;"CZ",AF15=AF13,AF15&lt;&gt;AF12,AF15&lt;&gt;AF16),A15-COUNTIF($H$7:$H15,"&lt;&gt;CZ"),IF(AND(H15="CZ",H14&lt;&gt;"CZ",H16="CZ",AF15=AF14,AF15&lt;&gt;AF13,AF15=AF16,AF15&lt;&gt;AF17),A15-COUNTIF($H$7:$H14,"&lt;&gt;CZ")&amp;$AH$5&amp;A16-COUNTIF($H$7:$H16,"&lt;&gt;CZ"),IF(AND(H15="CZ",H14="CZ",H16&lt;&gt;"CZ",AF16=AF14,AF15&lt;&gt;AF13,AF15&lt;&gt;AF17),A14-COUNTIF($H$7:$H14,"&lt;&gt;CZ")&amp;$AH$5&amp;A16-COUNTIF($H$7:$H16,"&lt;&gt;CZ"),IF(AND(H15="CZ",H14&lt;&gt;"CZ",H16&lt;&gt;"CZ",AF16=AF14,AF15&lt;&gt;AF13,AF15&lt;&gt;AF17),A15-COUNTIF($H$7:$H14,"&lt;&gt;CZ"),IF(AND(H15="CZ",H16&lt;&gt;"CZ",H17="CZ",AF15&lt;&gt;AF14,AF15=AF17,AF15&lt;&gt;AF18),A15-COUNTIF($H$7:$H15,"&lt;&gt;CZ")&amp;$AH$5&amp;A17-COUNTIF($H$7:$H17,"&lt;&gt;CZ"),IF(AND(H15="CZ",H16="CZ",H17&lt;&gt;"CZ",AF15&lt;&gt;AF14,AF15=AF17,AF15&lt;&gt;AF18),A15-COUNTIF($H$7:$H15,"&lt;&gt;CZ")&amp;$AH$5&amp;A17-COUNTIF($H$7:$H17,"&lt;&gt;CZ"),IF(AND(H15="CZ",H16&lt;&gt;"CZ",H17&lt;&gt;"CZ",AF15&gt;0,AF15&lt;&gt;AF14,AF15=AF17,AF15&lt;&gt;AF18),A15-COUNTIF($H$7:$H15,"&lt;&gt;CZ"),IF(AND(H15="CZ",H14&lt;&gt;"CZ",H13="CZ",H12="CZ",AF15=AF12,AF15&lt;&gt;AF11,AF15&lt;&gt;AF16),A12-COUNTIF($H$7:$H12,"&lt;&gt;CZ")&amp;$AH$5&amp;A15-COUNTIF($H$7:$H15,"&lt;&gt;CZ"),IF(AND(H15="CZ",H14="CZ",H13&lt;&gt;"CZ",H12="CZ",AF15=AF12,AF15&lt;&gt;AF11,AF15&lt;&gt;AF16),A12-COUNTIF($H$7:$H12,"&lt;&gt;CZ")&amp;$AH$5&amp;A15-COUNTIF($H$7:$H15,"&lt;&gt;CZ"),IF(AND(H15="CZ",H14="CZ",H13="CZ",H12&lt;&gt;"CZ",AF15=AF12,AF15&lt;&gt;AF11,AF15&lt;&gt;AF16),A13-COUNTIF($H$7:$H12,"&lt;&gt;CZ")&amp;$AH$5&amp;A15-COUNTIF($H$7:$H15,"&lt;&gt;CZ"),IF(AND(H15="CZ",H14&lt;&gt;"CZ",H13&lt;&gt;"CZ",H12="CZ",AF15=AF12,AF15&lt;&gt;AF11,AF15&lt;&gt;AF16),A12-COUNTIF($H$7:$H12,"&lt;&gt;CZ")&amp;$AH$5&amp;A15-COUNTIF($H$7:$H15,"&lt;&gt;CZ"),IF(AND(H15="CZ",H14&lt;&gt;"CZ",H13="CZ",H12&lt;&gt;"CZ",AF15=AF12,AF15&lt;&gt;AF11,AF15&lt;&gt;AF16),A13-COUNTIF($H$7:$H12,"&lt;&gt;CZ")&amp;$AH$5&amp;A15-COUNTIF($H$7:$H15,"&lt;&gt;CZ"),IF(AND(H15="CZ",H14="CZ",H13&lt;&gt;"CZ",H12&lt;&gt;"CZ",AF15=AF12,AF15&lt;&gt;AF11,AF15&lt;&gt;AF16),A13-COUNTIF($H$7:$H12,"&lt;&gt;CZ")&amp;$AH$5&amp;A15-COUNTIF($H$7:$H15,"&lt;&gt;CZ"),IF(AND(H15="CZ",H14&lt;&gt;"CZ",H13&lt;&gt;"CZ",H12&lt;&gt;"CZ",AF15=AF12,AF15&lt;&gt;AF11,AF15&lt;&gt;AF16),A15-COUNTIF($H$7:$H15,"&lt;&gt;CZ"),IF(AND(H15="CZ",H14="CZ",H13&lt;&gt;"CZ",H16="CZ",AF15=AF13,AF15&lt;&gt;AF12,AF15=AF16,AF15&lt;&gt;AF17),A14-COUNTIF($H$7:$H13,"&lt;&gt;CZ")&amp;$AH$5&amp;A16-COUNTIF($H$7:$H16,"&lt;&gt;CZ"),IF(AND(H15="CZ",H14="CZ",H13="CZ",H16&lt;&gt;"CZ",AF15=AF13,AF15&lt;&gt;AF12,AF15=AF16,AF15&lt;&gt;AF17),A13-COUNTIF($H$7:$H13,"&lt;&gt;CZ")&amp;$AH$5&amp;A16-COUNTIF($H$7:$H16,"&lt;&gt;CZ"),IF(AND(H15="CZ",H14&lt;&gt;"CZ",H13&lt;&gt;"CZ",H16="CZ",AF15=AF13,AF15&lt;&gt;AF12,AF15=AF16,AF15&lt;&gt;AF17),A14-COUNTIF($H$7:$H13,"&lt;&gt;CZ")&amp;$AH$5&amp;A16-COUNTIF($H$7:$H16,"&lt;&gt;CZ"),IF(AND(H15="CZ",H14&lt;&gt;"CZ",H13="CZ",H16="CZ",AF15=AF13,AF15&lt;&gt;AF12,AF15=AF16,AF15&lt;&gt;AF17),A13-COUNTIF($H$7:$H13,"&lt;&gt;CZ")&amp;$AH$5&amp;A16-COUNTIF($H$7:$H16,"&lt;&gt;CZ"),IF(AND(H15="CZ",H14&lt;&gt;"CZ",H13="CZ",H16&lt;&gt;"CZ",AF15=AF13,AF15&lt;&gt;AF12,AF15=AF16,AF15&lt;&gt;AF17),A13-COUNTIF($H$7:$H13,"&lt;&gt;CZ")&amp;$AH$5&amp;A16-COUNTIF($H$7:$H16,"&lt;&gt;CZ"),IF(AND(H15="CZ",H14="CZ",H13&lt;&gt;"CZ",H16&lt;&gt;"CZ",AF16=AF13,AF15&lt;&gt;AF12,AF15&lt;&gt;AF17),A14-COUNTIF($H$7:$H13,"&lt;&gt;CZ")&amp;$AH$5&amp;A16-COUNTIF($H$7:$H16,"&lt;&gt;CZ"),IF(AND(H15="CZ",H14&lt;&gt;"CZ",H13&lt;&gt;"CZ",H16&lt;&gt;"CZ",AF16=AF13,AF15&lt;&gt;AF12,AF15&lt;&gt;AF17),A14-COUNTIF($H$7:$H13,"&lt;&gt;CZ"),IF(AND(H15="CZ",H14&lt;&gt;"CZ",H16="CZ",H17="CZ",AF17=AF14,AF15&lt;&gt;AF13,AF15&lt;&gt;AF18),A15-COUNTIF($H$7:$H14,"&lt;&gt;CZ")&amp;$AH$5&amp;A17-COUNTIF($H$7:$H17,"&lt;&gt;CZ"),IF(AND(H15="CZ",H14="CZ",H16&lt;&gt;"CZ",H17="CZ",AF17=AF14,AF15&lt;&gt;AF13,AF15&lt;&gt;AF18),A14-COUNTIF($H$7:$H14,"&lt;&gt;CZ")&amp;$AH$5&amp;A17-COUNTIF($H$7:$H17,"&lt;&gt;CZ"),IF(AND(H15="CZ",H14="CZ",H16="CZ",H17&lt;&gt;"CZ",AF17=AF14,AF15&lt;&gt;AF13,AF15&lt;&gt;AF18),A14-COUNTIF($H$7:$H14,"&lt;&gt;CZ")&amp;$AH$5&amp;A17-COUNTIF($H$7:$H17,"&lt;&gt;CZ"),IF(AND(H15="CZ",H14&lt;&gt;"CZ",H16&lt;&gt;"CZ",H17="CZ",AF17=AF14,AF15&lt;&gt;AF13,AF15&lt;&gt;AF18),A15-COUNTIF($H$7:$H14,"&lt;&gt;CZ")&amp;$AH$5&amp;A17-COUNTIF($H$7:$H17,"&lt;&gt;CZ"),IF(AND(H15="CZ",H14&lt;&gt;"CZ",H16="CZ",H17&lt;&gt;"CZ",AF17=AF14,AF15&lt;&gt;AF13,AF15&lt;&gt;AF18),A15-COUNTIF($H$7:$H14,"&lt;&gt;CZ")&amp;$AH$5&amp;A17-COUNTIF($H$7:$H17,"&lt;&gt;CZ"),IF(AND(H15="CZ",H14="CZ",H16&lt;&gt;"CZ",H17&lt;&gt;"CZ",AF17=AF14,AF15&lt;&gt;AF13,AF15&lt;&gt;AF18),A14-COUNTIF($H$7:$H14,"&lt;&gt;CZ")&amp;$AH$5&amp;A17-COUNTIF($H$7:$H17,"&lt;&gt;CZ"),IF(AND(H15="CZ",H14&lt;&gt;"CZ",H16&lt;&gt;"CZ",H17&lt;&gt;"CZ",AF17=AF14,AF15&lt;&gt;AF13,AF15&lt;&gt;AF18),A15-COUNTIF($H$7:$H14,"&lt;&gt;CZ"),IF(AND(H15="CZ",H16="CZ",H17="CZ",H18&lt;&gt;"CZ",AF15&lt;&gt;AF14,AF15=AF18,AF15&lt;&gt;AF19),A15-COUNTIF($H$7:$H15,"&lt;&gt;CZ")&amp;$AH$5&amp;A18-COUNTIF($H$7:$H18,"&lt;&gt;CZ"),IF(AND(H15="CZ",H16="CZ",H17&lt;&gt;"CZ",H18="CZ",AF15&lt;&gt;AF14,AF15=AF18,AF15&lt;&gt;AF19),A15-COUNTIF($H$7:$H15,"&lt;&gt;CZ")&amp;$AH$5&amp;A18-COUNTIF($H$7:$H18,"&lt;&gt;CZ"),IF(AND(H15="CZ",H16&lt;&gt;"CZ",H17="CZ",H18="CZ",AF15&lt;&gt;AF14,AF15=AF18,AF15&lt;&gt;AF19),A15-COUNTIF($H$7:$H15,"&lt;&gt;CZ")&amp;$AH$5&amp;A18-COUNTIF($H$7:$H18,"&lt;&gt;CZ"),IF(AND(H15="CZ",H16&lt;&gt;"CZ",H17&lt;&gt;"CZ",H18="CZ",AF15&lt;&gt;AF14,AF15=AF18,AF15&lt;&gt;AF19),A15-COUNTIF($H$7:$H15,"&lt;&gt;CZ")&amp;$AH$5&amp;A18-COUNTIF($H$7:$H18,"&lt;&gt;CZ"),"")))))))))))))))))))))))))))))))))))))))))))))))))))))</f>
        <v/>
      </c>
      <c r="AJ15" s="102" t="str">
        <f>IF(AI15&lt;&gt;"","",IF(AND(H15="CZ",H16&lt;&gt;"CZ",H17="CZ",H18&lt;&gt;"CZ",AF15&lt;&gt;AF14,AF15=AF18,AF15&lt;&gt;AF19),A15-COUNTIF($H$7:$H15,"&lt;&gt;CZ")&amp;$AH$5&amp;A18-COUNTIF($H$7:$H18,"&lt;&gt;CZ"),IF(AND(H15="CZ",H16="CZ",H17&lt;&gt;"CZ",H18&lt;&gt;"CZ",AF15&lt;&gt;AF14,AF15=AF18,AF15&lt;&gt;AF19),A15-COUNTIF($H$7:$H15,"&lt;&gt;CZ")&amp;$AH$5&amp;A18-COUNTIF($H$7:$H18,"&lt;&gt;CZ"),IF(AND(H15="CZ",H16&lt;&gt;"CZ",H17&lt;&gt;"CZ",H18&lt;&gt;"CZ",AF15&lt;&gt;AF14,AF15=AF18,AF15&lt;&gt;AF19),A15-COUNTIF($H$7:$H15,"&lt;&gt;CZ"),IF(AND(H15="CZ",H14&lt;&gt;"CZ",H13="CZ",H12="CZ",H11="CZ",AF15=AF11,AF15&lt;&gt;AF10,AF15&lt;&gt;AF16),A11-COUNTIFS($H$7:$H11,"&lt;&gt;CZ")&amp;$AH$5&amp;A15-COUNTIFS($H$7:$H15,"&lt;&gt;CZ"),IF(AND(H15="CZ",H14="CZ",H13&lt;&gt;"CZ",H12="CZ",H11="CZ",AF15=AF11,AF15&lt;&gt;AF10,AF15&lt;&gt;AF16),A11-COUNTIFS($H$7:$H11,"&lt;&gt;CZ")&amp;$AH$5&amp;A15-COUNTIFS($H$7:$H15,"&lt;&gt;CZ"),IF(AND(H15="CZ",H14="CZ",H13="CZ",H12&lt;&gt;"CZ",H11="CZ",AF15=AF11,AF15&lt;&gt;AF10,AF15&lt;&gt;AF16),A11-COUNTIFS($H$7:$H11,"&lt;&gt;CZ")&amp;$AH$5&amp;A15-COUNTIFS($H$7:$H15,"&lt;&gt;CZ"),IF(AND(H15="CZ",H14="CZ",H13="CZ",H12="CZ",H11&lt;&gt;"CZ",AF15=AF11,AF15&lt;&gt;AF10,AF15&lt;&gt;AF16),A12-COUNTIFS($H$7:$H11,"&lt;&gt;CZ")&amp;$AH$5&amp;A15-COUNTIFS($H$7:$H15,"&lt;&gt;CZ"),IF(AND(H15="CZ",H14&lt;&gt;"CZ",H13="CZ",H12="CZ",H11&lt;&gt;"CZ",AF15=AF11,AF15&lt;&gt;AF10,AF15&lt;&gt;AF16),A12-COUNTIFS($H$7:$H11,"&lt;&gt;CZ")&amp;$AH$5&amp;A15-COUNTIFS($H$7:$H15,"&lt;&gt;CZ"),IF(AND(H15="CZ",H14&lt;&gt;"CZ",H13="CZ",H12&lt;&gt;"CZ",H11="CZ",AF15=AF11,AF15&lt;&gt;AF10,AF15&lt;&gt;AF16),A11-COUNTIFS($H$7:$H11,"&lt;&gt;CZ")&amp;$AH$5&amp;A15-COUNTIFS($H$7:$H15,"&lt;&gt;CZ"),IF(AND(H15="CZ",H14&lt;&gt;"CZ",H13&lt;&gt;"CZ",H12="CZ",H11="CZ",AF15=AF11,AF15&lt;&gt;AF10,AF15&lt;&gt;AF16),A11-COUNTIFS($H$7:$H11,"&lt;&gt;CZ")&amp;$AH$5&amp;A15-COUNTIFS($H$7:$H15,"&lt;&gt;CZ"),IF(AND(H15="CZ",H14&lt;&gt;"CZ",H13&lt;&gt;"CZ",H12&lt;&gt;"CZ",H11="CZ",AF15=AF11,AF15&lt;&gt;AF10,AF15&lt;&gt;AF16),A11-COUNTIFS($H$7:$H11,"&lt;&gt;CZ")&amp;$AH$5&amp;A15-COUNTIFS($H$7:$H15,"&lt;&gt;CZ"),IF(AND(H15="CZ",H14&lt;&gt;"CZ",H13&lt;&gt;"CZ",H12="CZ",H11&lt;&gt;"CZ",AF15=AF11,AF15&lt;&gt;AF10,AF15&lt;&gt;AF16),A12-COUNTIFS($H$7:$H11,"&lt;&gt;CZ")&amp;$AH$5&amp;A15-COUNTIFS($H$7:$H15,"&lt;&gt;CZ"),IF(AND(H15="CZ",H14&lt;&gt;"CZ",H13="CZ",H12&lt;&gt;"CZ",H11&lt;&gt;"CZ",AF15=AF11,AF15&lt;&gt;AF10,AF15&lt;&gt;AF16),A12-COUNTIFS($H$7:$H11,"&lt;&gt;CZ")&amp;$AH$5&amp;A15-COUNTIFS($H$7:$H15,"&lt;&gt;CZ"),IF(AND(H15="CZ",H14="CZ",H13&lt;&gt;"CZ",H12&lt;&gt;"CZ",H11&lt;&gt;"CZ",AF15=AF11,AF15&lt;&gt;AF10,AF15&lt;&gt;AF16),A12-COUNTIFS($H$7:$H11,"&lt;&gt;CZ")&amp;$AH$5&amp;A15-COUNTIFS($H$7:$H15,"&lt;&gt;CZ"),IF(AND(H15="CZ",H14="CZ",H13&lt;&gt;"CZ",H12&lt;&gt;"CZ",H11="CZ",AF15=AF11,AF15&lt;&gt;AF10,AF15&lt;&gt;AF16),A11-COUNTIFS($H$7:$H11,"&lt;&gt;CZ")&amp;$AH$5&amp;A15-COUNTIFS($H$7:$H15,"&lt;&gt;CZ"),IF(AND(H15="CZ",H14="CZ",H13&lt;&gt;"CZ",H12="CZ",H11&lt;&gt;"CZ",AF15=AF11,AF15&lt;&gt;AF10,AF15&lt;&gt;AF16),A12-COUNTIFS($H$7:$H11,"&lt;&gt;CZ")&amp;$AH$5&amp;A15-COUNTIFS($H$7:$H15,"&lt;&gt;CZ"),IF(AND(H15="CZ",H14="CZ",H13="CZ",H12&lt;&gt;"CZ",H11&lt;&gt;"CZ",AF15=AF11,AF15&lt;&gt;AF10,AF15&lt;&gt;AF16),A12-COUNTIFS($H$7:$H11,"&lt;&gt;CZ")&amp;$AH$5&amp;A15-COUNTIFS($H$7:$H15,"&lt;&gt;CZ"),IF(AND(H15="CZ",H14&lt;&gt;"CZ",H13&lt;&gt;"CZ",H12&lt;&gt;"CZ",H11&lt;&gt;"CZ",AF15=AF11,AF15&lt;&gt;AF10,AF15&lt;&gt;AF16),A12-COUNTIFS($H$7:$H11,"&lt;&gt;CZ"),IF(AND(H15="CZ",H14&lt;&gt;"CZ",H13="CZ",H12="CZ",H16="CZ",AF16=AF12,AF15&lt;&gt;AF11,AF15&lt;&gt;AF17),A12-COUNTIFS($H$7:$H12,"&lt;&gt;CZ")&amp;$AH$5&amp;A16-COUNTIFS($H$7:$H16,"&lt;&gt;CZ"),IF(AND(H15="CZ",H14="CZ",H13&lt;&gt;"CZ",H12="CZ",H16="CZ",AF16=AF12,AF15&lt;&gt;AF11,AF15&lt;&gt;AF17),A12-COUNTIFS($H$7:$H12,"&lt;&gt;CZ")&amp;$AH$5&amp;A16-COUNTIFS($H$7:$H16,"&lt;&gt;CZ"),IF(AND(H15="CZ",H14="CZ",H13="CZ",H12&lt;&gt;"CZ",H16="CZ",AF16=AF12,AF15&lt;&gt;AF11,AF15&lt;&gt;AF17),A13-COUNTIFS($H$7:$H12,"&lt;&gt;CZ")&amp;$AH$5&amp;A16-COUNTIFS($H$7:$H16,"&lt;&gt;CZ"),IF(AND(H15="CZ",H14="CZ",H13="CZ",H12="CZ",H16&lt;&gt;"CZ",AF16=AF12,AF15&lt;&gt;AF11,AF15&lt;&gt;AF17),A12-COUNTIFS($H$7:$H12,"&lt;&gt;CZ")&amp;$AH$5&amp;A16-COUNTIFS($H$7:$H16,"&lt;&gt;CZ"),IF(AND(H15="CZ",H14&lt;&gt;"CZ",H13="CZ",H12="CZ",H16&lt;&gt;"CZ",AF16=AF12,AF15&lt;&gt;AF11,AF15&lt;&gt;AF17),A12-COUNTIFS($H$7:$H12,"&lt;&gt;CZ")&amp;$AH$5&amp;A16-COUNTIFS($H$7:$H16,"&lt;&gt;CZ"),IF(AND(H15="CZ",H14&lt;&gt;"CZ",H13="CZ",H12&lt;&gt;"CZ",H16="CZ",AF16=AF12,AF15&lt;&gt;AF11,AF15&lt;&gt;AF17),A13-COUNTIFS($H$7:$H12,"&lt;&gt;CZ")&amp;$AH$5&amp;A16-COUNTIFS($H$7:$H16,"&lt;&gt;CZ"),IF(AND(H15="CZ",H14&lt;&gt;"CZ",H13&lt;&gt;"CZ",H12="CZ",H16="CZ",AF16=AF12,AF15&lt;&gt;AF11,AF15&lt;&gt;AF17),A12-COUNTIFS($H$7:$H12,"&lt;&gt;CZ")&amp;$AH$5&amp;A16-COUNTIFS($H$7:$H16,"&lt;&gt;CZ"),IF(AND(H15="CZ",H14&lt;&gt;"CZ",H13&lt;&gt;"CZ",H12&lt;&gt;"CZ",H16="CZ",AF16=AF12,AF15&lt;&gt;AF11,AF15&lt;&gt;AF17),A13-COUNTIFS($H$7:$H12,"&lt;&gt;CZ")&amp;$AH$5&amp;A16-COUNTIFS($H$7:$H16,"&lt;&gt;CZ"),IF(AND(H15="CZ",H14&lt;&gt;"CZ",H13&lt;&gt;"CZ",H12="CZ",H16&lt;&gt;"CZ",AF16=AF12,AF15&lt;&gt;AF11,AF15&lt;&gt;AF17),A12-COUNTIFS($H$7:$H12,"&lt;&gt;CZ")&amp;$AH$5&amp;A16-COUNTIFS($H$7:$H16,"&lt;&gt;CZ"),IF(AND(H15="CZ",H14&lt;&gt;"CZ",H13="CZ",H12&lt;&gt;"CZ",H16&lt;&gt;"CZ",AF16=AF12,AF15&lt;&gt;AF11,AF15&lt;&gt;AF17),A13-COUNTIFS($H$7:$H12,"&lt;&gt;CZ")&amp;$AH$5&amp;A16-COUNTIFS($H$7:$H16,"&lt;&gt;CZ"),IF(AND(H15="CZ",H14="CZ",H13&lt;&gt;"CZ",H12&lt;&gt;"CZ",H16&lt;&gt;"CZ",AF16=AF12,AF15&lt;&gt;AF11,AF15&lt;&gt;AF17),A13-COUNTIFS($H$7:$H12,"&lt;&gt;CZ")&amp;$AH$5&amp;A16-COUNTIFS($H$7:$H16,"&lt;&gt;CZ"),IF(AND(H15="CZ",H14="CZ",H13&lt;&gt;"CZ",H12&lt;&gt;"CZ",H16="CZ",AF16=AF12,AF15&lt;&gt;AF11,AF15&lt;&gt;AF17),A13-COUNTIFS($H$7:$H12,"&lt;&gt;CZ")&amp;$AH$5&amp;A16-COUNTIFS($H$7:$H16,"&lt;&gt;CZ"),IF(AND(H15="CZ",H14="CZ",H13&lt;&gt;"CZ",H12="CZ",H16&lt;&gt;"CZ",AF16=AF12,AF15&lt;&gt;AF11,AF15&lt;&gt;AF17),A12-COUNTIFS($H$7:$H12,"&lt;&gt;CZ")&amp;$AH$5&amp;A16-COUNTIFS($H$7:$H16,"&lt;&gt;CZ"),IF(AND(H15="CZ",H14="CZ",H13="CZ",H12&lt;&gt;"CZ",H16&lt;&gt;"CZ",AF16=AF12,AF15&lt;&gt;AF11,AF15&lt;&gt;AF17),A13-COUNTIFS($H$7:$H12,"&lt;&gt;CZ")&amp;$AH$5&amp;A16-COUNTIFS($H$7:$H16,"&lt;&gt;CZ"),IF(AND(H15="CZ",H14&lt;&gt;"CZ",H13&lt;&gt;"CZ",H12&lt;&gt;"CZ",H16&lt;&gt;"CZ",AF16=AF12,AF15&lt;&gt;AF11,AF15&lt;&gt;AF17),A13-COUNTIFS($H$7:$H12,"&lt;&gt;CZ"),IF(AND(H15="CZ",H14&lt;&gt;"CZ",H13="CZ",H16="CZ",H17="CZ",AF17=AF13,AF15&lt;&gt;AF12,AF15&lt;&gt;AF18),A13-COUNTIFS($H$7:$H13,"&lt;&gt;CZ")&amp;$AH$5&amp;A17-COUNTIFS($H$7:$H17,"&lt;&gt;CZ"),IF(AND(H15="CZ",H14="CZ",H13&lt;&gt;"CZ",H16="CZ",H17="CZ",AF17=AF13,AF15&lt;&gt;AF12,AF15&lt;&gt;AF18),A14-COUNTIFS($H$7:$H13,"&lt;&gt;CZ")&amp;$AH$5&amp;A17-COUNTIFS($H$7:$H17,"&lt;&gt;CZ"),IF(AND(H15="CZ",H14="CZ",H13="CZ",H16&lt;&gt;"CZ",H17="CZ",AF17=AF13,AF15&lt;&gt;AF12,AF15&lt;&gt;AF18),A13-COUNTIFS($H$7:$H13,"&lt;&gt;CZ")&amp;$AH$5&amp;A17-COUNTIFS($H$7:$H17,"&lt;&gt;CZ"),IF(AND(H15="CZ",H14="CZ",H13="CZ",H16="CZ",H17&lt;&gt;"CZ",AF17=AF13,AF15&lt;&gt;AF12,AF15&lt;&gt;AF18),A13-COUNTIFS($H$7:$H13,"&lt;&gt;CZ")&amp;$AH$5&amp;A17-COUNTIFS($H$7:$H17,"&lt;&gt;CZ"),IF(AND(H15="CZ",H14&lt;&gt;"CZ",H13="CZ",H16="CZ",H17&lt;&gt;"CZ",AF17=AF13,AF15&lt;&gt;AF12,AF15&lt;&gt;AF18),A13-COUNTIFS($H$7:$H13,"&lt;&gt;CZ")&amp;$AH$5&amp;A17-COUNTIFS($H$7:$H17,"&lt;&gt;CZ"),IF(AND(H15="CZ",H14&lt;&gt;"CZ",H13="CZ",H16&lt;&gt;"CZ",H17="CZ",AF17=AF13,AF15&lt;&gt;AF12,AF15&lt;&gt;AF18),A13-COUNTIFS($H$7:$H13,"&lt;&gt;CZ")&amp;$AH$5&amp;A17-COUNTIFS($H$7:$H17,"&lt;&gt;CZ"),IF(AND(H15="CZ",H14&lt;&gt;"CZ",H13&lt;&gt;"CZ",H16="CZ",H17="CZ",AF17=AF13,AF15&lt;&gt;AF12,AF15&lt;&gt;AF18),A14-COUNTIFS($H$7:$H13,"&lt;&gt;CZ")&amp;$AH$5&amp;A17-COUNTIFS($H$7:$H17,"&lt;&gt;CZ"),IF(AND(H15="CZ",H14&lt;&gt;"CZ",H13&lt;&gt;"CZ",H16&lt;&gt;"CZ",H17="CZ",AF17=AF13,AF15&lt;&gt;AF12,AF15&lt;&gt;AF18),A14-COUNTIFS($H$7:$H13,"&lt;&gt;CZ")&amp;$AH$5&amp;A17-COUNTIFS($H$7:$H17,"&lt;&gt;CZ"),IF(AND(H15="CZ",H14&lt;&gt;"CZ",H13&lt;&gt;"CZ",H16="CZ",H17&lt;&gt;"CZ",AF17=AF13,AF15&lt;&gt;AF12,AF15&lt;&gt;AF18),A14-COUNTIFS($H$7:$H13,"&lt;&gt;CZ")&amp;$AH$5&amp;A17-COUNTIFS($H$7:$H17,"&lt;&gt;CZ"),IF(AND(H15="CZ",H14&lt;&gt;"CZ",H13="CZ",H16&lt;&gt;"CZ",H17&lt;&gt;"CZ",AF17=AF13,AF15&lt;&gt;AF12,AF15&lt;&gt;AF18),A13-COUNTIFS($H$7:$H13,"&lt;&gt;CZ")&amp;$AH$5&amp;A17-COUNTIFS($H$7:$H17,"&lt;&gt;CZ"),IF(AND(H15="CZ",H14="CZ",H13&lt;&gt;"CZ",H16&lt;&gt;"CZ",H17&lt;&gt;"CZ",AF17=AF13,AF15&lt;&gt;AF12,AF15&lt;&gt;AF18),A14-COUNTIFS($H$7:$H13,"&lt;&gt;CZ")&amp;$AH$5&amp;A17-COUNTIFS($H$7:$H17,"&lt;&gt;CZ"),IF(AND(H15="CZ",H14="CZ",H13&lt;&gt;"CZ",H16&lt;&gt;"CZ",H17="CZ",AF17=AF13,AF15&lt;&gt;AF12,AF15&lt;&gt;AF18),A14-COUNTIFS($H$7:$H13,"&lt;&gt;CZ")&amp;$AH$5&amp;A17-COUNTIFS($H$7:$H17,"&lt;&gt;CZ"),IF(AND(H15="CZ",H14="CZ",H13&lt;&gt;"CZ",H16="CZ",H17&lt;&gt;"CZ",AF17=AF13,AF15&lt;&gt;AF12,AF15&lt;&gt;AF18),A14-COUNTIFS($H$7:$H13,"&lt;&gt;CZ")&amp;$AH$5&amp;A17-COUNTIFS($H$7:$H17,"&lt;&gt;CZ"),IF(AND(H15="CZ",H14="CZ",H13="CZ",H16&lt;&gt;"CZ",H17&lt;&gt;"CZ",AF17=AF13,AF15&lt;&gt;AF12,AF15&lt;&gt;AF18),A13-COUNTIFS($H$7:$H13,"&lt;&gt;CZ")&amp;$AH$5&amp;A17-COUNTIFS($H$7:$H17,"&lt;&gt;CZ"),""))))))))))))))))))))))))))))))))))))))))))))))))</f>
        <v/>
      </c>
      <c r="AK15" s="102" t="str">
        <f>IF(AI15&lt;&gt;"","",IF(AJ15&lt;&gt;"","",IF(AND(H14="CZ",H13&lt;&gt;"CZ",H12&lt;&gt;"CZ",H15&lt;&gt;"CZ",H16&lt;&gt;"CZ",AF16=AF12,AF14&lt;&gt;AF11,AF14&lt;&gt;AF17),A13-COUNTIFS($H$7:$H12,"&lt;&gt;CZ"),IF(AND(H15="CZ",H14&lt;&gt;"CZ",H16="CZ",H17="CZ",H18="CZ",AF18=AF14,AF15&lt;&gt;AF13,AF15&lt;&gt;AF19),A15-COUNTIFS($H$7:$H14,"&lt;&gt;CZ")&amp;$AH$5&amp;A18-COUNTIFS($H$7:$H18,"&lt;&gt;CZ"),IF(AND(H15="CZ",H14="CZ",H16&lt;&gt;"CZ",H17="CZ",H18="CZ",AF18=AF14,AF15&lt;&gt;AF13,AF15&lt;&gt;AF19),A14-COUNTIFS($H$7:$H14,"&lt;&gt;CZ")&amp;$AH$5&amp;A18-COUNTIFS($H$7:$H18,"&lt;&gt;CZ"),IF(AND(H15="CZ",H14="CZ",H16="CZ",H17&lt;&gt;"CZ",H18="CZ",AF18=AF14,AF15&lt;&gt;AF13,AF15&lt;&gt;AF19),A14-COUNTIFS($H$7:$H14,"&lt;&gt;CZ")&amp;$AH$5&amp;A18-COUNTIFS($H$7:$H18,"&lt;&gt;CZ"),IF(AND(H15="CZ",H14="CZ",H16="CZ",H17="CZ",H18&lt;&gt;"CZ",AF18=AF14,AF15&lt;&gt;AF13,AF15&lt;&gt;AF19),A14-COUNTIFS($H$7:$H14,"&lt;&gt;CZ")&amp;$AH$5&amp;A18-COUNTIFS($H$7:$H18,"&lt;&gt;CZ"),IF(AND(H15="CZ",H14&lt;&gt;"CZ",H16="CZ",H17="CZ",H18&lt;&gt;"CZ",AF18=AF14,AF15&lt;&gt;AF13,AF15&lt;&gt;AF19),A15-COUNTIFS($H$7:$H14,"&lt;&gt;CZ")&amp;$AH$5&amp;A18-COUNTIFS($H$7:$H18,"&lt;&gt;CZ"),IF(AND(H15="CZ",H14&lt;&gt;"CZ",H16="CZ",H17&lt;&gt;"CZ",H18="CZ",AF18=AF14,AF15&lt;&gt;AF13,AF15&lt;&gt;AF19),A15-COUNTIFS($H$7:$H14,"&lt;&gt;CZ")&amp;$AH$5&amp;A18-COUNTIFS($H$7:$H18,"&lt;&gt;CZ"),IF(AND(H15="CZ",H14&lt;&gt;"CZ",H16&lt;&gt;"CZ",H17="CZ",H18="CZ",AF18=AF14,AF15&lt;&gt;AF13,AF15&lt;&gt;AF19),A15-COUNTIFS($H$7:$H14,"&lt;&gt;CZ")&amp;$AH$5&amp;A18-COUNTIFS($H$7:$H18,"&lt;&gt;CZ"),IF(AND(H15="CZ",H14&lt;&gt;"CZ",H16&lt;&gt;"CZ",H17&lt;&gt;"CZ",H18="CZ",AF18=AF14,AF15&lt;&gt;AF13,AF15&lt;&gt;AF19),A15-COUNTIFS($H$7:$H14,"&lt;&gt;CZ")&amp;$AH$5&amp;A18-COUNTIFS($H$7:$H18,"&lt;&gt;CZ"),IF(AND(H15="CZ",H14&lt;&gt;"CZ",H16&lt;&gt;"CZ",H17&lt;&gt;"CZ",H18&lt;&gt;"CZ",AF18=AF14,AF15&lt;&gt;AF13,AF15&lt;&gt;AF19),A18-COUNTIFS($H$7:$H18,"&lt;&gt;CZ"),IF(AND(H15="CZ",H14&lt;&gt;"CZ",H16&lt;&gt;"CZ",H17="CZ",H18&lt;&gt;"CZ",AF18=AF14,AF15&lt;&gt;AF13,AF15&lt;&gt;AF19),A15-COUNTIFS($H$7:$H14,"&lt;&gt;CZ")&amp;$AH$5&amp;A18-COUNTIFS($H$7:$H18,"&lt;&gt;CZ"),IF(AND(H15="CZ",H14="CZ",H16="CZ",H17&lt;&gt;"CZ",H18&lt;&gt;"CZ",AF18=AF14,AF15&lt;&gt;AF13,AF15&lt;&gt;AF19),A14-COUNTIFS($H$7:$H14,"&lt;&gt;CZ")&amp;$AH$5&amp;A18-COUNTIFS($H$7:$H18,"&lt;&gt;CZ"),IF(AND(H15="CZ",H14="CZ",H16&lt;&gt;"CZ",H17&lt;&gt;"CZ",H18&lt;&gt;"CZ",AF18=AF14,AF15&lt;&gt;AF13,AF15&lt;&gt;AF19),A14-COUNTIFS($H$7:$H14,"&lt;&gt;CZ")&amp;$AH$5&amp;A18-COUNTIFS($H$7:$H18,"&lt;&gt;CZ"),IF(AND(H15="CZ",H14="CZ",H16&lt;&gt;"CZ",H17&lt;&gt;"CZ",H18="CZ",AF18=AF14,AF15&lt;&gt;AF13,AF15&lt;&gt;AF19),A14-COUNTIFS($H$7:$H14,"&lt;&gt;CZ")&amp;$AH$5&amp;A18-COUNTIFS($H$7:$H18,"&lt;&gt;CZ"),IF(AND(H15="CZ",H14="CZ",H16&lt;&gt;"CZ",H17="CZ",H18&lt;&gt;"CZ",AF18=AF14,AF15&lt;&gt;AF13,AF15&lt;&gt;AF19),A14-COUNTIFS($H$7:$H14,"&lt;&gt;CZ")&amp;$AH$5&amp;A18-COUNTIFS($H$7:$H18,"&lt;&gt;CZ"),IF(AND(H15="CZ",H14&lt;&gt;"CZ",H16="CZ",H17&lt;&gt;"CZ",H18&lt;&gt;"CZ",AF18=AF14,AF15&lt;&gt;AF13,AF15&lt;&gt;AF19),A15-COUNTIFS($H$7:$H14,"&lt;&gt;CZ")&amp;$AH$5&amp;A18-COUNTIFS($H$7:$H18,"&lt;&gt;CZ"),IF(AND(H15="CZ",H16&lt;&gt;"CZ",H17="CZ",H18="CZ",H19="CZ",AF15=AF19,AF15&lt;&gt;AF14,AF15&lt;&gt;AF20),A15-COUNTIFS($H$7:$H15,"&lt;&gt;CZ")&amp;$AH$5&amp;A19-COUNTIFS($H$7:$H19,"&lt;&gt;CZ"),IF(AND(H15="CZ",H16="CZ",H17&lt;&gt;"CZ",H18="CZ",H19="CZ",AF15=AF19,AF15&lt;&gt;AF14,AF15&lt;&gt;AF20),A15-COUNTIFS($H$7:$H15,"&lt;&gt;CZ")&amp;$AH$5&amp;A19-COUNTIFS($H$7:$H19,"&lt;&gt;CZ"),IF(AND(H15="CZ",H16="CZ",H17="CZ",H18&lt;&gt;"CZ",H19="CZ",AF15=AF19,AF15&lt;&gt;AF14,AF15&lt;&gt;AF20),A15-COUNTIFS($H$7:$H15,"&lt;&gt;CZ")&amp;$AH$5&amp;A19-COUNTIFS($H$7:$H19,"&lt;&gt;CZ"),IF(AND(H15="CZ",H16="CZ",H17="CZ",H18="CZ",H19&lt;&gt;"CZ",AF15=AF19,AF15&lt;&gt;AF14,AF15&lt;&gt;AF20),A15-COUNTIFS($H$7:$H15,"&lt;&gt;CZ")&amp;$AH$5&amp;A19-COUNTIFS($H$7:$H19,"&lt;&gt;CZ"),IF(AND(H15="CZ",H14&lt;&gt;"CZ",H13="CZ",H12="CZ",H16&lt;&gt;"CZ",AF16=AF12,AF15&lt;&gt;AF11,AF15&lt;&gt;AF17),A12-COUNTIFS($H$7:$H12,"&lt;&gt;CZ")&amp;$AH$5&amp;A16-COUNTIFS($H$7:$H16,"&lt;&gt;CZ"),IF(AND(H15="CZ",H16&lt;&gt;"CZ",H17="CZ",H18="CZ",H19&lt;&gt;"CZ",AF15=AF19,AF15&lt;&gt;AF14,AF15&lt;&gt;AF20),A15-COUNTIFS($H$7:$H15,"&lt;&gt;CZ")&amp;$AH$5&amp;A19-COUNTIFS($H$7:$H19,"&lt;&gt;CZ"),IF(AND(H15="CZ",H16&lt;&gt;"CZ",H17="CZ",H18&lt;&gt;"CZ",H19="CZ",AF15=AF19,AF15&lt;&gt;AF14,AF15&lt;&gt;AF20),A15-COUNTIFS($H$7:$H15,"&lt;&gt;CZ")&amp;$AH$5&amp;A19-COUNTIFS($H$7:$H19,"&lt;&gt;CZ"),IF(AND(H15="CZ",H16&lt;&gt;"CZ",H17&lt;&gt;"CZ",H18="CZ",H19="CZ",AF15=AF19,AF15&lt;&gt;AF14,AF15&lt;&gt;AF20),A15-COUNTIFS($H$7:$H15,"&lt;&gt;CZ")&amp;$AH$5&amp;A19-COUNTIFS($H$7:$H19,"&lt;&gt;CZ"),IF(AND(H15="CZ",H16&lt;&gt;"CZ",H17&lt;&gt;"CZ",H18&lt;&gt;"CZ",H19="CZ",AF15=AF19,AF15&lt;&gt;AF14,AF15&lt;&gt;AF20),A15-COUNTIFS($H$7:$H15,"&lt;&gt;CZ")&amp;$AH$5&amp;A19-COUNTIFS($H$7:$H19,"&lt;&gt;CZ"),IF(AND(H15="CZ",H16&lt;&gt;"CZ",H17&lt;&gt;"CZ",H18="CZ",H19&lt;&gt;"CZ",AF15=AF19,AF15&lt;&gt;AF14,AF15&lt;&gt;AF20),A15-COUNTIFS($H$7:$H15,"&lt;&gt;CZ")&amp;$AH$5&amp;A19-COUNTIFS($H$7:$H19,"&lt;&gt;CZ"),IF(AND(H15="CZ",H16&lt;&gt;"CZ",H17="CZ",H18&lt;&gt;"CZ",H19&lt;&gt;"CZ",AF15=AF19,AF15&lt;&gt;AF14,AF15&lt;&gt;AF20),A15-COUNTIFS($H$7:$H15,"&lt;&gt;CZ")&amp;$AH$5&amp;A19-COUNTIFS($H$7:$H19,"&lt;&gt;CZ"),IF(AND(H15="CZ",H16="CZ",H17&lt;&gt;"CZ",H18&lt;&gt;"CZ",H19&lt;&gt;"CZ",AF15=AF19,AF15&lt;&gt;AF14,AF15&lt;&gt;AF20),A15-COUNTIFS($H$7:$H15,"&lt;&gt;CZ")&amp;$AH$5&amp;A19-COUNTIFS($H$7:$H19,"&lt;&gt;CZ"),IF(AND(H15="CZ",H16="CZ",H17="CZ",H18&lt;&gt;"CZ",H19&lt;&gt;"CZ",AF15=AF19,AF15&lt;&gt;AF14,AF15&lt;&gt;AF20),A15-COUNTIFS($H$7:$H15,"&lt;&gt;CZ")&amp;$AH$5&amp;A19-COUNTIFS($H$7:$H19,"&lt;&gt;CZ"),IF(AND(H15="CZ",H16="CZ",H17&lt;&gt;"CZ",H18="CZ",H19&lt;&gt;"CZ",AF15=AF19,AF15&lt;&gt;AF14,AF15&lt;&gt;AF20),A15-COUNTIFS($H$7:$H15,"&lt;&gt;CZ")&amp;$AH$5&amp;A19-COUNTIFS($H$7:$H19,"&lt;&gt;CZ"),IF(AND(H15="CZ",H16="CZ",H17="CZ",H18&lt;&gt;"CZ",H19&lt;&gt;"CZ",AF15=AF19,AF15&lt;&gt;AF14,AF15&lt;&gt;AF20),A15-COUNTIFS($H$7:$H15,"&lt;&gt;CZ")&amp;$AH$5&amp;A19-COUNTIFS($H$7:$H19,"&lt;&gt;CZ"),IF(AND(H15="CZ",H16="CZ",H17&lt;&gt;"CZ",H18&lt;&gt;"CZ",H19&lt;&gt;"CZ",AF15=AF19,AF15&lt;&gt;AF14,AF15&lt;&gt;AF20),A19-COUNTIFS($H$7:$H19,"&lt;&gt;CZ"),""))))))))))))))))))))))))))))))))))</f>
        <v/>
      </c>
      <c r="AL15" s="120" t="str">
        <f t="shared" si="1"/>
        <v/>
      </c>
    </row>
    <row r="16" spans="1:38" s="104" customFormat="1" ht="15" hidden="1" customHeight="1">
      <c r="A16" s="105">
        <v>10</v>
      </c>
      <c r="B16" s="106" t="e">
        <v>#N/A</v>
      </c>
      <c r="C16" s="107" t="s">
        <v>251</v>
      </c>
      <c r="D16" s="107" t="s">
        <v>251</v>
      </c>
      <c r="E16" s="106" t="s">
        <v>251</v>
      </c>
      <c r="F16" s="108"/>
      <c r="G16" s="109" t="s">
        <v>251</v>
      </c>
      <c r="H16" s="110" t="s">
        <v>251</v>
      </c>
      <c r="I16" s="111"/>
      <c r="J16" s="112" t="s">
        <v>251</v>
      </c>
      <c r="K16" s="111"/>
      <c r="L16" s="112" t="s">
        <v>251</v>
      </c>
      <c r="M16" s="111"/>
      <c r="N16" s="112" t="s">
        <v>251</v>
      </c>
      <c r="O16" s="111"/>
      <c r="P16" s="112" t="s">
        <v>251</v>
      </c>
      <c r="Q16" s="111"/>
      <c r="R16" s="112" t="s">
        <v>251</v>
      </c>
      <c r="S16" s="113"/>
      <c r="T16" s="112" t="s">
        <v>251</v>
      </c>
      <c r="U16" s="113"/>
      <c r="V16" s="112" t="s">
        <v>251</v>
      </c>
      <c r="W16" s="113"/>
      <c r="X16" s="112" t="s">
        <v>251</v>
      </c>
      <c r="Y16" s="113"/>
      <c r="Z16" s="112" t="s">
        <v>251</v>
      </c>
      <c r="AA16" s="114"/>
      <c r="AB16" s="112" t="s">
        <v>251</v>
      </c>
      <c r="AC16" s="115"/>
      <c r="AD16" s="112" t="s">
        <v>251</v>
      </c>
      <c r="AE16" s="116">
        <v>0</v>
      </c>
      <c r="AF16" s="117" t="s">
        <v>251</v>
      </c>
      <c r="AG16" s="118" t="s">
        <v>251</v>
      </c>
      <c r="AH16" s="100" t="str">
        <f t="shared" ca="1" si="0"/>
        <v/>
      </c>
      <c r="AI16" s="119" t="str">
        <f>IF(H16="","",IF(H16&lt;&gt;"CZ","NE",IF(AND(H16="CZ",AF15&lt;&gt;AF16,AF16&lt;&gt;AF17),A16-COUNTIF($H$7:$H16,"&lt;&gt;CZ"),IF(AND(H16="CZ",H15="CZ",AF16=AF15,AF16&lt;&gt;AF14,AF16&lt;&gt;AF17),A15-COUNTIF($H$7:$H16,"&lt;&gt;CZ")&amp;$AH$5&amp;A16-COUNTIF($H$7:$H16,"&lt;&gt;CZ"),IF(AND(H16="CZ",H17="CZ",AF16&lt;&gt;AF15,AF16=AF17,AF16&lt;&gt;AF18),A16-COUNTIF($H$7:$H16,"&lt;&gt;CZ")&amp;$AH$5&amp;A17-COUNTIF($H$7:$H17,"&lt;&gt;CZ"),IF(AND(H16="CZ",H15="CZ",H14="CZ",AF16=AF14,AF16&lt;&gt;AF13,AF16&lt;&gt;AF17),A14-COUNTIF($H$7:$H16,"&lt;&gt;CZ")&amp;$AH$5&amp;A16-COUNTIF($H$7:$H16,"&lt;&gt;CZ"),IF(AND(H16="CZ",H15="CZ",H17="CZ",AF17=AF15,AF16&lt;&gt;AF14,AF16&lt;&gt;AF18),A15-COUNTIF($H$7:$H15,"&lt;&gt;CZ")&amp;$AH$5&amp;A17-COUNTIF($H$7:$H17,"&lt;&gt;CZ"),IF(AND(H16="CZ",H17="CZ",H18="CZ",AF16&lt;&gt;AF15,AF16=AF18,AF16&lt;&gt;AF19),A16-COUNTIF($H$7:$H16,"&lt;&gt;CZ")&amp;$AH$5&amp;A18-COUNTIF($H$7:$H18,"&lt;&gt;CZ"),IF(AND(H16="CZ",H15="CZ",H14="CZ",H13="CZ",AF16=AF13,AF16&lt;&gt;AF12,AF16&lt;&gt;AF17),A13-COUNTIF($H$7:$H13,"&lt;&gt;CZ")&amp;$AH$5&amp;A16-COUNTIF($H$7:$H16,"&lt;&gt;CZ"),IF(AND(H16="CZ",H15="CZ",H14="CZ",H17="CZ",AF17=AF14,AF16&lt;&gt;AF13,AF16&lt;&gt;AF18),A14-COUNTIF($H$7:$H14,"&lt;&gt;CZ")&amp;$AH$5&amp;A17-COUNTIF($H$7:$H17,"&lt;&gt;CZ"),IF(AND(H16="CZ",H15="CZ",H17="CZ",H18="CZ",AF18=AF15,AF16&lt;&gt;AF14,AF16&lt;&gt;AF19),A15-COUNTIF($H$7:$H15,"&lt;&gt;CZ")&amp;$AH$5&amp;A18-COUNTIF($H$7:$H18,"&lt;&gt;CZ"),IF(AND(H16="CZ",H17="CZ",H18="CZ",H19="CZ",AF16&lt;&gt;AF15,AF16=AF19,AF16&lt;&gt;AF20),A16-COUNTIF($H$7:$H16,"&lt;&gt;CZ")&amp;$AH$5&amp;A19-COUNTIF($H$7:$H19,"&lt;&gt;CZ"),IF(AND(H16="CZ",H15="CZ",H14="CZ",H13="CZ",H12="CZ",AF16=AF12,AF16&lt;&gt;AF11,AF16&lt;&gt;AF17),A12-COUNTIF($H$7:$H12,"&lt;&gt;CZ")&amp;$AH$5&amp;A16-COUNTIF($H$7:$H16,"&lt;&gt;CZ"),IF(AND(H16="CZ",H15="CZ",H14="CZ",H13="CZ",H17="CZ",AF17=AF13,AF16&lt;&gt;AF12,AF16&lt;&gt;AF18),A13-COUNTIF($H$7:$H13,"&lt;&gt;CZ")&amp;$AH$5&amp;A17-COUNTIF($H$7:$H17,"&lt;&gt;CZ"),IF(AND(H16="CZ",H15="CZ",H14="CZ",H17="CZ",H18="CZ",AF18=AF14,AF16&lt;&gt;AF13,AF16&lt;&gt;AF19),A14-COUNTIF($H$7:$H14,"&lt;&gt;CZ")&amp;$AH$5&amp;A18-COUNTIF($H$7:$H18,"&lt;&gt;CZ"),IF(AND(H16="CZ",H15="CZ",H17="CZ",H18="CZ",H19="CZ",AF19=AF15,AF16&lt;&gt;AF14,AF16&lt;&gt;AF20),A15-COUNTIF($H$7:$H15,"&lt;&gt;CZ")&amp;$AH$5&amp;A19-COUNTIF($H$7:$H19,"&lt;&gt;CZ"),IF(AND(H16="CZ",H17="CZ",H18="CZ",H19="CZ",H20="CZ",AF16&lt;&gt;AF15,AF16=AF20,AF16&lt;&gt;AF21),A16-COUNTIF($H$7:$H16,"&lt;&gt;CZ")&amp;$AH$5&amp;A20-COUNTIF($H$7:$H20,"&lt;&gt;CZ"),IF(AND(H16="CZ",H15&lt;&gt;"CZ",AF16=AF15,AF16&lt;&gt;AF14,AF16&lt;&gt;AF17),A16-COUNTIF($H$7:$H16,"&lt;&gt;CZ"),IF(AND(H16="CZ",H17&lt;&gt;"CZ",AF16&lt;&gt;AF15,AF16=AF17,AF16&lt;&gt;AF18),A16-COUNTIF($H$7:$H16,"&lt;&gt;CZ"),IF(AND(H16="CZ",H15&lt;&gt;"CZ",H14="CZ",AF16=AF14,AF16&lt;&gt;AF13,AF16&lt;&gt;AF17),A14-COUNTIF($H$7:$H14,"&lt;&gt;CZ")&amp;$AH$5&amp;A16-COUNTIF($H$7:$H16,"&lt;&gt;CZ"),IF(AND(H16="CZ",H15="CZ",H14&lt;&gt;"CZ",AF16=AF14,AF16&lt;&gt;AF13,AF16&lt;&gt;AF17),A15-COUNTIF($H$7:$H14,"&lt;&gt;CZ")&amp;$AH$5&amp;A16-COUNTIF($H$7:$H16,"&lt;&gt;CZ"),IF(AND(H16="CZ",H15&lt;&gt;"CZ",H14&lt;&gt;"CZ",AF16=AF14,AF16&lt;&gt;AF13,AF16&lt;&gt;AF17),A16-COUNTIF($H$7:$H16,"&lt;&gt;CZ"),IF(AND(H16="CZ",H15&lt;&gt;"CZ",H17="CZ",AF16=AF15,AF16&lt;&gt;AF14,AF16=AF17,AF16&lt;&gt;AF18),A16-COUNTIF($H$7:$H15,"&lt;&gt;CZ")&amp;$AH$5&amp;A17-COUNTIF($H$7:$H17,"&lt;&gt;CZ"),IF(AND(H16="CZ",H15="CZ",H17&lt;&gt;"CZ",AF17=AF15,AF16&lt;&gt;AF14,AF16&lt;&gt;AF18),A15-COUNTIF($H$7:$H15,"&lt;&gt;CZ")&amp;$AH$5&amp;A17-COUNTIF($H$7:$H17,"&lt;&gt;CZ"),IF(AND(H16="CZ",H15&lt;&gt;"CZ",H17&lt;&gt;"CZ",AF17=AF15,AF16&lt;&gt;AF14,AF16&lt;&gt;AF18),A16-COUNTIF($H$7:$H15,"&lt;&gt;CZ"),IF(AND(H16="CZ",H17&lt;&gt;"CZ",H18="CZ",AF16&lt;&gt;AF15,AF16=AF18,AF16&lt;&gt;AF19),A16-COUNTIF($H$7:$H16,"&lt;&gt;CZ")&amp;$AH$5&amp;A18-COUNTIF($H$7:$H18,"&lt;&gt;CZ"),IF(AND(H16="CZ",H17="CZ",H18&lt;&gt;"CZ",AF16&lt;&gt;AF15,AF16=AF18,AF16&lt;&gt;AF19),A16-COUNTIF($H$7:$H16,"&lt;&gt;CZ")&amp;$AH$5&amp;A18-COUNTIF($H$7:$H18,"&lt;&gt;CZ"),IF(AND(H16="CZ",H17&lt;&gt;"CZ",H18&lt;&gt;"CZ",AF16&gt;0,AF16&lt;&gt;AF15,AF16=AF18,AF16&lt;&gt;AF19),A16-COUNTIF($H$7:$H16,"&lt;&gt;CZ"),IF(AND(H16="CZ",H15&lt;&gt;"CZ",H14="CZ",H13="CZ",AF16=AF13,AF16&lt;&gt;AF12,AF16&lt;&gt;AF17),A13-COUNTIF($H$7:$H13,"&lt;&gt;CZ")&amp;$AH$5&amp;A16-COUNTIF($H$7:$H16,"&lt;&gt;CZ"),IF(AND(H16="CZ",H15="CZ",H14&lt;&gt;"CZ",H13="CZ",AF16=AF13,AF16&lt;&gt;AF12,AF16&lt;&gt;AF17),A13-COUNTIF($H$7:$H13,"&lt;&gt;CZ")&amp;$AH$5&amp;A16-COUNTIF($H$7:$H16,"&lt;&gt;CZ"),IF(AND(H16="CZ",H15="CZ",H14="CZ",H13&lt;&gt;"CZ",AF16=AF13,AF16&lt;&gt;AF12,AF16&lt;&gt;AF17),A14-COUNTIF($H$7:$H13,"&lt;&gt;CZ")&amp;$AH$5&amp;A16-COUNTIF($H$7:$H16,"&lt;&gt;CZ"),IF(AND(H16="CZ",H15&lt;&gt;"CZ",H14&lt;&gt;"CZ",H13="CZ",AF16=AF13,AF16&lt;&gt;AF12,AF16&lt;&gt;AF17),A13-COUNTIF($H$7:$H13,"&lt;&gt;CZ")&amp;$AH$5&amp;A16-COUNTIF($H$7:$H16,"&lt;&gt;CZ"),IF(AND(H16="CZ",H15&lt;&gt;"CZ",H14="CZ",H13&lt;&gt;"CZ",AF16=AF13,AF16&lt;&gt;AF12,AF16&lt;&gt;AF17),A14-COUNTIF($H$7:$H13,"&lt;&gt;CZ")&amp;$AH$5&amp;A16-COUNTIF($H$7:$H16,"&lt;&gt;CZ"),IF(AND(H16="CZ",H15="CZ",H14&lt;&gt;"CZ",H13&lt;&gt;"CZ",AF16=AF13,AF16&lt;&gt;AF12,AF16&lt;&gt;AF17),A14-COUNTIF($H$7:$H13,"&lt;&gt;CZ")&amp;$AH$5&amp;A16-COUNTIF($H$7:$H16,"&lt;&gt;CZ"),IF(AND(H16="CZ",H15&lt;&gt;"CZ",H14&lt;&gt;"CZ",H13&lt;&gt;"CZ",AF16=AF13,AF16&lt;&gt;AF12,AF16&lt;&gt;AF17),A16-COUNTIF($H$7:$H16,"&lt;&gt;CZ"),IF(AND(H16="CZ",H15="CZ",H14&lt;&gt;"CZ",H17="CZ",AF16=AF14,AF16&lt;&gt;AF13,AF16=AF17,AF16&lt;&gt;AF18),A15-COUNTIF($H$7:$H14,"&lt;&gt;CZ")&amp;$AH$5&amp;A17-COUNTIF($H$7:$H17,"&lt;&gt;CZ"),IF(AND(H16="CZ",H15="CZ",H14="CZ",H17&lt;&gt;"CZ",AF16=AF14,AF16&lt;&gt;AF13,AF16=AF17,AF16&lt;&gt;AF18),A14-COUNTIF($H$7:$H14,"&lt;&gt;CZ")&amp;$AH$5&amp;A17-COUNTIF($H$7:$H17,"&lt;&gt;CZ"),IF(AND(H16="CZ",H15&lt;&gt;"CZ",H14&lt;&gt;"CZ",H17="CZ",AF16=AF14,AF16&lt;&gt;AF13,AF16=AF17,AF16&lt;&gt;AF18),A15-COUNTIF($H$7:$H14,"&lt;&gt;CZ")&amp;$AH$5&amp;A17-COUNTIF($H$7:$H17,"&lt;&gt;CZ"),IF(AND(H16="CZ",H15&lt;&gt;"CZ",H14="CZ",H17="CZ",AF16=AF14,AF16&lt;&gt;AF13,AF16=AF17,AF16&lt;&gt;AF18),A14-COUNTIF($H$7:$H14,"&lt;&gt;CZ")&amp;$AH$5&amp;A17-COUNTIF($H$7:$H17,"&lt;&gt;CZ"),IF(AND(H16="CZ",H15&lt;&gt;"CZ",H14="CZ",H17&lt;&gt;"CZ",AF16=AF14,AF16&lt;&gt;AF13,AF16=AF17,AF16&lt;&gt;AF18),A14-COUNTIF($H$7:$H14,"&lt;&gt;CZ")&amp;$AH$5&amp;A17-COUNTIF($H$7:$H17,"&lt;&gt;CZ"),IF(AND(H16="CZ",H15="CZ",H14&lt;&gt;"CZ",H17&lt;&gt;"CZ",AF17=AF14,AF16&lt;&gt;AF13,AF16&lt;&gt;AF18),A15-COUNTIF($H$7:$H14,"&lt;&gt;CZ")&amp;$AH$5&amp;A17-COUNTIF($H$7:$H17,"&lt;&gt;CZ"),IF(AND(H16="CZ",H15&lt;&gt;"CZ",H14&lt;&gt;"CZ",H17&lt;&gt;"CZ",AF17=AF14,AF16&lt;&gt;AF13,AF16&lt;&gt;AF18),A15-COUNTIF($H$7:$H14,"&lt;&gt;CZ"),IF(AND(H16="CZ",H15&lt;&gt;"CZ",H17="CZ",H18="CZ",AF18=AF15,AF16&lt;&gt;AF14,AF16&lt;&gt;AF19),A16-COUNTIF($H$7:$H15,"&lt;&gt;CZ")&amp;$AH$5&amp;A18-COUNTIF($H$7:$H18,"&lt;&gt;CZ"),IF(AND(H16="CZ",H15="CZ",H17&lt;&gt;"CZ",H18="CZ",AF18=AF15,AF16&lt;&gt;AF14,AF16&lt;&gt;AF19),A15-COUNTIF($H$7:$H15,"&lt;&gt;CZ")&amp;$AH$5&amp;A18-COUNTIF($H$7:$H18,"&lt;&gt;CZ"),IF(AND(H16="CZ",H15="CZ",H17="CZ",H18&lt;&gt;"CZ",AF18=AF15,AF16&lt;&gt;AF14,AF16&lt;&gt;AF19),A15-COUNTIF($H$7:$H15,"&lt;&gt;CZ")&amp;$AH$5&amp;A18-COUNTIF($H$7:$H18,"&lt;&gt;CZ"),IF(AND(H16="CZ",H15&lt;&gt;"CZ",H17&lt;&gt;"CZ",H18="CZ",AF18=AF15,AF16&lt;&gt;AF14,AF16&lt;&gt;AF19),A16-COUNTIF($H$7:$H15,"&lt;&gt;CZ")&amp;$AH$5&amp;A18-COUNTIF($H$7:$H18,"&lt;&gt;CZ"),IF(AND(H16="CZ",H15&lt;&gt;"CZ",H17="CZ",H18&lt;&gt;"CZ",AF18=AF15,AF16&lt;&gt;AF14,AF16&lt;&gt;AF19),A16-COUNTIF($H$7:$H15,"&lt;&gt;CZ")&amp;$AH$5&amp;A18-COUNTIF($H$7:$H18,"&lt;&gt;CZ"),IF(AND(H16="CZ",H15="CZ",H17&lt;&gt;"CZ",H18&lt;&gt;"CZ",AF18=AF15,AF16&lt;&gt;AF14,AF16&lt;&gt;AF19),A15-COUNTIF($H$7:$H15,"&lt;&gt;CZ")&amp;$AH$5&amp;A18-COUNTIF($H$7:$H18,"&lt;&gt;CZ"),IF(AND(H16="CZ",H15&lt;&gt;"CZ",H17&lt;&gt;"CZ",H18&lt;&gt;"CZ",AF18=AF15,AF16&lt;&gt;AF14,AF16&lt;&gt;AF19),A16-COUNTIF($H$7:$H15,"&lt;&gt;CZ"),IF(AND(H16="CZ",H17="CZ",H18="CZ",H19&lt;&gt;"CZ",AF16&lt;&gt;AF15,AF16=AF19,AF16&lt;&gt;AF20),A16-COUNTIF($H$7:$H16,"&lt;&gt;CZ")&amp;$AH$5&amp;A19-COUNTIF($H$7:$H19,"&lt;&gt;CZ"),IF(AND(H16="CZ",H17="CZ",H18&lt;&gt;"CZ",H19="CZ",AF16&lt;&gt;AF15,AF16=AF19,AF16&lt;&gt;AF20),A16-COUNTIF($H$7:$H16,"&lt;&gt;CZ")&amp;$AH$5&amp;A19-COUNTIF($H$7:$H19,"&lt;&gt;CZ"),IF(AND(H16="CZ",H17&lt;&gt;"CZ",H18="CZ",H19="CZ",AF16&lt;&gt;AF15,AF16=AF19,AF16&lt;&gt;AF20),A16-COUNTIF($H$7:$H16,"&lt;&gt;CZ")&amp;$AH$5&amp;A19-COUNTIF($H$7:$H19,"&lt;&gt;CZ"),IF(AND(H16="CZ",H17&lt;&gt;"CZ",H18&lt;&gt;"CZ",H19="CZ",AF16&lt;&gt;AF15,AF16=AF19,AF16&lt;&gt;AF20),A16-COUNTIF($H$7:$H16,"&lt;&gt;CZ")&amp;$AH$5&amp;A19-COUNTIF($H$7:$H19,"&lt;&gt;CZ"),"")))))))))))))))))))))))))))))))))))))))))))))))))))))</f>
        <v/>
      </c>
      <c r="AJ16" s="102" t="str">
        <f>IF(AI16&lt;&gt;"","",IF(AND(H16="CZ",H17&lt;&gt;"CZ",H18="CZ",H19&lt;&gt;"CZ",AF16&lt;&gt;AF15,AF16=AF19,AF16&lt;&gt;AF20),A16-COUNTIF($H$7:$H16,"&lt;&gt;CZ")&amp;$AH$5&amp;A19-COUNTIF($H$7:$H19,"&lt;&gt;CZ"),IF(AND(H16="CZ",H17="CZ",H18&lt;&gt;"CZ",H19&lt;&gt;"CZ",AF16&lt;&gt;AF15,AF16=AF19,AF16&lt;&gt;AF20),A16-COUNTIF($H$7:$H16,"&lt;&gt;CZ")&amp;$AH$5&amp;A19-COUNTIF($H$7:$H19,"&lt;&gt;CZ"),IF(AND(H16="CZ",H17&lt;&gt;"CZ",H18&lt;&gt;"CZ",H19&lt;&gt;"CZ",AF16&lt;&gt;AF15,AF16=AF19,AF16&lt;&gt;AF20),A16-COUNTIF($H$7:$H16,"&lt;&gt;CZ"),IF(AND(H16="CZ",H15&lt;&gt;"CZ",H14="CZ",H13="CZ",H12="CZ",AF16=AF12,AF16&lt;&gt;AF11,AF16&lt;&gt;AF17),A12-COUNTIFS($H$7:$H12,"&lt;&gt;CZ")&amp;$AH$5&amp;A16-COUNTIFS($H$7:$H16,"&lt;&gt;CZ"),IF(AND(H16="CZ",H15="CZ",H14&lt;&gt;"CZ",H13="CZ",H12="CZ",AF16=AF12,AF16&lt;&gt;AF11,AF16&lt;&gt;AF17),A12-COUNTIFS($H$7:$H12,"&lt;&gt;CZ")&amp;$AH$5&amp;A16-COUNTIFS($H$7:$H16,"&lt;&gt;CZ"),IF(AND(H16="CZ",H15="CZ",H14="CZ",H13&lt;&gt;"CZ",H12="CZ",AF16=AF12,AF16&lt;&gt;AF11,AF16&lt;&gt;AF17),A12-COUNTIFS($H$7:$H12,"&lt;&gt;CZ")&amp;$AH$5&amp;A16-COUNTIFS($H$7:$H16,"&lt;&gt;CZ"),IF(AND(H16="CZ",H15="CZ",H14="CZ",H13="CZ",H12&lt;&gt;"CZ",AF16=AF12,AF16&lt;&gt;AF11,AF16&lt;&gt;AF17),A13-COUNTIFS($H$7:$H12,"&lt;&gt;CZ")&amp;$AH$5&amp;A16-COUNTIFS($H$7:$H16,"&lt;&gt;CZ"),IF(AND(H16="CZ",H15&lt;&gt;"CZ",H14="CZ",H13="CZ",H12&lt;&gt;"CZ",AF16=AF12,AF16&lt;&gt;AF11,AF16&lt;&gt;AF17),A13-COUNTIFS($H$7:$H12,"&lt;&gt;CZ")&amp;$AH$5&amp;A16-COUNTIFS($H$7:$H16,"&lt;&gt;CZ"),IF(AND(H16="CZ",H15&lt;&gt;"CZ",H14="CZ",H13&lt;&gt;"CZ",H12="CZ",AF16=AF12,AF16&lt;&gt;AF11,AF16&lt;&gt;AF17),A12-COUNTIFS($H$7:$H12,"&lt;&gt;CZ")&amp;$AH$5&amp;A16-COUNTIFS($H$7:$H16,"&lt;&gt;CZ"),IF(AND(H16="CZ",H15&lt;&gt;"CZ",H14&lt;&gt;"CZ",H13="CZ",H12="CZ",AF16=AF12,AF16&lt;&gt;AF11,AF16&lt;&gt;AF17),A12-COUNTIFS($H$7:$H12,"&lt;&gt;CZ")&amp;$AH$5&amp;A16-COUNTIFS($H$7:$H16,"&lt;&gt;CZ"),IF(AND(H16="CZ",H15&lt;&gt;"CZ",H14&lt;&gt;"CZ",H13&lt;&gt;"CZ",H12="CZ",AF16=AF12,AF16&lt;&gt;AF11,AF16&lt;&gt;AF17),A12-COUNTIFS($H$7:$H12,"&lt;&gt;CZ")&amp;$AH$5&amp;A16-COUNTIFS($H$7:$H16,"&lt;&gt;CZ"),IF(AND(H16="CZ",H15&lt;&gt;"CZ",H14&lt;&gt;"CZ",H13="CZ",H12&lt;&gt;"CZ",AF16=AF12,AF16&lt;&gt;AF11,AF16&lt;&gt;AF17),A13-COUNTIFS($H$7:$H12,"&lt;&gt;CZ")&amp;$AH$5&amp;A16-COUNTIFS($H$7:$H16,"&lt;&gt;CZ"),IF(AND(H16="CZ",H15&lt;&gt;"CZ",H14="CZ",H13&lt;&gt;"CZ",H12&lt;&gt;"CZ",AF16=AF12,AF16&lt;&gt;AF11,AF16&lt;&gt;AF17),A13-COUNTIFS($H$7:$H12,"&lt;&gt;CZ")&amp;$AH$5&amp;A16-COUNTIFS($H$7:$H16,"&lt;&gt;CZ"),IF(AND(H16="CZ",H15="CZ",H14&lt;&gt;"CZ",H13&lt;&gt;"CZ",H12&lt;&gt;"CZ",AF16=AF12,AF16&lt;&gt;AF11,AF16&lt;&gt;AF17),A13-COUNTIFS($H$7:$H12,"&lt;&gt;CZ")&amp;$AH$5&amp;A16-COUNTIFS($H$7:$H16,"&lt;&gt;CZ"),IF(AND(H16="CZ",H15="CZ",H14&lt;&gt;"CZ",H13&lt;&gt;"CZ",H12="CZ",AF16=AF12,AF16&lt;&gt;AF11,AF16&lt;&gt;AF17),A12-COUNTIFS($H$7:$H12,"&lt;&gt;CZ")&amp;$AH$5&amp;A16-COUNTIFS($H$7:$H16,"&lt;&gt;CZ"),IF(AND(H16="CZ",H15="CZ",H14&lt;&gt;"CZ",H13="CZ",H12&lt;&gt;"CZ",AF16=AF12,AF16&lt;&gt;AF11,AF16&lt;&gt;AF17),A13-COUNTIFS($H$7:$H12,"&lt;&gt;CZ")&amp;$AH$5&amp;A16-COUNTIFS($H$7:$H16,"&lt;&gt;CZ"),IF(AND(H16="CZ",H15="CZ",H14="CZ",H13&lt;&gt;"CZ",H12&lt;&gt;"CZ",AF16=AF12,AF16&lt;&gt;AF11,AF16&lt;&gt;AF17),A13-COUNTIFS($H$7:$H12,"&lt;&gt;CZ")&amp;$AH$5&amp;A16-COUNTIFS($H$7:$H16,"&lt;&gt;CZ"),IF(AND(H16="CZ",H15&lt;&gt;"CZ",H14&lt;&gt;"CZ",H13&lt;&gt;"CZ",H12&lt;&gt;"CZ",AF16=AF12,AF16&lt;&gt;AF11,AF16&lt;&gt;AF17),A13-COUNTIFS($H$7:$H12,"&lt;&gt;CZ"),IF(AND(H16="CZ",H15&lt;&gt;"CZ",H14="CZ",H13="CZ",H17="CZ",AF17=AF13,AF16&lt;&gt;AF12,AF16&lt;&gt;AF18),A13-COUNTIFS($H$7:$H13,"&lt;&gt;CZ")&amp;$AH$5&amp;A17-COUNTIFS($H$7:$H17,"&lt;&gt;CZ"),IF(AND(H16="CZ",H15="CZ",H14&lt;&gt;"CZ",H13="CZ",H17="CZ",AF17=AF13,AF16&lt;&gt;AF12,AF16&lt;&gt;AF18),A13-COUNTIFS($H$7:$H13,"&lt;&gt;CZ")&amp;$AH$5&amp;A17-COUNTIFS($H$7:$H17,"&lt;&gt;CZ"),IF(AND(H16="CZ",H15="CZ",H14="CZ",H13&lt;&gt;"CZ",H17="CZ",AF17=AF13,AF16&lt;&gt;AF12,AF16&lt;&gt;AF18),A14-COUNTIFS($H$7:$H13,"&lt;&gt;CZ")&amp;$AH$5&amp;A17-COUNTIFS($H$7:$H17,"&lt;&gt;CZ"),IF(AND(H16="CZ",H15="CZ",H14="CZ",H13="CZ",H17&lt;&gt;"CZ",AF17=AF13,AF16&lt;&gt;AF12,AF16&lt;&gt;AF18),A13-COUNTIFS($H$7:$H13,"&lt;&gt;CZ")&amp;$AH$5&amp;A17-COUNTIFS($H$7:$H17,"&lt;&gt;CZ"),IF(AND(H16="CZ",H15&lt;&gt;"CZ",H14="CZ",H13="CZ",H17&lt;&gt;"CZ",AF17=AF13,AF16&lt;&gt;AF12,AF16&lt;&gt;AF18),A13-COUNTIFS($H$7:$H13,"&lt;&gt;CZ")&amp;$AH$5&amp;A17-COUNTIFS($H$7:$H17,"&lt;&gt;CZ"),IF(AND(H16="CZ",H15&lt;&gt;"CZ",H14="CZ",H13&lt;&gt;"CZ",H17="CZ",AF17=AF13,AF16&lt;&gt;AF12,AF16&lt;&gt;AF18),A14-COUNTIFS($H$7:$H13,"&lt;&gt;CZ")&amp;$AH$5&amp;A17-COUNTIFS($H$7:$H17,"&lt;&gt;CZ"),IF(AND(H16="CZ",H15&lt;&gt;"CZ",H14&lt;&gt;"CZ",H13="CZ",H17="CZ",AF17=AF13,AF16&lt;&gt;AF12,AF16&lt;&gt;AF18),A13-COUNTIFS($H$7:$H13,"&lt;&gt;CZ")&amp;$AH$5&amp;A17-COUNTIFS($H$7:$H17,"&lt;&gt;CZ"),IF(AND(H16="CZ",H15&lt;&gt;"CZ",H14&lt;&gt;"CZ",H13&lt;&gt;"CZ",H17="CZ",AF17=AF13,AF16&lt;&gt;AF12,AF16&lt;&gt;AF18),A14-COUNTIFS($H$7:$H13,"&lt;&gt;CZ")&amp;$AH$5&amp;A17-COUNTIFS($H$7:$H17,"&lt;&gt;CZ"),IF(AND(H16="CZ",H15&lt;&gt;"CZ",H14&lt;&gt;"CZ",H13="CZ",H17&lt;&gt;"CZ",AF17=AF13,AF16&lt;&gt;AF12,AF16&lt;&gt;AF18),A13-COUNTIFS($H$7:$H13,"&lt;&gt;CZ")&amp;$AH$5&amp;A17-COUNTIFS($H$7:$H17,"&lt;&gt;CZ"),IF(AND(H16="CZ",H15&lt;&gt;"CZ",H14="CZ",H13&lt;&gt;"CZ",H17&lt;&gt;"CZ",AF17=AF13,AF16&lt;&gt;AF12,AF16&lt;&gt;AF18),A14-COUNTIFS($H$7:$H13,"&lt;&gt;CZ")&amp;$AH$5&amp;A17-COUNTIFS($H$7:$H17,"&lt;&gt;CZ"),IF(AND(H16="CZ",H15="CZ",H14&lt;&gt;"CZ",H13&lt;&gt;"CZ",H17&lt;&gt;"CZ",AF17=AF13,AF16&lt;&gt;AF12,AF16&lt;&gt;AF18),A14-COUNTIFS($H$7:$H13,"&lt;&gt;CZ")&amp;$AH$5&amp;A17-COUNTIFS($H$7:$H17,"&lt;&gt;CZ"),IF(AND(H16="CZ",H15="CZ",H14&lt;&gt;"CZ",H13&lt;&gt;"CZ",H17="CZ",AF17=AF13,AF16&lt;&gt;AF12,AF16&lt;&gt;AF18),A14-COUNTIFS($H$7:$H13,"&lt;&gt;CZ")&amp;$AH$5&amp;A17-COUNTIFS($H$7:$H17,"&lt;&gt;CZ"),IF(AND(H16="CZ",H15="CZ",H14&lt;&gt;"CZ",H13="CZ",H17&lt;&gt;"CZ",AF17=AF13,AF16&lt;&gt;AF12,AF16&lt;&gt;AF18),A13-COUNTIFS($H$7:$H13,"&lt;&gt;CZ")&amp;$AH$5&amp;A17-COUNTIFS($H$7:$H17,"&lt;&gt;CZ"),IF(AND(H16="CZ",H15="CZ",H14="CZ",H13&lt;&gt;"CZ",H17&lt;&gt;"CZ",AF17=AF13,AF16&lt;&gt;AF12,AF16&lt;&gt;AF18),A14-COUNTIFS($H$7:$H13,"&lt;&gt;CZ")&amp;$AH$5&amp;A17-COUNTIFS($H$7:$H17,"&lt;&gt;CZ"),IF(AND(H16="CZ",H15&lt;&gt;"CZ",H14&lt;&gt;"CZ",H13&lt;&gt;"CZ",H17&lt;&gt;"CZ",AF17=AF13,AF16&lt;&gt;AF12,AF16&lt;&gt;AF18),A14-COUNTIFS($H$7:$H13,"&lt;&gt;CZ"),IF(AND(H16="CZ",H15&lt;&gt;"CZ",H14="CZ",H17="CZ",H18="CZ",AF18=AF14,AF16&lt;&gt;AF13,AF16&lt;&gt;AF19),A14-COUNTIFS($H$7:$H14,"&lt;&gt;CZ")&amp;$AH$5&amp;A18-COUNTIFS($H$7:$H18,"&lt;&gt;CZ"),IF(AND(H16="CZ",H15="CZ",H14&lt;&gt;"CZ",H17="CZ",H18="CZ",AF18=AF14,AF16&lt;&gt;AF13,AF16&lt;&gt;AF19),A15-COUNTIFS($H$7:$H14,"&lt;&gt;CZ")&amp;$AH$5&amp;A18-COUNTIFS($H$7:$H18,"&lt;&gt;CZ"),IF(AND(H16="CZ",H15="CZ",H14="CZ",H17&lt;&gt;"CZ",H18="CZ",AF18=AF14,AF16&lt;&gt;AF13,AF16&lt;&gt;AF19),A14-COUNTIFS($H$7:$H14,"&lt;&gt;CZ")&amp;$AH$5&amp;A18-COUNTIFS($H$7:$H18,"&lt;&gt;CZ"),IF(AND(H16="CZ",H15="CZ",H14="CZ",H17="CZ",H18&lt;&gt;"CZ",AF18=AF14,AF16&lt;&gt;AF13,AF16&lt;&gt;AF19),A14-COUNTIFS($H$7:$H14,"&lt;&gt;CZ")&amp;$AH$5&amp;A18-COUNTIFS($H$7:$H18,"&lt;&gt;CZ"),IF(AND(H16="CZ",H15&lt;&gt;"CZ",H14="CZ",H17="CZ",H18&lt;&gt;"CZ",AF18=AF14,AF16&lt;&gt;AF13,AF16&lt;&gt;AF19),A14-COUNTIFS($H$7:$H14,"&lt;&gt;CZ")&amp;$AH$5&amp;A18-COUNTIFS($H$7:$H18,"&lt;&gt;CZ"),IF(AND(H16="CZ",H15&lt;&gt;"CZ",H14="CZ",H17&lt;&gt;"CZ",H18="CZ",AF18=AF14,AF16&lt;&gt;AF13,AF16&lt;&gt;AF19),A14-COUNTIFS($H$7:$H14,"&lt;&gt;CZ")&amp;$AH$5&amp;A18-COUNTIFS($H$7:$H18,"&lt;&gt;CZ"),IF(AND(H16="CZ",H15&lt;&gt;"CZ",H14&lt;&gt;"CZ",H17="CZ",H18="CZ",AF18=AF14,AF16&lt;&gt;AF13,AF16&lt;&gt;AF19),A15-COUNTIFS($H$7:$H14,"&lt;&gt;CZ")&amp;$AH$5&amp;A18-COUNTIFS($H$7:$H18,"&lt;&gt;CZ"),IF(AND(H16="CZ",H15&lt;&gt;"CZ",H14&lt;&gt;"CZ",H17&lt;&gt;"CZ",H18="CZ",AF18=AF14,AF16&lt;&gt;AF13,AF16&lt;&gt;AF19),A15-COUNTIFS($H$7:$H14,"&lt;&gt;CZ")&amp;$AH$5&amp;A18-COUNTIFS($H$7:$H18,"&lt;&gt;CZ"),IF(AND(H16="CZ",H15&lt;&gt;"CZ",H14&lt;&gt;"CZ",H17="CZ",H18&lt;&gt;"CZ",AF18=AF14,AF16&lt;&gt;AF13,AF16&lt;&gt;AF19),A15-COUNTIFS($H$7:$H14,"&lt;&gt;CZ")&amp;$AH$5&amp;A18-COUNTIFS($H$7:$H18,"&lt;&gt;CZ"),IF(AND(H16="CZ",H15&lt;&gt;"CZ",H14="CZ",H17&lt;&gt;"CZ",H18&lt;&gt;"CZ",AF18=AF14,AF16&lt;&gt;AF13,AF16&lt;&gt;AF19),A14-COUNTIFS($H$7:$H14,"&lt;&gt;CZ")&amp;$AH$5&amp;A18-COUNTIFS($H$7:$H18,"&lt;&gt;CZ"),IF(AND(H16="CZ",H15="CZ",H14&lt;&gt;"CZ",H17&lt;&gt;"CZ",H18&lt;&gt;"CZ",AF18=AF14,AF16&lt;&gt;AF13,AF16&lt;&gt;AF19),A15-COUNTIFS($H$7:$H14,"&lt;&gt;CZ")&amp;$AH$5&amp;A18-COUNTIFS($H$7:$H18,"&lt;&gt;CZ"),IF(AND(H16="CZ",H15="CZ",H14&lt;&gt;"CZ",H17&lt;&gt;"CZ",H18="CZ",AF18=AF14,AF16&lt;&gt;AF13,AF16&lt;&gt;AF19),A15-COUNTIFS($H$7:$H14,"&lt;&gt;CZ")&amp;$AH$5&amp;A18-COUNTIFS($H$7:$H18,"&lt;&gt;CZ"),IF(AND(H16="CZ",H15="CZ",H14&lt;&gt;"CZ",H17="CZ",H18&lt;&gt;"CZ",AF18=AF14,AF16&lt;&gt;AF13,AF16&lt;&gt;AF19),A15-COUNTIFS($H$7:$H14,"&lt;&gt;CZ")&amp;$AH$5&amp;A18-COUNTIFS($H$7:$H18,"&lt;&gt;CZ"),IF(AND(H16="CZ",H15="CZ",H14="CZ",H17&lt;&gt;"CZ",H18&lt;&gt;"CZ",AF18=AF14,AF16&lt;&gt;AF13,AF16&lt;&gt;AF19),A14-COUNTIFS($H$7:$H14,"&lt;&gt;CZ")&amp;$AH$5&amp;A18-COUNTIFS($H$7:$H18,"&lt;&gt;CZ"),""))))))))))))))))))))))))))))))))))))))))))))))))</f>
        <v/>
      </c>
      <c r="AK16" s="102" t="str">
        <f>IF(AI16&lt;&gt;"","",IF(AJ16&lt;&gt;"","",IF(AND(H15="CZ",H14&lt;&gt;"CZ",H13&lt;&gt;"CZ",H16&lt;&gt;"CZ",H17&lt;&gt;"CZ",AF17=AF13,AF15&lt;&gt;AF12,AF15&lt;&gt;AF18),A14-COUNTIFS($H$7:$H13,"&lt;&gt;CZ"),IF(AND(H16="CZ",H15&lt;&gt;"CZ",H17="CZ",H18="CZ",H19="CZ",AF19=AF15,AF16&lt;&gt;AF14,AF16&lt;&gt;AF20),A16-COUNTIFS($H$7:$H15,"&lt;&gt;CZ")&amp;$AH$5&amp;A19-COUNTIFS($H$7:$H19,"&lt;&gt;CZ"),IF(AND(H16="CZ",H15="CZ",H17&lt;&gt;"CZ",H18="CZ",H19="CZ",AF19=AF15,AF16&lt;&gt;AF14,AF16&lt;&gt;AF20),A15-COUNTIFS($H$7:$H15,"&lt;&gt;CZ")&amp;$AH$5&amp;A19-COUNTIFS($H$7:$H19,"&lt;&gt;CZ"),IF(AND(H16="CZ",H15="CZ",H17="CZ",H18&lt;&gt;"CZ",H19="CZ",AF19=AF15,AF16&lt;&gt;AF14,AF16&lt;&gt;AF20),A15-COUNTIFS($H$7:$H15,"&lt;&gt;CZ")&amp;$AH$5&amp;A19-COUNTIFS($H$7:$H19,"&lt;&gt;CZ"),IF(AND(H16="CZ",H15="CZ",H17="CZ",H18="CZ",H19&lt;&gt;"CZ",AF19=AF15,AF16&lt;&gt;AF14,AF16&lt;&gt;AF20),A15-COUNTIFS($H$7:$H15,"&lt;&gt;CZ")&amp;$AH$5&amp;A19-COUNTIFS($H$7:$H19,"&lt;&gt;CZ"),IF(AND(H16="CZ",H15&lt;&gt;"CZ",H17="CZ",H18="CZ",H19&lt;&gt;"CZ",AF19=AF15,AF16&lt;&gt;AF14,AF16&lt;&gt;AF20),A16-COUNTIFS($H$7:$H15,"&lt;&gt;CZ")&amp;$AH$5&amp;A19-COUNTIFS($H$7:$H19,"&lt;&gt;CZ"),IF(AND(H16="CZ",H15&lt;&gt;"CZ",H17="CZ",H18&lt;&gt;"CZ",H19="CZ",AF19=AF15,AF16&lt;&gt;AF14,AF16&lt;&gt;AF20),A16-COUNTIFS($H$7:$H15,"&lt;&gt;CZ")&amp;$AH$5&amp;A19-COUNTIFS($H$7:$H19,"&lt;&gt;CZ"),IF(AND(H16="CZ",H15&lt;&gt;"CZ",H17&lt;&gt;"CZ",H18="CZ",H19="CZ",AF19=AF15,AF16&lt;&gt;AF14,AF16&lt;&gt;AF20),A16-COUNTIFS($H$7:$H15,"&lt;&gt;CZ")&amp;$AH$5&amp;A19-COUNTIFS($H$7:$H19,"&lt;&gt;CZ"),IF(AND(H16="CZ",H15&lt;&gt;"CZ",H17&lt;&gt;"CZ",H18&lt;&gt;"CZ",H19="CZ",AF19=AF15,AF16&lt;&gt;AF14,AF16&lt;&gt;AF20),A16-COUNTIFS($H$7:$H15,"&lt;&gt;CZ")&amp;$AH$5&amp;A19-COUNTIFS($H$7:$H19,"&lt;&gt;CZ"),IF(AND(H16="CZ",H15&lt;&gt;"CZ",H17&lt;&gt;"CZ",H18&lt;&gt;"CZ",H19&lt;&gt;"CZ",AF19=AF15,AF16&lt;&gt;AF14,AF16&lt;&gt;AF20),A19-COUNTIFS($H$7:$H19,"&lt;&gt;CZ"),IF(AND(H16="CZ",H15&lt;&gt;"CZ",H17&lt;&gt;"CZ",H18="CZ",H19&lt;&gt;"CZ",AF19=AF15,AF16&lt;&gt;AF14,AF16&lt;&gt;AF20),A16-COUNTIFS($H$7:$H15,"&lt;&gt;CZ")&amp;$AH$5&amp;A19-COUNTIFS($H$7:$H19,"&lt;&gt;CZ"),IF(AND(H16="CZ",H15="CZ",H17="CZ",H18&lt;&gt;"CZ",H19&lt;&gt;"CZ",AF19=AF15,AF16&lt;&gt;AF14,AF16&lt;&gt;AF20),A15-COUNTIFS($H$7:$H15,"&lt;&gt;CZ")&amp;$AH$5&amp;A19-COUNTIFS($H$7:$H19,"&lt;&gt;CZ"),IF(AND(H16="CZ",H15="CZ",H17&lt;&gt;"CZ",H18&lt;&gt;"CZ",H19&lt;&gt;"CZ",AF19=AF15,AF16&lt;&gt;AF14,AF16&lt;&gt;AF20),A15-COUNTIFS($H$7:$H15,"&lt;&gt;CZ")&amp;$AH$5&amp;A19-COUNTIFS($H$7:$H19,"&lt;&gt;CZ"),IF(AND(H16="CZ",H15="CZ",H17&lt;&gt;"CZ",H18&lt;&gt;"CZ",H19="CZ",AF19=AF15,AF16&lt;&gt;AF14,AF16&lt;&gt;AF20),A15-COUNTIFS($H$7:$H15,"&lt;&gt;CZ")&amp;$AH$5&amp;A19-COUNTIFS($H$7:$H19,"&lt;&gt;CZ"),IF(AND(H16="CZ",H15="CZ",H17&lt;&gt;"CZ",H18="CZ",H19&lt;&gt;"CZ",AF19=AF15,AF16&lt;&gt;AF14,AF16&lt;&gt;AF20),A15-COUNTIFS($H$7:$H15,"&lt;&gt;CZ")&amp;$AH$5&amp;A19-COUNTIFS($H$7:$H19,"&lt;&gt;CZ"),IF(AND(H16="CZ",H15&lt;&gt;"CZ",H17="CZ",H18&lt;&gt;"CZ",H19&lt;&gt;"CZ",AF19=AF15,AF16&lt;&gt;AF14,AF16&lt;&gt;AF20),A16-COUNTIFS($H$7:$H15,"&lt;&gt;CZ")&amp;$AH$5&amp;A19-COUNTIFS($H$7:$H19,"&lt;&gt;CZ"),IF(AND(H16="CZ",H17&lt;&gt;"CZ",H18="CZ",H19="CZ",H20="CZ",AF16=AF20,AF16&lt;&gt;AF15,AF16&lt;&gt;AF21),A16-COUNTIFS($H$7:$H16,"&lt;&gt;CZ")&amp;$AH$5&amp;A20-COUNTIFS($H$7:$H20,"&lt;&gt;CZ"),IF(AND(H16="CZ",H17="CZ",H18&lt;&gt;"CZ",H19="CZ",H20="CZ",AF16=AF20,AF16&lt;&gt;AF15,AF16&lt;&gt;AF21),A16-COUNTIFS($H$7:$H16,"&lt;&gt;CZ")&amp;$AH$5&amp;A20-COUNTIFS($H$7:$H20,"&lt;&gt;CZ"),IF(AND(H16="CZ",H17="CZ",H18="CZ",H19&lt;&gt;"CZ",H20="CZ",AF16=AF20,AF16&lt;&gt;AF15,AF16&lt;&gt;AF21),A16-COUNTIFS($H$7:$H16,"&lt;&gt;CZ")&amp;$AH$5&amp;A20-COUNTIFS($H$7:$H20,"&lt;&gt;CZ"),IF(AND(H16="CZ",H17="CZ",H18="CZ",H19="CZ",H20&lt;&gt;"CZ",AF16=AF20,AF16&lt;&gt;AF15,AF16&lt;&gt;AF21),A16-COUNTIFS($H$7:$H16,"&lt;&gt;CZ")&amp;$AH$5&amp;A20-COUNTIFS($H$7:$H20,"&lt;&gt;CZ"),IF(AND(H16="CZ",H15&lt;&gt;"CZ",H14="CZ",H13="CZ",H17&lt;&gt;"CZ",AF17=AF13,AF16&lt;&gt;AF12,AF16&lt;&gt;AF18),A13-COUNTIFS($H$7:$H13,"&lt;&gt;CZ")&amp;$AH$5&amp;A17-COUNTIFS($H$7:$H17,"&lt;&gt;CZ"),IF(AND(H16="CZ",H17&lt;&gt;"CZ",H18="CZ",H19="CZ",H20&lt;&gt;"CZ",AF16=AF20,AF16&lt;&gt;AF15,AF16&lt;&gt;AF21),A16-COUNTIFS($H$7:$H16,"&lt;&gt;CZ")&amp;$AH$5&amp;A20-COUNTIFS($H$7:$H20,"&lt;&gt;CZ"),IF(AND(H16="CZ",H17&lt;&gt;"CZ",H18="CZ",H19&lt;&gt;"CZ",H20="CZ",AF16=AF20,AF16&lt;&gt;AF15,AF16&lt;&gt;AF21),A16-COUNTIFS($H$7:$H16,"&lt;&gt;CZ")&amp;$AH$5&amp;A20-COUNTIFS($H$7:$H20,"&lt;&gt;CZ"),IF(AND(H16="CZ",H17&lt;&gt;"CZ",H18&lt;&gt;"CZ",H19="CZ",H20="CZ",AF16=AF20,AF16&lt;&gt;AF15,AF16&lt;&gt;AF21),A16-COUNTIFS($H$7:$H16,"&lt;&gt;CZ")&amp;$AH$5&amp;A20-COUNTIFS($H$7:$H20,"&lt;&gt;CZ"),IF(AND(H16="CZ",H17&lt;&gt;"CZ",H18&lt;&gt;"CZ",H19&lt;&gt;"CZ",H20="CZ",AF16=AF20,AF16&lt;&gt;AF15,AF16&lt;&gt;AF21),A16-COUNTIFS($H$7:$H16,"&lt;&gt;CZ")&amp;$AH$5&amp;A20-COUNTIFS($H$7:$H20,"&lt;&gt;CZ"),IF(AND(H16="CZ",H17&lt;&gt;"CZ",H18&lt;&gt;"CZ",H19="CZ",H20&lt;&gt;"CZ",AF16=AF20,AF16&lt;&gt;AF15,AF16&lt;&gt;AF21),A16-COUNTIFS($H$7:$H16,"&lt;&gt;CZ")&amp;$AH$5&amp;A20-COUNTIFS($H$7:$H20,"&lt;&gt;CZ"),IF(AND(H16="CZ",H17&lt;&gt;"CZ",H18="CZ",H19&lt;&gt;"CZ",H20&lt;&gt;"CZ",AF16=AF20,AF16&lt;&gt;AF15,AF16&lt;&gt;AF21),A16-COUNTIFS($H$7:$H16,"&lt;&gt;CZ")&amp;$AH$5&amp;A20-COUNTIFS($H$7:$H20,"&lt;&gt;CZ"),IF(AND(H16="CZ",H17="CZ",H18&lt;&gt;"CZ",H19&lt;&gt;"CZ",H20&lt;&gt;"CZ",AF16=AF20,AF16&lt;&gt;AF15,AF16&lt;&gt;AF21),A16-COUNTIFS($H$7:$H16,"&lt;&gt;CZ")&amp;$AH$5&amp;A20-COUNTIFS($H$7:$H20,"&lt;&gt;CZ"),IF(AND(H16="CZ",H17="CZ",H18="CZ",H19&lt;&gt;"CZ",H20&lt;&gt;"CZ",AF16=AF20,AF16&lt;&gt;AF15,AF16&lt;&gt;AF21),A16-COUNTIFS($H$7:$H16,"&lt;&gt;CZ")&amp;$AH$5&amp;A20-COUNTIFS($H$7:$H20,"&lt;&gt;CZ"),IF(AND(H16="CZ",H17="CZ",H18&lt;&gt;"CZ",H19="CZ",H20&lt;&gt;"CZ",AF16=AF20,AF16&lt;&gt;AF15,AF16&lt;&gt;AF21),A16-COUNTIFS($H$7:$H16,"&lt;&gt;CZ")&amp;$AH$5&amp;A20-COUNTIFS($H$7:$H20,"&lt;&gt;CZ"),IF(AND(H16="CZ",H17="CZ",H18="CZ",H19&lt;&gt;"CZ",H20&lt;&gt;"CZ",AF16=AF20,AF16&lt;&gt;AF15,AF16&lt;&gt;AF21),A16-COUNTIFS($H$7:$H16,"&lt;&gt;CZ")&amp;$AH$5&amp;A20-COUNTIFS($H$7:$H20,"&lt;&gt;CZ"),IF(AND(H16="CZ",H17="CZ",H18&lt;&gt;"CZ",H19&lt;&gt;"CZ",H20&lt;&gt;"CZ",AF16=AF20,AF16&lt;&gt;AF15,AF16&lt;&gt;AF21),A20-COUNTIFS($H$7:$H20,"&lt;&gt;CZ"),""))))))))))))))))))))))))))))))))))</f>
        <v/>
      </c>
      <c r="AL16" s="120" t="str">
        <f t="shared" si="1"/>
        <v/>
      </c>
    </row>
    <row r="17" spans="1:38" s="104" customFormat="1" ht="15" hidden="1" customHeight="1">
      <c r="A17" s="105">
        <v>11</v>
      </c>
      <c r="B17" s="106" t="e">
        <v>#N/A</v>
      </c>
      <c r="C17" s="107" t="s">
        <v>251</v>
      </c>
      <c r="D17" s="107" t="s">
        <v>251</v>
      </c>
      <c r="E17" s="106" t="s">
        <v>251</v>
      </c>
      <c r="F17" s="108"/>
      <c r="G17" s="109" t="s">
        <v>251</v>
      </c>
      <c r="H17" s="110" t="s">
        <v>251</v>
      </c>
      <c r="I17" s="111"/>
      <c r="J17" s="112" t="s">
        <v>251</v>
      </c>
      <c r="K17" s="111"/>
      <c r="L17" s="112" t="s">
        <v>251</v>
      </c>
      <c r="M17" s="113"/>
      <c r="N17" s="112" t="s">
        <v>251</v>
      </c>
      <c r="O17" s="111"/>
      <c r="P17" s="112" t="s">
        <v>251</v>
      </c>
      <c r="Q17" s="111"/>
      <c r="R17" s="112" t="s">
        <v>251</v>
      </c>
      <c r="S17" s="113"/>
      <c r="T17" s="112" t="s">
        <v>251</v>
      </c>
      <c r="U17" s="113"/>
      <c r="V17" s="112" t="s">
        <v>251</v>
      </c>
      <c r="W17" s="113"/>
      <c r="X17" s="112" t="s">
        <v>251</v>
      </c>
      <c r="Y17" s="113"/>
      <c r="Z17" s="112" t="s">
        <v>251</v>
      </c>
      <c r="AA17" s="114"/>
      <c r="AB17" s="112" t="s">
        <v>251</v>
      </c>
      <c r="AC17" s="115"/>
      <c r="AD17" s="112" t="s">
        <v>251</v>
      </c>
      <c r="AE17" s="116">
        <v>0</v>
      </c>
      <c r="AF17" s="117" t="s">
        <v>251</v>
      </c>
      <c r="AG17" s="118" t="s">
        <v>251</v>
      </c>
      <c r="AH17" s="100" t="str">
        <f t="shared" ca="1" si="0"/>
        <v/>
      </c>
      <c r="AI17" s="119" t="str">
        <f>IF(H17="","",IF(H17&lt;&gt;"CZ","NE",IF(AND(H17="CZ",AF16&lt;&gt;AF17,AF17&lt;&gt;AF18),A17-COUNTIF($H$7:$H17,"&lt;&gt;CZ"),IF(AND(H17="CZ",H16="CZ",AF17=AF16,AF17&lt;&gt;AF15,AF17&lt;&gt;AF18),A16-COUNTIF($H$7:$H17,"&lt;&gt;CZ")&amp;$AH$5&amp;A17-COUNTIF($H$7:$H17,"&lt;&gt;CZ"),IF(AND(H17="CZ",H18="CZ",AF17&lt;&gt;AF16,AF17=AF18,AF17&lt;&gt;AF19),A17-COUNTIF($H$7:$H17,"&lt;&gt;CZ")&amp;$AH$5&amp;A18-COUNTIF($H$7:$H18,"&lt;&gt;CZ"),IF(AND(H17="CZ",H16="CZ",H15="CZ",AF17=AF15,AF17&lt;&gt;AF14,AF17&lt;&gt;AF18),A15-COUNTIF($H$7:$H17,"&lt;&gt;CZ")&amp;$AH$5&amp;A17-COUNTIF($H$7:$H17,"&lt;&gt;CZ"),IF(AND(H17="CZ",H16="CZ",H18="CZ",AF18=AF16,AF17&lt;&gt;AF15,AF17&lt;&gt;AF19),A16-COUNTIF($H$7:$H16,"&lt;&gt;CZ")&amp;$AH$5&amp;A18-COUNTIF($H$7:$H18,"&lt;&gt;CZ"),IF(AND(H17="CZ",H18="CZ",H19="CZ",AF17&lt;&gt;AF16,AF17=AF19,AF17&lt;&gt;AF20),A17-COUNTIF($H$7:$H17,"&lt;&gt;CZ")&amp;$AH$5&amp;A19-COUNTIF($H$7:$H19,"&lt;&gt;CZ"),IF(AND(H17="CZ",H16="CZ",H15="CZ",H14="CZ",AF17=AF14,AF17&lt;&gt;AF13,AF17&lt;&gt;AF18),A14-COUNTIF($H$7:$H14,"&lt;&gt;CZ")&amp;$AH$5&amp;A17-COUNTIF($H$7:$H17,"&lt;&gt;CZ"),IF(AND(H17="CZ",H16="CZ",H15="CZ",H18="CZ",AF18=AF15,AF17&lt;&gt;AF14,AF17&lt;&gt;AF19),A15-COUNTIF($H$7:$H15,"&lt;&gt;CZ")&amp;$AH$5&amp;A18-COUNTIF($H$7:$H18,"&lt;&gt;CZ"),IF(AND(H17="CZ",H16="CZ",H18="CZ",H19="CZ",AF19=AF16,AF17&lt;&gt;AF15,AF17&lt;&gt;AF20),A16-COUNTIF($H$7:$H16,"&lt;&gt;CZ")&amp;$AH$5&amp;A19-COUNTIF($H$7:$H19,"&lt;&gt;CZ"),IF(AND(H17="CZ",H18="CZ",H19="CZ",H20="CZ",AF17&lt;&gt;AF16,AF17=AF20,AF17&lt;&gt;AF21),A17-COUNTIF($H$7:$H17,"&lt;&gt;CZ")&amp;$AH$5&amp;A20-COUNTIF($H$7:$H20,"&lt;&gt;CZ"),IF(AND(H17="CZ",H16="CZ",H15="CZ",H14="CZ",H13="CZ",AF17=AF13,AF17&lt;&gt;AF12,AF17&lt;&gt;AF18),A13-COUNTIF($H$7:$H13,"&lt;&gt;CZ")&amp;$AH$5&amp;A17-COUNTIF($H$7:$H17,"&lt;&gt;CZ"),IF(AND(H17="CZ",H16="CZ",H15="CZ",H14="CZ",H18="CZ",AF18=AF14,AF17&lt;&gt;AF13,AF17&lt;&gt;AF19),A14-COUNTIF($H$7:$H14,"&lt;&gt;CZ")&amp;$AH$5&amp;A18-COUNTIF($H$7:$H18,"&lt;&gt;CZ"),IF(AND(H17="CZ",H16="CZ",H15="CZ",H18="CZ",H19="CZ",AF19=AF15,AF17&lt;&gt;AF14,AF17&lt;&gt;AF20),A15-COUNTIF($H$7:$H15,"&lt;&gt;CZ")&amp;$AH$5&amp;A19-COUNTIF($H$7:$H19,"&lt;&gt;CZ"),IF(AND(H17="CZ",H16="CZ",H18="CZ",H19="CZ",H20="CZ",AF20=AF16,AF17&lt;&gt;AF15,AF17&lt;&gt;AF21),A16-COUNTIF($H$7:$H16,"&lt;&gt;CZ")&amp;$AH$5&amp;A20-COUNTIF($H$7:$H20,"&lt;&gt;CZ"),IF(AND(H17="CZ",H18="CZ",H19="CZ",H20="CZ",H21="CZ",AF17&lt;&gt;AF16,AF17=AF21,AF17&lt;&gt;AF22),A17-COUNTIF($H$7:$H17,"&lt;&gt;CZ")&amp;$AH$5&amp;A21-COUNTIF($H$7:$H21,"&lt;&gt;CZ"),IF(AND(H17="CZ",H16&lt;&gt;"CZ",AF17=AF16,AF17&lt;&gt;AF15,AF17&lt;&gt;AF18),A17-COUNTIF($H$7:$H17,"&lt;&gt;CZ"),IF(AND(H17="CZ",H18&lt;&gt;"CZ",AF17&lt;&gt;AF16,AF17=AF18,AF17&lt;&gt;AF19),A17-COUNTIF($H$7:$H17,"&lt;&gt;CZ"),IF(AND(H17="CZ",H16&lt;&gt;"CZ",H15="CZ",AF17=AF15,AF17&lt;&gt;AF14,AF17&lt;&gt;AF18),A15-COUNTIF($H$7:$H15,"&lt;&gt;CZ")&amp;$AH$5&amp;A17-COUNTIF($H$7:$H17,"&lt;&gt;CZ"),IF(AND(H17="CZ",H16="CZ",H15&lt;&gt;"CZ",AF17=AF15,AF17&lt;&gt;AF14,AF17&lt;&gt;AF18),A16-COUNTIF($H$7:$H15,"&lt;&gt;CZ")&amp;$AH$5&amp;A17-COUNTIF($H$7:$H17,"&lt;&gt;CZ"),IF(AND(H17="CZ",H16&lt;&gt;"CZ",H15&lt;&gt;"CZ",AF17=AF15,AF17&lt;&gt;AF14,AF17&lt;&gt;AF18),A17-COUNTIF($H$7:$H17,"&lt;&gt;CZ"),IF(AND(H17="CZ",H16&lt;&gt;"CZ",H18="CZ",AF17=AF16,AF17&lt;&gt;AF15,AF17=AF18,AF17&lt;&gt;AF19),A17-COUNTIF($H$7:$H16,"&lt;&gt;CZ")&amp;$AH$5&amp;A18-COUNTIF($H$7:$H18,"&lt;&gt;CZ"),IF(AND(H17="CZ",H16="CZ",H18&lt;&gt;"CZ",AF18=AF16,AF17&lt;&gt;AF15,AF17&lt;&gt;AF19),A16-COUNTIF($H$7:$H16,"&lt;&gt;CZ")&amp;$AH$5&amp;A18-COUNTIF($H$7:$H18,"&lt;&gt;CZ"),IF(AND(H17="CZ",H16&lt;&gt;"CZ",H18&lt;&gt;"CZ",AF18=AF16,AF17&lt;&gt;AF15,AF17&lt;&gt;AF19),A17-COUNTIF($H$7:$H16,"&lt;&gt;CZ"),IF(AND(H17="CZ",H18&lt;&gt;"CZ",H19="CZ",AF17&lt;&gt;AF16,AF17=AF19,AF17&lt;&gt;AF20),A17-COUNTIF($H$7:$H17,"&lt;&gt;CZ")&amp;$AH$5&amp;A19-COUNTIF($H$7:$H19,"&lt;&gt;CZ"),IF(AND(H17="CZ",H18="CZ",H19&lt;&gt;"CZ",AF17&lt;&gt;AF16,AF17=AF19,AF17&lt;&gt;AF20),A17-COUNTIF($H$7:$H17,"&lt;&gt;CZ")&amp;$AH$5&amp;A19-COUNTIF($H$7:$H19,"&lt;&gt;CZ"),IF(AND(H17="CZ",H18&lt;&gt;"CZ",H19&lt;&gt;"CZ",AF17&gt;0,AF17&lt;&gt;AF16,AF17=AF19,AF17&lt;&gt;AF20),A17-COUNTIF($H$7:$H17,"&lt;&gt;CZ"),IF(AND(H17="CZ",H16&lt;&gt;"CZ",H15="CZ",H14="CZ",AF17=AF14,AF17&lt;&gt;AF13,AF17&lt;&gt;AF18),A14-COUNTIF($H$7:$H14,"&lt;&gt;CZ")&amp;$AH$5&amp;A17-COUNTIF($H$7:$H17,"&lt;&gt;CZ"),IF(AND(H17="CZ",H16="CZ",H15&lt;&gt;"CZ",H14="CZ",AF17=AF14,AF17&lt;&gt;AF13,AF17&lt;&gt;AF18),A14-COUNTIF($H$7:$H14,"&lt;&gt;CZ")&amp;$AH$5&amp;A17-COUNTIF($H$7:$H17,"&lt;&gt;CZ"),IF(AND(H17="CZ",H16="CZ",H15="CZ",H14&lt;&gt;"CZ",AF17=AF14,AF17&lt;&gt;AF13,AF17&lt;&gt;AF18),A15-COUNTIF($H$7:$H14,"&lt;&gt;CZ")&amp;$AH$5&amp;A17-COUNTIF($H$7:$H17,"&lt;&gt;CZ"),IF(AND(H17="CZ",H16&lt;&gt;"CZ",H15&lt;&gt;"CZ",H14="CZ",AF17=AF14,AF17&lt;&gt;AF13,AF17&lt;&gt;AF18),A14-COUNTIF($H$7:$H14,"&lt;&gt;CZ")&amp;$AH$5&amp;A17-COUNTIF($H$7:$H17,"&lt;&gt;CZ"),IF(AND(H17="CZ",H16&lt;&gt;"CZ",H15="CZ",H14&lt;&gt;"CZ",AF17=AF14,AF17&lt;&gt;AF13,AF17&lt;&gt;AF18),A15-COUNTIF($H$7:$H14,"&lt;&gt;CZ")&amp;$AH$5&amp;A17-COUNTIF($H$7:$H17,"&lt;&gt;CZ"),IF(AND(H17="CZ",H16="CZ",H15&lt;&gt;"CZ",H14&lt;&gt;"CZ",AF17=AF14,AF17&lt;&gt;AF13,AF17&lt;&gt;AF18),A15-COUNTIF($H$7:$H14,"&lt;&gt;CZ")&amp;$AH$5&amp;A17-COUNTIF($H$7:$H17,"&lt;&gt;CZ"),IF(AND(H17="CZ",H16&lt;&gt;"CZ",H15&lt;&gt;"CZ",H14&lt;&gt;"CZ",AF17=AF14,AF17&lt;&gt;AF13,AF17&lt;&gt;AF18),A17-COUNTIF($H$7:$H17,"&lt;&gt;CZ"),IF(AND(H17="CZ",H16="CZ",H15&lt;&gt;"CZ",H18="CZ",AF17=AF15,AF17&lt;&gt;AF14,AF17=AF18,AF17&lt;&gt;AF19),A16-COUNTIF($H$7:$H15,"&lt;&gt;CZ")&amp;$AH$5&amp;A18-COUNTIF($H$7:$H18,"&lt;&gt;CZ"),IF(AND(H17="CZ",H16="CZ",H15="CZ",H18&lt;&gt;"CZ",AF17=AF15,AF17&lt;&gt;AF14,AF17=AF18,AF17&lt;&gt;AF19),A15-COUNTIF($H$7:$H15,"&lt;&gt;CZ")&amp;$AH$5&amp;A18-COUNTIF($H$7:$H18,"&lt;&gt;CZ"),IF(AND(H17="CZ",H16&lt;&gt;"CZ",H15&lt;&gt;"CZ",H18="CZ",AF17=AF15,AF17&lt;&gt;AF14,AF17=AF18,AF17&lt;&gt;AF19),A16-COUNTIF($H$7:$H15,"&lt;&gt;CZ")&amp;$AH$5&amp;A18-COUNTIF($H$7:$H18,"&lt;&gt;CZ"),IF(AND(H17="CZ",H16&lt;&gt;"CZ",H15="CZ",H18="CZ",AF17=AF15,AF17&lt;&gt;AF14,AF17=AF18,AF17&lt;&gt;AF19),A15-COUNTIF($H$7:$H15,"&lt;&gt;CZ")&amp;$AH$5&amp;A18-COUNTIF($H$7:$H18,"&lt;&gt;CZ"),IF(AND(H17="CZ",H16&lt;&gt;"CZ",H15="CZ",H18&lt;&gt;"CZ",AF17=AF15,AF17&lt;&gt;AF14,AF17=AF18,AF17&lt;&gt;AF19),A15-COUNTIF($H$7:$H15,"&lt;&gt;CZ")&amp;$AH$5&amp;A18-COUNTIF($H$7:$H18,"&lt;&gt;CZ"),IF(AND(H17="CZ",H16="CZ",H15&lt;&gt;"CZ",H18&lt;&gt;"CZ",AF18=AF15,AF17&lt;&gt;AF14,AF17&lt;&gt;AF19),A16-COUNTIF($H$7:$H15,"&lt;&gt;CZ")&amp;$AH$5&amp;A18-COUNTIF($H$7:$H18,"&lt;&gt;CZ"),IF(AND(H17="CZ",H16&lt;&gt;"CZ",H15&lt;&gt;"CZ",H18&lt;&gt;"CZ",AF18=AF15,AF17&lt;&gt;AF14,AF17&lt;&gt;AF19),A16-COUNTIF($H$7:$H15,"&lt;&gt;CZ"),IF(AND(H17="CZ",H16&lt;&gt;"CZ",H18="CZ",H19="CZ",AF19=AF16,AF17&lt;&gt;AF15,AF17&lt;&gt;AF20),A17-COUNTIF($H$7:$H16,"&lt;&gt;CZ")&amp;$AH$5&amp;A19-COUNTIF($H$7:$H19,"&lt;&gt;CZ"),IF(AND(H17="CZ",H16="CZ",H18&lt;&gt;"CZ",H19="CZ",AF19=AF16,AF17&lt;&gt;AF15,AF17&lt;&gt;AF20),A16-COUNTIF($H$7:$H16,"&lt;&gt;CZ")&amp;$AH$5&amp;A19-COUNTIF($H$7:$H19,"&lt;&gt;CZ"),IF(AND(H17="CZ",H16="CZ",H18="CZ",H19&lt;&gt;"CZ",AF19=AF16,AF17&lt;&gt;AF15,AF17&lt;&gt;AF20),A16-COUNTIF($H$7:$H16,"&lt;&gt;CZ")&amp;$AH$5&amp;A19-COUNTIF($H$7:$H19,"&lt;&gt;CZ"),IF(AND(H17="CZ",H16&lt;&gt;"CZ",H18&lt;&gt;"CZ",H19="CZ",AF19=AF16,AF17&lt;&gt;AF15,AF17&lt;&gt;AF20),A17-COUNTIF($H$7:$H16,"&lt;&gt;CZ")&amp;$AH$5&amp;A19-COUNTIF($H$7:$H19,"&lt;&gt;CZ"),IF(AND(H17="CZ",H16&lt;&gt;"CZ",H18="CZ",H19&lt;&gt;"CZ",AF19=AF16,AF17&lt;&gt;AF15,AF17&lt;&gt;AF20),A17-COUNTIF($H$7:$H16,"&lt;&gt;CZ")&amp;$AH$5&amp;A19-COUNTIF($H$7:$H19,"&lt;&gt;CZ"),IF(AND(H17="CZ",H16="CZ",H18&lt;&gt;"CZ",H19&lt;&gt;"CZ",AF19=AF16,AF17&lt;&gt;AF15,AF17&lt;&gt;AF20),A16-COUNTIF($H$7:$H16,"&lt;&gt;CZ")&amp;$AH$5&amp;A19-COUNTIF($H$7:$H19,"&lt;&gt;CZ"),IF(AND(H17="CZ",H16&lt;&gt;"CZ",H18&lt;&gt;"CZ",H19&lt;&gt;"CZ",AF19=AF16,AF17&lt;&gt;AF15,AF17&lt;&gt;AF20),A17-COUNTIF($H$7:$H16,"&lt;&gt;CZ"),IF(AND(H17="CZ",H18="CZ",H19="CZ",H20&lt;&gt;"CZ",AF17&lt;&gt;AF16,AF17=AF20,AF17&lt;&gt;AF21),A17-COUNTIF($H$7:$H17,"&lt;&gt;CZ")&amp;$AH$5&amp;A20-COUNTIF($H$7:$H20,"&lt;&gt;CZ"),IF(AND(H17="CZ",H18="CZ",H19&lt;&gt;"CZ",H20="CZ",AF17&lt;&gt;AF16,AF17=AF20,AF17&lt;&gt;AF21),A17-COUNTIF($H$7:$H17,"&lt;&gt;CZ")&amp;$AH$5&amp;A20-COUNTIF($H$7:$H20,"&lt;&gt;CZ"),IF(AND(H17="CZ",H18&lt;&gt;"CZ",H19="CZ",H20="CZ",AF17&lt;&gt;AF16,AF17=AF20,AF17&lt;&gt;AF21),A17-COUNTIF($H$7:$H17,"&lt;&gt;CZ")&amp;$AH$5&amp;A20-COUNTIF($H$7:$H20,"&lt;&gt;CZ"),IF(AND(H17="CZ",H18&lt;&gt;"CZ",H19&lt;&gt;"CZ",H20="CZ",AF17&lt;&gt;AF16,AF17=AF20,AF17&lt;&gt;AF21),A17-COUNTIF($H$7:$H17,"&lt;&gt;CZ")&amp;$AH$5&amp;A20-COUNTIF($H$7:$H20,"&lt;&gt;CZ"),"")))))))))))))))))))))))))))))))))))))))))))))))))))))</f>
        <v/>
      </c>
      <c r="AJ17" s="102" t="str">
        <f>IF(AI17&lt;&gt;"","",IF(AND(H17="CZ",H18&lt;&gt;"CZ",H19="CZ",H20&lt;&gt;"CZ",AF17&lt;&gt;AF16,AF17=AF20,AF17&lt;&gt;AF21),A17-COUNTIF($H$7:$H17,"&lt;&gt;CZ")&amp;$AH$5&amp;A20-COUNTIF($H$7:$H20,"&lt;&gt;CZ"),IF(AND(H17="CZ",H18="CZ",H19&lt;&gt;"CZ",H20&lt;&gt;"CZ",AF17&lt;&gt;AF16,AF17=AF20,AF17&lt;&gt;AF21),A17-COUNTIF($H$7:$H17,"&lt;&gt;CZ")&amp;$AH$5&amp;A20-COUNTIF($H$7:$H20,"&lt;&gt;CZ"),IF(AND(H17="CZ",H18&lt;&gt;"CZ",H19&lt;&gt;"CZ",H20&lt;&gt;"CZ",AF17&lt;&gt;AF16,AF17=AF20,AF17&lt;&gt;AF21),A17-COUNTIF($H$7:$H17,"&lt;&gt;CZ"),IF(AND(H17="CZ",H16&lt;&gt;"CZ",H15="CZ",H14="CZ",H13="CZ",AF17=AF13,AF17&lt;&gt;AF12,AF17&lt;&gt;AF18),A13-COUNTIFS($H$7:$H13,"&lt;&gt;CZ")&amp;$AH$5&amp;A17-COUNTIFS($H$7:$H17,"&lt;&gt;CZ"),IF(AND(H17="CZ",H16="CZ",H15&lt;&gt;"CZ",H14="CZ",H13="CZ",AF17=AF13,AF17&lt;&gt;AF12,AF17&lt;&gt;AF18),A13-COUNTIFS($H$7:$H13,"&lt;&gt;CZ")&amp;$AH$5&amp;A17-COUNTIFS($H$7:$H17,"&lt;&gt;CZ"),IF(AND(H17="CZ",H16="CZ",H15="CZ",H14&lt;&gt;"CZ",H13="CZ",AF17=AF13,AF17&lt;&gt;AF12,AF17&lt;&gt;AF18),A13-COUNTIFS($H$7:$H13,"&lt;&gt;CZ")&amp;$AH$5&amp;A17-COUNTIFS($H$7:$H17,"&lt;&gt;CZ"),IF(AND(H17="CZ",H16="CZ",H15="CZ",H14="CZ",H13&lt;&gt;"CZ",AF17=AF13,AF17&lt;&gt;AF12,AF17&lt;&gt;AF18),A14-COUNTIFS($H$7:$H13,"&lt;&gt;CZ")&amp;$AH$5&amp;A17-COUNTIFS($H$7:$H17,"&lt;&gt;CZ"),IF(AND(H17="CZ",H16&lt;&gt;"CZ",H15="CZ",H14="CZ",H13&lt;&gt;"CZ",AF17=AF13,AF17&lt;&gt;AF12,AF17&lt;&gt;AF18),A14-COUNTIFS($H$7:$H13,"&lt;&gt;CZ")&amp;$AH$5&amp;A17-COUNTIFS($H$7:$H17,"&lt;&gt;CZ"),IF(AND(H17="CZ",H16&lt;&gt;"CZ",H15="CZ",H14&lt;&gt;"CZ",H13="CZ",AF17=AF13,AF17&lt;&gt;AF12,AF17&lt;&gt;AF18),A13-COUNTIFS($H$7:$H13,"&lt;&gt;CZ")&amp;$AH$5&amp;A17-COUNTIFS($H$7:$H17,"&lt;&gt;CZ"),IF(AND(H17="CZ",H16&lt;&gt;"CZ",H15&lt;&gt;"CZ",H14="CZ",H13="CZ",AF17=AF13,AF17&lt;&gt;AF12,AF17&lt;&gt;AF18),A13-COUNTIFS($H$7:$H13,"&lt;&gt;CZ")&amp;$AH$5&amp;A17-COUNTIFS($H$7:$H17,"&lt;&gt;CZ"),IF(AND(H17="CZ",H16&lt;&gt;"CZ",H15&lt;&gt;"CZ",H14&lt;&gt;"CZ",H13="CZ",AF17=AF13,AF17&lt;&gt;AF12,AF17&lt;&gt;AF18),A13-COUNTIFS($H$7:$H13,"&lt;&gt;CZ")&amp;$AH$5&amp;A17-COUNTIFS($H$7:$H17,"&lt;&gt;CZ"),IF(AND(H17="CZ",H16&lt;&gt;"CZ",H15&lt;&gt;"CZ",H14="CZ",H13&lt;&gt;"CZ",AF17=AF13,AF17&lt;&gt;AF12,AF17&lt;&gt;AF18),A14-COUNTIFS($H$7:$H13,"&lt;&gt;CZ")&amp;$AH$5&amp;A17-COUNTIFS($H$7:$H17,"&lt;&gt;CZ"),IF(AND(H17="CZ",H16&lt;&gt;"CZ",H15="CZ",H14&lt;&gt;"CZ",H13&lt;&gt;"CZ",AF17=AF13,AF17&lt;&gt;AF12,AF17&lt;&gt;AF18),A14-COUNTIFS($H$7:$H13,"&lt;&gt;CZ")&amp;$AH$5&amp;A17-COUNTIFS($H$7:$H17,"&lt;&gt;CZ"),IF(AND(H17="CZ",H16="CZ",H15&lt;&gt;"CZ",H14&lt;&gt;"CZ",H13&lt;&gt;"CZ",AF17=AF13,AF17&lt;&gt;AF12,AF17&lt;&gt;AF18),A14-COUNTIFS($H$7:$H13,"&lt;&gt;CZ")&amp;$AH$5&amp;A17-COUNTIFS($H$7:$H17,"&lt;&gt;CZ"),IF(AND(H17="CZ",H16="CZ",H15&lt;&gt;"CZ",H14&lt;&gt;"CZ",H13="CZ",AF17=AF13,AF17&lt;&gt;AF12,AF17&lt;&gt;AF18),A13-COUNTIFS($H$7:$H13,"&lt;&gt;CZ")&amp;$AH$5&amp;A17-COUNTIFS($H$7:$H17,"&lt;&gt;CZ"),IF(AND(H17="CZ",H16="CZ",H15&lt;&gt;"CZ",H14="CZ",H13&lt;&gt;"CZ",AF17=AF13,AF17&lt;&gt;AF12,AF17&lt;&gt;AF18),A14-COUNTIFS($H$7:$H13,"&lt;&gt;CZ")&amp;$AH$5&amp;A17-COUNTIFS($H$7:$H17,"&lt;&gt;CZ"),IF(AND(H17="CZ",H16="CZ",H15="CZ",H14&lt;&gt;"CZ",H13&lt;&gt;"CZ",AF17=AF13,AF17&lt;&gt;AF12,AF17&lt;&gt;AF18),A14-COUNTIFS($H$7:$H13,"&lt;&gt;CZ")&amp;$AH$5&amp;A17-COUNTIFS($H$7:$H17,"&lt;&gt;CZ"),IF(AND(H17="CZ",H16&lt;&gt;"CZ",H15&lt;&gt;"CZ",H14&lt;&gt;"CZ",H13&lt;&gt;"CZ",AF17=AF13,AF17&lt;&gt;AF12,AF17&lt;&gt;AF18),A14-COUNTIFS($H$7:$H13,"&lt;&gt;CZ"),IF(AND(H17="CZ",H16&lt;&gt;"CZ",H15="CZ",H14="CZ",H18="CZ",AF18=AF14,AF17&lt;&gt;AF13,AF17&lt;&gt;AF19),A14-COUNTIFS($H$7:$H14,"&lt;&gt;CZ")&amp;$AH$5&amp;A18-COUNTIFS($H$7:$H18,"&lt;&gt;CZ"),IF(AND(H17="CZ",H16="CZ",H15&lt;&gt;"CZ",H14="CZ",H18="CZ",AF18=AF14,AF17&lt;&gt;AF13,AF17&lt;&gt;AF19),A14-COUNTIFS($H$7:$H14,"&lt;&gt;CZ")&amp;$AH$5&amp;A18-COUNTIFS($H$7:$H18,"&lt;&gt;CZ"),IF(AND(H17="CZ",H16="CZ",H15="CZ",H14&lt;&gt;"CZ",H18="CZ",AF18=AF14,AF17&lt;&gt;AF13,AF17&lt;&gt;AF19),A15-COUNTIFS($H$7:$H14,"&lt;&gt;CZ")&amp;$AH$5&amp;A18-COUNTIFS($H$7:$H18,"&lt;&gt;CZ"),IF(AND(H17="CZ",H16="CZ",H15="CZ",H14="CZ",H18&lt;&gt;"CZ",AF18=AF14,AF17&lt;&gt;AF13,AF17&lt;&gt;AF19),A14-COUNTIFS($H$7:$H14,"&lt;&gt;CZ")&amp;$AH$5&amp;A18-COUNTIFS($H$7:$H18,"&lt;&gt;CZ"),IF(AND(H17="CZ",H16&lt;&gt;"CZ",H15="CZ",H14="CZ",H18&lt;&gt;"CZ",AF18=AF14,AF17&lt;&gt;AF13,AF17&lt;&gt;AF19),A14-COUNTIFS($H$7:$H14,"&lt;&gt;CZ")&amp;$AH$5&amp;A18-COUNTIFS($H$7:$H18,"&lt;&gt;CZ"),IF(AND(H17="CZ",H16&lt;&gt;"CZ",H15="CZ",H14&lt;&gt;"CZ",H18="CZ",AF18=AF14,AF17&lt;&gt;AF13,AF17&lt;&gt;AF19),A15-COUNTIFS($H$7:$H14,"&lt;&gt;CZ")&amp;$AH$5&amp;A18-COUNTIFS($H$7:$H18,"&lt;&gt;CZ"),IF(AND(H17="CZ",H16&lt;&gt;"CZ",H15&lt;&gt;"CZ",H14="CZ",H18="CZ",AF18=AF14,AF17&lt;&gt;AF13,AF17&lt;&gt;AF19),A14-COUNTIFS($H$7:$H14,"&lt;&gt;CZ")&amp;$AH$5&amp;A18-COUNTIFS($H$7:$H18,"&lt;&gt;CZ"),IF(AND(H17="CZ",H16&lt;&gt;"CZ",H15&lt;&gt;"CZ",H14&lt;&gt;"CZ",H18="CZ",AF18=AF14,AF17&lt;&gt;AF13,AF17&lt;&gt;AF19),A15-COUNTIFS($H$7:$H14,"&lt;&gt;CZ")&amp;$AH$5&amp;A18-COUNTIFS($H$7:$H18,"&lt;&gt;CZ"),IF(AND(H17="CZ",H16&lt;&gt;"CZ",H15&lt;&gt;"CZ",H14="CZ",H18&lt;&gt;"CZ",AF18=AF14,AF17&lt;&gt;AF13,AF17&lt;&gt;AF19),A14-COUNTIFS($H$7:$H14,"&lt;&gt;CZ")&amp;$AH$5&amp;A18-COUNTIFS($H$7:$H18,"&lt;&gt;CZ"),IF(AND(H17="CZ",H16&lt;&gt;"CZ",H15="CZ",H14&lt;&gt;"CZ",H18&lt;&gt;"CZ",AF18=AF14,AF17&lt;&gt;AF13,AF17&lt;&gt;AF19),A15-COUNTIFS($H$7:$H14,"&lt;&gt;CZ")&amp;$AH$5&amp;A18-COUNTIFS($H$7:$H18,"&lt;&gt;CZ"),IF(AND(H17="CZ",H16="CZ",H15&lt;&gt;"CZ",H14&lt;&gt;"CZ",H18&lt;&gt;"CZ",AF18=AF14,AF17&lt;&gt;AF13,AF17&lt;&gt;AF19),A15-COUNTIFS($H$7:$H14,"&lt;&gt;CZ")&amp;$AH$5&amp;A18-COUNTIFS($H$7:$H18,"&lt;&gt;CZ"),IF(AND(H17="CZ",H16="CZ",H15&lt;&gt;"CZ",H14&lt;&gt;"CZ",H18="CZ",AF18=AF14,AF17&lt;&gt;AF13,AF17&lt;&gt;AF19),A15-COUNTIFS($H$7:$H14,"&lt;&gt;CZ")&amp;$AH$5&amp;A18-COUNTIFS($H$7:$H18,"&lt;&gt;CZ"),IF(AND(H17="CZ",H16="CZ",H15&lt;&gt;"CZ",H14="CZ",H18&lt;&gt;"CZ",AF18=AF14,AF17&lt;&gt;AF13,AF17&lt;&gt;AF19),A14-COUNTIFS($H$7:$H14,"&lt;&gt;CZ")&amp;$AH$5&amp;A18-COUNTIFS($H$7:$H18,"&lt;&gt;CZ"),IF(AND(H17="CZ",H16="CZ",H15="CZ",H14&lt;&gt;"CZ",H18&lt;&gt;"CZ",AF18=AF14,AF17&lt;&gt;AF13,AF17&lt;&gt;AF19),A15-COUNTIFS($H$7:$H14,"&lt;&gt;CZ")&amp;$AH$5&amp;A18-COUNTIFS($H$7:$H18,"&lt;&gt;CZ"),IF(AND(H17="CZ",H16&lt;&gt;"CZ",H15&lt;&gt;"CZ",H14&lt;&gt;"CZ",H18&lt;&gt;"CZ",AF18=AF14,AF17&lt;&gt;AF13,AF17&lt;&gt;AF19),A15-COUNTIFS($H$7:$H14,"&lt;&gt;CZ"),IF(AND(H17="CZ",H16&lt;&gt;"CZ",H15="CZ",H18="CZ",H19="CZ",AF19=AF15,AF17&lt;&gt;AF14,AF17&lt;&gt;AF20),A15-COUNTIFS($H$7:$H15,"&lt;&gt;CZ")&amp;$AH$5&amp;A19-COUNTIFS($H$7:$H19,"&lt;&gt;CZ"),IF(AND(H17="CZ",H16="CZ",H15&lt;&gt;"CZ",H18="CZ",H19="CZ",AF19=AF15,AF17&lt;&gt;AF14,AF17&lt;&gt;AF20),A16-COUNTIFS($H$7:$H15,"&lt;&gt;CZ")&amp;$AH$5&amp;A19-COUNTIFS($H$7:$H19,"&lt;&gt;CZ"),IF(AND(H17="CZ",H16="CZ",H15="CZ",H18&lt;&gt;"CZ",H19="CZ",AF19=AF15,AF17&lt;&gt;AF14,AF17&lt;&gt;AF20),A15-COUNTIFS($H$7:$H15,"&lt;&gt;CZ")&amp;$AH$5&amp;A19-COUNTIFS($H$7:$H19,"&lt;&gt;CZ"),IF(AND(H17="CZ",H16="CZ",H15="CZ",H18="CZ",H19&lt;&gt;"CZ",AF19=AF15,AF17&lt;&gt;AF14,AF17&lt;&gt;AF20),A15-COUNTIFS($H$7:$H15,"&lt;&gt;CZ")&amp;$AH$5&amp;A19-COUNTIFS($H$7:$H19,"&lt;&gt;CZ"),IF(AND(H17="CZ",H16&lt;&gt;"CZ",H15="CZ",H18="CZ",H19&lt;&gt;"CZ",AF19=AF15,AF17&lt;&gt;AF14,AF17&lt;&gt;AF20),A15-COUNTIFS($H$7:$H15,"&lt;&gt;CZ")&amp;$AH$5&amp;A19-COUNTIFS($H$7:$H19,"&lt;&gt;CZ"),IF(AND(H17="CZ",H16&lt;&gt;"CZ",H15="CZ",H18&lt;&gt;"CZ",H19="CZ",AF19=AF15,AF17&lt;&gt;AF14,AF17&lt;&gt;AF20),A15-COUNTIFS($H$7:$H15,"&lt;&gt;CZ")&amp;$AH$5&amp;A19-COUNTIFS($H$7:$H19,"&lt;&gt;CZ"),IF(AND(H17="CZ",H16&lt;&gt;"CZ",H15&lt;&gt;"CZ",H18="CZ",H19="CZ",AF19=AF15,AF17&lt;&gt;AF14,AF17&lt;&gt;AF20),A16-COUNTIFS($H$7:$H15,"&lt;&gt;CZ")&amp;$AH$5&amp;A19-COUNTIFS($H$7:$H19,"&lt;&gt;CZ"),IF(AND(H17="CZ",H16&lt;&gt;"CZ",H15&lt;&gt;"CZ",H18&lt;&gt;"CZ",H19="CZ",AF19=AF15,AF17&lt;&gt;AF14,AF17&lt;&gt;AF20),A16-COUNTIFS($H$7:$H15,"&lt;&gt;CZ")&amp;$AH$5&amp;A19-COUNTIFS($H$7:$H19,"&lt;&gt;CZ"),IF(AND(H17="CZ",H16&lt;&gt;"CZ",H15&lt;&gt;"CZ",H18="CZ",H19&lt;&gt;"CZ",AF19=AF15,AF17&lt;&gt;AF14,AF17&lt;&gt;AF20),A16-COUNTIFS($H$7:$H15,"&lt;&gt;CZ")&amp;$AH$5&amp;A19-COUNTIFS($H$7:$H19,"&lt;&gt;CZ"),IF(AND(H17="CZ",H16&lt;&gt;"CZ",H15="CZ",H18&lt;&gt;"CZ",H19&lt;&gt;"CZ",AF19=AF15,AF17&lt;&gt;AF14,AF17&lt;&gt;AF20),A15-COUNTIFS($H$7:$H15,"&lt;&gt;CZ")&amp;$AH$5&amp;A19-COUNTIFS($H$7:$H19,"&lt;&gt;CZ"),IF(AND(H17="CZ",H16="CZ",H15&lt;&gt;"CZ",H18&lt;&gt;"CZ",H19&lt;&gt;"CZ",AF19=AF15,AF17&lt;&gt;AF14,AF17&lt;&gt;AF20),A16-COUNTIFS($H$7:$H15,"&lt;&gt;CZ")&amp;$AH$5&amp;A19-COUNTIFS($H$7:$H19,"&lt;&gt;CZ"),IF(AND(H17="CZ",H16="CZ",H15&lt;&gt;"CZ",H18&lt;&gt;"CZ",H19="CZ",AF19=AF15,AF17&lt;&gt;AF14,AF17&lt;&gt;AF20),A16-COUNTIFS($H$7:$H15,"&lt;&gt;CZ")&amp;$AH$5&amp;A19-COUNTIFS($H$7:$H19,"&lt;&gt;CZ"),IF(AND(H17="CZ",H16="CZ",H15&lt;&gt;"CZ",H18="CZ",H19&lt;&gt;"CZ",AF19=AF15,AF17&lt;&gt;AF14,AF17&lt;&gt;AF20),A16-COUNTIFS($H$7:$H15,"&lt;&gt;CZ")&amp;$AH$5&amp;A19-COUNTIFS($H$7:$H19,"&lt;&gt;CZ"),IF(AND(H17="CZ",H16="CZ",H15="CZ",H18&lt;&gt;"CZ",H19&lt;&gt;"CZ",AF19=AF15,AF17&lt;&gt;AF14,AF17&lt;&gt;AF20),A15-COUNTIFS($H$7:$H15,"&lt;&gt;CZ")&amp;$AH$5&amp;A19-COUNTIFS($H$7:$H19,"&lt;&gt;CZ"),""))))))))))))))))))))))))))))))))))))))))))))))))</f>
        <v/>
      </c>
      <c r="AK17" s="102" t="str">
        <f>IF(AI17&lt;&gt;"","",IF(AJ17&lt;&gt;"","",IF(AND(H16="CZ",H15&lt;&gt;"CZ",H14&lt;&gt;"CZ",H17&lt;&gt;"CZ",H18&lt;&gt;"CZ",AF18=AF14,AF16&lt;&gt;AF13,AF16&lt;&gt;AF19),A15-COUNTIFS($H$7:$H14,"&lt;&gt;CZ"),IF(AND(H17="CZ",H16&lt;&gt;"CZ",H18="CZ",H19="CZ",H20="CZ",AF20=AF16,AF17&lt;&gt;AF15,AF17&lt;&gt;AF21),A17-COUNTIFS($H$7:$H16,"&lt;&gt;CZ")&amp;$AH$5&amp;A20-COUNTIFS($H$7:$H20,"&lt;&gt;CZ"),IF(AND(H17="CZ",H16="CZ",H18&lt;&gt;"CZ",H19="CZ",H20="CZ",AF20=AF16,AF17&lt;&gt;AF15,AF17&lt;&gt;AF21),A16-COUNTIFS($H$7:$H16,"&lt;&gt;CZ")&amp;$AH$5&amp;A20-COUNTIFS($H$7:$H20,"&lt;&gt;CZ"),IF(AND(H17="CZ",H16="CZ",H18="CZ",H19&lt;&gt;"CZ",H20="CZ",AF20=AF16,AF17&lt;&gt;AF15,AF17&lt;&gt;AF21),A16-COUNTIFS($H$7:$H16,"&lt;&gt;CZ")&amp;$AH$5&amp;A20-COUNTIFS($H$7:$H20,"&lt;&gt;CZ"),IF(AND(H17="CZ",H16="CZ",H18="CZ",H19="CZ",H20&lt;&gt;"CZ",AF20=AF16,AF17&lt;&gt;AF15,AF17&lt;&gt;AF21),A16-COUNTIFS($H$7:$H16,"&lt;&gt;CZ")&amp;$AH$5&amp;A20-COUNTIFS($H$7:$H20,"&lt;&gt;CZ"),IF(AND(H17="CZ",H16&lt;&gt;"CZ",H18="CZ",H19="CZ",H20&lt;&gt;"CZ",AF20=AF16,AF17&lt;&gt;AF15,AF17&lt;&gt;AF21),A17-COUNTIFS($H$7:$H16,"&lt;&gt;CZ")&amp;$AH$5&amp;A20-COUNTIFS($H$7:$H20,"&lt;&gt;CZ"),IF(AND(H17="CZ",H16&lt;&gt;"CZ",H18="CZ",H19&lt;&gt;"CZ",H20="CZ",AF20=AF16,AF17&lt;&gt;AF15,AF17&lt;&gt;AF21),A17-COUNTIFS($H$7:$H16,"&lt;&gt;CZ")&amp;$AH$5&amp;A20-COUNTIFS($H$7:$H20,"&lt;&gt;CZ"),IF(AND(H17="CZ",H16&lt;&gt;"CZ",H18&lt;&gt;"CZ",H19="CZ",H20="CZ",AF20=AF16,AF17&lt;&gt;AF15,AF17&lt;&gt;AF21),A17-COUNTIFS($H$7:$H16,"&lt;&gt;CZ")&amp;$AH$5&amp;A20-COUNTIFS($H$7:$H20,"&lt;&gt;CZ"),IF(AND(H17="CZ",H16&lt;&gt;"CZ",H18&lt;&gt;"CZ",H19&lt;&gt;"CZ",H20="CZ",AF20=AF16,AF17&lt;&gt;AF15,AF17&lt;&gt;AF21),A17-COUNTIFS($H$7:$H16,"&lt;&gt;CZ")&amp;$AH$5&amp;A20-COUNTIFS($H$7:$H20,"&lt;&gt;CZ"),IF(AND(H17="CZ",H16&lt;&gt;"CZ",H18&lt;&gt;"CZ",H19&lt;&gt;"CZ",H20&lt;&gt;"CZ",AF20=AF16,AF17&lt;&gt;AF15,AF17&lt;&gt;AF21),A20-COUNTIFS($H$7:$H20,"&lt;&gt;CZ"),IF(AND(H17="CZ",H16&lt;&gt;"CZ",H18&lt;&gt;"CZ",H19="CZ",H20&lt;&gt;"CZ",AF20=AF16,AF17&lt;&gt;AF15,AF17&lt;&gt;AF21),A17-COUNTIFS($H$7:$H16,"&lt;&gt;CZ")&amp;$AH$5&amp;A20-COUNTIFS($H$7:$H20,"&lt;&gt;CZ"),IF(AND(H17="CZ",H16="CZ",H18="CZ",H19&lt;&gt;"CZ",H20&lt;&gt;"CZ",AF20=AF16,AF17&lt;&gt;AF15,AF17&lt;&gt;AF21),A16-COUNTIFS($H$7:$H16,"&lt;&gt;CZ")&amp;$AH$5&amp;A20-COUNTIFS($H$7:$H20,"&lt;&gt;CZ"),IF(AND(H17="CZ",H16="CZ",H18&lt;&gt;"CZ",H19&lt;&gt;"CZ",H20&lt;&gt;"CZ",AF20=AF16,AF17&lt;&gt;AF15,AF17&lt;&gt;AF21),A16-COUNTIFS($H$7:$H16,"&lt;&gt;CZ")&amp;$AH$5&amp;A20-COUNTIFS($H$7:$H20,"&lt;&gt;CZ"),IF(AND(H17="CZ",H16="CZ",H18&lt;&gt;"CZ",H19&lt;&gt;"CZ",H20="CZ",AF20=AF16,AF17&lt;&gt;AF15,AF17&lt;&gt;AF21),A16-COUNTIFS($H$7:$H16,"&lt;&gt;CZ")&amp;$AH$5&amp;A20-COUNTIFS($H$7:$H20,"&lt;&gt;CZ"),IF(AND(H17="CZ",H16="CZ",H18&lt;&gt;"CZ",H19="CZ",H20&lt;&gt;"CZ",AF20=AF16,AF17&lt;&gt;AF15,AF17&lt;&gt;AF21),A16-COUNTIFS($H$7:$H16,"&lt;&gt;CZ")&amp;$AH$5&amp;A20-COUNTIFS($H$7:$H20,"&lt;&gt;CZ"),IF(AND(H17="CZ",H16&lt;&gt;"CZ",H18="CZ",H19&lt;&gt;"CZ",H20&lt;&gt;"CZ",AF20=AF16,AF17&lt;&gt;AF15,AF17&lt;&gt;AF21),A17-COUNTIFS($H$7:$H16,"&lt;&gt;CZ")&amp;$AH$5&amp;A20-COUNTIFS($H$7:$H20,"&lt;&gt;CZ"),IF(AND(H17="CZ",H18&lt;&gt;"CZ",H19="CZ",H20="CZ",H21="CZ",AF17=AF21,AF17&lt;&gt;AF16,AF17&lt;&gt;AF22),A17-COUNTIFS($H$7:$H17,"&lt;&gt;CZ")&amp;$AH$5&amp;A21-COUNTIFS($H$7:$H21,"&lt;&gt;CZ"),IF(AND(H17="CZ",H18="CZ",H19&lt;&gt;"CZ",H20="CZ",H21="CZ",AF17=AF21,AF17&lt;&gt;AF16,AF17&lt;&gt;AF22),A17-COUNTIFS($H$7:$H17,"&lt;&gt;CZ")&amp;$AH$5&amp;A21-COUNTIFS($H$7:$H21,"&lt;&gt;CZ"),IF(AND(H17="CZ",H18="CZ",H19="CZ",H20&lt;&gt;"CZ",H21="CZ",AF17=AF21,AF17&lt;&gt;AF16,AF17&lt;&gt;AF22),A17-COUNTIFS($H$7:$H17,"&lt;&gt;CZ")&amp;$AH$5&amp;A21-COUNTIFS($H$7:$H21,"&lt;&gt;CZ"),IF(AND(H17="CZ",H18="CZ",H19="CZ",H20="CZ",H21&lt;&gt;"CZ",AF17=AF21,AF17&lt;&gt;AF16,AF17&lt;&gt;AF22),A17-COUNTIFS($H$7:$H17,"&lt;&gt;CZ")&amp;$AH$5&amp;A21-COUNTIFS($H$7:$H21,"&lt;&gt;CZ"),IF(AND(H17="CZ",H16&lt;&gt;"CZ",H15="CZ",H14="CZ",H18&lt;&gt;"CZ",AF18=AF14,AF17&lt;&gt;AF13,AF17&lt;&gt;AF19),A14-COUNTIFS($H$7:$H14,"&lt;&gt;CZ")&amp;$AH$5&amp;A18-COUNTIFS($H$7:$H18,"&lt;&gt;CZ"),IF(AND(H17="CZ",H18&lt;&gt;"CZ",H19="CZ",H20="CZ",H21&lt;&gt;"CZ",AF17=AF21,AF17&lt;&gt;AF16,AF17&lt;&gt;AF22),A17-COUNTIFS($H$7:$H17,"&lt;&gt;CZ")&amp;$AH$5&amp;A21-COUNTIFS($H$7:$H21,"&lt;&gt;CZ"),IF(AND(H17="CZ",H18&lt;&gt;"CZ",H19="CZ",H20&lt;&gt;"CZ",H21="CZ",AF17=AF21,AF17&lt;&gt;AF16,AF17&lt;&gt;AF22),A17-COUNTIFS($H$7:$H17,"&lt;&gt;CZ")&amp;$AH$5&amp;A21-COUNTIFS($H$7:$H21,"&lt;&gt;CZ"),IF(AND(H17="CZ",H18&lt;&gt;"CZ",H19&lt;&gt;"CZ",H20="CZ",H21="CZ",AF17=AF21,AF17&lt;&gt;AF16,AF17&lt;&gt;AF22),A17-COUNTIFS($H$7:$H17,"&lt;&gt;CZ")&amp;$AH$5&amp;A21-COUNTIFS($H$7:$H21,"&lt;&gt;CZ"),IF(AND(H17="CZ",H18&lt;&gt;"CZ",H19&lt;&gt;"CZ",H20&lt;&gt;"CZ",H21="CZ",AF17=AF21,AF17&lt;&gt;AF16,AF17&lt;&gt;AF22),A17-COUNTIFS($H$7:$H17,"&lt;&gt;CZ")&amp;$AH$5&amp;A21-COUNTIFS($H$7:$H21,"&lt;&gt;CZ"),IF(AND(H17="CZ",H18&lt;&gt;"CZ",H19&lt;&gt;"CZ",H20="CZ",H21&lt;&gt;"CZ",AF17=AF21,AF17&lt;&gt;AF16,AF17&lt;&gt;AF22),A17-COUNTIFS($H$7:$H17,"&lt;&gt;CZ")&amp;$AH$5&amp;A21-COUNTIFS($H$7:$H21,"&lt;&gt;CZ"),IF(AND(H17="CZ",H18&lt;&gt;"CZ",H19="CZ",H20&lt;&gt;"CZ",H21&lt;&gt;"CZ",AF17=AF21,AF17&lt;&gt;AF16,AF17&lt;&gt;AF22),A17-COUNTIFS($H$7:$H17,"&lt;&gt;CZ")&amp;$AH$5&amp;A21-COUNTIFS($H$7:$H21,"&lt;&gt;CZ"),IF(AND(H17="CZ",H18="CZ",H19&lt;&gt;"CZ",H20&lt;&gt;"CZ",H21&lt;&gt;"CZ",AF17=AF21,AF17&lt;&gt;AF16,AF17&lt;&gt;AF22),A17-COUNTIFS($H$7:$H17,"&lt;&gt;CZ")&amp;$AH$5&amp;A21-COUNTIFS($H$7:$H21,"&lt;&gt;CZ"),IF(AND(H17="CZ",H18="CZ",H19="CZ",H20&lt;&gt;"CZ",H21&lt;&gt;"CZ",AF17=AF21,AF17&lt;&gt;AF16,AF17&lt;&gt;AF22),A17-COUNTIFS($H$7:$H17,"&lt;&gt;CZ")&amp;$AH$5&amp;A21-COUNTIFS($H$7:$H21,"&lt;&gt;CZ"),IF(AND(H17="CZ",H18="CZ",H19&lt;&gt;"CZ",H20="CZ",H21&lt;&gt;"CZ",AF17=AF21,AF17&lt;&gt;AF16,AF17&lt;&gt;AF22),A17-COUNTIFS($H$7:$H17,"&lt;&gt;CZ")&amp;$AH$5&amp;A21-COUNTIFS($H$7:$H21,"&lt;&gt;CZ"),IF(AND(H17="CZ",H18="CZ",H19="CZ",H20&lt;&gt;"CZ",H21&lt;&gt;"CZ",AF17=AF21,AF17&lt;&gt;AF16,AF17&lt;&gt;AF22),A17-COUNTIFS($H$7:$H17,"&lt;&gt;CZ")&amp;$AH$5&amp;A21-COUNTIFS($H$7:$H21,"&lt;&gt;CZ"),IF(AND(H17="CZ",H18="CZ",H19&lt;&gt;"CZ",H20&lt;&gt;"CZ",H21&lt;&gt;"CZ",AF17=AF21,AF17&lt;&gt;AF16,AF17&lt;&gt;AF22),A21-COUNTIFS($H$7:$H21,"&lt;&gt;CZ"),""))))))))))))))))))))))))))))))))))</f>
        <v/>
      </c>
      <c r="AL17" s="120" t="str">
        <f t="shared" si="1"/>
        <v/>
      </c>
    </row>
    <row r="18" spans="1:38" s="104" customFormat="1" ht="15" hidden="1" customHeight="1">
      <c r="A18" s="105">
        <v>12</v>
      </c>
      <c r="B18" s="106" t="e">
        <v>#N/A</v>
      </c>
      <c r="C18" s="107" t="s">
        <v>251</v>
      </c>
      <c r="D18" s="107" t="s">
        <v>251</v>
      </c>
      <c r="E18" s="106" t="s">
        <v>251</v>
      </c>
      <c r="F18" s="108"/>
      <c r="G18" s="109" t="s">
        <v>251</v>
      </c>
      <c r="H18" s="110" t="s">
        <v>251</v>
      </c>
      <c r="I18" s="111"/>
      <c r="J18" s="112" t="s">
        <v>251</v>
      </c>
      <c r="K18" s="111"/>
      <c r="L18" s="112" t="s">
        <v>251</v>
      </c>
      <c r="M18" s="111"/>
      <c r="N18" s="112" t="s">
        <v>251</v>
      </c>
      <c r="O18" s="111"/>
      <c r="P18" s="112" t="s">
        <v>251</v>
      </c>
      <c r="Q18" s="111"/>
      <c r="R18" s="112" t="s">
        <v>251</v>
      </c>
      <c r="S18" s="113"/>
      <c r="T18" s="112" t="s">
        <v>251</v>
      </c>
      <c r="U18" s="113"/>
      <c r="V18" s="112" t="s">
        <v>251</v>
      </c>
      <c r="W18" s="113"/>
      <c r="X18" s="112" t="s">
        <v>251</v>
      </c>
      <c r="Y18" s="113"/>
      <c r="Z18" s="112" t="s">
        <v>251</v>
      </c>
      <c r="AA18" s="114"/>
      <c r="AB18" s="112" t="s">
        <v>251</v>
      </c>
      <c r="AC18" s="115"/>
      <c r="AD18" s="112" t="s">
        <v>251</v>
      </c>
      <c r="AE18" s="116">
        <v>0</v>
      </c>
      <c r="AF18" s="117" t="s">
        <v>251</v>
      </c>
      <c r="AG18" s="118" t="s">
        <v>251</v>
      </c>
      <c r="AH18" s="100" t="str">
        <f t="shared" ca="1" si="0"/>
        <v/>
      </c>
      <c r="AI18" s="119" t="str">
        <f>IF(H18="","",IF(H18&lt;&gt;"CZ","NE",IF(AND(H18="CZ",AF17&lt;&gt;AF18,AF18&lt;&gt;AF19),A18-COUNTIF($H$7:$H18,"&lt;&gt;CZ"),IF(AND(H18="CZ",H17="CZ",AF18=AF17,AF18&lt;&gt;AF16,AF18&lt;&gt;AF19),A17-COUNTIF($H$7:$H18,"&lt;&gt;CZ")&amp;$AH$5&amp;A18-COUNTIF($H$7:$H18,"&lt;&gt;CZ"),IF(AND(H18="CZ",H19="CZ",AF18&lt;&gt;AF17,AF18=AF19,AF18&lt;&gt;AF20),A18-COUNTIF($H$7:$H18,"&lt;&gt;CZ")&amp;$AH$5&amp;A19-COUNTIF($H$7:$H19,"&lt;&gt;CZ"),IF(AND(H18="CZ",H17="CZ",H16="CZ",AF18=AF16,AF18&lt;&gt;AF15,AF18&lt;&gt;AF19),A16-COUNTIF($H$7:$H18,"&lt;&gt;CZ")&amp;$AH$5&amp;A18-COUNTIF($H$7:$H18,"&lt;&gt;CZ"),IF(AND(H18="CZ",H17="CZ",H19="CZ",AF19=AF17,AF18&lt;&gt;AF16,AF18&lt;&gt;AF20),A17-COUNTIF($H$7:$H17,"&lt;&gt;CZ")&amp;$AH$5&amp;A19-COUNTIF($H$7:$H19,"&lt;&gt;CZ"),IF(AND(H18="CZ",H19="CZ",H20="CZ",AF18&lt;&gt;AF17,AF18=AF20,AF18&lt;&gt;AF21),A18-COUNTIF($H$7:$H18,"&lt;&gt;CZ")&amp;$AH$5&amp;A20-COUNTIF($H$7:$H20,"&lt;&gt;CZ"),IF(AND(H18="CZ",H17="CZ",H16="CZ",H15="CZ",AF18=AF15,AF18&lt;&gt;AF14,AF18&lt;&gt;AF19),A15-COUNTIF($H$7:$H15,"&lt;&gt;CZ")&amp;$AH$5&amp;A18-COUNTIF($H$7:$H18,"&lt;&gt;CZ"),IF(AND(H18="CZ",H17="CZ",H16="CZ",H19="CZ",AF19=AF16,AF18&lt;&gt;AF15,AF18&lt;&gt;AF20),A16-COUNTIF($H$7:$H16,"&lt;&gt;CZ")&amp;$AH$5&amp;A19-COUNTIF($H$7:$H19,"&lt;&gt;CZ"),IF(AND(H18="CZ",H17="CZ",H19="CZ",H20="CZ",AF20=AF17,AF18&lt;&gt;AF16,AF18&lt;&gt;AF21),A17-COUNTIF($H$7:$H17,"&lt;&gt;CZ")&amp;$AH$5&amp;A20-COUNTIF($H$7:$H20,"&lt;&gt;CZ"),IF(AND(H18="CZ",H19="CZ",H20="CZ",H21="CZ",AF18&lt;&gt;AF17,AF18=AF21,AF18&lt;&gt;AF22),A18-COUNTIF($H$7:$H18,"&lt;&gt;CZ")&amp;$AH$5&amp;A21-COUNTIF($H$7:$H21,"&lt;&gt;CZ"),IF(AND(H18="CZ",H17="CZ",H16="CZ",H15="CZ",H14="CZ",AF18=AF14,AF18&lt;&gt;AF13,AF18&lt;&gt;AF19),A14-COUNTIF($H$7:$H14,"&lt;&gt;CZ")&amp;$AH$5&amp;A18-COUNTIF($H$7:$H18,"&lt;&gt;CZ"),IF(AND(H18="CZ",H17="CZ",H16="CZ",H15="CZ",H19="CZ",AF19=AF15,AF18&lt;&gt;AF14,AF18&lt;&gt;AF20),A15-COUNTIF($H$7:$H15,"&lt;&gt;CZ")&amp;$AH$5&amp;A19-COUNTIF($H$7:$H19,"&lt;&gt;CZ"),IF(AND(H18="CZ",H17="CZ",H16="CZ",H19="CZ",H20="CZ",AF20=AF16,AF18&lt;&gt;AF15,AF18&lt;&gt;AF21),A16-COUNTIF($H$7:$H16,"&lt;&gt;CZ")&amp;$AH$5&amp;A20-COUNTIF($H$7:$H20,"&lt;&gt;CZ"),IF(AND(H18="CZ",H17="CZ",H19="CZ",H20="CZ",H21="CZ",AF21=AF17,AF18&lt;&gt;AF16,AF18&lt;&gt;AF22),A17-COUNTIF($H$7:$H17,"&lt;&gt;CZ")&amp;$AH$5&amp;A21-COUNTIF($H$7:$H21,"&lt;&gt;CZ"),IF(AND(H18="CZ",H19="CZ",H20="CZ",H21="CZ",H22="CZ",AF18&lt;&gt;AF17,AF18=AF22,AF18&lt;&gt;AF23),A18-COUNTIF($H$7:$H18,"&lt;&gt;CZ")&amp;$AH$5&amp;A22-COUNTIF($H$7:$H22,"&lt;&gt;CZ"),IF(AND(H18="CZ",H17&lt;&gt;"CZ",AF18=AF17,AF18&lt;&gt;AF16,AF18&lt;&gt;AF19),A18-COUNTIF($H$7:$H18,"&lt;&gt;CZ"),IF(AND(H18="CZ",H19&lt;&gt;"CZ",AF18&lt;&gt;AF17,AF18=AF19,AF18&lt;&gt;AF20),A18-COUNTIF($H$7:$H18,"&lt;&gt;CZ"),IF(AND(H18="CZ",H17&lt;&gt;"CZ",H16="CZ",AF18=AF16,AF18&lt;&gt;AF15,AF18&lt;&gt;AF19),A16-COUNTIF($H$7:$H16,"&lt;&gt;CZ")&amp;$AH$5&amp;A18-COUNTIF($H$7:$H18,"&lt;&gt;CZ"),IF(AND(H18="CZ",H17="CZ",H16&lt;&gt;"CZ",AF18=AF16,AF18&lt;&gt;AF15,AF18&lt;&gt;AF19),A17-COUNTIF($H$7:$H16,"&lt;&gt;CZ")&amp;$AH$5&amp;A18-COUNTIF($H$7:$H18,"&lt;&gt;CZ"),IF(AND(H18="CZ",H17&lt;&gt;"CZ",H16&lt;&gt;"CZ",AF18=AF16,AF18&lt;&gt;AF15,AF18&lt;&gt;AF19),A18-COUNTIF($H$7:$H18,"&lt;&gt;CZ"),IF(AND(H18="CZ",H17&lt;&gt;"CZ",H19="CZ",AF18=AF17,AF18&lt;&gt;AF16,AF18=AF19,AF18&lt;&gt;AF20),A18-COUNTIF($H$7:$H17,"&lt;&gt;CZ")&amp;$AH$5&amp;A19-COUNTIF($H$7:$H19,"&lt;&gt;CZ"),IF(AND(H18="CZ",H17="CZ",H19&lt;&gt;"CZ",AF19=AF17,AF18&lt;&gt;AF16,AF18&lt;&gt;AF20),A17-COUNTIF($H$7:$H17,"&lt;&gt;CZ")&amp;$AH$5&amp;A19-COUNTIF($H$7:$H19,"&lt;&gt;CZ"),IF(AND(H18="CZ",H17&lt;&gt;"CZ",H19&lt;&gt;"CZ",AF19=AF17,AF18&lt;&gt;AF16,AF18&lt;&gt;AF20),A18-COUNTIF($H$7:$H17,"&lt;&gt;CZ"),IF(AND(H18="CZ",H19&lt;&gt;"CZ",H20="CZ",AF18&lt;&gt;AF17,AF18=AF20,AF18&lt;&gt;AF21),A18-COUNTIF($H$7:$H18,"&lt;&gt;CZ")&amp;$AH$5&amp;A20-COUNTIF($H$7:$H20,"&lt;&gt;CZ"),IF(AND(H18="CZ",H19="CZ",H20&lt;&gt;"CZ",AF18&lt;&gt;AF17,AF18=AF20,AF18&lt;&gt;AF21),A18-COUNTIF($H$7:$H18,"&lt;&gt;CZ")&amp;$AH$5&amp;A20-COUNTIF($H$7:$H20,"&lt;&gt;CZ"),IF(AND(H18="CZ",H19&lt;&gt;"CZ",H20&lt;&gt;"CZ",AF18&gt;0,AF18&lt;&gt;AF17,AF18=AF20,AF18&lt;&gt;AF21),A18-COUNTIF($H$7:$H18,"&lt;&gt;CZ"),IF(AND(H18="CZ",H17&lt;&gt;"CZ",H16="CZ",H15="CZ",AF18=AF15,AF18&lt;&gt;AF14,AF18&lt;&gt;AF19),A15-COUNTIF($H$7:$H15,"&lt;&gt;CZ")&amp;$AH$5&amp;A18-COUNTIF($H$7:$H18,"&lt;&gt;CZ"),IF(AND(H18="CZ",H17="CZ",H16&lt;&gt;"CZ",H15="CZ",AF18=AF15,AF18&lt;&gt;AF14,AF18&lt;&gt;AF19),A15-COUNTIF($H$7:$H15,"&lt;&gt;CZ")&amp;$AH$5&amp;A18-COUNTIF($H$7:$H18,"&lt;&gt;CZ"),IF(AND(H18="CZ",H17="CZ",H16="CZ",H15&lt;&gt;"CZ",AF18=AF15,AF18&lt;&gt;AF14,AF18&lt;&gt;AF19),A16-COUNTIF($H$7:$H15,"&lt;&gt;CZ")&amp;$AH$5&amp;A18-COUNTIF($H$7:$H18,"&lt;&gt;CZ"),IF(AND(H18="CZ",H17&lt;&gt;"CZ",H16&lt;&gt;"CZ",H15="CZ",AF18=AF15,AF18&lt;&gt;AF14,AF18&lt;&gt;AF19),A15-COUNTIF($H$7:$H15,"&lt;&gt;CZ")&amp;$AH$5&amp;A18-COUNTIF($H$7:$H18,"&lt;&gt;CZ"),IF(AND(H18="CZ",H17&lt;&gt;"CZ",H16="CZ",H15&lt;&gt;"CZ",AF18=AF15,AF18&lt;&gt;AF14,AF18&lt;&gt;AF19),A16-COUNTIF($H$7:$H15,"&lt;&gt;CZ")&amp;$AH$5&amp;A18-COUNTIF($H$7:$H18,"&lt;&gt;CZ"),IF(AND(H18="CZ",H17="CZ",H16&lt;&gt;"CZ",H15&lt;&gt;"CZ",AF18=AF15,AF18&lt;&gt;AF14,AF18&lt;&gt;AF19),A16-COUNTIF($H$7:$H15,"&lt;&gt;CZ")&amp;$AH$5&amp;A18-COUNTIF($H$7:$H18,"&lt;&gt;CZ"),IF(AND(H18="CZ",H17&lt;&gt;"CZ",H16&lt;&gt;"CZ",H15&lt;&gt;"CZ",AF18=AF15,AF18&lt;&gt;AF14,AF18&lt;&gt;AF19),A18-COUNTIF($H$7:$H18,"&lt;&gt;CZ"),IF(AND(H18="CZ",H17="CZ",H16&lt;&gt;"CZ",H19="CZ",AF18=AF16,AF18&lt;&gt;AF15,AF18=AF19,AF18&lt;&gt;AF20),A17-COUNTIF($H$7:$H16,"&lt;&gt;CZ")&amp;$AH$5&amp;A19-COUNTIF($H$7:$H19,"&lt;&gt;CZ"),IF(AND(H18="CZ",H17="CZ",H16="CZ",H19&lt;&gt;"CZ",AF18=AF16,AF18&lt;&gt;AF15,AF18=AF19,AF18&lt;&gt;AF20),A16-COUNTIF($H$7:$H16,"&lt;&gt;CZ")&amp;$AH$5&amp;A19-COUNTIF($H$7:$H19,"&lt;&gt;CZ"),IF(AND(H18="CZ",H17&lt;&gt;"CZ",H16&lt;&gt;"CZ",H19="CZ",AF18=AF16,AF18&lt;&gt;AF15,AF18=AF19,AF18&lt;&gt;AF20),A17-COUNTIF($H$7:$H16,"&lt;&gt;CZ")&amp;$AH$5&amp;A19-COUNTIF($H$7:$H19,"&lt;&gt;CZ"),IF(AND(H18="CZ",H17&lt;&gt;"CZ",H16="CZ",H19="CZ",AF18=AF16,AF18&lt;&gt;AF15,AF18=AF19,AF18&lt;&gt;AF20),A16-COUNTIF($H$7:$H16,"&lt;&gt;CZ")&amp;$AH$5&amp;A19-COUNTIF($H$7:$H19,"&lt;&gt;CZ"),IF(AND(H18="CZ",H17&lt;&gt;"CZ",H16="CZ",H19&lt;&gt;"CZ",AF18=AF16,AF18&lt;&gt;AF15,AF18=AF19,AF18&lt;&gt;AF20),A16-COUNTIF($H$7:$H16,"&lt;&gt;CZ")&amp;$AH$5&amp;A19-COUNTIF($H$7:$H19,"&lt;&gt;CZ"),IF(AND(H18="CZ",H17="CZ",H16&lt;&gt;"CZ",H19&lt;&gt;"CZ",AF19=AF16,AF18&lt;&gt;AF15,AF18&lt;&gt;AF20),A17-COUNTIF($H$7:$H16,"&lt;&gt;CZ")&amp;$AH$5&amp;A19-COUNTIF($H$7:$H19,"&lt;&gt;CZ"),IF(AND(H18="CZ",H17&lt;&gt;"CZ",H16&lt;&gt;"CZ",H19&lt;&gt;"CZ",AF19=AF16,AF18&lt;&gt;AF15,AF18&lt;&gt;AF20),A17-COUNTIF($H$7:$H16,"&lt;&gt;CZ"),IF(AND(H18="CZ",H17&lt;&gt;"CZ",H19="CZ",H20="CZ",AF20=AF17,AF18&lt;&gt;AF16,AF18&lt;&gt;AF21),A18-COUNTIF($H$7:$H17,"&lt;&gt;CZ")&amp;$AH$5&amp;A20-COUNTIF($H$7:$H20,"&lt;&gt;CZ"),IF(AND(H18="CZ",H17="CZ",H19&lt;&gt;"CZ",H20="CZ",AF20=AF17,AF18&lt;&gt;AF16,AF18&lt;&gt;AF21),A17-COUNTIF($H$7:$H17,"&lt;&gt;CZ")&amp;$AH$5&amp;A20-COUNTIF($H$7:$H20,"&lt;&gt;CZ"),IF(AND(H18="CZ",H17="CZ",H19="CZ",H20&lt;&gt;"CZ",AF20=AF17,AF18&lt;&gt;AF16,AF18&lt;&gt;AF21),A17-COUNTIF($H$7:$H17,"&lt;&gt;CZ")&amp;$AH$5&amp;A20-COUNTIF($H$7:$H20,"&lt;&gt;CZ"),IF(AND(H18="CZ",H17&lt;&gt;"CZ",H19&lt;&gt;"CZ",H20="CZ",AF20=AF17,AF18&lt;&gt;AF16,AF18&lt;&gt;AF21),A18-COUNTIF($H$7:$H17,"&lt;&gt;CZ")&amp;$AH$5&amp;A20-COUNTIF($H$7:$H20,"&lt;&gt;CZ"),IF(AND(H18="CZ",H17&lt;&gt;"CZ",H19="CZ",H20&lt;&gt;"CZ",AF20=AF17,AF18&lt;&gt;AF16,AF18&lt;&gt;AF21),A18-COUNTIF($H$7:$H17,"&lt;&gt;CZ")&amp;$AH$5&amp;A20-COUNTIF($H$7:$H20,"&lt;&gt;CZ"),IF(AND(H18="CZ",H17="CZ",H19&lt;&gt;"CZ",H20&lt;&gt;"CZ",AF20=AF17,AF18&lt;&gt;AF16,AF18&lt;&gt;AF21),A17-COUNTIF($H$7:$H17,"&lt;&gt;CZ")&amp;$AH$5&amp;A20-COUNTIF($H$7:$H20,"&lt;&gt;CZ"),IF(AND(H18="CZ",H17&lt;&gt;"CZ",H19&lt;&gt;"CZ",H20&lt;&gt;"CZ",AF20=AF17,AF18&lt;&gt;AF16,AF18&lt;&gt;AF21),A18-COUNTIF($H$7:$H17,"&lt;&gt;CZ"),IF(AND(H18="CZ",H19="CZ",H20="CZ",H21&lt;&gt;"CZ",AF18&lt;&gt;AF17,AF18=AF21,AF18&lt;&gt;AF22),A18-COUNTIF($H$7:$H18,"&lt;&gt;CZ")&amp;$AH$5&amp;A21-COUNTIF($H$7:$H21,"&lt;&gt;CZ"),IF(AND(H18="CZ",H19="CZ",H20&lt;&gt;"CZ",H21="CZ",AF18&lt;&gt;AF17,AF18=AF21,AF18&lt;&gt;AF22),A18-COUNTIF($H$7:$H18,"&lt;&gt;CZ")&amp;$AH$5&amp;A21-COUNTIF($H$7:$H21,"&lt;&gt;CZ"),IF(AND(H18="CZ",H19&lt;&gt;"CZ",H20="CZ",H21="CZ",AF18&lt;&gt;AF17,AF18=AF21,AF18&lt;&gt;AF22),A18-COUNTIF($H$7:$H18,"&lt;&gt;CZ")&amp;$AH$5&amp;A21-COUNTIF($H$7:$H21,"&lt;&gt;CZ"),IF(AND(H18="CZ",H19&lt;&gt;"CZ",H20&lt;&gt;"CZ",H21="CZ",AF18&lt;&gt;AF17,AF18=AF21,AF18&lt;&gt;AF22),A18-COUNTIF($H$7:$H18,"&lt;&gt;CZ")&amp;$AH$5&amp;A21-COUNTIF($H$7:$H21,"&lt;&gt;CZ"),"")))))))))))))))))))))))))))))))))))))))))))))))))))))</f>
        <v/>
      </c>
      <c r="AJ18" s="102" t="str">
        <f>IF(AI18&lt;&gt;"","",IF(AND(H18="CZ",H19&lt;&gt;"CZ",H20="CZ",H21&lt;&gt;"CZ",AF18&lt;&gt;AF17,AF18=AF21,AF18&lt;&gt;AF22),A18-COUNTIF($H$7:$H18,"&lt;&gt;CZ")&amp;$AH$5&amp;A21-COUNTIF($H$7:$H21,"&lt;&gt;CZ"),IF(AND(H18="CZ",H19="CZ",H20&lt;&gt;"CZ",H21&lt;&gt;"CZ",AF18&lt;&gt;AF17,AF18=AF21,AF18&lt;&gt;AF22),A18-COUNTIF($H$7:$H18,"&lt;&gt;CZ")&amp;$AH$5&amp;A21-COUNTIF($H$7:$H21,"&lt;&gt;CZ"),IF(AND(H18="CZ",H19&lt;&gt;"CZ",H20&lt;&gt;"CZ",H21&lt;&gt;"CZ",AF18&lt;&gt;AF17,AF18=AF21,AF18&lt;&gt;AF22),A18-COUNTIF($H$7:$H18,"&lt;&gt;CZ"),IF(AND(H18="CZ",H17&lt;&gt;"CZ",H16="CZ",H15="CZ",H14="CZ",AF18=AF14,AF18&lt;&gt;AF13,AF18&lt;&gt;AF19),A14-COUNTIFS($H$7:$H14,"&lt;&gt;CZ")&amp;$AH$5&amp;A18-COUNTIFS($H$7:$H18,"&lt;&gt;CZ"),IF(AND(H18="CZ",H17="CZ",H16&lt;&gt;"CZ",H15="CZ",H14="CZ",AF18=AF14,AF18&lt;&gt;AF13,AF18&lt;&gt;AF19),A14-COUNTIFS($H$7:$H14,"&lt;&gt;CZ")&amp;$AH$5&amp;A18-COUNTIFS($H$7:$H18,"&lt;&gt;CZ"),IF(AND(H18="CZ",H17="CZ",H16="CZ",H15&lt;&gt;"CZ",H14="CZ",AF18=AF14,AF18&lt;&gt;AF13,AF18&lt;&gt;AF19),A14-COUNTIFS($H$7:$H14,"&lt;&gt;CZ")&amp;$AH$5&amp;A18-COUNTIFS($H$7:$H18,"&lt;&gt;CZ"),IF(AND(H18="CZ",H17="CZ",H16="CZ",H15="CZ",H14&lt;&gt;"CZ",AF18=AF14,AF18&lt;&gt;AF13,AF18&lt;&gt;AF19),A15-COUNTIFS($H$7:$H14,"&lt;&gt;CZ")&amp;$AH$5&amp;A18-COUNTIFS($H$7:$H18,"&lt;&gt;CZ"),IF(AND(H18="CZ",H17&lt;&gt;"CZ",H16="CZ",H15="CZ",H14&lt;&gt;"CZ",AF18=AF14,AF18&lt;&gt;AF13,AF18&lt;&gt;AF19),A15-COUNTIFS($H$7:$H14,"&lt;&gt;CZ")&amp;$AH$5&amp;A18-COUNTIFS($H$7:$H18,"&lt;&gt;CZ"),IF(AND(H18="CZ",H17&lt;&gt;"CZ",H16="CZ",H15&lt;&gt;"CZ",H14="CZ",AF18=AF14,AF18&lt;&gt;AF13,AF18&lt;&gt;AF19),A14-COUNTIFS($H$7:$H14,"&lt;&gt;CZ")&amp;$AH$5&amp;A18-COUNTIFS($H$7:$H18,"&lt;&gt;CZ"),IF(AND(H18="CZ",H17&lt;&gt;"CZ",H16&lt;&gt;"CZ",H15="CZ",H14="CZ",AF18=AF14,AF18&lt;&gt;AF13,AF18&lt;&gt;AF19),A14-COUNTIFS($H$7:$H14,"&lt;&gt;CZ")&amp;$AH$5&amp;A18-COUNTIFS($H$7:$H18,"&lt;&gt;CZ"),IF(AND(H18="CZ",H17&lt;&gt;"CZ",H16&lt;&gt;"CZ",H15&lt;&gt;"CZ",H14="CZ",AF18=AF14,AF18&lt;&gt;AF13,AF18&lt;&gt;AF19),A14-COUNTIFS($H$7:$H14,"&lt;&gt;CZ")&amp;$AH$5&amp;A18-COUNTIFS($H$7:$H18,"&lt;&gt;CZ"),IF(AND(H18="CZ",H17&lt;&gt;"CZ",H16&lt;&gt;"CZ",H15="CZ",H14&lt;&gt;"CZ",AF18=AF14,AF18&lt;&gt;AF13,AF18&lt;&gt;AF19),A15-COUNTIFS($H$7:$H14,"&lt;&gt;CZ")&amp;$AH$5&amp;A18-COUNTIFS($H$7:$H18,"&lt;&gt;CZ"),IF(AND(H18="CZ",H17&lt;&gt;"CZ",H16="CZ",H15&lt;&gt;"CZ",H14&lt;&gt;"CZ",AF18=AF14,AF18&lt;&gt;AF13,AF18&lt;&gt;AF19),A15-COUNTIFS($H$7:$H14,"&lt;&gt;CZ")&amp;$AH$5&amp;A18-COUNTIFS($H$7:$H18,"&lt;&gt;CZ"),IF(AND(H18="CZ",H17="CZ",H16&lt;&gt;"CZ",H15&lt;&gt;"CZ",H14&lt;&gt;"CZ",AF18=AF14,AF18&lt;&gt;AF13,AF18&lt;&gt;AF19),A15-COUNTIFS($H$7:$H14,"&lt;&gt;CZ")&amp;$AH$5&amp;A18-COUNTIFS($H$7:$H18,"&lt;&gt;CZ"),IF(AND(H18="CZ",H17="CZ",H16&lt;&gt;"CZ",H15&lt;&gt;"CZ",H14="CZ",AF18=AF14,AF18&lt;&gt;AF13,AF18&lt;&gt;AF19),A14-COUNTIFS($H$7:$H14,"&lt;&gt;CZ")&amp;$AH$5&amp;A18-COUNTIFS($H$7:$H18,"&lt;&gt;CZ"),IF(AND(H18="CZ",H17="CZ",H16&lt;&gt;"CZ",H15="CZ",H14&lt;&gt;"CZ",AF18=AF14,AF18&lt;&gt;AF13,AF18&lt;&gt;AF19),A15-COUNTIFS($H$7:$H14,"&lt;&gt;CZ")&amp;$AH$5&amp;A18-COUNTIFS($H$7:$H18,"&lt;&gt;CZ"),IF(AND(H18="CZ",H17="CZ",H16="CZ",H15&lt;&gt;"CZ",H14&lt;&gt;"CZ",AF18=AF14,AF18&lt;&gt;AF13,AF18&lt;&gt;AF19),A15-COUNTIFS($H$7:$H14,"&lt;&gt;CZ")&amp;$AH$5&amp;A18-COUNTIFS($H$7:$H18,"&lt;&gt;CZ"),IF(AND(H18="CZ",H17&lt;&gt;"CZ",H16&lt;&gt;"CZ",H15&lt;&gt;"CZ",H14&lt;&gt;"CZ",AF18=AF14,AF18&lt;&gt;AF13,AF18&lt;&gt;AF19),A15-COUNTIFS($H$7:$H14,"&lt;&gt;CZ"),IF(AND(H18="CZ",H17&lt;&gt;"CZ",H16="CZ",H15="CZ",H19="CZ",AF19=AF15,AF18&lt;&gt;AF14,AF18&lt;&gt;AF20),A15-COUNTIFS($H$7:$H15,"&lt;&gt;CZ")&amp;$AH$5&amp;A19-COUNTIFS($H$7:$H19,"&lt;&gt;CZ"),IF(AND(H18="CZ",H17="CZ",H16&lt;&gt;"CZ",H15="CZ",H19="CZ",AF19=AF15,AF18&lt;&gt;AF14,AF18&lt;&gt;AF20),A15-COUNTIFS($H$7:$H15,"&lt;&gt;CZ")&amp;$AH$5&amp;A19-COUNTIFS($H$7:$H19,"&lt;&gt;CZ"),IF(AND(H18="CZ",H17="CZ",H16="CZ",H15&lt;&gt;"CZ",H19="CZ",AF19=AF15,AF18&lt;&gt;AF14,AF18&lt;&gt;AF20),A16-COUNTIFS($H$7:$H15,"&lt;&gt;CZ")&amp;$AH$5&amp;A19-COUNTIFS($H$7:$H19,"&lt;&gt;CZ"),IF(AND(H18="CZ",H17="CZ",H16="CZ",H15="CZ",H19&lt;&gt;"CZ",AF19=AF15,AF18&lt;&gt;AF14,AF18&lt;&gt;AF20),A15-COUNTIFS($H$7:$H15,"&lt;&gt;CZ")&amp;$AH$5&amp;A19-COUNTIFS($H$7:$H19,"&lt;&gt;CZ"),IF(AND(H18="CZ",H17&lt;&gt;"CZ",H16="CZ",H15="CZ",H19&lt;&gt;"CZ",AF19=AF15,AF18&lt;&gt;AF14,AF18&lt;&gt;AF20),A15-COUNTIFS($H$7:$H15,"&lt;&gt;CZ")&amp;$AH$5&amp;A19-COUNTIFS($H$7:$H19,"&lt;&gt;CZ"),IF(AND(H18="CZ",H17&lt;&gt;"CZ",H16="CZ",H15&lt;&gt;"CZ",H19="CZ",AF19=AF15,AF18&lt;&gt;AF14,AF18&lt;&gt;AF20),A16-COUNTIFS($H$7:$H15,"&lt;&gt;CZ")&amp;$AH$5&amp;A19-COUNTIFS($H$7:$H19,"&lt;&gt;CZ"),IF(AND(H18="CZ",H17&lt;&gt;"CZ",H16&lt;&gt;"CZ",H15="CZ",H19="CZ",AF19=AF15,AF18&lt;&gt;AF14,AF18&lt;&gt;AF20),A15-COUNTIFS($H$7:$H15,"&lt;&gt;CZ")&amp;$AH$5&amp;A19-COUNTIFS($H$7:$H19,"&lt;&gt;CZ"),IF(AND(H18="CZ",H17&lt;&gt;"CZ",H16&lt;&gt;"CZ",H15&lt;&gt;"CZ",H19="CZ",AF19=AF15,AF18&lt;&gt;AF14,AF18&lt;&gt;AF20),A16-COUNTIFS($H$7:$H15,"&lt;&gt;CZ")&amp;$AH$5&amp;A19-COUNTIFS($H$7:$H19,"&lt;&gt;CZ"),IF(AND(H18="CZ",H17&lt;&gt;"CZ",H16&lt;&gt;"CZ",H15="CZ",H19&lt;&gt;"CZ",AF19=AF15,AF18&lt;&gt;AF14,AF18&lt;&gt;AF20),A15-COUNTIFS($H$7:$H15,"&lt;&gt;CZ")&amp;$AH$5&amp;A19-COUNTIFS($H$7:$H19,"&lt;&gt;CZ"),IF(AND(H18="CZ",H17&lt;&gt;"CZ",H16="CZ",H15&lt;&gt;"CZ",H19&lt;&gt;"CZ",AF19=AF15,AF18&lt;&gt;AF14,AF18&lt;&gt;AF20),A16-COUNTIFS($H$7:$H15,"&lt;&gt;CZ")&amp;$AH$5&amp;A19-COUNTIFS($H$7:$H19,"&lt;&gt;CZ"),IF(AND(H18="CZ",H17="CZ",H16&lt;&gt;"CZ",H15&lt;&gt;"CZ",H19&lt;&gt;"CZ",AF19=AF15,AF18&lt;&gt;AF14,AF18&lt;&gt;AF20),A16-COUNTIFS($H$7:$H15,"&lt;&gt;CZ")&amp;$AH$5&amp;A19-COUNTIFS($H$7:$H19,"&lt;&gt;CZ"),IF(AND(H18="CZ",H17="CZ",H16&lt;&gt;"CZ",H15&lt;&gt;"CZ",H19="CZ",AF19=AF15,AF18&lt;&gt;AF14,AF18&lt;&gt;AF20),A16-COUNTIFS($H$7:$H15,"&lt;&gt;CZ")&amp;$AH$5&amp;A19-COUNTIFS($H$7:$H19,"&lt;&gt;CZ"),IF(AND(H18="CZ",H17="CZ",H16&lt;&gt;"CZ",H15="CZ",H19&lt;&gt;"CZ",AF19=AF15,AF18&lt;&gt;AF14,AF18&lt;&gt;AF20),A15-COUNTIFS($H$7:$H15,"&lt;&gt;CZ")&amp;$AH$5&amp;A19-COUNTIFS($H$7:$H19,"&lt;&gt;CZ"),IF(AND(H18="CZ",H17="CZ",H16="CZ",H15&lt;&gt;"CZ",H19&lt;&gt;"CZ",AF19=AF15,AF18&lt;&gt;AF14,AF18&lt;&gt;AF20),A16-COUNTIFS($H$7:$H15,"&lt;&gt;CZ")&amp;$AH$5&amp;A19-COUNTIFS($H$7:$H19,"&lt;&gt;CZ"),IF(AND(H18="CZ",H17&lt;&gt;"CZ",H16&lt;&gt;"CZ",H15&lt;&gt;"CZ",H19&lt;&gt;"CZ",AF19=AF15,AF18&lt;&gt;AF14,AF18&lt;&gt;AF20),A16-COUNTIFS($H$7:$H15,"&lt;&gt;CZ"),IF(AND(H18="CZ",H17&lt;&gt;"CZ",H16="CZ",H19="CZ",H20="CZ",AF20=AF16,AF18&lt;&gt;AF15,AF18&lt;&gt;AF21),A16-COUNTIFS($H$7:$H16,"&lt;&gt;CZ")&amp;$AH$5&amp;A20-COUNTIFS($H$7:$H20,"&lt;&gt;CZ"),IF(AND(H18="CZ",H17="CZ",H16&lt;&gt;"CZ",H19="CZ",H20="CZ",AF20=AF16,AF18&lt;&gt;AF15,AF18&lt;&gt;AF21),A17-COUNTIFS($H$7:$H16,"&lt;&gt;CZ")&amp;$AH$5&amp;A20-COUNTIFS($H$7:$H20,"&lt;&gt;CZ"),IF(AND(H18="CZ",H17="CZ",H16="CZ",H19&lt;&gt;"CZ",H20="CZ",AF20=AF16,AF18&lt;&gt;AF15,AF18&lt;&gt;AF21),A16-COUNTIFS($H$7:$H16,"&lt;&gt;CZ")&amp;$AH$5&amp;A20-COUNTIFS($H$7:$H20,"&lt;&gt;CZ"),IF(AND(H18="CZ",H17="CZ",H16="CZ",H19="CZ",H20&lt;&gt;"CZ",AF20=AF16,AF18&lt;&gt;AF15,AF18&lt;&gt;AF21),A16-COUNTIFS($H$7:$H16,"&lt;&gt;CZ")&amp;$AH$5&amp;A20-COUNTIFS($H$7:$H20,"&lt;&gt;CZ"),IF(AND(H18="CZ",H17&lt;&gt;"CZ",H16="CZ",H19="CZ",H20&lt;&gt;"CZ",AF20=AF16,AF18&lt;&gt;AF15,AF18&lt;&gt;AF21),A16-COUNTIFS($H$7:$H16,"&lt;&gt;CZ")&amp;$AH$5&amp;A20-COUNTIFS($H$7:$H20,"&lt;&gt;CZ"),IF(AND(H18="CZ",H17&lt;&gt;"CZ",H16="CZ",H19&lt;&gt;"CZ",H20="CZ",AF20=AF16,AF18&lt;&gt;AF15,AF18&lt;&gt;AF21),A16-COUNTIFS($H$7:$H16,"&lt;&gt;CZ")&amp;$AH$5&amp;A20-COUNTIFS($H$7:$H20,"&lt;&gt;CZ"),IF(AND(H18="CZ",H17&lt;&gt;"CZ",H16&lt;&gt;"CZ",H19="CZ",H20="CZ",AF20=AF16,AF18&lt;&gt;AF15,AF18&lt;&gt;AF21),A17-COUNTIFS($H$7:$H16,"&lt;&gt;CZ")&amp;$AH$5&amp;A20-COUNTIFS($H$7:$H20,"&lt;&gt;CZ"),IF(AND(H18="CZ",H17&lt;&gt;"CZ",H16&lt;&gt;"CZ",H19&lt;&gt;"CZ",H20="CZ",AF20=AF16,AF18&lt;&gt;AF15,AF18&lt;&gt;AF21),A17-COUNTIFS($H$7:$H16,"&lt;&gt;CZ")&amp;$AH$5&amp;A20-COUNTIFS($H$7:$H20,"&lt;&gt;CZ"),IF(AND(H18="CZ",H17&lt;&gt;"CZ",H16&lt;&gt;"CZ",H19="CZ",H20&lt;&gt;"CZ",AF20=AF16,AF18&lt;&gt;AF15,AF18&lt;&gt;AF21),A17-COUNTIFS($H$7:$H16,"&lt;&gt;CZ")&amp;$AH$5&amp;A20-COUNTIFS($H$7:$H20,"&lt;&gt;CZ"),IF(AND(H18="CZ",H17&lt;&gt;"CZ",H16="CZ",H19&lt;&gt;"CZ",H20&lt;&gt;"CZ",AF20=AF16,AF18&lt;&gt;AF15,AF18&lt;&gt;AF21),A16-COUNTIFS($H$7:$H16,"&lt;&gt;CZ")&amp;$AH$5&amp;A20-COUNTIFS($H$7:$H20,"&lt;&gt;CZ"),IF(AND(H18="CZ",H17="CZ",H16&lt;&gt;"CZ",H19&lt;&gt;"CZ",H20&lt;&gt;"CZ",AF20=AF16,AF18&lt;&gt;AF15,AF18&lt;&gt;AF21),A17-COUNTIFS($H$7:$H16,"&lt;&gt;CZ")&amp;$AH$5&amp;A20-COUNTIFS($H$7:$H20,"&lt;&gt;CZ"),IF(AND(H18="CZ",H17="CZ",H16&lt;&gt;"CZ",H19&lt;&gt;"CZ",H20="CZ",AF20=AF16,AF18&lt;&gt;AF15,AF18&lt;&gt;AF21),A17-COUNTIFS($H$7:$H16,"&lt;&gt;CZ")&amp;$AH$5&amp;A20-COUNTIFS($H$7:$H20,"&lt;&gt;CZ"),IF(AND(H18="CZ",H17="CZ",H16&lt;&gt;"CZ",H19="CZ",H20&lt;&gt;"CZ",AF20=AF16,AF18&lt;&gt;AF15,AF18&lt;&gt;AF21),A17-COUNTIFS($H$7:$H16,"&lt;&gt;CZ")&amp;$AH$5&amp;A20-COUNTIFS($H$7:$H20,"&lt;&gt;CZ"),IF(AND(H18="CZ",H17="CZ",H16="CZ",H19&lt;&gt;"CZ",H20&lt;&gt;"CZ",AF20=AF16,AF18&lt;&gt;AF15,AF18&lt;&gt;AF21),A16-COUNTIFS($H$7:$H16,"&lt;&gt;CZ")&amp;$AH$5&amp;A20-COUNTIFS($H$7:$H20,"&lt;&gt;CZ"),""))))))))))))))))))))))))))))))))))))))))))))))))</f>
        <v/>
      </c>
      <c r="AK18" s="102" t="str">
        <f>IF(AI18&lt;&gt;"","",IF(AJ18&lt;&gt;"","",IF(AND(H17="CZ",H16&lt;&gt;"CZ",H15&lt;&gt;"CZ",H18&lt;&gt;"CZ",H19&lt;&gt;"CZ",AF19=AF15,AF17&lt;&gt;AF14,AF17&lt;&gt;AF20),A16-COUNTIFS($H$7:$H15,"&lt;&gt;CZ"),IF(AND(H18="CZ",H17&lt;&gt;"CZ",H19="CZ",H20="CZ",H21="CZ",AF21=AF17,AF18&lt;&gt;AF16,AF18&lt;&gt;AF22),A18-COUNTIFS($H$7:$H17,"&lt;&gt;CZ")&amp;$AH$5&amp;A21-COUNTIFS($H$7:$H21,"&lt;&gt;CZ"),IF(AND(H18="CZ",H17="CZ",H19&lt;&gt;"CZ",H20="CZ",H21="CZ",AF21=AF17,AF18&lt;&gt;AF16,AF18&lt;&gt;AF22),A17-COUNTIFS($H$7:$H17,"&lt;&gt;CZ")&amp;$AH$5&amp;A21-COUNTIFS($H$7:$H21,"&lt;&gt;CZ"),IF(AND(H18="CZ",H17="CZ",H19="CZ",H20&lt;&gt;"CZ",H21="CZ",AF21=AF17,AF18&lt;&gt;AF16,AF18&lt;&gt;AF22),A17-COUNTIFS($H$7:$H17,"&lt;&gt;CZ")&amp;$AH$5&amp;A21-COUNTIFS($H$7:$H21,"&lt;&gt;CZ"),IF(AND(H18="CZ",H17="CZ",H19="CZ",H20="CZ",H21&lt;&gt;"CZ",AF21=AF17,AF18&lt;&gt;AF16,AF18&lt;&gt;AF22),A17-COUNTIFS($H$7:$H17,"&lt;&gt;CZ")&amp;$AH$5&amp;A21-COUNTIFS($H$7:$H21,"&lt;&gt;CZ"),IF(AND(H18="CZ",H17&lt;&gt;"CZ",H19="CZ",H20="CZ",H21&lt;&gt;"CZ",AF21=AF17,AF18&lt;&gt;AF16,AF18&lt;&gt;AF22),A18-COUNTIFS($H$7:$H17,"&lt;&gt;CZ")&amp;$AH$5&amp;A21-COUNTIFS($H$7:$H21,"&lt;&gt;CZ"),IF(AND(H18="CZ",H17&lt;&gt;"CZ",H19="CZ",H20&lt;&gt;"CZ",H21="CZ",AF21=AF17,AF18&lt;&gt;AF16,AF18&lt;&gt;AF22),A18-COUNTIFS($H$7:$H17,"&lt;&gt;CZ")&amp;$AH$5&amp;A21-COUNTIFS($H$7:$H21,"&lt;&gt;CZ"),IF(AND(H18="CZ",H17&lt;&gt;"CZ",H19&lt;&gt;"CZ",H20="CZ",H21="CZ",AF21=AF17,AF18&lt;&gt;AF16,AF18&lt;&gt;AF22),A18-COUNTIFS($H$7:$H17,"&lt;&gt;CZ")&amp;$AH$5&amp;A21-COUNTIFS($H$7:$H21,"&lt;&gt;CZ"),IF(AND(H18="CZ",H17&lt;&gt;"CZ",H19&lt;&gt;"CZ",H20&lt;&gt;"CZ",H21="CZ",AF21=AF17,AF18&lt;&gt;AF16,AF18&lt;&gt;AF22),A18-COUNTIFS($H$7:$H17,"&lt;&gt;CZ")&amp;$AH$5&amp;A21-COUNTIFS($H$7:$H21,"&lt;&gt;CZ"),IF(AND(H18="CZ",H17&lt;&gt;"CZ",H19&lt;&gt;"CZ",H20&lt;&gt;"CZ",H21&lt;&gt;"CZ",AF21=AF17,AF18&lt;&gt;AF16,AF18&lt;&gt;AF22),A21-COUNTIFS($H$7:$H21,"&lt;&gt;CZ"),IF(AND(H18="CZ",H17&lt;&gt;"CZ",H19&lt;&gt;"CZ",H20="CZ",H21&lt;&gt;"CZ",AF21=AF17,AF18&lt;&gt;AF16,AF18&lt;&gt;AF22),A18-COUNTIFS($H$7:$H17,"&lt;&gt;CZ")&amp;$AH$5&amp;A21-COUNTIFS($H$7:$H21,"&lt;&gt;CZ"),IF(AND(H18="CZ",H17="CZ",H19="CZ",H20&lt;&gt;"CZ",H21&lt;&gt;"CZ",AF21=AF17,AF18&lt;&gt;AF16,AF18&lt;&gt;AF22),A17-COUNTIFS($H$7:$H17,"&lt;&gt;CZ")&amp;$AH$5&amp;A21-COUNTIFS($H$7:$H21,"&lt;&gt;CZ"),IF(AND(H18="CZ",H17="CZ",H19&lt;&gt;"CZ",H20&lt;&gt;"CZ",H21&lt;&gt;"CZ",AF21=AF17,AF18&lt;&gt;AF16,AF18&lt;&gt;AF22),A17-COUNTIFS($H$7:$H17,"&lt;&gt;CZ")&amp;$AH$5&amp;A21-COUNTIFS($H$7:$H21,"&lt;&gt;CZ"),IF(AND(H18="CZ",H17="CZ",H19&lt;&gt;"CZ",H20&lt;&gt;"CZ",H21="CZ",AF21=AF17,AF18&lt;&gt;AF16,AF18&lt;&gt;AF22),A17-COUNTIFS($H$7:$H17,"&lt;&gt;CZ")&amp;$AH$5&amp;A21-COUNTIFS($H$7:$H21,"&lt;&gt;CZ"),IF(AND(H18="CZ",H17="CZ",H19&lt;&gt;"CZ",H20="CZ",H21&lt;&gt;"CZ",AF21=AF17,AF18&lt;&gt;AF16,AF18&lt;&gt;AF22),A17-COUNTIFS($H$7:$H17,"&lt;&gt;CZ")&amp;$AH$5&amp;A21-COUNTIFS($H$7:$H21,"&lt;&gt;CZ"),IF(AND(H18="CZ",H17&lt;&gt;"CZ",H19="CZ",H20&lt;&gt;"CZ",H21&lt;&gt;"CZ",AF21=AF17,AF18&lt;&gt;AF16,AF18&lt;&gt;AF22),A18-COUNTIFS($H$7:$H17,"&lt;&gt;CZ")&amp;$AH$5&amp;A21-COUNTIFS($H$7:$H21,"&lt;&gt;CZ"),IF(AND(H18="CZ",H19&lt;&gt;"CZ",H20="CZ",H21="CZ",H22="CZ",AF18=AF22,AF18&lt;&gt;AF17,AF18&lt;&gt;AF23),A18-COUNTIFS($H$7:$H18,"&lt;&gt;CZ")&amp;$AH$5&amp;A22-COUNTIFS($H$7:$H22,"&lt;&gt;CZ"),IF(AND(H18="CZ",H19="CZ",H20&lt;&gt;"CZ",H21="CZ",H22="CZ",AF18=AF22,AF18&lt;&gt;AF17,AF18&lt;&gt;AF23),A18-COUNTIFS($H$7:$H18,"&lt;&gt;CZ")&amp;$AH$5&amp;A22-COUNTIFS($H$7:$H22,"&lt;&gt;CZ"),IF(AND(H18="CZ",H19="CZ",H20="CZ",H21&lt;&gt;"CZ",H22="CZ",AF18=AF22,AF18&lt;&gt;AF17,AF18&lt;&gt;AF23),A18-COUNTIFS($H$7:$H18,"&lt;&gt;CZ")&amp;$AH$5&amp;A22-COUNTIFS($H$7:$H22,"&lt;&gt;CZ"),IF(AND(H18="CZ",H19="CZ",H20="CZ",H21="CZ",H22&lt;&gt;"CZ",AF18=AF22,AF18&lt;&gt;AF17,AF18&lt;&gt;AF23),A18-COUNTIFS($H$7:$H18,"&lt;&gt;CZ")&amp;$AH$5&amp;A22-COUNTIFS($H$7:$H22,"&lt;&gt;CZ"),IF(AND(H18="CZ",H17&lt;&gt;"CZ",H16="CZ",H15="CZ",H19&lt;&gt;"CZ",AF19=AF15,AF18&lt;&gt;AF14,AF18&lt;&gt;AF20),A15-COUNTIFS($H$7:$H15,"&lt;&gt;CZ")&amp;$AH$5&amp;A19-COUNTIFS($H$7:$H19,"&lt;&gt;CZ"),IF(AND(H18="CZ",H19&lt;&gt;"CZ",H20="CZ",H21="CZ",H22&lt;&gt;"CZ",AF18=AF22,AF18&lt;&gt;AF17,AF18&lt;&gt;AF23),A18-COUNTIFS($H$7:$H18,"&lt;&gt;CZ")&amp;$AH$5&amp;A22-COUNTIFS($H$7:$H22,"&lt;&gt;CZ"),IF(AND(H18="CZ",H19&lt;&gt;"CZ",H20="CZ",H21&lt;&gt;"CZ",H22="CZ",AF18=AF22,AF18&lt;&gt;AF17,AF18&lt;&gt;AF23),A18-COUNTIFS($H$7:$H18,"&lt;&gt;CZ")&amp;$AH$5&amp;A22-COUNTIFS($H$7:$H22,"&lt;&gt;CZ"),IF(AND(H18="CZ",H19&lt;&gt;"CZ",H20&lt;&gt;"CZ",H21="CZ",H22="CZ",AF18=AF22,AF18&lt;&gt;AF17,AF18&lt;&gt;AF23),A18-COUNTIFS($H$7:$H18,"&lt;&gt;CZ")&amp;$AH$5&amp;A22-COUNTIFS($H$7:$H22,"&lt;&gt;CZ"),IF(AND(H18="CZ",H19&lt;&gt;"CZ",H20&lt;&gt;"CZ",H21&lt;&gt;"CZ",H22="CZ",AF18=AF22,AF18&lt;&gt;AF17,AF18&lt;&gt;AF23),A18-COUNTIFS($H$7:$H18,"&lt;&gt;CZ")&amp;$AH$5&amp;A22-COUNTIFS($H$7:$H22,"&lt;&gt;CZ"),IF(AND(H18="CZ",H19&lt;&gt;"CZ",H20&lt;&gt;"CZ",H21="CZ",H22&lt;&gt;"CZ",AF18=AF22,AF18&lt;&gt;AF17,AF18&lt;&gt;AF23),A18-COUNTIFS($H$7:$H18,"&lt;&gt;CZ")&amp;$AH$5&amp;A22-COUNTIFS($H$7:$H22,"&lt;&gt;CZ"),IF(AND(H18="CZ",H19&lt;&gt;"CZ",H20="CZ",H21&lt;&gt;"CZ",H22&lt;&gt;"CZ",AF18=AF22,AF18&lt;&gt;AF17,AF18&lt;&gt;AF23),A18-COUNTIFS($H$7:$H18,"&lt;&gt;CZ")&amp;$AH$5&amp;A22-COUNTIFS($H$7:$H22,"&lt;&gt;CZ"),IF(AND(H18="CZ",H19="CZ",H20&lt;&gt;"CZ",H21&lt;&gt;"CZ",H22&lt;&gt;"CZ",AF18=AF22,AF18&lt;&gt;AF17,AF18&lt;&gt;AF23),A18-COUNTIFS($H$7:$H18,"&lt;&gt;CZ")&amp;$AH$5&amp;A22-COUNTIFS($H$7:$H22,"&lt;&gt;CZ"),IF(AND(H18="CZ",H19="CZ",H20="CZ",H21&lt;&gt;"CZ",H22&lt;&gt;"CZ",AF18=AF22,AF18&lt;&gt;AF17,AF18&lt;&gt;AF23),A18-COUNTIFS($H$7:$H18,"&lt;&gt;CZ")&amp;$AH$5&amp;A22-COUNTIFS($H$7:$H22,"&lt;&gt;CZ"),IF(AND(H18="CZ",H19="CZ",H20&lt;&gt;"CZ",H21="CZ",H22&lt;&gt;"CZ",AF18=AF22,AF18&lt;&gt;AF17,AF18&lt;&gt;AF23),A18-COUNTIFS($H$7:$H18,"&lt;&gt;CZ")&amp;$AH$5&amp;A22-COUNTIFS($H$7:$H22,"&lt;&gt;CZ"),IF(AND(H18="CZ",H19="CZ",H20="CZ",H21&lt;&gt;"CZ",H22&lt;&gt;"CZ",AF18=AF22,AF18&lt;&gt;AF17,AF18&lt;&gt;AF23),A18-COUNTIFS($H$7:$H18,"&lt;&gt;CZ")&amp;$AH$5&amp;A22-COUNTIFS($H$7:$H22,"&lt;&gt;CZ"),IF(AND(H18="CZ",H19="CZ",H20&lt;&gt;"CZ",H21&lt;&gt;"CZ",H22&lt;&gt;"CZ",AF18=AF22,AF18&lt;&gt;AF17,AF18&lt;&gt;AF23),A22-COUNTIFS($H$7:$H22,"&lt;&gt;CZ"),""))))))))))))))))))))))))))))))))))</f>
        <v/>
      </c>
      <c r="AL18" s="120" t="str">
        <f t="shared" si="1"/>
        <v/>
      </c>
    </row>
    <row r="19" spans="1:38" s="104" customFormat="1" ht="15" hidden="1" customHeight="1">
      <c r="A19" s="105">
        <v>13</v>
      </c>
      <c r="B19" s="106" t="e">
        <v>#N/A</v>
      </c>
      <c r="C19" s="107" t="s">
        <v>251</v>
      </c>
      <c r="D19" s="107" t="s">
        <v>251</v>
      </c>
      <c r="E19" s="106" t="s">
        <v>251</v>
      </c>
      <c r="F19" s="108"/>
      <c r="G19" s="109" t="s">
        <v>251</v>
      </c>
      <c r="H19" s="110" t="s">
        <v>251</v>
      </c>
      <c r="I19" s="111"/>
      <c r="J19" s="112" t="s">
        <v>251</v>
      </c>
      <c r="K19" s="111"/>
      <c r="L19" s="112" t="s">
        <v>251</v>
      </c>
      <c r="M19" s="111"/>
      <c r="N19" s="112" t="s">
        <v>251</v>
      </c>
      <c r="O19" s="111"/>
      <c r="P19" s="112" t="s">
        <v>251</v>
      </c>
      <c r="Q19" s="111"/>
      <c r="R19" s="112" t="s">
        <v>251</v>
      </c>
      <c r="S19" s="113"/>
      <c r="T19" s="112" t="s">
        <v>251</v>
      </c>
      <c r="U19" s="113"/>
      <c r="V19" s="112" t="s">
        <v>251</v>
      </c>
      <c r="W19" s="113"/>
      <c r="X19" s="112" t="s">
        <v>251</v>
      </c>
      <c r="Y19" s="113"/>
      <c r="Z19" s="112" t="s">
        <v>251</v>
      </c>
      <c r="AA19" s="114"/>
      <c r="AB19" s="112" t="s">
        <v>251</v>
      </c>
      <c r="AC19" s="115"/>
      <c r="AD19" s="112" t="s">
        <v>251</v>
      </c>
      <c r="AE19" s="116">
        <v>0</v>
      </c>
      <c r="AF19" s="117" t="s">
        <v>251</v>
      </c>
      <c r="AG19" s="118" t="s">
        <v>251</v>
      </c>
      <c r="AH19" s="100" t="str">
        <f t="shared" ca="1" si="0"/>
        <v/>
      </c>
      <c r="AI19" s="119" t="str">
        <f>IF(H19="","",IF(H19&lt;&gt;"CZ","NE",IF(AND(H19="CZ",AF18&lt;&gt;AF19,AF19&lt;&gt;AF20),A19-COUNTIF($H$7:$H19,"&lt;&gt;CZ"),IF(AND(H19="CZ",H18="CZ",AF19=AF18,AF19&lt;&gt;AF17,AF19&lt;&gt;AF20),A18-COUNTIF($H$7:$H19,"&lt;&gt;CZ")&amp;$AH$5&amp;A19-COUNTIF($H$7:$H19,"&lt;&gt;CZ"),IF(AND(H19="CZ",H20="CZ",AF19&lt;&gt;AF18,AF19=AF20,AF19&lt;&gt;AF21),A19-COUNTIF($H$7:$H19,"&lt;&gt;CZ")&amp;$AH$5&amp;A20-COUNTIF($H$7:$H20,"&lt;&gt;CZ"),IF(AND(H19="CZ",H18="CZ",H17="CZ",AF19=AF17,AF19&lt;&gt;AF16,AF19&lt;&gt;AF20),A17-COUNTIF($H$7:$H19,"&lt;&gt;CZ")&amp;$AH$5&amp;A19-COUNTIF($H$7:$H19,"&lt;&gt;CZ"),IF(AND(H19="CZ",H18="CZ",H20="CZ",AF20=AF18,AF19&lt;&gt;AF17,AF19&lt;&gt;AF21),A18-COUNTIF($H$7:$H18,"&lt;&gt;CZ")&amp;$AH$5&amp;A20-COUNTIF($H$7:$H20,"&lt;&gt;CZ"),IF(AND(H19="CZ",H20="CZ",H21="CZ",AF19&lt;&gt;AF18,AF19=AF21,AF19&lt;&gt;AF22),A19-COUNTIF($H$7:$H19,"&lt;&gt;CZ")&amp;$AH$5&amp;A21-COUNTIF($H$7:$H21,"&lt;&gt;CZ"),IF(AND(H19="CZ",H18="CZ",H17="CZ",H16="CZ",AF19=AF16,AF19&lt;&gt;AF15,AF19&lt;&gt;AF20),A16-COUNTIF($H$7:$H16,"&lt;&gt;CZ")&amp;$AH$5&amp;A19-COUNTIF($H$7:$H19,"&lt;&gt;CZ"),IF(AND(H19="CZ",H18="CZ",H17="CZ",H20="CZ",AF20=AF17,AF19&lt;&gt;AF16,AF19&lt;&gt;AF21),A17-COUNTIF($H$7:$H17,"&lt;&gt;CZ")&amp;$AH$5&amp;A20-COUNTIF($H$7:$H20,"&lt;&gt;CZ"),IF(AND(H19="CZ",H18="CZ",H20="CZ",H21="CZ",AF21=AF18,AF19&lt;&gt;AF17,AF19&lt;&gt;AF22),A18-COUNTIF($H$7:$H18,"&lt;&gt;CZ")&amp;$AH$5&amp;A21-COUNTIF($H$7:$H21,"&lt;&gt;CZ"),IF(AND(H19="CZ",H20="CZ",H21="CZ",H22="CZ",AF19&lt;&gt;AF18,AF19=AF22,AF19&lt;&gt;AF23),A19-COUNTIF($H$7:$H19,"&lt;&gt;CZ")&amp;$AH$5&amp;A22-COUNTIF($H$7:$H22,"&lt;&gt;CZ"),IF(AND(H19="CZ",H18="CZ",H17="CZ",H16="CZ",H15="CZ",AF19=AF15,AF19&lt;&gt;AF14,AF19&lt;&gt;AF20),A15-COUNTIF($H$7:$H15,"&lt;&gt;CZ")&amp;$AH$5&amp;A19-COUNTIF($H$7:$H19,"&lt;&gt;CZ"),IF(AND(H19="CZ",H18="CZ",H17="CZ",H16="CZ",H20="CZ",AF20=AF16,AF19&lt;&gt;AF15,AF19&lt;&gt;AF21),A16-COUNTIF($H$7:$H16,"&lt;&gt;CZ")&amp;$AH$5&amp;A20-COUNTIF($H$7:$H20,"&lt;&gt;CZ"),IF(AND(H19="CZ",H18="CZ",H17="CZ",H20="CZ",H21="CZ",AF21=AF17,AF19&lt;&gt;AF16,AF19&lt;&gt;AF22),A17-COUNTIF($H$7:$H17,"&lt;&gt;CZ")&amp;$AH$5&amp;A21-COUNTIF($H$7:$H21,"&lt;&gt;CZ"),IF(AND(H19="CZ",H18="CZ",H20="CZ",H21="CZ",H22="CZ",AF22=AF18,AF19&lt;&gt;AF17,AF19&lt;&gt;AF23),A18-COUNTIF($H$7:$H18,"&lt;&gt;CZ")&amp;$AH$5&amp;A22-COUNTIF($H$7:$H22,"&lt;&gt;CZ"),IF(AND(H19="CZ",H20="CZ",H21="CZ",H22="CZ",H23="CZ",AF19&lt;&gt;AF18,AF19=AF23,AF19&lt;&gt;AF24),A19-COUNTIF($H$7:$H19,"&lt;&gt;CZ")&amp;$AH$5&amp;A23-COUNTIF($H$7:$H23,"&lt;&gt;CZ"),IF(AND(H19="CZ",H18&lt;&gt;"CZ",AF19=AF18,AF19&lt;&gt;AF17,AF19&lt;&gt;AF20),A19-COUNTIF($H$7:$H19,"&lt;&gt;CZ"),IF(AND(H19="CZ",H20&lt;&gt;"CZ",AF19&lt;&gt;AF18,AF19=AF20,AF19&lt;&gt;AF21),A19-COUNTIF($H$7:$H19,"&lt;&gt;CZ"),IF(AND(H19="CZ",H18&lt;&gt;"CZ",H17="CZ",AF19=AF17,AF19&lt;&gt;AF16,AF19&lt;&gt;AF20),A17-COUNTIF($H$7:$H17,"&lt;&gt;CZ")&amp;$AH$5&amp;A19-COUNTIF($H$7:$H19,"&lt;&gt;CZ"),IF(AND(H19="CZ",H18="CZ",H17&lt;&gt;"CZ",AF19=AF17,AF19&lt;&gt;AF16,AF19&lt;&gt;AF20),A18-COUNTIF($H$7:$H17,"&lt;&gt;CZ")&amp;$AH$5&amp;A19-COUNTIF($H$7:$H19,"&lt;&gt;CZ"),IF(AND(H19="CZ",H18&lt;&gt;"CZ",H17&lt;&gt;"CZ",AF19=AF17,AF19&lt;&gt;AF16,AF19&lt;&gt;AF20),A19-COUNTIF($H$7:$H19,"&lt;&gt;CZ"),IF(AND(H19="CZ",H18&lt;&gt;"CZ",H20="CZ",AF19=AF18,AF19&lt;&gt;AF17,AF19=AF20,AF19&lt;&gt;AF21),A19-COUNTIF($H$7:$H18,"&lt;&gt;CZ")&amp;$AH$5&amp;A20-COUNTIF($H$7:$H20,"&lt;&gt;CZ"),IF(AND(H19="CZ",H18="CZ",H20&lt;&gt;"CZ",AF20=AF18,AF19&lt;&gt;AF17,AF19&lt;&gt;AF21),A18-COUNTIF($H$7:$H18,"&lt;&gt;CZ")&amp;$AH$5&amp;A20-COUNTIF($H$7:$H20,"&lt;&gt;CZ"),IF(AND(H19="CZ",H18&lt;&gt;"CZ",H20&lt;&gt;"CZ",AF20=AF18,AF19&lt;&gt;AF17,AF19&lt;&gt;AF21),A19-COUNTIF($H$7:$H18,"&lt;&gt;CZ"),IF(AND(H19="CZ",H20&lt;&gt;"CZ",H21="CZ",AF19&lt;&gt;AF18,AF19=AF21,AF19&lt;&gt;AF22),A19-COUNTIF($H$7:$H19,"&lt;&gt;CZ")&amp;$AH$5&amp;A21-COUNTIF($H$7:$H21,"&lt;&gt;CZ"),IF(AND(H19="CZ",H20="CZ",H21&lt;&gt;"CZ",AF19&lt;&gt;AF18,AF19=AF21,AF19&lt;&gt;AF22),A19-COUNTIF($H$7:$H19,"&lt;&gt;CZ")&amp;$AH$5&amp;A21-COUNTIF($H$7:$H21,"&lt;&gt;CZ"),IF(AND(H19="CZ",H20&lt;&gt;"CZ",H21&lt;&gt;"CZ",AF19&gt;0,AF19&lt;&gt;AF18,AF19=AF21,AF19&lt;&gt;AF22),A19-COUNTIF($H$7:$H19,"&lt;&gt;CZ"),IF(AND(H19="CZ",H18&lt;&gt;"CZ",H17="CZ",H16="CZ",AF19=AF16,AF19&lt;&gt;AF15,AF19&lt;&gt;AF20),A16-COUNTIF($H$7:$H16,"&lt;&gt;CZ")&amp;$AH$5&amp;A19-COUNTIF($H$7:$H19,"&lt;&gt;CZ"),IF(AND(H19="CZ",H18="CZ",H17&lt;&gt;"CZ",H16="CZ",AF19=AF16,AF19&lt;&gt;AF15,AF19&lt;&gt;AF20),A16-COUNTIF($H$7:$H16,"&lt;&gt;CZ")&amp;$AH$5&amp;A19-COUNTIF($H$7:$H19,"&lt;&gt;CZ"),IF(AND(H19="CZ",H18="CZ",H17="CZ",H16&lt;&gt;"CZ",AF19=AF16,AF19&lt;&gt;AF15,AF19&lt;&gt;AF20),A17-COUNTIF($H$7:$H16,"&lt;&gt;CZ")&amp;$AH$5&amp;A19-COUNTIF($H$7:$H19,"&lt;&gt;CZ"),IF(AND(H19="CZ",H18&lt;&gt;"CZ",H17&lt;&gt;"CZ",H16="CZ",AF19=AF16,AF19&lt;&gt;AF15,AF19&lt;&gt;AF20),A16-COUNTIF($H$7:$H16,"&lt;&gt;CZ")&amp;$AH$5&amp;A19-COUNTIF($H$7:$H19,"&lt;&gt;CZ"),IF(AND(H19="CZ",H18&lt;&gt;"CZ",H17="CZ",H16&lt;&gt;"CZ",AF19=AF16,AF19&lt;&gt;AF15,AF19&lt;&gt;AF20),A17-COUNTIF($H$7:$H16,"&lt;&gt;CZ")&amp;$AH$5&amp;A19-COUNTIF($H$7:$H19,"&lt;&gt;CZ"),IF(AND(H19="CZ",H18="CZ",H17&lt;&gt;"CZ",H16&lt;&gt;"CZ",AF19=AF16,AF19&lt;&gt;AF15,AF19&lt;&gt;AF20),A17-COUNTIF($H$7:$H16,"&lt;&gt;CZ")&amp;$AH$5&amp;A19-COUNTIF($H$7:$H19,"&lt;&gt;CZ"),IF(AND(H19="CZ",H18&lt;&gt;"CZ",H17&lt;&gt;"CZ",H16&lt;&gt;"CZ",AF19=AF16,AF19&lt;&gt;AF15,AF19&lt;&gt;AF20),A19-COUNTIF($H$7:$H19,"&lt;&gt;CZ"),IF(AND(H19="CZ",H18="CZ",H17&lt;&gt;"CZ",H20="CZ",AF19=AF17,AF19&lt;&gt;AF16,AF19=AF20,AF19&lt;&gt;AF21),A18-COUNTIF($H$7:$H17,"&lt;&gt;CZ")&amp;$AH$5&amp;A20-COUNTIF($H$7:$H20,"&lt;&gt;CZ"),IF(AND(H19="CZ",H18="CZ",H17="CZ",H20&lt;&gt;"CZ",AF19=AF17,AF19&lt;&gt;AF16,AF19=AF20,AF19&lt;&gt;AF21),A17-COUNTIF($H$7:$H17,"&lt;&gt;CZ")&amp;$AH$5&amp;A20-COUNTIF($H$7:$H20,"&lt;&gt;CZ"),IF(AND(H19="CZ",H18&lt;&gt;"CZ",H17&lt;&gt;"CZ",H20="CZ",AF19=AF17,AF19&lt;&gt;AF16,AF19=AF20,AF19&lt;&gt;AF21),A18-COUNTIF($H$7:$H17,"&lt;&gt;CZ")&amp;$AH$5&amp;A20-COUNTIF($H$7:$H20,"&lt;&gt;CZ"),IF(AND(H19="CZ",H18&lt;&gt;"CZ",H17="CZ",H20="CZ",AF19=AF17,AF19&lt;&gt;AF16,AF19=AF20,AF19&lt;&gt;AF21),A17-COUNTIF($H$7:$H17,"&lt;&gt;CZ")&amp;$AH$5&amp;A20-COUNTIF($H$7:$H20,"&lt;&gt;CZ"),IF(AND(H19="CZ",H18&lt;&gt;"CZ",H17="CZ",H20&lt;&gt;"CZ",AF19=AF17,AF19&lt;&gt;AF16,AF19=AF20,AF19&lt;&gt;AF21),A17-COUNTIF($H$7:$H17,"&lt;&gt;CZ")&amp;$AH$5&amp;A20-COUNTIF($H$7:$H20,"&lt;&gt;CZ"),IF(AND(H19="CZ",H18="CZ",H17&lt;&gt;"CZ",H20&lt;&gt;"CZ",AF20=AF17,AF19&lt;&gt;AF16,AF19&lt;&gt;AF21),A18-COUNTIF($H$7:$H17,"&lt;&gt;CZ")&amp;$AH$5&amp;A20-COUNTIF($H$7:$H20,"&lt;&gt;CZ"),IF(AND(H19="CZ",H18&lt;&gt;"CZ",H17&lt;&gt;"CZ",H20&lt;&gt;"CZ",AF20=AF17,AF19&lt;&gt;AF16,AF19&lt;&gt;AF21),A18-COUNTIF($H$7:$H17,"&lt;&gt;CZ"),IF(AND(H19="CZ",H18&lt;&gt;"CZ",H20="CZ",H21="CZ",AF21=AF18,AF19&lt;&gt;AF17,AF19&lt;&gt;AF22),A19-COUNTIF($H$7:$H18,"&lt;&gt;CZ")&amp;$AH$5&amp;A21-COUNTIF($H$7:$H21,"&lt;&gt;CZ"),IF(AND(H19="CZ",H18="CZ",H20&lt;&gt;"CZ",H21="CZ",AF21=AF18,AF19&lt;&gt;AF17,AF19&lt;&gt;AF22),A18-COUNTIF($H$7:$H18,"&lt;&gt;CZ")&amp;$AH$5&amp;A21-COUNTIF($H$7:$H21,"&lt;&gt;CZ"),IF(AND(H19="CZ",H18="CZ",H20="CZ",H21&lt;&gt;"CZ",AF21=AF18,AF19&lt;&gt;AF17,AF19&lt;&gt;AF22),A18-COUNTIF($H$7:$H18,"&lt;&gt;CZ")&amp;$AH$5&amp;A21-COUNTIF($H$7:$H21,"&lt;&gt;CZ"),IF(AND(H19="CZ",H18&lt;&gt;"CZ",H20&lt;&gt;"CZ",H21="CZ",AF21=AF18,AF19&lt;&gt;AF17,AF19&lt;&gt;AF22),A19-COUNTIF($H$7:$H18,"&lt;&gt;CZ")&amp;$AH$5&amp;A21-COUNTIF($H$7:$H21,"&lt;&gt;CZ"),IF(AND(H19="CZ",H18&lt;&gt;"CZ",H20="CZ",H21&lt;&gt;"CZ",AF21=AF18,AF19&lt;&gt;AF17,AF19&lt;&gt;AF22),A19-COUNTIF($H$7:$H18,"&lt;&gt;CZ")&amp;$AH$5&amp;A21-COUNTIF($H$7:$H21,"&lt;&gt;CZ"),IF(AND(H19="CZ",H18="CZ",H20&lt;&gt;"CZ",H21&lt;&gt;"CZ",AF21=AF18,AF19&lt;&gt;AF17,AF19&lt;&gt;AF22),A18-COUNTIF($H$7:$H18,"&lt;&gt;CZ")&amp;$AH$5&amp;A21-COUNTIF($H$7:$H21,"&lt;&gt;CZ"),IF(AND(H19="CZ",H18&lt;&gt;"CZ",H20&lt;&gt;"CZ",H21&lt;&gt;"CZ",AF21=AF18,AF19&lt;&gt;AF17,AF19&lt;&gt;AF22),A19-COUNTIF($H$7:$H18,"&lt;&gt;CZ"),IF(AND(H19="CZ",H20="CZ",H21="CZ",H22&lt;&gt;"CZ",AF19&lt;&gt;AF18,AF19=AF22,AF19&lt;&gt;AF23),A19-COUNTIF($H$7:$H19,"&lt;&gt;CZ")&amp;$AH$5&amp;A22-COUNTIF($H$7:$H22,"&lt;&gt;CZ"),IF(AND(H19="CZ",H20="CZ",H21&lt;&gt;"CZ",H22="CZ",AF19&lt;&gt;AF18,AF19=AF22,AF19&lt;&gt;AF23),A19-COUNTIF($H$7:$H19,"&lt;&gt;CZ")&amp;$AH$5&amp;A22-COUNTIF($H$7:$H22,"&lt;&gt;CZ"),IF(AND(H19="CZ",H20&lt;&gt;"CZ",H21="CZ",H22="CZ",AF19&lt;&gt;AF18,AF19=AF22,AF19&lt;&gt;AF23),A19-COUNTIF($H$7:$H19,"&lt;&gt;CZ")&amp;$AH$5&amp;A22-COUNTIF($H$7:$H22,"&lt;&gt;CZ"),IF(AND(H19="CZ",H20&lt;&gt;"CZ",H21&lt;&gt;"CZ",H22="CZ",AF19&lt;&gt;AF18,AF19=AF22,AF19&lt;&gt;AF23),A19-COUNTIF($H$7:$H19,"&lt;&gt;CZ")&amp;$AH$5&amp;A22-COUNTIF($H$7:$H22,"&lt;&gt;CZ"),"")))))))))))))))))))))))))))))))))))))))))))))))))))))</f>
        <v/>
      </c>
      <c r="AJ19" s="102" t="str">
        <f>IF(AI19&lt;&gt;"","",IF(AND(H19="CZ",H20&lt;&gt;"CZ",H21="CZ",H22&lt;&gt;"CZ",AF19&lt;&gt;AF18,AF19=AF22,AF19&lt;&gt;AF23),A19-COUNTIF($H$7:$H19,"&lt;&gt;CZ")&amp;$AH$5&amp;A22-COUNTIF($H$7:$H22,"&lt;&gt;CZ"),IF(AND(H19="CZ",H20="CZ",H21&lt;&gt;"CZ",H22&lt;&gt;"CZ",AF19&lt;&gt;AF18,AF19=AF22,AF19&lt;&gt;AF23),A19-COUNTIF($H$7:$H19,"&lt;&gt;CZ")&amp;$AH$5&amp;A22-COUNTIF($H$7:$H22,"&lt;&gt;CZ"),IF(AND(H19="CZ",H20&lt;&gt;"CZ",H21&lt;&gt;"CZ",H22&lt;&gt;"CZ",AF19&lt;&gt;AF18,AF19=AF22,AF19&lt;&gt;AF23),A19-COUNTIF($H$7:$H19,"&lt;&gt;CZ"),IF(AND(H19="CZ",H18&lt;&gt;"CZ",H17="CZ",H16="CZ",H15="CZ",AF19=AF15,AF19&lt;&gt;AF14,AF19&lt;&gt;AF20),A15-COUNTIFS($H$7:$H15,"&lt;&gt;CZ")&amp;$AH$5&amp;A19-COUNTIFS($H$7:$H19,"&lt;&gt;CZ"),IF(AND(H19="CZ",H18="CZ",H17&lt;&gt;"CZ",H16="CZ",H15="CZ",AF19=AF15,AF19&lt;&gt;AF14,AF19&lt;&gt;AF20),A15-COUNTIFS($H$7:$H15,"&lt;&gt;CZ")&amp;$AH$5&amp;A19-COUNTIFS($H$7:$H19,"&lt;&gt;CZ"),IF(AND(H19="CZ",H18="CZ",H17="CZ",H16&lt;&gt;"CZ",H15="CZ",AF19=AF15,AF19&lt;&gt;AF14,AF19&lt;&gt;AF20),A15-COUNTIFS($H$7:$H15,"&lt;&gt;CZ")&amp;$AH$5&amp;A19-COUNTIFS($H$7:$H19,"&lt;&gt;CZ"),IF(AND(H19="CZ",H18="CZ",H17="CZ",H16="CZ",H15&lt;&gt;"CZ",AF19=AF15,AF19&lt;&gt;AF14,AF19&lt;&gt;AF20),A16-COUNTIFS($H$7:$H15,"&lt;&gt;CZ")&amp;$AH$5&amp;A19-COUNTIFS($H$7:$H19,"&lt;&gt;CZ"),IF(AND(H19="CZ",H18&lt;&gt;"CZ",H17="CZ",H16="CZ",H15&lt;&gt;"CZ",AF19=AF15,AF19&lt;&gt;AF14,AF19&lt;&gt;AF20),A16-COUNTIFS($H$7:$H15,"&lt;&gt;CZ")&amp;$AH$5&amp;A19-COUNTIFS($H$7:$H19,"&lt;&gt;CZ"),IF(AND(H19="CZ",H18&lt;&gt;"CZ",H17="CZ",H16&lt;&gt;"CZ",H15="CZ",AF19=AF15,AF19&lt;&gt;AF14,AF19&lt;&gt;AF20),A15-COUNTIFS($H$7:$H15,"&lt;&gt;CZ")&amp;$AH$5&amp;A19-COUNTIFS($H$7:$H19,"&lt;&gt;CZ"),IF(AND(H19="CZ",H18&lt;&gt;"CZ",H17&lt;&gt;"CZ",H16="CZ",H15="CZ",AF19=AF15,AF19&lt;&gt;AF14,AF19&lt;&gt;AF20),A15-COUNTIFS($H$7:$H15,"&lt;&gt;CZ")&amp;$AH$5&amp;A19-COUNTIFS($H$7:$H19,"&lt;&gt;CZ"),IF(AND(H19="CZ",H18&lt;&gt;"CZ",H17&lt;&gt;"CZ",H16&lt;&gt;"CZ",H15="CZ",AF19=AF15,AF19&lt;&gt;AF14,AF19&lt;&gt;AF20),A15-COUNTIFS($H$7:$H15,"&lt;&gt;CZ")&amp;$AH$5&amp;A19-COUNTIFS($H$7:$H19,"&lt;&gt;CZ"),IF(AND(H19="CZ",H18&lt;&gt;"CZ",H17&lt;&gt;"CZ",H16="CZ",H15&lt;&gt;"CZ",AF19=AF15,AF19&lt;&gt;AF14,AF19&lt;&gt;AF20),A16-COUNTIFS($H$7:$H15,"&lt;&gt;CZ")&amp;$AH$5&amp;A19-COUNTIFS($H$7:$H19,"&lt;&gt;CZ"),IF(AND(H19="CZ",H18&lt;&gt;"CZ",H17="CZ",H16&lt;&gt;"CZ",H15&lt;&gt;"CZ",AF19=AF15,AF19&lt;&gt;AF14,AF19&lt;&gt;AF20),A16-COUNTIFS($H$7:$H15,"&lt;&gt;CZ")&amp;$AH$5&amp;A19-COUNTIFS($H$7:$H19,"&lt;&gt;CZ"),IF(AND(H19="CZ",H18="CZ",H17&lt;&gt;"CZ",H16&lt;&gt;"CZ",H15&lt;&gt;"CZ",AF19=AF15,AF19&lt;&gt;AF14,AF19&lt;&gt;AF20),A16-COUNTIFS($H$7:$H15,"&lt;&gt;CZ")&amp;$AH$5&amp;A19-COUNTIFS($H$7:$H19,"&lt;&gt;CZ"),IF(AND(H19="CZ",H18="CZ",H17&lt;&gt;"CZ",H16&lt;&gt;"CZ",H15="CZ",AF19=AF15,AF19&lt;&gt;AF14,AF19&lt;&gt;AF20),A15-COUNTIFS($H$7:$H15,"&lt;&gt;CZ")&amp;$AH$5&amp;A19-COUNTIFS($H$7:$H19,"&lt;&gt;CZ"),IF(AND(H19="CZ",H18="CZ",H17&lt;&gt;"CZ",H16="CZ",H15&lt;&gt;"CZ",AF19=AF15,AF19&lt;&gt;AF14,AF19&lt;&gt;AF20),A16-COUNTIFS($H$7:$H15,"&lt;&gt;CZ")&amp;$AH$5&amp;A19-COUNTIFS($H$7:$H19,"&lt;&gt;CZ"),IF(AND(H19="CZ",H18="CZ",H17="CZ",H16&lt;&gt;"CZ",H15&lt;&gt;"CZ",AF19=AF15,AF19&lt;&gt;AF14,AF19&lt;&gt;AF20),A16-COUNTIFS($H$7:$H15,"&lt;&gt;CZ")&amp;$AH$5&amp;A19-COUNTIFS($H$7:$H19,"&lt;&gt;CZ"),IF(AND(H19="CZ",H18&lt;&gt;"CZ",H17&lt;&gt;"CZ",H16&lt;&gt;"CZ",H15&lt;&gt;"CZ",AF19=AF15,AF19&lt;&gt;AF14,AF19&lt;&gt;AF20),A16-COUNTIFS($H$7:$H15,"&lt;&gt;CZ"),IF(AND(H19="CZ",H18&lt;&gt;"CZ",H17="CZ",H16="CZ",H20="CZ",AF20=AF16,AF19&lt;&gt;AF15,AF19&lt;&gt;AF21),A16-COUNTIFS($H$7:$H16,"&lt;&gt;CZ")&amp;$AH$5&amp;A20-COUNTIFS($H$7:$H20,"&lt;&gt;CZ"),IF(AND(H19="CZ",H18="CZ",H17&lt;&gt;"CZ",H16="CZ",H20="CZ",AF20=AF16,AF19&lt;&gt;AF15,AF19&lt;&gt;AF21),A16-COUNTIFS($H$7:$H16,"&lt;&gt;CZ")&amp;$AH$5&amp;A20-COUNTIFS($H$7:$H20,"&lt;&gt;CZ"),IF(AND(H19="CZ",H18="CZ",H17="CZ",H16&lt;&gt;"CZ",H20="CZ",AF20=AF16,AF19&lt;&gt;AF15,AF19&lt;&gt;AF21),A17-COUNTIFS($H$7:$H16,"&lt;&gt;CZ")&amp;$AH$5&amp;A20-COUNTIFS($H$7:$H20,"&lt;&gt;CZ"),IF(AND(H19="CZ",H18="CZ",H17="CZ",H16="CZ",H20&lt;&gt;"CZ",AF20=AF16,AF19&lt;&gt;AF15,AF19&lt;&gt;AF21),A16-COUNTIFS($H$7:$H16,"&lt;&gt;CZ")&amp;$AH$5&amp;A20-COUNTIFS($H$7:$H20,"&lt;&gt;CZ"),IF(AND(H19="CZ",H18&lt;&gt;"CZ",H17="CZ",H16="CZ",H20&lt;&gt;"CZ",AF20=AF16,AF19&lt;&gt;AF15,AF19&lt;&gt;AF21),A16-COUNTIFS($H$7:$H16,"&lt;&gt;CZ")&amp;$AH$5&amp;A20-COUNTIFS($H$7:$H20,"&lt;&gt;CZ"),IF(AND(H19="CZ",H18&lt;&gt;"CZ",H17="CZ",H16&lt;&gt;"CZ",H20="CZ",AF20=AF16,AF19&lt;&gt;AF15,AF19&lt;&gt;AF21),A17-COUNTIFS($H$7:$H16,"&lt;&gt;CZ")&amp;$AH$5&amp;A20-COUNTIFS($H$7:$H20,"&lt;&gt;CZ"),IF(AND(H19="CZ",H18&lt;&gt;"CZ",H17&lt;&gt;"CZ",H16="CZ",H20="CZ",AF20=AF16,AF19&lt;&gt;AF15,AF19&lt;&gt;AF21),A16-COUNTIFS($H$7:$H16,"&lt;&gt;CZ")&amp;$AH$5&amp;A20-COUNTIFS($H$7:$H20,"&lt;&gt;CZ"),IF(AND(H19="CZ",H18&lt;&gt;"CZ",H17&lt;&gt;"CZ",H16&lt;&gt;"CZ",H20="CZ",AF20=AF16,AF19&lt;&gt;AF15,AF19&lt;&gt;AF21),A17-COUNTIFS($H$7:$H16,"&lt;&gt;CZ")&amp;$AH$5&amp;A20-COUNTIFS($H$7:$H20,"&lt;&gt;CZ"),IF(AND(H19="CZ",H18&lt;&gt;"CZ",H17&lt;&gt;"CZ",H16="CZ",H20&lt;&gt;"CZ",AF20=AF16,AF19&lt;&gt;AF15,AF19&lt;&gt;AF21),A16-COUNTIFS($H$7:$H16,"&lt;&gt;CZ")&amp;$AH$5&amp;A20-COUNTIFS($H$7:$H20,"&lt;&gt;CZ"),IF(AND(H19="CZ",H18&lt;&gt;"CZ",H17="CZ",H16&lt;&gt;"CZ",H20&lt;&gt;"CZ",AF20=AF16,AF19&lt;&gt;AF15,AF19&lt;&gt;AF21),A17-COUNTIFS($H$7:$H16,"&lt;&gt;CZ")&amp;$AH$5&amp;A20-COUNTIFS($H$7:$H20,"&lt;&gt;CZ"),IF(AND(H19="CZ",H18="CZ",H17&lt;&gt;"CZ",H16&lt;&gt;"CZ",H20&lt;&gt;"CZ",AF20=AF16,AF19&lt;&gt;AF15,AF19&lt;&gt;AF21),A17-COUNTIFS($H$7:$H16,"&lt;&gt;CZ")&amp;$AH$5&amp;A20-COUNTIFS($H$7:$H20,"&lt;&gt;CZ"),IF(AND(H19="CZ",H18="CZ",H17&lt;&gt;"CZ",H16&lt;&gt;"CZ",H20="CZ",AF20=AF16,AF19&lt;&gt;AF15,AF19&lt;&gt;AF21),A17-COUNTIFS($H$7:$H16,"&lt;&gt;CZ")&amp;$AH$5&amp;A20-COUNTIFS($H$7:$H20,"&lt;&gt;CZ"),IF(AND(H19="CZ",H18="CZ",H17&lt;&gt;"CZ",H16="CZ",H20&lt;&gt;"CZ",AF20=AF16,AF19&lt;&gt;AF15,AF19&lt;&gt;AF21),A16-COUNTIFS($H$7:$H16,"&lt;&gt;CZ")&amp;$AH$5&amp;A20-COUNTIFS($H$7:$H20,"&lt;&gt;CZ"),IF(AND(H19="CZ",H18="CZ",H17="CZ",H16&lt;&gt;"CZ",H20&lt;&gt;"CZ",AF20=AF16,AF19&lt;&gt;AF15,AF19&lt;&gt;AF21),A17-COUNTIFS($H$7:$H16,"&lt;&gt;CZ")&amp;$AH$5&amp;A20-COUNTIFS($H$7:$H20,"&lt;&gt;CZ"),IF(AND(H19="CZ",H18&lt;&gt;"CZ",H17&lt;&gt;"CZ",H16&lt;&gt;"CZ",H20&lt;&gt;"CZ",AF20=AF16,AF19&lt;&gt;AF15,AF19&lt;&gt;AF21),A17-COUNTIFS($H$7:$H16,"&lt;&gt;CZ"),IF(AND(H19="CZ",H18&lt;&gt;"CZ",H17="CZ",H20="CZ",H21="CZ",AF21=AF17,AF19&lt;&gt;AF16,AF19&lt;&gt;AF22),A17-COUNTIFS($H$7:$H17,"&lt;&gt;CZ")&amp;$AH$5&amp;A21-COUNTIFS($H$7:$H21,"&lt;&gt;CZ"),IF(AND(H19="CZ",H18="CZ",H17&lt;&gt;"CZ",H20="CZ",H21="CZ",AF21=AF17,AF19&lt;&gt;AF16,AF19&lt;&gt;AF22),A18-COUNTIFS($H$7:$H17,"&lt;&gt;CZ")&amp;$AH$5&amp;A21-COUNTIFS($H$7:$H21,"&lt;&gt;CZ"),IF(AND(H19="CZ",H18="CZ",H17="CZ",H20&lt;&gt;"CZ",H21="CZ",AF21=AF17,AF19&lt;&gt;AF16,AF19&lt;&gt;AF22),A17-COUNTIFS($H$7:$H17,"&lt;&gt;CZ")&amp;$AH$5&amp;A21-COUNTIFS($H$7:$H21,"&lt;&gt;CZ"),IF(AND(H19="CZ",H18="CZ",H17="CZ",H20="CZ",H21&lt;&gt;"CZ",AF21=AF17,AF19&lt;&gt;AF16,AF19&lt;&gt;AF22),A17-COUNTIFS($H$7:$H17,"&lt;&gt;CZ")&amp;$AH$5&amp;A21-COUNTIFS($H$7:$H21,"&lt;&gt;CZ"),IF(AND(H19="CZ",H18&lt;&gt;"CZ",H17="CZ",H20="CZ",H21&lt;&gt;"CZ",AF21=AF17,AF19&lt;&gt;AF16,AF19&lt;&gt;AF22),A17-COUNTIFS($H$7:$H17,"&lt;&gt;CZ")&amp;$AH$5&amp;A21-COUNTIFS($H$7:$H21,"&lt;&gt;CZ"),IF(AND(H19="CZ",H18&lt;&gt;"CZ",H17="CZ",H20&lt;&gt;"CZ",H21="CZ",AF21=AF17,AF19&lt;&gt;AF16,AF19&lt;&gt;AF22),A17-COUNTIFS($H$7:$H17,"&lt;&gt;CZ")&amp;$AH$5&amp;A21-COUNTIFS($H$7:$H21,"&lt;&gt;CZ"),IF(AND(H19="CZ",H18&lt;&gt;"CZ",H17&lt;&gt;"CZ",H20="CZ",H21="CZ",AF21=AF17,AF19&lt;&gt;AF16,AF19&lt;&gt;AF22),A18-COUNTIFS($H$7:$H17,"&lt;&gt;CZ")&amp;$AH$5&amp;A21-COUNTIFS($H$7:$H21,"&lt;&gt;CZ"),IF(AND(H19="CZ",H18&lt;&gt;"CZ",H17&lt;&gt;"CZ",H20&lt;&gt;"CZ",H21="CZ",AF21=AF17,AF19&lt;&gt;AF16,AF19&lt;&gt;AF22),A18-COUNTIFS($H$7:$H17,"&lt;&gt;CZ")&amp;$AH$5&amp;A21-COUNTIFS($H$7:$H21,"&lt;&gt;CZ"),IF(AND(H19="CZ",H18&lt;&gt;"CZ",H17&lt;&gt;"CZ",H20="CZ",H21&lt;&gt;"CZ",AF21=AF17,AF19&lt;&gt;AF16,AF19&lt;&gt;AF22),A18-COUNTIFS($H$7:$H17,"&lt;&gt;CZ")&amp;$AH$5&amp;A21-COUNTIFS($H$7:$H21,"&lt;&gt;CZ"),IF(AND(H19="CZ",H18&lt;&gt;"CZ",H17="CZ",H20&lt;&gt;"CZ",H21&lt;&gt;"CZ",AF21=AF17,AF19&lt;&gt;AF16,AF19&lt;&gt;AF22),A17-COUNTIFS($H$7:$H17,"&lt;&gt;CZ")&amp;$AH$5&amp;A21-COUNTIFS($H$7:$H21,"&lt;&gt;CZ"),IF(AND(H19="CZ",H18="CZ",H17&lt;&gt;"CZ",H20&lt;&gt;"CZ",H21&lt;&gt;"CZ",AF21=AF17,AF19&lt;&gt;AF16,AF19&lt;&gt;AF22),A18-COUNTIFS($H$7:$H17,"&lt;&gt;CZ")&amp;$AH$5&amp;A21-COUNTIFS($H$7:$H21,"&lt;&gt;CZ"),IF(AND(H19="CZ",H18="CZ",H17&lt;&gt;"CZ",H20&lt;&gt;"CZ",H21="CZ",AF21=AF17,AF19&lt;&gt;AF16,AF19&lt;&gt;AF22),A18-COUNTIFS($H$7:$H17,"&lt;&gt;CZ")&amp;$AH$5&amp;A21-COUNTIFS($H$7:$H21,"&lt;&gt;CZ"),IF(AND(H19="CZ",H18="CZ",H17&lt;&gt;"CZ",H20="CZ",H21&lt;&gt;"CZ",AF21=AF17,AF19&lt;&gt;AF16,AF19&lt;&gt;AF22),A18-COUNTIFS($H$7:$H17,"&lt;&gt;CZ")&amp;$AH$5&amp;A21-COUNTIFS($H$7:$H21,"&lt;&gt;CZ"),IF(AND(H19="CZ",H18="CZ",H17="CZ",H20&lt;&gt;"CZ",H21&lt;&gt;"CZ",AF21=AF17,AF19&lt;&gt;AF16,AF19&lt;&gt;AF22),A17-COUNTIFS($H$7:$H17,"&lt;&gt;CZ")&amp;$AH$5&amp;A21-COUNTIFS($H$7:$H21,"&lt;&gt;CZ"),""))))))))))))))))))))))))))))))))))))))))))))))))</f>
        <v/>
      </c>
      <c r="AK19" s="102" t="str">
        <f>IF(AI19&lt;&gt;"","",IF(AJ19&lt;&gt;"","",IF(AND(H18="CZ",H17&lt;&gt;"CZ",H16&lt;&gt;"CZ",H19&lt;&gt;"CZ",H20&lt;&gt;"CZ",AF20=AF16,AF18&lt;&gt;AF15,AF18&lt;&gt;AF21),A17-COUNTIFS($H$7:$H16,"&lt;&gt;CZ"),IF(AND(H19="CZ",H18&lt;&gt;"CZ",H20="CZ",H21="CZ",H22="CZ",AF22=AF18,AF19&lt;&gt;AF17,AF19&lt;&gt;AF23),A19-COUNTIFS($H$7:$H18,"&lt;&gt;CZ")&amp;$AH$5&amp;A22-COUNTIFS($H$7:$H22,"&lt;&gt;CZ"),IF(AND(H19="CZ",H18="CZ",H20&lt;&gt;"CZ",H21="CZ",H22="CZ",AF22=AF18,AF19&lt;&gt;AF17,AF19&lt;&gt;AF23),A18-COUNTIFS($H$7:$H18,"&lt;&gt;CZ")&amp;$AH$5&amp;A22-COUNTIFS($H$7:$H22,"&lt;&gt;CZ"),IF(AND(H19="CZ",H18="CZ",H20="CZ",H21&lt;&gt;"CZ",H22="CZ",AF22=AF18,AF19&lt;&gt;AF17,AF19&lt;&gt;AF23),A18-COUNTIFS($H$7:$H18,"&lt;&gt;CZ")&amp;$AH$5&amp;A22-COUNTIFS($H$7:$H22,"&lt;&gt;CZ"),IF(AND(H19="CZ",H18="CZ",H20="CZ",H21="CZ",H22&lt;&gt;"CZ",AF22=AF18,AF19&lt;&gt;AF17,AF19&lt;&gt;AF23),A18-COUNTIFS($H$7:$H18,"&lt;&gt;CZ")&amp;$AH$5&amp;A22-COUNTIFS($H$7:$H22,"&lt;&gt;CZ"),IF(AND(H19="CZ",H18&lt;&gt;"CZ",H20="CZ",H21="CZ",H22&lt;&gt;"CZ",AF22=AF18,AF19&lt;&gt;AF17,AF19&lt;&gt;AF23),A19-COUNTIFS($H$7:$H18,"&lt;&gt;CZ")&amp;$AH$5&amp;A22-COUNTIFS($H$7:$H22,"&lt;&gt;CZ"),IF(AND(H19="CZ",H18&lt;&gt;"CZ",H20="CZ",H21&lt;&gt;"CZ",H22="CZ",AF22=AF18,AF19&lt;&gt;AF17,AF19&lt;&gt;AF23),A19-COUNTIFS($H$7:$H18,"&lt;&gt;CZ")&amp;$AH$5&amp;A22-COUNTIFS($H$7:$H22,"&lt;&gt;CZ"),IF(AND(H19="CZ",H18&lt;&gt;"CZ",H20&lt;&gt;"CZ",H21="CZ",H22="CZ",AF22=AF18,AF19&lt;&gt;AF17,AF19&lt;&gt;AF23),A19-COUNTIFS($H$7:$H18,"&lt;&gt;CZ")&amp;$AH$5&amp;A22-COUNTIFS($H$7:$H22,"&lt;&gt;CZ"),IF(AND(H19="CZ",H18&lt;&gt;"CZ",H20&lt;&gt;"CZ",H21&lt;&gt;"CZ",H22="CZ",AF22=AF18,AF19&lt;&gt;AF17,AF19&lt;&gt;AF23),A19-COUNTIFS($H$7:$H18,"&lt;&gt;CZ")&amp;$AH$5&amp;A22-COUNTIFS($H$7:$H22,"&lt;&gt;CZ"),IF(AND(H19="CZ",H18&lt;&gt;"CZ",H20&lt;&gt;"CZ",H21&lt;&gt;"CZ",H22&lt;&gt;"CZ",AF22=AF18,AF19&lt;&gt;AF17,AF19&lt;&gt;AF23),A22-COUNTIFS($H$7:$H22,"&lt;&gt;CZ"),IF(AND(H19="CZ",H18&lt;&gt;"CZ",H20&lt;&gt;"CZ",H21="CZ",H22&lt;&gt;"CZ",AF22=AF18,AF19&lt;&gt;AF17,AF19&lt;&gt;AF23),A19-COUNTIFS($H$7:$H18,"&lt;&gt;CZ")&amp;$AH$5&amp;A22-COUNTIFS($H$7:$H22,"&lt;&gt;CZ"),IF(AND(H19="CZ",H18="CZ",H20="CZ",H21&lt;&gt;"CZ",H22&lt;&gt;"CZ",AF22=AF18,AF19&lt;&gt;AF17,AF19&lt;&gt;AF23),A18-COUNTIFS($H$7:$H18,"&lt;&gt;CZ")&amp;$AH$5&amp;A22-COUNTIFS($H$7:$H22,"&lt;&gt;CZ"),IF(AND(H19="CZ",H18="CZ",H20&lt;&gt;"CZ",H21&lt;&gt;"CZ",H22&lt;&gt;"CZ",AF22=AF18,AF19&lt;&gt;AF17,AF19&lt;&gt;AF23),A18-COUNTIFS($H$7:$H18,"&lt;&gt;CZ")&amp;$AH$5&amp;A22-COUNTIFS($H$7:$H22,"&lt;&gt;CZ"),IF(AND(H19="CZ",H18="CZ",H20&lt;&gt;"CZ",H21&lt;&gt;"CZ",H22="CZ",AF22=AF18,AF19&lt;&gt;AF17,AF19&lt;&gt;AF23),A18-COUNTIFS($H$7:$H18,"&lt;&gt;CZ")&amp;$AH$5&amp;A22-COUNTIFS($H$7:$H22,"&lt;&gt;CZ"),IF(AND(H19="CZ",H18="CZ",H20&lt;&gt;"CZ",H21="CZ",H22&lt;&gt;"CZ",AF22=AF18,AF19&lt;&gt;AF17,AF19&lt;&gt;AF23),A18-COUNTIFS($H$7:$H18,"&lt;&gt;CZ")&amp;$AH$5&amp;A22-COUNTIFS($H$7:$H22,"&lt;&gt;CZ"),IF(AND(H19="CZ",H18&lt;&gt;"CZ",H20="CZ",H21&lt;&gt;"CZ",H22&lt;&gt;"CZ",AF22=AF18,AF19&lt;&gt;AF17,AF19&lt;&gt;AF23),A19-COUNTIFS($H$7:$H18,"&lt;&gt;CZ")&amp;$AH$5&amp;A22-COUNTIFS($H$7:$H22,"&lt;&gt;CZ"),IF(AND(H19="CZ",H20&lt;&gt;"CZ",H21="CZ",H22="CZ",H23="CZ",AF19=AF23,AF19&lt;&gt;AF18,AF19&lt;&gt;AF24),A19-COUNTIFS($H$7:$H19,"&lt;&gt;CZ")&amp;$AH$5&amp;A23-COUNTIFS($H$7:$H23,"&lt;&gt;CZ"),IF(AND(H19="CZ",H20="CZ",H21&lt;&gt;"CZ",H22="CZ",H23="CZ",AF19=AF23,AF19&lt;&gt;AF18,AF19&lt;&gt;AF24),A19-COUNTIFS($H$7:$H19,"&lt;&gt;CZ")&amp;$AH$5&amp;A23-COUNTIFS($H$7:$H23,"&lt;&gt;CZ"),IF(AND(H19="CZ",H20="CZ",H21="CZ",H22&lt;&gt;"CZ",H23="CZ",AF19=AF23,AF19&lt;&gt;AF18,AF19&lt;&gt;AF24),A19-COUNTIFS($H$7:$H19,"&lt;&gt;CZ")&amp;$AH$5&amp;A23-COUNTIFS($H$7:$H23,"&lt;&gt;CZ"),IF(AND(H19="CZ",H20="CZ",H21="CZ",H22="CZ",H23&lt;&gt;"CZ",AF19=AF23,AF19&lt;&gt;AF18,AF19&lt;&gt;AF24),A19-COUNTIFS($H$7:$H19,"&lt;&gt;CZ")&amp;$AH$5&amp;A23-COUNTIFS($H$7:$H23,"&lt;&gt;CZ"),IF(AND(H19="CZ",H18&lt;&gt;"CZ",H17="CZ",H16="CZ",H20&lt;&gt;"CZ",AF20=AF16,AF19&lt;&gt;AF15,AF19&lt;&gt;AF21),A16-COUNTIFS($H$7:$H16,"&lt;&gt;CZ")&amp;$AH$5&amp;A20-COUNTIFS($H$7:$H20,"&lt;&gt;CZ"),IF(AND(H19="CZ",H20&lt;&gt;"CZ",H21="CZ",H22="CZ",H23&lt;&gt;"CZ",AF19=AF23,AF19&lt;&gt;AF18,AF19&lt;&gt;AF24),A19-COUNTIFS($H$7:$H19,"&lt;&gt;CZ")&amp;$AH$5&amp;A23-COUNTIFS($H$7:$H23,"&lt;&gt;CZ"),IF(AND(H19="CZ",H20&lt;&gt;"CZ",H21="CZ",H22&lt;&gt;"CZ",H23="CZ",AF19=AF23,AF19&lt;&gt;AF18,AF19&lt;&gt;AF24),A19-COUNTIFS($H$7:$H19,"&lt;&gt;CZ")&amp;$AH$5&amp;A23-COUNTIFS($H$7:$H23,"&lt;&gt;CZ"),IF(AND(H19="CZ",H20&lt;&gt;"CZ",H21&lt;&gt;"CZ",H22="CZ",H23="CZ",AF19=AF23,AF19&lt;&gt;AF18,AF19&lt;&gt;AF24),A19-COUNTIFS($H$7:$H19,"&lt;&gt;CZ")&amp;$AH$5&amp;A23-COUNTIFS($H$7:$H23,"&lt;&gt;CZ"),IF(AND(H19="CZ",H20&lt;&gt;"CZ",H21&lt;&gt;"CZ",H22&lt;&gt;"CZ",H23="CZ",AF19=AF23,AF19&lt;&gt;AF18,AF19&lt;&gt;AF24),A19-COUNTIFS($H$7:$H19,"&lt;&gt;CZ")&amp;$AH$5&amp;A23-COUNTIFS($H$7:$H23,"&lt;&gt;CZ"),IF(AND(H19="CZ",H20&lt;&gt;"CZ",H21&lt;&gt;"CZ",H22="CZ",H23&lt;&gt;"CZ",AF19=AF23,AF19&lt;&gt;AF18,AF19&lt;&gt;AF24),A19-COUNTIFS($H$7:$H19,"&lt;&gt;CZ")&amp;$AH$5&amp;A23-COUNTIFS($H$7:$H23,"&lt;&gt;CZ"),IF(AND(H19="CZ",H20&lt;&gt;"CZ",H21="CZ",H22&lt;&gt;"CZ",H23&lt;&gt;"CZ",AF19=AF23,AF19&lt;&gt;AF18,AF19&lt;&gt;AF24),A19-COUNTIFS($H$7:$H19,"&lt;&gt;CZ")&amp;$AH$5&amp;A23-COUNTIFS($H$7:$H23,"&lt;&gt;CZ"),IF(AND(H19="CZ",H20="CZ",H21&lt;&gt;"CZ",H22&lt;&gt;"CZ",H23&lt;&gt;"CZ",AF19=AF23,AF19&lt;&gt;AF18,AF19&lt;&gt;AF24),A19-COUNTIFS($H$7:$H19,"&lt;&gt;CZ")&amp;$AH$5&amp;A23-COUNTIFS($H$7:$H23,"&lt;&gt;CZ"),IF(AND(H19="CZ",H20="CZ",H21="CZ",H22&lt;&gt;"CZ",H23&lt;&gt;"CZ",AF19=AF23,AF19&lt;&gt;AF18,AF19&lt;&gt;AF24),A19-COUNTIFS($H$7:$H19,"&lt;&gt;CZ")&amp;$AH$5&amp;A23-COUNTIFS($H$7:$H23,"&lt;&gt;CZ"),IF(AND(H19="CZ",H20="CZ",H21&lt;&gt;"CZ",H22="CZ",H23&lt;&gt;"CZ",AF19=AF23,AF19&lt;&gt;AF18,AF19&lt;&gt;AF24),A19-COUNTIFS($H$7:$H19,"&lt;&gt;CZ")&amp;$AH$5&amp;A23-COUNTIFS($H$7:$H23,"&lt;&gt;CZ"),IF(AND(H19="CZ",H20="CZ",H21="CZ",H22&lt;&gt;"CZ",H23&lt;&gt;"CZ",AF19=AF23,AF19&lt;&gt;AF18,AF19&lt;&gt;AF24),A19-COUNTIFS($H$7:$H19,"&lt;&gt;CZ")&amp;$AH$5&amp;A23-COUNTIFS($H$7:$H23,"&lt;&gt;CZ"),IF(AND(H19="CZ",H20="CZ",H21&lt;&gt;"CZ",H22&lt;&gt;"CZ",H23&lt;&gt;"CZ",AF19=AF23,AF19&lt;&gt;AF18,AF19&lt;&gt;AF24),A23-COUNTIFS($H$7:$H23,"&lt;&gt;CZ"),""))))))))))))))))))))))))))))))))))</f>
        <v/>
      </c>
      <c r="AL19" s="120" t="str">
        <f t="shared" si="1"/>
        <v/>
      </c>
    </row>
    <row r="20" spans="1:38" s="104" customFormat="1" ht="15" hidden="1" customHeight="1">
      <c r="A20" s="105">
        <v>14</v>
      </c>
      <c r="B20" s="106" t="e">
        <v>#N/A</v>
      </c>
      <c r="C20" s="107" t="s">
        <v>251</v>
      </c>
      <c r="D20" s="107" t="s">
        <v>251</v>
      </c>
      <c r="E20" s="106" t="s">
        <v>251</v>
      </c>
      <c r="F20" s="108"/>
      <c r="G20" s="109" t="s">
        <v>251</v>
      </c>
      <c r="H20" s="110" t="s">
        <v>251</v>
      </c>
      <c r="I20" s="113"/>
      <c r="J20" s="112" t="s">
        <v>251</v>
      </c>
      <c r="K20" s="113"/>
      <c r="L20" s="112" t="s">
        <v>251</v>
      </c>
      <c r="M20" s="113"/>
      <c r="N20" s="112" t="s">
        <v>251</v>
      </c>
      <c r="O20" s="113"/>
      <c r="P20" s="112" t="s">
        <v>251</v>
      </c>
      <c r="Q20" s="111"/>
      <c r="R20" s="112" t="s">
        <v>251</v>
      </c>
      <c r="S20" s="113"/>
      <c r="T20" s="112" t="s">
        <v>251</v>
      </c>
      <c r="U20" s="113"/>
      <c r="V20" s="112" t="s">
        <v>251</v>
      </c>
      <c r="W20" s="113"/>
      <c r="X20" s="112" t="s">
        <v>251</v>
      </c>
      <c r="Y20" s="113"/>
      <c r="Z20" s="112" t="s">
        <v>251</v>
      </c>
      <c r="AA20" s="114"/>
      <c r="AB20" s="112" t="s">
        <v>251</v>
      </c>
      <c r="AC20" s="115"/>
      <c r="AD20" s="112" t="s">
        <v>251</v>
      </c>
      <c r="AE20" s="116">
        <v>0</v>
      </c>
      <c r="AF20" s="117" t="s">
        <v>251</v>
      </c>
      <c r="AG20" s="118" t="s">
        <v>251</v>
      </c>
      <c r="AH20" s="100" t="str">
        <f t="shared" ca="1" si="0"/>
        <v/>
      </c>
      <c r="AI20" s="119" t="str">
        <f>IF(H20="","",IF(H20&lt;&gt;"CZ","NE",IF(AND(H20="CZ",AF19&lt;&gt;AF20,AF20&lt;&gt;AF21),A20-COUNTIF($H$7:$H20,"&lt;&gt;CZ"),IF(AND(H20="CZ",H19="CZ",AF20=AF19,AF20&lt;&gt;AF18,AF20&lt;&gt;AF21),A19-COUNTIF($H$7:$H20,"&lt;&gt;CZ")&amp;$AH$5&amp;A20-COUNTIF($H$7:$H20,"&lt;&gt;CZ"),IF(AND(H20="CZ",H21="CZ",AF20&lt;&gt;AF19,AF20=AF21,AF20&lt;&gt;AF22),A20-COUNTIF($H$7:$H20,"&lt;&gt;CZ")&amp;$AH$5&amp;A21-COUNTIF($H$7:$H21,"&lt;&gt;CZ"),IF(AND(H20="CZ",H19="CZ",H18="CZ",AF20=AF18,AF20&lt;&gt;AF17,AF20&lt;&gt;AF21),A18-COUNTIF($H$7:$H20,"&lt;&gt;CZ")&amp;$AH$5&amp;A20-COUNTIF($H$7:$H20,"&lt;&gt;CZ"),IF(AND(H20="CZ",H19="CZ",H21="CZ",AF21=AF19,AF20&lt;&gt;AF18,AF20&lt;&gt;AF22),A19-COUNTIF($H$7:$H19,"&lt;&gt;CZ")&amp;$AH$5&amp;A21-COUNTIF($H$7:$H21,"&lt;&gt;CZ"),IF(AND(H20="CZ",H21="CZ",H22="CZ",AF20&lt;&gt;AF19,AF20=AF22,AF20&lt;&gt;AF23),A20-COUNTIF($H$7:$H20,"&lt;&gt;CZ")&amp;$AH$5&amp;A22-COUNTIF($H$7:$H22,"&lt;&gt;CZ"),IF(AND(H20="CZ",H19="CZ",H18="CZ",H17="CZ",AF20=AF17,AF20&lt;&gt;AF16,AF20&lt;&gt;AF21),A17-COUNTIF($H$7:$H17,"&lt;&gt;CZ")&amp;$AH$5&amp;A20-COUNTIF($H$7:$H20,"&lt;&gt;CZ"),IF(AND(H20="CZ",H19="CZ",H18="CZ",H21="CZ",AF21=AF18,AF20&lt;&gt;AF17,AF20&lt;&gt;AF22),A18-COUNTIF($H$7:$H18,"&lt;&gt;CZ")&amp;$AH$5&amp;A21-COUNTIF($H$7:$H21,"&lt;&gt;CZ"),IF(AND(H20="CZ",H19="CZ",H21="CZ",H22="CZ",AF22=AF19,AF20&lt;&gt;AF18,AF20&lt;&gt;AF23),A19-COUNTIF($H$7:$H19,"&lt;&gt;CZ")&amp;$AH$5&amp;A22-COUNTIF($H$7:$H22,"&lt;&gt;CZ"),IF(AND(H20="CZ",H21="CZ",H22="CZ",H23="CZ",AF20&lt;&gt;AF19,AF20=AF23,AF20&lt;&gt;AF24),A20-COUNTIF($H$7:$H20,"&lt;&gt;CZ")&amp;$AH$5&amp;A23-COUNTIF($H$7:$H23,"&lt;&gt;CZ"),IF(AND(H20="CZ",H19="CZ",H18="CZ",H17="CZ",H16="CZ",AF20=AF16,AF20&lt;&gt;AF15,AF20&lt;&gt;AF21),A16-COUNTIF($H$7:$H16,"&lt;&gt;CZ")&amp;$AH$5&amp;A20-COUNTIF($H$7:$H20,"&lt;&gt;CZ"),IF(AND(H20="CZ",H19="CZ",H18="CZ",H17="CZ",H21="CZ",AF21=AF17,AF20&lt;&gt;AF16,AF20&lt;&gt;AF22),A17-COUNTIF($H$7:$H17,"&lt;&gt;CZ")&amp;$AH$5&amp;A21-COUNTIF($H$7:$H21,"&lt;&gt;CZ"),IF(AND(H20="CZ",H19="CZ",H18="CZ",H21="CZ",H22="CZ",AF22=AF18,AF20&lt;&gt;AF17,AF20&lt;&gt;AF23),A18-COUNTIF($H$7:$H18,"&lt;&gt;CZ")&amp;$AH$5&amp;A22-COUNTIF($H$7:$H22,"&lt;&gt;CZ"),IF(AND(H20="CZ",H19="CZ",H21="CZ",H22="CZ",H23="CZ",AF23=AF19,AF20&lt;&gt;AF18,AF20&lt;&gt;AF24),A19-COUNTIF($H$7:$H19,"&lt;&gt;CZ")&amp;$AH$5&amp;A23-COUNTIF($H$7:$H23,"&lt;&gt;CZ"),IF(AND(H20="CZ",H21="CZ",H22="CZ",H23="CZ",H24="CZ",AF20&lt;&gt;AF19,AF20=AF24,AF20&lt;&gt;AF25),A20-COUNTIF($H$7:$H20,"&lt;&gt;CZ")&amp;$AH$5&amp;A24-COUNTIF($H$7:$H24,"&lt;&gt;CZ"),IF(AND(H20="CZ",H19&lt;&gt;"CZ",AF20=AF19,AF20&lt;&gt;AF18,AF20&lt;&gt;AF21),A20-COUNTIF($H$7:$H20,"&lt;&gt;CZ"),IF(AND(H20="CZ",H21&lt;&gt;"CZ",AF20&lt;&gt;AF19,AF20=AF21,AF20&lt;&gt;AF22),A20-COUNTIF($H$7:$H20,"&lt;&gt;CZ"),IF(AND(H20="CZ",H19&lt;&gt;"CZ",H18="CZ",AF20=AF18,AF20&lt;&gt;AF17,AF20&lt;&gt;AF21),A18-COUNTIF($H$7:$H18,"&lt;&gt;CZ")&amp;$AH$5&amp;A20-COUNTIF($H$7:$H20,"&lt;&gt;CZ"),IF(AND(H20="CZ",H19="CZ",H18&lt;&gt;"CZ",AF20=AF18,AF20&lt;&gt;AF17,AF20&lt;&gt;AF21),A19-COUNTIF($H$7:$H18,"&lt;&gt;CZ")&amp;$AH$5&amp;A20-COUNTIF($H$7:$H20,"&lt;&gt;CZ"),IF(AND(H20="CZ",H19&lt;&gt;"CZ",H18&lt;&gt;"CZ",AF20=AF18,AF20&lt;&gt;AF17,AF20&lt;&gt;AF21),A20-COUNTIF($H$7:$H20,"&lt;&gt;CZ"),IF(AND(H20="CZ",H19&lt;&gt;"CZ",H21="CZ",AF20=AF19,AF20&lt;&gt;AF18,AF20=AF21,AF20&lt;&gt;AF22),A20-COUNTIF($H$7:$H19,"&lt;&gt;CZ")&amp;$AH$5&amp;A21-COUNTIF($H$7:$H21,"&lt;&gt;CZ"),IF(AND(H20="CZ",H19="CZ",H21&lt;&gt;"CZ",AF21=AF19,AF20&lt;&gt;AF18,AF20&lt;&gt;AF22),A19-COUNTIF($H$7:$H19,"&lt;&gt;CZ")&amp;$AH$5&amp;A21-COUNTIF($H$7:$H21,"&lt;&gt;CZ"),IF(AND(H20="CZ",H19&lt;&gt;"CZ",H21&lt;&gt;"CZ",AF21=AF19,AF20&lt;&gt;AF18,AF20&lt;&gt;AF22),A20-COUNTIF($H$7:$H19,"&lt;&gt;CZ"),IF(AND(H20="CZ",H21&lt;&gt;"CZ",H22="CZ",AF20&lt;&gt;AF19,AF20=AF22,AF20&lt;&gt;AF23),A20-COUNTIF($H$7:$H20,"&lt;&gt;CZ")&amp;$AH$5&amp;A22-COUNTIF($H$7:$H22,"&lt;&gt;CZ"),IF(AND(H20="CZ",H21="CZ",H22&lt;&gt;"CZ",AF20&lt;&gt;AF19,AF20=AF22,AF20&lt;&gt;AF23),A20-COUNTIF($H$7:$H20,"&lt;&gt;CZ")&amp;$AH$5&amp;A22-COUNTIF($H$7:$H22,"&lt;&gt;CZ"),IF(AND(H20="CZ",H21&lt;&gt;"CZ",H22&lt;&gt;"CZ",AF20&gt;0,AF20&lt;&gt;AF19,AF20=AF22,AF20&lt;&gt;AF23),A20-COUNTIF($H$7:$H20,"&lt;&gt;CZ"),IF(AND(H20="CZ",H19&lt;&gt;"CZ",H18="CZ",H17="CZ",AF20=AF17,AF20&lt;&gt;AF16,AF20&lt;&gt;AF21),A17-COUNTIF($H$7:$H17,"&lt;&gt;CZ")&amp;$AH$5&amp;A20-COUNTIF($H$7:$H20,"&lt;&gt;CZ"),IF(AND(H20="CZ",H19="CZ",H18&lt;&gt;"CZ",H17="CZ",AF20=AF17,AF20&lt;&gt;AF16,AF20&lt;&gt;AF21),A17-COUNTIF($H$7:$H17,"&lt;&gt;CZ")&amp;$AH$5&amp;A20-COUNTIF($H$7:$H20,"&lt;&gt;CZ"),IF(AND(H20="CZ",H19="CZ",H18="CZ",H17&lt;&gt;"CZ",AF20=AF17,AF20&lt;&gt;AF16,AF20&lt;&gt;AF21),A18-COUNTIF($H$7:$H17,"&lt;&gt;CZ")&amp;$AH$5&amp;A20-COUNTIF($H$7:$H20,"&lt;&gt;CZ"),IF(AND(H20="CZ",H19&lt;&gt;"CZ",H18&lt;&gt;"CZ",H17="CZ",AF20=AF17,AF20&lt;&gt;AF16,AF20&lt;&gt;AF21),A17-COUNTIF($H$7:$H17,"&lt;&gt;CZ")&amp;$AH$5&amp;A20-COUNTIF($H$7:$H20,"&lt;&gt;CZ"),IF(AND(H20="CZ",H19&lt;&gt;"CZ",H18="CZ",H17&lt;&gt;"CZ",AF20=AF17,AF20&lt;&gt;AF16,AF20&lt;&gt;AF21),A18-COUNTIF($H$7:$H17,"&lt;&gt;CZ")&amp;$AH$5&amp;A20-COUNTIF($H$7:$H20,"&lt;&gt;CZ"),IF(AND(H20="CZ",H19="CZ",H18&lt;&gt;"CZ",H17&lt;&gt;"CZ",AF20=AF17,AF20&lt;&gt;AF16,AF20&lt;&gt;AF21),A18-COUNTIF($H$7:$H17,"&lt;&gt;CZ")&amp;$AH$5&amp;A20-COUNTIF($H$7:$H20,"&lt;&gt;CZ"),IF(AND(H20="CZ",H19&lt;&gt;"CZ",H18&lt;&gt;"CZ",H17&lt;&gt;"CZ",AF20=AF17,AF20&lt;&gt;AF16,AF20&lt;&gt;AF21),A20-COUNTIF($H$7:$H20,"&lt;&gt;CZ"),IF(AND(H20="CZ",H19="CZ",H18&lt;&gt;"CZ",H21="CZ",AF20=AF18,AF20&lt;&gt;AF17,AF20=AF21,AF20&lt;&gt;AF22),A19-COUNTIF($H$7:$H18,"&lt;&gt;CZ")&amp;$AH$5&amp;A21-COUNTIF($H$7:$H21,"&lt;&gt;CZ"),IF(AND(H20="CZ",H19="CZ",H18="CZ",H21&lt;&gt;"CZ",AF20=AF18,AF20&lt;&gt;AF17,AF20=AF21,AF20&lt;&gt;AF22),A18-COUNTIF($H$7:$H18,"&lt;&gt;CZ")&amp;$AH$5&amp;A21-COUNTIF($H$7:$H21,"&lt;&gt;CZ"),IF(AND(H20="CZ",H19&lt;&gt;"CZ",H18&lt;&gt;"CZ",H21="CZ",AF20=AF18,AF20&lt;&gt;AF17,AF20=AF21,AF20&lt;&gt;AF22),A19-COUNTIF($H$7:$H18,"&lt;&gt;CZ")&amp;$AH$5&amp;A21-COUNTIF($H$7:$H21,"&lt;&gt;CZ"),IF(AND(H20="CZ",H19&lt;&gt;"CZ",H18="CZ",H21="CZ",AF20=AF18,AF20&lt;&gt;AF17,AF20=AF21,AF20&lt;&gt;AF22),A18-COUNTIF($H$7:$H18,"&lt;&gt;CZ")&amp;$AH$5&amp;A21-COUNTIF($H$7:$H21,"&lt;&gt;CZ"),IF(AND(H20="CZ",H19&lt;&gt;"CZ",H18="CZ",H21&lt;&gt;"CZ",AF20=AF18,AF20&lt;&gt;AF17,AF20=AF21,AF20&lt;&gt;AF22),A18-COUNTIF($H$7:$H18,"&lt;&gt;CZ")&amp;$AH$5&amp;A21-COUNTIF($H$7:$H21,"&lt;&gt;CZ"),IF(AND(H20="CZ",H19="CZ",H18&lt;&gt;"CZ",H21&lt;&gt;"CZ",AF21=AF18,AF20&lt;&gt;AF17,AF20&lt;&gt;AF22),A19-COUNTIF($H$7:$H18,"&lt;&gt;CZ")&amp;$AH$5&amp;A21-COUNTIF($H$7:$H21,"&lt;&gt;CZ"),IF(AND(H20="CZ",H19&lt;&gt;"CZ",H18&lt;&gt;"CZ",H21&lt;&gt;"CZ",AF21=AF18,AF20&lt;&gt;AF17,AF20&lt;&gt;AF22),A19-COUNTIF($H$7:$H18,"&lt;&gt;CZ"),IF(AND(H20="CZ",H19&lt;&gt;"CZ",H21="CZ",H22="CZ",AF22=AF19,AF20&lt;&gt;AF18,AF20&lt;&gt;AF23),A20-COUNTIF($H$7:$H19,"&lt;&gt;CZ")&amp;$AH$5&amp;A22-COUNTIF($H$7:$H22,"&lt;&gt;CZ"),IF(AND(H20="CZ",H19="CZ",H21&lt;&gt;"CZ",H22="CZ",AF22=AF19,AF20&lt;&gt;AF18,AF20&lt;&gt;AF23),A19-COUNTIF($H$7:$H19,"&lt;&gt;CZ")&amp;$AH$5&amp;A22-COUNTIF($H$7:$H22,"&lt;&gt;CZ"),IF(AND(H20="CZ",H19="CZ",H21="CZ",H22&lt;&gt;"CZ",AF22=AF19,AF20&lt;&gt;AF18,AF20&lt;&gt;AF23),A19-COUNTIF($H$7:$H19,"&lt;&gt;CZ")&amp;$AH$5&amp;A22-COUNTIF($H$7:$H22,"&lt;&gt;CZ"),IF(AND(H20="CZ",H19&lt;&gt;"CZ",H21&lt;&gt;"CZ",H22="CZ",AF22=AF19,AF20&lt;&gt;AF18,AF20&lt;&gt;AF23),A20-COUNTIF($H$7:$H19,"&lt;&gt;CZ")&amp;$AH$5&amp;A22-COUNTIF($H$7:$H22,"&lt;&gt;CZ"),IF(AND(H20="CZ",H19&lt;&gt;"CZ",H21="CZ",H22&lt;&gt;"CZ",AF22=AF19,AF20&lt;&gt;AF18,AF20&lt;&gt;AF23),A20-COUNTIF($H$7:$H19,"&lt;&gt;CZ")&amp;$AH$5&amp;A22-COUNTIF($H$7:$H22,"&lt;&gt;CZ"),IF(AND(H20="CZ",H19="CZ",H21&lt;&gt;"CZ",H22&lt;&gt;"CZ",AF22=AF19,AF20&lt;&gt;AF18,AF20&lt;&gt;AF23),A19-COUNTIF($H$7:$H19,"&lt;&gt;CZ")&amp;$AH$5&amp;A22-COUNTIF($H$7:$H22,"&lt;&gt;CZ"),IF(AND(H20="CZ",H19&lt;&gt;"CZ",H21&lt;&gt;"CZ",H22&lt;&gt;"CZ",AF22=AF19,AF20&lt;&gt;AF18,AF20&lt;&gt;AF23),A20-COUNTIF($H$7:$H19,"&lt;&gt;CZ"),IF(AND(H20="CZ",H21="CZ",H22="CZ",H23&lt;&gt;"CZ",AF20&lt;&gt;AF19,AF20=AF23,AF20&lt;&gt;AF24),A20-COUNTIF($H$7:$H20,"&lt;&gt;CZ")&amp;$AH$5&amp;A23-COUNTIF($H$7:$H23,"&lt;&gt;CZ"),IF(AND(H20="CZ",H21="CZ",H22&lt;&gt;"CZ",H23="CZ",AF20&lt;&gt;AF19,AF20=AF23,AF20&lt;&gt;AF24),A20-COUNTIF($H$7:$H20,"&lt;&gt;CZ")&amp;$AH$5&amp;A23-COUNTIF($H$7:$H23,"&lt;&gt;CZ"),IF(AND(H20="CZ",H21&lt;&gt;"CZ",H22="CZ",H23="CZ",AF20&lt;&gt;AF19,AF20=AF23,AF20&lt;&gt;AF24),A20-COUNTIF($H$7:$H20,"&lt;&gt;CZ")&amp;$AH$5&amp;A23-COUNTIF($H$7:$H23,"&lt;&gt;CZ"),IF(AND(H20="CZ",H21&lt;&gt;"CZ",H22&lt;&gt;"CZ",H23="CZ",AF20&lt;&gt;AF19,AF20=AF23,AF20&lt;&gt;AF24),A20-COUNTIF($H$7:$H20,"&lt;&gt;CZ")&amp;$AH$5&amp;A23-COUNTIF($H$7:$H23,"&lt;&gt;CZ"),"")))))))))))))))))))))))))))))))))))))))))))))))))))))</f>
        <v/>
      </c>
      <c r="AJ20" s="102" t="str">
        <f>IF(AI20&lt;&gt;"","",IF(AND(H20="CZ",H21&lt;&gt;"CZ",H22="CZ",H23&lt;&gt;"CZ",AF20&lt;&gt;AF19,AF20=AF23,AF20&lt;&gt;AF24),A20-COUNTIF($H$7:$H20,"&lt;&gt;CZ")&amp;$AH$5&amp;A23-COUNTIF($H$7:$H23,"&lt;&gt;CZ"),IF(AND(H20="CZ",H21="CZ",H22&lt;&gt;"CZ",H23&lt;&gt;"CZ",AF20&lt;&gt;AF19,AF20=AF23,AF20&lt;&gt;AF24),A20-COUNTIF($H$7:$H20,"&lt;&gt;CZ")&amp;$AH$5&amp;A23-COUNTIF($H$7:$H23,"&lt;&gt;CZ"),IF(AND(H20="CZ",H21&lt;&gt;"CZ",H22&lt;&gt;"CZ",H23&lt;&gt;"CZ",AF20&lt;&gt;AF19,AF20=AF23,AF20&lt;&gt;AF24),A20-COUNTIF($H$7:$H20,"&lt;&gt;CZ"),IF(AND(H20="CZ",H19&lt;&gt;"CZ",H18="CZ",H17="CZ",H16="CZ",AF20=AF16,AF20&lt;&gt;AF15,AF20&lt;&gt;AF21),A16-COUNTIFS($H$7:$H16,"&lt;&gt;CZ")&amp;$AH$5&amp;A20-COUNTIFS($H$7:$H20,"&lt;&gt;CZ"),IF(AND(H20="CZ",H19="CZ",H18&lt;&gt;"CZ",H17="CZ",H16="CZ",AF20=AF16,AF20&lt;&gt;AF15,AF20&lt;&gt;AF21),A16-COUNTIFS($H$7:$H16,"&lt;&gt;CZ")&amp;$AH$5&amp;A20-COUNTIFS($H$7:$H20,"&lt;&gt;CZ"),IF(AND(H20="CZ",H19="CZ",H18="CZ",H17&lt;&gt;"CZ",H16="CZ",AF20=AF16,AF20&lt;&gt;AF15,AF20&lt;&gt;AF21),A16-COUNTIFS($H$7:$H16,"&lt;&gt;CZ")&amp;$AH$5&amp;A20-COUNTIFS($H$7:$H20,"&lt;&gt;CZ"),IF(AND(H20="CZ",H19="CZ",H18="CZ",H17="CZ",H16&lt;&gt;"CZ",AF20=AF16,AF20&lt;&gt;AF15,AF20&lt;&gt;AF21),A17-COUNTIFS($H$7:$H16,"&lt;&gt;CZ")&amp;$AH$5&amp;A20-COUNTIFS($H$7:$H20,"&lt;&gt;CZ"),IF(AND(H20="CZ",H19&lt;&gt;"CZ",H18="CZ",H17="CZ",H16&lt;&gt;"CZ",AF20=AF16,AF20&lt;&gt;AF15,AF20&lt;&gt;AF21),A17-COUNTIFS($H$7:$H16,"&lt;&gt;CZ")&amp;$AH$5&amp;A20-COUNTIFS($H$7:$H20,"&lt;&gt;CZ"),IF(AND(H20="CZ",H19&lt;&gt;"CZ",H18="CZ",H17&lt;&gt;"CZ",H16="CZ",AF20=AF16,AF20&lt;&gt;AF15,AF20&lt;&gt;AF21),A16-COUNTIFS($H$7:$H16,"&lt;&gt;CZ")&amp;$AH$5&amp;A20-COUNTIFS($H$7:$H20,"&lt;&gt;CZ"),IF(AND(H20="CZ",H19&lt;&gt;"CZ",H18&lt;&gt;"CZ",H17="CZ",H16="CZ",AF20=AF16,AF20&lt;&gt;AF15,AF20&lt;&gt;AF21),A16-COUNTIFS($H$7:$H16,"&lt;&gt;CZ")&amp;$AH$5&amp;A20-COUNTIFS($H$7:$H20,"&lt;&gt;CZ"),IF(AND(H20="CZ",H19&lt;&gt;"CZ",H18&lt;&gt;"CZ",H17&lt;&gt;"CZ",H16="CZ",AF20=AF16,AF20&lt;&gt;AF15,AF20&lt;&gt;AF21),A16-COUNTIFS($H$7:$H16,"&lt;&gt;CZ")&amp;$AH$5&amp;A20-COUNTIFS($H$7:$H20,"&lt;&gt;CZ"),IF(AND(H20="CZ",H19&lt;&gt;"CZ",H18&lt;&gt;"CZ",H17="CZ",H16&lt;&gt;"CZ",AF20=AF16,AF20&lt;&gt;AF15,AF20&lt;&gt;AF21),A17-COUNTIFS($H$7:$H16,"&lt;&gt;CZ")&amp;$AH$5&amp;A20-COUNTIFS($H$7:$H20,"&lt;&gt;CZ"),IF(AND(H20="CZ",H19&lt;&gt;"CZ",H18="CZ",H17&lt;&gt;"CZ",H16&lt;&gt;"CZ",AF20=AF16,AF20&lt;&gt;AF15,AF20&lt;&gt;AF21),A17-COUNTIFS($H$7:$H16,"&lt;&gt;CZ")&amp;$AH$5&amp;A20-COUNTIFS($H$7:$H20,"&lt;&gt;CZ"),IF(AND(H20="CZ",H19="CZ",H18&lt;&gt;"CZ",H17&lt;&gt;"CZ",H16&lt;&gt;"CZ",AF20=AF16,AF20&lt;&gt;AF15,AF20&lt;&gt;AF21),A17-COUNTIFS($H$7:$H16,"&lt;&gt;CZ")&amp;$AH$5&amp;A20-COUNTIFS($H$7:$H20,"&lt;&gt;CZ"),IF(AND(H20="CZ",H19="CZ",H18&lt;&gt;"CZ",H17&lt;&gt;"CZ",H16="CZ",AF20=AF16,AF20&lt;&gt;AF15,AF20&lt;&gt;AF21),A16-COUNTIFS($H$7:$H16,"&lt;&gt;CZ")&amp;$AH$5&amp;A20-COUNTIFS($H$7:$H20,"&lt;&gt;CZ"),IF(AND(H20="CZ",H19="CZ",H18&lt;&gt;"CZ",H17="CZ",H16&lt;&gt;"CZ",AF20=AF16,AF20&lt;&gt;AF15,AF20&lt;&gt;AF21),A17-COUNTIFS($H$7:$H16,"&lt;&gt;CZ")&amp;$AH$5&amp;A20-COUNTIFS($H$7:$H20,"&lt;&gt;CZ"),IF(AND(H20="CZ",H19="CZ",H18="CZ",H17&lt;&gt;"CZ",H16&lt;&gt;"CZ",AF20=AF16,AF20&lt;&gt;AF15,AF20&lt;&gt;AF21),A17-COUNTIFS($H$7:$H16,"&lt;&gt;CZ")&amp;$AH$5&amp;A20-COUNTIFS($H$7:$H20,"&lt;&gt;CZ"),IF(AND(H20="CZ",H19&lt;&gt;"CZ",H18&lt;&gt;"CZ",H17&lt;&gt;"CZ",H16&lt;&gt;"CZ",AF20=AF16,AF20&lt;&gt;AF15,AF20&lt;&gt;AF21),A17-COUNTIFS($H$7:$H16,"&lt;&gt;CZ"),IF(AND(H20="CZ",H19&lt;&gt;"CZ",H18="CZ",H17="CZ",H21="CZ",AF21=AF17,AF20&lt;&gt;AF16,AF20&lt;&gt;AF22),A17-COUNTIFS($H$7:$H17,"&lt;&gt;CZ")&amp;$AH$5&amp;A21-COUNTIFS($H$7:$H21,"&lt;&gt;CZ"),IF(AND(H20="CZ",H19="CZ",H18&lt;&gt;"CZ",H17="CZ",H21="CZ",AF21=AF17,AF20&lt;&gt;AF16,AF20&lt;&gt;AF22),A17-COUNTIFS($H$7:$H17,"&lt;&gt;CZ")&amp;$AH$5&amp;A21-COUNTIFS($H$7:$H21,"&lt;&gt;CZ"),IF(AND(H20="CZ",H19="CZ",H18="CZ",H17&lt;&gt;"CZ",H21="CZ",AF21=AF17,AF20&lt;&gt;AF16,AF20&lt;&gt;AF22),A18-COUNTIFS($H$7:$H17,"&lt;&gt;CZ")&amp;$AH$5&amp;A21-COUNTIFS($H$7:$H21,"&lt;&gt;CZ"),IF(AND(H20="CZ",H19="CZ",H18="CZ",H17="CZ",H21&lt;&gt;"CZ",AF21=AF17,AF20&lt;&gt;AF16,AF20&lt;&gt;AF22),A17-COUNTIFS($H$7:$H17,"&lt;&gt;CZ")&amp;$AH$5&amp;A21-COUNTIFS($H$7:$H21,"&lt;&gt;CZ"),IF(AND(H20="CZ",H19&lt;&gt;"CZ",H18="CZ",H17="CZ",H21&lt;&gt;"CZ",AF21=AF17,AF20&lt;&gt;AF16,AF20&lt;&gt;AF22),A17-COUNTIFS($H$7:$H17,"&lt;&gt;CZ")&amp;$AH$5&amp;A21-COUNTIFS($H$7:$H21,"&lt;&gt;CZ"),IF(AND(H20="CZ",H19&lt;&gt;"CZ",H18="CZ",H17&lt;&gt;"CZ",H21="CZ",AF21=AF17,AF20&lt;&gt;AF16,AF20&lt;&gt;AF22),A18-COUNTIFS($H$7:$H17,"&lt;&gt;CZ")&amp;$AH$5&amp;A21-COUNTIFS($H$7:$H21,"&lt;&gt;CZ"),IF(AND(H20="CZ",H19&lt;&gt;"CZ",H18&lt;&gt;"CZ",H17="CZ",H21="CZ",AF21=AF17,AF20&lt;&gt;AF16,AF20&lt;&gt;AF22),A17-COUNTIFS($H$7:$H17,"&lt;&gt;CZ")&amp;$AH$5&amp;A21-COUNTIFS($H$7:$H21,"&lt;&gt;CZ"),IF(AND(H20="CZ",H19&lt;&gt;"CZ",H18&lt;&gt;"CZ",H17&lt;&gt;"CZ",H21="CZ",AF21=AF17,AF20&lt;&gt;AF16,AF20&lt;&gt;AF22),A18-COUNTIFS($H$7:$H17,"&lt;&gt;CZ")&amp;$AH$5&amp;A21-COUNTIFS($H$7:$H21,"&lt;&gt;CZ"),IF(AND(H20="CZ",H19&lt;&gt;"CZ",H18&lt;&gt;"CZ",H17="CZ",H21&lt;&gt;"CZ",AF21=AF17,AF20&lt;&gt;AF16,AF20&lt;&gt;AF22),A17-COUNTIFS($H$7:$H17,"&lt;&gt;CZ")&amp;$AH$5&amp;A21-COUNTIFS($H$7:$H21,"&lt;&gt;CZ"),IF(AND(H20="CZ",H19&lt;&gt;"CZ",H18="CZ",H17&lt;&gt;"CZ",H21&lt;&gt;"CZ",AF21=AF17,AF20&lt;&gt;AF16,AF20&lt;&gt;AF22),A18-COUNTIFS($H$7:$H17,"&lt;&gt;CZ")&amp;$AH$5&amp;A21-COUNTIFS($H$7:$H21,"&lt;&gt;CZ"),IF(AND(H20="CZ",H19="CZ",H18&lt;&gt;"CZ",H17&lt;&gt;"CZ",H21&lt;&gt;"CZ",AF21=AF17,AF20&lt;&gt;AF16,AF20&lt;&gt;AF22),A18-COUNTIFS($H$7:$H17,"&lt;&gt;CZ")&amp;$AH$5&amp;A21-COUNTIFS($H$7:$H21,"&lt;&gt;CZ"),IF(AND(H20="CZ",H19="CZ",H18&lt;&gt;"CZ",H17&lt;&gt;"CZ",H21="CZ",AF21=AF17,AF20&lt;&gt;AF16,AF20&lt;&gt;AF22),A18-COUNTIFS($H$7:$H17,"&lt;&gt;CZ")&amp;$AH$5&amp;A21-COUNTIFS($H$7:$H21,"&lt;&gt;CZ"),IF(AND(H20="CZ",H19="CZ",H18&lt;&gt;"CZ",H17="CZ",H21&lt;&gt;"CZ",AF21=AF17,AF20&lt;&gt;AF16,AF20&lt;&gt;AF22),A17-COUNTIFS($H$7:$H17,"&lt;&gt;CZ")&amp;$AH$5&amp;A21-COUNTIFS($H$7:$H21,"&lt;&gt;CZ"),IF(AND(H20="CZ",H19="CZ",H18="CZ",H17&lt;&gt;"CZ",H21&lt;&gt;"CZ",AF21=AF17,AF20&lt;&gt;AF16,AF20&lt;&gt;AF22),A18-COUNTIFS($H$7:$H17,"&lt;&gt;CZ")&amp;$AH$5&amp;A21-COUNTIFS($H$7:$H21,"&lt;&gt;CZ"),IF(AND(H20="CZ",H19&lt;&gt;"CZ",H18&lt;&gt;"CZ",H17&lt;&gt;"CZ",H21&lt;&gt;"CZ",AF21=AF17,AF20&lt;&gt;AF16,AF20&lt;&gt;AF22),A18-COUNTIFS($H$7:$H17,"&lt;&gt;CZ"),IF(AND(H20="CZ",H19&lt;&gt;"CZ",H18="CZ",H21="CZ",H22="CZ",AF22=AF18,AF20&lt;&gt;AF17,AF20&lt;&gt;AF23),A18-COUNTIFS($H$7:$H18,"&lt;&gt;CZ")&amp;$AH$5&amp;A22-COUNTIFS($H$7:$H22,"&lt;&gt;CZ"),IF(AND(H20="CZ",H19="CZ",H18&lt;&gt;"CZ",H21="CZ",H22="CZ",AF22=AF18,AF20&lt;&gt;AF17,AF20&lt;&gt;AF23),A19-COUNTIFS($H$7:$H18,"&lt;&gt;CZ")&amp;$AH$5&amp;A22-COUNTIFS($H$7:$H22,"&lt;&gt;CZ"),IF(AND(H20="CZ",H19="CZ",H18="CZ",H21&lt;&gt;"CZ",H22="CZ",AF22=AF18,AF20&lt;&gt;AF17,AF20&lt;&gt;AF23),A18-COUNTIFS($H$7:$H18,"&lt;&gt;CZ")&amp;$AH$5&amp;A22-COUNTIFS($H$7:$H22,"&lt;&gt;CZ"),IF(AND(H20="CZ",H19="CZ",H18="CZ",H21="CZ",H22&lt;&gt;"CZ",AF22=AF18,AF20&lt;&gt;AF17,AF20&lt;&gt;AF23),A18-COUNTIFS($H$7:$H18,"&lt;&gt;CZ")&amp;$AH$5&amp;A22-COUNTIFS($H$7:$H22,"&lt;&gt;CZ"),IF(AND(H20="CZ",H19&lt;&gt;"CZ",H18="CZ",H21="CZ",H22&lt;&gt;"CZ",AF22=AF18,AF20&lt;&gt;AF17,AF20&lt;&gt;AF23),A18-COUNTIFS($H$7:$H18,"&lt;&gt;CZ")&amp;$AH$5&amp;A22-COUNTIFS($H$7:$H22,"&lt;&gt;CZ"),IF(AND(H20="CZ",H19&lt;&gt;"CZ",H18="CZ",H21&lt;&gt;"CZ",H22="CZ",AF22=AF18,AF20&lt;&gt;AF17,AF20&lt;&gt;AF23),A18-COUNTIFS($H$7:$H18,"&lt;&gt;CZ")&amp;$AH$5&amp;A22-COUNTIFS($H$7:$H22,"&lt;&gt;CZ"),IF(AND(H20="CZ",H19&lt;&gt;"CZ",H18&lt;&gt;"CZ",H21="CZ",H22="CZ",AF22=AF18,AF20&lt;&gt;AF17,AF20&lt;&gt;AF23),A19-COUNTIFS($H$7:$H18,"&lt;&gt;CZ")&amp;$AH$5&amp;A22-COUNTIFS($H$7:$H22,"&lt;&gt;CZ"),IF(AND(H20="CZ",H19&lt;&gt;"CZ",H18&lt;&gt;"CZ",H21&lt;&gt;"CZ",H22="CZ",AF22=AF18,AF20&lt;&gt;AF17,AF20&lt;&gt;AF23),A19-COUNTIFS($H$7:$H18,"&lt;&gt;CZ")&amp;$AH$5&amp;A22-COUNTIFS($H$7:$H22,"&lt;&gt;CZ"),IF(AND(H20="CZ",H19&lt;&gt;"CZ",H18&lt;&gt;"CZ",H21="CZ",H22&lt;&gt;"CZ",AF22=AF18,AF20&lt;&gt;AF17,AF20&lt;&gt;AF23),A19-COUNTIFS($H$7:$H18,"&lt;&gt;CZ")&amp;$AH$5&amp;A22-COUNTIFS($H$7:$H22,"&lt;&gt;CZ"),IF(AND(H20="CZ",H19&lt;&gt;"CZ",H18="CZ",H21&lt;&gt;"CZ",H22&lt;&gt;"CZ",AF22=AF18,AF20&lt;&gt;AF17,AF20&lt;&gt;AF23),A18-COUNTIFS($H$7:$H18,"&lt;&gt;CZ")&amp;$AH$5&amp;A22-COUNTIFS($H$7:$H22,"&lt;&gt;CZ"),IF(AND(H20="CZ",H19="CZ",H18&lt;&gt;"CZ",H21&lt;&gt;"CZ",H22&lt;&gt;"CZ",AF22=AF18,AF20&lt;&gt;AF17,AF20&lt;&gt;AF23),A19-COUNTIFS($H$7:$H18,"&lt;&gt;CZ")&amp;$AH$5&amp;A22-COUNTIFS($H$7:$H22,"&lt;&gt;CZ"),IF(AND(H20="CZ",H19="CZ",H18&lt;&gt;"CZ",H21&lt;&gt;"CZ",H22="CZ",AF22=AF18,AF20&lt;&gt;AF17,AF20&lt;&gt;AF23),A19-COUNTIFS($H$7:$H18,"&lt;&gt;CZ")&amp;$AH$5&amp;A22-COUNTIFS($H$7:$H22,"&lt;&gt;CZ"),IF(AND(H20="CZ",H19="CZ",H18&lt;&gt;"CZ",H21="CZ",H22&lt;&gt;"CZ",AF22=AF18,AF20&lt;&gt;AF17,AF20&lt;&gt;AF23),A19-COUNTIFS($H$7:$H18,"&lt;&gt;CZ")&amp;$AH$5&amp;A22-COUNTIFS($H$7:$H22,"&lt;&gt;CZ"),IF(AND(H20="CZ",H19="CZ",H18="CZ",H21&lt;&gt;"CZ",H22&lt;&gt;"CZ",AF22=AF18,AF20&lt;&gt;AF17,AF20&lt;&gt;AF23),A18-COUNTIFS($H$7:$H18,"&lt;&gt;CZ")&amp;$AH$5&amp;A22-COUNTIFS($H$7:$H22,"&lt;&gt;CZ"),""))))))))))))))))))))))))))))))))))))))))))))))))</f>
        <v/>
      </c>
      <c r="AK20" s="102" t="str">
        <f>IF(AI20&lt;&gt;"","",IF(AJ20&lt;&gt;"","",IF(AND(H19="CZ",H18&lt;&gt;"CZ",H17&lt;&gt;"CZ",H20&lt;&gt;"CZ",H21&lt;&gt;"CZ",AF21=AF17,AF19&lt;&gt;AF16,AF19&lt;&gt;AF22),A18-COUNTIFS($H$7:$H17,"&lt;&gt;CZ"),IF(AND(H20="CZ",H19&lt;&gt;"CZ",H21="CZ",H22="CZ",H23="CZ",AF23=AF19,AF20&lt;&gt;AF18,AF20&lt;&gt;AF24),A20-COUNTIFS($H$7:$H19,"&lt;&gt;CZ")&amp;$AH$5&amp;A23-COUNTIFS($H$7:$H23,"&lt;&gt;CZ"),IF(AND(H20="CZ",H19="CZ",H21&lt;&gt;"CZ",H22="CZ",H23="CZ",AF23=AF19,AF20&lt;&gt;AF18,AF20&lt;&gt;AF24),A19-COUNTIFS($H$7:$H19,"&lt;&gt;CZ")&amp;$AH$5&amp;A23-COUNTIFS($H$7:$H23,"&lt;&gt;CZ"),IF(AND(H20="CZ",H19="CZ",H21="CZ",H22&lt;&gt;"CZ",H23="CZ",AF23=AF19,AF20&lt;&gt;AF18,AF20&lt;&gt;AF24),A19-COUNTIFS($H$7:$H19,"&lt;&gt;CZ")&amp;$AH$5&amp;A23-COUNTIFS($H$7:$H23,"&lt;&gt;CZ"),IF(AND(H20="CZ",H19="CZ",H21="CZ",H22="CZ",H23&lt;&gt;"CZ",AF23=AF19,AF20&lt;&gt;AF18,AF20&lt;&gt;AF24),A19-COUNTIFS($H$7:$H19,"&lt;&gt;CZ")&amp;$AH$5&amp;A23-COUNTIFS($H$7:$H23,"&lt;&gt;CZ"),IF(AND(H20="CZ",H19&lt;&gt;"CZ",H21="CZ",H22="CZ",H23&lt;&gt;"CZ",AF23=AF19,AF20&lt;&gt;AF18,AF20&lt;&gt;AF24),A20-COUNTIFS($H$7:$H19,"&lt;&gt;CZ")&amp;$AH$5&amp;A23-COUNTIFS($H$7:$H23,"&lt;&gt;CZ"),IF(AND(H20="CZ",H19&lt;&gt;"CZ",H21="CZ",H22&lt;&gt;"CZ",H23="CZ",AF23=AF19,AF20&lt;&gt;AF18,AF20&lt;&gt;AF24),A20-COUNTIFS($H$7:$H19,"&lt;&gt;CZ")&amp;$AH$5&amp;A23-COUNTIFS($H$7:$H23,"&lt;&gt;CZ"),IF(AND(H20="CZ",H19&lt;&gt;"CZ",H21&lt;&gt;"CZ",H22="CZ",H23="CZ",AF23=AF19,AF20&lt;&gt;AF18,AF20&lt;&gt;AF24),A20-COUNTIFS($H$7:$H19,"&lt;&gt;CZ")&amp;$AH$5&amp;A23-COUNTIFS($H$7:$H23,"&lt;&gt;CZ"),IF(AND(H20="CZ",H19&lt;&gt;"CZ",H21&lt;&gt;"CZ",H22&lt;&gt;"CZ",H23="CZ",AF23=AF19,AF20&lt;&gt;AF18,AF20&lt;&gt;AF24),A20-COUNTIFS($H$7:$H19,"&lt;&gt;CZ")&amp;$AH$5&amp;A23-COUNTIFS($H$7:$H23,"&lt;&gt;CZ"),IF(AND(H20="CZ",H19&lt;&gt;"CZ",H21&lt;&gt;"CZ",H22&lt;&gt;"CZ",H23&lt;&gt;"CZ",AF23=AF19,AF20&lt;&gt;AF18,AF20&lt;&gt;AF24),A23-COUNTIFS($H$7:$H23,"&lt;&gt;CZ"),IF(AND(H20="CZ",H19&lt;&gt;"CZ",H21&lt;&gt;"CZ",H22="CZ",H23&lt;&gt;"CZ",AF23=AF19,AF20&lt;&gt;AF18,AF20&lt;&gt;AF24),A20-COUNTIFS($H$7:$H19,"&lt;&gt;CZ")&amp;$AH$5&amp;A23-COUNTIFS($H$7:$H23,"&lt;&gt;CZ"),IF(AND(H20="CZ",H19="CZ",H21="CZ",H22&lt;&gt;"CZ",H23&lt;&gt;"CZ",AF23=AF19,AF20&lt;&gt;AF18,AF20&lt;&gt;AF24),A19-COUNTIFS($H$7:$H19,"&lt;&gt;CZ")&amp;$AH$5&amp;A23-COUNTIFS($H$7:$H23,"&lt;&gt;CZ"),IF(AND(H20="CZ",H19="CZ",H21&lt;&gt;"CZ",H22&lt;&gt;"CZ",H23&lt;&gt;"CZ",AF23=AF19,AF20&lt;&gt;AF18,AF20&lt;&gt;AF24),A19-COUNTIFS($H$7:$H19,"&lt;&gt;CZ")&amp;$AH$5&amp;A23-COUNTIFS($H$7:$H23,"&lt;&gt;CZ"),IF(AND(H20="CZ",H19="CZ",H21&lt;&gt;"CZ",H22&lt;&gt;"CZ",H23="CZ",AF23=AF19,AF20&lt;&gt;AF18,AF20&lt;&gt;AF24),A19-COUNTIFS($H$7:$H19,"&lt;&gt;CZ")&amp;$AH$5&amp;A23-COUNTIFS($H$7:$H23,"&lt;&gt;CZ"),IF(AND(H20="CZ",H19="CZ",H21&lt;&gt;"CZ",H22="CZ",H23&lt;&gt;"CZ",AF23=AF19,AF20&lt;&gt;AF18,AF20&lt;&gt;AF24),A19-COUNTIFS($H$7:$H19,"&lt;&gt;CZ")&amp;$AH$5&amp;A23-COUNTIFS($H$7:$H23,"&lt;&gt;CZ"),IF(AND(H20="CZ",H19&lt;&gt;"CZ",H21="CZ",H22&lt;&gt;"CZ",H23&lt;&gt;"CZ",AF23=AF19,AF20&lt;&gt;AF18,AF20&lt;&gt;AF24),A20-COUNTIFS($H$7:$H19,"&lt;&gt;CZ")&amp;$AH$5&amp;A23-COUNTIFS($H$7:$H23,"&lt;&gt;CZ"),IF(AND(H20="CZ",H21&lt;&gt;"CZ",H22="CZ",H23="CZ",H24="CZ",AF20=AF24,AF20&lt;&gt;AF19,AF20&lt;&gt;AF25),A20-COUNTIFS($H$7:$H20,"&lt;&gt;CZ")&amp;$AH$5&amp;A24-COUNTIFS($H$7:$H24,"&lt;&gt;CZ"),IF(AND(H20="CZ",H21="CZ",H22&lt;&gt;"CZ",H23="CZ",H24="CZ",AF20=AF24,AF20&lt;&gt;AF19,AF20&lt;&gt;AF25),A20-COUNTIFS($H$7:$H20,"&lt;&gt;CZ")&amp;$AH$5&amp;A24-COUNTIFS($H$7:$H24,"&lt;&gt;CZ"),IF(AND(H20="CZ",H21="CZ",H22="CZ",H23&lt;&gt;"CZ",H24="CZ",AF20=AF24,AF20&lt;&gt;AF19,AF20&lt;&gt;AF25),A20-COUNTIFS($H$7:$H20,"&lt;&gt;CZ")&amp;$AH$5&amp;A24-COUNTIFS($H$7:$H24,"&lt;&gt;CZ"),IF(AND(H20="CZ",H21="CZ",H22="CZ",H23="CZ",H24&lt;&gt;"CZ",AF20=AF24,AF20&lt;&gt;AF19,AF20&lt;&gt;AF25),A20-COUNTIFS($H$7:$H20,"&lt;&gt;CZ")&amp;$AH$5&amp;A24-COUNTIFS($H$7:$H24,"&lt;&gt;CZ"),IF(AND(H20="CZ",H19&lt;&gt;"CZ",H18="CZ",H17="CZ",H21&lt;&gt;"CZ",AF21=AF17,AF20&lt;&gt;AF16,AF20&lt;&gt;AF22),A17-COUNTIFS($H$7:$H17,"&lt;&gt;CZ")&amp;$AH$5&amp;A21-COUNTIFS($H$7:$H21,"&lt;&gt;CZ"),IF(AND(H20="CZ",H21&lt;&gt;"CZ",H22="CZ",H23="CZ",H24&lt;&gt;"CZ",AF20=AF24,AF20&lt;&gt;AF19,AF20&lt;&gt;AF25),A20-COUNTIFS($H$7:$H20,"&lt;&gt;CZ")&amp;$AH$5&amp;A24-COUNTIFS($H$7:$H24,"&lt;&gt;CZ"),IF(AND(H20="CZ",H21&lt;&gt;"CZ",H22="CZ",H23&lt;&gt;"CZ",H24="CZ",AF20=AF24,AF20&lt;&gt;AF19,AF20&lt;&gt;AF25),A20-COUNTIFS($H$7:$H20,"&lt;&gt;CZ")&amp;$AH$5&amp;A24-COUNTIFS($H$7:$H24,"&lt;&gt;CZ"),IF(AND(H20="CZ",H21&lt;&gt;"CZ",H22&lt;&gt;"CZ",H23="CZ",H24="CZ",AF20=AF24,AF20&lt;&gt;AF19,AF20&lt;&gt;AF25),A20-COUNTIFS($H$7:$H20,"&lt;&gt;CZ")&amp;$AH$5&amp;A24-COUNTIFS($H$7:$H24,"&lt;&gt;CZ"),IF(AND(H20="CZ",H21&lt;&gt;"CZ",H22&lt;&gt;"CZ",H23&lt;&gt;"CZ",H24="CZ",AF20=AF24,AF20&lt;&gt;AF19,AF20&lt;&gt;AF25),A20-COUNTIFS($H$7:$H20,"&lt;&gt;CZ")&amp;$AH$5&amp;A24-COUNTIFS($H$7:$H24,"&lt;&gt;CZ"),IF(AND(H20="CZ",H21&lt;&gt;"CZ",H22&lt;&gt;"CZ",H23="CZ",H24&lt;&gt;"CZ",AF20=AF24,AF20&lt;&gt;AF19,AF20&lt;&gt;AF25),A20-COUNTIFS($H$7:$H20,"&lt;&gt;CZ")&amp;$AH$5&amp;A24-COUNTIFS($H$7:$H24,"&lt;&gt;CZ"),IF(AND(H20="CZ",H21&lt;&gt;"CZ",H22="CZ",H23&lt;&gt;"CZ",H24&lt;&gt;"CZ",AF20=AF24,AF20&lt;&gt;AF19,AF20&lt;&gt;AF25),A20-COUNTIFS($H$7:$H20,"&lt;&gt;CZ")&amp;$AH$5&amp;A24-COUNTIFS($H$7:$H24,"&lt;&gt;CZ"),IF(AND(H20="CZ",H21="CZ",H22&lt;&gt;"CZ",H23&lt;&gt;"CZ",H24&lt;&gt;"CZ",AF20=AF24,AF20&lt;&gt;AF19,AF20&lt;&gt;AF25),A20-COUNTIFS($H$7:$H20,"&lt;&gt;CZ")&amp;$AH$5&amp;A24-COUNTIFS($H$7:$H24,"&lt;&gt;CZ"),IF(AND(H20="CZ",H21="CZ",H22="CZ",H23&lt;&gt;"CZ",H24&lt;&gt;"CZ",AF20=AF24,AF20&lt;&gt;AF19,AF20&lt;&gt;AF25),A20-COUNTIFS($H$7:$H20,"&lt;&gt;CZ")&amp;$AH$5&amp;A24-COUNTIFS($H$7:$H24,"&lt;&gt;CZ"),IF(AND(H20="CZ",H21="CZ",H22&lt;&gt;"CZ",H23="CZ",H24&lt;&gt;"CZ",AF20=AF24,AF20&lt;&gt;AF19,AF20&lt;&gt;AF25),A20-COUNTIFS($H$7:$H20,"&lt;&gt;CZ")&amp;$AH$5&amp;A24-COUNTIFS($H$7:$H24,"&lt;&gt;CZ"),IF(AND(H20="CZ",H21="CZ",H22="CZ",H23&lt;&gt;"CZ",H24&lt;&gt;"CZ",AF20=AF24,AF20&lt;&gt;AF19,AF20&lt;&gt;AF25),A20-COUNTIFS($H$7:$H20,"&lt;&gt;CZ")&amp;$AH$5&amp;A24-COUNTIFS($H$7:$H24,"&lt;&gt;CZ"),IF(AND(H20="CZ",H21="CZ",H22&lt;&gt;"CZ",H23&lt;&gt;"CZ",H24&lt;&gt;"CZ",AF20=AF24,AF20&lt;&gt;AF19,AF20&lt;&gt;AF25),A24-COUNTIFS($H$7:$H24,"&lt;&gt;CZ"),""))))))))))))))))))))))))))))))))))</f>
        <v/>
      </c>
      <c r="AL20" s="120" t="str">
        <f t="shared" si="1"/>
        <v/>
      </c>
    </row>
    <row r="21" spans="1:38" s="104" customFormat="1" ht="15" hidden="1" customHeight="1">
      <c r="A21" s="105">
        <v>15</v>
      </c>
      <c r="B21" s="106" t="e">
        <v>#N/A</v>
      </c>
      <c r="C21" s="107" t="s">
        <v>251</v>
      </c>
      <c r="D21" s="107" t="s">
        <v>251</v>
      </c>
      <c r="E21" s="106" t="s">
        <v>251</v>
      </c>
      <c r="F21" s="108"/>
      <c r="G21" s="109" t="s">
        <v>251</v>
      </c>
      <c r="H21" s="110" t="s">
        <v>251</v>
      </c>
      <c r="I21" s="111"/>
      <c r="J21" s="112" t="s">
        <v>251</v>
      </c>
      <c r="K21" s="111"/>
      <c r="L21" s="112" t="s">
        <v>251</v>
      </c>
      <c r="M21" s="111"/>
      <c r="N21" s="112" t="s">
        <v>251</v>
      </c>
      <c r="O21" s="111"/>
      <c r="P21" s="112" t="s">
        <v>251</v>
      </c>
      <c r="Q21" s="111"/>
      <c r="R21" s="112" t="s">
        <v>251</v>
      </c>
      <c r="S21" s="113"/>
      <c r="T21" s="112" t="s">
        <v>251</v>
      </c>
      <c r="U21" s="113"/>
      <c r="V21" s="112" t="s">
        <v>251</v>
      </c>
      <c r="W21" s="113"/>
      <c r="X21" s="112" t="s">
        <v>251</v>
      </c>
      <c r="Y21" s="113"/>
      <c r="Z21" s="112" t="s">
        <v>251</v>
      </c>
      <c r="AA21" s="114"/>
      <c r="AB21" s="112" t="s">
        <v>251</v>
      </c>
      <c r="AC21" s="115"/>
      <c r="AD21" s="112" t="s">
        <v>251</v>
      </c>
      <c r="AE21" s="116">
        <v>0</v>
      </c>
      <c r="AF21" s="117" t="s">
        <v>251</v>
      </c>
      <c r="AG21" s="118" t="s">
        <v>251</v>
      </c>
      <c r="AH21" s="100" t="str">
        <f t="shared" ca="1" si="0"/>
        <v/>
      </c>
      <c r="AI21" s="119" t="str">
        <f>IF(H21="","",IF(H21&lt;&gt;"CZ","NE",IF(AND(H21="CZ",AF20&lt;&gt;AF21,AF21&lt;&gt;AF22),A21-COUNTIF($H$7:$H21,"&lt;&gt;CZ"),IF(AND(H21="CZ",H20="CZ",AF21=AF20,AF21&lt;&gt;AF19,AF21&lt;&gt;AF22),A20-COUNTIF($H$7:$H21,"&lt;&gt;CZ")&amp;$AH$5&amp;A21-COUNTIF($H$7:$H21,"&lt;&gt;CZ"),IF(AND(H21="CZ",H22="CZ",AF21&lt;&gt;AF20,AF21=AF22,AF21&lt;&gt;AF23),A21-COUNTIF($H$7:$H21,"&lt;&gt;CZ")&amp;$AH$5&amp;A22-COUNTIF($H$7:$H22,"&lt;&gt;CZ"),IF(AND(H21="CZ",H20="CZ",H19="CZ",AF21=AF19,AF21&lt;&gt;AF18,AF21&lt;&gt;AF22),A19-COUNTIF($H$7:$H21,"&lt;&gt;CZ")&amp;$AH$5&amp;A21-COUNTIF($H$7:$H21,"&lt;&gt;CZ"),IF(AND(H21="CZ",H20="CZ",H22="CZ",AF22=AF20,AF21&lt;&gt;AF19,AF21&lt;&gt;AF23),A20-COUNTIF($H$7:$H20,"&lt;&gt;CZ")&amp;$AH$5&amp;A22-COUNTIF($H$7:$H22,"&lt;&gt;CZ"),IF(AND(H21="CZ",H22="CZ",H23="CZ",AF21&lt;&gt;AF20,AF21=AF23,AF21&lt;&gt;AF24),A21-COUNTIF($H$7:$H21,"&lt;&gt;CZ")&amp;$AH$5&amp;A23-COUNTIF($H$7:$H23,"&lt;&gt;CZ"),IF(AND(H21="CZ",H20="CZ",H19="CZ",H18="CZ",AF21=AF18,AF21&lt;&gt;AF17,AF21&lt;&gt;AF22),A18-COUNTIF($H$7:$H18,"&lt;&gt;CZ")&amp;$AH$5&amp;A21-COUNTIF($H$7:$H21,"&lt;&gt;CZ"),IF(AND(H21="CZ",H20="CZ",H19="CZ",H22="CZ",AF22=AF19,AF21&lt;&gt;AF18,AF21&lt;&gt;AF23),A19-COUNTIF($H$7:$H19,"&lt;&gt;CZ")&amp;$AH$5&amp;A22-COUNTIF($H$7:$H22,"&lt;&gt;CZ"),IF(AND(H21="CZ",H20="CZ",H22="CZ",H23="CZ",AF23=AF20,AF21&lt;&gt;AF19,AF21&lt;&gt;AF24),A20-COUNTIF($H$7:$H20,"&lt;&gt;CZ")&amp;$AH$5&amp;A23-COUNTIF($H$7:$H23,"&lt;&gt;CZ"),IF(AND(H21="CZ",H22="CZ",H23="CZ",H24="CZ",AF21&lt;&gt;AF20,AF21=AF24,AF21&lt;&gt;AF25),A21-COUNTIF($H$7:$H21,"&lt;&gt;CZ")&amp;$AH$5&amp;A24-COUNTIF($H$7:$H24,"&lt;&gt;CZ"),IF(AND(H21="CZ",H20="CZ",H19="CZ",H18="CZ",H17="CZ",AF21=AF17,AF21&lt;&gt;AF16,AF21&lt;&gt;AF22),A17-COUNTIF($H$7:$H17,"&lt;&gt;CZ")&amp;$AH$5&amp;A21-COUNTIF($H$7:$H21,"&lt;&gt;CZ"),IF(AND(H21="CZ",H20="CZ",H19="CZ",H18="CZ",H22="CZ",AF22=AF18,AF21&lt;&gt;AF17,AF21&lt;&gt;AF23),A18-COUNTIF($H$7:$H18,"&lt;&gt;CZ")&amp;$AH$5&amp;A22-COUNTIF($H$7:$H22,"&lt;&gt;CZ"),IF(AND(H21="CZ",H20="CZ",H19="CZ",H22="CZ",H23="CZ",AF23=AF19,AF21&lt;&gt;AF18,AF21&lt;&gt;AF24),A19-COUNTIF($H$7:$H19,"&lt;&gt;CZ")&amp;$AH$5&amp;A23-COUNTIF($H$7:$H23,"&lt;&gt;CZ"),IF(AND(H21="CZ",H20="CZ",H22="CZ",H23="CZ",H24="CZ",AF24=AF20,AF21&lt;&gt;AF19,AF21&lt;&gt;AF25),A20-COUNTIF($H$7:$H20,"&lt;&gt;CZ")&amp;$AH$5&amp;A24-COUNTIF($H$7:$H24,"&lt;&gt;CZ"),IF(AND(H21="CZ",H22="CZ",H23="CZ",H24="CZ",H25="CZ",AF21&lt;&gt;AF20,AF21=AF25,AF21&lt;&gt;AF26),A21-COUNTIF($H$7:$H21,"&lt;&gt;CZ")&amp;$AH$5&amp;A25-COUNTIF($H$7:$H25,"&lt;&gt;CZ"),IF(AND(H21="CZ",H20&lt;&gt;"CZ",AF21=AF20,AF21&lt;&gt;AF19,AF21&lt;&gt;AF22),A21-COUNTIF($H$7:$H21,"&lt;&gt;CZ"),IF(AND(H21="CZ",H22&lt;&gt;"CZ",AF21&lt;&gt;AF20,AF21=AF22,AF21&lt;&gt;AF23),A21-COUNTIF($H$7:$H21,"&lt;&gt;CZ"),IF(AND(H21="CZ",H20&lt;&gt;"CZ",H19="CZ",AF21=AF19,AF21&lt;&gt;AF18,AF21&lt;&gt;AF22),A19-COUNTIF($H$7:$H19,"&lt;&gt;CZ")&amp;$AH$5&amp;A21-COUNTIF($H$7:$H21,"&lt;&gt;CZ"),IF(AND(H21="CZ",H20="CZ",H19&lt;&gt;"CZ",AF21=AF19,AF21&lt;&gt;AF18,AF21&lt;&gt;AF22),A20-COUNTIF($H$7:$H19,"&lt;&gt;CZ")&amp;$AH$5&amp;A21-COUNTIF($H$7:$H21,"&lt;&gt;CZ"),IF(AND(H21="CZ",H20&lt;&gt;"CZ",H19&lt;&gt;"CZ",AF21=AF19,AF21&lt;&gt;AF18,AF21&lt;&gt;AF22),A21-COUNTIF($H$7:$H21,"&lt;&gt;CZ"),IF(AND(H21="CZ",H20&lt;&gt;"CZ",H22="CZ",AF21=AF20,AF21&lt;&gt;AF19,AF21=AF22,AF21&lt;&gt;AF23),A21-COUNTIF($H$7:$H20,"&lt;&gt;CZ")&amp;$AH$5&amp;A22-COUNTIF($H$7:$H22,"&lt;&gt;CZ"),IF(AND(H21="CZ",H20="CZ",H22&lt;&gt;"CZ",AF22=AF20,AF21&lt;&gt;AF19,AF21&lt;&gt;AF23),A20-COUNTIF($H$7:$H20,"&lt;&gt;CZ")&amp;$AH$5&amp;A22-COUNTIF($H$7:$H22,"&lt;&gt;CZ"),IF(AND(H21="CZ",H20&lt;&gt;"CZ",H22&lt;&gt;"CZ",AF22=AF20,AF21&lt;&gt;AF19,AF21&lt;&gt;AF23),A21-COUNTIF($H$7:$H20,"&lt;&gt;CZ"),IF(AND(H21="CZ",H22&lt;&gt;"CZ",H23="CZ",AF21&lt;&gt;AF20,AF21=AF23,AF21&lt;&gt;AF24),A21-COUNTIF($H$7:$H21,"&lt;&gt;CZ")&amp;$AH$5&amp;A23-COUNTIF($H$7:$H23,"&lt;&gt;CZ"),IF(AND(H21="CZ",H22="CZ",H23&lt;&gt;"CZ",AF21&lt;&gt;AF20,AF21=AF23,AF21&lt;&gt;AF24),A21-COUNTIF($H$7:$H21,"&lt;&gt;CZ")&amp;$AH$5&amp;A23-COUNTIF($H$7:$H23,"&lt;&gt;CZ"),IF(AND(H21="CZ",H22&lt;&gt;"CZ",H23&lt;&gt;"CZ",AF21&gt;0,AF21&lt;&gt;AF20,AF21=AF23,AF21&lt;&gt;AF24),A21-COUNTIF($H$7:$H21,"&lt;&gt;CZ"),IF(AND(H21="CZ",H20&lt;&gt;"CZ",H19="CZ",H18="CZ",AF21=AF18,AF21&lt;&gt;AF17,AF21&lt;&gt;AF22),A18-COUNTIF($H$7:$H18,"&lt;&gt;CZ")&amp;$AH$5&amp;A21-COUNTIF($H$7:$H21,"&lt;&gt;CZ"),IF(AND(H21="CZ",H20="CZ",H19&lt;&gt;"CZ",H18="CZ",AF21=AF18,AF21&lt;&gt;AF17,AF21&lt;&gt;AF22),A18-COUNTIF($H$7:$H18,"&lt;&gt;CZ")&amp;$AH$5&amp;A21-COUNTIF($H$7:$H21,"&lt;&gt;CZ"),IF(AND(H21="CZ",H20="CZ",H19="CZ",H18&lt;&gt;"CZ",AF21=AF18,AF21&lt;&gt;AF17,AF21&lt;&gt;AF22),A19-COUNTIF($H$7:$H18,"&lt;&gt;CZ")&amp;$AH$5&amp;A21-COUNTIF($H$7:$H21,"&lt;&gt;CZ"),IF(AND(H21="CZ",H20&lt;&gt;"CZ",H19&lt;&gt;"CZ",H18="CZ",AF21=AF18,AF21&lt;&gt;AF17,AF21&lt;&gt;AF22),A18-COUNTIF($H$7:$H18,"&lt;&gt;CZ")&amp;$AH$5&amp;A21-COUNTIF($H$7:$H21,"&lt;&gt;CZ"),IF(AND(H21="CZ",H20&lt;&gt;"CZ",H19="CZ",H18&lt;&gt;"CZ",AF21=AF18,AF21&lt;&gt;AF17,AF21&lt;&gt;AF22),A19-COUNTIF($H$7:$H18,"&lt;&gt;CZ")&amp;$AH$5&amp;A21-COUNTIF($H$7:$H21,"&lt;&gt;CZ"),IF(AND(H21="CZ",H20="CZ",H19&lt;&gt;"CZ",H18&lt;&gt;"CZ",AF21=AF18,AF21&lt;&gt;AF17,AF21&lt;&gt;AF22),A19-COUNTIF($H$7:$H18,"&lt;&gt;CZ")&amp;$AH$5&amp;A21-COUNTIF($H$7:$H21,"&lt;&gt;CZ"),IF(AND(H21="CZ",H20&lt;&gt;"CZ",H19&lt;&gt;"CZ",H18&lt;&gt;"CZ",AF21=AF18,AF21&lt;&gt;AF17,AF21&lt;&gt;AF22),A21-COUNTIF($H$7:$H21,"&lt;&gt;CZ"),IF(AND(H21="CZ",H20="CZ",H19&lt;&gt;"CZ",H22="CZ",AF21=AF19,AF21&lt;&gt;AF18,AF21=AF22,AF21&lt;&gt;AF23),A20-COUNTIF($H$7:$H19,"&lt;&gt;CZ")&amp;$AH$5&amp;A22-COUNTIF($H$7:$H22,"&lt;&gt;CZ"),IF(AND(H21="CZ",H20="CZ",H19="CZ",H22&lt;&gt;"CZ",AF21=AF19,AF21&lt;&gt;AF18,AF21=AF22,AF21&lt;&gt;AF23),A19-COUNTIF($H$7:$H19,"&lt;&gt;CZ")&amp;$AH$5&amp;A22-COUNTIF($H$7:$H22,"&lt;&gt;CZ"),IF(AND(H21="CZ",H20&lt;&gt;"CZ",H19&lt;&gt;"CZ",H22="CZ",AF21=AF19,AF21&lt;&gt;AF18,AF21=AF22,AF21&lt;&gt;AF23),A20-COUNTIF($H$7:$H19,"&lt;&gt;CZ")&amp;$AH$5&amp;A22-COUNTIF($H$7:$H22,"&lt;&gt;CZ"),IF(AND(H21="CZ",H20&lt;&gt;"CZ",H19="CZ",H22="CZ",AF21=AF19,AF21&lt;&gt;AF18,AF21=AF22,AF21&lt;&gt;AF23),A19-COUNTIF($H$7:$H19,"&lt;&gt;CZ")&amp;$AH$5&amp;A22-COUNTIF($H$7:$H22,"&lt;&gt;CZ"),IF(AND(H21="CZ",H20&lt;&gt;"CZ",H19="CZ",H22&lt;&gt;"CZ",AF21=AF19,AF21&lt;&gt;AF18,AF21=AF22,AF21&lt;&gt;AF23),A19-COUNTIF($H$7:$H19,"&lt;&gt;CZ")&amp;$AH$5&amp;A22-COUNTIF($H$7:$H22,"&lt;&gt;CZ"),IF(AND(H21="CZ",H20="CZ",H19&lt;&gt;"CZ",H22&lt;&gt;"CZ",AF22=AF19,AF21&lt;&gt;AF18,AF21&lt;&gt;AF23),A20-COUNTIF($H$7:$H19,"&lt;&gt;CZ")&amp;$AH$5&amp;A22-COUNTIF($H$7:$H22,"&lt;&gt;CZ"),IF(AND(H21="CZ",H20&lt;&gt;"CZ",H19&lt;&gt;"CZ",H22&lt;&gt;"CZ",AF22=AF19,AF21&lt;&gt;AF18,AF21&lt;&gt;AF23),A20-COUNTIF($H$7:$H19,"&lt;&gt;CZ"),IF(AND(H21="CZ",H20&lt;&gt;"CZ",H22="CZ",H23="CZ",AF23=AF20,AF21&lt;&gt;AF19,AF21&lt;&gt;AF24),A21-COUNTIF($H$7:$H20,"&lt;&gt;CZ")&amp;$AH$5&amp;A23-COUNTIF($H$7:$H23,"&lt;&gt;CZ"),IF(AND(H21="CZ",H20="CZ",H22&lt;&gt;"CZ",H23="CZ",AF23=AF20,AF21&lt;&gt;AF19,AF21&lt;&gt;AF24),A20-COUNTIF($H$7:$H20,"&lt;&gt;CZ")&amp;$AH$5&amp;A23-COUNTIF($H$7:$H23,"&lt;&gt;CZ"),IF(AND(H21="CZ",H20="CZ",H22="CZ",H23&lt;&gt;"CZ",AF23=AF20,AF21&lt;&gt;AF19,AF21&lt;&gt;AF24),A20-COUNTIF($H$7:$H20,"&lt;&gt;CZ")&amp;$AH$5&amp;A23-COUNTIF($H$7:$H23,"&lt;&gt;CZ"),IF(AND(H21="CZ",H20&lt;&gt;"CZ",H22&lt;&gt;"CZ",H23="CZ",AF23=AF20,AF21&lt;&gt;AF19,AF21&lt;&gt;AF24),A21-COUNTIF($H$7:$H20,"&lt;&gt;CZ")&amp;$AH$5&amp;A23-COUNTIF($H$7:$H23,"&lt;&gt;CZ"),IF(AND(H21="CZ",H20&lt;&gt;"CZ",H22="CZ",H23&lt;&gt;"CZ",AF23=AF20,AF21&lt;&gt;AF19,AF21&lt;&gt;AF24),A21-COUNTIF($H$7:$H20,"&lt;&gt;CZ")&amp;$AH$5&amp;A23-COUNTIF($H$7:$H23,"&lt;&gt;CZ"),IF(AND(H21="CZ",H20="CZ",H22&lt;&gt;"CZ",H23&lt;&gt;"CZ",AF23=AF20,AF21&lt;&gt;AF19,AF21&lt;&gt;AF24),A20-COUNTIF($H$7:$H20,"&lt;&gt;CZ")&amp;$AH$5&amp;A23-COUNTIF($H$7:$H23,"&lt;&gt;CZ"),IF(AND(H21="CZ",H20&lt;&gt;"CZ",H22&lt;&gt;"CZ",H23&lt;&gt;"CZ",AF23=AF20,AF21&lt;&gt;AF19,AF21&lt;&gt;AF24),A21-COUNTIF($H$7:$H20,"&lt;&gt;CZ"),IF(AND(H21="CZ",H22="CZ",H23="CZ",H24&lt;&gt;"CZ",AF21&lt;&gt;AF20,AF21=AF24,AF21&lt;&gt;AF25),A21-COUNTIF($H$7:$H21,"&lt;&gt;CZ")&amp;$AH$5&amp;A24-COUNTIF($H$7:$H24,"&lt;&gt;CZ"),IF(AND(H21="CZ",H22="CZ",H23&lt;&gt;"CZ",H24="CZ",AF21&lt;&gt;AF20,AF21=AF24,AF21&lt;&gt;AF25),A21-COUNTIF($H$7:$H21,"&lt;&gt;CZ")&amp;$AH$5&amp;A24-COUNTIF($H$7:$H24,"&lt;&gt;CZ"),IF(AND(H21="CZ",H22&lt;&gt;"CZ",H23="CZ",H24="CZ",AF21&lt;&gt;AF20,AF21=AF24,AF21&lt;&gt;AF25),A21-COUNTIF($H$7:$H21,"&lt;&gt;CZ")&amp;$AH$5&amp;A24-COUNTIF($H$7:$H24,"&lt;&gt;CZ"),IF(AND(H21="CZ",H22&lt;&gt;"CZ",H23&lt;&gt;"CZ",H24="CZ",AF21&lt;&gt;AF20,AF21=AF24,AF21&lt;&gt;AF25),A21-COUNTIF($H$7:$H21,"&lt;&gt;CZ")&amp;$AH$5&amp;A24-COUNTIF($H$7:$H24,"&lt;&gt;CZ"),"")))))))))))))))))))))))))))))))))))))))))))))))))))))</f>
        <v/>
      </c>
      <c r="AJ21" s="102" t="str">
        <f>IF(AI21&lt;&gt;"","",IF(AND(H21="CZ",H22&lt;&gt;"CZ",H23="CZ",H24&lt;&gt;"CZ",AF21&lt;&gt;AF20,AF21=AF24,AF21&lt;&gt;AF25),A21-COUNTIF($H$7:$H21,"&lt;&gt;CZ")&amp;$AH$5&amp;A24-COUNTIF($H$7:$H24,"&lt;&gt;CZ"),IF(AND(H21="CZ",H22="CZ",H23&lt;&gt;"CZ",H24&lt;&gt;"CZ",AF21&lt;&gt;AF20,AF21=AF24,AF21&lt;&gt;AF25),A21-COUNTIF($H$7:$H21,"&lt;&gt;CZ")&amp;$AH$5&amp;A24-COUNTIF($H$7:$H24,"&lt;&gt;CZ"),IF(AND(H21="CZ",H22&lt;&gt;"CZ",H23&lt;&gt;"CZ",H24&lt;&gt;"CZ",AF21&lt;&gt;AF20,AF21=AF24,AF21&lt;&gt;AF25),A21-COUNTIF($H$7:$H21,"&lt;&gt;CZ"),IF(AND(H21="CZ",H20&lt;&gt;"CZ",H19="CZ",H18="CZ",H17="CZ",AF21=AF17,AF21&lt;&gt;AF16,AF21&lt;&gt;AF22),A17-COUNTIFS($H$7:$H17,"&lt;&gt;CZ")&amp;$AH$5&amp;A21-COUNTIFS($H$7:$H21,"&lt;&gt;CZ"),IF(AND(H21="CZ",H20="CZ",H19&lt;&gt;"CZ",H18="CZ",H17="CZ",AF21=AF17,AF21&lt;&gt;AF16,AF21&lt;&gt;AF22),A17-COUNTIFS($H$7:$H17,"&lt;&gt;CZ")&amp;$AH$5&amp;A21-COUNTIFS($H$7:$H21,"&lt;&gt;CZ"),IF(AND(H21="CZ",H20="CZ",H19="CZ",H18&lt;&gt;"CZ",H17="CZ",AF21=AF17,AF21&lt;&gt;AF16,AF21&lt;&gt;AF22),A17-COUNTIFS($H$7:$H17,"&lt;&gt;CZ")&amp;$AH$5&amp;A21-COUNTIFS($H$7:$H21,"&lt;&gt;CZ"),IF(AND(H21="CZ",H20="CZ",H19="CZ",H18="CZ",H17&lt;&gt;"CZ",AF21=AF17,AF21&lt;&gt;AF16,AF21&lt;&gt;AF22),A18-COUNTIFS($H$7:$H17,"&lt;&gt;CZ")&amp;$AH$5&amp;A21-COUNTIFS($H$7:$H21,"&lt;&gt;CZ"),IF(AND(H21="CZ",H20&lt;&gt;"CZ",H19="CZ",H18="CZ",H17&lt;&gt;"CZ",AF21=AF17,AF21&lt;&gt;AF16,AF21&lt;&gt;AF22),A18-COUNTIFS($H$7:$H17,"&lt;&gt;CZ")&amp;$AH$5&amp;A21-COUNTIFS($H$7:$H21,"&lt;&gt;CZ"),IF(AND(H21="CZ",H20&lt;&gt;"CZ",H19="CZ",H18&lt;&gt;"CZ",H17="CZ",AF21=AF17,AF21&lt;&gt;AF16,AF21&lt;&gt;AF22),A17-COUNTIFS($H$7:$H17,"&lt;&gt;CZ")&amp;$AH$5&amp;A21-COUNTIFS($H$7:$H21,"&lt;&gt;CZ"),IF(AND(H21="CZ",H20&lt;&gt;"CZ",H19&lt;&gt;"CZ",H18="CZ",H17="CZ",AF21=AF17,AF21&lt;&gt;AF16,AF21&lt;&gt;AF22),A17-COUNTIFS($H$7:$H17,"&lt;&gt;CZ")&amp;$AH$5&amp;A21-COUNTIFS($H$7:$H21,"&lt;&gt;CZ"),IF(AND(H21="CZ",H20&lt;&gt;"CZ",H19&lt;&gt;"CZ",H18&lt;&gt;"CZ",H17="CZ",AF21=AF17,AF21&lt;&gt;AF16,AF21&lt;&gt;AF22),A17-COUNTIFS($H$7:$H17,"&lt;&gt;CZ")&amp;$AH$5&amp;A21-COUNTIFS($H$7:$H21,"&lt;&gt;CZ"),IF(AND(H21="CZ",H20&lt;&gt;"CZ",H19&lt;&gt;"CZ",H18="CZ",H17&lt;&gt;"CZ",AF21=AF17,AF21&lt;&gt;AF16,AF21&lt;&gt;AF22),A18-COUNTIFS($H$7:$H17,"&lt;&gt;CZ")&amp;$AH$5&amp;A21-COUNTIFS($H$7:$H21,"&lt;&gt;CZ"),IF(AND(H21="CZ",H20&lt;&gt;"CZ",H19="CZ",H18&lt;&gt;"CZ",H17&lt;&gt;"CZ",AF21=AF17,AF21&lt;&gt;AF16,AF21&lt;&gt;AF22),A18-COUNTIFS($H$7:$H17,"&lt;&gt;CZ")&amp;$AH$5&amp;A21-COUNTIFS($H$7:$H21,"&lt;&gt;CZ"),IF(AND(H21="CZ",H20="CZ",H19&lt;&gt;"CZ",H18&lt;&gt;"CZ",H17&lt;&gt;"CZ",AF21=AF17,AF21&lt;&gt;AF16,AF21&lt;&gt;AF22),A18-COUNTIFS($H$7:$H17,"&lt;&gt;CZ")&amp;$AH$5&amp;A21-COUNTIFS($H$7:$H21,"&lt;&gt;CZ"),IF(AND(H21="CZ",H20="CZ",H19&lt;&gt;"CZ",H18&lt;&gt;"CZ",H17="CZ",AF21=AF17,AF21&lt;&gt;AF16,AF21&lt;&gt;AF22),A17-COUNTIFS($H$7:$H17,"&lt;&gt;CZ")&amp;$AH$5&amp;A21-COUNTIFS($H$7:$H21,"&lt;&gt;CZ"),IF(AND(H21="CZ",H20="CZ",H19&lt;&gt;"CZ",H18="CZ",H17&lt;&gt;"CZ",AF21=AF17,AF21&lt;&gt;AF16,AF21&lt;&gt;AF22),A18-COUNTIFS($H$7:$H17,"&lt;&gt;CZ")&amp;$AH$5&amp;A21-COUNTIFS($H$7:$H21,"&lt;&gt;CZ"),IF(AND(H21="CZ",H20="CZ",H19="CZ",H18&lt;&gt;"CZ",H17&lt;&gt;"CZ",AF21=AF17,AF21&lt;&gt;AF16,AF21&lt;&gt;AF22),A18-COUNTIFS($H$7:$H17,"&lt;&gt;CZ")&amp;$AH$5&amp;A21-COUNTIFS($H$7:$H21,"&lt;&gt;CZ"),IF(AND(H21="CZ",H20&lt;&gt;"CZ",H19&lt;&gt;"CZ",H18&lt;&gt;"CZ",H17&lt;&gt;"CZ",AF21=AF17,AF21&lt;&gt;AF16,AF21&lt;&gt;AF22),A18-COUNTIFS($H$7:$H17,"&lt;&gt;CZ"),IF(AND(H21="CZ",H20&lt;&gt;"CZ",H19="CZ",H18="CZ",H22="CZ",AF22=AF18,AF21&lt;&gt;AF17,AF21&lt;&gt;AF23),A18-COUNTIFS($H$7:$H18,"&lt;&gt;CZ")&amp;$AH$5&amp;A22-COUNTIFS($H$7:$H22,"&lt;&gt;CZ"),IF(AND(H21="CZ",H20="CZ",H19&lt;&gt;"CZ",H18="CZ",H22="CZ",AF22=AF18,AF21&lt;&gt;AF17,AF21&lt;&gt;AF23),A18-COUNTIFS($H$7:$H18,"&lt;&gt;CZ")&amp;$AH$5&amp;A22-COUNTIFS($H$7:$H22,"&lt;&gt;CZ"),IF(AND(H21="CZ",H20="CZ",H19="CZ",H18&lt;&gt;"CZ",H22="CZ",AF22=AF18,AF21&lt;&gt;AF17,AF21&lt;&gt;AF23),A19-COUNTIFS($H$7:$H18,"&lt;&gt;CZ")&amp;$AH$5&amp;A22-COUNTIFS($H$7:$H22,"&lt;&gt;CZ"),IF(AND(H21="CZ",H20="CZ",H19="CZ",H18="CZ",H22&lt;&gt;"CZ",AF22=AF18,AF21&lt;&gt;AF17,AF21&lt;&gt;AF23),A18-COUNTIFS($H$7:$H18,"&lt;&gt;CZ")&amp;$AH$5&amp;A22-COUNTIFS($H$7:$H22,"&lt;&gt;CZ"),IF(AND(H21="CZ",H20&lt;&gt;"CZ",H19="CZ",H18="CZ",H22&lt;&gt;"CZ",AF22=AF18,AF21&lt;&gt;AF17,AF21&lt;&gt;AF23),A18-COUNTIFS($H$7:$H18,"&lt;&gt;CZ")&amp;$AH$5&amp;A22-COUNTIFS($H$7:$H22,"&lt;&gt;CZ"),IF(AND(H21="CZ",H20&lt;&gt;"CZ",H19="CZ",H18&lt;&gt;"CZ",H22="CZ",AF22=AF18,AF21&lt;&gt;AF17,AF21&lt;&gt;AF23),A19-COUNTIFS($H$7:$H18,"&lt;&gt;CZ")&amp;$AH$5&amp;A22-COUNTIFS($H$7:$H22,"&lt;&gt;CZ"),IF(AND(H21="CZ",H20&lt;&gt;"CZ",H19&lt;&gt;"CZ",H18="CZ",H22="CZ",AF22=AF18,AF21&lt;&gt;AF17,AF21&lt;&gt;AF23),A18-COUNTIFS($H$7:$H18,"&lt;&gt;CZ")&amp;$AH$5&amp;A22-COUNTIFS($H$7:$H22,"&lt;&gt;CZ"),IF(AND(H21="CZ",H20&lt;&gt;"CZ",H19&lt;&gt;"CZ",H18&lt;&gt;"CZ",H22="CZ",AF22=AF18,AF21&lt;&gt;AF17,AF21&lt;&gt;AF23),A19-COUNTIFS($H$7:$H18,"&lt;&gt;CZ")&amp;$AH$5&amp;A22-COUNTIFS($H$7:$H22,"&lt;&gt;CZ"),IF(AND(H21="CZ",H20&lt;&gt;"CZ",H19&lt;&gt;"CZ",H18="CZ",H22&lt;&gt;"CZ",AF22=AF18,AF21&lt;&gt;AF17,AF21&lt;&gt;AF23),A18-COUNTIFS($H$7:$H18,"&lt;&gt;CZ")&amp;$AH$5&amp;A22-COUNTIFS($H$7:$H22,"&lt;&gt;CZ"),IF(AND(H21="CZ",H20&lt;&gt;"CZ",H19="CZ",H18&lt;&gt;"CZ",H22&lt;&gt;"CZ",AF22=AF18,AF21&lt;&gt;AF17,AF21&lt;&gt;AF23),A19-COUNTIFS($H$7:$H18,"&lt;&gt;CZ")&amp;$AH$5&amp;A22-COUNTIFS($H$7:$H22,"&lt;&gt;CZ"),IF(AND(H21="CZ",H20="CZ",H19&lt;&gt;"CZ",H18&lt;&gt;"CZ",H22&lt;&gt;"CZ",AF22=AF18,AF21&lt;&gt;AF17,AF21&lt;&gt;AF23),A19-COUNTIFS($H$7:$H18,"&lt;&gt;CZ")&amp;$AH$5&amp;A22-COUNTIFS($H$7:$H22,"&lt;&gt;CZ"),IF(AND(H21="CZ",H20="CZ",H19&lt;&gt;"CZ",H18&lt;&gt;"CZ",H22="CZ",AF22=AF18,AF21&lt;&gt;AF17,AF21&lt;&gt;AF23),A19-COUNTIFS($H$7:$H18,"&lt;&gt;CZ")&amp;$AH$5&amp;A22-COUNTIFS($H$7:$H22,"&lt;&gt;CZ"),IF(AND(H21="CZ",H20="CZ",H19&lt;&gt;"CZ",H18="CZ",H22&lt;&gt;"CZ",AF22=AF18,AF21&lt;&gt;AF17,AF21&lt;&gt;AF23),A18-COUNTIFS($H$7:$H18,"&lt;&gt;CZ")&amp;$AH$5&amp;A22-COUNTIFS($H$7:$H22,"&lt;&gt;CZ"),IF(AND(H21="CZ",H20="CZ",H19="CZ",H18&lt;&gt;"CZ",H22&lt;&gt;"CZ",AF22=AF18,AF21&lt;&gt;AF17,AF21&lt;&gt;AF23),A19-COUNTIFS($H$7:$H18,"&lt;&gt;CZ")&amp;$AH$5&amp;A22-COUNTIFS($H$7:$H22,"&lt;&gt;CZ"),IF(AND(H21="CZ",H20&lt;&gt;"CZ",H19&lt;&gt;"CZ",H18&lt;&gt;"CZ",H22&lt;&gt;"CZ",AF22=AF18,AF21&lt;&gt;AF17,AF21&lt;&gt;AF23),A19-COUNTIFS($H$7:$H18,"&lt;&gt;CZ"),IF(AND(H21="CZ",H20&lt;&gt;"CZ",H19="CZ",H22="CZ",H23="CZ",AF23=AF19,AF21&lt;&gt;AF18,AF21&lt;&gt;AF24),A19-COUNTIFS($H$7:$H19,"&lt;&gt;CZ")&amp;$AH$5&amp;A23-COUNTIFS($H$7:$H23,"&lt;&gt;CZ"),IF(AND(H21="CZ",H20="CZ",H19&lt;&gt;"CZ",H22="CZ",H23="CZ",AF23=AF19,AF21&lt;&gt;AF18,AF21&lt;&gt;AF24),A20-COUNTIFS($H$7:$H19,"&lt;&gt;CZ")&amp;$AH$5&amp;A23-COUNTIFS($H$7:$H23,"&lt;&gt;CZ"),IF(AND(H21="CZ",H20="CZ",H19="CZ",H22&lt;&gt;"CZ",H23="CZ",AF23=AF19,AF21&lt;&gt;AF18,AF21&lt;&gt;AF24),A19-COUNTIFS($H$7:$H19,"&lt;&gt;CZ")&amp;$AH$5&amp;A23-COUNTIFS($H$7:$H23,"&lt;&gt;CZ"),IF(AND(H21="CZ",H20="CZ",H19="CZ",H22="CZ",H23&lt;&gt;"CZ",AF23=AF19,AF21&lt;&gt;AF18,AF21&lt;&gt;AF24),A19-COUNTIFS($H$7:$H19,"&lt;&gt;CZ")&amp;$AH$5&amp;A23-COUNTIFS($H$7:$H23,"&lt;&gt;CZ"),IF(AND(H21="CZ",H20&lt;&gt;"CZ",H19="CZ",H22="CZ",H23&lt;&gt;"CZ",AF23=AF19,AF21&lt;&gt;AF18,AF21&lt;&gt;AF24),A19-COUNTIFS($H$7:$H19,"&lt;&gt;CZ")&amp;$AH$5&amp;A23-COUNTIFS($H$7:$H23,"&lt;&gt;CZ"),IF(AND(H21="CZ",H20&lt;&gt;"CZ",H19="CZ",H22&lt;&gt;"CZ",H23="CZ",AF23=AF19,AF21&lt;&gt;AF18,AF21&lt;&gt;AF24),A19-COUNTIFS($H$7:$H19,"&lt;&gt;CZ")&amp;$AH$5&amp;A23-COUNTIFS($H$7:$H23,"&lt;&gt;CZ"),IF(AND(H21="CZ",H20&lt;&gt;"CZ",H19&lt;&gt;"CZ",H22="CZ",H23="CZ",AF23=AF19,AF21&lt;&gt;AF18,AF21&lt;&gt;AF24),A20-COUNTIFS($H$7:$H19,"&lt;&gt;CZ")&amp;$AH$5&amp;A23-COUNTIFS($H$7:$H23,"&lt;&gt;CZ"),IF(AND(H21="CZ",H20&lt;&gt;"CZ",H19&lt;&gt;"CZ",H22&lt;&gt;"CZ",H23="CZ",AF23=AF19,AF21&lt;&gt;AF18,AF21&lt;&gt;AF24),A20-COUNTIFS($H$7:$H19,"&lt;&gt;CZ")&amp;$AH$5&amp;A23-COUNTIFS($H$7:$H23,"&lt;&gt;CZ"),IF(AND(H21="CZ",H20&lt;&gt;"CZ",H19&lt;&gt;"CZ",H22="CZ",H23&lt;&gt;"CZ",AF23=AF19,AF21&lt;&gt;AF18,AF21&lt;&gt;AF24),A20-COUNTIFS($H$7:$H19,"&lt;&gt;CZ")&amp;$AH$5&amp;A23-COUNTIFS($H$7:$H23,"&lt;&gt;CZ"),IF(AND(H21="CZ",H20&lt;&gt;"CZ",H19="CZ",H22&lt;&gt;"CZ",H23&lt;&gt;"CZ",AF23=AF19,AF21&lt;&gt;AF18,AF21&lt;&gt;AF24),A19-COUNTIFS($H$7:$H19,"&lt;&gt;CZ")&amp;$AH$5&amp;A23-COUNTIFS($H$7:$H23,"&lt;&gt;CZ"),IF(AND(H21="CZ",H20="CZ",H19&lt;&gt;"CZ",H22&lt;&gt;"CZ",H23&lt;&gt;"CZ",AF23=AF19,AF21&lt;&gt;AF18,AF21&lt;&gt;AF24),A20-COUNTIFS($H$7:$H19,"&lt;&gt;CZ")&amp;$AH$5&amp;A23-COUNTIFS($H$7:$H23,"&lt;&gt;CZ"),IF(AND(H21="CZ",H20="CZ",H19&lt;&gt;"CZ",H22&lt;&gt;"CZ",H23="CZ",AF23=AF19,AF21&lt;&gt;AF18,AF21&lt;&gt;AF24),A20-COUNTIFS($H$7:$H19,"&lt;&gt;CZ")&amp;$AH$5&amp;A23-COUNTIFS($H$7:$H23,"&lt;&gt;CZ"),IF(AND(H21="CZ",H20="CZ",H19&lt;&gt;"CZ",H22="CZ",H23&lt;&gt;"CZ",AF23=AF19,AF21&lt;&gt;AF18,AF21&lt;&gt;AF24),A20-COUNTIFS($H$7:$H19,"&lt;&gt;CZ")&amp;$AH$5&amp;A23-COUNTIFS($H$7:$H23,"&lt;&gt;CZ"),IF(AND(H21="CZ",H20="CZ",H19="CZ",H22&lt;&gt;"CZ",H23&lt;&gt;"CZ",AF23=AF19,AF21&lt;&gt;AF18,AF21&lt;&gt;AF24),A19-COUNTIFS($H$7:$H19,"&lt;&gt;CZ")&amp;$AH$5&amp;A23-COUNTIFS($H$7:$H23,"&lt;&gt;CZ"),""))))))))))))))))))))))))))))))))))))))))))))))))</f>
        <v/>
      </c>
      <c r="AK21" s="102" t="str">
        <f>IF(AI21&lt;&gt;"","",IF(AJ21&lt;&gt;"","",IF(AND(H20="CZ",H19&lt;&gt;"CZ",H18&lt;&gt;"CZ",H21&lt;&gt;"CZ",H22&lt;&gt;"CZ",AF22=AF18,AF20&lt;&gt;AF17,AF20&lt;&gt;AF23),A19-COUNTIFS($H$7:$H18,"&lt;&gt;CZ"),IF(AND(H21="CZ",H20&lt;&gt;"CZ",H22="CZ",H23="CZ",H24="CZ",AF24=AF20,AF21&lt;&gt;AF19,AF21&lt;&gt;AF25),A21-COUNTIFS($H$7:$H20,"&lt;&gt;CZ")&amp;$AH$5&amp;A24-COUNTIFS($H$7:$H24,"&lt;&gt;CZ"),IF(AND(H21="CZ",H20="CZ",H22&lt;&gt;"CZ",H23="CZ",H24="CZ",AF24=AF20,AF21&lt;&gt;AF19,AF21&lt;&gt;AF25),A20-COUNTIFS($H$7:$H20,"&lt;&gt;CZ")&amp;$AH$5&amp;A24-COUNTIFS($H$7:$H24,"&lt;&gt;CZ"),IF(AND(H21="CZ",H20="CZ",H22="CZ",H23&lt;&gt;"CZ",H24="CZ",AF24=AF20,AF21&lt;&gt;AF19,AF21&lt;&gt;AF25),A20-COUNTIFS($H$7:$H20,"&lt;&gt;CZ")&amp;$AH$5&amp;A24-COUNTIFS($H$7:$H24,"&lt;&gt;CZ"),IF(AND(H21="CZ",H20="CZ",H22="CZ",H23="CZ",H24&lt;&gt;"CZ",AF24=AF20,AF21&lt;&gt;AF19,AF21&lt;&gt;AF25),A20-COUNTIFS($H$7:$H20,"&lt;&gt;CZ")&amp;$AH$5&amp;A24-COUNTIFS($H$7:$H24,"&lt;&gt;CZ"),IF(AND(H21="CZ",H20&lt;&gt;"CZ",H22="CZ",H23="CZ",H24&lt;&gt;"CZ",AF24=AF20,AF21&lt;&gt;AF19,AF21&lt;&gt;AF25),A21-COUNTIFS($H$7:$H20,"&lt;&gt;CZ")&amp;$AH$5&amp;A24-COUNTIFS($H$7:$H24,"&lt;&gt;CZ"),IF(AND(H21="CZ",H20&lt;&gt;"CZ",H22="CZ",H23&lt;&gt;"CZ",H24="CZ",AF24=AF20,AF21&lt;&gt;AF19,AF21&lt;&gt;AF25),A21-COUNTIFS($H$7:$H20,"&lt;&gt;CZ")&amp;$AH$5&amp;A24-COUNTIFS($H$7:$H24,"&lt;&gt;CZ"),IF(AND(H21="CZ",H20&lt;&gt;"CZ",H22&lt;&gt;"CZ",H23="CZ",H24="CZ",AF24=AF20,AF21&lt;&gt;AF19,AF21&lt;&gt;AF25),A21-COUNTIFS($H$7:$H20,"&lt;&gt;CZ")&amp;$AH$5&amp;A24-COUNTIFS($H$7:$H24,"&lt;&gt;CZ"),IF(AND(H21="CZ",H20&lt;&gt;"CZ",H22&lt;&gt;"CZ",H23&lt;&gt;"CZ",H24="CZ",AF24=AF20,AF21&lt;&gt;AF19,AF21&lt;&gt;AF25),A21-COUNTIFS($H$7:$H20,"&lt;&gt;CZ")&amp;$AH$5&amp;A24-COUNTIFS($H$7:$H24,"&lt;&gt;CZ"),IF(AND(H21="CZ",H20&lt;&gt;"CZ",H22&lt;&gt;"CZ",H23&lt;&gt;"CZ",H24&lt;&gt;"CZ",AF24=AF20,AF21&lt;&gt;AF19,AF21&lt;&gt;AF25),A24-COUNTIFS($H$7:$H24,"&lt;&gt;CZ"),IF(AND(H21="CZ",H20&lt;&gt;"CZ",H22&lt;&gt;"CZ",H23="CZ",H24&lt;&gt;"CZ",AF24=AF20,AF21&lt;&gt;AF19,AF21&lt;&gt;AF25),A21-COUNTIFS($H$7:$H20,"&lt;&gt;CZ")&amp;$AH$5&amp;A24-COUNTIFS($H$7:$H24,"&lt;&gt;CZ"),IF(AND(H21="CZ",H20="CZ",H22="CZ",H23&lt;&gt;"CZ",H24&lt;&gt;"CZ",AF24=AF20,AF21&lt;&gt;AF19,AF21&lt;&gt;AF25),A20-COUNTIFS($H$7:$H20,"&lt;&gt;CZ")&amp;$AH$5&amp;A24-COUNTIFS($H$7:$H24,"&lt;&gt;CZ"),IF(AND(H21="CZ",H20="CZ",H22&lt;&gt;"CZ",H23&lt;&gt;"CZ",H24&lt;&gt;"CZ",AF24=AF20,AF21&lt;&gt;AF19,AF21&lt;&gt;AF25),A20-COUNTIFS($H$7:$H20,"&lt;&gt;CZ")&amp;$AH$5&amp;A24-COUNTIFS($H$7:$H24,"&lt;&gt;CZ"),IF(AND(H21="CZ",H20="CZ",H22&lt;&gt;"CZ",H23&lt;&gt;"CZ",H24="CZ",AF24=AF20,AF21&lt;&gt;AF19,AF21&lt;&gt;AF25),A20-COUNTIFS($H$7:$H20,"&lt;&gt;CZ")&amp;$AH$5&amp;A24-COUNTIFS($H$7:$H24,"&lt;&gt;CZ"),IF(AND(H21="CZ",H20="CZ",H22&lt;&gt;"CZ",H23="CZ",H24&lt;&gt;"CZ",AF24=AF20,AF21&lt;&gt;AF19,AF21&lt;&gt;AF25),A20-COUNTIFS($H$7:$H20,"&lt;&gt;CZ")&amp;$AH$5&amp;A24-COUNTIFS($H$7:$H24,"&lt;&gt;CZ"),IF(AND(H21="CZ",H20&lt;&gt;"CZ",H22="CZ",H23&lt;&gt;"CZ",H24&lt;&gt;"CZ",AF24=AF20,AF21&lt;&gt;AF19,AF21&lt;&gt;AF25),A21-COUNTIFS($H$7:$H20,"&lt;&gt;CZ")&amp;$AH$5&amp;A24-COUNTIFS($H$7:$H24,"&lt;&gt;CZ"),IF(AND(H21="CZ",H22&lt;&gt;"CZ",H23="CZ",H24="CZ",H25="CZ",AF21=AF25,AF21&lt;&gt;AF20,AF21&lt;&gt;AF26),A21-COUNTIFS($H$7:$H21,"&lt;&gt;CZ")&amp;$AH$5&amp;A25-COUNTIFS($H$7:$H25,"&lt;&gt;CZ"),IF(AND(H21="CZ",H22="CZ",H23&lt;&gt;"CZ",H24="CZ",H25="CZ",AF21=AF25,AF21&lt;&gt;AF20,AF21&lt;&gt;AF26),A21-COUNTIFS($H$7:$H21,"&lt;&gt;CZ")&amp;$AH$5&amp;A25-COUNTIFS($H$7:$H25,"&lt;&gt;CZ"),IF(AND(H21="CZ",H22="CZ",H23="CZ",H24&lt;&gt;"CZ",H25="CZ",AF21=AF25,AF21&lt;&gt;AF20,AF21&lt;&gt;AF26),A21-COUNTIFS($H$7:$H21,"&lt;&gt;CZ")&amp;$AH$5&amp;A25-COUNTIFS($H$7:$H25,"&lt;&gt;CZ"),IF(AND(H21="CZ",H22="CZ",H23="CZ",H24="CZ",H25&lt;&gt;"CZ",AF21=AF25,AF21&lt;&gt;AF20,AF21&lt;&gt;AF26),A21-COUNTIFS($H$7:$H21,"&lt;&gt;CZ")&amp;$AH$5&amp;A25-COUNTIFS($H$7:$H25,"&lt;&gt;CZ"),IF(AND(H21="CZ",H20&lt;&gt;"CZ",H19="CZ",H18="CZ",H22&lt;&gt;"CZ",AF22=AF18,AF21&lt;&gt;AF17,AF21&lt;&gt;AF23),A18-COUNTIFS($H$7:$H18,"&lt;&gt;CZ")&amp;$AH$5&amp;A22-COUNTIFS($H$7:$H22,"&lt;&gt;CZ"),IF(AND(H21="CZ",H22&lt;&gt;"CZ",H23="CZ",H24="CZ",H25&lt;&gt;"CZ",AF21=AF25,AF21&lt;&gt;AF20,AF21&lt;&gt;AF26),A21-COUNTIFS($H$7:$H21,"&lt;&gt;CZ")&amp;$AH$5&amp;A25-COUNTIFS($H$7:$H25,"&lt;&gt;CZ"),IF(AND(H21="CZ",H22&lt;&gt;"CZ",H23="CZ",H24&lt;&gt;"CZ",H25="CZ",AF21=AF25,AF21&lt;&gt;AF20,AF21&lt;&gt;AF26),A21-COUNTIFS($H$7:$H21,"&lt;&gt;CZ")&amp;$AH$5&amp;A25-COUNTIFS($H$7:$H25,"&lt;&gt;CZ"),IF(AND(H21="CZ",H22&lt;&gt;"CZ",H23&lt;&gt;"CZ",H24="CZ",H25="CZ",AF21=AF25,AF21&lt;&gt;AF20,AF21&lt;&gt;AF26),A21-COUNTIFS($H$7:$H21,"&lt;&gt;CZ")&amp;$AH$5&amp;A25-COUNTIFS($H$7:$H25,"&lt;&gt;CZ"),IF(AND(H21="CZ",H22&lt;&gt;"CZ",H23&lt;&gt;"CZ",H24&lt;&gt;"CZ",H25="CZ",AF21=AF25,AF21&lt;&gt;AF20,AF21&lt;&gt;AF26),A21-COUNTIFS($H$7:$H21,"&lt;&gt;CZ")&amp;$AH$5&amp;A25-COUNTIFS($H$7:$H25,"&lt;&gt;CZ"),IF(AND(H21="CZ",H22&lt;&gt;"CZ",H23&lt;&gt;"CZ",H24="CZ",H25&lt;&gt;"CZ",AF21=AF25,AF21&lt;&gt;AF20,AF21&lt;&gt;AF26),A21-COUNTIFS($H$7:$H21,"&lt;&gt;CZ")&amp;$AH$5&amp;A25-COUNTIFS($H$7:$H25,"&lt;&gt;CZ"),IF(AND(H21="CZ",H22&lt;&gt;"CZ",H23="CZ",H24&lt;&gt;"CZ",H25&lt;&gt;"CZ",AF21=AF25,AF21&lt;&gt;AF20,AF21&lt;&gt;AF26),A21-COUNTIFS($H$7:$H21,"&lt;&gt;CZ")&amp;$AH$5&amp;A25-COUNTIFS($H$7:$H25,"&lt;&gt;CZ"),IF(AND(H21="CZ",H22="CZ",H23&lt;&gt;"CZ",H24&lt;&gt;"CZ",H25&lt;&gt;"CZ",AF21=AF25,AF21&lt;&gt;AF20,AF21&lt;&gt;AF26),A21-COUNTIFS($H$7:$H21,"&lt;&gt;CZ")&amp;$AH$5&amp;A25-COUNTIFS($H$7:$H25,"&lt;&gt;CZ"),IF(AND(H21="CZ",H22="CZ",H23="CZ",H24&lt;&gt;"CZ",H25&lt;&gt;"CZ",AF21=AF25,AF21&lt;&gt;AF20,AF21&lt;&gt;AF26),A21-COUNTIFS($H$7:$H21,"&lt;&gt;CZ")&amp;$AH$5&amp;A25-COUNTIFS($H$7:$H25,"&lt;&gt;CZ"),IF(AND(H21="CZ",H22="CZ",H23&lt;&gt;"CZ",H24="CZ",H25&lt;&gt;"CZ",AF21=AF25,AF21&lt;&gt;AF20,AF21&lt;&gt;AF26),A21-COUNTIFS($H$7:$H21,"&lt;&gt;CZ")&amp;$AH$5&amp;A25-COUNTIFS($H$7:$H25,"&lt;&gt;CZ"),IF(AND(H21="CZ",H22="CZ",H23="CZ",H24&lt;&gt;"CZ",H25&lt;&gt;"CZ",AF21=AF25,AF21&lt;&gt;AF20,AF21&lt;&gt;AF26),A21-COUNTIFS($H$7:$H21,"&lt;&gt;CZ")&amp;$AH$5&amp;A25-COUNTIFS($H$7:$H25,"&lt;&gt;CZ"),IF(AND(H21="CZ",H22="CZ",H23&lt;&gt;"CZ",H24&lt;&gt;"CZ",H25&lt;&gt;"CZ",AF21=AF25,AF21&lt;&gt;AF20,AF21&lt;&gt;AF26),A25-COUNTIFS($H$7:$H25,"&lt;&gt;CZ"),""))))))))))))))))))))))))))))))))))</f>
        <v/>
      </c>
      <c r="AL21" s="120" t="str">
        <f t="shared" si="1"/>
        <v/>
      </c>
    </row>
    <row r="22" spans="1:38" s="104" customFormat="1" ht="15" hidden="1" customHeight="1">
      <c r="A22" s="105">
        <v>16</v>
      </c>
      <c r="B22" s="106" t="e">
        <v>#N/A</v>
      </c>
      <c r="C22" s="107" t="s">
        <v>251</v>
      </c>
      <c r="D22" s="107" t="s">
        <v>251</v>
      </c>
      <c r="E22" s="106" t="s">
        <v>251</v>
      </c>
      <c r="F22" s="108"/>
      <c r="G22" s="109" t="s">
        <v>251</v>
      </c>
      <c r="H22" s="110" t="s">
        <v>251</v>
      </c>
      <c r="I22" s="111"/>
      <c r="J22" s="112" t="s">
        <v>251</v>
      </c>
      <c r="K22" s="111"/>
      <c r="L22" s="112" t="s">
        <v>251</v>
      </c>
      <c r="M22" s="111"/>
      <c r="N22" s="112" t="s">
        <v>251</v>
      </c>
      <c r="O22" s="111"/>
      <c r="P22" s="112" t="s">
        <v>251</v>
      </c>
      <c r="Q22" s="111"/>
      <c r="R22" s="112" t="s">
        <v>251</v>
      </c>
      <c r="S22" s="113"/>
      <c r="T22" s="112" t="s">
        <v>251</v>
      </c>
      <c r="U22" s="113"/>
      <c r="V22" s="112" t="s">
        <v>251</v>
      </c>
      <c r="W22" s="113"/>
      <c r="X22" s="112" t="s">
        <v>251</v>
      </c>
      <c r="Y22" s="113"/>
      <c r="Z22" s="112" t="s">
        <v>251</v>
      </c>
      <c r="AA22" s="114"/>
      <c r="AB22" s="112" t="s">
        <v>251</v>
      </c>
      <c r="AC22" s="115"/>
      <c r="AD22" s="112" t="s">
        <v>251</v>
      </c>
      <c r="AE22" s="116">
        <v>0</v>
      </c>
      <c r="AF22" s="117" t="s">
        <v>251</v>
      </c>
      <c r="AG22" s="118" t="s">
        <v>251</v>
      </c>
      <c r="AH22" s="100" t="str">
        <f t="shared" ca="1" si="0"/>
        <v/>
      </c>
      <c r="AI22" s="119" t="str">
        <f>IF(H22="","",IF(H22&lt;&gt;"CZ","NE",IF(AND(H22="CZ",AF21&lt;&gt;AF22,AF22&lt;&gt;AF23),A22-COUNTIF($H$7:$H22,"&lt;&gt;CZ"),IF(AND(H22="CZ",H21="CZ",AF22=AF21,AF22&lt;&gt;AF20,AF22&lt;&gt;AF23),A21-COUNTIF($H$7:$H22,"&lt;&gt;CZ")&amp;$AH$5&amp;A22-COUNTIF($H$7:$H22,"&lt;&gt;CZ"),IF(AND(H22="CZ",H23="CZ",AF22&lt;&gt;AF21,AF22=AF23,AF22&lt;&gt;AF24),A22-COUNTIF($H$7:$H22,"&lt;&gt;CZ")&amp;$AH$5&amp;A23-COUNTIF($H$7:$H23,"&lt;&gt;CZ"),IF(AND(H22="CZ",H21="CZ",H20="CZ",AF22=AF20,AF22&lt;&gt;AF19,AF22&lt;&gt;AF23),A20-COUNTIF($H$7:$H22,"&lt;&gt;CZ")&amp;$AH$5&amp;A22-COUNTIF($H$7:$H22,"&lt;&gt;CZ"),IF(AND(H22="CZ",H21="CZ",H23="CZ",AF23=AF21,AF22&lt;&gt;AF20,AF22&lt;&gt;AF24),A21-COUNTIF($H$7:$H21,"&lt;&gt;CZ")&amp;$AH$5&amp;A23-COUNTIF($H$7:$H23,"&lt;&gt;CZ"),IF(AND(H22="CZ",H23="CZ",H24="CZ",AF22&lt;&gt;AF21,AF22=AF24,AF22&lt;&gt;AF25),A22-COUNTIF($H$7:$H22,"&lt;&gt;CZ")&amp;$AH$5&amp;A24-COUNTIF($H$7:$H24,"&lt;&gt;CZ"),IF(AND(H22="CZ",H21="CZ",H20="CZ",H19="CZ",AF22=AF19,AF22&lt;&gt;AF18,AF22&lt;&gt;AF23),A19-COUNTIF($H$7:$H19,"&lt;&gt;CZ")&amp;$AH$5&amp;A22-COUNTIF($H$7:$H22,"&lt;&gt;CZ"),IF(AND(H22="CZ",H21="CZ",H20="CZ",H23="CZ",AF23=AF20,AF22&lt;&gt;AF19,AF22&lt;&gt;AF24),A20-COUNTIF($H$7:$H20,"&lt;&gt;CZ")&amp;$AH$5&amp;A23-COUNTIF($H$7:$H23,"&lt;&gt;CZ"),IF(AND(H22="CZ",H21="CZ",H23="CZ",H24="CZ",AF24=AF21,AF22&lt;&gt;AF20,AF22&lt;&gt;AF25),A21-COUNTIF($H$7:$H21,"&lt;&gt;CZ")&amp;$AH$5&amp;A24-COUNTIF($H$7:$H24,"&lt;&gt;CZ"),IF(AND(H22="CZ",H23="CZ",H24="CZ",H25="CZ",AF22&lt;&gt;AF21,AF22=AF25,AF22&lt;&gt;AF26),A22-COUNTIF($H$7:$H22,"&lt;&gt;CZ")&amp;$AH$5&amp;A25-COUNTIF($H$7:$H25,"&lt;&gt;CZ"),IF(AND(H22="CZ",H21="CZ",H20="CZ",H19="CZ",H18="CZ",AF22=AF18,AF22&lt;&gt;AF17,AF22&lt;&gt;AF23),A18-COUNTIF($H$7:$H18,"&lt;&gt;CZ")&amp;$AH$5&amp;A22-COUNTIF($H$7:$H22,"&lt;&gt;CZ"),IF(AND(H22="CZ",H21="CZ",H20="CZ",H19="CZ",H23="CZ",AF23=AF19,AF22&lt;&gt;AF18,AF22&lt;&gt;AF24),A19-COUNTIF($H$7:$H19,"&lt;&gt;CZ")&amp;$AH$5&amp;A23-COUNTIF($H$7:$H23,"&lt;&gt;CZ"),IF(AND(H22="CZ",H21="CZ",H20="CZ",H23="CZ",H24="CZ",AF24=AF20,AF22&lt;&gt;AF19,AF22&lt;&gt;AF25),A20-COUNTIF($H$7:$H20,"&lt;&gt;CZ")&amp;$AH$5&amp;A24-COUNTIF($H$7:$H24,"&lt;&gt;CZ"),IF(AND(H22="CZ",H21="CZ",H23="CZ",H24="CZ",H25="CZ",AF25=AF21,AF22&lt;&gt;AF20,AF22&lt;&gt;AF26),A21-COUNTIF($H$7:$H21,"&lt;&gt;CZ")&amp;$AH$5&amp;A25-COUNTIF($H$7:$H25,"&lt;&gt;CZ"),IF(AND(H22="CZ",H23="CZ",H24="CZ",H25="CZ",H26="CZ",AF22&lt;&gt;AF21,AF22=AF26,AF22&lt;&gt;AF27),A22-COUNTIF($H$7:$H22,"&lt;&gt;CZ")&amp;$AH$5&amp;A26-COUNTIF($H$7:$H26,"&lt;&gt;CZ"),IF(AND(H22="CZ",H21&lt;&gt;"CZ",AF22=AF21,AF22&lt;&gt;AF20,AF22&lt;&gt;AF23),A22-COUNTIF($H$7:$H22,"&lt;&gt;CZ"),IF(AND(H22="CZ",H23&lt;&gt;"CZ",AF22&lt;&gt;AF21,AF22=AF23,AF22&lt;&gt;AF24),A22-COUNTIF($H$7:$H22,"&lt;&gt;CZ"),IF(AND(H22="CZ",H21&lt;&gt;"CZ",H20="CZ",AF22=AF20,AF22&lt;&gt;AF19,AF22&lt;&gt;AF23),A20-COUNTIF($H$7:$H20,"&lt;&gt;CZ")&amp;$AH$5&amp;A22-COUNTIF($H$7:$H22,"&lt;&gt;CZ"),IF(AND(H22="CZ",H21="CZ",H20&lt;&gt;"CZ",AF22=AF20,AF22&lt;&gt;AF19,AF22&lt;&gt;AF23),A21-COUNTIF($H$7:$H20,"&lt;&gt;CZ")&amp;$AH$5&amp;A22-COUNTIF($H$7:$H22,"&lt;&gt;CZ"),IF(AND(H22="CZ",H21&lt;&gt;"CZ",H20&lt;&gt;"CZ",AF22=AF20,AF22&lt;&gt;AF19,AF22&lt;&gt;AF23),A22-COUNTIF($H$7:$H22,"&lt;&gt;CZ"),IF(AND(H22="CZ",H21&lt;&gt;"CZ",H23="CZ",AF22=AF21,AF22&lt;&gt;AF20,AF22=AF23,AF22&lt;&gt;AF24),A22-COUNTIF($H$7:$H21,"&lt;&gt;CZ")&amp;$AH$5&amp;A23-COUNTIF($H$7:$H23,"&lt;&gt;CZ"),IF(AND(H22="CZ",H21="CZ",H23&lt;&gt;"CZ",AF23=AF21,AF22&lt;&gt;AF20,AF22&lt;&gt;AF24),A21-COUNTIF($H$7:$H21,"&lt;&gt;CZ")&amp;$AH$5&amp;A23-COUNTIF($H$7:$H23,"&lt;&gt;CZ"),IF(AND(H22="CZ",H21&lt;&gt;"CZ",H23&lt;&gt;"CZ",AF23=AF21,AF22&lt;&gt;AF20,AF22&lt;&gt;AF24),A22-COUNTIF($H$7:$H21,"&lt;&gt;CZ"),IF(AND(H22="CZ",H23&lt;&gt;"CZ",H24="CZ",AF22&lt;&gt;AF21,AF22=AF24,AF22&lt;&gt;AF25),A22-COUNTIF($H$7:$H22,"&lt;&gt;CZ")&amp;$AH$5&amp;A24-COUNTIF($H$7:$H24,"&lt;&gt;CZ"),IF(AND(H22="CZ",H23="CZ",H24&lt;&gt;"CZ",AF22&lt;&gt;AF21,AF22=AF24,AF22&lt;&gt;AF25),A22-COUNTIF($H$7:$H22,"&lt;&gt;CZ")&amp;$AH$5&amp;A24-COUNTIF($H$7:$H24,"&lt;&gt;CZ"),IF(AND(H22="CZ",H23&lt;&gt;"CZ",H24&lt;&gt;"CZ",AF22&gt;0,AF22&lt;&gt;AF21,AF22=AF24,AF22&lt;&gt;AF25),A22-COUNTIF($H$7:$H22,"&lt;&gt;CZ"),IF(AND(H22="CZ",H21&lt;&gt;"CZ",H20="CZ",H19="CZ",AF22=AF19,AF22&lt;&gt;AF18,AF22&lt;&gt;AF23),A19-COUNTIF($H$7:$H19,"&lt;&gt;CZ")&amp;$AH$5&amp;A22-COUNTIF($H$7:$H22,"&lt;&gt;CZ"),IF(AND(H22="CZ",H21="CZ",H20&lt;&gt;"CZ",H19="CZ",AF22=AF19,AF22&lt;&gt;AF18,AF22&lt;&gt;AF23),A19-COUNTIF($H$7:$H19,"&lt;&gt;CZ")&amp;$AH$5&amp;A22-COUNTIF($H$7:$H22,"&lt;&gt;CZ"),IF(AND(H22="CZ",H21="CZ",H20="CZ",H19&lt;&gt;"CZ",AF22=AF19,AF22&lt;&gt;AF18,AF22&lt;&gt;AF23),A20-COUNTIF($H$7:$H19,"&lt;&gt;CZ")&amp;$AH$5&amp;A22-COUNTIF($H$7:$H22,"&lt;&gt;CZ"),IF(AND(H22="CZ",H21&lt;&gt;"CZ",H20&lt;&gt;"CZ",H19="CZ",AF22=AF19,AF22&lt;&gt;AF18,AF22&lt;&gt;AF23),A19-COUNTIF($H$7:$H19,"&lt;&gt;CZ")&amp;$AH$5&amp;A22-COUNTIF($H$7:$H22,"&lt;&gt;CZ"),IF(AND(H22="CZ",H21&lt;&gt;"CZ",H20="CZ",H19&lt;&gt;"CZ",AF22=AF19,AF22&lt;&gt;AF18,AF22&lt;&gt;AF23),A20-COUNTIF($H$7:$H19,"&lt;&gt;CZ")&amp;$AH$5&amp;A22-COUNTIF($H$7:$H22,"&lt;&gt;CZ"),IF(AND(H22="CZ",H21="CZ",H20&lt;&gt;"CZ",H19&lt;&gt;"CZ",AF22=AF19,AF22&lt;&gt;AF18,AF22&lt;&gt;AF23),A20-COUNTIF($H$7:$H19,"&lt;&gt;CZ")&amp;$AH$5&amp;A22-COUNTIF($H$7:$H22,"&lt;&gt;CZ"),IF(AND(H22="CZ",H21&lt;&gt;"CZ",H20&lt;&gt;"CZ",H19&lt;&gt;"CZ",AF22=AF19,AF22&lt;&gt;AF18,AF22&lt;&gt;AF23),A22-COUNTIF($H$7:$H22,"&lt;&gt;CZ"),IF(AND(H22="CZ",H21="CZ",H20&lt;&gt;"CZ",H23="CZ",AF22=AF20,AF22&lt;&gt;AF19,AF22=AF23,AF22&lt;&gt;AF24),A21-COUNTIF($H$7:$H20,"&lt;&gt;CZ")&amp;$AH$5&amp;A23-COUNTIF($H$7:$H23,"&lt;&gt;CZ"),IF(AND(H22="CZ",H21="CZ",H20="CZ",H23&lt;&gt;"CZ",AF22=AF20,AF22&lt;&gt;AF19,AF22=AF23,AF22&lt;&gt;AF24),A20-COUNTIF($H$7:$H20,"&lt;&gt;CZ")&amp;$AH$5&amp;A23-COUNTIF($H$7:$H23,"&lt;&gt;CZ"),IF(AND(H22="CZ",H21&lt;&gt;"CZ",H20&lt;&gt;"CZ",H23="CZ",AF22=AF20,AF22&lt;&gt;AF19,AF22=AF23,AF22&lt;&gt;AF24),A21-COUNTIF($H$7:$H20,"&lt;&gt;CZ")&amp;$AH$5&amp;A23-COUNTIF($H$7:$H23,"&lt;&gt;CZ"),IF(AND(H22="CZ",H21&lt;&gt;"CZ",H20="CZ",H23="CZ",AF22=AF20,AF22&lt;&gt;AF19,AF22=AF23,AF22&lt;&gt;AF24),A20-COUNTIF($H$7:$H20,"&lt;&gt;CZ")&amp;$AH$5&amp;A23-COUNTIF($H$7:$H23,"&lt;&gt;CZ"),IF(AND(H22="CZ",H21&lt;&gt;"CZ",H20="CZ",H23&lt;&gt;"CZ",AF22=AF20,AF22&lt;&gt;AF19,AF22=AF23,AF22&lt;&gt;AF24),A20-COUNTIF($H$7:$H20,"&lt;&gt;CZ")&amp;$AH$5&amp;A23-COUNTIF($H$7:$H23,"&lt;&gt;CZ"),IF(AND(H22="CZ",H21="CZ",H20&lt;&gt;"CZ",H23&lt;&gt;"CZ",AF23=AF20,AF22&lt;&gt;AF19,AF22&lt;&gt;AF24),A21-COUNTIF($H$7:$H20,"&lt;&gt;CZ")&amp;$AH$5&amp;A23-COUNTIF($H$7:$H23,"&lt;&gt;CZ"),IF(AND(H22="CZ",H21&lt;&gt;"CZ",H20&lt;&gt;"CZ",H23&lt;&gt;"CZ",AF23=AF20,AF22&lt;&gt;AF19,AF22&lt;&gt;AF24),A21-COUNTIF($H$7:$H20,"&lt;&gt;CZ"),IF(AND(H22="CZ",H21&lt;&gt;"CZ",H23="CZ",H24="CZ",AF24=AF21,AF22&lt;&gt;AF20,AF22&lt;&gt;AF25),A22-COUNTIF($H$7:$H21,"&lt;&gt;CZ")&amp;$AH$5&amp;A24-COUNTIF($H$7:$H24,"&lt;&gt;CZ"),IF(AND(H22="CZ",H21="CZ",H23&lt;&gt;"CZ",H24="CZ",AF24=AF21,AF22&lt;&gt;AF20,AF22&lt;&gt;AF25),A21-COUNTIF($H$7:$H21,"&lt;&gt;CZ")&amp;$AH$5&amp;A24-COUNTIF($H$7:$H24,"&lt;&gt;CZ"),IF(AND(H22="CZ",H21="CZ",H23="CZ",H24&lt;&gt;"CZ",AF24=AF21,AF22&lt;&gt;AF20,AF22&lt;&gt;AF25),A21-COUNTIF($H$7:$H21,"&lt;&gt;CZ")&amp;$AH$5&amp;A24-COUNTIF($H$7:$H24,"&lt;&gt;CZ"),IF(AND(H22="CZ",H21&lt;&gt;"CZ",H23&lt;&gt;"CZ",H24="CZ",AF24=AF21,AF22&lt;&gt;AF20,AF22&lt;&gt;AF25),A22-COUNTIF($H$7:$H21,"&lt;&gt;CZ")&amp;$AH$5&amp;A24-COUNTIF($H$7:$H24,"&lt;&gt;CZ"),IF(AND(H22="CZ",H21&lt;&gt;"CZ",H23="CZ",H24&lt;&gt;"CZ",AF24=AF21,AF22&lt;&gt;AF20,AF22&lt;&gt;AF25),A22-COUNTIF($H$7:$H21,"&lt;&gt;CZ")&amp;$AH$5&amp;A24-COUNTIF($H$7:$H24,"&lt;&gt;CZ"),IF(AND(H22="CZ",H21="CZ",H23&lt;&gt;"CZ",H24&lt;&gt;"CZ",AF24=AF21,AF22&lt;&gt;AF20,AF22&lt;&gt;AF25),A21-COUNTIF($H$7:$H21,"&lt;&gt;CZ")&amp;$AH$5&amp;A24-COUNTIF($H$7:$H24,"&lt;&gt;CZ"),IF(AND(H22="CZ",H21&lt;&gt;"CZ",H23&lt;&gt;"CZ",H24&lt;&gt;"CZ",AF24=AF21,AF22&lt;&gt;AF20,AF22&lt;&gt;AF25),A22-COUNTIF($H$7:$H21,"&lt;&gt;CZ"),IF(AND(H22="CZ",H23="CZ",H24="CZ",H25&lt;&gt;"CZ",AF22&lt;&gt;AF21,AF22=AF25,AF22&lt;&gt;AF26),A22-COUNTIF($H$7:$H22,"&lt;&gt;CZ")&amp;$AH$5&amp;A25-COUNTIF($H$7:$H25,"&lt;&gt;CZ"),IF(AND(H22="CZ",H23="CZ",H24&lt;&gt;"CZ",H25="CZ",AF22&lt;&gt;AF21,AF22=AF25,AF22&lt;&gt;AF26),A22-COUNTIF($H$7:$H22,"&lt;&gt;CZ")&amp;$AH$5&amp;A25-COUNTIF($H$7:$H25,"&lt;&gt;CZ"),IF(AND(H22="CZ",H23&lt;&gt;"CZ",H24="CZ",H25="CZ",AF22&lt;&gt;AF21,AF22=AF25,AF22&lt;&gt;AF26),A22-COUNTIF($H$7:$H22,"&lt;&gt;CZ")&amp;$AH$5&amp;A25-COUNTIF($H$7:$H25,"&lt;&gt;CZ"),IF(AND(H22="CZ",H23&lt;&gt;"CZ",H24&lt;&gt;"CZ",H25="CZ",AF22&lt;&gt;AF21,AF22=AF25,AF22&lt;&gt;AF26),A22-COUNTIF($H$7:$H22,"&lt;&gt;CZ")&amp;$AH$5&amp;A25-COUNTIF($H$7:$H25,"&lt;&gt;CZ"),"")))))))))))))))))))))))))))))))))))))))))))))))))))))</f>
        <v/>
      </c>
      <c r="AJ22" s="102" t="str">
        <f>IF(AI22&lt;&gt;"","",IF(AND(H22="CZ",H23&lt;&gt;"CZ",H24="CZ",H25&lt;&gt;"CZ",AF22&lt;&gt;AF21,AF22=AF25,AF22&lt;&gt;AF26),A22-COUNTIF($H$7:$H22,"&lt;&gt;CZ")&amp;$AH$5&amp;A25-COUNTIF($H$7:$H25,"&lt;&gt;CZ"),IF(AND(H22="CZ",H23="CZ",H24&lt;&gt;"CZ",H25&lt;&gt;"CZ",AF22&lt;&gt;AF21,AF22=AF25,AF22&lt;&gt;AF26),A22-COUNTIF($H$7:$H22,"&lt;&gt;CZ")&amp;$AH$5&amp;A25-COUNTIF($H$7:$H25,"&lt;&gt;CZ"),IF(AND(H22="CZ",H23&lt;&gt;"CZ",H24&lt;&gt;"CZ",H25&lt;&gt;"CZ",AF22&lt;&gt;AF21,AF22=AF25,AF22&lt;&gt;AF26),A22-COUNTIF($H$7:$H22,"&lt;&gt;CZ"),IF(AND(H22="CZ",H21&lt;&gt;"CZ",H20="CZ",H19="CZ",H18="CZ",AF22=AF18,AF22&lt;&gt;AF17,AF22&lt;&gt;AF23),A18-COUNTIFS($H$7:$H18,"&lt;&gt;CZ")&amp;$AH$5&amp;A22-COUNTIFS($H$7:$H22,"&lt;&gt;CZ"),IF(AND(H22="CZ",H21="CZ",H20&lt;&gt;"CZ",H19="CZ",H18="CZ",AF22=AF18,AF22&lt;&gt;AF17,AF22&lt;&gt;AF23),A18-COUNTIFS($H$7:$H18,"&lt;&gt;CZ")&amp;$AH$5&amp;A22-COUNTIFS($H$7:$H22,"&lt;&gt;CZ"),IF(AND(H22="CZ",H21="CZ",H20="CZ",H19&lt;&gt;"CZ",H18="CZ",AF22=AF18,AF22&lt;&gt;AF17,AF22&lt;&gt;AF23),A18-COUNTIFS($H$7:$H18,"&lt;&gt;CZ")&amp;$AH$5&amp;A22-COUNTIFS($H$7:$H22,"&lt;&gt;CZ"),IF(AND(H22="CZ",H21="CZ",H20="CZ",H19="CZ",H18&lt;&gt;"CZ",AF22=AF18,AF22&lt;&gt;AF17,AF22&lt;&gt;AF23),A19-COUNTIFS($H$7:$H18,"&lt;&gt;CZ")&amp;$AH$5&amp;A22-COUNTIFS($H$7:$H22,"&lt;&gt;CZ"),IF(AND(H22="CZ",H21&lt;&gt;"CZ",H20="CZ",H19="CZ",H18&lt;&gt;"CZ",AF22=AF18,AF22&lt;&gt;AF17,AF22&lt;&gt;AF23),A19-COUNTIFS($H$7:$H18,"&lt;&gt;CZ")&amp;$AH$5&amp;A22-COUNTIFS($H$7:$H22,"&lt;&gt;CZ"),IF(AND(H22="CZ",H21&lt;&gt;"CZ",H20="CZ",H19&lt;&gt;"CZ",H18="CZ",AF22=AF18,AF22&lt;&gt;AF17,AF22&lt;&gt;AF23),A18-COUNTIFS($H$7:$H18,"&lt;&gt;CZ")&amp;$AH$5&amp;A22-COUNTIFS($H$7:$H22,"&lt;&gt;CZ"),IF(AND(H22="CZ",H21&lt;&gt;"CZ",H20&lt;&gt;"CZ",H19="CZ",H18="CZ",AF22=AF18,AF22&lt;&gt;AF17,AF22&lt;&gt;AF23),A18-COUNTIFS($H$7:$H18,"&lt;&gt;CZ")&amp;$AH$5&amp;A22-COUNTIFS($H$7:$H22,"&lt;&gt;CZ"),IF(AND(H22="CZ",H21&lt;&gt;"CZ",H20&lt;&gt;"CZ",H19&lt;&gt;"CZ",H18="CZ",AF22=AF18,AF22&lt;&gt;AF17,AF22&lt;&gt;AF23),A18-COUNTIFS($H$7:$H18,"&lt;&gt;CZ")&amp;$AH$5&amp;A22-COUNTIFS($H$7:$H22,"&lt;&gt;CZ"),IF(AND(H22="CZ",H21&lt;&gt;"CZ",H20&lt;&gt;"CZ",H19="CZ",H18&lt;&gt;"CZ",AF22=AF18,AF22&lt;&gt;AF17,AF22&lt;&gt;AF23),A19-COUNTIFS($H$7:$H18,"&lt;&gt;CZ")&amp;$AH$5&amp;A22-COUNTIFS($H$7:$H22,"&lt;&gt;CZ"),IF(AND(H22="CZ",H21&lt;&gt;"CZ",H20="CZ",H19&lt;&gt;"CZ",H18&lt;&gt;"CZ",AF22=AF18,AF22&lt;&gt;AF17,AF22&lt;&gt;AF23),A19-COUNTIFS($H$7:$H18,"&lt;&gt;CZ")&amp;$AH$5&amp;A22-COUNTIFS($H$7:$H22,"&lt;&gt;CZ"),IF(AND(H22="CZ",H21="CZ",H20&lt;&gt;"CZ",H19&lt;&gt;"CZ",H18&lt;&gt;"CZ",AF22=AF18,AF22&lt;&gt;AF17,AF22&lt;&gt;AF23),A19-COUNTIFS($H$7:$H18,"&lt;&gt;CZ")&amp;$AH$5&amp;A22-COUNTIFS($H$7:$H22,"&lt;&gt;CZ"),IF(AND(H22="CZ",H21="CZ",H20&lt;&gt;"CZ",H19&lt;&gt;"CZ",H18="CZ",AF22=AF18,AF22&lt;&gt;AF17,AF22&lt;&gt;AF23),A18-COUNTIFS($H$7:$H18,"&lt;&gt;CZ")&amp;$AH$5&amp;A22-COUNTIFS($H$7:$H22,"&lt;&gt;CZ"),IF(AND(H22="CZ",H21="CZ",H20&lt;&gt;"CZ",H19="CZ",H18&lt;&gt;"CZ",AF22=AF18,AF22&lt;&gt;AF17,AF22&lt;&gt;AF23),A19-COUNTIFS($H$7:$H18,"&lt;&gt;CZ")&amp;$AH$5&amp;A22-COUNTIFS($H$7:$H22,"&lt;&gt;CZ"),IF(AND(H22="CZ",H21="CZ",H20="CZ",H19&lt;&gt;"CZ",H18&lt;&gt;"CZ",AF22=AF18,AF22&lt;&gt;AF17,AF22&lt;&gt;AF23),A19-COUNTIFS($H$7:$H18,"&lt;&gt;CZ")&amp;$AH$5&amp;A22-COUNTIFS($H$7:$H22,"&lt;&gt;CZ"),IF(AND(H22="CZ",H21&lt;&gt;"CZ",H20&lt;&gt;"CZ",H19&lt;&gt;"CZ",H18&lt;&gt;"CZ",AF22=AF18,AF22&lt;&gt;AF17,AF22&lt;&gt;AF23),A19-COUNTIFS($H$7:$H18,"&lt;&gt;CZ"),IF(AND(H22="CZ",H21&lt;&gt;"CZ",H20="CZ",H19="CZ",H23="CZ",AF23=AF19,AF22&lt;&gt;AF18,AF22&lt;&gt;AF24),A19-COUNTIFS($H$7:$H19,"&lt;&gt;CZ")&amp;$AH$5&amp;A23-COUNTIFS($H$7:$H23,"&lt;&gt;CZ"),IF(AND(H22="CZ",H21="CZ",H20&lt;&gt;"CZ",H19="CZ",H23="CZ",AF23=AF19,AF22&lt;&gt;AF18,AF22&lt;&gt;AF24),A19-COUNTIFS($H$7:$H19,"&lt;&gt;CZ")&amp;$AH$5&amp;A23-COUNTIFS($H$7:$H23,"&lt;&gt;CZ"),IF(AND(H22="CZ",H21="CZ",H20="CZ",H19&lt;&gt;"CZ",H23="CZ",AF23=AF19,AF22&lt;&gt;AF18,AF22&lt;&gt;AF24),A20-COUNTIFS($H$7:$H19,"&lt;&gt;CZ")&amp;$AH$5&amp;A23-COUNTIFS($H$7:$H23,"&lt;&gt;CZ"),IF(AND(H22="CZ",H21="CZ",H20="CZ",H19="CZ",H23&lt;&gt;"CZ",AF23=AF19,AF22&lt;&gt;AF18,AF22&lt;&gt;AF24),A19-COUNTIFS($H$7:$H19,"&lt;&gt;CZ")&amp;$AH$5&amp;A23-COUNTIFS($H$7:$H23,"&lt;&gt;CZ"),IF(AND(H22="CZ",H21&lt;&gt;"CZ",H20="CZ",H19="CZ",H23&lt;&gt;"CZ",AF23=AF19,AF22&lt;&gt;AF18,AF22&lt;&gt;AF24),A19-COUNTIFS($H$7:$H19,"&lt;&gt;CZ")&amp;$AH$5&amp;A23-COUNTIFS($H$7:$H23,"&lt;&gt;CZ"),IF(AND(H22="CZ",H21&lt;&gt;"CZ",H20="CZ",H19&lt;&gt;"CZ",H23="CZ",AF23=AF19,AF22&lt;&gt;AF18,AF22&lt;&gt;AF24),A20-COUNTIFS($H$7:$H19,"&lt;&gt;CZ")&amp;$AH$5&amp;A23-COUNTIFS($H$7:$H23,"&lt;&gt;CZ"),IF(AND(H22="CZ",H21&lt;&gt;"CZ",H20&lt;&gt;"CZ",H19="CZ",H23="CZ",AF23=AF19,AF22&lt;&gt;AF18,AF22&lt;&gt;AF24),A19-COUNTIFS($H$7:$H19,"&lt;&gt;CZ")&amp;$AH$5&amp;A23-COUNTIFS($H$7:$H23,"&lt;&gt;CZ"),IF(AND(H22="CZ",H21&lt;&gt;"CZ",H20&lt;&gt;"CZ",H19&lt;&gt;"CZ",H23="CZ",AF23=AF19,AF22&lt;&gt;AF18,AF22&lt;&gt;AF24),A20-COUNTIFS($H$7:$H19,"&lt;&gt;CZ")&amp;$AH$5&amp;A23-COUNTIFS($H$7:$H23,"&lt;&gt;CZ"),IF(AND(H22="CZ",H21&lt;&gt;"CZ",H20&lt;&gt;"CZ",H19="CZ",H23&lt;&gt;"CZ",AF23=AF19,AF22&lt;&gt;AF18,AF22&lt;&gt;AF24),A19-COUNTIFS($H$7:$H19,"&lt;&gt;CZ")&amp;$AH$5&amp;A23-COUNTIFS($H$7:$H23,"&lt;&gt;CZ"),IF(AND(H22="CZ",H21&lt;&gt;"CZ",H20="CZ",H19&lt;&gt;"CZ",H23&lt;&gt;"CZ",AF23=AF19,AF22&lt;&gt;AF18,AF22&lt;&gt;AF24),A20-COUNTIFS($H$7:$H19,"&lt;&gt;CZ")&amp;$AH$5&amp;A23-COUNTIFS($H$7:$H23,"&lt;&gt;CZ"),IF(AND(H22="CZ",H21="CZ",H20&lt;&gt;"CZ",H19&lt;&gt;"CZ",H23&lt;&gt;"CZ",AF23=AF19,AF22&lt;&gt;AF18,AF22&lt;&gt;AF24),A20-COUNTIFS($H$7:$H19,"&lt;&gt;CZ")&amp;$AH$5&amp;A23-COUNTIFS($H$7:$H23,"&lt;&gt;CZ"),IF(AND(H22="CZ",H21="CZ",H20&lt;&gt;"CZ",H19&lt;&gt;"CZ",H23="CZ",AF23=AF19,AF22&lt;&gt;AF18,AF22&lt;&gt;AF24),A20-COUNTIFS($H$7:$H19,"&lt;&gt;CZ")&amp;$AH$5&amp;A23-COUNTIFS($H$7:$H23,"&lt;&gt;CZ"),IF(AND(H22="CZ",H21="CZ",H20&lt;&gt;"CZ",H19="CZ",H23&lt;&gt;"CZ",AF23=AF19,AF22&lt;&gt;AF18,AF22&lt;&gt;AF24),A19-COUNTIFS($H$7:$H19,"&lt;&gt;CZ")&amp;$AH$5&amp;A23-COUNTIFS($H$7:$H23,"&lt;&gt;CZ"),IF(AND(H22="CZ",H21="CZ",H20="CZ",H19&lt;&gt;"CZ",H23&lt;&gt;"CZ",AF23=AF19,AF22&lt;&gt;AF18,AF22&lt;&gt;AF24),A20-COUNTIFS($H$7:$H19,"&lt;&gt;CZ")&amp;$AH$5&amp;A23-COUNTIFS($H$7:$H23,"&lt;&gt;CZ"),IF(AND(H22="CZ",H21&lt;&gt;"CZ",H20&lt;&gt;"CZ",H19&lt;&gt;"CZ",H23&lt;&gt;"CZ",AF23=AF19,AF22&lt;&gt;AF18,AF22&lt;&gt;AF24),A20-COUNTIFS($H$7:$H19,"&lt;&gt;CZ"),IF(AND(H22="CZ",H21&lt;&gt;"CZ",H20="CZ",H23="CZ",H24="CZ",AF24=AF20,AF22&lt;&gt;AF19,AF22&lt;&gt;AF25),A20-COUNTIFS($H$7:$H20,"&lt;&gt;CZ")&amp;$AH$5&amp;A24-COUNTIFS($H$7:$H24,"&lt;&gt;CZ"),IF(AND(H22="CZ",H21="CZ",H20&lt;&gt;"CZ",H23="CZ",H24="CZ",AF24=AF20,AF22&lt;&gt;AF19,AF22&lt;&gt;AF25),A21-COUNTIFS($H$7:$H20,"&lt;&gt;CZ")&amp;$AH$5&amp;A24-COUNTIFS($H$7:$H24,"&lt;&gt;CZ"),IF(AND(H22="CZ",H21="CZ",H20="CZ",H23&lt;&gt;"CZ",H24="CZ",AF24=AF20,AF22&lt;&gt;AF19,AF22&lt;&gt;AF25),A20-COUNTIFS($H$7:$H20,"&lt;&gt;CZ")&amp;$AH$5&amp;A24-COUNTIFS($H$7:$H24,"&lt;&gt;CZ"),IF(AND(H22="CZ",H21="CZ",H20="CZ",H23="CZ",H24&lt;&gt;"CZ",AF24=AF20,AF22&lt;&gt;AF19,AF22&lt;&gt;AF25),A20-COUNTIFS($H$7:$H20,"&lt;&gt;CZ")&amp;$AH$5&amp;A24-COUNTIFS($H$7:$H24,"&lt;&gt;CZ"),IF(AND(H22="CZ",H21&lt;&gt;"CZ",H20="CZ",H23="CZ",H24&lt;&gt;"CZ",AF24=AF20,AF22&lt;&gt;AF19,AF22&lt;&gt;AF25),A20-COUNTIFS($H$7:$H20,"&lt;&gt;CZ")&amp;$AH$5&amp;A24-COUNTIFS($H$7:$H24,"&lt;&gt;CZ"),IF(AND(H22="CZ",H21&lt;&gt;"CZ",H20="CZ",H23&lt;&gt;"CZ",H24="CZ",AF24=AF20,AF22&lt;&gt;AF19,AF22&lt;&gt;AF25),A20-COUNTIFS($H$7:$H20,"&lt;&gt;CZ")&amp;$AH$5&amp;A24-COUNTIFS($H$7:$H24,"&lt;&gt;CZ"),IF(AND(H22="CZ",H21&lt;&gt;"CZ",H20&lt;&gt;"CZ",H23="CZ",H24="CZ",AF24=AF20,AF22&lt;&gt;AF19,AF22&lt;&gt;AF25),A21-COUNTIFS($H$7:$H20,"&lt;&gt;CZ")&amp;$AH$5&amp;A24-COUNTIFS($H$7:$H24,"&lt;&gt;CZ"),IF(AND(H22="CZ",H21&lt;&gt;"CZ",H20&lt;&gt;"CZ",H23&lt;&gt;"CZ",H24="CZ",AF24=AF20,AF22&lt;&gt;AF19,AF22&lt;&gt;AF25),A21-COUNTIFS($H$7:$H20,"&lt;&gt;CZ")&amp;$AH$5&amp;A24-COUNTIFS($H$7:$H24,"&lt;&gt;CZ"),IF(AND(H22="CZ",H21&lt;&gt;"CZ",H20&lt;&gt;"CZ",H23="CZ",H24&lt;&gt;"CZ",AF24=AF20,AF22&lt;&gt;AF19,AF22&lt;&gt;AF25),A21-COUNTIFS($H$7:$H20,"&lt;&gt;CZ")&amp;$AH$5&amp;A24-COUNTIFS($H$7:$H24,"&lt;&gt;CZ"),IF(AND(H22="CZ",H21&lt;&gt;"CZ",H20="CZ",H23&lt;&gt;"CZ",H24&lt;&gt;"CZ",AF24=AF20,AF22&lt;&gt;AF19,AF22&lt;&gt;AF25),A20-COUNTIFS($H$7:$H20,"&lt;&gt;CZ")&amp;$AH$5&amp;A24-COUNTIFS($H$7:$H24,"&lt;&gt;CZ"),IF(AND(H22="CZ",H21="CZ",H20&lt;&gt;"CZ",H23&lt;&gt;"CZ",H24&lt;&gt;"CZ",AF24=AF20,AF22&lt;&gt;AF19,AF22&lt;&gt;AF25),A21-COUNTIFS($H$7:$H20,"&lt;&gt;CZ")&amp;$AH$5&amp;A24-COUNTIFS($H$7:$H24,"&lt;&gt;CZ"),IF(AND(H22="CZ",H21="CZ",H20&lt;&gt;"CZ",H23&lt;&gt;"CZ",H24="CZ",AF24=AF20,AF22&lt;&gt;AF19,AF22&lt;&gt;AF25),A21-COUNTIFS($H$7:$H20,"&lt;&gt;CZ")&amp;$AH$5&amp;A24-COUNTIFS($H$7:$H24,"&lt;&gt;CZ"),IF(AND(H22="CZ",H21="CZ",H20&lt;&gt;"CZ",H23="CZ",H24&lt;&gt;"CZ",AF24=AF20,AF22&lt;&gt;AF19,AF22&lt;&gt;AF25),A21-COUNTIFS($H$7:$H20,"&lt;&gt;CZ")&amp;$AH$5&amp;A24-COUNTIFS($H$7:$H24,"&lt;&gt;CZ"),IF(AND(H22="CZ",H21="CZ",H20="CZ",H23&lt;&gt;"CZ",H24&lt;&gt;"CZ",AF24=AF20,AF22&lt;&gt;AF19,AF22&lt;&gt;AF25),A20-COUNTIFS($H$7:$H20,"&lt;&gt;CZ")&amp;$AH$5&amp;A24-COUNTIFS($H$7:$H24,"&lt;&gt;CZ"),""))))))))))))))))))))))))))))))))))))))))))))))))</f>
        <v/>
      </c>
      <c r="AK22" s="102" t="str">
        <f>IF(AI22&lt;&gt;"","",IF(AJ22&lt;&gt;"","",IF(AND(H21="CZ",H20&lt;&gt;"CZ",H19&lt;&gt;"CZ",H22&lt;&gt;"CZ",H23&lt;&gt;"CZ",AF23=AF19,AF21&lt;&gt;AF18,AF21&lt;&gt;AF24),A20-COUNTIFS($H$7:$H19,"&lt;&gt;CZ"),IF(AND(H22="CZ",H21&lt;&gt;"CZ",H23="CZ",H24="CZ",H25="CZ",AF25=AF21,AF22&lt;&gt;AF20,AF22&lt;&gt;AF26),A22-COUNTIFS($H$7:$H21,"&lt;&gt;CZ")&amp;$AH$5&amp;A25-COUNTIFS($H$7:$H25,"&lt;&gt;CZ"),IF(AND(H22="CZ",H21="CZ",H23&lt;&gt;"CZ",H24="CZ",H25="CZ",AF25=AF21,AF22&lt;&gt;AF20,AF22&lt;&gt;AF26),A21-COUNTIFS($H$7:$H21,"&lt;&gt;CZ")&amp;$AH$5&amp;A25-COUNTIFS($H$7:$H25,"&lt;&gt;CZ"),IF(AND(H22="CZ",H21="CZ",H23="CZ",H24&lt;&gt;"CZ",H25="CZ",AF25=AF21,AF22&lt;&gt;AF20,AF22&lt;&gt;AF26),A21-COUNTIFS($H$7:$H21,"&lt;&gt;CZ")&amp;$AH$5&amp;A25-COUNTIFS($H$7:$H25,"&lt;&gt;CZ"),IF(AND(H22="CZ",H21="CZ",H23="CZ",H24="CZ",H25&lt;&gt;"CZ",AF25=AF21,AF22&lt;&gt;AF20,AF22&lt;&gt;AF26),A21-COUNTIFS($H$7:$H21,"&lt;&gt;CZ")&amp;$AH$5&amp;A25-COUNTIFS($H$7:$H25,"&lt;&gt;CZ"),IF(AND(H22="CZ",H21&lt;&gt;"CZ",H23="CZ",H24="CZ",H25&lt;&gt;"CZ",AF25=AF21,AF22&lt;&gt;AF20,AF22&lt;&gt;AF26),A22-COUNTIFS($H$7:$H21,"&lt;&gt;CZ")&amp;$AH$5&amp;A25-COUNTIFS($H$7:$H25,"&lt;&gt;CZ"),IF(AND(H22="CZ",H21&lt;&gt;"CZ",H23="CZ",H24&lt;&gt;"CZ",H25="CZ",AF25=AF21,AF22&lt;&gt;AF20,AF22&lt;&gt;AF26),A22-COUNTIFS($H$7:$H21,"&lt;&gt;CZ")&amp;$AH$5&amp;A25-COUNTIFS($H$7:$H25,"&lt;&gt;CZ"),IF(AND(H22="CZ",H21&lt;&gt;"CZ",H23&lt;&gt;"CZ",H24="CZ",H25="CZ",AF25=AF21,AF22&lt;&gt;AF20,AF22&lt;&gt;AF26),A22-COUNTIFS($H$7:$H21,"&lt;&gt;CZ")&amp;$AH$5&amp;A25-COUNTIFS($H$7:$H25,"&lt;&gt;CZ"),IF(AND(H22="CZ",H21&lt;&gt;"CZ",H23&lt;&gt;"CZ",H24&lt;&gt;"CZ",H25="CZ",AF25=AF21,AF22&lt;&gt;AF20,AF22&lt;&gt;AF26),A22-COUNTIFS($H$7:$H21,"&lt;&gt;CZ")&amp;$AH$5&amp;A25-COUNTIFS($H$7:$H25,"&lt;&gt;CZ"),IF(AND(H22="CZ",H21&lt;&gt;"CZ",H23&lt;&gt;"CZ",H24&lt;&gt;"CZ",H25&lt;&gt;"CZ",AF25=AF21,AF22&lt;&gt;AF20,AF22&lt;&gt;AF26),A25-COUNTIFS($H$7:$H25,"&lt;&gt;CZ"),IF(AND(H22="CZ",H21&lt;&gt;"CZ",H23&lt;&gt;"CZ",H24="CZ",H25&lt;&gt;"CZ",AF25=AF21,AF22&lt;&gt;AF20,AF22&lt;&gt;AF26),A22-COUNTIFS($H$7:$H21,"&lt;&gt;CZ")&amp;$AH$5&amp;A25-COUNTIFS($H$7:$H25,"&lt;&gt;CZ"),IF(AND(H22="CZ",H21="CZ",H23="CZ",H24&lt;&gt;"CZ",H25&lt;&gt;"CZ",AF25=AF21,AF22&lt;&gt;AF20,AF22&lt;&gt;AF26),A21-COUNTIFS($H$7:$H21,"&lt;&gt;CZ")&amp;$AH$5&amp;A25-COUNTIFS($H$7:$H25,"&lt;&gt;CZ"),IF(AND(H22="CZ",H21="CZ",H23&lt;&gt;"CZ",H24&lt;&gt;"CZ",H25&lt;&gt;"CZ",AF25=AF21,AF22&lt;&gt;AF20,AF22&lt;&gt;AF26),A21-COUNTIFS($H$7:$H21,"&lt;&gt;CZ")&amp;$AH$5&amp;A25-COUNTIFS($H$7:$H25,"&lt;&gt;CZ"),IF(AND(H22="CZ",H21="CZ",H23&lt;&gt;"CZ",H24&lt;&gt;"CZ",H25="CZ",AF25=AF21,AF22&lt;&gt;AF20,AF22&lt;&gt;AF26),A21-COUNTIFS($H$7:$H21,"&lt;&gt;CZ")&amp;$AH$5&amp;A25-COUNTIFS($H$7:$H25,"&lt;&gt;CZ"),IF(AND(H22="CZ",H21="CZ",H23&lt;&gt;"CZ",H24="CZ",H25&lt;&gt;"CZ",AF25=AF21,AF22&lt;&gt;AF20,AF22&lt;&gt;AF26),A21-COUNTIFS($H$7:$H21,"&lt;&gt;CZ")&amp;$AH$5&amp;A25-COUNTIFS($H$7:$H25,"&lt;&gt;CZ"),IF(AND(H22="CZ",H21&lt;&gt;"CZ",H23="CZ",H24&lt;&gt;"CZ",H25&lt;&gt;"CZ",AF25=AF21,AF22&lt;&gt;AF20,AF22&lt;&gt;AF26),A22-COUNTIFS($H$7:$H21,"&lt;&gt;CZ")&amp;$AH$5&amp;A25-COUNTIFS($H$7:$H25,"&lt;&gt;CZ"),IF(AND(H22="CZ",H23&lt;&gt;"CZ",H24="CZ",H25="CZ",H26="CZ",AF22=AF26,AF22&lt;&gt;AF21,AF22&lt;&gt;AF27),A22-COUNTIFS($H$7:$H22,"&lt;&gt;CZ")&amp;$AH$5&amp;A26-COUNTIFS($H$7:$H26,"&lt;&gt;CZ"),IF(AND(H22="CZ",H23="CZ",H24&lt;&gt;"CZ",H25="CZ",H26="CZ",AF22=AF26,AF22&lt;&gt;AF21,AF22&lt;&gt;AF27),A22-COUNTIFS($H$7:$H22,"&lt;&gt;CZ")&amp;$AH$5&amp;A26-COUNTIFS($H$7:$H26,"&lt;&gt;CZ"),IF(AND(H22="CZ",H23="CZ",H24="CZ",H25&lt;&gt;"CZ",H26="CZ",AF22=AF26,AF22&lt;&gt;AF21,AF22&lt;&gt;AF27),A22-COUNTIFS($H$7:$H22,"&lt;&gt;CZ")&amp;$AH$5&amp;A26-COUNTIFS($H$7:$H26,"&lt;&gt;CZ"),IF(AND(H22="CZ",H23="CZ",H24="CZ",H25="CZ",H26&lt;&gt;"CZ",AF22=AF26,AF22&lt;&gt;AF21,AF22&lt;&gt;AF27),A22-COUNTIFS($H$7:$H22,"&lt;&gt;CZ")&amp;$AH$5&amp;A26-COUNTIFS($H$7:$H26,"&lt;&gt;CZ"),IF(AND(H22="CZ",H21&lt;&gt;"CZ",H20="CZ",H19="CZ",H23&lt;&gt;"CZ",AF23=AF19,AF22&lt;&gt;AF18,AF22&lt;&gt;AF24),A19-COUNTIFS($H$7:$H19,"&lt;&gt;CZ")&amp;$AH$5&amp;A23-COUNTIFS($H$7:$H23,"&lt;&gt;CZ"),IF(AND(H22="CZ",H23&lt;&gt;"CZ",H24="CZ",H25="CZ",H26&lt;&gt;"CZ",AF22=AF26,AF22&lt;&gt;AF21,AF22&lt;&gt;AF27),A22-COUNTIFS($H$7:$H22,"&lt;&gt;CZ")&amp;$AH$5&amp;A26-COUNTIFS($H$7:$H26,"&lt;&gt;CZ"),IF(AND(H22="CZ",H23&lt;&gt;"CZ",H24="CZ",H25&lt;&gt;"CZ",H26="CZ",AF22=AF26,AF22&lt;&gt;AF21,AF22&lt;&gt;AF27),A22-COUNTIFS($H$7:$H22,"&lt;&gt;CZ")&amp;$AH$5&amp;A26-COUNTIFS($H$7:$H26,"&lt;&gt;CZ"),IF(AND(H22="CZ",H23&lt;&gt;"CZ",H24&lt;&gt;"CZ",H25="CZ",H26="CZ",AF22=AF26,AF22&lt;&gt;AF21,AF22&lt;&gt;AF27),A22-COUNTIFS($H$7:$H22,"&lt;&gt;CZ")&amp;$AH$5&amp;A26-COUNTIFS($H$7:$H26,"&lt;&gt;CZ"),IF(AND(H22="CZ",H23&lt;&gt;"CZ",H24&lt;&gt;"CZ",H25&lt;&gt;"CZ",H26="CZ",AF22=AF26,AF22&lt;&gt;AF21,AF22&lt;&gt;AF27),A22-COUNTIFS($H$7:$H22,"&lt;&gt;CZ")&amp;$AH$5&amp;A26-COUNTIFS($H$7:$H26,"&lt;&gt;CZ"),IF(AND(H22="CZ",H23&lt;&gt;"CZ",H24&lt;&gt;"CZ",H25="CZ",H26&lt;&gt;"CZ",AF22=AF26,AF22&lt;&gt;AF21,AF22&lt;&gt;AF27),A22-COUNTIFS($H$7:$H22,"&lt;&gt;CZ")&amp;$AH$5&amp;A26-COUNTIFS($H$7:$H26,"&lt;&gt;CZ"),IF(AND(H22="CZ",H23&lt;&gt;"CZ",H24="CZ",H25&lt;&gt;"CZ",H26&lt;&gt;"CZ",AF22=AF26,AF22&lt;&gt;AF21,AF22&lt;&gt;AF27),A22-COUNTIFS($H$7:$H22,"&lt;&gt;CZ")&amp;$AH$5&amp;A26-COUNTIFS($H$7:$H26,"&lt;&gt;CZ"),IF(AND(H22="CZ",H23="CZ",H24&lt;&gt;"CZ",H25&lt;&gt;"CZ",H26&lt;&gt;"CZ",AF22=AF26,AF22&lt;&gt;AF21,AF22&lt;&gt;AF27),A22-COUNTIFS($H$7:$H22,"&lt;&gt;CZ")&amp;$AH$5&amp;A26-COUNTIFS($H$7:$H26,"&lt;&gt;CZ"),IF(AND(H22="CZ",H23="CZ",H24="CZ",H25&lt;&gt;"CZ",H26&lt;&gt;"CZ",AF22=AF26,AF22&lt;&gt;AF21,AF22&lt;&gt;AF27),A22-COUNTIFS($H$7:$H22,"&lt;&gt;CZ")&amp;$AH$5&amp;A26-COUNTIFS($H$7:$H26,"&lt;&gt;CZ"),IF(AND(H22="CZ",H23="CZ",H24&lt;&gt;"CZ",H25="CZ",H26&lt;&gt;"CZ",AF22=AF26,AF22&lt;&gt;AF21,AF22&lt;&gt;AF27),A22-COUNTIFS($H$7:$H22,"&lt;&gt;CZ")&amp;$AH$5&amp;A26-COUNTIFS($H$7:$H26,"&lt;&gt;CZ"),IF(AND(H22="CZ",H23="CZ",H24="CZ",H25&lt;&gt;"CZ",H26&lt;&gt;"CZ",AF22=AF26,AF22&lt;&gt;AF21,AF22&lt;&gt;AF27),A22-COUNTIFS($H$7:$H22,"&lt;&gt;CZ")&amp;$AH$5&amp;A26-COUNTIFS($H$7:$H26,"&lt;&gt;CZ"),IF(AND(H22="CZ",H23="CZ",H24&lt;&gt;"CZ",H25&lt;&gt;"CZ",H26&lt;&gt;"CZ",AF22=AF26,AF22&lt;&gt;AF21,AF22&lt;&gt;AF27),A26-COUNTIFS($H$7:$H26,"&lt;&gt;CZ"),""))))))))))))))))))))))))))))))))))</f>
        <v/>
      </c>
      <c r="AL22" s="120" t="str">
        <f t="shared" si="1"/>
        <v/>
      </c>
    </row>
    <row r="23" spans="1:38" s="104" customFormat="1" ht="15" hidden="1" customHeight="1">
      <c r="A23" s="105">
        <v>17</v>
      </c>
      <c r="B23" s="106" t="e">
        <v>#N/A</v>
      </c>
      <c r="C23" s="107" t="s">
        <v>251</v>
      </c>
      <c r="D23" s="107" t="s">
        <v>251</v>
      </c>
      <c r="E23" s="106" t="s">
        <v>251</v>
      </c>
      <c r="F23" s="108"/>
      <c r="G23" s="109" t="s">
        <v>251</v>
      </c>
      <c r="H23" s="110" t="s">
        <v>251</v>
      </c>
      <c r="I23" s="111"/>
      <c r="J23" s="112" t="s">
        <v>251</v>
      </c>
      <c r="K23" s="111"/>
      <c r="L23" s="112" t="s">
        <v>251</v>
      </c>
      <c r="M23" s="111"/>
      <c r="N23" s="112" t="s">
        <v>251</v>
      </c>
      <c r="O23" s="111"/>
      <c r="P23" s="112" t="s">
        <v>251</v>
      </c>
      <c r="Q23" s="111"/>
      <c r="R23" s="112" t="s">
        <v>251</v>
      </c>
      <c r="S23" s="113"/>
      <c r="T23" s="112" t="s">
        <v>251</v>
      </c>
      <c r="U23" s="113"/>
      <c r="V23" s="112" t="s">
        <v>251</v>
      </c>
      <c r="W23" s="113"/>
      <c r="X23" s="112" t="s">
        <v>251</v>
      </c>
      <c r="Y23" s="113"/>
      <c r="Z23" s="112" t="s">
        <v>251</v>
      </c>
      <c r="AA23" s="114"/>
      <c r="AB23" s="112" t="s">
        <v>251</v>
      </c>
      <c r="AC23" s="115"/>
      <c r="AD23" s="112" t="s">
        <v>251</v>
      </c>
      <c r="AE23" s="116">
        <v>0</v>
      </c>
      <c r="AF23" s="117" t="s">
        <v>251</v>
      </c>
      <c r="AG23" s="118" t="s">
        <v>251</v>
      </c>
      <c r="AH23" s="100" t="str">
        <f t="shared" ca="1" si="0"/>
        <v/>
      </c>
      <c r="AI23" s="119" t="str">
        <f>IF(H23="","",IF(H23&lt;&gt;"CZ","NE",IF(AND(H23="CZ",AF22&lt;&gt;AF23,AF23&lt;&gt;AF24),A23-COUNTIF($H$7:$H23,"&lt;&gt;CZ"),IF(AND(H23="CZ",H22="CZ",AF23=AF22,AF23&lt;&gt;AF21,AF23&lt;&gt;AF24),A22-COUNTIF($H$7:$H23,"&lt;&gt;CZ")&amp;$AH$5&amp;A23-COUNTIF($H$7:$H23,"&lt;&gt;CZ"),IF(AND(H23="CZ",H24="CZ",AF23&lt;&gt;AF22,AF23=AF24,AF23&lt;&gt;AF25),A23-COUNTIF($H$7:$H23,"&lt;&gt;CZ")&amp;$AH$5&amp;A24-COUNTIF($H$7:$H24,"&lt;&gt;CZ"),IF(AND(H23="CZ",H22="CZ",H21="CZ",AF23=AF21,AF23&lt;&gt;AF20,AF23&lt;&gt;AF24),A21-COUNTIF($H$7:$H23,"&lt;&gt;CZ")&amp;$AH$5&amp;A23-COUNTIF($H$7:$H23,"&lt;&gt;CZ"),IF(AND(H23="CZ",H22="CZ",H24="CZ",AF24=AF22,AF23&lt;&gt;AF21,AF23&lt;&gt;AF25),A22-COUNTIF($H$7:$H22,"&lt;&gt;CZ")&amp;$AH$5&amp;A24-COUNTIF($H$7:$H24,"&lt;&gt;CZ"),IF(AND(H23="CZ",H24="CZ",H25="CZ",AF23&lt;&gt;AF22,AF23=AF25,AF23&lt;&gt;AF26),A23-COUNTIF($H$7:$H23,"&lt;&gt;CZ")&amp;$AH$5&amp;A25-COUNTIF($H$7:$H25,"&lt;&gt;CZ"),IF(AND(H23="CZ",H22="CZ",H21="CZ",H20="CZ",AF23=AF20,AF23&lt;&gt;AF19,AF23&lt;&gt;AF24),A20-COUNTIF($H$7:$H20,"&lt;&gt;CZ")&amp;$AH$5&amp;A23-COUNTIF($H$7:$H23,"&lt;&gt;CZ"),IF(AND(H23="CZ",H22="CZ",H21="CZ",H24="CZ",AF24=AF21,AF23&lt;&gt;AF20,AF23&lt;&gt;AF25),A21-COUNTIF($H$7:$H21,"&lt;&gt;CZ")&amp;$AH$5&amp;A24-COUNTIF($H$7:$H24,"&lt;&gt;CZ"),IF(AND(H23="CZ",H22="CZ",H24="CZ",H25="CZ",AF25=AF22,AF23&lt;&gt;AF21,AF23&lt;&gt;AF26),A22-COUNTIF($H$7:$H22,"&lt;&gt;CZ")&amp;$AH$5&amp;A25-COUNTIF($H$7:$H25,"&lt;&gt;CZ"),IF(AND(H23="CZ",H24="CZ",H25="CZ",H26="CZ",AF23&lt;&gt;AF22,AF23=AF26,AF23&lt;&gt;AF27),A23-COUNTIF($H$7:$H23,"&lt;&gt;CZ")&amp;$AH$5&amp;A26-COUNTIF($H$7:$H26,"&lt;&gt;CZ"),IF(AND(H23="CZ",H22="CZ",H21="CZ",H20="CZ",H19="CZ",AF23=AF19,AF23&lt;&gt;AF18,AF23&lt;&gt;AF24),A19-COUNTIF($H$7:$H19,"&lt;&gt;CZ")&amp;$AH$5&amp;A23-COUNTIF($H$7:$H23,"&lt;&gt;CZ"),IF(AND(H23="CZ",H22="CZ",H21="CZ",H20="CZ",H24="CZ",AF24=AF20,AF23&lt;&gt;AF19,AF23&lt;&gt;AF25),A20-COUNTIF($H$7:$H20,"&lt;&gt;CZ")&amp;$AH$5&amp;A24-COUNTIF($H$7:$H24,"&lt;&gt;CZ"),IF(AND(H23="CZ",H22="CZ",H21="CZ",H24="CZ",H25="CZ",AF25=AF21,AF23&lt;&gt;AF20,AF23&lt;&gt;AF26),A21-COUNTIF($H$7:$H21,"&lt;&gt;CZ")&amp;$AH$5&amp;A25-COUNTIF($H$7:$H25,"&lt;&gt;CZ"),IF(AND(H23="CZ",H22="CZ",H24="CZ",H25="CZ",H26="CZ",AF26=AF22,AF23&lt;&gt;AF21,AF23&lt;&gt;AF27),A22-COUNTIF($H$7:$H22,"&lt;&gt;CZ")&amp;$AH$5&amp;A26-COUNTIF($H$7:$H26,"&lt;&gt;CZ"),IF(AND(H23="CZ",H24="CZ",H25="CZ",H26="CZ",H27="CZ",AF23&lt;&gt;AF22,AF23=AF27,AF23&lt;&gt;AF28),A23-COUNTIF($H$7:$H23,"&lt;&gt;CZ")&amp;$AH$5&amp;A27-COUNTIF($H$7:$H27,"&lt;&gt;CZ"),IF(AND(H23="CZ",H22&lt;&gt;"CZ",AF23=AF22,AF23&lt;&gt;AF21,AF23&lt;&gt;AF24),A23-COUNTIF($H$7:$H23,"&lt;&gt;CZ"),IF(AND(H23="CZ",H24&lt;&gt;"CZ",AF23&lt;&gt;AF22,AF23=AF24,AF23&lt;&gt;AF25),A23-COUNTIF($H$7:$H23,"&lt;&gt;CZ"),IF(AND(H23="CZ",H22&lt;&gt;"CZ",H21="CZ",AF23=AF21,AF23&lt;&gt;AF20,AF23&lt;&gt;AF24),A21-COUNTIF($H$7:$H21,"&lt;&gt;CZ")&amp;$AH$5&amp;A23-COUNTIF($H$7:$H23,"&lt;&gt;CZ"),IF(AND(H23="CZ",H22="CZ",H21&lt;&gt;"CZ",AF23=AF21,AF23&lt;&gt;AF20,AF23&lt;&gt;AF24),A22-COUNTIF($H$7:$H21,"&lt;&gt;CZ")&amp;$AH$5&amp;A23-COUNTIF($H$7:$H23,"&lt;&gt;CZ"),IF(AND(H23="CZ",H22&lt;&gt;"CZ",H21&lt;&gt;"CZ",AF23=AF21,AF23&lt;&gt;AF20,AF23&lt;&gt;AF24),A23-COUNTIF($H$7:$H23,"&lt;&gt;CZ"),IF(AND(H23="CZ",H22&lt;&gt;"CZ",H24="CZ",AF23=AF22,AF23&lt;&gt;AF21,AF23=AF24,AF23&lt;&gt;AF25),A23-COUNTIF($H$7:$H22,"&lt;&gt;CZ")&amp;$AH$5&amp;A24-COUNTIF($H$7:$H24,"&lt;&gt;CZ"),IF(AND(H23="CZ",H22="CZ",H24&lt;&gt;"CZ",AF24=AF22,AF23&lt;&gt;AF21,AF23&lt;&gt;AF25),A22-COUNTIF($H$7:$H22,"&lt;&gt;CZ")&amp;$AH$5&amp;A24-COUNTIF($H$7:$H24,"&lt;&gt;CZ"),IF(AND(H23="CZ",H22&lt;&gt;"CZ",H24&lt;&gt;"CZ",AF24=AF22,AF23&lt;&gt;AF21,AF23&lt;&gt;AF25),A23-COUNTIF($H$7:$H22,"&lt;&gt;CZ"),IF(AND(H23="CZ",H24&lt;&gt;"CZ",H25="CZ",AF23&lt;&gt;AF22,AF23=AF25,AF23&lt;&gt;AF26),A23-COUNTIF($H$7:$H23,"&lt;&gt;CZ")&amp;$AH$5&amp;A25-COUNTIF($H$7:$H25,"&lt;&gt;CZ"),IF(AND(H23="CZ",H24="CZ",H25&lt;&gt;"CZ",AF23&lt;&gt;AF22,AF23=AF25,AF23&lt;&gt;AF26),A23-COUNTIF($H$7:$H23,"&lt;&gt;CZ")&amp;$AH$5&amp;A25-COUNTIF($H$7:$H25,"&lt;&gt;CZ"),IF(AND(H23="CZ",H24&lt;&gt;"CZ",H25&lt;&gt;"CZ",AF23&gt;0,AF23&lt;&gt;AF22,AF23=AF25,AF23&lt;&gt;AF26),A23-COUNTIF($H$7:$H23,"&lt;&gt;CZ"),IF(AND(H23="CZ",H22&lt;&gt;"CZ",H21="CZ",H20="CZ",AF23=AF20,AF23&lt;&gt;AF19,AF23&lt;&gt;AF24),A20-COUNTIF($H$7:$H20,"&lt;&gt;CZ")&amp;$AH$5&amp;A23-COUNTIF($H$7:$H23,"&lt;&gt;CZ"),IF(AND(H23="CZ",H22="CZ",H21&lt;&gt;"CZ",H20="CZ",AF23=AF20,AF23&lt;&gt;AF19,AF23&lt;&gt;AF24),A20-COUNTIF($H$7:$H20,"&lt;&gt;CZ")&amp;$AH$5&amp;A23-COUNTIF($H$7:$H23,"&lt;&gt;CZ"),IF(AND(H23="CZ",H22="CZ",H21="CZ",H20&lt;&gt;"CZ",AF23=AF20,AF23&lt;&gt;AF19,AF23&lt;&gt;AF24),A21-COUNTIF($H$7:$H20,"&lt;&gt;CZ")&amp;$AH$5&amp;A23-COUNTIF($H$7:$H23,"&lt;&gt;CZ"),IF(AND(H23="CZ",H22&lt;&gt;"CZ",H21&lt;&gt;"CZ",H20="CZ",AF23=AF20,AF23&lt;&gt;AF19,AF23&lt;&gt;AF24),A20-COUNTIF($H$7:$H20,"&lt;&gt;CZ")&amp;$AH$5&amp;A23-COUNTIF($H$7:$H23,"&lt;&gt;CZ"),IF(AND(H23="CZ",H22&lt;&gt;"CZ",H21="CZ",H20&lt;&gt;"CZ",AF23=AF20,AF23&lt;&gt;AF19,AF23&lt;&gt;AF24),A21-COUNTIF($H$7:$H20,"&lt;&gt;CZ")&amp;$AH$5&amp;A23-COUNTIF($H$7:$H23,"&lt;&gt;CZ"),IF(AND(H23="CZ",H22="CZ",H21&lt;&gt;"CZ",H20&lt;&gt;"CZ",AF23=AF20,AF23&lt;&gt;AF19,AF23&lt;&gt;AF24),A21-COUNTIF($H$7:$H20,"&lt;&gt;CZ")&amp;$AH$5&amp;A23-COUNTIF($H$7:$H23,"&lt;&gt;CZ"),IF(AND(H23="CZ",H22&lt;&gt;"CZ",H21&lt;&gt;"CZ",H20&lt;&gt;"CZ",AF23=AF20,AF23&lt;&gt;AF19,AF23&lt;&gt;AF24),A23-COUNTIF($H$7:$H23,"&lt;&gt;CZ"),IF(AND(H23="CZ",H22="CZ",H21&lt;&gt;"CZ",H24="CZ",AF23=AF21,AF23&lt;&gt;AF20,AF23=AF24,AF23&lt;&gt;AF25),A22-COUNTIF($H$7:$H21,"&lt;&gt;CZ")&amp;$AH$5&amp;A24-COUNTIF($H$7:$H24,"&lt;&gt;CZ"),IF(AND(H23="CZ",H22="CZ",H21="CZ",H24&lt;&gt;"CZ",AF23=AF21,AF23&lt;&gt;AF20,AF23=AF24,AF23&lt;&gt;AF25),A21-COUNTIF($H$7:$H21,"&lt;&gt;CZ")&amp;$AH$5&amp;A24-COUNTIF($H$7:$H24,"&lt;&gt;CZ"),IF(AND(H23="CZ",H22&lt;&gt;"CZ",H21&lt;&gt;"CZ",H24="CZ",AF23=AF21,AF23&lt;&gt;AF20,AF23=AF24,AF23&lt;&gt;AF25),A22-COUNTIF($H$7:$H21,"&lt;&gt;CZ")&amp;$AH$5&amp;A24-COUNTIF($H$7:$H24,"&lt;&gt;CZ"),IF(AND(H23="CZ",H22&lt;&gt;"CZ",H21="CZ",H24="CZ",AF23=AF21,AF23&lt;&gt;AF20,AF23=AF24,AF23&lt;&gt;AF25),A21-COUNTIF($H$7:$H21,"&lt;&gt;CZ")&amp;$AH$5&amp;A24-COUNTIF($H$7:$H24,"&lt;&gt;CZ"),IF(AND(H23="CZ",H22&lt;&gt;"CZ",H21="CZ",H24&lt;&gt;"CZ",AF23=AF21,AF23&lt;&gt;AF20,AF23=AF24,AF23&lt;&gt;AF25),A21-COUNTIF($H$7:$H21,"&lt;&gt;CZ")&amp;$AH$5&amp;A24-COUNTIF($H$7:$H24,"&lt;&gt;CZ"),IF(AND(H23="CZ",H22="CZ",H21&lt;&gt;"CZ",H24&lt;&gt;"CZ",AF24=AF21,AF23&lt;&gt;AF20,AF23&lt;&gt;AF25),A22-COUNTIF($H$7:$H21,"&lt;&gt;CZ")&amp;$AH$5&amp;A24-COUNTIF($H$7:$H24,"&lt;&gt;CZ"),IF(AND(H23="CZ",H22&lt;&gt;"CZ",H21&lt;&gt;"CZ",H24&lt;&gt;"CZ",AF24=AF21,AF23&lt;&gt;AF20,AF23&lt;&gt;AF25),A22-COUNTIF($H$7:$H21,"&lt;&gt;CZ"),IF(AND(H23="CZ",H22&lt;&gt;"CZ",H24="CZ",H25="CZ",AF25=AF22,AF23&lt;&gt;AF21,AF23&lt;&gt;AF26),A23-COUNTIF($H$7:$H22,"&lt;&gt;CZ")&amp;$AH$5&amp;A25-COUNTIF($H$7:$H25,"&lt;&gt;CZ"),IF(AND(H23="CZ",H22="CZ",H24&lt;&gt;"CZ",H25="CZ",AF25=AF22,AF23&lt;&gt;AF21,AF23&lt;&gt;AF26),A22-COUNTIF($H$7:$H22,"&lt;&gt;CZ")&amp;$AH$5&amp;A25-COUNTIF($H$7:$H25,"&lt;&gt;CZ"),IF(AND(H23="CZ",H22="CZ",H24="CZ",H25&lt;&gt;"CZ",AF25=AF22,AF23&lt;&gt;AF21,AF23&lt;&gt;AF26),A22-COUNTIF($H$7:$H22,"&lt;&gt;CZ")&amp;$AH$5&amp;A25-COUNTIF($H$7:$H25,"&lt;&gt;CZ"),IF(AND(H23="CZ",H22&lt;&gt;"CZ",H24&lt;&gt;"CZ",H25="CZ",AF25=AF22,AF23&lt;&gt;AF21,AF23&lt;&gt;AF26),A23-COUNTIF($H$7:$H22,"&lt;&gt;CZ")&amp;$AH$5&amp;A25-COUNTIF($H$7:$H25,"&lt;&gt;CZ"),IF(AND(H23="CZ",H22&lt;&gt;"CZ",H24="CZ",H25&lt;&gt;"CZ",AF25=AF22,AF23&lt;&gt;AF21,AF23&lt;&gt;AF26),A23-COUNTIF($H$7:$H22,"&lt;&gt;CZ")&amp;$AH$5&amp;A25-COUNTIF($H$7:$H25,"&lt;&gt;CZ"),IF(AND(H23="CZ",H22="CZ",H24&lt;&gt;"CZ",H25&lt;&gt;"CZ",AF25=AF22,AF23&lt;&gt;AF21,AF23&lt;&gt;AF26),A22-COUNTIF($H$7:$H22,"&lt;&gt;CZ")&amp;$AH$5&amp;A25-COUNTIF($H$7:$H25,"&lt;&gt;CZ"),IF(AND(H23="CZ",H22&lt;&gt;"CZ",H24&lt;&gt;"CZ",H25&lt;&gt;"CZ",AF25=AF22,AF23&lt;&gt;AF21,AF23&lt;&gt;AF26),A23-COUNTIF($H$7:$H22,"&lt;&gt;CZ"),IF(AND(H23="CZ",H24="CZ",H25="CZ",H26&lt;&gt;"CZ",AF23&lt;&gt;AF22,AF23=AF26,AF23&lt;&gt;AF27),A23-COUNTIF($H$7:$H23,"&lt;&gt;CZ")&amp;$AH$5&amp;A26-COUNTIF($H$7:$H26,"&lt;&gt;CZ"),IF(AND(H23="CZ",H24="CZ",H25&lt;&gt;"CZ",H26="CZ",AF23&lt;&gt;AF22,AF23=AF26,AF23&lt;&gt;AF27),A23-COUNTIF($H$7:$H23,"&lt;&gt;CZ")&amp;$AH$5&amp;A26-COUNTIF($H$7:$H26,"&lt;&gt;CZ"),IF(AND(H23="CZ",H24&lt;&gt;"CZ",H25="CZ",H26="CZ",AF23&lt;&gt;AF22,AF23=AF26,AF23&lt;&gt;AF27),A23-COUNTIF($H$7:$H23,"&lt;&gt;CZ")&amp;$AH$5&amp;A26-COUNTIF($H$7:$H26,"&lt;&gt;CZ"),IF(AND(H23="CZ",H24&lt;&gt;"CZ",H25&lt;&gt;"CZ",H26="CZ",AF23&lt;&gt;AF22,AF23=AF26,AF23&lt;&gt;AF27),A23-COUNTIF($H$7:$H23,"&lt;&gt;CZ")&amp;$AH$5&amp;A26-COUNTIF($H$7:$H26,"&lt;&gt;CZ"),"")))))))))))))))))))))))))))))))))))))))))))))))))))))</f>
        <v/>
      </c>
      <c r="AJ23" s="102" t="str">
        <f>IF(AI23&lt;&gt;"","",IF(AND(H23="CZ",H24&lt;&gt;"CZ",H25="CZ",H26&lt;&gt;"CZ",AF23&lt;&gt;AF22,AF23=AF26,AF23&lt;&gt;AF27),A23-COUNTIF($H$7:$H23,"&lt;&gt;CZ")&amp;$AH$5&amp;A26-COUNTIF($H$7:$H26,"&lt;&gt;CZ"),IF(AND(H23="CZ",H24="CZ",H25&lt;&gt;"CZ",H26&lt;&gt;"CZ",AF23&lt;&gt;AF22,AF23=AF26,AF23&lt;&gt;AF27),A23-COUNTIF($H$7:$H23,"&lt;&gt;CZ")&amp;$AH$5&amp;A26-COUNTIF($H$7:$H26,"&lt;&gt;CZ"),IF(AND(H23="CZ",H24&lt;&gt;"CZ",H25&lt;&gt;"CZ",H26&lt;&gt;"CZ",AF23&lt;&gt;AF22,AF23=AF26,AF23&lt;&gt;AF27),A23-COUNTIF($H$7:$H23,"&lt;&gt;CZ"),IF(AND(H23="CZ",H22&lt;&gt;"CZ",H21="CZ",H20="CZ",H19="CZ",AF23=AF19,AF23&lt;&gt;AF18,AF23&lt;&gt;AF24),A19-COUNTIFS($H$7:$H19,"&lt;&gt;CZ")&amp;$AH$5&amp;A23-COUNTIFS($H$7:$H23,"&lt;&gt;CZ"),IF(AND(H23="CZ",H22="CZ",H21&lt;&gt;"CZ",H20="CZ",H19="CZ",AF23=AF19,AF23&lt;&gt;AF18,AF23&lt;&gt;AF24),A19-COUNTIFS($H$7:$H19,"&lt;&gt;CZ")&amp;$AH$5&amp;A23-COUNTIFS($H$7:$H23,"&lt;&gt;CZ"),IF(AND(H23="CZ",H22="CZ",H21="CZ",H20&lt;&gt;"CZ",H19="CZ",AF23=AF19,AF23&lt;&gt;AF18,AF23&lt;&gt;AF24),A19-COUNTIFS($H$7:$H19,"&lt;&gt;CZ")&amp;$AH$5&amp;A23-COUNTIFS($H$7:$H23,"&lt;&gt;CZ"),IF(AND(H23="CZ",H22="CZ",H21="CZ",H20="CZ",H19&lt;&gt;"CZ",AF23=AF19,AF23&lt;&gt;AF18,AF23&lt;&gt;AF24),A20-COUNTIFS($H$7:$H19,"&lt;&gt;CZ")&amp;$AH$5&amp;A23-COUNTIFS($H$7:$H23,"&lt;&gt;CZ"),IF(AND(H23="CZ",H22&lt;&gt;"CZ",H21="CZ",H20="CZ",H19&lt;&gt;"CZ",AF23=AF19,AF23&lt;&gt;AF18,AF23&lt;&gt;AF24),A20-COUNTIFS($H$7:$H19,"&lt;&gt;CZ")&amp;$AH$5&amp;A23-COUNTIFS($H$7:$H23,"&lt;&gt;CZ"),IF(AND(H23="CZ",H22&lt;&gt;"CZ",H21="CZ",H20&lt;&gt;"CZ",H19="CZ",AF23=AF19,AF23&lt;&gt;AF18,AF23&lt;&gt;AF24),A19-COUNTIFS($H$7:$H19,"&lt;&gt;CZ")&amp;$AH$5&amp;A23-COUNTIFS($H$7:$H23,"&lt;&gt;CZ"),IF(AND(H23="CZ",H22&lt;&gt;"CZ",H21&lt;&gt;"CZ",H20="CZ",H19="CZ",AF23=AF19,AF23&lt;&gt;AF18,AF23&lt;&gt;AF24),A19-COUNTIFS($H$7:$H19,"&lt;&gt;CZ")&amp;$AH$5&amp;A23-COUNTIFS($H$7:$H23,"&lt;&gt;CZ"),IF(AND(H23="CZ",H22&lt;&gt;"CZ",H21&lt;&gt;"CZ",H20&lt;&gt;"CZ",H19="CZ",AF23=AF19,AF23&lt;&gt;AF18,AF23&lt;&gt;AF24),A19-COUNTIFS($H$7:$H19,"&lt;&gt;CZ")&amp;$AH$5&amp;A23-COUNTIFS($H$7:$H23,"&lt;&gt;CZ"),IF(AND(H23="CZ",H22&lt;&gt;"CZ",H21&lt;&gt;"CZ",H20="CZ",H19&lt;&gt;"CZ",AF23=AF19,AF23&lt;&gt;AF18,AF23&lt;&gt;AF24),A20-COUNTIFS($H$7:$H19,"&lt;&gt;CZ")&amp;$AH$5&amp;A23-COUNTIFS($H$7:$H23,"&lt;&gt;CZ"),IF(AND(H23="CZ",H22&lt;&gt;"CZ",H21="CZ",H20&lt;&gt;"CZ",H19&lt;&gt;"CZ",AF23=AF19,AF23&lt;&gt;AF18,AF23&lt;&gt;AF24),A20-COUNTIFS($H$7:$H19,"&lt;&gt;CZ")&amp;$AH$5&amp;A23-COUNTIFS($H$7:$H23,"&lt;&gt;CZ"),IF(AND(H23="CZ",H22="CZ",H21&lt;&gt;"CZ",H20&lt;&gt;"CZ",H19&lt;&gt;"CZ",AF23=AF19,AF23&lt;&gt;AF18,AF23&lt;&gt;AF24),A20-COUNTIFS($H$7:$H19,"&lt;&gt;CZ")&amp;$AH$5&amp;A23-COUNTIFS($H$7:$H23,"&lt;&gt;CZ"),IF(AND(H23="CZ",H22="CZ",H21&lt;&gt;"CZ",H20&lt;&gt;"CZ",H19="CZ",AF23=AF19,AF23&lt;&gt;AF18,AF23&lt;&gt;AF24),A19-COUNTIFS($H$7:$H19,"&lt;&gt;CZ")&amp;$AH$5&amp;A23-COUNTIFS($H$7:$H23,"&lt;&gt;CZ"),IF(AND(H23="CZ",H22="CZ",H21&lt;&gt;"CZ",H20="CZ",H19&lt;&gt;"CZ",AF23=AF19,AF23&lt;&gt;AF18,AF23&lt;&gt;AF24),A20-COUNTIFS($H$7:$H19,"&lt;&gt;CZ")&amp;$AH$5&amp;A23-COUNTIFS($H$7:$H23,"&lt;&gt;CZ"),IF(AND(H23="CZ",H22="CZ",H21="CZ",H20&lt;&gt;"CZ",H19&lt;&gt;"CZ",AF23=AF19,AF23&lt;&gt;AF18,AF23&lt;&gt;AF24),A20-COUNTIFS($H$7:$H19,"&lt;&gt;CZ")&amp;$AH$5&amp;A23-COUNTIFS($H$7:$H23,"&lt;&gt;CZ"),IF(AND(H23="CZ",H22&lt;&gt;"CZ",H21&lt;&gt;"CZ",H20&lt;&gt;"CZ",H19&lt;&gt;"CZ",AF23=AF19,AF23&lt;&gt;AF18,AF23&lt;&gt;AF24),A20-COUNTIFS($H$7:$H19,"&lt;&gt;CZ"),IF(AND(H23="CZ",H22&lt;&gt;"CZ",H21="CZ",H20="CZ",H24="CZ",AF24=AF20,AF23&lt;&gt;AF19,AF23&lt;&gt;AF25),A20-COUNTIFS($H$7:$H20,"&lt;&gt;CZ")&amp;$AH$5&amp;A24-COUNTIFS($H$7:$H24,"&lt;&gt;CZ"),IF(AND(H23="CZ",H22="CZ",H21&lt;&gt;"CZ",H20="CZ",H24="CZ",AF24=AF20,AF23&lt;&gt;AF19,AF23&lt;&gt;AF25),A20-COUNTIFS($H$7:$H20,"&lt;&gt;CZ")&amp;$AH$5&amp;A24-COUNTIFS($H$7:$H24,"&lt;&gt;CZ"),IF(AND(H23="CZ",H22="CZ",H21="CZ",H20&lt;&gt;"CZ",H24="CZ",AF24=AF20,AF23&lt;&gt;AF19,AF23&lt;&gt;AF25),A21-COUNTIFS($H$7:$H20,"&lt;&gt;CZ")&amp;$AH$5&amp;A24-COUNTIFS($H$7:$H24,"&lt;&gt;CZ"),IF(AND(H23="CZ",H22="CZ",H21="CZ",H20="CZ",H24&lt;&gt;"CZ",AF24=AF20,AF23&lt;&gt;AF19,AF23&lt;&gt;AF25),A20-COUNTIFS($H$7:$H20,"&lt;&gt;CZ")&amp;$AH$5&amp;A24-COUNTIFS($H$7:$H24,"&lt;&gt;CZ"),IF(AND(H23="CZ",H22&lt;&gt;"CZ",H21="CZ",H20="CZ",H24&lt;&gt;"CZ",AF24=AF20,AF23&lt;&gt;AF19,AF23&lt;&gt;AF25),A20-COUNTIFS($H$7:$H20,"&lt;&gt;CZ")&amp;$AH$5&amp;A24-COUNTIFS($H$7:$H24,"&lt;&gt;CZ"),IF(AND(H23="CZ",H22&lt;&gt;"CZ",H21="CZ",H20&lt;&gt;"CZ",H24="CZ",AF24=AF20,AF23&lt;&gt;AF19,AF23&lt;&gt;AF25),A21-COUNTIFS($H$7:$H20,"&lt;&gt;CZ")&amp;$AH$5&amp;A24-COUNTIFS($H$7:$H24,"&lt;&gt;CZ"),IF(AND(H23="CZ",H22&lt;&gt;"CZ",H21&lt;&gt;"CZ",H20="CZ",H24="CZ",AF24=AF20,AF23&lt;&gt;AF19,AF23&lt;&gt;AF25),A20-COUNTIFS($H$7:$H20,"&lt;&gt;CZ")&amp;$AH$5&amp;A24-COUNTIFS($H$7:$H24,"&lt;&gt;CZ"),IF(AND(H23="CZ",H22&lt;&gt;"CZ",H21&lt;&gt;"CZ",H20&lt;&gt;"CZ",H24="CZ",AF24=AF20,AF23&lt;&gt;AF19,AF23&lt;&gt;AF25),A21-COUNTIFS($H$7:$H20,"&lt;&gt;CZ")&amp;$AH$5&amp;A24-COUNTIFS($H$7:$H24,"&lt;&gt;CZ"),IF(AND(H23="CZ",H22&lt;&gt;"CZ",H21&lt;&gt;"CZ",H20="CZ",H24&lt;&gt;"CZ",AF24=AF20,AF23&lt;&gt;AF19,AF23&lt;&gt;AF25),A20-COUNTIFS($H$7:$H20,"&lt;&gt;CZ")&amp;$AH$5&amp;A24-COUNTIFS($H$7:$H24,"&lt;&gt;CZ"),IF(AND(H23="CZ",H22&lt;&gt;"CZ",H21="CZ",H20&lt;&gt;"CZ",H24&lt;&gt;"CZ",AF24=AF20,AF23&lt;&gt;AF19,AF23&lt;&gt;AF25),A21-COUNTIFS($H$7:$H20,"&lt;&gt;CZ")&amp;$AH$5&amp;A24-COUNTIFS($H$7:$H24,"&lt;&gt;CZ"),IF(AND(H23="CZ",H22="CZ",H21&lt;&gt;"CZ",H20&lt;&gt;"CZ",H24&lt;&gt;"CZ",AF24=AF20,AF23&lt;&gt;AF19,AF23&lt;&gt;AF25),A21-COUNTIFS($H$7:$H20,"&lt;&gt;CZ")&amp;$AH$5&amp;A24-COUNTIFS($H$7:$H24,"&lt;&gt;CZ"),IF(AND(H23="CZ",H22="CZ",H21&lt;&gt;"CZ",H20&lt;&gt;"CZ",H24="CZ",AF24=AF20,AF23&lt;&gt;AF19,AF23&lt;&gt;AF25),A21-COUNTIFS($H$7:$H20,"&lt;&gt;CZ")&amp;$AH$5&amp;A24-COUNTIFS($H$7:$H24,"&lt;&gt;CZ"),IF(AND(H23="CZ",H22="CZ",H21&lt;&gt;"CZ",H20="CZ",H24&lt;&gt;"CZ",AF24=AF20,AF23&lt;&gt;AF19,AF23&lt;&gt;AF25),A20-COUNTIFS($H$7:$H20,"&lt;&gt;CZ")&amp;$AH$5&amp;A24-COUNTIFS($H$7:$H24,"&lt;&gt;CZ"),IF(AND(H23="CZ",H22="CZ",H21="CZ",H20&lt;&gt;"CZ",H24&lt;&gt;"CZ",AF24=AF20,AF23&lt;&gt;AF19,AF23&lt;&gt;AF25),A21-COUNTIFS($H$7:$H20,"&lt;&gt;CZ")&amp;$AH$5&amp;A24-COUNTIFS($H$7:$H24,"&lt;&gt;CZ"),IF(AND(H23="CZ",H22&lt;&gt;"CZ",H21&lt;&gt;"CZ",H20&lt;&gt;"CZ",H24&lt;&gt;"CZ",AF24=AF20,AF23&lt;&gt;AF19,AF23&lt;&gt;AF25),A21-COUNTIFS($H$7:$H20,"&lt;&gt;CZ"),IF(AND(H23="CZ",H22&lt;&gt;"CZ",H21="CZ",H24="CZ",H25="CZ",AF25=AF21,AF23&lt;&gt;AF20,AF23&lt;&gt;AF26),A21-COUNTIFS($H$7:$H21,"&lt;&gt;CZ")&amp;$AH$5&amp;A25-COUNTIFS($H$7:$H25,"&lt;&gt;CZ"),IF(AND(H23="CZ",H22="CZ",H21&lt;&gt;"CZ",H24="CZ",H25="CZ",AF25=AF21,AF23&lt;&gt;AF20,AF23&lt;&gt;AF26),A22-COUNTIFS($H$7:$H21,"&lt;&gt;CZ")&amp;$AH$5&amp;A25-COUNTIFS($H$7:$H25,"&lt;&gt;CZ"),IF(AND(H23="CZ",H22="CZ",H21="CZ",H24&lt;&gt;"CZ",H25="CZ",AF25=AF21,AF23&lt;&gt;AF20,AF23&lt;&gt;AF26),A21-COUNTIFS($H$7:$H21,"&lt;&gt;CZ")&amp;$AH$5&amp;A25-COUNTIFS($H$7:$H25,"&lt;&gt;CZ"),IF(AND(H23="CZ",H22="CZ",H21="CZ",H24="CZ",H25&lt;&gt;"CZ",AF25=AF21,AF23&lt;&gt;AF20,AF23&lt;&gt;AF26),A21-COUNTIFS($H$7:$H21,"&lt;&gt;CZ")&amp;$AH$5&amp;A25-COUNTIFS($H$7:$H25,"&lt;&gt;CZ"),IF(AND(H23="CZ",H22&lt;&gt;"CZ",H21="CZ",H24="CZ",H25&lt;&gt;"CZ",AF25=AF21,AF23&lt;&gt;AF20,AF23&lt;&gt;AF26),A21-COUNTIFS($H$7:$H21,"&lt;&gt;CZ")&amp;$AH$5&amp;A25-COUNTIFS($H$7:$H25,"&lt;&gt;CZ"),IF(AND(H23="CZ",H22&lt;&gt;"CZ",H21="CZ",H24&lt;&gt;"CZ",H25="CZ",AF25=AF21,AF23&lt;&gt;AF20,AF23&lt;&gt;AF26),A21-COUNTIFS($H$7:$H21,"&lt;&gt;CZ")&amp;$AH$5&amp;A25-COUNTIFS($H$7:$H25,"&lt;&gt;CZ"),IF(AND(H23="CZ",H22&lt;&gt;"CZ",H21&lt;&gt;"CZ",H24="CZ",H25="CZ",AF25=AF21,AF23&lt;&gt;AF20,AF23&lt;&gt;AF26),A22-COUNTIFS($H$7:$H21,"&lt;&gt;CZ")&amp;$AH$5&amp;A25-COUNTIFS($H$7:$H25,"&lt;&gt;CZ"),IF(AND(H23="CZ",H22&lt;&gt;"CZ",H21&lt;&gt;"CZ",H24&lt;&gt;"CZ",H25="CZ",AF25=AF21,AF23&lt;&gt;AF20,AF23&lt;&gt;AF26),A22-COUNTIFS($H$7:$H21,"&lt;&gt;CZ")&amp;$AH$5&amp;A25-COUNTIFS($H$7:$H25,"&lt;&gt;CZ"),IF(AND(H23="CZ",H22&lt;&gt;"CZ",H21&lt;&gt;"CZ",H24="CZ",H25&lt;&gt;"CZ",AF25=AF21,AF23&lt;&gt;AF20,AF23&lt;&gt;AF26),A22-COUNTIFS($H$7:$H21,"&lt;&gt;CZ")&amp;$AH$5&amp;A25-COUNTIFS($H$7:$H25,"&lt;&gt;CZ"),IF(AND(H23="CZ",H22&lt;&gt;"CZ",H21="CZ",H24&lt;&gt;"CZ",H25&lt;&gt;"CZ",AF25=AF21,AF23&lt;&gt;AF20,AF23&lt;&gt;AF26),A21-COUNTIFS($H$7:$H21,"&lt;&gt;CZ")&amp;$AH$5&amp;A25-COUNTIFS($H$7:$H25,"&lt;&gt;CZ"),IF(AND(H23="CZ",H22="CZ",H21&lt;&gt;"CZ",H24&lt;&gt;"CZ",H25&lt;&gt;"CZ",AF25=AF21,AF23&lt;&gt;AF20,AF23&lt;&gt;AF26),A22-COUNTIFS($H$7:$H21,"&lt;&gt;CZ")&amp;$AH$5&amp;A25-COUNTIFS($H$7:$H25,"&lt;&gt;CZ"),IF(AND(H23="CZ",H22="CZ",H21&lt;&gt;"CZ",H24&lt;&gt;"CZ",H25="CZ",AF25=AF21,AF23&lt;&gt;AF20,AF23&lt;&gt;AF26),A22-COUNTIFS($H$7:$H21,"&lt;&gt;CZ")&amp;$AH$5&amp;A25-COUNTIFS($H$7:$H25,"&lt;&gt;CZ"),IF(AND(H23="CZ",H22="CZ",H21&lt;&gt;"CZ",H24="CZ",H25&lt;&gt;"CZ",AF25=AF21,AF23&lt;&gt;AF20,AF23&lt;&gt;AF26),A22-COUNTIFS($H$7:$H21,"&lt;&gt;CZ")&amp;$AH$5&amp;A25-COUNTIFS($H$7:$H25,"&lt;&gt;CZ"),IF(AND(H23="CZ",H22="CZ",H21="CZ",H24&lt;&gt;"CZ",H25&lt;&gt;"CZ",AF25=AF21,AF23&lt;&gt;AF20,AF23&lt;&gt;AF26),A21-COUNTIFS($H$7:$H21,"&lt;&gt;CZ")&amp;$AH$5&amp;A25-COUNTIFS($H$7:$H25,"&lt;&gt;CZ"),""))))))))))))))))))))))))))))))))))))))))))))))))</f>
        <v/>
      </c>
      <c r="AK23" s="102" t="str">
        <f>IF(AI23&lt;&gt;"","",IF(AJ23&lt;&gt;"","",IF(AND(H22="CZ",H21&lt;&gt;"CZ",H20&lt;&gt;"CZ",H23&lt;&gt;"CZ",H24&lt;&gt;"CZ",AF24=AF20,AF22&lt;&gt;AF19,AF22&lt;&gt;AF25),A21-COUNTIFS($H$7:$H20,"&lt;&gt;CZ"),IF(AND(H23="CZ",H22&lt;&gt;"CZ",H24="CZ",H25="CZ",H26="CZ",AF26=AF22,AF23&lt;&gt;AF21,AF23&lt;&gt;AF27),A23-COUNTIFS($H$7:$H22,"&lt;&gt;CZ")&amp;$AH$5&amp;A26-COUNTIFS($H$7:$H26,"&lt;&gt;CZ"),IF(AND(H23="CZ",H22="CZ",H24&lt;&gt;"CZ",H25="CZ",H26="CZ",AF26=AF22,AF23&lt;&gt;AF21,AF23&lt;&gt;AF27),A22-COUNTIFS($H$7:$H22,"&lt;&gt;CZ")&amp;$AH$5&amp;A26-COUNTIFS($H$7:$H26,"&lt;&gt;CZ"),IF(AND(H23="CZ",H22="CZ",H24="CZ",H25&lt;&gt;"CZ",H26="CZ",AF26=AF22,AF23&lt;&gt;AF21,AF23&lt;&gt;AF27),A22-COUNTIFS($H$7:$H22,"&lt;&gt;CZ")&amp;$AH$5&amp;A26-COUNTIFS($H$7:$H26,"&lt;&gt;CZ"),IF(AND(H23="CZ",H22="CZ",H24="CZ",H25="CZ",H26&lt;&gt;"CZ",AF26=AF22,AF23&lt;&gt;AF21,AF23&lt;&gt;AF27),A22-COUNTIFS($H$7:$H22,"&lt;&gt;CZ")&amp;$AH$5&amp;A26-COUNTIFS($H$7:$H26,"&lt;&gt;CZ"),IF(AND(H23="CZ",H22&lt;&gt;"CZ",H24="CZ",H25="CZ",H26&lt;&gt;"CZ",AF26=AF22,AF23&lt;&gt;AF21,AF23&lt;&gt;AF27),A23-COUNTIFS($H$7:$H22,"&lt;&gt;CZ")&amp;$AH$5&amp;A26-COUNTIFS($H$7:$H26,"&lt;&gt;CZ"),IF(AND(H23="CZ",H22&lt;&gt;"CZ",H24="CZ",H25&lt;&gt;"CZ",H26="CZ",AF26=AF22,AF23&lt;&gt;AF21,AF23&lt;&gt;AF27),A23-COUNTIFS($H$7:$H22,"&lt;&gt;CZ")&amp;$AH$5&amp;A26-COUNTIFS($H$7:$H26,"&lt;&gt;CZ"),IF(AND(H23="CZ",H22&lt;&gt;"CZ",H24&lt;&gt;"CZ",H25="CZ",H26="CZ",AF26=AF22,AF23&lt;&gt;AF21,AF23&lt;&gt;AF27),A23-COUNTIFS($H$7:$H22,"&lt;&gt;CZ")&amp;$AH$5&amp;A26-COUNTIFS($H$7:$H26,"&lt;&gt;CZ"),IF(AND(H23="CZ",H22&lt;&gt;"CZ",H24&lt;&gt;"CZ",H25&lt;&gt;"CZ",H26="CZ",AF26=AF22,AF23&lt;&gt;AF21,AF23&lt;&gt;AF27),A23-COUNTIFS($H$7:$H22,"&lt;&gt;CZ")&amp;$AH$5&amp;A26-COUNTIFS($H$7:$H26,"&lt;&gt;CZ"),IF(AND(H23="CZ",H22&lt;&gt;"CZ",H24&lt;&gt;"CZ",H25&lt;&gt;"CZ",H26&lt;&gt;"CZ",AF26=AF22,AF23&lt;&gt;AF21,AF23&lt;&gt;AF27),A26-COUNTIFS($H$7:$H26,"&lt;&gt;CZ"),IF(AND(H23="CZ",H22&lt;&gt;"CZ",H24&lt;&gt;"CZ",H25="CZ",H26&lt;&gt;"CZ",AF26=AF22,AF23&lt;&gt;AF21,AF23&lt;&gt;AF27),A23-COUNTIFS($H$7:$H22,"&lt;&gt;CZ")&amp;$AH$5&amp;A26-COUNTIFS($H$7:$H26,"&lt;&gt;CZ"),IF(AND(H23="CZ",H22="CZ",H24="CZ",H25&lt;&gt;"CZ",H26&lt;&gt;"CZ",AF26=AF22,AF23&lt;&gt;AF21,AF23&lt;&gt;AF27),A22-COUNTIFS($H$7:$H22,"&lt;&gt;CZ")&amp;$AH$5&amp;A26-COUNTIFS($H$7:$H26,"&lt;&gt;CZ"),IF(AND(H23="CZ",H22="CZ",H24&lt;&gt;"CZ",H25&lt;&gt;"CZ",H26&lt;&gt;"CZ",AF26=AF22,AF23&lt;&gt;AF21,AF23&lt;&gt;AF27),A22-COUNTIFS($H$7:$H22,"&lt;&gt;CZ")&amp;$AH$5&amp;A26-COUNTIFS($H$7:$H26,"&lt;&gt;CZ"),IF(AND(H23="CZ",H22="CZ",H24&lt;&gt;"CZ",H25&lt;&gt;"CZ",H26="CZ",AF26=AF22,AF23&lt;&gt;AF21,AF23&lt;&gt;AF27),A22-COUNTIFS($H$7:$H22,"&lt;&gt;CZ")&amp;$AH$5&amp;A26-COUNTIFS($H$7:$H26,"&lt;&gt;CZ"),IF(AND(H23="CZ",H22="CZ",H24&lt;&gt;"CZ",H25="CZ",H26&lt;&gt;"CZ",AF26=AF22,AF23&lt;&gt;AF21,AF23&lt;&gt;AF27),A22-COUNTIFS($H$7:$H22,"&lt;&gt;CZ")&amp;$AH$5&amp;A26-COUNTIFS($H$7:$H26,"&lt;&gt;CZ"),IF(AND(H23="CZ",H22&lt;&gt;"CZ",H24="CZ",H25&lt;&gt;"CZ",H26&lt;&gt;"CZ",AF26=AF22,AF23&lt;&gt;AF21,AF23&lt;&gt;AF27),A23-COUNTIFS($H$7:$H22,"&lt;&gt;CZ")&amp;$AH$5&amp;A26-COUNTIFS($H$7:$H26,"&lt;&gt;CZ"),IF(AND(H23="CZ",H24&lt;&gt;"CZ",H25="CZ",H26="CZ",H27="CZ",AF23=AF27,AF23&lt;&gt;AF22,AF23&lt;&gt;AF28),A23-COUNTIFS($H$7:$H23,"&lt;&gt;CZ")&amp;$AH$5&amp;A27-COUNTIFS($H$7:$H27,"&lt;&gt;CZ"),IF(AND(H23="CZ",H24="CZ",H25&lt;&gt;"CZ",H26="CZ",H27="CZ",AF23=AF27,AF23&lt;&gt;AF22,AF23&lt;&gt;AF28),A23-COUNTIFS($H$7:$H23,"&lt;&gt;CZ")&amp;$AH$5&amp;A27-COUNTIFS($H$7:$H27,"&lt;&gt;CZ"),IF(AND(H23="CZ",H24="CZ",H25="CZ",H26&lt;&gt;"CZ",H27="CZ",AF23=AF27,AF23&lt;&gt;AF22,AF23&lt;&gt;AF28),A23-COUNTIFS($H$7:$H23,"&lt;&gt;CZ")&amp;$AH$5&amp;A27-COUNTIFS($H$7:$H27,"&lt;&gt;CZ"),IF(AND(H23="CZ",H24="CZ",H25="CZ",H26="CZ",H27&lt;&gt;"CZ",AF23=AF27,AF23&lt;&gt;AF22,AF23&lt;&gt;AF28),A23-COUNTIFS($H$7:$H23,"&lt;&gt;CZ")&amp;$AH$5&amp;A27-COUNTIFS($H$7:$H27,"&lt;&gt;CZ"),IF(AND(H23="CZ",H22&lt;&gt;"CZ",H21="CZ",H20="CZ",H24&lt;&gt;"CZ",AF24=AF20,AF23&lt;&gt;AF19,AF23&lt;&gt;AF25),A20-COUNTIFS($H$7:$H20,"&lt;&gt;CZ")&amp;$AH$5&amp;A24-COUNTIFS($H$7:$H24,"&lt;&gt;CZ"),IF(AND(H23="CZ",H24&lt;&gt;"CZ",H25="CZ",H26="CZ",H27&lt;&gt;"CZ",AF23=AF27,AF23&lt;&gt;AF22,AF23&lt;&gt;AF28),A23-COUNTIFS($H$7:$H23,"&lt;&gt;CZ")&amp;$AH$5&amp;A27-COUNTIFS($H$7:$H27,"&lt;&gt;CZ"),IF(AND(H23="CZ",H24&lt;&gt;"CZ",H25="CZ",H26&lt;&gt;"CZ",H27="CZ",AF23=AF27,AF23&lt;&gt;AF22,AF23&lt;&gt;AF28),A23-COUNTIFS($H$7:$H23,"&lt;&gt;CZ")&amp;$AH$5&amp;A27-COUNTIFS($H$7:$H27,"&lt;&gt;CZ"),IF(AND(H23="CZ",H24&lt;&gt;"CZ",H25&lt;&gt;"CZ",H26="CZ",H27="CZ",AF23=AF27,AF23&lt;&gt;AF22,AF23&lt;&gt;AF28),A23-COUNTIFS($H$7:$H23,"&lt;&gt;CZ")&amp;$AH$5&amp;A27-COUNTIFS($H$7:$H27,"&lt;&gt;CZ"),IF(AND(H23="CZ",H24&lt;&gt;"CZ",H25&lt;&gt;"CZ",H26&lt;&gt;"CZ",H27="CZ",AF23=AF27,AF23&lt;&gt;AF22,AF23&lt;&gt;AF28),A23-COUNTIFS($H$7:$H23,"&lt;&gt;CZ")&amp;$AH$5&amp;A27-COUNTIFS($H$7:$H27,"&lt;&gt;CZ"),IF(AND(H23="CZ",H24&lt;&gt;"CZ",H25&lt;&gt;"CZ",H26="CZ",H27&lt;&gt;"CZ",AF23=AF27,AF23&lt;&gt;AF22,AF23&lt;&gt;AF28),A23-COUNTIFS($H$7:$H23,"&lt;&gt;CZ")&amp;$AH$5&amp;A27-COUNTIFS($H$7:$H27,"&lt;&gt;CZ"),IF(AND(H23="CZ",H24&lt;&gt;"CZ",H25="CZ",H26&lt;&gt;"CZ",H27&lt;&gt;"CZ",AF23=AF27,AF23&lt;&gt;AF22,AF23&lt;&gt;AF28),A23-COUNTIFS($H$7:$H23,"&lt;&gt;CZ")&amp;$AH$5&amp;A27-COUNTIFS($H$7:$H27,"&lt;&gt;CZ"),IF(AND(H23="CZ",H24="CZ",H25&lt;&gt;"CZ",H26&lt;&gt;"CZ",H27&lt;&gt;"CZ",AF23=AF27,AF23&lt;&gt;AF22,AF23&lt;&gt;AF28),A23-COUNTIFS($H$7:$H23,"&lt;&gt;CZ")&amp;$AH$5&amp;A27-COUNTIFS($H$7:$H27,"&lt;&gt;CZ"),IF(AND(H23="CZ",H24="CZ",H25="CZ",H26&lt;&gt;"CZ",H27&lt;&gt;"CZ",AF23=AF27,AF23&lt;&gt;AF22,AF23&lt;&gt;AF28),A23-COUNTIFS($H$7:$H23,"&lt;&gt;CZ")&amp;$AH$5&amp;A27-COUNTIFS($H$7:$H27,"&lt;&gt;CZ"),IF(AND(H23="CZ",H24="CZ",H25&lt;&gt;"CZ",H26="CZ",H27&lt;&gt;"CZ",AF23=AF27,AF23&lt;&gt;AF22,AF23&lt;&gt;AF28),A23-COUNTIFS($H$7:$H23,"&lt;&gt;CZ")&amp;$AH$5&amp;A27-COUNTIFS($H$7:$H27,"&lt;&gt;CZ"),IF(AND(H23="CZ",H24="CZ",H25="CZ",H26&lt;&gt;"CZ",H27&lt;&gt;"CZ",AF23=AF27,AF23&lt;&gt;AF22,AF23&lt;&gt;AF28),A23-COUNTIFS($H$7:$H23,"&lt;&gt;CZ")&amp;$AH$5&amp;A27-COUNTIFS($H$7:$H27,"&lt;&gt;CZ"),IF(AND(H23="CZ",H24="CZ",H25&lt;&gt;"CZ",H26&lt;&gt;"CZ",H27&lt;&gt;"CZ",AF23=AF27,AF23&lt;&gt;AF22,AF23&lt;&gt;AF28),A27-COUNTIFS($H$7:$H27,"&lt;&gt;CZ"),""))))))))))))))))))))))))))))))))))</f>
        <v/>
      </c>
      <c r="AL23" s="120" t="str">
        <f t="shared" si="1"/>
        <v/>
      </c>
    </row>
    <row r="24" spans="1:38" s="104" customFormat="1" ht="15" hidden="1" customHeight="1">
      <c r="A24" s="105">
        <v>18</v>
      </c>
      <c r="B24" s="106" t="e">
        <v>#N/A</v>
      </c>
      <c r="C24" s="107" t="s">
        <v>251</v>
      </c>
      <c r="D24" s="107" t="s">
        <v>251</v>
      </c>
      <c r="E24" s="106" t="s">
        <v>251</v>
      </c>
      <c r="F24" s="108"/>
      <c r="G24" s="109" t="s">
        <v>251</v>
      </c>
      <c r="H24" s="110" t="s">
        <v>251</v>
      </c>
      <c r="I24" s="111"/>
      <c r="J24" s="112" t="s">
        <v>251</v>
      </c>
      <c r="K24" s="111"/>
      <c r="L24" s="112" t="s">
        <v>251</v>
      </c>
      <c r="M24" s="111"/>
      <c r="N24" s="112" t="s">
        <v>251</v>
      </c>
      <c r="O24" s="111"/>
      <c r="P24" s="112" t="s">
        <v>251</v>
      </c>
      <c r="Q24" s="111"/>
      <c r="R24" s="112" t="s">
        <v>251</v>
      </c>
      <c r="S24" s="113"/>
      <c r="T24" s="112" t="s">
        <v>251</v>
      </c>
      <c r="U24" s="113"/>
      <c r="V24" s="112" t="s">
        <v>251</v>
      </c>
      <c r="W24" s="113"/>
      <c r="X24" s="112" t="s">
        <v>251</v>
      </c>
      <c r="Y24" s="113"/>
      <c r="Z24" s="112" t="s">
        <v>251</v>
      </c>
      <c r="AA24" s="114"/>
      <c r="AB24" s="112" t="s">
        <v>251</v>
      </c>
      <c r="AC24" s="115"/>
      <c r="AD24" s="112" t="s">
        <v>251</v>
      </c>
      <c r="AE24" s="116">
        <v>0</v>
      </c>
      <c r="AF24" s="117" t="s">
        <v>251</v>
      </c>
      <c r="AG24" s="118" t="s">
        <v>251</v>
      </c>
      <c r="AH24" s="100" t="str">
        <f t="shared" ca="1" si="0"/>
        <v/>
      </c>
      <c r="AI24" s="119" t="str">
        <f>IF(H24="","",IF(H24&lt;&gt;"CZ","NE",IF(AND(H24="CZ",AF23&lt;&gt;AF24,AF24&lt;&gt;AF25),A24-COUNTIF($H$7:$H24,"&lt;&gt;CZ"),IF(AND(H24="CZ",H23="CZ",AF24=AF23,AF24&lt;&gt;AF22,AF24&lt;&gt;AF25),A23-COUNTIF($H$7:$H24,"&lt;&gt;CZ")&amp;$AH$5&amp;A24-COUNTIF($H$7:$H24,"&lt;&gt;CZ"),IF(AND(H24="CZ",H25="CZ",AF24&lt;&gt;AF23,AF24=AF25,AF24&lt;&gt;AF26),A24-COUNTIF($H$7:$H24,"&lt;&gt;CZ")&amp;$AH$5&amp;A25-COUNTIF($H$7:$H25,"&lt;&gt;CZ"),IF(AND(H24="CZ",H23="CZ",H22="CZ",AF24=AF22,AF24&lt;&gt;AF21,AF24&lt;&gt;AF25),A22-COUNTIF($H$7:$H24,"&lt;&gt;CZ")&amp;$AH$5&amp;A24-COUNTIF($H$7:$H24,"&lt;&gt;CZ"),IF(AND(H24="CZ",H23="CZ",H25="CZ",AF25=AF23,AF24&lt;&gt;AF22,AF24&lt;&gt;AF26),A23-COUNTIF($H$7:$H23,"&lt;&gt;CZ")&amp;$AH$5&amp;A25-COUNTIF($H$7:$H25,"&lt;&gt;CZ"),IF(AND(H24="CZ",H25="CZ",H26="CZ",AF24&lt;&gt;AF23,AF24=AF26,AF24&lt;&gt;AF27),A24-COUNTIF($H$7:$H24,"&lt;&gt;CZ")&amp;$AH$5&amp;A26-COUNTIF($H$7:$H26,"&lt;&gt;CZ"),IF(AND(H24="CZ",H23="CZ",H22="CZ",H21="CZ",AF24=AF21,AF24&lt;&gt;AF20,AF24&lt;&gt;AF25),A21-COUNTIF($H$7:$H21,"&lt;&gt;CZ")&amp;$AH$5&amp;A24-COUNTIF($H$7:$H24,"&lt;&gt;CZ"),IF(AND(H24="CZ",H23="CZ",H22="CZ",H25="CZ",AF25=AF22,AF24&lt;&gt;AF21,AF24&lt;&gt;AF26),A22-COUNTIF($H$7:$H22,"&lt;&gt;CZ")&amp;$AH$5&amp;A25-COUNTIF($H$7:$H25,"&lt;&gt;CZ"),IF(AND(H24="CZ",H23="CZ",H25="CZ",H26="CZ",AF26=AF23,AF24&lt;&gt;AF22,AF24&lt;&gt;AF27),A23-COUNTIF($H$7:$H23,"&lt;&gt;CZ")&amp;$AH$5&amp;A26-COUNTIF($H$7:$H26,"&lt;&gt;CZ"),IF(AND(H24="CZ",H25="CZ",H26="CZ",H27="CZ",AF24&lt;&gt;AF23,AF24=AF27,AF24&lt;&gt;AF28),A24-COUNTIF($H$7:$H24,"&lt;&gt;CZ")&amp;$AH$5&amp;A27-COUNTIF($H$7:$H27,"&lt;&gt;CZ"),IF(AND(H24="CZ",H23="CZ",H22="CZ",H21="CZ",H20="CZ",AF24=AF20,AF24&lt;&gt;AF19,AF24&lt;&gt;AF25),A20-COUNTIF($H$7:$H20,"&lt;&gt;CZ")&amp;$AH$5&amp;A24-COUNTIF($H$7:$H24,"&lt;&gt;CZ"),IF(AND(H24="CZ",H23="CZ",H22="CZ",H21="CZ",H25="CZ",AF25=AF21,AF24&lt;&gt;AF20,AF24&lt;&gt;AF26),A21-COUNTIF($H$7:$H21,"&lt;&gt;CZ")&amp;$AH$5&amp;A25-COUNTIF($H$7:$H25,"&lt;&gt;CZ"),IF(AND(H24="CZ",H23="CZ",H22="CZ",H25="CZ",H26="CZ",AF26=AF22,AF24&lt;&gt;AF21,AF24&lt;&gt;AF27),A22-COUNTIF($H$7:$H22,"&lt;&gt;CZ")&amp;$AH$5&amp;A26-COUNTIF($H$7:$H26,"&lt;&gt;CZ"),IF(AND(H24="CZ",H23="CZ",H25="CZ",H26="CZ",H27="CZ",AF27=AF23,AF24&lt;&gt;AF22,AF24&lt;&gt;AF28),A23-COUNTIF($H$7:$H23,"&lt;&gt;CZ")&amp;$AH$5&amp;A27-COUNTIF($H$7:$H27,"&lt;&gt;CZ"),IF(AND(H24="CZ",H25="CZ",H26="CZ",H27="CZ",H28="CZ",AF24&lt;&gt;AF23,AF24=AF28,AF24&lt;&gt;AF29),A24-COUNTIF($H$7:$H24,"&lt;&gt;CZ")&amp;$AH$5&amp;A28-COUNTIF($H$7:$H28,"&lt;&gt;CZ"),IF(AND(H24="CZ",H23&lt;&gt;"CZ",AF24=AF23,AF24&lt;&gt;AF22,AF24&lt;&gt;AF25),A24-COUNTIF($H$7:$H24,"&lt;&gt;CZ"),IF(AND(H24="CZ",H25&lt;&gt;"CZ",AF24&lt;&gt;AF23,AF24=AF25,AF24&lt;&gt;AF26),A24-COUNTIF($H$7:$H24,"&lt;&gt;CZ"),IF(AND(H24="CZ",H23&lt;&gt;"CZ",H22="CZ",AF24=AF22,AF24&lt;&gt;AF21,AF24&lt;&gt;AF25),A22-COUNTIF($H$7:$H22,"&lt;&gt;CZ")&amp;$AH$5&amp;A24-COUNTIF($H$7:$H24,"&lt;&gt;CZ"),IF(AND(H24="CZ",H23="CZ",H22&lt;&gt;"CZ",AF24=AF22,AF24&lt;&gt;AF21,AF24&lt;&gt;AF25),A23-COUNTIF($H$7:$H22,"&lt;&gt;CZ")&amp;$AH$5&amp;A24-COUNTIF($H$7:$H24,"&lt;&gt;CZ"),IF(AND(H24="CZ",H23&lt;&gt;"CZ",H22&lt;&gt;"CZ",AF24=AF22,AF24&lt;&gt;AF21,AF24&lt;&gt;AF25),A24-COUNTIF($H$7:$H24,"&lt;&gt;CZ"),IF(AND(H24="CZ",H23&lt;&gt;"CZ",H25="CZ",AF24=AF23,AF24&lt;&gt;AF22,AF24=AF25,AF24&lt;&gt;AF26),A24-COUNTIF($H$7:$H23,"&lt;&gt;CZ")&amp;$AH$5&amp;A25-COUNTIF($H$7:$H25,"&lt;&gt;CZ"),IF(AND(H24="CZ",H23="CZ",H25&lt;&gt;"CZ",AF25=AF23,AF24&lt;&gt;AF22,AF24&lt;&gt;AF26),A23-COUNTIF($H$7:$H23,"&lt;&gt;CZ")&amp;$AH$5&amp;A25-COUNTIF($H$7:$H25,"&lt;&gt;CZ"),IF(AND(H24="CZ",H23&lt;&gt;"CZ",H25&lt;&gt;"CZ",AF25=AF23,AF24&lt;&gt;AF22,AF24&lt;&gt;AF26),A24-COUNTIF($H$7:$H23,"&lt;&gt;CZ"),IF(AND(H24="CZ",H25&lt;&gt;"CZ",H26="CZ",AF24&lt;&gt;AF23,AF24=AF26,AF24&lt;&gt;AF27),A24-COUNTIF($H$7:$H24,"&lt;&gt;CZ")&amp;$AH$5&amp;A26-COUNTIF($H$7:$H26,"&lt;&gt;CZ"),IF(AND(H24="CZ",H25="CZ",H26&lt;&gt;"CZ",AF24&lt;&gt;AF23,AF24=AF26,AF24&lt;&gt;AF27),A24-COUNTIF($H$7:$H24,"&lt;&gt;CZ")&amp;$AH$5&amp;A26-COUNTIF($H$7:$H26,"&lt;&gt;CZ"),IF(AND(H24="CZ",H25&lt;&gt;"CZ",H26&lt;&gt;"CZ",AF24&gt;0,AF24&lt;&gt;AF23,AF24=AF26,AF24&lt;&gt;AF27),A24-COUNTIF($H$7:$H24,"&lt;&gt;CZ"),IF(AND(H24="CZ",H23&lt;&gt;"CZ",H22="CZ",H21="CZ",AF24=AF21,AF24&lt;&gt;AF20,AF24&lt;&gt;AF25),A21-COUNTIF($H$7:$H21,"&lt;&gt;CZ")&amp;$AH$5&amp;A24-COUNTIF($H$7:$H24,"&lt;&gt;CZ"),IF(AND(H24="CZ",H23="CZ",H22&lt;&gt;"CZ",H21="CZ",AF24=AF21,AF24&lt;&gt;AF20,AF24&lt;&gt;AF25),A21-COUNTIF($H$7:$H21,"&lt;&gt;CZ")&amp;$AH$5&amp;A24-COUNTIF($H$7:$H24,"&lt;&gt;CZ"),IF(AND(H24="CZ",H23="CZ",H22="CZ",H21&lt;&gt;"CZ",AF24=AF21,AF24&lt;&gt;AF20,AF24&lt;&gt;AF25),A22-COUNTIF($H$7:$H21,"&lt;&gt;CZ")&amp;$AH$5&amp;A24-COUNTIF($H$7:$H24,"&lt;&gt;CZ"),IF(AND(H24="CZ",H23&lt;&gt;"CZ",H22&lt;&gt;"CZ",H21="CZ",AF24=AF21,AF24&lt;&gt;AF20,AF24&lt;&gt;AF25),A21-COUNTIF($H$7:$H21,"&lt;&gt;CZ")&amp;$AH$5&amp;A24-COUNTIF($H$7:$H24,"&lt;&gt;CZ"),IF(AND(H24="CZ",H23&lt;&gt;"CZ",H22="CZ",H21&lt;&gt;"CZ",AF24=AF21,AF24&lt;&gt;AF20,AF24&lt;&gt;AF25),A22-COUNTIF($H$7:$H21,"&lt;&gt;CZ")&amp;$AH$5&amp;A24-COUNTIF($H$7:$H24,"&lt;&gt;CZ"),IF(AND(H24="CZ",H23="CZ",H22&lt;&gt;"CZ",H21&lt;&gt;"CZ",AF24=AF21,AF24&lt;&gt;AF20,AF24&lt;&gt;AF25),A22-COUNTIF($H$7:$H21,"&lt;&gt;CZ")&amp;$AH$5&amp;A24-COUNTIF($H$7:$H24,"&lt;&gt;CZ"),IF(AND(H24="CZ",H23&lt;&gt;"CZ",H22&lt;&gt;"CZ",H21&lt;&gt;"CZ",AF24=AF21,AF24&lt;&gt;AF20,AF24&lt;&gt;AF25),A24-COUNTIF($H$7:$H24,"&lt;&gt;CZ"),IF(AND(H24="CZ",H23="CZ",H22&lt;&gt;"CZ",H25="CZ",AF24=AF22,AF24&lt;&gt;AF21,AF24=AF25,AF24&lt;&gt;AF26),A23-COUNTIF($H$7:$H22,"&lt;&gt;CZ")&amp;$AH$5&amp;A25-COUNTIF($H$7:$H25,"&lt;&gt;CZ"),IF(AND(H24="CZ",H23="CZ",H22="CZ",H25&lt;&gt;"CZ",AF24=AF22,AF24&lt;&gt;AF21,AF24=AF25,AF24&lt;&gt;AF26),A22-COUNTIF($H$7:$H22,"&lt;&gt;CZ")&amp;$AH$5&amp;A25-COUNTIF($H$7:$H25,"&lt;&gt;CZ"),IF(AND(H24="CZ",H23&lt;&gt;"CZ",H22&lt;&gt;"CZ",H25="CZ",AF24=AF22,AF24&lt;&gt;AF21,AF24=AF25,AF24&lt;&gt;AF26),A23-COUNTIF($H$7:$H22,"&lt;&gt;CZ")&amp;$AH$5&amp;A25-COUNTIF($H$7:$H25,"&lt;&gt;CZ"),IF(AND(H24="CZ",H23&lt;&gt;"CZ",H22="CZ",H25="CZ",AF24=AF22,AF24&lt;&gt;AF21,AF24=AF25,AF24&lt;&gt;AF26),A22-COUNTIF($H$7:$H22,"&lt;&gt;CZ")&amp;$AH$5&amp;A25-COUNTIF($H$7:$H25,"&lt;&gt;CZ"),IF(AND(H24="CZ",H23&lt;&gt;"CZ",H22="CZ",H25&lt;&gt;"CZ",AF24=AF22,AF24&lt;&gt;AF21,AF24=AF25,AF24&lt;&gt;AF26),A22-COUNTIF($H$7:$H22,"&lt;&gt;CZ")&amp;$AH$5&amp;A25-COUNTIF($H$7:$H25,"&lt;&gt;CZ"),IF(AND(H24="CZ",H23="CZ",H22&lt;&gt;"CZ",H25&lt;&gt;"CZ",AF25=AF22,AF24&lt;&gt;AF21,AF24&lt;&gt;AF26),A23-COUNTIF($H$7:$H22,"&lt;&gt;CZ")&amp;$AH$5&amp;A25-COUNTIF($H$7:$H25,"&lt;&gt;CZ"),IF(AND(H24="CZ",H23&lt;&gt;"CZ",H22&lt;&gt;"CZ",H25&lt;&gt;"CZ",AF25=AF22,AF24&lt;&gt;AF21,AF24&lt;&gt;AF26),A23-COUNTIF($H$7:$H22,"&lt;&gt;CZ"),IF(AND(H24="CZ",H23&lt;&gt;"CZ",H25="CZ",H26="CZ",AF26=AF23,AF24&lt;&gt;AF22,AF24&lt;&gt;AF27),A24-COUNTIF($H$7:$H23,"&lt;&gt;CZ")&amp;$AH$5&amp;A26-COUNTIF($H$7:$H26,"&lt;&gt;CZ"),IF(AND(H24="CZ",H23="CZ",H25&lt;&gt;"CZ",H26="CZ",AF26=AF23,AF24&lt;&gt;AF22,AF24&lt;&gt;AF27),A23-COUNTIF($H$7:$H23,"&lt;&gt;CZ")&amp;$AH$5&amp;A26-COUNTIF($H$7:$H26,"&lt;&gt;CZ"),IF(AND(H24="CZ",H23="CZ",H25="CZ",H26&lt;&gt;"CZ",AF26=AF23,AF24&lt;&gt;AF22,AF24&lt;&gt;AF27),A23-COUNTIF($H$7:$H23,"&lt;&gt;CZ")&amp;$AH$5&amp;A26-COUNTIF($H$7:$H26,"&lt;&gt;CZ"),IF(AND(H24="CZ",H23&lt;&gt;"CZ",H25&lt;&gt;"CZ",H26="CZ",AF26=AF23,AF24&lt;&gt;AF22,AF24&lt;&gt;AF27),A24-COUNTIF($H$7:$H23,"&lt;&gt;CZ")&amp;$AH$5&amp;A26-COUNTIF($H$7:$H26,"&lt;&gt;CZ"),IF(AND(H24="CZ",H23&lt;&gt;"CZ",H25="CZ",H26&lt;&gt;"CZ",AF26=AF23,AF24&lt;&gt;AF22,AF24&lt;&gt;AF27),A24-COUNTIF($H$7:$H23,"&lt;&gt;CZ")&amp;$AH$5&amp;A26-COUNTIF($H$7:$H26,"&lt;&gt;CZ"),IF(AND(H24="CZ",H23="CZ",H25&lt;&gt;"CZ",H26&lt;&gt;"CZ",AF26=AF23,AF24&lt;&gt;AF22,AF24&lt;&gt;AF27),A23-COUNTIF($H$7:$H23,"&lt;&gt;CZ")&amp;$AH$5&amp;A26-COUNTIF($H$7:$H26,"&lt;&gt;CZ"),IF(AND(H24="CZ",H23&lt;&gt;"CZ",H25&lt;&gt;"CZ",H26&lt;&gt;"CZ",AF26=AF23,AF24&lt;&gt;AF22,AF24&lt;&gt;AF27),A24-COUNTIF($H$7:$H23,"&lt;&gt;CZ"),IF(AND(H24="CZ",H25="CZ",H26="CZ",H27&lt;&gt;"CZ",AF24&lt;&gt;AF23,AF24=AF27,AF24&lt;&gt;AF28),A24-COUNTIF($H$7:$H24,"&lt;&gt;CZ")&amp;$AH$5&amp;A27-COUNTIF($H$7:$H27,"&lt;&gt;CZ"),IF(AND(H24="CZ",H25="CZ",H26&lt;&gt;"CZ",H27="CZ",AF24&lt;&gt;AF23,AF24=AF27,AF24&lt;&gt;AF28),A24-COUNTIF($H$7:$H24,"&lt;&gt;CZ")&amp;$AH$5&amp;A27-COUNTIF($H$7:$H27,"&lt;&gt;CZ"),IF(AND(H24="CZ",H25&lt;&gt;"CZ",H26="CZ",H27="CZ",AF24&lt;&gt;AF23,AF24=AF27,AF24&lt;&gt;AF28),A24-COUNTIF($H$7:$H24,"&lt;&gt;CZ")&amp;$AH$5&amp;A27-COUNTIF($H$7:$H27,"&lt;&gt;CZ"),IF(AND(H24="CZ",H25&lt;&gt;"CZ",H26&lt;&gt;"CZ",H27="CZ",AF24&lt;&gt;AF23,AF24=AF27,AF24&lt;&gt;AF28),A24-COUNTIF($H$7:$H24,"&lt;&gt;CZ")&amp;$AH$5&amp;A27-COUNTIF($H$7:$H27,"&lt;&gt;CZ"),"")))))))))))))))))))))))))))))))))))))))))))))))))))))</f>
        <v/>
      </c>
      <c r="AJ24" s="102" t="str">
        <f>IF(AI24&lt;&gt;"","",IF(AND(H24="CZ",H25&lt;&gt;"CZ",H26="CZ",H27&lt;&gt;"CZ",AF24&lt;&gt;AF23,AF24=AF27,AF24&lt;&gt;AF28),A24-COUNTIF($H$7:$H24,"&lt;&gt;CZ")&amp;$AH$5&amp;A27-COUNTIF($H$7:$H27,"&lt;&gt;CZ"),IF(AND(H24="CZ",H25="CZ",H26&lt;&gt;"CZ",H27&lt;&gt;"CZ",AF24&lt;&gt;AF23,AF24=AF27,AF24&lt;&gt;AF28),A24-COUNTIF($H$7:$H24,"&lt;&gt;CZ")&amp;$AH$5&amp;A27-COUNTIF($H$7:$H27,"&lt;&gt;CZ"),IF(AND(H24="CZ",H25&lt;&gt;"CZ",H26&lt;&gt;"CZ",H27&lt;&gt;"CZ",AF24&lt;&gt;AF23,AF24=AF27,AF24&lt;&gt;AF28),A24-COUNTIF($H$7:$H24,"&lt;&gt;CZ"),IF(AND(H24="CZ",H23&lt;&gt;"CZ",H22="CZ",H21="CZ",H20="CZ",AF24=AF20,AF24&lt;&gt;AF19,AF24&lt;&gt;AF25),A20-COUNTIFS($H$7:$H20,"&lt;&gt;CZ")&amp;$AH$5&amp;A24-COUNTIFS($H$7:$H24,"&lt;&gt;CZ"),IF(AND(H24="CZ",H23="CZ",H22&lt;&gt;"CZ",H21="CZ",H20="CZ",AF24=AF20,AF24&lt;&gt;AF19,AF24&lt;&gt;AF25),A20-COUNTIFS($H$7:$H20,"&lt;&gt;CZ")&amp;$AH$5&amp;A24-COUNTIFS($H$7:$H24,"&lt;&gt;CZ"),IF(AND(H24="CZ",H23="CZ",H22="CZ",H21&lt;&gt;"CZ",H20="CZ",AF24=AF20,AF24&lt;&gt;AF19,AF24&lt;&gt;AF25),A20-COUNTIFS($H$7:$H20,"&lt;&gt;CZ")&amp;$AH$5&amp;A24-COUNTIFS($H$7:$H24,"&lt;&gt;CZ"),IF(AND(H24="CZ",H23="CZ",H22="CZ",H21="CZ",H20&lt;&gt;"CZ",AF24=AF20,AF24&lt;&gt;AF19,AF24&lt;&gt;AF25),A21-COUNTIFS($H$7:$H20,"&lt;&gt;CZ")&amp;$AH$5&amp;A24-COUNTIFS($H$7:$H24,"&lt;&gt;CZ"),IF(AND(H24="CZ",H23&lt;&gt;"CZ",H22="CZ",H21="CZ",H20&lt;&gt;"CZ",AF24=AF20,AF24&lt;&gt;AF19,AF24&lt;&gt;AF25),A21-COUNTIFS($H$7:$H20,"&lt;&gt;CZ")&amp;$AH$5&amp;A24-COUNTIFS($H$7:$H24,"&lt;&gt;CZ"),IF(AND(H24="CZ",H23&lt;&gt;"CZ",H22="CZ",H21&lt;&gt;"CZ",H20="CZ",AF24=AF20,AF24&lt;&gt;AF19,AF24&lt;&gt;AF25),A20-COUNTIFS($H$7:$H20,"&lt;&gt;CZ")&amp;$AH$5&amp;A24-COUNTIFS($H$7:$H24,"&lt;&gt;CZ"),IF(AND(H24="CZ",H23&lt;&gt;"CZ",H22&lt;&gt;"CZ",H21="CZ",H20="CZ",AF24=AF20,AF24&lt;&gt;AF19,AF24&lt;&gt;AF25),A20-COUNTIFS($H$7:$H20,"&lt;&gt;CZ")&amp;$AH$5&amp;A24-COUNTIFS($H$7:$H24,"&lt;&gt;CZ"),IF(AND(H24="CZ",H23&lt;&gt;"CZ",H22&lt;&gt;"CZ",H21&lt;&gt;"CZ",H20="CZ",AF24=AF20,AF24&lt;&gt;AF19,AF24&lt;&gt;AF25),A20-COUNTIFS($H$7:$H20,"&lt;&gt;CZ")&amp;$AH$5&amp;A24-COUNTIFS($H$7:$H24,"&lt;&gt;CZ"),IF(AND(H24="CZ",H23&lt;&gt;"CZ",H22&lt;&gt;"CZ",H21="CZ",H20&lt;&gt;"CZ",AF24=AF20,AF24&lt;&gt;AF19,AF24&lt;&gt;AF25),A21-COUNTIFS($H$7:$H20,"&lt;&gt;CZ")&amp;$AH$5&amp;A24-COUNTIFS($H$7:$H24,"&lt;&gt;CZ"),IF(AND(H24="CZ",H23&lt;&gt;"CZ",H22="CZ",H21&lt;&gt;"CZ",H20&lt;&gt;"CZ",AF24=AF20,AF24&lt;&gt;AF19,AF24&lt;&gt;AF25),A21-COUNTIFS($H$7:$H20,"&lt;&gt;CZ")&amp;$AH$5&amp;A24-COUNTIFS($H$7:$H24,"&lt;&gt;CZ"),IF(AND(H24="CZ",H23="CZ",H22&lt;&gt;"CZ",H21&lt;&gt;"CZ",H20&lt;&gt;"CZ",AF24=AF20,AF24&lt;&gt;AF19,AF24&lt;&gt;AF25),A21-COUNTIFS($H$7:$H20,"&lt;&gt;CZ")&amp;$AH$5&amp;A24-COUNTIFS($H$7:$H24,"&lt;&gt;CZ"),IF(AND(H24="CZ",H23="CZ",H22&lt;&gt;"CZ",H21&lt;&gt;"CZ",H20="CZ",AF24=AF20,AF24&lt;&gt;AF19,AF24&lt;&gt;AF25),A20-COUNTIFS($H$7:$H20,"&lt;&gt;CZ")&amp;$AH$5&amp;A24-COUNTIFS($H$7:$H24,"&lt;&gt;CZ"),IF(AND(H24="CZ",H23="CZ",H22&lt;&gt;"CZ",H21="CZ",H20&lt;&gt;"CZ",AF24=AF20,AF24&lt;&gt;AF19,AF24&lt;&gt;AF25),A21-COUNTIFS($H$7:$H20,"&lt;&gt;CZ")&amp;$AH$5&amp;A24-COUNTIFS($H$7:$H24,"&lt;&gt;CZ"),IF(AND(H24="CZ",H23="CZ",H22="CZ",H21&lt;&gt;"CZ",H20&lt;&gt;"CZ",AF24=AF20,AF24&lt;&gt;AF19,AF24&lt;&gt;AF25),A21-COUNTIFS($H$7:$H20,"&lt;&gt;CZ")&amp;$AH$5&amp;A24-COUNTIFS($H$7:$H24,"&lt;&gt;CZ"),IF(AND(H24="CZ",H23&lt;&gt;"CZ",H22&lt;&gt;"CZ",H21&lt;&gt;"CZ",H20&lt;&gt;"CZ",AF24=AF20,AF24&lt;&gt;AF19,AF24&lt;&gt;AF25),A21-COUNTIFS($H$7:$H20,"&lt;&gt;CZ"),IF(AND(H24="CZ",H23&lt;&gt;"CZ",H22="CZ",H21="CZ",H25="CZ",AF25=AF21,AF24&lt;&gt;AF20,AF24&lt;&gt;AF26),A21-COUNTIFS($H$7:$H21,"&lt;&gt;CZ")&amp;$AH$5&amp;A25-COUNTIFS($H$7:$H25,"&lt;&gt;CZ"),IF(AND(H24="CZ",H23="CZ",H22&lt;&gt;"CZ",H21="CZ",H25="CZ",AF25=AF21,AF24&lt;&gt;AF20,AF24&lt;&gt;AF26),A21-COUNTIFS($H$7:$H21,"&lt;&gt;CZ")&amp;$AH$5&amp;A25-COUNTIFS($H$7:$H25,"&lt;&gt;CZ"),IF(AND(H24="CZ",H23="CZ",H22="CZ",H21&lt;&gt;"CZ",H25="CZ",AF25=AF21,AF24&lt;&gt;AF20,AF24&lt;&gt;AF26),A22-COUNTIFS($H$7:$H21,"&lt;&gt;CZ")&amp;$AH$5&amp;A25-COUNTIFS($H$7:$H25,"&lt;&gt;CZ"),IF(AND(H24="CZ",H23="CZ",H22="CZ",H21="CZ",H25&lt;&gt;"CZ",AF25=AF21,AF24&lt;&gt;AF20,AF24&lt;&gt;AF26),A21-COUNTIFS($H$7:$H21,"&lt;&gt;CZ")&amp;$AH$5&amp;A25-COUNTIFS($H$7:$H25,"&lt;&gt;CZ"),IF(AND(H24="CZ",H23&lt;&gt;"CZ",H22="CZ",H21="CZ",H25&lt;&gt;"CZ",AF25=AF21,AF24&lt;&gt;AF20,AF24&lt;&gt;AF26),A21-COUNTIFS($H$7:$H21,"&lt;&gt;CZ")&amp;$AH$5&amp;A25-COUNTIFS($H$7:$H25,"&lt;&gt;CZ"),IF(AND(H24="CZ",H23&lt;&gt;"CZ",H22="CZ",H21&lt;&gt;"CZ",H25="CZ",AF25=AF21,AF24&lt;&gt;AF20,AF24&lt;&gt;AF26),A22-COUNTIFS($H$7:$H21,"&lt;&gt;CZ")&amp;$AH$5&amp;A25-COUNTIFS($H$7:$H25,"&lt;&gt;CZ"),IF(AND(H24="CZ",H23&lt;&gt;"CZ",H22&lt;&gt;"CZ",H21="CZ",H25="CZ",AF25=AF21,AF24&lt;&gt;AF20,AF24&lt;&gt;AF26),A21-COUNTIFS($H$7:$H21,"&lt;&gt;CZ")&amp;$AH$5&amp;A25-COUNTIFS($H$7:$H25,"&lt;&gt;CZ"),IF(AND(H24="CZ",H23&lt;&gt;"CZ",H22&lt;&gt;"CZ",H21&lt;&gt;"CZ",H25="CZ",AF25=AF21,AF24&lt;&gt;AF20,AF24&lt;&gt;AF26),A22-COUNTIFS($H$7:$H21,"&lt;&gt;CZ")&amp;$AH$5&amp;A25-COUNTIFS($H$7:$H25,"&lt;&gt;CZ"),IF(AND(H24="CZ",H23&lt;&gt;"CZ",H22&lt;&gt;"CZ",H21="CZ",H25&lt;&gt;"CZ",AF25=AF21,AF24&lt;&gt;AF20,AF24&lt;&gt;AF26),A21-COUNTIFS($H$7:$H21,"&lt;&gt;CZ")&amp;$AH$5&amp;A25-COUNTIFS($H$7:$H25,"&lt;&gt;CZ"),IF(AND(H24="CZ",H23&lt;&gt;"CZ",H22="CZ",H21&lt;&gt;"CZ",H25&lt;&gt;"CZ",AF25=AF21,AF24&lt;&gt;AF20,AF24&lt;&gt;AF26),A22-COUNTIFS($H$7:$H21,"&lt;&gt;CZ")&amp;$AH$5&amp;A25-COUNTIFS($H$7:$H25,"&lt;&gt;CZ"),IF(AND(H24="CZ",H23="CZ",H22&lt;&gt;"CZ",H21&lt;&gt;"CZ",H25&lt;&gt;"CZ",AF25=AF21,AF24&lt;&gt;AF20,AF24&lt;&gt;AF26),A22-COUNTIFS($H$7:$H21,"&lt;&gt;CZ")&amp;$AH$5&amp;A25-COUNTIFS($H$7:$H25,"&lt;&gt;CZ"),IF(AND(H24="CZ",H23="CZ",H22&lt;&gt;"CZ",H21&lt;&gt;"CZ",H25="CZ",AF25=AF21,AF24&lt;&gt;AF20,AF24&lt;&gt;AF26),A22-COUNTIFS($H$7:$H21,"&lt;&gt;CZ")&amp;$AH$5&amp;A25-COUNTIFS($H$7:$H25,"&lt;&gt;CZ"),IF(AND(H24="CZ",H23="CZ",H22&lt;&gt;"CZ",H21="CZ",H25&lt;&gt;"CZ",AF25=AF21,AF24&lt;&gt;AF20,AF24&lt;&gt;AF26),A21-COUNTIFS($H$7:$H21,"&lt;&gt;CZ")&amp;$AH$5&amp;A25-COUNTIFS($H$7:$H25,"&lt;&gt;CZ"),IF(AND(H24="CZ",H23="CZ",H22="CZ",H21&lt;&gt;"CZ",H25&lt;&gt;"CZ",AF25=AF21,AF24&lt;&gt;AF20,AF24&lt;&gt;AF26),A22-COUNTIFS($H$7:$H21,"&lt;&gt;CZ")&amp;$AH$5&amp;A25-COUNTIFS($H$7:$H25,"&lt;&gt;CZ"),IF(AND(H24="CZ",H23&lt;&gt;"CZ",H22&lt;&gt;"CZ",H21&lt;&gt;"CZ",H25&lt;&gt;"CZ",AF25=AF21,AF24&lt;&gt;AF20,AF24&lt;&gt;AF26),A22-COUNTIFS($H$7:$H21,"&lt;&gt;CZ"),IF(AND(H24="CZ",H23&lt;&gt;"CZ",H22="CZ",H25="CZ",H26="CZ",AF26=AF22,AF24&lt;&gt;AF21,AF24&lt;&gt;AF27),A22-COUNTIFS($H$7:$H22,"&lt;&gt;CZ")&amp;$AH$5&amp;A26-COUNTIFS($H$7:$H26,"&lt;&gt;CZ"),IF(AND(H24="CZ",H23="CZ",H22&lt;&gt;"CZ",H25="CZ",H26="CZ",AF26=AF22,AF24&lt;&gt;AF21,AF24&lt;&gt;AF27),A23-COUNTIFS($H$7:$H22,"&lt;&gt;CZ")&amp;$AH$5&amp;A26-COUNTIFS($H$7:$H26,"&lt;&gt;CZ"),IF(AND(H24="CZ",H23="CZ",H22="CZ",H25&lt;&gt;"CZ",H26="CZ",AF26=AF22,AF24&lt;&gt;AF21,AF24&lt;&gt;AF27),A22-COUNTIFS($H$7:$H22,"&lt;&gt;CZ")&amp;$AH$5&amp;A26-COUNTIFS($H$7:$H26,"&lt;&gt;CZ"),IF(AND(H24="CZ",H23="CZ",H22="CZ",H25="CZ",H26&lt;&gt;"CZ",AF26=AF22,AF24&lt;&gt;AF21,AF24&lt;&gt;AF27),A22-COUNTIFS($H$7:$H22,"&lt;&gt;CZ")&amp;$AH$5&amp;A26-COUNTIFS($H$7:$H26,"&lt;&gt;CZ"),IF(AND(H24="CZ",H23&lt;&gt;"CZ",H22="CZ",H25="CZ",H26&lt;&gt;"CZ",AF26=AF22,AF24&lt;&gt;AF21,AF24&lt;&gt;AF27),A22-COUNTIFS($H$7:$H22,"&lt;&gt;CZ")&amp;$AH$5&amp;A26-COUNTIFS($H$7:$H26,"&lt;&gt;CZ"),IF(AND(H24="CZ",H23&lt;&gt;"CZ",H22="CZ",H25&lt;&gt;"CZ",H26="CZ",AF26=AF22,AF24&lt;&gt;AF21,AF24&lt;&gt;AF27),A22-COUNTIFS($H$7:$H22,"&lt;&gt;CZ")&amp;$AH$5&amp;A26-COUNTIFS($H$7:$H26,"&lt;&gt;CZ"),IF(AND(H24="CZ",H23&lt;&gt;"CZ",H22&lt;&gt;"CZ",H25="CZ",H26="CZ",AF26=AF22,AF24&lt;&gt;AF21,AF24&lt;&gt;AF27),A23-COUNTIFS($H$7:$H22,"&lt;&gt;CZ")&amp;$AH$5&amp;A26-COUNTIFS($H$7:$H26,"&lt;&gt;CZ"),IF(AND(H24="CZ",H23&lt;&gt;"CZ",H22&lt;&gt;"CZ",H25&lt;&gt;"CZ",H26="CZ",AF26=AF22,AF24&lt;&gt;AF21,AF24&lt;&gt;AF27),A23-COUNTIFS($H$7:$H22,"&lt;&gt;CZ")&amp;$AH$5&amp;A26-COUNTIFS($H$7:$H26,"&lt;&gt;CZ"),IF(AND(H24="CZ",H23&lt;&gt;"CZ",H22&lt;&gt;"CZ",H25="CZ",H26&lt;&gt;"CZ",AF26=AF22,AF24&lt;&gt;AF21,AF24&lt;&gt;AF27),A23-COUNTIFS($H$7:$H22,"&lt;&gt;CZ")&amp;$AH$5&amp;A26-COUNTIFS($H$7:$H26,"&lt;&gt;CZ"),IF(AND(H24="CZ",H23&lt;&gt;"CZ",H22="CZ",H25&lt;&gt;"CZ",H26&lt;&gt;"CZ",AF26=AF22,AF24&lt;&gt;AF21,AF24&lt;&gt;AF27),A22-COUNTIFS($H$7:$H22,"&lt;&gt;CZ")&amp;$AH$5&amp;A26-COUNTIFS($H$7:$H26,"&lt;&gt;CZ"),IF(AND(H24="CZ",H23="CZ",H22&lt;&gt;"CZ",H25&lt;&gt;"CZ",H26&lt;&gt;"CZ",AF26=AF22,AF24&lt;&gt;AF21,AF24&lt;&gt;AF27),A23-COUNTIFS($H$7:$H22,"&lt;&gt;CZ")&amp;$AH$5&amp;A26-COUNTIFS($H$7:$H26,"&lt;&gt;CZ"),IF(AND(H24="CZ",H23="CZ",H22&lt;&gt;"CZ",H25&lt;&gt;"CZ",H26="CZ",AF26=AF22,AF24&lt;&gt;AF21,AF24&lt;&gt;AF27),A23-COUNTIFS($H$7:$H22,"&lt;&gt;CZ")&amp;$AH$5&amp;A26-COUNTIFS($H$7:$H26,"&lt;&gt;CZ"),IF(AND(H24="CZ",H23="CZ",H22&lt;&gt;"CZ",H25="CZ",H26&lt;&gt;"CZ",AF26=AF22,AF24&lt;&gt;AF21,AF24&lt;&gt;AF27),A23-COUNTIFS($H$7:$H22,"&lt;&gt;CZ")&amp;$AH$5&amp;A26-COUNTIFS($H$7:$H26,"&lt;&gt;CZ"),IF(AND(H24="CZ",H23="CZ",H22="CZ",H25&lt;&gt;"CZ",H26&lt;&gt;"CZ",AF26=AF22,AF24&lt;&gt;AF21,AF24&lt;&gt;AF27),A22-COUNTIFS($H$7:$H22,"&lt;&gt;CZ")&amp;$AH$5&amp;A26-COUNTIFS($H$7:$H26,"&lt;&gt;CZ"),""))))))))))))))))))))))))))))))))))))))))))))))))</f>
        <v/>
      </c>
      <c r="AK24" s="102" t="str">
        <f>IF(AI24&lt;&gt;"","",IF(AJ24&lt;&gt;"","",IF(AND(H23="CZ",H22&lt;&gt;"CZ",H21&lt;&gt;"CZ",H24&lt;&gt;"CZ",H25&lt;&gt;"CZ",AF25=AF21,AF23&lt;&gt;AF20,AF23&lt;&gt;AF26),A22-COUNTIFS($H$7:$H21,"&lt;&gt;CZ"),IF(AND(H24="CZ",H23&lt;&gt;"CZ",H25="CZ",H26="CZ",H27="CZ",AF27=AF23,AF24&lt;&gt;AF22,AF24&lt;&gt;AF28),A24-COUNTIFS($H$7:$H23,"&lt;&gt;CZ")&amp;$AH$5&amp;A27-COUNTIFS($H$7:$H27,"&lt;&gt;CZ"),IF(AND(H24="CZ",H23="CZ",H25&lt;&gt;"CZ",H26="CZ",H27="CZ",AF27=AF23,AF24&lt;&gt;AF22,AF24&lt;&gt;AF28),A23-COUNTIFS($H$7:$H23,"&lt;&gt;CZ")&amp;$AH$5&amp;A27-COUNTIFS($H$7:$H27,"&lt;&gt;CZ"),IF(AND(H24="CZ",H23="CZ",H25="CZ",H26&lt;&gt;"CZ",H27="CZ",AF27=AF23,AF24&lt;&gt;AF22,AF24&lt;&gt;AF28),A23-COUNTIFS($H$7:$H23,"&lt;&gt;CZ")&amp;$AH$5&amp;A27-COUNTIFS($H$7:$H27,"&lt;&gt;CZ"),IF(AND(H24="CZ",H23="CZ",H25="CZ",H26="CZ",H27&lt;&gt;"CZ",AF27=AF23,AF24&lt;&gt;AF22,AF24&lt;&gt;AF28),A23-COUNTIFS($H$7:$H23,"&lt;&gt;CZ")&amp;$AH$5&amp;A27-COUNTIFS($H$7:$H27,"&lt;&gt;CZ"),IF(AND(H24="CZ",H23&lt;&gt;"CZ",H25="CZ",H26="CZ",H27&lt;&gt;"CZ",AF27=AF23,AF24&lt;&gt;AF22,AF24&lt;&gt;AF28),A24-COUNTIFS($H$7:$H23,"&lt;&gt;CZ")&amp;$AH$5&amp;A27-COUNTIFS($H$7:$H27,"&lt;&gt;CZ"),IF(AND(H24="CZ",H23&lt;&gt;"CZ",H25="CZ",H26&lt;&gt;"CZ",H27="CZ",AF27=AF23,AF24&lt;&gt;AF22,AF24&lt;&gt;AF28),A24-COUNTIFS($H$7:$H23,"&lt;&gt;CZ")&amp;$AH$5&amp;A27-COUNTIFS($H$7:$H27,"&lt;&gt;CZ"),IF(AND(H24="CZ",H23&lt;&gt;"CZ",H25&lt;&gt;"CZ",H26="CZ",H27="CZ",AF27=AF23,AF24&lt;&gt;AF22,AF24&lt;&gt;AF28),A24-COUNTIFS($H$7:$H23,"&lt;&gt;CZ")&amp;$AH$5&amp;A27-COUNTIFS($H$7:$H27,"&lt;&gt;CZ"),IF(AND(H24="CZ",H23&lt;&gt;"CZ",H25&lt;&gt;"CZ",H26&lt;&gt;"CZ",H27="CZ",AF27=AF23,AF24&lt;&gt;AF22,AF24&lt;&gt;AF28),A24-COUNTIFS($H$7:$H23,"&lt;&gt;CZ")&amp;$AH$5&amp;A27-COUNTIFS($H$7:$H27,"&lt;&gt;CZ"),IF(AND(H24="CZ",H23&lt;&gt;"CZ",H25&lt;&gt;"CZ",H26&lt;&gt;"CZ",H27&lt;&gt;"CZ",AF27=AF23,AF24&lt;&gt;AF22,AF24&lt;&gt;AF28),A27-COUNTIFS($H$7:$H27,"&lt;&gt;CZ"),IF(AND(H24="CZ",H23&lt;&gt;"CZ",H25&lt;&gt;"CZ",H26="CZ",H27&lt;&gt;"CZ",AF27=AF23,AF24&lt;&gt;AF22,AF24&lt;&gt;AF28),A24-COUNTIFS($H$7:$H23,"&lt;&gt;CZ")&amp;$AH$5&amp;A27-COUNTIFS($H$7:$H27,"&lt;&gt;CZ"),IF(AND(H24="CZ",H23="CZ",H25="CZ",H26&lt;&gt;"CZ",H27&lt;&gt;"CZ",AF27=AF23,AF24&lt;&gt;AF22,AF24&lt;&gt;AF28),A23-COUNTIFS($H$7:$H23,"&lt;&gt;CZ")&amp;$AH$5&amp;A27-COUNTIFS($H$7:$H27,"&lt;&gt;CZ"),IF(AND(H24="CZ",H23="CZ",H25&lt;&gt;"CZ",H26&lt;&gt;"CZ",H27&lt;&gt;"CZ",AF27=AF23,AF24&lt;&gt;AF22,AF24&lt;&gt;AF28),A23-COUNTIFS($H$7:$H23,"&lt;&gt;CZ")&amp;$AH$5&amp;A27-COUNTIFS($H$7:$H27,"&lt;&gt;CZ"),IF(AND(H24="CZ",H23="CZ",H25&lt;&gt;"CZ",H26&lt;&gt;"CZ",H27="CZ",AF27=AF23,AF24&lt;&gt;AF22,AF24&lt;&gt;AF28),A23-COUNTIFS($H$7:$H23,"&lt;&gt;CZ")&amp;$AH$5&amp;A27-COUNTIFS($H$7:$H27,"&lt;&gt;CZ"),IF(AND(H24="CZ",H23="CZ",H25&lt;&gt;"CZ",H26="CZ",H27&lt;&gt;"CZ",AF27=AF23,AF24&lt;&gt;AF22,AF24&lt;&gt;AF28),A23-COUNTIFS($H$7:$H23,"&lt;&gt;CZ")&amp;$AH$5&amp;A27-COUNTIFS($H$7:$H27,"&lt;&gt;CZ"),IF(AND(H24="CZ",H23&lt;&gt;"CZ",H25="CZ",H26&lt;&gt;"CZ",H27&lt;&gt;"CZ",AF27=AF23,AF24&lt;&gt;AF22,AF24&lt;&gt;AF28),A24-COUNTIFS($H$7:$H23,"&lt;&gt;CZ")&amp;$AH$5&amp;A27-COUNTIFS($H$7:$H27,"&lt;&gt;CZ"),IF(AND(H24="CZ",H25&lt;&gt;"CZ",H26="CZ",H27="CZ",H28="CZ",AF24=AF28,AF24&lt;&gt;AF23,AF24&lt;&gt;AF29),A24-COUNTIFS($H$7:$H24,"&lt;&gt;CZ")&amp;$AH$5&amp;A28-COUNTIFS($H$7:$H28,"&lt;&gt;CZ"),IF(AND(H24="CZ",H25="CZ",H26&lt;&gt;"CZ",H27="CZ",H28="CZ",AF24=AF28,AF24&lt;&gt;AF23,AF24&lt;&gt;AF29),A24-COUNTIFS($H$7:$H24,"&lt;&gt;CZ")&amp;$AH$5&amp;A28-COUNTIFS($H$7:$H28,"&lt;&gt;CZ"),IF(AND(H24="CZ",H25="CZ",H26="CZ",H27&lt;&gt;"CZ",H28="CZ",AF24=AF28,AF24&lt;&gt;AF23,AF24&lt;&gt;AF29),A24-COUNTIFS($H$7:$H24,"&lt;&gt;CZ")&amp;$AH$5&amp;A28-COUNTIFS($H$7:$H28,"&lt;&gt;CZ"),IF(AND(H24="CZ",H25="CZ",H26="CZ",H27="CZ",H28&lt;&gt;"CZ",AF24=AF28,AF24&lt;&gt;AF23,AF24&lt;&gt;AF29),A24-COUNTIFS($H$7:$H24,"&lt;&gt;CZ")&amp;$AH$5&amp;A28-COUNTIFS($H$7:$H28,"&lt;&gt;CZ"),IF(AND(H24="CZ",H23&lt;&gt;"CZ",H22="CZ",H21="CZ",H25&lt;&gt;"CZ",AF25=AF21,AF24&lt;&gt;AF20,AF24&lt;&gt;AF26),A21-COUNTIFS($H$7:$H21,"&lt;&gt;CZ")&amp;$AH$5&amp;A25-COUNTIFS($H$7:$H25,"&lt;&gt;CZ"),IF(AND(H24="CZ",H25&lt;&gt;"CZ",H26="CZ",H27="CZ",H28&lt;&gt;"CZ",AF24=AF28,AF24&lt;&gt;AF23,AF24&lt;&gt;AF29),A24-COUNTIFS($H$7:$H24,"&lt;&gt;CZ")&amp;$AH$5&amp;A28-COUNTIFS($H$7:$H28,"&lt;&gt;CZ"),IF(AND(H24="CZ",H25&lt;&gt;"CZ",H26="CZ",H27&lt;&gt;"CZ",H28="CZ",AF24=AF28,AF24&lt;&gt;AF23,AF24&lt;&gt;AF29),A24-COUNTIFS($H$7:$H24,"&lt;&gt;CZ")&amp;$AH$5&amp;A28-COUNTIFS($H$7:$H28,"&lt;&gt;CZ"),IF(AND(H24="CZ",H25&lt;&gt;"CZ",H26&lt;&gt;"CZ",H27="CZ",H28="CZ",AF24=AF28,AF24&lt;&gt;AF23,AF24&lt;&gt;AF29),A24-COUNTIFS($H$7:$H24,"&lt;&gt;CZ")&amp;$AH$5&amp;A28-COUNTIFS($H$7:$H28,"&lt;&gt;CZ"),IF(AND(H24="CZ",H25&lt;&gt;"CZ",H26&lt;&gt;"CZ",H27&lt;&gt;"CZ",H28="CZ",AF24=AF28,AF24&lt;&gt;AF23,AF24&lt;&gt;AF29),A24-COUNTIFS($H$7:$H24,"&lt;&gt;CZ")&amp;$AH$5&amp;A28-COUNTIFS($H$7:$H28,"&lt;&gt;CZ"),IF(AND(H24="CZ",H25&lt;&gt;"CZ",H26&lt;&gt;"CZ",H27="CZ",H28&lt;&gt;"CZ",AF24=AF28,AF24&lt;&gt;AF23,AF24&lt;&gt;AF29),A24-COUNTIFS($H$7:$H24,"&lt;&gt;CZ")&amp;$AH$5&amp;A28-COUNTIFS($H$7:$H28,"&lt;&gt;CZ"),IF(AND(H24="CZ",H25&lt;&gt;"CZ",H26="CZ",H27&lt;&gt;"CZ",H28&lt;&gt;"CZ",AF24=AF28,AF24&lt;&gt;AF23,AF24&lt;&gt;AF29),A24-COUNTIFS($H$7:$H24,"&lt;&gt;CZ")&amp;$AH$5&amp;A28-COUNTIFS($H$7:$H28,"&lt;&gt;CZ"),IF(AND(H24="CZ",H25="CZ",H26&lt;&gt;"CZ",H27&lt;&gt;"CZ",H28&lt;&gt;"CZ",AF24=AF28,AF24&lt;&gt;AF23,AF24&lt;&gt;AF29),A24-COUNTIFS($H$7:$H24,"&lt;&gt;CZ")&amp;$AH$5&amp;A28-COUNTIFS($H$7:$H28,"&lt;&gt;CZ"),IF(AND(H24="CZ",H25="CZ",H26="CZ",H27&lt;&gt;"CZ",H28&lt;&gt;"CZ",AF24=AF28,AF24&lt;&gt;AF23,AF24&lt;&gt;AF29),A24-COUNTIFS($H$7:$H24,"&lt;&gt;CZ")&amp;$AH$5&amp;A28-COUNTIFS($H$7:$H28,"&lt;&gt;CZ"),IF(AND(H24="CZ",H25="CZ",H26&lt;&gt;"CZ",H27="CZ",H28&lt;&gt;"CZ",AF24=AF28,AF24&lt;&gt;AF23,AF24&lt;&gt;AF29),A24-COUNTIFS($H$7:$H24,"&lt;&gt;CZ")&amp;$AH$5&amp;A28-COUNTIFS($H$7:$H28,"&lt;&gt;CZ"),IF(AND(H24="CZ",H25="CZ",H26="CZ",H27&lt;&gt;"CZ",H28&lt;&gt;"CZ",AF24=AF28,AF24&lt;&gt;AF23,AF24&lt;&gt;AF29),A24-COUNTIFS($H$7:$H24,"&lt;&gt;CZ")&amp;$AH$5&amp;A28-COUNTIFS($H$7:$H28,"&lt;&gt;CZ"),IF(AND(H24="CZ",H25="CZ",H26&lt;&gt;"CZ",H27&lt;&gt;"CZ",H28&lt;&gt;"CZ",AF24=AF28,AF24&lt;&gt;AF23,AF24&lt;&gt;AF29),A28-COUNTIFS($H$7:$H28,"&lt;&gt;CZ"),""))))))))))))))))))))))))))))))))))</f>
        <v/>
      </c>
      <c r="AL24" s="120" t="str">
        <f t="shared" si="1"/>
        <v/>
      </c>
    </row>
    <row r="25" spans="1:38" s="104" customFormat="1" ht="15" hidden="1" customHeight="1">
      <c r="A25" s="105">
        <v>19</v>
      </c>
      <c r="B25" s="106" t="e">
        <v>#N/A</v>
      </c>
      <c r="C25" s="107" t="s">
        <v>251</v>
      </c>
      <c r="D25" s="107" t="s">
        <v>251</v>
      </c>
      <c r="E25" s="106" t="s">
        <v>251</v>
      </c>
      <c r="F25" s="108"/>
      <c r="G25" s="109" t="s">
        <v>251</v>
      </c>
      <c r="H25" s="110" t="s">
        <v>251</v>
      </c>
      <c r="I25" s="113"/>
      <c r="J25" s="112" t="s">
        <v>251</v>
      </c>
      <c r="K25" s="113"/>
      <c r="L25" s="112" t="s">
        <v>251</v>
      </c>
      <c r="M25" s="113"/>
      <c r="N25" s="112" t="s">
        <v>251</v>
      </c>
      <c r="O25" s="113"/>
      <c r="P25" s="112" t="s">
        <v>251</v>
      </c>
      <c r="Q25" s="111"/>
      <c r="R25" s="112" t="s">
        <v>251</v>
      </c>
      <c r="S25" s="113"/>
      <c r="T25" s="112" t="s">
        <v>251</v>
      </c>
      <c r="U25" s="113"/>
      <c r="V25" s="112" t="s">
        <v>251</v>
      </c>
      <c r="W25" s="113"/>
      <c r="X25" s="112" t="s">
        <v>251</v>
      </c>
      <c r="Y25" s="113"/>
      <c r="Z25" s="112" t="s">
        <v>251</v>
      </c>
      <c r="AA25" s="114"/>
      <c r="AB25" s="112" t="s">
        <v>251</v>
      </c>
      <c r="AC25" s="115"/>
      <c r="AD25" s="112" t="s">
        <v>251</v>
      </c>
      <c r="AE25" s="116">
        <v>0</v>
      </c>
      <c r="AF25" s="117" t="s">
        <v>251</v>
      </c>
      <c r="AG25" s="118" t="s">
        <v>251</v>
      </c>
      <c r="AH25" s="100" t="str">
        <f t="shared" ca="1" si="0"/>
        <v/>
      </c>
      <c r="AI25" s="119" t="str">
        <f>IF(H25="","",IF(H25&lt;&gt;"CZ","NE",IF(AND(H25="CZ",AF24&lt;&gt;AF25,AF25&lt;&gt;AF26),A25-COUNTIF($H$7:$H25,"&lt;&gt;CZ"),IF(AND(H25="CZ",H24="CZ",AF25=AF24,AF25&lt;&gt;AF23,AF25&lt;&gt;AF26),A24-COUNTIF($H$7:$H25,"&lt;&gt;CZ")&amp;$AH$5&amp;A25-COUNTIF($H$7:$H25,"&lt;&gt;CZ"),IF(AND(H25="CZ",H26="CZ",AF25&lt;&gt;AF24,AF25=AF26,AF25&lt;&gt;AF27),A25-COUNTIF($H$7:$H25,"&lt;&gt;CZ")&amp;$AH$5&amp;A26-COUNTIF($H$7:$H26,"&lt;&gt;CZ"),IF(AND(H25="CZ",H24="CZ",H23="CZ",AF25=AF23,AF25&lt;&gt;AF22,AF25&lt;&gt;AF26),A23-COUNTIF($H$7:$H25,"&lt;&gt;CZ")&amp;$AH$5&amp;A25-COUNTIF($H$7:$H25,"&lt;&gt;CZ"),IF(AND(H25="CZ",H24="CZ",H26="CZ",AF26=AF24,AF25&lt;&gt;AF23,AF25&lt;&gt;AF27),A24-COUNTIF($H$7:$H24,"&lt;&gt;CZ")&amp;$AH$5&amp;A26-COUNTIF($H$7:$H26,"&lt;&gt;CZ"),IF(AND(H25="CZ",H26="CZ",H27="CZ",AF25&lt;&gt;AF24,AF25=AF27,AF25&lt;&gt;AF28),A25-COUNTIF($H$7:$H25,"&lt;&gt;CZ")&amp;$AH$5&amp;A27-COUNTIF($H$7:$H27,"&lt;&gt;CZ"),IF(AND(H25="CZ",H24="CZ",H23="CZ",H22="CZ",AF25=AF22,AF25&lt;&gt;AF21,AF25&lt;&gt;AF26),A22-COUNTIF($H$7:$H22,"&lt;&gt;CZ")&amp;$AH$5&amp;A25-COUNTIF($H$7:$H25,"&lt;&gt;CZ"),IF(AND(H25="CZ",H24="CZ",H23="CZ",H26="CZ",AF26=AF23,AF25&lt;&gt;AF22,AF25&lt;&gt;AF27),A23-COUNTIF($H$7:$H23,"&lt;&gt;CZ")&amp;$AH$5&amp;A26-COUNTIF($H$7:$H26,"&lt;&gt;CZ"),IF(AND(H25="CZ",H24="CZ",H26="CZ",H27="CZ",AF27=AF24,AF25&lt;&gt;AF23,AF25&lt;&gt;AF28),A24-COUNTIF($H$7:$H24,"&lt;&gt;CZ")&amp;$AH$5&amp;A27-COUNTIF($H$7:$H27,"&lt;&gt;CZ"),IF(AND(H25="CZ",H26="CZ",H27="CZ",H28="CZ",AF25&lt;&gt;AF24,AF25=AF28,AF25&lt;&gt;AF29),A25-COUNTIF($H$7:$H25,"&lt;&gt;CZ")&amp;$AH$5&amp;A28-COUNTIF($H$7:$H28,"&lt;&gt;CZ"),IF(AND(H25="CZ",H24="CZ",H23="CZ",H22="CZ",H21="CZ",AF25=AF21,AF25&lt;&gt;AF20,AF25&lt;&gt;AF26),A21-COUNTIF($H$7:$H21,"&lt;&gt;CZ")&amp;$AH$5&amp;A25-COUNTIF($H$7:$H25,"&lt;&gt;CZ"),IF(AND(H25="CZ",H24="CZ",H23="CZ",H22="CZ",H26="CZ",AF26=AF22,AF25&lt;&gt;AF21,AF25&lt;&gt;AF27),A22-COUNTIF($H$7:$H22,"&lt;&gt;CZ")&amp;$AH$5&amp;A26-COUNTIF($H$7:$H26,"&lt;&gt;CZ"),IF(AND(H25="CZ",H24="CZ",H23="CZ",H26="CZ",H27="CZ",AF27=AF23,AF25&lt;&gt;AF22,AF25&lt;&gt;AF28),A23-COUNTIF($H$7:$H23,"&lt;&gt;CZ")&amp;$AH$5&amp;A27-COUNTIF($H$7:$H27,"&lt;&gt;CZ"),IF(AND(H25="CZ",H24="CZ",H26="CZ",H27="CZ",H28="CZ",AF28=AF24,AF25&lt;&gt;AF23,AF25&lt;&gt;AF29),A24-COUNTIF($H$7:$H24,"&lt;&gt;CZ")&amp;$AH$5&amp;A28-COUNTIF($H$7:$H28,"&lt;&gt;CZ"),IF(AND(H25="CZ",H26="CZ",H27="CZ",H28="CZ",H29="CZ",AF25&lt;&gt;AF24,AF25=AF29,AF25&lt;&gt;AF30),A25-COUNTIF($H$7:$H25,"&lt;&gt;CZ")&amp;$AH$5&amp;A29-COUNTIF($H$7:$H29,"&lt;&gt;CZ"),IF(AND(H25="CZ",H24&lt;&gt;"CZ",AF25=AF24,AF25&lt;&gt;AF23,AF25&lt;&gt;AF26),A25-COUNTIF($H$7:$H25,"&lt;&gt;CZ"),IF(AND(H25="CZ",H26&lt;&gt;"CZ",AF25&lt;&gt;AF24,AF25=AF26,AF25&lt;&gt;AF27),A25-COUNTIF($H$7:$H25,"&lt;&gt;CZ"),IF(AND(H25="CZ",H24&lt;&gt;"CZ",H23="CZ",AF25=AF23,AF25&lt;&gt;AF22,AF25&lt;&gt;AF26),A23-COUNTIF($H$7:$H23,"&lt;&gt;CZ")&amp;$AH$5&amp;A25-COUNTIF($H$7:$H25,"&lt;&gt;CZ"),IF(AND(H25="CZ",H24="CZ",H23&lt;&gt;"CZ",AF25=AF23,AF25&lt;&gt;AF22,AF25&lt;&gt;AF26),A24-COUNTIF($H$7:$H23,"&lt;&gt;CZ")&amp;$AH$5&amp;A25-COUNTIF($H$7:$H25,"&lt;&gt;CZ"),IF(AND(H25="CZ",H24&lt;&gt;"CZ",H23&lt;&gt;"CZ",AF25=AF23,AF25&lt;&gt;AF22,AF25&lt;&gt;AF26),A25-COUNTIF($H$7:$H25,"&lt;&gt;CZ"),IF(AND(H25="CZ",H24&lt;&gt;"CZ",H26="CZ",AF25=AF24,AF25&lt;&gt;AF23,AF25=AF26,AF25&lt;&gt;AF27),A25-COUNTIF($H$7:$H24,"&lt;&gt;CZ")&amp;$AH$5&amp;A26-COUNTIF($H$7:$H26,"&lt;&gt;CZ"),IF(AND(H25="CZ",H24="CZ",H26&lt;&gt;"CZ",AF26=AF24,AF25&lt;&gt;AF23,AF25&lt;&gt;AF27),A24-COUNTIF($H$7:$H24,"&lt;&gt;CZ")&amp;$AH$5&amp;A26-COUNTIF($H$7:$H26,"&lt;&gt;CZ"),IF(AND(H25="CZ",H24&lt;&gt;"CZ",H26&lt;&gt;"CZ",AF26=AF24,AF25&lt;&gt;AF23,AF25&lt;&gt;AF27),A25-COUNTIF($H$7:$H24,"&lt;&gt;CZ"),IF(AND(H25="CZ",H26&lt;&gt;"CZ",H27="CZ",AF25&lt;&gt;AF24,AF25=AF27,AF25&lt;&gt;AF28),A25-COUNTIF($H$7:$H25,"&lt;&gt;CZ")&amp;$AH$5&amp;A27-COUNTIF($H$7:$H27,"&lt;&gt;CZ"),IF(AND(H25="CZ",H26="CZ",H27&lt;&gt;"CZ",AF25&lt;&gt;AF24,AF25=AF27,AF25&lt;&gt;AF28),A25-COUNTIF($H$7:$H25,"&lt;&gt;CZ")&amp;$AH$5&amp;A27-COUNTIF($H$7:$H27,"&lt;&gt;CZ"),IF(AND(H25="CZ",H26&lt;&gt;"CZ",H27&lt;&gt;"CZ",AF25&gt;0,AF25&lt;&gt;AF24,AF25=AF27,AF25&lt;&gt;AF28),A25-COUNTIF($H$7:$H25,"&lt;&gt;CZ"),IF(AND(H25="CZ",H24&lt;&gt;"CZ",H23="CZ",H22="CZ",AF25=AF22,AF25&lt;&gt;AF21,AF25&lt;&gt;AF26),A22-COUNTIF($H$7:$H22,"&lt;&gt;CZ")&amp;$AH$5&amp;A25-COUNTIF($H$7:$H25,"&lt;&gt;CZ"),IF(AND(H25="CZ",H24="CZ",H23&lt;&gt;"CZ",H22="CZ",AF25=AF22,AF25&lt;&gt;AF21,AF25&lt;&gt;AF26),A22-COUNTIF($H$7:$H22,"&lt;&gt;CZ")&amp;$AH$5&amp;A25-COUNTIF($H$7:$H25,"&lt;&gt;CZ"),IF(AND(H25="CZ",H24="CZ",H23="CZ",H22&lt;&gt;"CZ",AF25=AF22,AF25&lt;&gt;AF21,AF25&lt;&gt;AF26),A23-COUNTIF($H$7:$H22,"&lt;&gt;CZ")&amp;$AH$5&amp;A25-COUNTIF($H$7:$H25,"&lt;&gt;CZ"),IF(AND(H25="CZ",H24&lt;&gt;"CZ",H23&lt;&gt;"CZ",H22="CZ",AF25=AF22,AF25&lt;&gt;AF21,AF25&lt;&gt;AF26),A22-COUNTIF($H$7:$H22,"&lt;&gt;CZ")&amp;$AH$5&amp;A25-COUNTIF($H$7:$H25,"&lt;&gt;CZ"),IF(AND(H25="CZ",H24&lt;&gt;"CZ",H23="CZ",H22&lt;&gt;"CZ",AF25=AF22,AF25&lt;&gt;AF21,AF25&lt;&gt;AF26),A23-COUNTIF($H$7:$H22,"&lt;&gt;CZ")&amp;$AH$5&amp;A25-COUNTIF($H$7:$H25,"&lt;&gt;CZ"),IF(AND(H25="CZ",H24="CZ",H23&lt;&gt;"CZ",H22&lt;&gt;"CZ",AF25=AF22,AF25&lt;&gt;AF21,AF25&lt;&gt;AF26),A23-COUNTIF($H$7:$H22,"&lt;&gt;CZ")&amp;$AH$5&amp;A25-COUNTIF($H$7:$H25,"&lt;&gt;CZ"),IF(AND(H25="CZ",H24&lt;&gt;"CZ",H23&lt;&gt;"CZ",H22&lt;&gt;"CZ",AF25=AF22,AF25&lt;&gt;AF21,AF25&lt;&gt;AF26),A25-COUNTIF($H$7:$H25,"&lt;&gt;CZ"),IF(AND(H25="CZ",H24="CZ",H23&lt;&gt;"CZ",H26="CZ",AF25=AF23,AF25&lt;&gt;AF22,AF25=AF26,AF25&lt;&gt;AF27),A24-COUNTIF($H$7:$H23,"&lt;&gt;CZ")&amp;$AH$5&amp;A26-COUNTIF($H$7:$H26,"&lt;&gt;CZ"),IF(AND(H25="CZ",H24="CZ",H23="CZ",H26&lt;&gt;"CZ",AF25=AF23,AF25&lt;&gt;AF22,AF25=AF26,AF25&lt;&gt;AF27),A23-COUNTIF($H$7:$H23,"&lt;&gt;CZ")&amp;$AH$5&amp;A26-COUNTIF($H$7:$H26,"&lt;&gt;CZ"),IF(AND(H25="CZ",H24&lt;&gt;"CZ",H23&lt;&gt;"CZ",H26="CZ",AF25=AF23,AF25&lt;&gt;AF22,AF25=AF26,AF25&lt;&gt;AF27),A24-COUNTIF($H$7:$H23,"&lt;&gt;CZ")&amp;$AH$5&amp;A26-COUNTIF($H$7:$H26,"&lt;&gt;CZ"),IF(AND(H25="CZ",H24&lt;&gt;"CZ",H23="CZ",H26="CZ",AF25=AF23,AF25&lt;&gt;AF22,AF25=AF26,AF25&lt;&gt;AF27),A23-COUNTIF($H$7:$H23,"&lt;&gt;CZ")&amp;$AH$5&amp;A26-COUNTIF($H$7:$H26,"&lt;&gt;CZ"),IF(AND(H25="CZ",H24&lt;&gt;"CZ",H23="CZ",H26&lt;&gt;"CZ",AF25=AF23,AF25&lt;&gt;AF22,AF25=AF26,AF25&lt;&gt;AF27),A23-COUNTIF($H$7:$H23,"&lt;&gt;CZ")&amp;$AH$5&amp;A26-COUNTIF($H$7:$H26,"&lt;&gt;CZ"),IF(AND(H25="CZ",H24="CZ",H23&lt;&gt;"CZ",H26&lt;&gt;"CZ",AF26=AF23,AF25&lt;&gt;AF22,AF25&lt;&gt;AF27),A24-COUNTIF($H$7:$H23,"&lt;&gt;CZ")&amp;$AH$5&amp;A26-COUNTIF($H$7:$H26,"&lt;&gt;CZ"),IF(AND(H25="CZ",H24&lt;&gt;"CZ",H23&lt;&gt;"CZ",H26&lt;&gt;"CZ",AF26=AF23,AF25&lt;&gt;AF22,AF25&lt;&gt;AF27),A24-COUNTIF($H$7:$H23,"&lt;&gt;CZ"),IF(AND(H25="CZ",H24&lt;&gt;"CZ",H26="CZ",H27="CZ",AF27=AF24,AF25&lt;&gt;AF23,AF25&lt;&gt;AF28),A25-COUNTIF($H$7:$H24,"&lt;&gt;CZ")&amp;$AH$5&amp;A27-COUNTIF($H$7:$H27,"&lt;&gt;CZ"),IF(AND(H25="CZ",H24="CZ",H26&lt;&gt;"CZ",H27="CZ",AF27=AF24,AF25&lt;&gt;AF23,AF25&lt;&gt;AF28),A24-COUNTIF($H$7:$H24,"&lt;&gt;CZ")&amp;$AH$5&amp;A27-COUNTIF($H$7:$H27,"&lt;&gt;CZ"),IF(AND(H25="CZ",H24="CZ",H26="CZ",H27&lt;&gt;"CZ",AF27=AF24,AF25&lt;&gt;AF23,AF25&lt;&gt;AF28),A24-COUNTIF($H$7:$H24,"&lt;&gt;CZ")&amp;$AH$5&amp;A27-COUNTIF($H$7:$H27,"&lt;&gt;CZ"),IF(AND(H25="CZ",H24&lt;&gt;"CZ",H26&lt;&gt;"CZ",H27="CZ",AF27=AF24,AF25&lt;&gt;AF23,AF25&lt;&gt;AF28),A25-COUNTIF($H$7:$H24,"&lt;&gt;CZ")&amp;$AH$5&amp;A27-COUNTIF($H$7:$H27,"&lt;&gt;CZ"),IF(AND(H25="CZ",H24&lt;&gt;"CZ",H26="CZ",H27&lt;&gt;"CZ",AF27=AF24,AF25&lt;&gt;AF23,AF25&lt;&gt;AF28),A25-COUNTIF($H$7:$H24,"&lt;&gt;CZ")&amp;$AH$5&amp;A27-COUNTIF($H$7:$H27,"&lt;&gt;CZ"),IF(AND(H25="CZ",H24="CZ",H26&lt;&gt;"CZ",H27&lt;&gt;"CZ",AF27=AF24,AF25&lt;&gt;AF23,AF25&lt;&gt;AF28),A24-COUNTIF($H$7:$H24,"&lt;&gt;CZ")&amp;$AH$5&amp;A27-COUNTIF($H$7:$H27,"&lt;&gt;CZ"),IF(AND(H25="CZ",H24&lt;&gt;"CZ",H26&lt;&gt;"CZ",H27&lt;&gt;"CZ",AF27=AF24,AF25&lt;&gt;AF23,AF25&lt;&gt;AF28),A25-COUNTIF($H$7:$H24,"&lt;&gt;CZ"),IF(AND(H25="CZ",H26="CZ",H27="CZ",H28&lt;&gt;"CZ",AF25&lt;&gt;AF24,AF25=AF28,AF25&lt;&gt;AF29),A25-COUNTIF($H$7:$H25,"&lt;&gt;CZ")&amp;$AH$5&amp;A28-COUNTIF($H$7:$H28,"&lt;&gt;CZ"),IF(AND(H25="CZ",H26="CZ",H27&lt;&gt;"CZ",H28="CZ",AF25&lt;&gt;AF24,AF25=AF28,AF25&lt;&gt;AF29),A25-COUNTIF($H$7:$H25,"&lt;&gt;CZ")&amp;$AH$5&amp;A28-COUNTIF($H$7:$H28,"&lt;&gt;CZ"),IF(AND(H25="CZ",H26&lt;&gt;"CZ",H27="CZ",H28="CZ",AF25&lt;&gt;AF24,AF25=AF28,AF25&lt;&gt;AF29),A25-COUNTIF($H$7:$H25,"&lt;&gt;CZ")&amp;$AH$5&amp;A28-COUNTIF($H$7:$H28,"&lt;&gt;CZ"),IF(AND(H25="CZ",H26&lt;&gt;"CZ",H27&lt;&gt;"CZ",H28="CZ",AF25&lt;&gt;AF24,AF25=AF28,AF25&lt;&gt;AF29),A25-COUNTIF($H$7:$H25,"&lt;&gt;CZ")&amp;$AH$5&amp;A28-COUNTIF($H$7:$H28,"&lt;&gt;CZ"),"")))))))))))))))))))))))))))))))))))))))))))))))))))))</f>
        <v/>
      </c>
      <c r="AJ25" s="102" t="str">
        <f>IF(AI25&lt;&gt;"","",IF(AND(H25="CZ",H26&lt;&gt;"CZ",H27="CZ",H28&lt;&gt;"CZ",AF25&lt;&gt;AF24,AF25=AF28,AF25&lt;&gt;AF29),A25-COUNTIF($H$7:$H25,"&lt;&gt;CZ")&amp;$AH$5&amp;A28-COUNTIF($H$7:$H28,"&lt;&gt;CZ"),IF(AND(H25="CZ",H26="CZ",H27&lt;&gt;"CZ",H28&lt;&gt;"CZ",AF25&lt;&gt;AF24,AF25=AF28,AF25&lt;&gt;AF29),A25-COUNTIF($H$7:$H25,"&lt;&gt;CZ")&amp;$AH$5&amp;A28-COUNTIF($H$7:$H28,"&lt;&gt;CZ"),IF(AND(H25="CZ",H26&lt;&gt;"CZ",H27&lt;&gt;"CZ",H28&lt;&gt;"CZ",AF25&lt;&gt;AF24,AF25=AF28,AF25&lt;&gt;AF29),A25-COUNTIF($H$7:$H25,"&lt;&gt;CZ"),IF(AND(H25="CZ",H24&lt;&gt;"CZ",H23="CZ",H22="CZ",H21="CZ",AF25=AF21,AF25&lt;&gt;AF20,AF25&lt;&gt;AF26),A21-COUNTIFS($H$7:$H21,"&lt;&gt;CZ")&amp;$AH$5&amp;A25-COUNTIFS($H$7:$H25,"&lt;&gt;CZ"),IF(AND(H25="CZ",H24="CZ",H23&lt;&gt;"CZ",H22="CZ",H21="CZ",AF25=AF21,AF25&lt;&gt;AF20,AF25&lt;&gt;AF26),A21-COUNTIFS($H$7:$H21,"&lt;&gt;CZ")&amp;$AH$5&amp;A25-COUNTIFS($H$7:$H25,"&lt;&gt;CZ"),IF(AND(H25="CZ",H24="CZ",H23="CZ",H22&lt;&gt;"CZ",H21="CZ",AF25=AF21,AF25&lt;&gt;AF20,AF25&lt;&gt;AF26),A21-COUNTIFS($H$7:$H21,"&lt;&gt;CZ")&amp;$AH$5&amp;A25-COUNTIFS($H$7:$H25,"&lt;&gt;CZ"),IF(AND(H25="CZ",H24="CZ",H23="CZ",H22="CZ",H21&lt;&gt;"CZ",AF25=AF21,AF25&lt;&gt;AF20,AF25&lt;&gt;AF26),A22-COUNTIFS($H$7:$H21,"&lt;&gt;CZ")&amp;$AH$5&amp;A25-COUNTIFS($H$7:$H25,"&lt;&gt;CZ"),IF(AND(H25="CZ",H24&lt;&gt;"CZ",H23="CZ",H22="CZ",H21&lt;&gt;"CZ",AF25=AF21,AF25&lt;&gt;AF20,AF25&lt;&gt;AF26),A22-COUNTIFS($H$7:$H21,"&lt;&gt;CZ")&amp;$AH$5&amp;A25-COUNTIFS($H$7:$H25,"&lt;&gt;CZ"),IF(AND(H25="CZ",H24&lt;&gt;"CZ",H23="CZ",H22&lt;&gt;"CZ",H21="CZ",AF25=AF21,AF25&lt;&gt;AF20,AF25&lt;&gt;AF26),A21-COUNTIFS($H$7:$H21,"&lt;&gt;CZ")&amp;$AH$5&amp;A25-COUNTIFS($H$7:$H25,"&lt;&gt;CZ"),IF(AND(H25="CZ",H24&lt;&gt;"CZ",H23&lt;&gt;"CZ",H22="CZ",H21="CZ",AF25=AF21,AF25&lt;&gt;AF20,AF25&lt;&gt;AF26),A21-COUNTIFS($H$7:$H21,"&lt;&gt;CZ")&amp;$AH$5&amp;A25-COUNTIFS($H$7:$H25,"&lt;&gt;CZ"),IF(AND(H25="CZ",H24&lt;&gt;"CZ",H23&lt;&gt;"CZ",H22&lt;&gt;"CZ",H21="CZ",AF25=AF21,AF25&lt;&gt;AF20,AF25&lt;&gt;AF26),A21-COUNTIFS($H$7:$H21,"&lt;&gt;CZ")&amp;$AH$5&amp;A25-COUNTIFS($H$7:$H25,"&lt;&gt;CZ"),IF(AND(H25="CZ",H24&lt;&gt;"CZ",H23&lt;&gt;"CZ",H22="CZ",H21&lt;&gt;"CZ",AF25=AF21,AF25&lt;&gt;AF20,AF25&lt;&gt;AF26),A22-COUNTIFS($H$7:$H21,"&lt;&gt;CZ")&amp;$AH$5&amp;A25-COUNTIFS($H$7:$H25,"&lt;&gt;CZ"),IF(AND(H25="CZ",H24&lt;&gt;"CZ",H23="CZ",H22&lt;&gt;"CZ",H21&lt;&gt;"CZ",AF25=AF21,AF25&lt;&gt;AF20,AF25&lt;&gt;AF26),A22-COUNTIFS($H$7:$H21,"&lt;&gt;CZ")&amp;$AH$5&amp;A25-COUNTIFS($H$7:$H25,"&lt;&gt;CZ"),IF(AND(H25="CZ",H24="CZ",H23&lt;&gt;"CZ",H22&lt;&gt;"CZ",H21&lt;&gt;"CZ",AF25=AF21,AF25&lt;&gt;AF20,AF25&lt;&gt;AF26),A22-COUNTIFS($H$7:$H21,"&lt;&gt;CZ")&amp;$AH$5&amp;A25-COUNTIFS($H$7:$H25,"&lt;&gt;CZ"),IF(AND(H25="CZ",H24="CZ",H23&lt;&gt;"CZ",H22&lt;&gt;"CZ",H21="CZ",AF25=AF21,AF25&lt;&gt;AF20,AF25&lt;&gt;AF26),A21-COUNTIFS($H$7:$H21,"&lt;&gt;CZ")&amp;$AH$5&amp;A25-COUNTIFS($H$7:$H25,"&lt;&gt;CZ"),IF(AND(H25="CZ",H24="CZ",H23&lt;&gt;"CZ",H22="CZ",H21&lt;&gt;"CZ",AF25=AF21,AF25&lt;&gt;AF20,AF25&lt;&gt;AF26),A22-COUNTIFS($H$7:$H21,"&lt;&gt;CZ")&amp;$AH$5&amp;A25-COUNTIFS($H$7:$H25,"&lt;&gt;CZ"),IF(AND(H25="CZ",H24="CZ",H23="CZ",H22&lt;&gt;"CZ",H21&lt;&gt;"CZ",AF25=AF21,AF25&lt;&gt;AF20,AF25&lt;&gt;AF26),A22-COUNTIFS($H$7:$H21,"&lt;&gt;CZ")&amp;$AH$5&amp;A25-COUNTIFS($H$7:$H25,"&lt;&gt;CZ"),IF(AND(H25="CZ",H24&lt;&gt;"CZ",H23&lt;&gt;"CZ",H22&lt;&gt;"CZ",H21&lt;&gt;"CZ",AF25=AF21,AF25&lt;&gt;AF20,AF25&lt;&gt;AF26),A22-COUNTIFS($H$7:$H21,"&lt;&gt;CZ"),IF(AND(H25="CZ",H24&lt;&gt;"CZ",H23="CZ",H22="CZ",H26="CZ",AF26=AF22,AF25&lt;&gt;AF21,AF25&lt;&gt;AF27),A22-COUNTIFS($H$7:$H22,"&lt;&gt;CZ")&amp;$AH$5&amp;A26-COUNTIFS($H$7:$H26,"&lt;&gt;CZ"),IF(AND(H25="CZ",H24="CZ",H23&lt;&gt;"CZ",H22="CZ",H26="CZ",AF26=AF22,AF25&lt;&gt;AF21,AF25&lt;&gt;AF27),A22-COUNTIFS($H$7:$H22,"&lt;&gt;CZ")&amp;$AH$5&amp;A26-COUNTIFS($H$7:$H26,"&lt;&gt;CZ"),IF(AND(H25="CZ",H24="CZ",H23="CZ",H22&lt;&gt;"CZ",H26="CZ",AF26=AF22,AF25&lt;&gt;AF21,AF25&lt;&gt;AF27),A23-COUNTIFS($H$7:$H22,"&lt;&gt;CZ")&amp;$AH$5&amp;A26-COUNTIFS($H$7:$H26,"&lt;&gt;CZ"),IF(AND(H25="CZ",H24="CZ",H23="CZ",H22="CZ",H26&lt;&gt;"CZ",AF26=AF22,AF25&lt;&gt;AF21,AF25&lt;&gt;AF27),A22-COUNTIFS($H$7:$H22,"&lt;&gt;CZ")&amp;$AH$5&amp;A26-COUNTIFS($H$7:$H26,"&lt;&gt;CZ"),IF(AND(H25="CZ",H24&lt;&gt;"CZ",H23="CZ",H22="CZ",H26&lt;&gt;"CZ",AF26=AF22,AF25&lt;&gt;AF21,AF25&lt;&gt;AF27),A22-COUNTIFS($H$7:$H22,"&lt;&gt;CZ")&amp;$AH$5&amp;A26-COUNTIFS($H$7:$H26,"&lt;&gt;CZ"),IF(AND(H25="CZ",H24&lt;&gt;"CZ",H23="CZ",H22&lt;&gt;"CZ",H26="CZ",AF26=AF22,AF25&lt;&gt;AF21,AF25&lt;&gt;AF27),A23-COUNTIFS($H$7:$H22,"&lt;&gt;CZ")&amp;$AH$5&amp;A26-COUNTIFS($H$7:$H26,"&lt;&gt;CZ"),IF(AND(H25="CZ",H24&lt;&gt;"CZ",H23&lt;&gt;"CZ",H22="CZ",H26="CZ",AF26=AF22,AF25&lt;&gt;AF21,AF25&lt;&gt;AF27),A22-COUNTIFS($H$7:$H22,"&lt;&gt;CZ")&amp;$AH$5&amp;A26-COUNTIFS($H$7:$H26,"&lt;&gt;CZ"),IF(AND(H25="CZ",H24&lt;&gt;"CZ",H23&lt;&gt;"CZ",H22&lt;&gt;"CZ",H26="CZ",AF26=AF22,AF25&lt;&gt;AF21,AF25&lt;&gt;AF27),A23-COUNTIFS($H$7:$H22,"&lt;&gt;CZ")&amp;$AH$5&amp;A26-COUNTIFS($H$7:$H26,"&lt;&gt;CZ"),IF(AND(H25="CZ",H24&lt;&gt;"CZ",H23&lt;&gt;"CZ",H22="CZ",H26&lt;&gt;"CZ",AF26=AF22,AF25&lt;&gt;AF21,AF25&lt;&gt;AF27),A22-COUNTIFS($H$7:$H22,"&lt;&gt;CZ")&amp;$AH$5&amp;A26-COUNTIFS($H$7:$H26,"&lt;&gt;CZ"),IF(AND(H25="CZ",H24&lt;&gt;"CZ",H23="CZ",H22&lt;&gt;"CZ",H26&lt;&gt;"CZ",AF26=AF22,AF25&lt;&gt;AF21,AF25&lt;&gt;AF27),A23-COUNTIFS($H$7:$H22,"&lt;&gt;CZ")&amp;$AH$5&amp;A26-COUNTIFS($H$7:$H26,"&lt;&gt;CZ"),IF(AND(H25="CZ",H24="CZ",H23&lt;&gt;"CZ",H22&lt;&gt;"CZ",H26&lt;&gt;"CZ",AF26=AF22,AF25&lt;&gt;AF21,AF25&lt;&gt;AF27),A23-COUNTIFS($H$7:$H22,"&lt;&gt;CZ")&amp;$AH$5&amp;A26-COUNTIFS($H$7:$H26,"&lt;&gt;CZ"),IF(AND(H25="CZ",H24="CZ",H23&lt;&gt;"CZ",H22&lt;&gt;"CZ",H26="CZ",AF26=AF22,AF25&lt;&gt;AF21,AF25&lt;&gt;AF27),A23-COUNTIFS($H$7:$H22,"&lt;&gt;CZ")&amp;$AH$5&amp;A26-COUNTIFS($H$7:$H26,"&lt;&gt;CZ"),IF(AND(H25="CZ",H24="CZ",H23&lt;&gt;"CZ",H22="CZ",H26&lt;&gt;"CZ",AF26=AF22,AF25&lt;&gt;AF21,AF25&lt;&gt;AF27),A22-COUNTIFS($H$7:$H22,"&lt;&gt;CZ")&amp;$AH$5&amp;A26-COUNTIFS($H$7:$H26,"&lt;&gt;CZ"),IF(AND(H25="CZ",H24="CZ",H23="CZ",H22&lt;&gt;"CZ",H26&lt;&gt;"CZ",AF26=AF22,AF25&lt;&gt;AF21,AF25&lt;&gt;AF27),A23-COUNTIFS($H$7:$H22,"&lt;&gt;CZ")&amp;$AH$5&amp;A26-COUNTIFS($H$7:$H26,"&lt;&gt;CZ"),IF(AND(H25="CZ",H24&lt;&gt;"CZ",H23&lt;&gt;"CZ",H22&lt;&gt;"CZ",H26&lt;&gt;"CZ",AF26=AF22,AF25&lt;&gt;AF21,AF25&lt;&gt;AF27),A23-COUNTIFS($H$7:$H22,"&lt;&gt;CZ"),IF(AND(H25="CZ",H24&lt;&gt;"CZ",H23="CZ",H26="CZ",H27="CZ",AF27=AF23,AF25&lt;&gt;AF22,AF25&lt;&gt;AF28),A23-COUNTIFS($H$7:$H23,"&lt;&gt;CZ")&amp;$AH$5&amp;A27-COUNTIFS($H$7:$H27,"&lt;&gt;CZ"),IF(AND(H25="CZ",H24="CZ",H23&lt;&gt;"CZ",H26="CZ",H27="CZ",AF27=AF23,AF25&lt;&gt;AF22,AF25&lt;&gt;AF28),A24-COUNTIFS($H$7:$H23,"&lt;&gt;CZ")&amp;$AH$5&amp;A27-COUNTIFS($H$7:$H27,"&lt;&gt;CZ"),IF(AND(H25="CZ",H24="CZ",H23="CZ",H26&lt;&gt;"CZ",H27="CZ",AF27=AF23,AF25&lt;&gt;AF22,AF25&lt;&gt;AF28),A23-COUNTIFS($H$7:$H23,"&lt;&gt;CZ")&amp;$AH$5&amp;A27-COUNTIFS($H$7:$H27,"&lt;&gt;CZ"),IF(AND(H25="CZ",H24="CZ",H23="CZ",H26="CZ",H27&lt;&gt;"CZ",AF27=AF23,AF25&lt;&gt;AF22,AF25&lt;&gt;AF28),A23-COUNTIFS($H$7:$H23,"&lt;&gt;CZ")&amp;$AH$5&amp;A27-COUNTIFS($H$7:$H27,"&lt;&gt;CZ"),IF(AND(H25="CZ",H24&lt;&gt;"CZ",H23="CZ",H26="CZ",H27&lt;&gt;"CZ",AF27=AF23,AF25&lt;&gt;AF22,AF25&lt;&gt;AF28),A23-COUNTIFS($H$7:$H23,"&lt;&gt;CZ")&amp;$AH$5&amp;A27-COUNTIFS($H$7:$H27,"&lt;&gt;CZ"),IF(AND(H25="CZ",H24&lt;&gt;"CZ",H23="CZ",H26&lt;&gt;"CZ",H27="CZ",AF27=AF23,AF25&lt;&gt;AF22,AF25&lt;&gt;AF28),A23-COUNTIFS($H$7:$H23,"&lt;&gt;CZ")&amp;$AH$5&amp;A27-COUNTIFS($H$7:$H27,"&lt;&gt;CZ"),IF(AND(H25="CZ",H24&lt;&gt;"CZ",H23&lt;&gt;"CZ",H26="CZ",H27="CZ",AF27=AF23,AF25&lt;&gt;AF22,AF25&lt;&gt;AF28),A24-COUNTIFS($H$7:$H23,"&lt;&gt;CZ")&amp;$AH$5&amp;A27-COUNTIFS($H$7:$H27,"&lt;&gt;CZ"),IF(AND(H25="CZ",H24&lt;&gt;"CZ",H23&lt;&gt;"CZ",H26&lt;&gt;"CZ",H27="CZ",AF27=AF23,AF25&lt;&gt;AF22,AF25&lt;&gt;AF28),A24-COUNTIFS($H$7:$H23,"&lt;&gt;CZ")&amp;$AH$5&amp;A27-COUNTIFS($H$7:$H27,"&lt;&gt;CZ"),IF(AND(H25="CZ",H24&lt;&gt;"CZ",H23&lt;&gt;"CZ",H26="CZ",H27&lt;&gt;"CZ",AF27=AF23,AF25&lt;&gt;AF22,AF25&lt;&gt;AF28),A24-COUNTIFS($H$7:$H23,"&lt;&gt;CZ")&amp;$AH$5&amp;A27-COUNTIFS($H$7:$H27,"&lt;&gt;CZ"),IF(AND(H25="CZ",H24&lt;&gt;"CZ",H23="CZ",H26&lt;&gt;"CZ",H27&lt;&gt;"CZ",AF27=AF23,AF25&lt;&gt;AF22,AF25&lt;&gt;AF28),A23-COUNTIFS($H$7:$H23,"&lt;&gt;CZ")&amp;$AH$5&amp;A27-COUNTIFS($H$7:$H27,"&lt;&gt;CZ"),IF(AND(H25="CZ",H24="CZ",H23&lt;&gt;"CZ",H26&lt;&gt;"CZ",H27&lt;&gt;"CZ",AF27=AF23,AF25&lt;&gt;AF22,AF25&lt;&gt;AF28),A24-COUNTIFS($H$7:$H23,"&lt;&gt;CZ")&amp;$AH$5&amp;A27-COUNTIFS($H$7:$H27,"&lt;&gt;CZ"),IF(AND(H25="CZ",H24="CZ",H23&lt;&gt;"CZ",H26&lt;&gt;"CZ",H27="CZ",AF27=AF23,AF25&lt;&gt;AF22,AF25&lt;&gt;AF28),A24-COUNTIFS($H$7:$H23,"&lt;&gt;CZ")&amp;$AH$5&amp;A27-COUNTIFS($H$7:$H27,"&lt;&gt;CZ"),IF(AND(H25="CZ",H24="CZ",H23&lt;&gt;"CZ",H26="CZ",H27&lt;&gt;"CZ",AF27=AF23,AF25&lt;&gt;AF22,AF25&lt;&gt;AF28),A24-COUNTIFS($H$7:$H23,"&lt;&gt;CZ")&amp;$AH$5&amp;A27-COUNTIFS($H$7:$H27,"&lt;&gt;CZ"),IF(AND(H25="CZ",H24="CZ",H23="CZ",H26&lt;&gt;"CZ",H27&lt;&gt;"CZ",AF27=AF23,AF25&lt;&gt;AF22,AF25&lt;&gt;AF28),A23-COUNTIFS($H$7:$H23,"&lt;&gt;CZ")&amp;$AH$5&amp;A27-COUNTIFS($H$7:$H27,"&lt;&gt;CZ"),""))))))))))))))))))))))))))))))))))))))))))))))))</f>
        <v/>
      </c>
      <c r="AK25" s="102" t="str">
        <f>IF(AI25&lt;&gt;"","",IF(AJ25&lt;&gt;"","",IF(AND(H24="CZ",H23&lt;&gt;"CZ",H22&lt;&gt;"CZ",H25&lt;&gt;"CZ",H26&lt;&gt;"CZ",AF26=AF22,AF24&lt;&gt;AF21,AF24&lt;&gt;AF27),A23-COUNTIFS($H$7:$H22,"&lt;&gt;CZ"),IF(AND(H25="CZ",H24&lt;&gt;"CZ",H26="CZ",H27="CZ",H28="CZ",AF28=AF24,AF25&lt;&gt;AF23,AF25&lt;&gt;AF29),A25-COUNTIFS($H$7:$H24,"&lt;&gt;CZ")&amp;$AH$5&amp;A28-COUNTIFS($H$7:$H28,"&lt;&gt;CZ"),IF(AND(H25="CZ",H24="CZ",H26&lt;&gt;"CZ",H27="CZ",H28="CZ",AF28=AF24,AF25&lt;&gt;AF23,AF25&lt;&gt;AF29),A24-COUNTIFS($H$7:$H24,"&lt;&gt;CZ")&amp;$AH$5&amp;A28-COUNTIFS($H$7:$H28,"&lt;&gt;CZ"),IF(AND(H25="CZ",H24="CZ",H26="CZ",H27&lt;&gt;"CZ",H28="CZ",AF28=AF24,AF25&lt;&gt;AF23,AF25&lt;&gt;AF29),A24-COUNTIFS($H$7:$H24,"&lt;&gt;CZ")&amp;$AH$5&amp;A28-COUNTIFS($H$7:$H28,"&lt;&gt;CZ"),IF(AND(H25="CZ",H24="CZ",H26="CZ",H27="CZ",H28&lt;&gt;"CZ",AF28=AF24,AF25&lt;&gt;AF23,AF25&lt;&gt;AF29),A24-COUNTIFS($H$7:$H24,"&lt;&gt;CZ")&amp;$AH$5&amp;A28-COUNTIFS($H$7:$H28,"&lt;&gt;CZ"),IF(AND(H25="CZ",H24&lt;&gt;"CZ",H26="CZ",H27="CZ",H28&lt;&gt;"CZ",AF28=AF24,AF25&lt;&gt;AF23,AF25&lt;&gt;AF29),A25-COUNTIFS($H$7:$H24,"&lt;&gt;CZ")&amp;$AH$5&amp;A28-COUNTIFS($H$7:$H28,"&lt;&gt;CZ"),IF(AND(H25="CZ",H24&lt;&gt;"CZ",H26="CZ",H27&lt;&gt;"CZ",H28="CZ",AF28=AF24,AF25&lt;&gt;AF23,AF25&lt;&gt;AF29),A25-COUNTIFS($H$7:$H24,"&lt;&gt;CZ")&amp;$AH$5&amp;A28-COUNTIFS($H$7:$H28,"&lt;&gt;CZ"),IF(AND(H25="CZ",H24&lt;&gt;"CZ",H26&lt;&gt;"CZ",H27="CZ",H28="CZ",AF28=AF24,AF25&lt;&gt;AF23,AF25&lt;&gt;AF29),A25-COUNTIFS($H$7:$H24,"&lt;&gt;CZ")&amp;$AH$5&amp;A28-COUNTIFS($H$7:$H28,"&lt;&gt;CZ"),IF(AND(H25="CZ",H24&lt;&gt;"CZ",H26&lt;&gt;"CZ",H27&lt;&gt;"CZ",H28="CZ",AF28=AF24,AF25&lt;&gt;AF23,AF25&lt;&gt;AF29),A25-COUNTIFS($H$7:$H24,"&lt;&gt;CZ")&amp;$AH$5&amp;A28-COUNTIFS($H$7:$H28,"&lt;&gt;CZ"),IF(AND(H25="CZ",H24&lt;&gt;"CZ",H26&lt;&gt;"CZ",H27&lt;&gt;"CZ",H28&lt;&gt;"CZ",AF28=AF24,AF25&lt;&gt;AF23,AF25&lt;&gt;AF29),A28-COUNTIFS($H$7:$H28,"&lt;&gt;CZ"),IF(AND(H25="CZ",H24&lt;&gt;"CZ",H26&lt;&gt;"CZ",H27="CZ",H28&lt;&gt;"CZ",AF28=AF24,AF25&lt;&gt;AF23,AF25&lt;&gt;AF29),A25-COUNTIFS($H$7:$H24,"&lt;&gt;CZ")&amp;$AH$5&amp;A28-COUNTIFS($H$7:$H28,"&lt;&gt;CZ"),IF(AND(H25="CZ",H24="CZ",H26="CZ",H27&lt;&gt;"CZ",H28&lt;&gt;"CZ",AF28=AF24,AF25&lt;&gt;AF23,AF25&lt;&gt;AF29),A24-COUNTIFS($H$7:$H24,"&lt;&gt;CZ")&amp;$AH$5&amp;A28-COUNTIFS($H$7:$H28,"&lt;&gt;CZ"),IF(AND(H25="CZ",H24="CZ",H26&lt;&gt;"CZ",H27&lt;&gt;"CZ",H28&lt;&gt;"CZ",AF28=AF24,AF25&lt;&gt;AF23,AF25&lt;&gt;AF29),A24-COUNTIFS($H$7:$H24,"&lt;&gt;CZ")&amp;$AH$5&amp;A28-COUNTIFS($H$7:$H28,"&lt;&gt;CZ"),IF(AND(H25="CZ",H24="CZ",H26&lt;&gt;"CZ",H27&lt;&gt;"CZ",H28="CZ",AF28=AF24,AF25&lt;&gt;AF23,AF25&lt;&gt;AF29),A24-COUNTIFS($H$7:$H24,"&lt;&gt;CZ")&amp;$AH$5&amp;A28-COUNTIFS($H$7:$H28,"&lt;&gt;CZ"),IF(AND(H25="CZ",H24="CZ",H26&lt;&gt;"CZ",H27="CZ",H28&lt;&gt;"CZ",AF28=AF24,AF25&lt;&gt;AF23,AF25&lt;&gt;AF29),A24-COUNTIFS($H$7:$H24,"&lt;&gt;CZ")&amp;$AH$5&amp;A28-COUNTIFS($H$7:$H28,"&lt;&gt;CZ"),IF(AND(H25="CZ",H24&lt;&gt;"CZ",H26="CZ",H27&lt;&gt;"CZ",H28&lt;&gt;"CZ",AF28=AF24,AF25&lt;&gt;AF23,AF25&lt;&gt;AF29),A25-COUNTIFS($H$7:$H24,"&lt;&gt;CZ")&amp;$AH$5&amp;A28-COUNTIFS($H$7:$H28,"&lt;&gt;CZ"),IF(AND(H25="CZ",H26&lt;&gt;"CZ",H27="CZ",H28="CZ",H29="CZ",AF25=AF29,AF25&lt;&gt;AF24,AF25&lt;&gt;AF30),A25-COUNTIFS($H$7:$H25,"&lt;&gt;CZ")&amp;$AH$5&amp;A29-COUNTIFS($H$7:$H29,"&lt;&gt;CZ"),IF(AND(H25="CZ",H26="CZ",H27&lt;&gt;"CZ",H28="CZ",H29="CZ",AF25=AF29,AF25&lt;&gt;AF24,AF25&lt;&gt;AF30),A25-COUNTIFS($H$7:$H25,"&lt;&gt;CZ")&amp;$AH$5&amp;A29-COUNTIFS($H$7:$H29,"&lt;&gt;CZ"),IF(AND(H25="CZ",H26="CZ",H27="CZ",H28&lt;&gt;"CZ",H29="CZ",AF25=AF29,AF25&lt;&gt;AF24,AF25&lt;&gt;AF30),A25-COUNTIFS($H$7:$H25,"&lt;&gt;CZ")&amp;$AH$5&amp;A29-COUNTIFS($H$7:$H29,"&lt;&gt;CZ"),IF(AND(H25="CZ",H26="CZ",H27="CZ",H28="CZ",H29&lt;&gt;"CZ",AF25=AF29,AF25&lt;&gt;AF24,AF25&lt;&gt;AF30),A25-COUNTIFS($H$7:$H25,"&lt;&gt;CZ")&amp;$AH$5&amp;A29-COUNTIFS($H$7:$H29,"&lt;&gt;CZ"),IF(AND(H25="CZ",H24&lt;&gt;"CZ",H23="CZ",H22="CZ",H26&lt;&gt;"CZ",AF26=AF22,AF25&lt;&gt;AF21,AF25&lt;&gt;AF27),A22-COUNTIFS($H$7:$H22,"&lt;&gt;CZ")&amp;$AH$5&amp;A26-COUNTIFS($H$7:$H26,"&lt;&gt;CZ"),IF(AND(H25="CZ",H26&lt;&gt;"CZ",H27="CZ",H28="CZ",H29&lt;&gt;"CZ",AF25=AF29,AF25&lt;&gt;AF24,AF25&lt;&gt;AF30),A25-COUNTIFS($H$7:$H25,"&lt;&gt;CZ")&amp;$AH$5&amp;A29-COUNTIFS($H$7:$H29,"&lt;&gt;CZ"),IF(AND(H25="CZ",H26&lt;&gt;"CZ",H27="CZ",H28&lt;&gt;"CZ",H29="CZ",AF25=AF29,AF25&lt;&gt;AF24,AF25&lt;&gt;AF30),A25-COUNTIFS($H$7:$H25,"&lt;&gt;CZ")&amp;$AH$5&amp;A29-COUNTIFS($H$7:$H29,"&lt;&gt;CZ"),IF(AND(H25="CZ",H26&lt;&gt;"CZ",H27&lt;&gt;"CZ",H28="CZ",H29="CZ",AF25=AF29,AF25&lt;&gt;AF24,AF25&lt;&gt;AF30),A25-COUNTIFS($H$7:$H25,"&lt;&gt;CZ")&amp;$AH$5&amp;A29-COUNTIFS($H$7:$H29,"&lt;&gt;CZ"),IF(AND(H25="CZ",H26&lt;&gt;"CZ",H27&lt;&gt;"CZ",H28&lt;&gt;"CZ",H29="CZ",AF25=AF29,AF25&lt;&gt;AF24,AF25&lt;&gt;AF30),A25-COUNTIFS($H$7:$H25,"&lt;&gt;CZ")&amp;$AH$5&amp;A29-COUNTIFS($H$7:$H29,"&lt;&gt;CZ"),IF(AND(H25="CZ",H26&lt;&gt;"CZ",H27&lt;&gt;"CZ",H28="CZ",H29&lt;&gt;"CZ",AF25=AF29,AF25&lt;&gt;AF24,AF25&lt;&gt;AF30),A25-COUNTIFS($H$7:$H25,"&lt;&gt;CZ")&amp;$AH$5&amp;A29-COUNTIFS($H$7:$H29,"&lt;&gt;CZ"),IF(AND(H25="CZ",H26&lt;&gt;"CZ",H27="CZ",H28&lt;&gt;"CZ",H29&lt;&gt;"CZ",AF25=AF29,AF25&lt;&gt;AF24,AF25&lt;&gt;AF30),A25-COUNTIFS($H$7:$H25,"&lt;&gt;CZ")&amp;$AH$5&amp;A29-COUNTIFS($H$7:$H29,"&lt;&gt;CZ"),IF(AND(H25="CZ",H26="CZ",H27&lt;&gt;"CZ",H28&lt;&gt;"CZ",H29&lt;&gt;"CZ",AF25=AF29,AF25&lt;&gt;AF24,AF25&lt;&gt;AF30),A25-COUNTIFS($H$7:$H25,"&lt;&gt;CZ")&amp;$AH$5&amp;A29-COUNTIFS($H$7:$H29,"&lt;&gt;CZ"),IF(AND(H25="CZ",H26="CZ",H27="CZ",H28&lt;&gt;"CZ",H29&lt;&gt;"CZ",AF25=AF29,AF25&lt;&gt;AF24,AF25&lt;&gt;AF30),A25-COUNTIFS($H$7:$H25,"&lt;&gt;CZ")&amp;$AH$5&amp;A29-COUNTIFS($H$7:$H29,"&lt;&gt;CZ"),IF(AND(H25="CZ",H26="CZ",H27&lt;&gt;"CZ",H28="CZ",H29&lt;&gt;"CZ",AF25=AF29,AF25&lt;&gt;AF24,AF25&lt;&gt;AF30),A25-COUNTIFS($H$7:$H25,"&lt;&gt;CZ")&amp;$AH$5&amp;A29-COUNTIFS($H$7:$H29,"&lt;&gt;CZ"),IF(AND(H25="CZ",H26="CZ",H27="CZ",H28&lt;&gt;"CZ",H29&lt;&gt;"CZ",AF25=AF29,AF25&lt;&gt;AF24,AF25&lt;&gt;AF30),A25-COUNTIFS($H$7:$H25,"&lt;&gt;CZ")&amp;$AH$5&amp;A29-COUNTIFS($H$7:$H29,"&lt;&gt;CZ"),IF(AND(H25="CZ",H26="CZ",H27&lt;&gt;"CZ",H28&lt;&gt;"CZ",H29&lt;&gt;"CZ",AF25=AF29,AF25&lt;&gt;AF24,AF25&lt;&gt;AF30),A29-COUNTIFS($H$7:$H29,"&lt;&gt;CZ"),""))))))))))))))))))))))))))))))))))</f>
        <v/>
      </c>
      <c r="AL25" s="120" t="str">
        <f t="shared" si="1"/>
        <v/>
      </c>
    </row>
    <row r="26" spans="1:38" s="104" customFormat="1" ht="15" hidden="1" customHeight="1">
      <c r="A26" s="105">
        <v>20</v>
      </c>
      <c r="B26" s="106" t="e">
        <v>#N/A</v>
      </c>
      <c r="C26" s="107" t="s">
        <v>251</v>
      </c>
      <c r="D26" s="107" t="s">
        <v>251</v>
      </c>
      <c r="E26" s="106" t="s">
        <v>251</v>
      </c>
      <c r="F26" s="108"/>
      <c r="G26" s="109" t="s">
        <v>251</v>
      </c>
      <c r="H26" s="110" t="s">
        <v>251</v>
      </c>
      <c r="I26" s="111"/>
      <c r="J26" s="112" t="s">
        <v>251</v>
      </c>
      <c r="K26" s="111"/>
      <c r="L26" s="112" t="s">
        <v>251</v>
      </c>
      <c r="M26" s="111"/>
      <c r="N26" s="112" t="s">
        <v>251</v>
      </c>
      <c r="O26" s="111"/>
      <c r="P26" s="112" t="s">
        <v>251</v>
      </c>
      <c r="Q26" s="111"/>
      <c r="R26" s="112" t="s">
        <v>251</v>
      </c>
      <c r="S26" s="113"/>
      <c r="T26" s="112" t="s">
        <v>251</v>
      </c>
      <c r="U26" s="113"/>
      <c r="V26" s="112" t="s">
        <v>251</v>
      </c>
      <c r="W26" s="113"/>
      <c r="X26" s="112" t="s">
        <v>251</v>
      </c>
      <c r="Y26" s="113"/>
      <c r="Z26" s="112" t="s">
        <v>251</v>
      </c>
      <c r="AA26" s="114"/>
      <c r="AB26" s="112" t="s">
        <v>251</v>
      </c>
      <c r="AC26" s="115"/>
      <c r="AD26" s="112" t="s">
        <v>251</v>
      </c>
      <c r="AE26" s="116">
        <v>0</v>
      </c>
      <c r="AF26" s="117" t="s">
        <v>251</v>
      </c>
      <c r="AG26" s="118" t="s">
        <v>251</v>
      </c>
      <c r="AH26" s="100" t="str">
        <f t="shared" ca="1" si="0"/>
        <v/>
      </c>
      <c r="AI26" s="119" t="str">
        <f>IF(H26="","",IF(H26&lt;&gt;"CZ","NE",IF(AND(H26="CZ",AF25&lt;&gt;AF26,AF26&lt;&gt;AF27),A26-COUNTIF($H$7:$H26,"&lt;&gt;CZ"),IF(AND(H26="CZ",H25="CZ",AF26=AF25,AF26&lt;&gt;AF24,AF26&lt;&gt;AF27),A25-COUNTIF($H$7:$H26,"&lt;&gt;CZ")&amp;$AH$5&amp;A26-COUNTIF($H$7:$H26,"&lt;&gt;CZ"),IF(AND(H26="CZ",H27="CZ",AF26&lt;&gt;AF25,AF26=AF27,AF26&lt;&gt;AF28),A26-COUNTIF($H$7:$H26,"&lt;&gt;CZ")&amp;$AH$5&amp;A27-COUNTIF($H$7:$H27,"&lt;&gt;CZ"),IF(AND(H26="CZ",H25="CZ",H24="CZ",AF26=AF24,AF26&lt;&gt;AF23,AF26&lt;&gt;AF27),A24-COUNTIF($H$7:$H26,"&lt;&gt;CZ")&amp;$AH$5&amp;A26-COUNTIF($H$7:$H26,"&lt;&gt;CZ"),IF(AND(H26="CZ",H25="CZ",H27="CZ",AF27=AF25,AF26&lt;&gt;AF24,AF26&lt;&gt;AF28),A25-COUNTIF($H$7:$H25,"&lt;&gt;CZ")&amp;$AH$5&amp;A27-COUNTIF($H$7:$H27,"&lt;&gt;CZ"),IF(AND(H26="CZ",H27="CZ",H28="CZ",AF26&lt;&gt;AF25,AF26=AF28,AF26&lt;&gt;AF29),A26-COUNTIF($H$7:$H26,"&lt;&gt;CZ")&amp;$AH$5&amp;A28-COUNTIF($H$7:$H28,"&lt;&gt;CZ"),IF(AND(H26="CZ",H25="CZ",H24="CZ",H23="CZ",AF26=AF23,AF26&lt;&gt;AF22,AF26&lt;&gt;AF27),A23-COUNTIF($H$7:$H23,"&lt;&gt;CZ")&amp;$AH$5&amp;A26-COUNTIF($H$7:$H26,"&lt;&gt;CZ"),IF(AND(H26="CZ",H25="CZ",H24="CZ",H27="CZ",AF27=AF24,AF26&lt;&gt;AF23,AF26&lt;&gt;AF28),A24-COUNTIF($H$7:$H24,"&lt;&gt;CZ")&amp;$AH$5&amp;A27-COUNTIF($H$7:$H27,"&lt;&gt;CZ"),IF(AND(H26="CZ",H25="CZ",H27="CZ",H28="CZ",AF28=AF25,AF26&lt;&gt;AF24,AF26&lt;&gt;AF29),A25-COUNTIF($H$7:$H25,"&lt;&gt;CZ")&amp;$AH$5&amp;A28-COUNTIF($H$7:$H28,"&lt;&gt;CZ"),IF(AND(H26="CZ",H27="CZ",H28="CZ",H29="CZ",AF26&lt;&gt;AF25,AF26=AF29,AF26&lt;&gt;AF30),A26-COUNTIF($H$7:$H26,"&lt;&gt;CZ")&amp;$AH$5&amp;A29-COUNTIF($H$7:$H29,"&lt;&gt;CZ"),IF(AND(H26="CZ",H25="CZ",H24="CZ",H23="CZ",H22="CZ",AF26=AF22,AF26&lt;&gt;AF21,AF26&lt;&gt;AF27),A22-COUNTIF($H$7:$H22,"&lt;&gt;CZ")&amp;$AH$5&amp;A26-COUNTIF($H$7:$H26,"&lt;&gt;CZ"),IF(AND(H26="CZ",H25="CZ",H24="CZ",H23="CZ",H27="CZ",AF27=AF23,AF26&lt;&gt;AF22,AF26&lt;&gt;AF28),A23-COUNTIF($H$7:$H23,"&lt;&gt;CZ")&amp;$AH$5&amp;A27-COUNTIF($H$7:$H27,"&lt;&gt;CZ"),IF(AND(H26="CZ",H25="CZ",H24="CZ",H27="CZ",H28="CZ",AF28=AF24,AF26&lt;&gt;AF23,AF26&lt;&gt;AF29),A24-COUNTIF($H$7:$H24,"&lt;&gt;CZ")&amp;$AH$5&amp;A28-COUNTIF($H$7:$H28,"&lt;&gt;CZ"),IF(AND(H26="CZ",H25="CZ",H27="CZ",H28="CZ",H29="CZ",AF29=AF25,AF26&lt;&gt;AF24,AF26&lt;&gt;AF30),A25-COUNTIF($H$7:$H25,"&lt;&gt;CZ")&amp;$AH$5&amp;A29-COUNTIF($H$7:$H29,"&lt;&gt;CZ"),IF(AND(H26="CZ",H27="CZ",H28="CZ",H29="CZ",H30="CZ",AF26&lt;&gt;AF25,AF26=AF30,AF26&lt;&gt;AF31),A26-COUNTIF($H$7:$H26,"&lt;&gt;CZ")&amp;$AH$5&amp;A30-COUNTIF($H$7:$H30,"&lt;&gt;CZ"),IF(AND(H26="CZ",H25&lt;&gt;"CZ",AF26=AF25,AF26&lt;&gt;AF24,AF26&lt;&gt;AF27),A26-COUNTIF($H$7:$H26,"&lt;&gt;CZ"),IF(AND(H26="CZ",H27&lt;&gt;"CZ",AF26&lt;&gt;AF25,AF26=AF27,AF26&lt;&gt;AF28),A26-COUNTIF($H$7:$H26,"&lt;&gt;CZ"),IF(AND(H26="CZ",H25&lt;&gt;"CZ",H24="CZ",AF26=AF24,AF26&lt;&gt;AF23,AF26&lt;&gt;AF27),A24-COUNTIF($H$7:$H24,"&lt;&gt;CZ")&amp;$AH$5&amp;A26-COUNTIF($H$7:$H26,"&lt;&gt;CZ"),IF(AND(H26="CZ",H25="CZ",H24&lt;&gt;"CZ",AF26=AF24,AF26&lt;&gt;AF23,AF26&lt;&gt;AF27),A25-COUNTIF($H$7:$H24,"&lt;&gt;CZ")&amp;$AH$5&amp;A26-COUNTIF($H$7:$H26,"&lt;&gt;CZ"),IF(AND(H26="CZ",H25&lt;&gt;"CZ",H24&lt;&gt;"CZ",AF26=AF24,AF26&lt;&gt;AF23,AF26&lt;&gt;AF27),A26-COUNTIF($H$7:$H26,"&lt;&gt;CZ"),IF(AND(H26="CZ",H25&lt;&gt;"CZ",H27="CZ",AF26=AF25,AF26&lt;&gt;AF24,AF26=AF27,AF26&lt;&gt;AF28),A26-COUNTIF($H$7:$H25,"&lt;&gt;CZ")&amp;$AH$5&amp;A27-COUNTIF($H$7:$H27,"&lt;&gt;CZ"),IF(AND(H26="CZ",H25="CZ",H27&lt;&gt;"CZ",AF27=AF25,AF26&lt;&gt;AF24,AF26&lt;&gt;AF28),A25-COUNTIF($H$7:$H25,"&lt;&gt;CZ")&amp;$AH$5&amp;A27-COUNTIF($H$7:$H27,"&lt;&gt;CZ"),IF(AND(H26="CZ",H25&lt;&gt;"CZ",H27&lt;&gt;"CZ",AF27=AF25,AF26&lt;&gt;AF24,AF26&lt;&gt;AF28),A26-COUNTIF($H$7:$H25,"&lt;&gt;CZ"),IF(AND(H26="CZ",H27&lt;&gt;"CZ",H28="CZ",AF26&lt;&gt;AF25,AF26=AF28,AF26&lt;&gt;AF29),A26-COUNTIF($H$7:$H26,"&lt;&gt;CZ")&amp;$AH$5&amp;A28-COUNTIF($H$7:$H28,"&lt;&gt;CZ"),IF(AND(H26="CZ",H27="CZ",H28&lt;&gt;"CZ",AF26&lt;&gt;AF25,AF26=AF28,AF26&lt;&gt;AF29),A26-COUNTIF($H$7:$H26,"&lt;&gt;CZ")&amp;$AH$5&amp;A28-COUNTIF($H$7:$H28,"&lt;&gt;CZ"),IF(AND(H26="CZ",H27&lt;&gt;"CZ",H28&lt;&gt;"CZ",AF26&gt;0,AF26&lt;&gt;AF25,AF26=AF28,AF26&lt;&gt;AF29),A26-COUNTIF($H$7:$H26,"&lt;&gt;CZ"),IF(AND(H26="CZ",H25&lt;&gt;"CZ",H24="CZ",H23="CZ",AF26=AF23,AF26&lt;&gt;AF22,AF26&lt;&gt;AF27),A23-COUNTIF($H$7:$H23,"&lt;&gt;CZ")&amp;$AH$5&amp;A26-COUNTIF($H$7:$H26,"&lt;&gt;CZ"),IF(AND(H26="CZ",H25="CZ",H24&lt;&gt;"CZ",H23="CZ",AF26=AF23,AF26&lt;&gt;AF22,AF26&lt;&gt;AF27),A23-COUNTIF($H$7:$H23,"&lt;&gt;CZ")&amp;$AH$5&amp;A26-COUNTIF($H$7:$H26,"&lt;&gt;CZ"),IF(AND(H26="CZ",H25="CZ",H24="CZ",H23&lt;&gt;"CZ",AF26=AF23,AF26&lt;&gt;AF22,AF26&lt;&gt;AF27),A24-COUNTIF($H$7:$H23,"&lt;&gt;CZ")&amp;$AH$5&amp;A26-COUNTIF($H$7:$H26,"&lt;&gt;CZ"),IF(AND(H26="CZ",H25&lt;&gt;"CZ",H24&lt;&gt;"CZ",H23="CZ",AF26=AF23,AF26&lt;&gt;AF22,AF26&lt;&gt;AF27),A23-COUNTIF($H$7:$H23,"&lt;&gt;CZ")&amp;$AH$5&amp;A26-COUNTIF($H$7:$H26,"&lt;&gt;CZ"),IF(AND(H26="CZ",H25&lt;&gt;"CZ",H24="CZ",H23&lt;&gt;"CZ",AF26=AF23,AF26&lt;&gt;AF22,AF26&lt;&gt;AF27),A24-COUNTIF($H$7:$H23,"&lt;&gt;CZ")&amp;$AH$5&amp;A26-COUNTIF($H$7:$H26,"&lt;&gt;CZ"),IF(AND(H26="CZ",H25="CZ",H24&lt;&gt;"CZ",H23&lt;&gt;"CZ",AF26=AF23,AF26&lt;&gt;AF22,AF26&lt;&gt;AF27),A24-COUNTIF($H$7:$H23,"&lt;&gt;CZ")&amp;$AH$5&amp;A26-COUNTIF($H$7:$H26,"&lt;&gt;CZ"),IF(AND(H26="CZ",H25&lt;&gt;"CZ",H24&lt;&gt;"CZ",H23&lt;&gt;"CZ",AF26=AF23,AF26&lt;&gt;AF22,AF26&lt;&gt;AF27),A26-COUNTIF($H$7:$H26,"&lt;&gt;CZ"),IF(AND(H26="CZ",H25="CZ",H24&lt;&gt;"CZ",H27="CZ",AF26=AF24,AF26&lt;&gt;AF23,AF26=AF27,AF26&lt;&gt;AF28),A25-COUNTIF($H$7:$H24,"&lt;&gt;CZ")&amp;$AH$5&amp;A27-COUNTIF($H$7:$H27,"&lt;&gt;CZ"),IF(AND(H26="CZ",H25="CZ",H24="CZ",H27&lt;&gt;"CZ",AF26=AF24,AF26&lt;&gt;AF23,AF26=AF27,AF26&lt;&gt;AF28),A24-COUNTIF($H$7:$H24,"&lt;&gt;CZ")&amp;$AH$5&amp;A27-COUNTIF($H$7:$H27,"&lt;&gt;CZ"),IF(AND(H26="CZ",H25&lt;&gt;"CZ",H24&lt;&gt;"CZ",H27="CZ",AF26=AF24,AF26&lt;&gt;AF23,AF26=AF27,AF26&lt;&gt;AF28),A25-COUNTIF($H$7:$H24,"&lt;&gt;CZ")&amp;$AH$5&amp;A27-COUNTIF($H$7:$H27,"&lt;&gt;CZ"),IF(AND(H26="CZ",H25&lt;&gt;"CZ",H24="CZ",H27="CZ",AF26=AF24,AF26&lt;&gt;AF23,AF26=AF27,AF26&lt;&gt;AF28),A24-COUNTIF($H$7:$H24,"&lt;&gt;CZ")&amp;$AH$5&amp;A27-COUNTIF($H$7:$H27,"&lt;&gt;CZ"),IF(AND(H26="CZ",H25&lt;&gt;"CZ",H24="CZ",H27&lt;&gt;"CZ",AF26=AF24,AF26&lt;&gt;AF23,AF26=AF27,AF26&lt;&gt;AF28),A24-COUNTIF($H$7:$H24,"&lt;&gt;CZ")&amp;$AH$5&amp;A27-COUNTIF($H$7:$H27,"&lt;&gt;CZ"),IF(AND(H26="CZ",H25="CZ",H24&lt;&gt;"CZ",H27&lt;&gt;"CZ",AF27=AF24,AF26&lt;&gt;AF23,AF26&lt;&gt;AF28),A25-COUNTIF($H$7:$H24,"&lt;&gt;CZ")&amp;$AH$5&amp;A27-COUNTIF($H$7:$H27,"&lt;&gt;CZ"),IF(AND(H26="CZ",H25&lt;&gt;"CZ",H24&lt;&gt;"CZ",H27&lt;&gt;"CZ",AF27=AF24,AF26&lt;&gt;AF23,AF26&lt;&gt;AF28),A25-COUNTIF($H$7:$H24,"&lt;&gt;CZ"),IF(AND(H26="CZ",H25&lt;&gt;"CZ",H27="CZ",H28="CZ",AF28=AF25,AF26&lt;&gt;AF24,AF26&lt;&gt;AF29),A26-COUNTIF($H$7:$H25,"&lt;&gt;CZ")&amp;$AH$5&amp;A28-COUNTIF($H$7:$H28,"&lt;&gt;CZ"),IF(AND(H26="CZ",H25="CZ",H27&lt;&gt;"CZ",H28="CZ",AF28=AF25,AF26&lt;&gt;AF24,AF26&lt;&gt;AF29),A25-COUNTIF($H$7:$H25,"&lt;&gt;CZ")&amp;$AH$5&amp;A28-COUNTIF($H$7:$H28,"&lt;&gt;CZ"),IF(AND(H26="CZ",H25="CZ",H27="CZ",H28&lt;&gt;"CZ",AF28=AF25,AF26&lt;&gt;AF24,AF26&lt;&gt;AF29),A25-COUNTIF($H$7:$H25,"&lt;&gt;CZ")&amp;$AH$5&amp;A28-COUNTIF($H$7:$H28,"&lt;&gt;CZ"),IF(AND(H26="CZ",H25&lt;&gt;"CZ",H27&lt;&gt;"CZ",H28="CZ",AF28=AF25,AF26&lt;&gt;AF24,AF26&lt;&gt;AF29),A26-COUNTIF($H$7:$H25,"&lt;&gt;CZ")&amp;$AH$5&amp;A28-COUNTIF($H$7:$H28,"&lt;&gt;CZ"),IF(AND(H26="CZ",H25&lt;&gt;"CZ",H27="CZ",H28&lt;&gt;"CZ",AF28=AF25,AF26&lt;&gt;AF24,AF26&lt;&gt;AF29),A26-COUNTIF($H$7:$H25,"&lt;&gt;CZ")&amp;$AH$5&amp;A28-COUNTIF($H$7:$H28,"&lt;&gt;CZ"),IF(AND(H26="CZ",H25="CZ",H27&lt;&gt;"CZ",H28&lt;&gt;"CZ",AF28=AF25,AF26&lt;&gt;AF24,AF26&lt;&gt;AF29),A25-COUNTIF($H$7:$H25,"&lt;&gt;CZ")&amp;$AH$5&amp;A28-COUNTIF($H$7:$H28,"&lt;&gt;CZ"),IF(AND(H26="CZ",H25&lt;&gt;"CZ",H27&lt;&gt;"CZ",H28&lt;&gt;"CZ",AF28=AF25,AF26&lt;&gt;AF24,AF26&lt;&gt;AF29),A26-COUNTIF($H$7:$H25,"&lt;&gt;CZ"),IF(AND(H26="CZ",H27="CZ",H28="CZ",H29&lt;&gt;"CZ",AF26&lt;&gt;AF25,AF26=AF29,AF26&lt;&gt;AF30),A26-COUNTIF($H$7:$H26,"&lt;&gt;CZ")&amp;$AH$5&amp;A29-COUNTIF($H$7:$H29,"&lt;&gt;CZ"),IF(AND(H26="CZ",H27="CZ",H28&lt;&gt;"CZ",H29="CZ",AF26&lt;&gt;AF25,AF26=AF29,AF26&lt;&gt;AF30),A26-COUNTIF($H$7:$H26,"&lt;&gt;CZ")&amp;$AH$5&amp;A29-COUNTIF($H$7:$H29,"&lt;&gt;CZ"),IF(AND(H26="CZ",H27&lt;&gt;"CZ",H28="CZ",H29="CZ",AF26&lt;&gt;AF25,AF26=AF29,AF26&lt;&gt;AF30),A26-COUNTIF($H$7:$H26,"&lt;&gt;CZ")&amp;$AH$5&amp;A29-COUNTIF($H$7:$H29,"&lt;&gt;CZ"),IF(AND(H26="CZ",H27&lt;&gt;"CZ",H28&lt;&gt;"CZ",H29="CZ",AF26&lt;&gt;AF25,AF26=AF29,AF26&lt;&gt;AF30),A26-COUNTIF($H$7:$H26,"&lt;&gt;CZ")&amp;$AH$5&amp;A29-COUNTIF($H$7:$H29,"&lt;&gt;CZ"),"")))))))))))))))))))))))))))))))))))))))))))))))))))))</f>
        <v/>
      </c>
      <c r="AJ26" s="102" t="str">
        <f>IF(AI26&lt;&gt;"","",IF(AND(H26="CZ",H27&lt;&gt;"CZ",H28="CZ",H29&lt;&gt;"CZ",AF26&lt;&gt;AF25,AF26=AF29,AF26&lt;&gt;AF30),A26-COUNTIF($H$7:$H26,"&lt;&gt;CZ")&amp;$AH$5&amp;A29-COUNTIF($H$7:$H29,"&lt;&gt;CZ"),IF(AND(H26="CZ",H27="CZ",H28&lt;&gt;"CZ",H29&lt;&gt;"CZ",AF26&lt;&gt;AF25,AF26=AF29,AF26&lt;&gt;AF30),A26-COUNTIF($H$7:$H26,"&lt;&gt;CZ")&amp;$AH$5&amp;A29-COUNTIF($H$7:$H29,"&lt;&gt;CZ"),IF(AND(H26="CZ",H27&lt;&gt;"CZ",H28&lt;&gt;"CZ",H29&lt;&gt;"CZ",AF26&lt;&gt;AF25,AF26=AF29,AF26&lt;&gt;AF30),A26-COUNTIF($H$7:$H26,"&lt;&gt;CZ"),IF(AND(H26="CZ",H25&lt;&gt;"CZ",H24="CZ",H23="CZ",H22="CZ",AF26=AF22,AF26&lt;&gt;AF21,AF26&lt;&gt;AF27),A22-COUNTIFS($H$7:$H22,"&lt;&gt;CZ")&amp;$AH$5&amp;A26-COUNTIFS($H$7:$H26,"&lt;&gt;CZ"),IF(AND(H26="CZ",H25="CZ",H24&lt;&gt;"CZ",H23="CZ",H22="CZ",AF26=AF22,AF26&lt;&gt;AF21,AF26&lt;&gt;AF27),A22-COUNTIFS($H$7:$H22,"&lt;&gt;CZ")&amp;$AH$5&amp;A26-COUNTIFS($H$7:$H26,"&lt;&gt;CZ"),IF(AND(H26="CZ",H25="CZ",H24="CZ",H23&lt;&gt;"CZ",H22="CZ",AF26=AF22,AF26&lt;&gt;AF21,AF26&lt;&gt;AF27),A22-COUNTIFS($H$7:$H22,"&lt;&gt;CZ")&amp;$AH$5&amp;A26-COUNTIFS($H$7:$H26,"&lt;&gt;CZ"),IF(AND(H26="CZ",H25="CZ",H24="CZ",H23="CZ",H22&lt;&gt;"CZ",AF26=AF22,AF26&lt;&gt;AF21,AF26&lt;&gt;AF27),A23-COUNTIFS($H$7:$H22,"&lt;&gt;CZ")&amp;$AH$5&amp;A26-COUNTIFS($H$7:$H26,"&lt;&gt;CZ"),IF(AND(H26="CZ",H25&lt;&gt;"CZ",H24="CZ",H23="CZ",H22&lt;&gt;"CZ",AF26=AF22,AF26&lt;&gt;AF21,AF26&lt;&gt;AF27),A23-COUNTIFS($H$7:$H22,"&lt;&gt;CZ")&amp;$AH$5&amp;A26-COUNTIFS($H$7:$H26,"&lt;&gt;CZ"),IF(AND(H26="CZ",H25&lt;&gt;"CZ",H24="CZ",H23&lt;&gt;"CZ",H22="CZ",AF26=AF22,AF26&lt;&gt;AF21,AF26&lt;&gt;AF27),A22-COUNTIFS($H$7:$H22,"&lt;&gt;CZ")&amp;$AH$5&amp;A26-COUNTIFS($H$7:$H26,"&lt;&gt;CZ"),IF(AND(H26="CZ",H25&lt;&gt;"CZ",H24&lt;&gt;"CZ",H23="CZ",H22="CZ",AF26=AF22,AF26&lt;&gt;AF21,AF26&lt;&gt;AF27),A22-COUNTIFS($H$7:$H22,"&lt;&gt;CZ")&amp;$AH$5&amp;A26-COUNTIFS($H$7:$H26,"&lt;&gt;CZ"),IF(AND(H26="CZ",H25&lt;&gt;"CZ",H24&lt;&gt;"CZ",H23&lt;&gt;"CZ",H22="CZ",AF26=AF22,AF26&lt;&gt;AF21,AF26&lt;&gt;AF27),A22-COUNTIFS($H$7:$H22,"&lt;&gt;CZ")&amp;$AH$5&amp;A26-COUNTIFS($H$7:$H26,"&lt;&gt;CZ"),IF(AND(H26="CZ",H25&lt;&gt;"CZ",H24&lt;&gt;"CZ",H23="CZ",H22&lt;&gt;"CZ",AF26=AF22,AF26&lt;&gt;AF21,AF26&lt;&gt;AF27),A23-COUNTIFS($H$7:$H22,"&lt;&gt;CZ")&amp;$AH$5&amp;A26-COUNTIFS($H$7:$H26,"&lt;&gt;CZ"),IF(AND(H26="CZ",H25&lt;&gt;"CZ",H24="CZ",H23&lt;&gt;"CZ",H22&lt;&gt;"CZ",AF26=AF22,AF26&lt;&gt;AF21,AF26&lt;&gt;AF27),A23-COUNTIFS($H$7:$H22,"&lt;&gt;CZ")&amp;$AH$5&amp;A26-COUNTIFS($H$7:$H26,"&lt;&gt;CZ"),IF(AND(H26="CZ",H25="CZ",H24&lt;&gt;"CZ",H23&lt;&gt;"CZ",H22&lt;&gt;"CZ",AF26=AF22,AF26&lt;&gt;AF21,AF26&lt;&gt;AF27),A23-COUNTIFS($H$7:$H22,"&lt;&gt;CZ")&amp;$AH$5&amp;A26-COUNTIFS($H$7:$H26,"&lt;&gt;CZ"),IF(AND(H26="CZ",H25="CZ",H24&lt;&gt;"CZ",H23&lt;&gt;"CZ",H22="CZ",AF26=AF22,AF26&lt;&gt;AF21,AF26&lt;&gt;AF27),A22-COUNTIFS($H$7:$H22,"&lt;&gt;CZ")&amp;$AH$5&amp;A26-COUNTIFS($H$7:$H26,"&lt;&gt;CZ"),IF(AND(H26="CZ",H25="CZ",H24&lt;&gt;"CZ",H23="CZ",H22&lt;&gt;"CZ",AF26=AF22,AF26&lt;&gt;AF21,AF26&lt;&gt;AF27),A23-COUNTIFS($H$7:$H22,"&lt;&gt;CZ")&amp;$AH$5&amp;A26-COUNTIFS($H$7:$H26,"&lt;&gt;CZ"),IF(AND(H26="CZ",H25="CZ",H24="CZ",H23&lt;&gt;"CZ",H22&lt;&gt;"CZ",AF26=AF22,AF26&lt;&gt;AF21,AF26&lt;&gt;AF27),A23-COUNTIFS($H$7:$H22,"&lt;&gt;CZ")&amp;$AH$5&amp;A26-COUNTIFS($H$7:$H26,"&lt;&gt;CZ"),IF(AND(H26="CZ",H25&lt;&gt;"CZ",H24&lt;&gt;"CZ",H23&lt;&gt;"CZ",H22&lt;&gt;"CZ",AF26=AF22,AF26&lt;&gt;AF21,AF26&lt;&gt;AF27),A23-COUNTIFS($H$7:$H22,"&lt;&gt;CZ"),IF(AND(H26="CZ",H25&lt;&gt;"CZ",H24="CZ",H23="CZ",H27="CZ",AF27=AF23,AF26&lt;&gt;AF22,AF26&lt;&gt;AF28),A23-COUNTIFS($H$7:$H23,"&lt;&gt;CZ")&amp;$AH$5&amp;A27-COUNTIFS($H$7:$H27,"&lt;&gt;CZ"),IF(AND(H26="CZ",H25="CZ",H24&lt;&gt;"CZ",H23="CZ",H27="CZ",AF27=AF23,AF26&lt;&gt;AF22,AF26&lt;&gt;AF28),A23-COUNTIFS($H$7:$H23,"&lt;&gt;CZ")&amp;$AH$5&amp;A27-COUNTIFS($H$7:$H27,"&lt;&gt;CZ"),IF(AND(H26="CZ",H25="CZ",H24="CZ",H23&lt;&gt;"CZ",H27="CZ",AF27=AF23,AF26&lt;&gt;AF22,AF26&lt;&gt;AF28),A24-COUNTIFS($H$7:$H23,"&lt;&gt;CZ")&amp;$AH$5&amp;A27-COUNTIFS($H$7:$H27,"&lt;&gt;CZ"),IF(AND(H26="CZ",H25="CZ",H24="CZ",H23="CZ",H27&lt;&gt;"CZ",AF27=AF23,AF26&lt;&gt;AF22,AF26&lt;&gt;AF28),A23-COUNTIFS($H$7:$H23,"&lt;&gt;CZ")&amp;$AH$5&amp;A27-COUNTIFS($H$7:$H27,"&lt;&gt;CZ"),IF(AND(H26="CZ",H25&lt;&gt;"CZ",H24="CZ",H23="CZ",H27&lt;&gt;"CZ",AF27=AF23,AF26&lt;&gt;AF22,AF26&lt;&gt;AF28),A23-COUNTIFS($H$7:$H23,"&lt;&gt;CZ")&amp;$AH$5&amp;A27-COUNTIFS($H$7:$H27,"&lt;&gt;CZ"),IF(AND(H26="CZ",H25&lt;&gt;"CZ",H24="CZ",H23&lt;&gt;"CZ",H27="CZ",AF27=AF23,AF26&lt;&gt;AF22,AF26&lt;&gt;AF28),A24-COUNTIFS($H$7:$H23,"&lt;&gt;CZ")&amp;$AH$5&amp;A27-COUNTIFS($H$7:$H27,"&lt;&gt;CZ"),IF(AND(H26="CZ",H25&lt;&gt;"CZ",H24&lt;&gt;"CZ",H23="CZ",H27="CZ",AF27=AF23,AF26&lt;&gt;AF22,AF26&lt;&gt;AF28),A23-COUNTIFS($H$7:$H23,"&lt;&gt;CZ")&amp;$AH$5&amp;A27-COUNTIFS($H$7:$H27,"&lt;&gt;CZ"),IF(AND(H26="CZ",H25&lt;&gt;"CZ",H24&lt;&gt;"CZ",H23&lt;&gt;"CZ",H27="CZ",AF27=AF23,AF26&lt;&gt;AF22,AF26&lt;&gt;AF28),A24-COUNTIFS($H$7:$H23,"&lt;&gt;CZ")&amp;$AH$5&amp;A27-COUNTIFS($H$7:$H27,"&lt;&gt;CZ"),IF(AND(H26="CZ",H25&lt;&gt;"CZ",H24&lt;&gt;"CZ",H23="CZ",H27&lt;&gt;"CZ",AF27=AF23,AF26&lt;&gt;AF22,AF26&lt;&gt;AF28),A23-COUNTIFS($H$7:$H23,"&lt;&gt;CZ")&amp;$AH$5&amp;A27-COUNTIFS($H$7:$H27,"&lt;&gt;CZ"),IF(AND(H26="CZ",H25&lt;&gt;"CZ",H24="CZ",H23&lt;&gt;"CZ",H27&lt;&gt;"CZ",AF27=AF23,AF26&lt;&gt;AF22,AF26&lt;&gt;AF28),A24-COUNTIFS($H$7:$H23,"&lt;&gt;CZ")&amp;$AH$5&amp;A27-COUNTIFS($H$7:$H27,"&lt;&gt;CZ"),IF(AND(H26="CZ",H25="CZ",H24&lt;&gt;"CZ",H23&lt;&gt;"CZ",H27&lt;&gt;"CZ",AF27=AF23,AF26&lt;&gt;AF22,AF26&lt;&gt;AF28),A24-COUNTIFS($H$7:$H23,"&lt;&gt;CZ")&amp;$AH$5&amp;A27-COUNTIFS($H$7:$H27,"&lt;&gt;CZ"),IF(AND(H26="CZ",H25="CZ",H24&lt;&gt;"CZ",H23&lt;&gt;"CZ",H27="CZ",AF27=AF23,AF26&lt;&gt;AF22,AF26&lt;&gt;AF28),A24-COUNTIFS($H$7:$H23,"&lt;&gt;CZ")&amp;$AH$5&amp;A27-COUNTIFS($H$7:$H27,"&lt;&gt;CZ"),IF(AND(H26="CZ",H25="CZ",H24&lt;&gt;"CZ",H23="CZ",H27&lt;&gt;"CZ",AF27=AF23,AF26&lt;&gt;AF22,AF26&lt;&gt;AF28),A23-COUNTIFS($H$7:$H23,"&lt;&gt;CZ")&amp;$AH$5&amp;A27-COUNTIFS($H$7:$H27,"&lt;&gt;CZ"),IF(AND(H26="CZ",H25="CZ",H24="CZ",H23&lt;&gt;"CZ",H27&lt;&gt;"CZ",AF27=AF23,AF26&lt;&gt;AF22,AF26&lt;&gt;AF28),A24-COUNTIFS($H$7:$H23,"&lt;&gt;CZ")&amp;$AH$5&amp;A27-COUNTIFS($H$7:$H27,"&lt;&gt;CZ"),IF(AND(H26="CZ",H25&lt;&gt;"CZ",H24&lt;&gt;"CZ",H23&lt;&gt;"CZ",H27&lt;&gt;"CZ",AF27=AF23,AF26&lt;&gt;AF22,AF26&lt;&gt;AF28),A24-COUNTIFS($H$7:$H23,"&lt;&gt;CZ"),IF(AND(H26="CZ",H25&lt;&gt;"CZ",H24="CZ",H27="CZ",H28="CZ",AF28=AF24,AF26&lt;&gt;AF23,AF26&lt;&gt;AF29),A24-COUNTIFS($H$7:$H24,"&lt;&gt;CZ")&amp;$AH$5&amp;A28-COUNTIFS($H$7:$H28,"&lt;&gt;CZ"),IF(AND(H26="CZ",H25="CZ",H24&lt;&gt;"CZ",H27="CZ",H28="CZ",AF28=AF24,AF26&lt;&gt;AF23,AF26&lt;&gt;AF29),A25-COUNTIFS($H$7:$H24,"&lt;&gt;CZ")&amp;$AH$5&amp;A28-COUNTIFS($H$7:$H28,"&lt;&gt;CZ"),IF(AND(H26="CZ",H25="CZ",H24="CZ",H27&lt;&gt;"CZ",H28="CZ",AF28=AF24,AF26&lt;&gt;AF23,AF26&lt;&gt;AF29),A24-COUNTIFS($H$7:$H24,"&lt;&gt;CZ")&amp;$AH$5&amp;A28-COUNTIFS($H$7:$H28,"&lt;&gt;CZ"),IF(AND(H26="CZ",H25="CZ",H24="CZ",H27="CZ",H28&lt;&gt;"CZ",AF28=AF24,AF26&lt;&gt;AF23,AF26&lt;&gt;AF29),A24-COUNTIFS($H$7:$H24,"&lt;&gt;CZ")&amp;$AH$5&amp;A28-COUNTIFS($H$7:$H28,"&lt;&gt;CZ"),IF(AND(H26="CZ",H25&lt;&gt;"CZ",H24="CZ",H27="CZ",H28&lt;&gt;"CZ",AF28=AF24,AF26&lt;&gt;AF23,AF26&lt;&gt;AF29),A24-COUNTIFS($H$7:$H24,"&lt;&gt;CZ")&amp;$AH$5&amp;A28-COUNTIFS($H$7:$H28,"&lt;&gt;CZ"),IF(AND(H26="CZ",H25&lt;&gt;"CZ",H24="CZ",H27&lt;&gt;"CZ",H28="CZ",AF28=AF24,AF26&lt;&gt;AF23,AF26&lt;&gt;AF29),A24-COUNTIFS($H$7:$H24,"&lt;&gt;CZ")&amp;$AH$5&amp;A28-COUNTIFS($H$7:$H28,"&lt;&gt;CZ"),IF(AND(H26="CZ",H25&lt;&gt;"CZ",H24&lt;&gt;"CZ",H27="CZ",H28="CZ",AF28=AF24,AF26&lt;&gt;AF23,AF26&lt;&gt;AF29),A25-COUNTIFS($H$7:$H24,"&lt;&gt;CZ")&amp;$AH$5&amp;A28-COUNTIFS($H$7:$H28,"&lt;&gt;CZ"),IF(AND(H26="CZ",H25&lt;&gt;"CZ",H24&lt;&gt;"CZ",H27&lt;&gt;"CZ",H28="CZ",AF28=AF24,AF26&lt;&gt;AF23,AF26&lt;&gt;AF29),A25-COUNTIFS($H$7:$H24,"&lt;&gt;CZ")&amp;$AH$5&amp;A28-COUNTIFS($H$7:$H28,"&lt;&gt;CZ"),IF(AND(H26="CZ",H25&lt;&gt;"CZ",H24&lt;&gt;"CZ",H27="CZ",H28&lt;&gt;"CZ",AF28=AF24,AF26&lt;&gt;AF23,AF26&lt;&gt;AF29),A25-COUNTIFS($H$7:$H24,"&lt;&gt;CZ")&amp;$AH$5&amp;A28-COUNTIFS($H$7:$H28,"&lt;&gt;CZ"),IF(AND(H26="CZ",H25&lt;&gt;"CZ",H24="CZ",H27&lt;&gt;"CZ",H28&lt;&gt;"CZ",AF28=AF24,AF26&lt;&gt;AF23,AF26&lt;&gt;AF29),A24-COUNTIFS($H$7:$H24,"&lt;&gt;CZ")&amp;$AH$5&amp;A28-COUNTIFS($H$7:$H28,"&lt;&gt;CZ"),IF(AND(H26="CZ",H25="CZ",H24&lt;&gt;"CZ",H27&lt;&gt;"CZ",H28&lt;&gt;"CZ",AF28=AF24,AF26&lt;&gt;AF23,AF26&lt;&gt;AF29),A25-COUNTIFS($H$7:$H24,"&lt;&gt;CZ")&amp;$AH$5&amp;A28-COUNTIFS($H$7:$H28,"&lt;&gt;CZ"),IF(AND(H26="CZ",H25="CZ",H24&lt;&gt;"CZ",H27&lt;&gt;"CZ",H28="CZ",AF28=AF24,AF26&lt;&gt;AF23,AF26&lt;&gt;AF29),A25-COUNTIFS($H$7:$H24,"&lt;&gt;CZ")&amp;$AH$5&amp;A28-COUNTIFS($H$7:$H28,"&lt;&gt;CZ"),IF(AND(H26="CZ",H25="CZ",H24&lt;&gt;"CZ",H27="CZ",H28&lt;&gt;"CZ",AF28=AF24,AF26&lt;&gt;AF23,AF26&lt;&gt;AF29),A25-COUNTIFS($H$7:$H24,"&lt;&gt;CZ")&amp;$AH$5&amp;A28-COUNTIFS($H$7:$H28,"&lt;&gt;CZ"),IF(AND(H26="CZ",H25="CZ",H24="CZ",H27&lt;&gt;"CZ",H28&lt;&gt;"CZ",AF28=AF24,AF26&lt;&gt;AF23,AF26&lt;&gt;AF29),A24-COUNTIFS($H$7:$H24,"&lt;&gt;CZ")&amp;$AH$5&amp;A28-COUNTIFS($H$7:$H28,"&lt;&gt;CZ"),""))))))))))))))))))))))))))))))))))))))))))))))))</f>
        <v/>
      </c>
      <c r="AK26" s="102" t="str">
        <f>IF(AI26&lt;&gt;"","",IF(AJ26&lt;&gt;"","",IF(AND(H25="CZ",H24&lt;&gt;"CZ",H23&lt;&gt;"CZ",H26&lt;&gt;"CZ",H27&lt;&gt;"CZ",AF27=AF23,AF25&lt;&gt;AF22,AF25&lt;&gt;AF28),A24-COUNTIFS($H$7:$H23,"&lt;&gt;CZ"),IF(AND(H26="CZ",H25&lt;&gt;"CZ",H27="CZ",H28="CZ",H29="CZ",AF29=AF25,AF26&lt;&gt;AF24,AF26&lt;&gt;AF30),A26-COUNTIFS($H$7:$H25,"&lt;&gt;CZ")&amp;$AH$5&amp;A29-COUNTIFS($H$7:$H29,"&lt;&gt;CZ"),IF(AND(H26="CZ",H25="CZ",H27&lt;&gt;"CZ",H28="CZ",H29="CZ",AF29=AF25,AF26&lt;&gt;AF24,AF26&lt;&gt;AF30),A25-COUNTIFS($H$7:$H25,"&lt;&gt;CZ")&amp;$AH$5&amp;A29-COUNTIFS($H$7:$H29,"&lt;&gt;CZ"),IF(AND(H26="CZ",H25="CZ",H27="CZ",H28&lt;&gt;"CZ",H29="CZ",AF29=AF25,AF26&lt;&gt;AF24,AF26&lt;&gt;AF30),A25-COUNTIFS($H$7:$H25,"&lt;&gt;CZ")&amp;$AH$5&amp;A29-COUNTIFS($H$7:$H29,"&lt;&gt;CZ"),IF(AND(H26="CZ",H25="CZ",H27="CZ",H28="CZ",H29&lt;&gt;"CZ",AF29=AF25,AF26&lt;&gt;AF24,AF26&lt;&gt;AF30),A25-COUNTIFS($H$7:$H25,"&lt;&gt;CZ")&amp;$AH$5&amp;A29-COUNTIFS($H$7:$H29,"&lt;&gt;CZ"),IF(AND(H26="CZ",H25&lt;&gt;"CZ",H27="CZ",H28="CZ",H29&lt;&gt;"CZ",AF29=AF25,AF26&lt;&gt;AF24,AF26&lt;&gt;AF30),A26-COUNTIFS($H$7:$H25,"&lt;&gt;CZ")&amp;$AH$5&amp;A29-COUNTIFS($H$7:$H29,"&lt;&gt;CZ"),IF(AND(H26="CZ",H25&lt;&gt;"CZ",H27="CZ",H28&lt;&gt;"CZ",H29="CZ",AF29=AF25,AF26&lt;&gt;AF24,AF26&lt;&gt;AF30),A26-COUNTIFS($H$7:$H25,"&lt;&gt;CZ")&amp;$AH$5&amp;A29-COUNTIFS($H$7:$H29,"&lt;&gt;CZ"),IF(AND(H26="CZ",H25&lt;&gt;"CZ",H27&lt;&gt;"CZ",H28="CZ",H29="CZ",AF29=AF25,AF26&lt;&gt;AF24,AF26&lt;&gt;AF30),A26-COUNTIFS($H$7:$H25,"&lt;&gt;CZ")&amp;$AH$5&amp;A29-COUNTIFS($H$7:$H29,"&lt;&gt;CZ"),IF(AND(H26="CZ",H25&lt;&gt;"CZ",H27&lt;&gt;"CZ",H28&lt;&gt;"CZ",H29="CZ",AF29=AF25,AF26&lt;&gt;AF24,AF26&lt;&gt;AF30),A26-COUNTIFS($H$7:$H25,"&lt;&gt;CZ")&amp;$AH$5&amp;A29-COUNTIFS($H$7:$H29,"&lt;&gt;CZ"),IF(AND(H26="CZ",H25&lt;&gt;"CZ",H27&lt;&gt;"CZ",H28&lt;&gt;"CZ",H29&lt;&gt;"CZ",AF29=AF25,AF26&lt;&gt;AF24,AF26&lt;&gt;AF30),A29-COUNTIFS($H$7:$H29,"&lt;&gt;CZ"),IF(AND(H26="CZ",H25&lt;&gt;"CZ",H27&lt;&gt;"CZ",H28="CZ",H29&lt;&gt;"CZ",AF29=AF25,AF26&lt;&gt;AF24,AF26&lt;&gt;AF30),A26-COUNTIFS($H$7:$H25,"&lt;&gt;CZ")&amp;$AH$5&amp;A29-COUNTIFS($H$7:$H29,"&lt;&gt;CZ"),IF(AND(H26="CZ",H25="CZ",H27="CZ",H28&lt;&gt;"CZ",H29&lt;&gt;"CZ",AF29=AF25,AF26&lt;&gt;AF24,AF26&lt;&gt;AF30),A25-COUNTIFS($H$7:$H25,"&lt;&gt;CZ")&amp;$AH$5&amp;A29-COUNTIFS($H$7:$H29,"&lt;&gt;CZ"),IF(AND(H26="CZ",H25="CZ",H27&lt;&gt;"CZ",H28&lt;&gt;"CZ",H29&lt;&gt;"CZ",AF29=AF25,AF26&lt;&gt;AF24,AF26&lt;&gt;AF30),A25-COUNTIFS($H$7:$H25,"&lt;&gt;CZ")&amp;$AH$5&amp;A29-COUNTIFS($H$7:$H29,"&lt;&gt;CZ"),IF(AND(H26="CZ",H25="CZ",H27&lt;&gt;"CZ",H28&lt;&gt;"CZ",H29="CZ",AF29=AF25,AF26&lt;&gt;AF24,AF26&lt;&gt;AF30),A25-COUNTIFS($H$7:$H25,"&lt;&gt;CZ")&amp;$AH$5&amp;A29-COUNTIFS($H$7:$H29,"&lt;&gt;CZ"),IF(AND(H26="CZ",H25="CZ",H27&lt;&gt;"CZ",H28="CZ",H29&lt;&gt;"CZ",AF29=AF25,AF26&lt;&gt;AF24,AF26&lt;&gt;AF30),A25-COUNTIFS($H$7:$H25,"&lt;&gt;CZ")&amp;$AH$5&amp;A29-COUNTIFS($H$7:$H29,"&lt;&gt;CZ"),IF(AND(H26="CZ",H25&lt;&gt;"CZ",H27="CZ",H28&lt;&gt;"CZ",H29&lt;&gt;"CZ",AF29=AF25,AF26&lt;&gt;AF24,AF26&lt;&gt;AF30),A26-COUNTIFS($H$7:$H25,"&lt;&gt;CZ")&amp;$AH$5&amp;A29-COUNTIFS($H$7:$H29,"&lt;&gt;CZ"),IF(AND(H26="CZ",H27&lt;&gt;"CZ",H28="CZ",H29="CZ",H30="CZ",AF26=AF30,AF26&lt;&gt;AF25,AF26&lt;&gt;AF31),A26-COUNTIFS($H$7:$H26,"&lt;&gt;CZ")&amp;$AH$5&amp;A30-COUNTIFS($H$7:$H30,"&lt;&gt;CZ"),IF(AND(H26="CZ",H27="CZ",H28&lt;&gt;"CZ",H29="CZ",H30="CZ",AF26=AF30,AF26&lt;&gt;AF25,AF26&lt;&gt;AF31),A26-COUNTIFS($H$7:$H26,"&lt;&gt;CZ")&amp;$AH$5&amp;A30-COUNTIFS($H$7:$H30,"&lt;&gt;CZ"),IF(AND(H26="CZ",H27="CZ",H28="CZ",H29&lt;&gt;"CZ",H30="CZ",AF26=AF30,AF26&lt;&gt;AF25,AF26&lt;&gt;AF31),A26-COUNTIFS($H$7:$H26,"&lt;&gt;CZ")&amp;$AH$5&amp;A30-COUNTIFS($H$7:$H30,"&lt;&gt;CZ"),IF(AND(H26="CZ",H27="CZ",H28="CZ",H29="CZ",H30&lt;&gt;"CZ",AF26=AF30,AF26&lt;&gt;AF25,AF26&lt;&gt;AF31),A26-COUNTIFS($H$7:$H26,"&lt;&gt;CZ")&amp;$AH$5&amp;A30-COUNTIFS($H$7:$H30,"&lt;&gt;CZ"),IF(AND(H26="CZ",H25&lt;&gt;"CZ",H24="CZ",H23="CZ",H27&lt;&gt;"CZ",AF27=AF23,AF26&lt;&gt;AF22,AF26&lt;&gt;AF28),A23-COUNTIFS($H$7:$H23,"&lt;&gt;CZ")&amp;$AH$5&amp;A27-COUNTIFS($H$7:$H27,"&lt;&gt;CZ"),IF(AND(H26="CZ",H27&lt;&gt;"CZ",H28="CZ",H29="CZ",H30&lt;&gt;"CZ",AF26=AF30,AF26&lt;&gt;AF25,AF26&lt;&gt;AF31),A26-COUNTIFS($H$7:$H26,"&lt;&gt;CZ")&amp;$AH$5&amp;A30-COUNTIFS($H$7:$H30,"&lt;&gt;CZ"),IF(AND(H26="CZ",H27&lt;&gt;"CZ",H28="CZ",H29&lt;&gt;"CZ",H30="CZ",AF26=AF30,AF26&lt;&gt;AF25,AF26&lt;&gt;AF31),A26-COUNTIFS($H$7:$H26,"&lt;&gt;CZ")&amp;$AH$5&amp;A30-COUNTIFS($H$7:$H30,"&lt;&gt;CZ"),IF(AND(H26="CZ",H27&lt;&gt;"CZ",H28&lt;&gt;"CZ",H29="CZ",H30="CZ",AF26=AF30,AF26&lt;&gt;AF25,AF26&lt;&gt;AF31),A26-COUNTIFS($H$7:$H26,"&lt;&gt;CZ")&amp;$AH$5&amp;A30-COUNTIFS($H$7:$H30,"&lt;&gt;CZ"),IF(AND(H26="CZ",H27&lt;&gt;"CZ",H28&lt;&gt;"CZ",H29&lt;&gt;"CZ",H30="CZ",AF26=AF30,AF26&lt;&gt;AF25,AF26&lt;&gt;AF31),A26-COUNTIFS($H$7:$H26,"&lt;&gt;CZ")&amp;$AH$5&amp;A30-COUNTIFS($H$7:$H30,"&lt;&gt;CZ"),IF(AND(H26="CZ",H27&lt;&gt;"CZ",H28&lt;&gt;"CZ",H29="CZ",H30&lt;&gt;"CZ",AF26=AF30,AF26&lt;&gt;AF25,AF26&lt;&gt;AF31),A26-COUNTIFS($H$7:$H26,"&lt;&gt;CZ")&amp;$AH$5&amp;A30-COUNTIFS($H$7:$H30,"&lt;&gt;CZ"),IF(AND(H26="CZ",H27&lt;&gt;"CZ",H28="CZ",H29&lt;&gt;"CZ",H30&lt;&gt;"CZ",AF26=AF30,AF26&lt;&gt;AF25,AF26&lt;&gt;AF31),A26-COUNTIFS($H$7:$H26,"&lt;&gt;CZ")&amp;$AH$5&amp;A30-COUNTIFS($H$7:$H30,"&lt;&gt;CZ"),IF(AND(H26="CZ",H27="CZ",H28&lt;&gt;"CZ",H29&lt;&gt;"CZ",H30&lt;&gt;"CZ",AF26=AF30,AF26&lt;&gt;AF25,AF26&lt;&gt;AF31),A26-COUNTIFS($H$7:$H26,"&lt;&gt;CZ")&amp;$AH$5&amp;A30-COUNTIFS($H$7:$H30,"&lt;&gt;CZ"),IF(AND(H26="CZ",H27="CZ",H28="CZ",H29&lt;&gt;"CZ",H30&lt;&gt;"CZ",AF26=AF30,AF26&lt;&gt;AF25,AF26&lt;&gt;AF31),A26-COUNTIFS($H$7:$H26,"&lt;&gt;CZ")&amp;$AH$5&amp;A30-COUNTIFS($H$7:$H30,"&lt;&gt;CZ"),IF(AND(H26="CZ",H27="CZ",H28&lt;&gt;"CZ",H29="CZ",H30&lt;&gt;"CZ",AF26=AF30,AF26&lt;&gt;AF25,AF26&lt;&gt;AF31),A26-COUNTIFS($H$7:$H26,"&lt;&gt;CZ")&amp;$AH$5&amp;A30-COUNTIFS($H$7:$H30,"&lt;&gt;CZ"),IF(AND(H26="CZ",H27="CZ",H28="CZ",H29&lt;&gt;"CZ",H30&lt;&gt;"CZ",AF26=AF30,AF26&lt;&gt;AF25,AF26&lt;&gt;AF31),A26-COUNTIFS($H$7:$H26,"&lt;&gt;CZ")&amp;$AH$5&amp;A30-COUNTIFS($H$7:$H30,"&lt;&gt;CZ"),IF(AND(H26="CZ",H27="CZ",H28&lt;&gt;"CZ",H29&lt;&gt;"CZ",H30&lt;&gt;"CZ",AF26=AF30,AF26&lt;&gt;AF25,AF26&lt;&gt;AF31),A30-COUNTIFS($H$7:$H30,"&lt;&gt;CZ"),""))))))))))))))))))))))))))))))))))</f>
        <v/>
      </c>
      <c r="AL26" s="120" t="str">
        <f t="shared" si="1"/>
        <v/>
      </c>
    </row>
    <row r="27" spans="1:38" s="104" customFormat="1" ht="15" hidden="1" customHeight="1">
      <c r="A27" s="105">
        <v>21</v>
      </c>
      <c r="B27" s="106" t="e">
        <v>#N/A</v>
      </c>
      <c r="C27" s="107" t="s">
        <v>251</v>
      </c>
      <c r="D27" s="107" t="s">
        <v>251</v>
      </c>
      <c r="E27" s="106" t="s">
        <v>251</v>
      </c>
      <c r="F27" s="108"/>
      <c r="G27" s="109" t="s">
        <v>251</v>
      </c>
      <c r="H27" s="110" t="s">
        <v>251</v>
      </c>
      <c r="I27" s="111"/>
      <c r="J27" s="112" t="s">
        <v>251</v>
      </c>
      <c r="K27" s="111"/>
      <c r="L27" s="112" t="s">
        <v>251</v>
      </c>
      <c r="M27" s="111"/>
      <c r="N27" s="112" t="s">
        <v>251</v>
      </c>
      <c r="O27" s="111"/>
      <c r="P27" s="112" t="s">
        <v>251</v>
      </c>
      <c r="Q27" s="111"/>
      <c r="R27" s="112" t="s">
        <v>251</v>
      </c>
      <c r="S27" s="113"/>
      <c r="T27" s="112" t="s">
        <v>251</v>
      </c>
      <c r="U27" s="113"/>
      <c r="V27" s="112" t="s">
        <v>251</v>
      </c>
      <c r="W27" s="113"/>
      <c r="X27" s="112" t="s">
        <v>251</v>
      </c>
      <c r="Y27" s="113"/>
      <c r="Z27" s="112" t="s">
        <v>251</v>
      </c>
      <c r="AA27" s="114"/>
      <c r="AB27" s="112" t="s">
        <v>251</v>
      </c>
      <c r="AC27" s="115"/>
      <c r="AD27" s="112" t="s">
        <v>251</v>
      </c>
      <c r="AE27" s="116">
        <v>0</v>
      </c>
      <c r="AF27" s="117" t="s">
        <v>251</v>
      </c>
      <c r="AG27" s="118" t="s">
        <v>251</v>
      </c>
      <c r="AH27" s="100" t="str">
        <f t="shared" ca="1" si="0"/>
        <v/>
      </c>
      <c r="AI27" s="119" t="str">
        <f>IF(H27="","",IF(H27&lt;&gt;"CZ","NE",IF(AND(H27="CZ",AF26&lt;&gt;AF27,AF27&lt;&gt;AF28),A27-COUNTIF($H$7:$H27,"&lt;&gt;CZ"),IF(AND(H27="CZ",H26="CZ",AF27=AF26,AF27&lt;&gt;AF25,AF27&lt;&gt;AF28),A26-COUNTIF($H$7:$H27,"&lt;&gt;CZ")&amp;$AH$5&amp;A27-COUNTIF($H$7:$H27,"&lt;&gt;CZ"),IF(AND(H27="CZ",H28="CZ",AF27&lt;&gt;AF26,AF27=AF28,AF27&lt;&gt;AF29),A27-COUNTIF($H$7:$H27,"&lt;&gt;CZ")&amp;$AH$5&amp;A28-COUNTIF($H$7:$H28,"&lt;&gt;CZ"),IF(AND(H27="CZ",H26="CZ",H25="CZ",AF27=AF25,AF27&lt;&gt;AF24,AF27&lt;&gt;AF28),A25-COUNTIF($H$7:$H27,"&lt;&gt;CZ")&amp;$AH$5&amp;A27-COUNTIF($H$7:$H27,"&lt;&gt;CZ"),IF(AND(H27="CZ",H26="CZ",H28="CZ",AF28=AF26,AF27&lt;&gt;AF25,AF27&lt;&gt;AF29),A26-COUNTIF($H$7:$H26,"&lt;&gt;CZ")&amp;$AH$5&amp;A28-COUNTIF($H$7:$H28,"&lt;&gt;CZ"),IF(AND(H27="CZ",H28="CZ",H29="CZ",AF27&lt;&gt;AF26,AF27=AF29,AF27&lt;&gt;AF30),A27-COUNTIF($H$7:$H27,"&lt;&gt;CZ")&amp;$AH$5&amp;A29-COUNTIF($H$7:$H29,"&lt;&gt;CZ"),IF(AND(H27="CZ",H26="CZ",H25="CZ",H24="CZ",AF27=AF24,AF27&lt;&gt;AF23,AF27&lt;&gt;AF28),A24-COUNTIF($H$7:$H24,"&lt;&gt;CZ")&amp;$AH$5&amp;A27-COUNTIF($H$7:$H27,"&lt;&gt;CZ"),IF(AND(H27="CZ",H26="CZ",H25="CZ",H28="CZ",AF28=AF25,AF27&lt;&gt;AF24,AF27&lt;&gt;AF29),A25-COUNTIF($H$7:$H25,"&lt;&gt;CZ")&amp;$AH$5&amp;A28-COUNTIF($H$7:$H28,"&lt;&gt;CZ"),IF(AND(H27="CZ",H26="CZ",H28="CZ",H29="CZ",AF29=AF26,AF27&lt;&gt;AF25,AF27&lt;&gt;AF30),A26-COUNTIF($H$7:$H26,"&lt;&gt;CZ")&amp;$AH$5&amp;A29-COUNTIF($H$7:$H29,"&lt;&gt;CZ"),IF(AND(H27="CZ",H28="CZ",H29="CZ",H30="CZ",AF27&lt;&gt;AF26,AF27=AF30,AF27&lt;&gt;AF31),A27-COUNTIF($H$7:$H27,"&lt;&gt;CZ")&amp;$AH$5&amp;A30-COUNTIF($H$7:$H30,"&lt;&gt;CZ"),IF(AND(H27="CZ",H26="CZ",H25="CZ",H24="CZ",H23="CZ",AF27=AF23,AF27&lt;&gt;AF22,AF27&lt;&gt;AF28),A23-COUNTIF($H$7:$H23,"&lt;&gt;CZ")&amp;$AH$5&amp;A27-COUNTIF($H$7:$H27,"&lt;&gt;CZ"),IF(AND(H27="CZ",H26="CZ",H25="CZ",H24="CZ",H28="CZ",AF28=AF24,AF27&lt;&gt;AF23,AF27&lt;&gt;AF29),A24-COUNTIF($H$7:$H24,"&lt;&gt;CZ")&amp;$AH$5&amp;A28-COUNTIF($H$7:$H28,"&lt;&gt;CZ"),IF(AND(H27="CZ",H26="CZ",H25="CZ",H28="CZ",H29="CZ",AF29=AF25,AF27&lt;&gt;AF24,AF27&lt;&gt;AF30),A25-COUNTIF($H$7:$H25,"&lt;&gt;CZ")&amp;$AH$5&amp;A29-COUNTIF($H$7:$H29,"&lt;&gt;CZ"),IF(AND(H27="CZ",H26="CZ",H28="CZ",H29="CZ",H30="CZ",AF30=AF26,AF27&lt;&gt;AF25,AF27&lt;&gt;AF31),A26-COUNTIF($H$7:$H26,"&lt;&gt;CZ")&amp;$AH$5&amp;A30-COUNTIF($H$7:$H30,"&lt;&gt;CZ"),IF(AND(H27="CZ",H28="CZ",H29="CZ",H30="CZ",H31="CZ",AF27&lt;&gt;AF26,AF27=AF31,AF27&lt;&gt;AF32),A27-COUNTIF($H$7:$H27,"&lt;&gt;CZ")&amp;$AH$5&amp;A31-COUNTIF($H$7:$H31,"&lt;&gt;CZ"),IF(AND(H27="CZ",H26&lt;&gt;"CZ",AF27=AF26,AF27&lt;&gt;AF25,AF27&lt;&gt;AF28),A27-COUNTIF($H$7:$H27,"&lt;&gt;CZ"),IF(AND(H27="CZ",H28&lt;&gt;"CZ",AF27&lt;&gt;AF26,AF27=AF28,AF27&lt;&gt;AF29),A27-COUNTIF($H$7:$H27,"&lt;&gt;CZ"),IF(AND(H27="CZ",H26&lt;&gt;"CZ",H25="CZ",AF27=AF25,AF27&lt;&gt;AF24,AF27&lt;&gt;AF28),A25-COUNTIF($H$7:$H25,"&lt;&gt;CZ")&amp;$AH$5&amp;A27-COUNTIF($H$7:$H27,"&lt;&gt;CZ"),IF(AND(H27="CZ",H26="CZ",H25&lt;&gt;"CZ",AF27=AF25,AF27&lt;&gt;AF24,AF27&lt;&gt;AF28),A26-COUNTIF($H$7:$H25,"&lt;&gt;CZ")&amp;$AH$5&amp;A27-COUNTIF($H$7:$H27,"&lt;&gt;CZ"),IF(AND(H27="CZ",H26&lt;&gt;"CZ",H25&lt;&gt;"CZ",AF27=AF25,AF27&lt;&gt;AF24,AF27&lt;&gt;AF28),A27-COUNTIF($H$7:$H27,"&lt;&gt;CZ"),IF(AND(H27="CZ",H26&lt;&gt;"CZ",H28="CZ",AF27=AF26,AF27&lt;&gt;AF25,AF27=AF28,AF27&lt;&gt;AF29),A27-COUNTIF($H$7:$H26,"&lt;&gt;CZ")&amp;$AH$5&amp;A28-COUNTIF($H$7:$H28,"&lt;&gt;CZ"),IF(AND(H27="CZ",H26="CZ",H28&lt;&gt;"CZ",AF28=AF26,AF27&lt;&gt;AF25,AF27&lt;&gt;AF29),A26-COUNTIF($H$7:$H26,"&lt;&gt;CZ")&amp;$AH$5&amp;A28-COUNTIF($H$7:$H28,"&lt;&gt;CZ"),IF(AND(H27="CZ",H26&lt;&gt;"CZ",H28&lt;&gt;"CZ",AF28=AF26,AF27&lt;&gt;AF25,AF27&lt;&gt;AF29),A27-COUNTIF($H$7:$H26,"&lt;&gt;CZ"),IF(AND(H27="CZ",H28&lt;&gt;"CZ",H29="CZ",AF27&lt;&gt;AF26,AF27=AF29,AF27&lt;&gt;AF30),A27-COUNTIF($H$7:$H27,"&lt;&gt;CZ")&amp;$AH$5&amp;A29-COUNTIF($H$7:$H29,"&lt;&gt;CZ"),IF(AND(H27="CZ",H28="CZ",H29&lt;&gt;"CZ",AF27&lt;&gt;AF26,AF27=AF29,AF27&lt;&gt;AF30),A27-COUNTIF($H$7:$H27,"&lt;&gt;CZ")&amp;$AH$5&amp;A29-COUNTIF($H$7:$H29,"&lt;&gt;CZ"),IF(AND(H27="CZ",H28&lt;&gt;"CZ",H29&lt;&gt;"CZ",AF27&gt;0,AF27&lt;&gt;AF26,AF27=AF29,AF27&lt;&gt;AF30),A27-COUNTIF($H$7:$H27,"&lt;&gt;CZ"),IF(AND(H27="CZ",H26&lt;&gt;"CZ",H25="CZ",H24="CZ",AF27=AF24,AF27&lt;&gt;AF23,AF27&lt;&gt;AF28),A24-COUNTIF($H$7:$H24,"&lt;&gt;CZ")&amp;$AH$5&amp;A27-COUNTIF($H$7:$H27,"&lt;&gt;CZ"),IF(AND(H27="CZ",H26="CZ",H25&lt;&gt;"CZ",H24="CZ",AF27=AF24,AF27&lt;&gt;AF23,AF27&lt;&gt;AF28),A24-COUNTIF($H$7:$H24,"&lt;&gt;CZ")&amp;$AH$5&amp;A27-COUNTIF($H$7:$H27,"&lt;&gt;CZ"),IF(AND(H27="CZ",H26="CZ",H25="CZ",H24&lt;&gt;"CZ",AF27=AF24,AF27&lt;&gt;AF23,AF27&lt;&gt;AF28),A25-COUNTIF($H$7:$H24,"&lt;&gt;CZ")&amp;$AH$5&amp;A27-COUNTIF($H$7:$H27,"&lt;&gt;CZ"),IF(AND(H27="CZ",H26&lt;&gt;"CZ",H25&lt;&gt;"CZ",H24="CZ",AF27=AF24,AF27&lt;&gt;AF23,AF27&lt;&gt;AF28),A24-COUNTIF($H$7:$H24,"&lt;&gt;CZ")&amp;$AH$5&amp;A27-COUNTIF($H$7:$H27,"&lt;&gt;CZ"),IF(AND(H27="CZ",H26&lt;&gt;"CZ",H25="CZ",H24&lt;&gt;"CZ",AF27=AF24,AF27&lt;&gt;AF23,AF27&lt;&gt;AF28),A25-COUNTIF($H$7:$H24,"&lt;&gt;CZ")&amp;$AH$5&amp;A27-COUNTIF($H$7:$H27,"&lt;&gt;CZ"),IF(AND(H27="CZ",H26="CZ",H25&lt;&gt;"CZ",H24&lt;&gt;"CZ",AF27=AF24,AF27&lt;&gt;AF23,AF27&lt;&gt;AF28),A25-COUNTIF($H$7:$H24,"&lt;&gt;CZ")&amp;$AH$5&amp;A27-COUNTIF($H$7:$H27,"&lt;&gt;CZ"),IF(AND(H27="CZ",H26&lt;&gt;"CZ",H25&lt;&gt;"CZ",H24&lt;&gt;"CZ",AF27=AF24,AF27&lt;&gt;AF23,AF27&lt;&gt;AF28),A27-COUNTIF($H$7:$H27,"&lt;&gt;CZ"),IF(AND(H27="CZ",H26="CZ",H25&lt;&gt;"CZ",H28="CZ",AF27=AF25,AF27&lt;&gt;AF24,AF27=AF28,AF27&lt;&gt;AF29),A26-COUNTIF($H$7:$H25,"&lt;&gt;CZ")&amp;$AH$5&amp;A28-COUNTIF($H$7:$H28,"&lt;&gt;CZ"),IF(AND(H27="CZ",H26="CZ",H25="CZ",H28&lt;&gt;"CZ",AF27=AF25,AF27&lt;&gt;AF24,AF27=AF28,AF27&lt;&gt;AF29),A25-COUNTIF($H$7:$H25,"&lt;&gt;CZ")&amp;$AH$5&amp;A28-COUNTIF($H$7:$H28,"&lt;&gt;CZ"),IF(AND(H27="CZ",H26&lt;&gt;"CZ",H25&lt;&gt;"CZ",H28="CZ",AF27=AF25,AF27&lt;&gt;AF24,AF27=AF28,AF27&lt;&gt;AF29),A26-COUNTIF($H$7:$H25,"&lt;&gt;CZ")&amp;$AH$5&amp;A28-COUNTIF($H$7:$H28,"&lt;&gt;CZ"),IF(AND(H27="CZ",H26&lt;&gt;"CZ",H25="CZ",H28="CZ",AF27=AF25,AF27&lt;&gt;AF24,AF27=AF28,AF27&lt;&gt;AF29),A25-COUNTIF($H$7:$H25,"&lt;&gt;CZ")&amp;$AH$5&amp;A28-COUNTIF($H$7:$H28,"&lt;&gt;CZ"),IF(AND(H27="CZ",H26&lt;&gt;"CZ",H25="CZ",H28&lt;&gt;"CZ",AF27=AF25,AF27&lt;&gt;AF24,AF27=AF28,AF27&lt;&gt;AF29),A25-COUNTIF($H$7:$H25,"&lt;&gt;CZ")&amp;$AH$5&amp;A28-COUNTIF($H$7:$H28,"&lt;&gt;CZ"),IF(AND(H27="CZ",H26="CZ",H25&lt;&gt;"CZ",H28&lt;&gt;"CZ",AF28=AF25,AF27&lt;&gt;AF24,AF27&lt;&gt;AF29),A26-COUNTIF($H$7:$H25,"&lt;&gt;CZ")&amp;$AH$5&amp;A28-COUNTIF($H$7:$H28,"&lt;&gt;CZ"),IF(AND(H27="CZ",H26&lt;&gt;"CZ",H25&lt;&gt;"CZ",H28&lt;&gt;"CZ",AF28=AF25,AF27&lt;&gt;AF24,AF27&lt;&gt;AF29),A26-COUNTIF($H$7:$H25,"&lt;&gt;CZ"),IF(AND(H27="CZ",H26&lt;&gt;"CZ",H28="CZ",H29="CZ",AF29=AF26,AF27&lt;&gt;AF25,AF27&lt;&gt;AF30),A27-COUNTIF($H$7:$H26,"&lt;&gt;CZ")&amp;$AH$5&amp;A29-COUNTIF($H$7:$H29,"&lt;&gt;CZ"),IF(AND(H27="CZ",H26="CZ",H28&lt;&gt;"CZ",H29="CZ",AF29=AF26,AF27&lt;&gt;AF25,AF27&lt;&gt;AF30),A26-COUNTIF($H$7:$H26,"&lt;&gt;CZ")&amp;$AH$5&amp;A29-COUNTIF($H$7:$H29,"&lt;&gt;CZ"),IF(AND(H27="CZ",H26="CZ",H28="CZ",H29&lt;&gt;"CZ",AF29=AF26,AF27&lt;&gt;AF25,AF27&lt;&gt;AF30),A26-COUNTIF($H$7:$H26,"&lt;&gt;CZ")&amp;$AH$5&amp;A29-COUNTIF($H$7:$H29,"&lt;&gt;CZ"),IF(AND(H27="CZ",H26&lt;&gt;"CZ",H28&lt;&gt;"CZ",H29="CZ",AF29=AF26,AF27&lt;&gt;AF25,AF27&lt;&gt;AF30),A27-COUNTIF($H$7:$H26,"&lt;&gt;CZ")&amp;$AH$5&amp;A29-COUNTIF($H$7:$H29,"&lt;&gt;CZ"),IF(AND(H27="CZ",H26&lt;&gt;"CZ",H28="CZ",H29&lt;&gt;"CZ",AF29=AF26,AF27&lt;&gt;AF25,AF27&lt;&gt;AF30),A27-COUNTIF($H$7:$H26,"&lt;&gt;CZ")&amp;$AH$5&amp;A29-COUNTIF($H$7:$H29,"&lt;&gt;CZ"),IF(AND(H27="CZ",H26="CZ",H28&lt;&gt;"CZ",H29&lt;&gt;"CZ",AF29=AF26,AF27&lt;&gt;AF25,AF27&lt;&gt;AF30),A26-COUNTIF($H$7:$H26,"&lt;&gt;CZ")&amp;$AH$5&amp;A29-COUNTIF($H$7:$H29,"&lt;&gt;CZ"),IF(AND(H27="CZ",H26&lt;&gt;"CZ",H28&lt;&gt;"CZ",H29&lt;&gt;"CZ",AF29=AF26,AF27&lt;&gt;AF25,AF27&lt;&gt;AF30),A27-COUNTIF($H$7:$H26,"&lt;&gt;CZ"),IF(AND(H27="CZ",H28="CZ",H29="CZ",H30&lt;&gt;"CZ",AF27&lt;&gt;AF26,AF27=AF30,AF27&lt;&gt;AF31),A27-COUNTIF($H$7:$H27,"&lt;&gt;CZ")&amp;$AH$5&amp;A30-COUNTIF($H$7:$H30,"&lt;&gt;CZ"),IF(AND(H27="CZ",H28="CZ",H29&lt;&gt;"CZ",H30="CZ",AF27&lt;&gt;AF26,AF27=AF30,AF27&lt;&gt;AF31),A27-COUNTIF($H$7:$H27,"&lt;&gt;CZ")&amp;$AH$5&amp;A30-COUNTIF($H$7:$H30,"&lt;&gt;CZ"),IF(AND(H27="CZ",H28&lt;&gt;"CZ",H29="CZ",H30="CZ",AF27&lt;&gt;AF26,AF27=AF30,AF27&lt;&gt;AF31),A27-COUNTIF($H$7:$H27,"&lt;&gt;CZ")&amp;$AH$5&amp;A30-COUNTIF($H$7:$H30,"&lt;&gt;CZ"),IF(AND(H27="CZ",H28&lt;&gt;"CZ",H29&lt;&gt;"CZ",H30="CZ",AF27&lt;&gt;AF26,AF27=AF30,AF27&lt;&gt;AF31),A27-COUNTIF($H$7:$H27,"&lt;&gt;CZ")&amp;$AH$5&amp;A30-COUNTIF($H$7:$H30,"&lt;&gt;CZ"),"")))))))))))))))))))))))))))))))))))))))))))))))))))))</f>
        <v/>
      </c>
      <c r="AJ27" s="102" t="str">
        <f>IF(AI27&lt;&gt;"","",IF(AND(H27="CZ",H28&lt;&gt;"CZ",H29="CZ",H30&lt;&gt;"CZ",AF27&lt;&gt;AF26,AF27=AF30,AF27&lt;&gt;AF31),A27-COUNTIF($H$7:$H27,"&lt;&gt;CZ")&amp;$AH$5&amp;A30-COUNTIF($H$7:$H30,"&lt;&gt;CZ"),IF(AND(H27="CZ",H28="CZ",H29&lt;&gt;"CZ",H30&lt;&gt;"CZ",AF27&lt;&gt;AF26,AF27=AF30,AF27&lt;&gt;AF31),A27-COUNTIF($H$7:$H27,"&lt;&gt;CZ")&amp;$AH$5&amp;A30-COUNTIF($H$7:$H30,"&lt;&gt;CZ"),IF(AND(H27="CZ",H28&lt;&gt;"CZ",H29&lt;&gt;"CZ",H30&lt;&gt;"CZ",AF27&lt;&gt;AF26,AF27=AF30,AF27&lt;&gt;AF31),A27-COUNTIF($H$7:$H27,"&lt;&gt;CZ"),IF(AND(H27="CZ",H26&lt;&gt;"CZ",H25="CZ",H24="CZ",H23="CZ",AF27=AF23,AF27&lt;&gt;AF22,AF27&lt;&gt;AF28),A23-COUNTIFS($H$7:$H23,"&lt;&gt;CZ")&amp;$AH$5&amp;A27-COUNTIFS($H$7:$H27,"&lt;&gt;CZ"),IF(AND(H27="CZ",H26="CZ",H25&lt;&gt;"CZ",H24="CZ",H23="CZ",AF27=AF23,AF27&lt;&gt;AF22,AF27&lt;&gt;AF28),A23-COUNTIFS($H$7:$H23,"&lt;&gt;CZ")&amp;$AH$5&amp;A27-COUNTIFS($H$7:$H27,"&lt;&gt;CZ"),IF(AND(H27="CZ",H26="CZ",H25="CZ",H24&lt;&gt;"CZ",H23="CZ",AF27=AF23,AF27&lt;&gt;AF22,AF27&lt;&gt;AF28),A23-COUNTIFS($H$7:$H23,"&lt;&gt;CZ")&amp;$AH$5&amp;A27-COUNTIFS($H$7:$H27,"&lt;&gt;CZ"),IF(AND(H27="CZ",H26="CZ",H25="CZ",H24="CZ",H23&lt;&gt;"CZ",AF27=AF23,AF27&lt;&gt;AF22,AF27&lt;&gt;AF28),A24-COUNTIFS($H$7:$H23,"&lt;&gt;CZ")&amp;$AH$5&amp;A27-COUNTIFS($H$7:$H27,"&lt;&gt;CZ"),IF(AND(H27="CZ",H26&lt;&gt;"CZ",H25="CZ",H24="CZ",H23&lt;&gt;"CZ",AF27=AF23,AF27&lt;&gt;AF22,AF27&lt;&gt;AF28),A24-COUNTIFS($H$7:$H23,"&lt;&gt;CZ")&amp;$AH$5&amp;A27-COUNTIFS($H$7:$H27,"&lt;&gt;CZ"),IF(AND(H27="CZ",H26&lt;&gt;"CZ",H25="CZ",H24&lt;&gt;"CZ",H23="CZ",AF27=AF23,AF27&lt;&gt;AF22,AF27&lt;&gt;AF28),A23-COUNTIFS($H$7:$H23,"&lt;&gt;CZ")&amp;$AH$5&amp;A27-COUNTIFS($H$7:$H27,"&lt;&gt;CZ"),IF(AND(H27="CZ",H26&lt;&gt;"CZ",H25&lt;&gt;"CZ",H24="CZ",H23="CZ",AF27=AF23,AF27&lt;&gt;AF22,AF27&lt;&gt;AF28),A23-COUNTIFS($H$7:$H23,"&lt;&gt;CZ")&amp;$AH$5&amp;A27-COUNTIFS($H$7:$H27,"&lt;&gt;CZ"),IF(AND(H27="CZ",H26&lt;&gt;"CZ",H25&lt;&gt;"CZ",H24&lt;&gt;"CZ",H23="CZ",AF27=AF23,AF27&lt;&gt;AF22,AF27&lt;&gt;AF28),A23-COUNTIFS($H$7:$H23,"&lt;&gt;CZ")&amp;$AH$5&amp;A27-COUNTIFS($H$7:$H27,"&lt;&gt;CZ"),IF(AND(H27="CZ",H26&lt;&gt;"CZ",H25&lt;&gt;"CZ",H24="CZ",H23&lt;&gt;"CZ",AF27=AF23,AF27&lt;&gt;AF22,AF27&lt;&gt;AF28),A24-COUNTIFS($H$7:$H23,"&lt;&gt;CZ")&amp;$AH$5&amp;A27-COUNTIFS($H$7:$H27,"&lt;&gt;CZ"),IF(AND(H27="CZ",H26&lt;&gt;"CZ",H25="CZ",H24&lt;&gt;"CZ",H23&lt;&gt;"CZ",AF27=AF23,AF27&lt;&gt;AF22,AF27&lt;&gt;AF28),A24-COUNTIFS($H$7:$H23,"&lt;&gt;CZ")&amp;$AH$5&amp;A27-COUNTIFS($H$7:$H27,"&lt;&gt;CZ"),IF(AND(H27="CZ",H26="CZ",H25&lt;&gt;"CZ",H24&lt;&gt;"CZ",H23&lt;&gt;"CZ",AF27=AF23,AF27&lt;&gt;AF22,AF27&lt;&gt;AF28),A24-COUNTIFS($H$7:$H23,"&lt;&gt;CZ")&amp;$AH$5&amp;A27-COUNTIFS($H$7:$H27,"&lt;&gt;CZ"),IF(AND(H27="CZ",H26="CZ",H25&lt;&gt;"CZ",H24&lt;&gt;"CZ",H23="CZ",AF27=AF23,AF27&lt;&gt;AF22,AF27&lt;&gt;AF28),A23-COUNTIFS($H$7:$H23,"&lt;&gt;CZ")&amp;$AH$5&amp;A27-COUNTIFS($H$7:$H27,"&lt;&gt;CZ"),IF(AND(H27="CZ",H26="CZ",H25&lt;&gt;"CZ",H24="CZ",H23&lt;&gt;"CZ",AF27=AF23,AF27&lt;&gt;AF22,AF27&lt;&gt;AF28),A24-COUNTIFS($H$7:$H23,"&lt;&gt;CZ")&amp;$AH$5&amp;A27-COUNTIFS($H$7:$H27,"&lt;&gt;CZ"),IF(AND(H27="CZ",H26="CZ",H25="CZ",H24&lt;&gt;"CZ",H23&lt;&gt;"CZ",AF27=AF23,AF27&lt;&gt;AF22,AF27&lt;&gt;AF28),A24-COUNTIFS($H$7:$H23,"&lt;&gt;CZ")&amp;$AH$5&amp;A27-COUNTIFS($H$7:$H27,"&lt;&gt;CZ"),IF(AND(H27="CZ",H26&lt;&gt;"CZ",H25&lt;&gt;"CZ",H24&lt;&gt;"CZ",H23&lt;&gt;"CZ",AF27=AF23,AF27&lt;&gt;AF22,AF27&lt;&gt;AF28),A24-COUNTIFS($H$7:$H23,"&lt;&gt;CZ"),IF(AND(H27="CZ",H26&lt;&gt;"CZ",H25="CZ",H24="CZ",H28="CZ",AF28=AF24,AF27&lt;&gt;AF23,AF27&lt;&gt;AF29),A24-COUNTIFS($H$7:$H24,"&lt;&gt;CZ")&amp;$AH$5&amp;A28-COUNTIFS($H$7:$H28,"&lt;&gt;CZ"),IF(AND(H27="CZ",H26="CZ",H25&lt;&gt;"CZ",H24="CZ",H28="CZ",AF28=AF24,AF27&lt;&gt;AF23,AF27&lt;&gt;AF29),A24-COUNTIFS($H$7:$H24,"&lt;&gt;CZ")&amp;$AH$5&amp;A28-COUNTIFS($H$7:$H28,"&lt;&gt;CZ"),IF(AND(H27="CZ",H26="CZ",H25="CZ",H24&lt;&gt;"CZ",H28="CZ",AF28=AF24,AF27&lt;&gt;AF23,AF27&lt;&gt;AF29),A25-COUNTIFS($H$7:$H24,"&lt;&gt;CZ")&amp;$AH$5&amp;A28-COUNTIFS($H$7:$H28,"&lt;&gt;CZ"),IF(AND(H27="CZ",H26="CZ",H25="CZ",H24="CZ",H28&lt;&gt;"CZ",AF28=AF24,AF27&lt;&gt;AF23,AF27&lt;&gt;AF29),A24-COUNTIFS($H$7:$H24,"&lt;&gt;CZ")&amp;$AH$5&amp;A28-COUNTIFS($H$7:$H28,"&lt;&gt;CZ"),IF(AND(H27="CZ",H26&lt;&gt;"CZ",H25="CZ",H24="CZ",H28&lt;&gt;"CZ",AF28=AF24,AF27&lt;&gt;AF23,AF27&lt;&gt;AF29),A24-COUNTIFS($H$7:$H24,"&lt;&gt;CZ")&amp;$AH$5&amp;A28-COUNTIFS($H$7:$H28,"&lt;&gt;CZ"),IF(AND(H27="CZ",H26&lt;&gt;"CZ",H25="CZ",H24&lt;&gt;"CZ",H28="CZ",AF28=AF24,AF27&lt;&gt;AF23,AF27&lt;&gt;AF29),A25-COUNTIFS($H$7:$H24,"&lt;&gt;CZ")&amp;$AH$5&amp;A28-COUNTIFS($H$7:$H28,"&lt;&gt;CZ"),IF(AND(H27="CZ",H26&lt;&gt;"CZ",H25&lt;&gt;"CZ",H24="CZ",H28="CZ",AF28=AF24,AF27&lt;&gt;AF23,AF27&lt;&gt;AF29),A24-COUNTIFS($H$7:$H24,"&lt;&gt;CZ")&amp;$AH$5&amp;A28-COUNTIFS($H$7:$H28,"&lt;&gt;CZ"),IF(AND(H27="CZ",H26&lt;&gt;"CZ",H25&lt;&gt;"CZ",H24&lt;&gt;"CZ",H28="CZ",AF28=AF24,AF27&lt;&gt;AF23,AF27&lt;&gt;AF29),A25-COUNTIFS($H$7:$H24,"&lt;&gt;CZ")&amp;$AH$5&amp;A28-COUNTIFS($H$7:$H28,"&lt;&gt;CZ"),IF(AND(H27="CZ",H26&lt;&gt;"CZ",H25&lt;&gt;"CZ",H24="CZ",H28&lt;&gt;"CZ",AF28=AF24,AF27&lt;&gt;AF23,AF27&lt;&gt;AF29),A24-COUNTIFS($H$7:$H24,"&lt;&gt;CZ")&amp;$AH$5&amp;A28-COUNTIFS($H$7:$H28,"&lt;&gt;CZ"),IF(AND(H27="CZ",H26&lt;&gt;"CZ",H25="CZ",H24&lt;&gt;"CZ",H28&lt;&gt;"CZ",AF28=AF24,AF27&lt;&gt;AF23,AF27&lt;&gt;AF29),A25-COUNTIFS($H$7:$H24,"&lt;&gt;CZ")&amp;$AH$5&amp;A28-COUNTIFS($H$7:$H28,"&lt;&gt;CZ"),IF(AND(H27="CZ",H26="CZ",H25&lt;&gt;"CZ",H24&lt;&gt;"CZ",H28&lt;&gt;"CZ",AF28=AF24,AF27&lt;&gt;AF23,AF27&lt;&gt;AF29),A25-COUNTIFS($H$7:$H24,"&lt;&gt;CZ")&amp;$AH$5&amp;A28-COUNTIFS($H$7:$H28,"&lt;&gt;CZ"),IF(AND(H27="CZ",H26="CZ",H25&lt;&gt;"CZ",H24&lt;&gt;"CZ",H28="CZ",AF28=AF24,AF27&lt;&gt;AF23,AF27&lt;&gt;AF29),A25-COUNTIFS($H$7:$H24,"&lt;&gt;CZ")&amp;$AH$5&amp;A28-COUNTIFS($H$7:$H28,"&lt;&gt;CZ"),IF(AND(H27="CZ",H26="CZ",H25&lt;&gt;"CZ",H24="CZ",H28&lt;&gt;"CZ",AF28=AF24,AF27&lt;&gt;AF23,AF27&lt;&gt;AF29),A24-COUNTIFS($H$7:$H24,"&lt;&gt;CZ")&amp;$AH$5&amp;A28-COUNTIFS($H$7:$H28,"&lt;&gt;CZ"),IF(AND(H27="CZ",H26="CZ",H25="CZ",H24&lt;&gt;"CZ",H28&lt;&gt;"CZ",AF28=AF24,AF27&lt;&gt;AF23,AF27&lt;&gt;AF29),A25-COUNTIFS($H$7:$H24,"&lt;&gt;CZ")&amp;$AH$5&amp;A28-COUNTIFS($H$7:$H28,"&lt;&gt;CZ"),IF(AND(H27="CZ",H26&lt;&gt;"CZ",H25&lt;&gt;"CZ",H24&lt;&gt;"CZ",H28&lt;&gt;"CZ",AF28=AF24,AF27&lt;&gt;AF23,AF27&lt;&gt;AF29),A25-COUNTIFS($H$7:$H24,"&lt;&gt;CZ"),IF(AND(H27="CZ",H26&lt;&gt;"CZ",H25="CZ",H28="CZ",H29="CZ",AF29=AF25,AF27&lt;&gt;AF24,AF27&lt;&gt;AF30),A25-COUNTIFS($H$7:$H25,"&lt;&gt;CZ")&amp;$AH$5&amp;A29-COUNTIFS($H$7:$H29,"&lt;&gt;CZ"),IF(AND(H27="CZ",H26="CZ",H25&lt;&gt;"CZ",H28="CZ",H29="CZ",AF29=AF25,AF27&lt;&gt;AF24,AF27&lt;&gt;AF30),A26-COUNTIFS($H$7:$H25,"&lt;&gt;CZ")&amp;$AH$5&amp;A29-COUNTIFS($H$7:$H29,"&lt;&gt;CZ"),IF(AND(H27="CZ",H26="CZ",H25="CZ",H28&lt;&gt;"CZ",H29="CZ",AF29=AF25,AF27&lt;&gt;AF24,AF27&lt;&gt;AF30),A25-COUNTIFS($H$7:$H25,"&lt;&gt;CZ")&amp;$AH$5&amp;A29-COUNTIFS($H$7:$H29,"&lt;&gt;CZ"),IF(AND(H27="CZ",H26="CZ",H25="CZ",H28="CZ",H29&lt;&gt;"CZ",AF29=AF25,AF27&lt;&gt;AF24,AF27&lt;&gt;AF30),A25-COUNTIFS($H$7:$H25,"&lt;&gt;CZ")&amp;$AH$5&amp;A29-COUNTIFS($H$7:$H29,"&lt;&gt;CZ"),IF(AND(H27="CZ",H26&lt;&gt;"CZ",H25="CZ",H28="CZ",H29&lt;&gt;"CZ",AF29=AF25,AF27&lt;&gt;AF24,AF27&lt;&gt;AF30),A25-COUNTIFS($H$7:$H25,"&lt;&gt;CZ")&amp;$AH$5&amp;A29-COUNTIFS($H$7:$H29,"&lt;&gt;CZ"),IF(AND(H27="CZ",H26&lt;&gt;"CZ",H25="CZ",H28&lt;&gt;"CZ",H29="CZ",AF29=AF25,AF27&lt;&gt;AF24,AF27&lt;&gt;AF30),A25-COUNTIFS($H$7:$H25,"&lt;&gt;CZ")&amp;$AH$5&amp;A29-COUNTIFS($H$7:$H29,"&lt;&gt;CZ"),IF(AND(H27="CZ",H26&lt;&gt;"CZ",H25&lt;&gt;"CZ",H28="CZ",H29="CZ",AF29=AF25,AF27&lt;&gt;AF24,AF27&lt;&gt;AF30),A26-COUNTIFS($H$7:$H25,"&lt;&gt;CZ")&amp;$AH$5&amp;A29-COUNTIFS($H$7:$H29,"&lt;&gt;CZ"),IF(AND(H27="CZ",H26&lt;&gt;"CZ",H25&lt;&gt;"CZ",H28&lt;&gt;"CZ",H29="CZ",AF29=AF25,AF27&lt;&gt;AF24,AF27&lt;&gt;AF30),A26-COUNTIFS($H$7:$H25,"&lt;&gt;CZ")&amp;$AH$5&amp;A29-COUNTIFS($H$7:$H29,"&lt;&gt;CZ"),IF(AND(H27="CZ",H26&lt;&gt;"CZ",H25&lt;&gt;"CZ",H28="CZ",H29&lt;&gt;"CZ",AF29=AF25,AF27&lt;&gt;AF24,AF27&lt;&gt;AF30),A26-COUNTIFS($H$7:$H25,"&lt;&gt;CZ")&amp;$AH$5&amp;A29-COUNTIFS($H$7:$H29,"&lt;&gt;CZ"),IF(AND(H27="CZ",H26&lt;&gt;"CZ",H25="CZ",H28&lt;&gt;"CZ",H29&lt;&gt;"CZ",AF29=AF25,AF27&lt;&gt;AF24,AF27&lt;&gt;AF30),A25-COUNTIFS($H$7:$H25,"&lt;&gt;CZ")&amp;$AH$5&amp;A29-COUNTIFS($H$7:$H29,"&lt;&gt;CZ"),IF(AND(H27="CZ",H26="CZ",H25&lt;&gt;"CZ",H28&lt;&gt;"CZ",H29&lt;&gt;"CZ",AF29=AF25,AF27&lt;&gt;AF24,AF27&lt;&gt;AF30),A26-COUNTIFS($H$7:$H25,"&lt;&gt;CZ")&amp;$AH$5&amp;A29-COUNTIFS($H$7:$H29,"&lt;&gt;CZ"),IF(AND(H27="CZ",H26="CZ",H25&lt;&gt;"CZ",H28&lt;&gt;"CZ",H29="CZ",AF29=AF25,AF27&lt;&gt;AF24,AF27&lt;&gt;AF30),A26-COUNTIFS($H$7:$H25,"&lt;&gt;CZ")&amp;$AH$5&amp;A29-COUNTIFS($H$7:$H29,"&lt;&gt;CZ"),IF(AND(H27="CZ",H26="CZ",H25&lt;&gt;"CZ",H28="CZ",H29&lt;&gt;"CZ",AF29=AF25,AF27&lt;&gt;AF24,AF27&lt;&gt;AF30),A26-COUNTIFS($H$7:$H25,"&lt;&gt;CZ")&amp;$AH$5&amp;A29-COUNTIFS($H$7:$H29,"&lt;&gt;CZ"),IF(AND(H27="CZ",H26="CZ",H25="CZ",H28&lt;&gt;"CZ",H29&lt;&gt;"CZ",AF29=AF25,AF27&lt;&gt;AF24,AF27&lt;&gt;AF30),A25-COUNTIFS($H$7:$H25,"&lt;&gt;CZ")&amp;$AH$5&amp;A29-COUNTIFS($H$7:$H29,"&lt;&gt;CZ"),""))))))))))))))))))))))))))))))))))))))))))))))))</f>
        <v/>
      </c>
      <c r="AK27" s="102" t="str">
        <f>IF(AI27&lt;&gt;"","",IF(AJ27&lt;&gt;"","",IF(AND(H26="CZ",H25&lt;&gt;"CZ",H24&lt;&gt;"CZ",H27&lt;&gt;"CZ",H28&lt;&gt;"CZ",AF28=AF24,AF26&lt;&gt;AF23,AF26&lt;&gt;AF29),A25-COUNTIFS($H$7:$H24,"&lt;&gt;CZ"),IF(AND(H27="CZ",H26&lt;&gt;"CZ",H28="CZ",H29="CZ",H30="CZ",AF30=AF26,AF27&lt;&gt;AF25,AF27&lt;&gt;AF31),A27-COUNTIFS($H$7:$H26,"&lt;&gt;CZ")&amp;$AH$5&amp;A30-COUNTIFS($H$7:$H30,"&lt;&gt;CZ"),IF(AND(H27="CZ",H26="CZ",H28&lt;&gt;"CZ",H29="CZ",H30="CZ",AF30=AF26,AF27&lt;&gt;AF25,AF27&lt;&gt;AF31),A26-COUNTIFS($H$7:$H26,"&lt;&gt;CZ")&amp;$AH$5&amp;A30-COUNTIFS($H$7:$H30,"&lt;&gt;CZ"),IF(AND(H27="CZ",H26="CZ",H28="CZ",H29&lt;&gt;"CZ",H30="CZ",AF30=AF26,AF27&lt;&gt;AF25,AF27&lt;&gt;AF31),A26-COUNTIFS($H$7:$H26,"&lt;&gt;CZ")&amp;$AH$5&amp;A30-COUNTIFS($H$7:$H30,"&lt;&gt;CZ"),IF(AND(H27="CZ",H26="CZ",H28="CZ",H29="CZ",H30&lt;&gt;"CZ",AF30=AF26,AF27&lt;&gt;AF25,AF27&lt;&gt;AF31),A26-COUNTIFS($H$7:$H26,"&lt;&gt;CZ")&amp;$AH$5&amp;A30-COUNTIFS($H$7:$H30,"&lt;&gt;CZ"),IF(AND(H27="CZ",H26&lt;&gt;"CZ",H28="CZ",H29="CZ",H30&lt;&gt;"CZ",AF30=AF26,AF27&lt;&gt;AF25,AF27&lt;&gt;AF31),A27-COUNTIFS($H$7:$H26,"&lt;&gt;CZ")&amp;$AH$5&amp;A30-COUNTIFS($H$7:$H30,"&lt;&gt;CZ"),IF(AND(H27="CZ",H26&lt;&gt;"CZ",H28="CZ",H29&lt;&gt;"CZ",H30="CZ",AF30=AF26,AF27&lt;&gt;AF25,AF27&lt;&gt;AF31),A27-COUNTIFS($H$7:$H26,"&lt;&gt;CZ")&amp;$AH$5&amp;A30-COUNTIFS($H$7:$H30,"&lt;&gt;CZ"),IF(AND(H27="CZ",H26&lt;&gt;"CZ",H28&lt;&gt;"CZ",H29="CZ",H30="CZ",AF30=AF26,AF27&lt;&gt;AF25,AF27&lt;&gt;AF31),A27-COUNTIFS($H$7:$H26,"&lt;&gt;CZ")&amp;$AH$5&amp;A30-COUNTIFS($H$7:$H30,"&lt;&gt;CZ"),IF(AND(H27="CZ",H26&lt;&gt;"CZ",H28&lt;&gt;"CZ",H29&lt;&gt;"CZ",H30="CZ",AF30=AF26,AF27&lt;&gt;AF25,AF27&lt;&gt;AF31),A27-COUNTIFS($H$7:$H26,"&lt;&gt;CZ")&amp;$AH$5&amp;A30-COUNTIFS($H$7:$H30,"&lt;&gt;CZ"),IF(AND(H27="CZ",H26&lt;&gt;"CZ",H28&lt;&gt;"CZ",H29&lt;&gt;"CZ",H30&lt;&gt;"CZ",AF30=AF26,AF27&lt;&gt;AF25,AF27&lt;&gt;AF31),A30-COUNTIFS($H$7:$H30,"&lt;&gt;CZ"),IF(AND(H27="CZ",H26&lt;&gt;"CZ",H28&lt;&gt;"CZ",H29="CZ",H30&lt;&gt;"CZ",AF30=AF26,AF27&lt;&gt;AF25,AF27&lt;&gt;AF31),A27-COUNTIFS($H$7:$H26,"&lt;&gt;CZ")&amp;$AH$5&amp;A30-COUNTIFS($H$7:$H30,"&lt;&gt;CZ"),IF(AND(H27="CZ",H26="CZ",H28="CZ",H29&lt;&gt;"CZ",H30&lt;&gt;"CZ",AF30=AF26,AF27&lt;&gt;AF25,AF27&lt;&gt;AF31),A26-COUNTIFS($H$7:$H26,"&lt;&gt;CZ")&amp;$AH$5&amp;A30-COUNTIFS($H$7:$H30,"&lt;&gt;CZ"),IF(AND(H27="CZ",H26="CZ",H28&lt;&gt;"CZ",H29&lt;&gt;"CZ",H30&lt;&gt;"CZ",AF30=AF26,AF27&lt;&gt;AF25,AF27&lt;&gt;AF31),A26-COUNTIFS($H$7:$H26,"&lt;&gt;CZ")&amp;$AH$5&amp;A30-COUNTIFS($H$7:$H30,"&lt;&gt;CZ"),IF(AND(H27="CZ",H26="CZ",H28&lt;&gt;"CZ",H29&lt;&gt;"CZ",H30="CZ",AF30=AF26,AF27&lt;&gt;AF25,AF27&lt;&gt;AF31),A26-COUNTIFS($H$7:$H26,"&lt;&gt;CZ")&amp;$AH$5&amp;A30-COUNTIFS($H$7:$H30,"&lt;&gt;CZ"),IF(AND(H27="CZ",H26="CZ",H28&lt;&gt;"CZ",H29="CZ",H30&lt;&gt;"CZ",AF30=AF26,AF27&lt;&gt;AF25,AF27&lt;&gt;AF31),A26-COUNTIFS($H$7:$H26,"&lt;&gt;CZ")&amp;$AH$5&amp;A30-COUNTIFS($H$7:$H30,"&lt;&gt;CZ"),IF(AND(H27="CZ",H26&lt;&gt;"CZ",H28="CZ",H29&lt;&gt;"CZ",H30&lt;&gt;"CZ",AF30=AF26,AF27&lt;&gt;AF25,AF27&lt;&gt;AF31),A27-COUNTIFS($H$7:$H26,"&lt;&gt;CZ")&amp;$AH$5&amp;A30-COUNTIFS($H$7:$H30,"&lt;&gt;CZ"),IF(AND(H27="CZ",H28&lt;&gt;"CZ",H29="CZ",H30="CZ",H31="CZ",AF27=AF31,AF27&lt;&gt;AF26,AF27&lt;&gt;AF32),A27-COUNTIFS($H$7:$H27,"&lt;&gt;CZ")&amp;$AH$5&amp;A31-COUNTIFS($H$7:$H31,"&lt;&gt;CZ"),IF(AND(H27="CZ",H28="CZ",H29&lt;&gt;"CZ",H30="CZ",H31="CZ",AF27=AF31,AF27&lt;&gt;AF26,AF27&lt;&gt;AF32),A27-COUNTIFS($H$7:$H27,"&lt;&gt;CZ")&amp;$AH$5&amp;A31-COUNTIFS($H$7:$H31,"&lt;&gt;CZ"),IF(AND(H27="CZ",H28="CZ",H29="CZ",H30&lt;&gt;"CZ",H31="CZ",AF27=AF31,AF27&lt;&gt;AF26,AF27&lt;&gt;AF32),A27-COUNTIFS($H$7:$H27,"&lt;&gt;CZ")&amp;$AH$5&amp;A31-COUNTIFS($H$7:$H31,"&lt;&gt;CZ"),IF(AND(H27="CZ",H28="CZ",H29="CZ",H30="CZ",H31&lt;&gt;"CZ",AF27=AF31,AF27&lt;&gt;AF26,AF27&lt;&gt;AF32),A27-COUNTIFS($H$7:$H27,"&lt;&gt;CZ")&amp;$AH$5&amp;A31-COUNTIFS($H$7:$H31,"&lt;&gt;CZ"),IF(AND(H27="CZ",H26&lt;&gt;"CZ",H25="CZ",H24="CZ",H28&lt;&gt;"CZ",AF28=AF24,AF27&lt;&gt;AF23,AF27&lt;&gt;AF29),A24-COUNTIFS($H$7:$H24,"&lt;&gt;CZ")&amp;$AH$5&amp;A28-COUNTIFS($H$7:$H28,"&lt;&gt;CZ"),IF(AND(H27="CZ",H28&lt;&gt;"CZ",H29="CZ",H30="CZ",H31&lt;&gt;"CZ",AF27=AF31,AF27&lt;&gt;AF26,AF27&lt;&gt;AF32),A27-COUNTIFS($H$7:$H27,"&lt;&gt;CZ")&amp;$AH$5&amp;A31-COUNTIFS($H$7:$H31,"&lt;&gt;CZ"),IF(AND(H27="CZ",H28&lt;&gt;"CZ",H29="CZ",H30&lt;&gt;"CZ",H31="CZ",AF27=AF31,AF27&lt;&gt;AF26,AF27&lt;&gt;AF32),A27-COUNTIFS($H$7:$H27,"&lt;&gt;CZ")&amp;$AH$5&amp;A31-COUNTIFS($H$7:$H31,"&lt;&gt;CZ"),IF(AND(H27="CZ",H28&lt;&gt;"CZ",H29&lt;&gt;"CZ",H30="CZ",H31="CZ",AF27=AF31,AF27&lt;&gt;AF26,AF27&lt;&gt;AF32),A27-COUNTIFS($H$7:$H27,"&lt;&gt;CZ")&amp;$AH$5&amp;A31-COUNTIFS($H$7:$H31,"&lt;&gt;CZ"),IF(AND(H27="CZ",H28&lt;&gt;"CZ",H29&lt;&gt;"CZ",H30&lt;&gt;"CZ",H31="CZ",AF27=AF31,AF27&lt;&gt;AF26,AF27&lt;&gt;AF32),A27-COUNTIFS($H$7:$H27,"&lt;&gt;CZ")&amp;$AH$5&amp;A31-COUNTIFS($H$7:$H31,"&lt;&gt;CZ"),IF(AND(H27="CZ",H28&lt;&gt;"CZ",H29&lt;&gt;"CZ",H30="CZ",H31&lt;&gt;"CZ",AF27=AF31,AF27&lt;&gt;AF26,AF27&lt;&gt;AF32),A27-COUNTIFS($H$7:$H27,"&lt;&gt;CZ")&amp;$AH$5&amp;A31-COUNTIFS($H$7:$H31,"&lt;&gt;CZ"),IF(AND(H27="CZ",H28&lt;&gt;"CZ",H29="CZ",H30&lt;&gt;"CZ",H31&lt;&gt;"CZ",AF27=AF31,AF27&lt;&gt;AF26,AF27&lt;&gt;AF32),A27-COUNTIFS($H$7:$H27,"&lt;&gt;CZ")&amp;$AH$5&amp;A31-COUNTIFS($H$7:$H31,"&lt;&gt;CZ"),IF(AND(H27="CZ",H28="CZ",H29&lt;&gt;"CZ",H30&lt;&gt;"CZ",H31&lt;&gt;"CZ",AF27=AF31,AF27&lt;&gt;AF26,AF27&lt;&gt;AF32),A27-COUNTIFS($H$7:$H27,"&lt;&gt;CZ")&amp;$AH$5&amp;A31-COUNTIFS($H$7:$H31,"&lt;&gt;CZ"),IF(AND(H27="CZ",H28="CZ",H29="CZ",H30&lt;&gt;"CZ",H31&lt;&gt;"CZ",AF27=AF31,AF27&lt;&gt;AF26,AF27&lt;&gt;AF32),A27-COUNTIFS($H$7:$H27,"&lt;&gt;CZ")&amp;$AH$5&amp;A31-COUNTIFS($H$7:$H31,"&lt;&gt;CZ"),IF(AND(H27="CZ",H28="CZ",H29&lt;&gt;"CZ",H30="CZ",H31&lt;&gt;"CZ",AF27=AF31,AF27&lt;&gt;AF26,AF27&lt;&gt;AF32),A27-COUNTIFS($H$7:$H27,"&lt;&gt;CZ")&amp;$AH$5&amp;A31-COUNTIFS($H$7:$H31,"&lt;&gt;CZ"),IF(AND(H27="CZ",H28="CZ",H29="CZ",H30&lt;&gt;"CZ",H31&lt;&gt;"CZ",AF27=AF31,AF27&lt;&gt;AF26,AF27&lt;&gt;AF32),A27-COUNTIFS($H$7:$H27,"&lt;&gt;CZ")&amp;$AH$5&amp;A31-COUNTIFS($H$7:$H31,"&lt;&gt;CZ"),IF(AND(H27="CZ",H28="CZ",H29&lt;&gt;"CZ",H30&lt;&gt;"CZ",H31&lt;&gt;"CZ",AF27=AF31,AF27&lt;&gt;AF26,AF27&lt;&gt;AF32),A31-COUNTIFS($H$7:$H31,"&lt;&gt;CZ"),""))))))))))))))))))))))))))))))))))</f>
        <v/>
      </c>
      <c r="AL27" s="120" t="str">
        <f t="shared" si="1"/>
        <v/>
      </c>
    </row>
    <row r="28" spans="1:38" s="104" customFormat="1" ht="15" hidden="1" customHeight="1">
      <c r="A28" s="105">
        <v>22</v>
      </c>
      <c r="B28" s="106" t="e">
        <v>#N/A</v>
      </c>
      <c r="C28" s="107" t="s">
        <v>251</v>
      </c>
      <c r="D28" s="107" t="s">
        <v>251</v>
      </c>
      <c r="E28" s="106" t="s">
        <v>251</v>
      </c>
      <c r="F28" s="108"/>
      <c r="G28" s="109" t="s">
        <v>251</v>
      </c>
      <c r="H28" s="110" t="s">
        <v>251</v>
      </c>
      <c r="I28" s="111"/>
      <c r="J28" s="112" t="s">
        <v>251</v>
      </c>
      <c r="K28" s="111"/>
      <c r="L28" s="112" t="s">
        <v>251</v>
      </c>
      <c r="M28" s="111"/>
      <c r="N28" s="112" t="s">
        <v>251</v>
      </c>
      <c r="O28" s="111"/>
      <c r="P28" s="112" t="s">
        <v>251</v>
      </c>
      <c r="Q28" s="111"/>
      <c r="R28" s="112" t="s">
        <v>251</v>
      </c>
      <c r="S28" s="113"/>
      <c r="T28" s="112" t="s">
        <v>251</v>
      </c>
      <c r="U28" s="113"/>
      <c r="V28" s="112" t="s">
        <v>251</v>
      </c>
      <c r="W28" s="113"/>
      <c r="X28" s="112" t="s">
        <v>251</v>
      </c>
      <c r="Y28" s="113"/>
      <c r="Z28" s="112" t="s">
        <v>251</v>
      </c>
      <c r="AA28" s="114"/>
      <c r="AB28" s="112" t="s">
        <v>251</v>
      </c>
      <c r="AC28" s="115"/>
      <c r="AD28" s="112" t="s">
        <v>251</v>
      </c>
      <c r="AE28" s="116">
        <v>0</v>
      </c>
      <c r="AF28" s="117" t="s">
        <v>251</v>
      </c>
      <c r="AG28" s="118" t="s">
        <v>251</v>
      </c>
      <c r="AH28" s="100" t="str">
        <f t="shared" ca="1" si="0"/>
        <v/>
      </c>
      <c r="AI28" s="119" t="str">
        <f>IF(H28="","",IF(H28&lt;&gt;"CZ","NE",IF(AND(H28="CZ",AF27&lt;&gt;AF28,AF28&lt;&gt;AF29),A28-COUNTIF($H$7:$H28,"&lt;&gt;CZ"),IF(AND(H28="CZ",H27="CZ",AF28=AF27,AF28&lt;&gt;AF26,AF28&lt;&gt;AF29),A27-COUNTIF($H$7:$H28,"&lt;&gt;CZ")&amp;$AH$5&amp;A28-COUNTIF($H$7:$H28,"&lt;&gt;CZ"),IF(AND(H28="CZ",H29="CZ",AF28&lt;&gt;AF27,AF28=AF29,AF28&lt;&gt;AF30),A28-COUNTIF($H$7:$H28,"&lt;&gt;CZ")&amp;$AH$5&amp;A29-COUNTIF($H$7:$H29,"&lt;&gt;CZ"),IF(AND(H28="CZ",H27="CZ",H26="CZ",AF28=AF26,AF28&lt;&gt;AF25,AF28&lt;&gt;AF29),A26-COUNTIF($H$7:$H28,"&lt;&gt;CZ")&amp;$AH$5&amp;A28-COUNTIF($H$7:$H28,"&lt;&gt;CZ"),IF(AND(H28="CZ",H27="CZ",H29="CZ",AF29=AF27,AF28&lt;&gt;AF26,AF28&lt;&gt;AF30),A27-COUNTIF($H$7:$H27,"&lt;&gt;CZ")&amp;$AH$5&amp;A29-COUNTIF($H$7:$H29,"&lt;&gt;CZ"),IF(AND(H28="CZ",H29="CZ",H30="CZ",AF28&lt;&gt;AF27,AF28=AF30,AF28&lt;&gt;AF31),A28-COUNTIF($H$7:$H28,"&lt;&gt;CZ")&amp;$AH$5&amp;A30-COUNTIF($H$7:$H30,"&lt;&gt;CZ"),IF(AND(H28="CZ",H27="CZ",H26="CZ",H25="CZ",AF28=AF25,AF28&lt;&gt;AF24,AF28&lt;&gt;AF29),A25-COUNTIF($H$7:$H25,"&lt;&gt;CZ")&amp;$AH$5&amp;A28-COUNTIF($H$7:$H28,"&lt;&gt;CZ"),IF(AND(H28="CZ",H27="CZ",H26="CZ",H29="CZ",AF29=AF26,AF28&lt;&gt;AF25,AF28&lt;&gt;AF30),A26-COUNTIF($H$7:$H26,"&lt;&gt;CZ")&amp;$AH$5&amp;A29-COUNTIF($H$7:$H29,"&lt;&gt;CZ"),IF(AND(H28="CZ",H27="CZ",H29="CZ",H30="CZ",AF30=AF27,AF28&lt;&gt;AF26,AF28&lt;&gt;AF31),A27-COUNTIF($H$7:$H27,"&lt;&gt;CZ")&amp;$AH$5&amp;A30-COUNTIF($H$7:$H30,"&lt;&gt;CZ"),IF(AND(H28="CZ",H29="CZ",H30="CZ",H31="CZ",AF28&lt;&gt;AF27,AF28=AF31,AF28&lt;&gt;AF32),A28-COUNTIF($H$7:$H28,"&lt;&gt;CZ")&amp;$AH$5&amp;A31-COUNTIF($H$7:$H31,"&lt;&gt;CZ"),IF(AND(H28="CZ",H27="CZ",H26="CZ",H25="CZ",H24="CZ",AF28=AF24,AF28&lt;&gt;AF23,AF28&lt;&gt;AF29),A24-COUNTIF($H$7:$H24,"&lt;&gt;CZ")&amp;$AH$5&amp;A28-COUNTIF($H$7:$H28,"&lt;&gt;CZ"),IF(AND(H28="CZ",H27="CZ",H26="CZ",H25="CZ",H29="CZ",AF29=AF25,AF28&lt;&gt;AF24,AF28&lt;&gt;AF30),A25-COUNTIF($H$7:$H25,"&lt;&gt;CZ")&amp;$AH$5&amp;A29-COUNTIF($H$7:$H29,"&lt;&gt;CZ"),IF(AND(H28="CZ",H27="CZ",H26="CZ",H29="CZ",H30="CZ",AF30=AF26,AF28&lt;&gt;AF25,AF28&lt;&gt;AF31),A26-COUNTIF($H$7:$H26,"&lt;&gt;CZ")&amp;$AH$5&amp;A30-COUNTIF($H$7:$H30,"&lt;&gt;CZ"),IF(AND(H28="CZ",H27="CZ",H29="CZ",H30="CZ",H31="CZ",AF31=AF27,AF28&lt;&gt;AF26,AF28&lt;&gt;AF32),A27-COUNTIF($H$7:$H27,"&lt;&gt;CZ")&amp;$AH$5&amp;A31-COUNTIF($H$7:$H31,"&lt;&gt;CZ"),IF(AND(H28="CZ",H29="CZ",H30="CZ",H31="CZ",H32="CZ",AF28&lt;&gt;AF27,AF28=AF32,AF28&lt;&gt;AF33),A28-COUNTIF($H$7:$H28,"&lt;&gt;CZ")&amp;$AH$5&amp;A32-COUNTIF($H$7:$H32,"&lt;&gt;CZ"),IF(AND(H28="CZ",H27&lt;&gt;"CZ",AF28=AF27,AF28&lt;&gt;AF26,AF28&lt;&gt;AF29),A28-COUNTIF($H$7:$H28,"&lt;&gt;CZ"),IF(AND(H28="CZ",H29&lt;&gt;"CZ",AF28&lt;&gt;AF27,AF28=AF29,AF28&lt;&gt;AF30),A28-COUNTIF($H$7:$H28,"&lt;&gt;CZ"),IF(AND(H28="CZ",H27&lt;&gt;"CZ",H26="CZ",AF28=AF26,AF28&lt;&gt;AF25,AF28&lt;&gt;AF29),A26-COUNTIF($H$7:$H26,"&lt;&gt;CZ")&amp;$AH$5&amp;A28-COUNTIF($H$7:$H28,"&lt;&gt;CZ"),IF(AND(H28="CZ",H27="CZ",H26&lt;&gt;"CZ",AF28=AF26,AF28&lt;&gt;AF25,AF28&lt;&gt;AF29),A27-COUNTIF($H$7:$H26,"&lt;&gt;CZ")&amp;$AH$5&amp;A28-COUNTIF($H$7:$H28,"&lt;&gt;CZ"),IF(AND(H28="CZ",H27&lt;&gt;"CZ",H26&lt;&gt;"CZ",AF28=AF26,AF28&lt;&gt;AF25,AF28&lt;&gt;AF29),A28-COUNTIF($H$7:$H28,"&lt;&gt;CZ"),IF(AND(H28="CZ",H27&lt;&gt;"CZ",H29="CZ",AF28=AF27,AF28&lt;&gt;AF26,AF28=AF29,AF28&lt;&gt;AF30),A28-COUNTIF($H$7:$H27,"&lt;&gt;CZ")&amp;$AH$5&amp;A29-COUNTIF($H$7:$H29,"&lt;&gt;CZ"),IF(AND(H28="CZ",H27="CZ",H29&lt;&gt;"CZ",AF29=AF27,AF28&lt;&gt;AF26,AF28&lt;&gt;AF30),A27-COUNTIF($H$7:$H27,"&lt;&gt;CZ")&amp;$AH$5&amp;A29-COUNTIF($H$7:$H29,"&lt;&gt;CZ"),IF(AND(H28="CZ",H27&lt;&gt;"CZ",H29&lt;&gt;"CZ",AF29=AF27,AF28&lt;&gt;AF26,AF28&lt;&gt;AF30),A28-COUNTIF($H$7:$H27,"&lt;&gt;CZ"),IF(AND(H28="CZ",H29&lt;&gt;"CZ",H30="CZ",AF28&lt;&gt;AF27,AF28=AF30,AF28&lt;&gt;AF31),A28-COUNTIF($H$7:$H28,"&lt;&gt;CZ")&amp;$AH$5&amp;A30-COUNTIF($H$7:$H30,"&lt;&gt;CZ"),IF(AND(H28="CZ",H29="CZ",H30&lt;&gt;"CZ",AF28&lt;&gt;AF27,AF28=AF30,AF28&lt;&gt;AF31),A28-COUNTIF($H$7:$H28,"&lt;&gt;CZ")&amp;$AH$5&amp;A30-COUNTIF($H$7:$H30,"&lt;&gt;CZ"),IF(AND(H28="CZ",H29&lt;&gt;"CZ",H30&lt;&gt;"CZ",AF28&gt;0,AF28&lt;&gt;AF27,AF28=AF30,AF28&lt;&gt;AF31),A28-COUNTIF($H$7:$H28,"&lt;&gt;CZ"),IF(AND(H28="CZ",H27&lt;&gt;"CZ",H26="CZ",H25="CZ",AF28=AF25,AF28&lt;&gt;AF24,AF28&lt;&gt;AF29),A25-COUNTIF($H$7:$H25,"&lt;&gt;CZ")&amp;$AH$5&amp;A28-COUNTIF($H$7:$H28,"&lt;&gt;CZ"),IF(AND(H28="CZ",H27="CZ",H26&lt;&gt;"CZ",H25="CZ",AF28=AF25,AF28&lt;&gt;AF24,AF28&lt;&gt;AF29),A25-COUNTIF($H$7:$H25,"&lt;&gt;CZ")&amp;$AH$5&amp;A28-COUNTIF($H$7:$H28,"&lt;&gt;CZ"),IF(AND(H28="CZ",H27="CZ",H26="CZ",H25&lt;&gt;"CZ",AF28=AF25,AF28&lt;&gt;AF24,AF28&lt;&gt;AF29),A26-COUNTIF($H$7:$H25,"&lt;&gt;CZ")&amp;$AH$5&amp;A28-COUNTIF($H$7:$H28,"&lt;&gt;CZ"),IF(AND(H28="CZ",H27&lt;&gt;"CZ",H26&lt;&gt;"CZ",H25="CZ",AF28=AF25,AF28&lt;&gt;AF24,AF28&lt;&gt;AF29),A25-COUNTIF($H$7:$H25,"&lt;&gt;CZ")&amp;$AH$5&amp;A28-COUNTIF($H$7:$H28,"&lt;&gt;CZ"),IF(AND(H28="CZ",H27&lt;&gt;"CZ",H26="CZ",H25&lt;&gt;"CZ",AF28=AF25,AF28&lt;&gt;AF24,AF28&lt;&gt;AF29),A26-COUNTIF($H$7:$H25,"&lt;&gt;CZ")&amp;$AH$5&amp;A28-COUNTIF($H$7:$H28,"&lt;&gt;CZ"),IF(AND(H28="CZ",H27="CZ",H26&lt;&gt;"CZ",H25&lt;&gt;"CZ",AF28=AF25,AF28&lt;&gt;AF24,AF28&lt;&gt;AF29),A26-COUNTIF($H$7:$H25,"&lt;&gt;CZ")&amp;$AH$5&amp;A28-COUNTIF($H$7:$H28,"&lt;&gt;CZ"),IF(AND(H28="CZ",H27&lt;&gt;"CZ",H26&lt;&gt;"CZ",H25&lt;&gt;"CZ",AF28=AF25,AF28&lt;&gt;AF24,AF28&lt;&gt;AF29),A28-COUNTIF($H$7:$H28,"&lt;&gt;CZ"),IF(AND(H28="CZ",H27="CZ",H26&lt;&gt;"CZ",H29="CZ",AF28=AF26,AF28&lt;&gt;AF25,AF28=AF29,AF28&lt;&gt;AF30),A27-COUNTIF($H$7:$H26,"&lt;&gt;CZ")&amp;$AH$5&amp;A29-COUNTIF($H$7:$H29,"&lt;&gt;CZ"),IF(AND(H28="CZ",H27="CZ",H26="CZ",H29&lt;&gt;"CZ",AF28=AF26,AF28&lt;&gt;AF25,AF28=AF29,AF28&lt;&gt;AF30),A26-COUNTIF($H$7:$H26,"&lt;&gt;CZ")&amp;$AH$5&amp;A29-COUNTIF($H$7:$H29,"&lt;&gt;CZ"),IF(AND(H28="CZ",H27&lt;&gt;"CZ",H26&lt;&gt;"CZ",H29="CZ",AF28=AF26,AF28&lt;&gt;AF25,AF28=AF29,AF28&lt;&gt;AF30),A27-COUNTIF($H$7:$H26,"&lt;&gt;CZ")&amp;$AH$5&amp;A29-COUNTIF($H$7:$H29,"&lt;&gt;CZ"),IF(AND(H28="CZ",H27&lt;&gt;"CZ",H26="CZ",H29="CZ",AF28=AF26,AF28&lt;&gt;AF25,AF28=AF29,AF28&lt;&gt;AF30),A26-COUNTIF($H$7:$H26,"&lt;&gt;CZ")&amp;$AH$5&amp;A29-COUNTIF($H$7:$H29,"&lt;&gt;CZ"),IF(AND(H28="CZ",H27&lt;&gt;"CZ",H26="CZ",H29&lt;&gt;"CZ",AF28=AF26,AF28&lt;&gt;AF25,AF28=AF29,AF28&lt;&gt;AF30),A26-COUNTIF($H$7:$H26,"&lt;&gt;CZ")&amp;$AH$5&amp;A29-COUNTIF($H$7:$H29,"&lt;&gt;CZ"),IF(AND(H28="CZ",H27="CZ",H26&lt;&gt;"CZ",H29&lt;&gt;"CZ",AF29=AF26,AF28&lt;&gt;AF25,AF28&lt;&gt;AF30),A27-COUNTIF($H$7:$H26,"&lt;&gt;CZ")&amp;$AH$5&amp;A29-COUNTIF($H$7:$H29,"&lt;&gt;CZ"),IF(AND(H28="CZ",H27&lt;&gt;"CZ",H26&lt;&gt;"CZ",H29&lt;&gt;"CZ",AF29=AF26,AF28&lt;&gt;AF25,AF28&lt;&gt;AF30),A27-COUNTIF($H$7:$H26,"&lt;&gt;CZ"),IF(AND(H28="CZ",H27&lt;&gt;"CZ",H29="CZ",H30="CZ",AF30=AF27,AF28&lt;&gt;AF26,AF28&lt;&gt;AF31),A28-COUNTIF($H$7:$H27,"&lt;&gt;CZ")&amp;$AH$5&amp;A30-COUNTIF($H$7:$H30,"&lt;&gt;CZ"),IF(AND(H28="CZ",H27="CZ",H29&lt;&gt;"CZ",H30="CZ",AF30=AF27,AF28&lt;&gt;AF26,AF28&lt;&gt;AF31),A27-COUNTIF($H$7:$H27,"&lt;&gt;CZ")&amp;$AH$5&amp;A30-COUNTIF($H$7:$H30,"&lt;&gt;CZ"),IF(AND(H28="CZ",H27="CZ",H29="CZ",H30&lt;&gt;"CZ",AF30=AF27,AF28&lt;&gt;AF26,AF28&lt;&gt;AF31),A27-COUNTIF($H$7:$H27,"&lt;&gt;CZ")&amp;$AH$5&amp;A30-COUNTIF($H$7:$H30,"&lt;&gt;CZ"),IF(AND(H28="CZ",H27&lt;&gt;"CZ",H29&lt;&gt;"CZ",H30="CZ",AF30=AF27,AF28&lt;&gt;AF26,AF28&lt;&gt;AF31),A28-COUNTIF($H$7:$H27,"&lt;&gt;CZ")&amp;$AH$5&amp;A30-COUNTIF($H$7:$H30,"&lt;&gt;CZ"),IF(AND(H28="CZ",H27&lt;&gt;"CZ",H29="CZ",H30&lt;&gt;"CZ",AF30=AF27,AF28&lt;&gt;AF26,AF28&lt;&gt;AF31),A28-COUNTIF($H$7:$H27,"&lt;&gt;CZ")&amp;$AH$5&amp;A30-COUNTIF($H$7:$H30,"&lt;&gt;CZ"),IF(AND(H28="CZ",H27="CZ",H29&lt;&gt;"CZ",H30&lt;&gt;"CZ",AF30=AF27,AF28&lt;&gt;AF26,AF28&lt;&gt;AF31),A27-COUNTIF($H$7:$H27,"&lt;&gt;CZ")&amp;$AH$5&amp;A30-COUNTIF($H$7:$H30,"&lt;&gt;CZ"),IF(AND(H28="CZ",H27&lt;&gt;"CZ",H29&lt;&gt;"CZ",H30&lt;&gt;"CZ",AF30=AF27,AF28&lt;&gt;AF26,AF28&lt;&gt;AF31),A28-COUNTIF($H$7:$H27,"&lt;&gt;CZ"),IF(AND(H28="CZ",H29="CZ",H30="CZ",H31&lt;&gt;"CZ",AF28&lt;&gt;AF27,AF28=AF31,AF28&lt;&gt;AF32),A28-COUNTIF($H$7:$H28,"&lt;&gt;CZ")&amp;$AH$5&amp;A31-COUNTIF($H$7:$H31,"&lt;&gt;CZ"),IF(AND(H28="CZ",H29="CZ",H30&lt;&gt;"CZ",H31="CZ",AF28&lt;&gt;AF27,AF28=AF31,AF28&lt;&gt;AF32),A28-COUNTIF($H$7:$H28,"&lt;&gt;CZ")&amp;$AH$5&amp;A31-COUNTIF($H$7:$H31,"&lt;&gt;CZ"),IF(AND(H28="CZ",H29&lt;&gt;"CZ",H30="CZ",H31="CZ",AF28&lt;&gt;AF27,AF28=AF31,AF28&lt;&gt;AF32),A28-COUNTIF($H$7:$H28,"&lt;&gt;CZ")&amp;$AH$5&amp;A31-COUNTIF($H$7:$H31,"&lt;&gt;CZ"),IF(AND(H28="CZ",H29&lt;&gt;"CZ",H30&lt;&gt;"CZ",H31="CZ",AF28&lt;&gt;AF27,AF28=AF31,AF28&lt;&gt;AF32),A28-COUNTIF($H$7:$H28,"&lt;&gt;CZ")&amp;$AH$5&amp;A31-COUNTIF($H$7:$H31,"&lt;&gt;CZ"),"")))))))))))))))))))))))))))))))))))))))))))))))))))))</f>
        <v/>
      </c>
      <c r="AJ28" s="102" t="str">
        <f>IF(AI28&lt;&gt;"","",IF(AND(H28="CZ",H29&lt;&gt;"CZ",H30="CZ",H31&lt;&gt;"CZ",AF28&lt;&gt;AF27,AF28=AF31,AF28&lt;&gt;AF32),A28-COUNTIF($H$7:$H28,"&lt;&gt;CZ")&amp;$AH$5&amp;A31-COUNTIF($H$7:$H31,"&lt;&gt;CZ"),IF(AND(H28="CZ",H29="CZ",H30&lt;&gt;"CZ",H31&lt;&gt;"CZ",AF28&lt;&gt;AF27,AF28=AF31,AF28&lt;&gt;AF32),A28-COUNTIF($H$7:$H28,"&lt;&gt;CZ")&amp;$AH$5&amp;A31-COUNTIF($H$7:$H31,"&lt;&gt;CZ"),IF(AND(H28="CZ",H29&lt;&gt;"CZ",H30&lt;&gt;"CZ",H31&lt;&gt;"CZ",AF28&lt;&gt;AF27,AF28=AF31,AF28&lt;&gt;AF32),A28-COUNTIF($H$7:$H28,"&lt;&gt;CZ"),IF(AND(H28="CZ",H27&lt;&gt;"CZ",H26="CZ",H25="CZ",H24="CZ",AF28=AF24,AF28&lt;&gt;AF23,AF28&lt;&gt;AF29),A24-COUNTIFS($H$7:$H24,"&lt;&gt;CZ")&amp;$AH$5&amp;A28-COUNTIFS($H$7:$H28,"&lt;&gt;CZ"),IF(AND(H28="CZ",H27="CZ",H26&lt;&gt;"CZ",H25="CZ",H24="CZ",AF28=AF24,AF28&lt;&gt;AF23,AF28&lt;&gt;AF29),A24-COUNTIFS($H$7:$H24,"&lt;&gt;CZ")&amp;$AH$5&amp;A28-COUNTIFS($H$7:$H28,"&lt;&gt;CZ"),IF(AND(H28="CZ",H27="CZ",H26="CZ",H25&lt;&gt;"CZ",H24="CZ",AF28=AF24,AF28&lt;&gt;AF23,AF28&lt;&gt;AF29),A24-COUNTIFS($H$7:$H24,"&lt;&gt;CZ")&amp;$AH$5&amp;A28-COUNTIFS($H$7:$H28,"&lt;&gt;CZ"),IF(AND(H28="CZ",H27="CZ",H26="CZ",H25="CZ",H24&lt;&gt;"CZ",AF28=AF24,AF28&lt;&gt;AF23,AF28&lt;&gt;AF29),A25-COUNTIFS($H$7:$H24,"&lt;&gt;CZ")&amp;$AH$5&amp;A28-COUNTIFS($H$7:$H28,"&lt;&gt;CZ"),IF(AND(H28="CZ",H27&lt;&gt;"CZ",H26="CZ",H25="CZ",H24&lt;&gt;"CZ",AF28=AF24,AF28&lt;&gt;AF23,AF28&lt;&gt;AF29),A25-COUNTIFS($H$7:$H24,"&lt;&gt;CZ")&amp;$AH$5&amp;A28-COUNTIFS($H$7:$H28,"&lt;&gt;CZ"),IF(AND(H28="CZ",H27&lt;&gt;"CZ",H26="CZ",H25&lt;&gt;"CZ",H24="CZ",AF28=AF24,AF28&lt;&gt;AF23,AF28&lt;&gt;AF29),A24-COUNTIFS($H$7:$H24,"&lt;&gt;CZ")&amp;$AH$5&amp;A28-COUNTIFS($H$7:$H28,"&lt;&gt;CZ"),IF(AND(H28="CZ",H27&lt;&gt;"CZ",H26&lt;&gt;"CZ",H25="CZ",H24="CZ",AF28=AF24,AF28&lt;&gt;AF23,AF28&lt;&gt;AF29),A24-COUNTIFS($H$7:$H24,"&lt;&gt;CZ")&amp;$AH$5&amp;A28-COUNTIFS($H$7:$H28,"&lt;&gt;CZ"),IF(AND(H28="CZ",H27&lt;&gt;"CZ",H26&lt;&gt;"CZ",H25&lt;&gt;"CZ",H24="CZ",AF28=AF24,AF28&lt;&gt;AF23,AF28&lt;&gt;AF29),A24-COUNTIFS($H$7:$H24,"&lt;&gt;CZ")&amp;$AH$5&amp;A28-COUNTIFS($H$7:$H28,"&lt;&gt;CZ"),IF(AND(H28="CZ",H27&lt;&gt;"CZ",H26&lt;&gt;"CZ",H25="CZ",H24&lt;&gt;"CZ",AF28=AF24,AF28&lt;&gt;AF23,AF28&lt;&gt;AF29),A25-COUNTIFS($H$7:$H24,"&lt;&gt;CZ")&amp;$AH$5&amp;A28-COUNTIFS($H$7:$H28,"&lt;&gt;CZ"),IF(AND(H28="CZ",H27&lt;&gt;"CZ",H26="CZ",H25&lt;&gt;"CZ",H24&lt;&gt;"CZ",AF28=AF24,AF28&lt;&gt;AF23,AF28&lt;&gt;AF29),A25-COUNTIFS($H$7:$H24,"&lt;&gt;CZ")&amp;$AH$5&amp;A28-COUNTIFS($H$7:$H28,"&lt;&gt;CZ"),IF(AND(H28="CZ",H27="CZ",H26&lt;&gt;"CZ",H25&lt;&gt;"CZ",H24&lt;&gt;"CZ",AF28=AF24,AF28&lt;&gt;AF23,AF28&lt;&gt;AF29),A25-COUNTIFS($H$7:$H24,"&lt;&gt;CZ")&amp;$AH$5&amp;A28-COUNTIFS($H$7:$H28,"&lt;&gt;CZ"),IF(AND(H28="CZ",H27="CZ",H26&lt;&gt;"CZ",H25&lt;&gt;"CZ",H24="CZ",AF28=AF24,AF28&lt;&gt;AF23,AF28&lt;&gt;AF29),A24-COUNTIFS($H$7:$H24,"&lt;&gt;CZ")&amp;$AH$5&amp;A28-COUNTIFS($H$7:$H28,"&lt;&gt;CZ"),IF(AND(H28="CZ",H27="CZ",H26&lt;&gt;"CZ",H25="CZ",H24&lt;&gt;"CZ",AF28=AF24,AF28&lt;&gt;AF23,AF28&lt;&gt;AF29),A25-COUNTIFS($H$7:$H24,"&lt;&gt;CZ")&amp;$AH$5&amp;A28-COUNTIFS($H$7:$H28,"&lt;&gt;CZ"),IF(AND(H28="CZ",H27="CZ",H26="CZ",H25&lt;&gt;"CZ",H24&lt;&gt;"CZ",AF28=AF24,AF28&lt;&gt;AF23,AF28&lt;&gt;AF29),A25-COUNTIFS($H$7:$H24,"&lt;&gt;CZ")&amp;$AH$5&amp;A28-COUNTIFS($H$7:$H28,"&lt;&gt;CZ"),IF(AND(H28="CZ",H27&lt;&gt;"CZ",H26&lt;&gt;"CZ",H25&lt;&gt;"CZ",H24&lt;&gt;"CZ",AF28=AF24,AF28&lt;&gt;AF23,AF28&lt;&gt;AF29),A25-COUNTIFS($H$7:$H24,"&lt;&gt;CZ"),IF(AND(H28="CZ",H27&lt;&gt;"CZ",H26="CZ",H25="CZ",H29="CZ",AF29=AF25,AF28&lt;&gt;AF24,AF28&lt;&gt;AF30),A25-COUNTIFS($H$7:$H25,"&lt;&gt;CZ")&amp;$AH$5&amp;A29-COUNTIFS($H$7:$H29,"&lt;&gt;CZ"),IF(AND(H28="CZ",H27="CZ",H26&lt;&gt;"CZ",H25="CZ",H29="CZ",AF29=AF25,AF28&lt;&gt;AF24,AF28&lt;&gt;AF30),A25-COUNTIFS($H$7:$H25,"&lt;&gt;CZ")&amp;$AH$5&amp;A29-COUNTIFS($H$7:$H29,"&lt;&gt;CZ"),IF(AND(H28="CZ",H27="CZ",H26="CZ",H25&lt;&gt;"CZ",H29="CZ",AF29=AF25,AF28&lt;&gt;AF24,AF28&lt;&gt;AF30),A26-COUNTIFS($H$7:$H25,"&lt;&gt;CZ")&amp;$AH$5&amp;A29-COUNTIFS($H$7:$H29,"&lt;&gt;CZ"),IF(AND(H28="CZ",H27="CZ",H26="CZ",H25="CZ",H29&lt;&gt;"CZ",AF29=AF25,AF28&lt;&gt;AF24,AF28&lt;&gt;AF30),A25-COUNTIFS($H$7:$H25,"&lt;&gt;CZ")&amp;$AH$5&amp;A29-COUNTIFS($H$7:$H29,"&lt;&gt;CZ"),IF(AND(H28="CZ",H27&lt;&gt;"CZ",H26="CZ",H25="CZ",H29&lt;&gt;"CZ",AF29=AF25,AF28&lt;&gt;AF24,AF28&lt;&gt;AF30),A25-COUNTIFS($H$7:$H25,"&lt;&gt;CZ")&amp;$AH$5&amp;A29-COUNTIFS($H$7:$H29,"&lt;&gt;CZ"),IF(AND(H28="CZ",H27&lt;&gt;"CZ",H26="CZ",H25&lt;&gt;"CZ",H29="CZ",AF29=AF25,AF28&lt;&gt;AF24,AF28&lt;&gt;AF30),A26-COUNTIFS($H$7:$H25,"&lt;&gt;CZ")&amp;$AH$5&amp;A29-COUNTIFS($H$7:$H29,"&lt;&gt;CZ"),IF(AND(H28="CZ",H27&lt;&gt;"CZ",H26&lt;&gt;"CZ",H25="CZ",H29="CZ",AF29=AF25,AF28&lt;&gt;AF24,AF28&lt;&gt;AF30),A25-COUNTIFS($H$7:$H25,"&lt;&gt;CZ")&amp;$AH$5&amp;A29-COUNTIFS($H$7:$H29,"&lt;&gt;CZ"),IF(AND(H28="CZ",H27&lt;&gt;"CZ",H26&lt;&gt;"CZ",H25&lt;&gt;"CZ",H29="CZ",AF29=AF25,AF28&lt;&gt;AF24,AF28&lt;&gt;AF30),A26-COUNTIFS($H$7:$H25,"&lt;&gt;CZ")&amp;$AH$5&amp;A29-COUNTIFS($H$7:$H29,"&lt;&gt;CZ"),IF(AND(H28="CZ",H27&lt;&gt;"CZ",H26&lt;&gt;"CZ",H25="CZ",H29&lt;&gt;"CZ",AF29=AF25,AF28&lt;&gt;AF24,AF28&lt;&gt;AF30),A25-COUNTIFS($H$7:$H25,"&lt;&gt;CZ")&amp;$AH$5&amp;A29-COUNTIFS($H$7:$H29,"&lt;&gt;CZ"),IF(AND(H28="CZ",H27&lt;&gt;"CZ",H26="CZ",H25&lt;&gt;"CZ",H29&lt;&gt;"CZ",AF29=AF25,AF28&lt;&gt;AF24,AF28&lt;&gt;AF30),A26-COUNTIFS($H$7:$H25,"&lt;&gt;CZ")&amp;$AH$5&amp;A29-COUNTIFS($H$7:$H29,"&lt;&gt;CZ"),IF(AND(H28="CZ",H27="CZ",H26&lt;&gt;"CZ",H25&lt;&gt;"CZ",H29&lt;&gt;"CZ",AF29=AF25,AF28&lt;&gt;AF24,AF28&lt;&gt;AF30),A26-COUNTIFS($H$7:$H25,"&lt;&gt;CZ")&amp;$AH$5&amp;A29-COUNTIFS($H$7:$H29,"&lt;&gt;CZ"),IF(AND(H28="CZ",H27="CZ",H26&lt;&gt;"CZ",H25&lt;&gt;"CZ",H29="CZ",AF29=AF25,AF28&lt;&gt;AF24,AF28&lt;&gt;AF30),A26-COUNTIFS($H$7:$H25,"&lt;&gt;CZ")&amp;$AH$5&amp;A29-COUNTIFS($H$7:$H29,"&lt;&gt;CZ"),IF(AND(H28="CZ",H27="CZ",H26&lt;&gt;"CZ",H25="CZ",H29&lt;&gt;"CZ",AF29=AF25,AF28&lt;&gt;AF24,AF28&lt;&gt;AF30),A25-COUNTIFS($H$7:$H25,"&lt;&gt;CZ")&amp;$AH$5&amp;A29-COUNTIFS($H$7:$H29,"&lt;&gt;CZ"),IF(AND(H28="CZ",H27="CZ",H26="CZ",H25&lt;&gt;"CZ",H29&lt;&gt;"CZ",AF29=AF25,AF28&lt;&gt;AF24,AF28&lt;&gt;AF30),A26-COUNTIFS($H$7:$H25,"&lt;&gt;CZ")&amp;$AH$5&amp;A29-COUNTIFS($H$7:$H29,"&lt;&gt;CZ"),IF(AND(H28="CZ",H27&lt;&gt;"CZ",H26&lt;&gt;"CZ",H25&lt;&gt;"CZ",H29&lt;&gt;"CZ",AF29=AF25,AF28&lt;&gt;AF24,AF28&lt;&gt;AF30),A26-COUNTIFS($H$7:$H25,"&lt;&gt;CZ"),IF(AND(H28="CZ",H27&lt;&gt;"CZ",H26="CZ",H29="CZ",H30="CZ",AF30=AF26,AF28&lt;&gt;AF25,AF28&lt;&gt;AF31),A26-COUNTIFS($H$7:$H26,"&lt;&gt;CZ")&amp;$AH$5&amp;A30-COUNTIFS($H$7:$H30,"&lt;&gt;CZ"),IF(AND(H28="CZ",H27="CZ",H26&lt;&gt;"CZ",H29="CZ",H30="CZ",AF30=AF26,AF28&lt;&gt;AF25,AF28&lt;&gt;AF31),A27-COUNTIFS($H$7:$H26,"&lt;&gt;CZ")&amp;$AH$5&amp;A30-COUNTIFS($H$7:$H30,"&lt;&gt;CZ"),IF(AND(H28="CZ",H27="CZ",H26="CZ",H29&lt;&gt;"CZ",H30="CZ",AF30=AF26,AF28&lt;&gt;AF25,AF28&lt;&gt;AF31),A26-COUNTIFS($H$7:$H26,"&lt;&gt;CZ")&amp;$AH$5&amp;A30-COUNTIFS($H$7:$H30,"&lt;&gt;CZ"),IF(AND(H28="CZ",H27="CZ",H26="CZ",H29="CZ",H30&lt;&gt;"CZ",AF30=AF26,AF28&lt;&gt;AF25,AF28&lt;&gt;AF31),A26-COUNTIFS($H$7:$H26,"&lt;&gt;CZ")&amp;$AH$5&amp;A30-COUNTIFS($H$7:$H30,"&lt;&gt;CZ"),IF(AND(H28="CZ",H27&lt;&gt;"CZ",H26="CZ",H29="CZ",H30&lt;&gt;"CZ",AF30=AF26,AF28&lt;&gt;AF25,AF28&lt;&gt;AF31),A26-COUNTIFS($H$7:$H26,"&lt;&gt;CZ")&amp;$AH$5&amp;A30-COUNTIFS($H$7:$H30,"&lt;&gt;CZ"),IF(AND(H28="CZ",H27&lt;&gt;"CZ",H26="CZ",H29&lt;&gt;"CZ",H30="CZ",AF30=AF26,AF28&lt;&gt;AF25,AF28&lt;&gt;AF31),A26-COUNTIFS($H$7:$H26,"&lt;&gt;CZ")&amp;$AH$5&amp;A30-COUNTIFS($H$7:$H30,"&lt;&gt;CZ"),IF(AND(H28="CZ",H27&lt;&gt;"CZ",H26&lt;&gt;"CZ",H29="CZ",H30="CZ",AF30=AF26,AF28&lt;&gt;AF25,AF28&lt;&gt;AF31),A27-COUNTIFS($H$7:$H26,"&lt;&gt;CZ")&amp;$AH$5&amp;A30-COUNTIFS($H$7:$H30,"&lt;&gt;CZ"),IF(AND(H28="CZ",H27&lt;&gt;"CZ",H26&lt;&gt;"CZ",H29&lt;&gt;"CZ",H30="CZ",AF30=AF26,AF28&lt;&gt;AF25,AF28&lt;&gt;AF31),A27-COUNTIFS($H$7:$H26,"&lt;&gt;CZ")&amp;$AH$5&amp;A30-COUNTIFS($H$7:$H30,"&lt;&gt;CZ"),IF(AND(H28="CZ",H27&lt;&gt;"CZ",H26&lt;&gt;"CZ",H29="CZ",H30&lt;&gt;"CZ",AF30=AF26,AF28&lt;&gt;AF25,AF28&lt;&gt;AF31),A27-COUNTIFS($H$7:$H26,"&lt;&gt;CZ")&amp;$AH$5&amp;A30-COUNTIFS($H$7:$H30,"&lt;&gt;CZ"),IF(AND(H28="CZ",H27&lt;&gt;"CZ",H26="CZ",H29&lt;&gt;"CZ",H30&lt;&gt;"CZ",AF30=AF26,AF28&lt;&gt;AF25,AF28&lt;&gt;AF31),A26-COUNTIFS($H$7:$H26,"&lt;&gt;CZ")&amp;$AH$5&amp;A30-COUNTIFS($H$7:$H30,"&lt;&gt;CZ"),IF(AND(H28="CZ",H27="CZ",H26&lt;&gt;"CZ",H29&lt;&gt;"CZ",H30&lt;&gt;"CZ",AF30=AF26,AF28&lt;&gt;AF25,AF28&lt;&gt;AF31),A27-COUNTIFS($H$7:$H26,"&lt;&gt;CZ")&amp;$AH$5&amp;A30-COUNTIFS($H$7:$H30,"&lt;&gt;CZ"),IF(AND(H28="CZ",H27="CZ",H26&lt;&gt;"CZ",H29&lt;&gt;"CZ",H30="CZ",AF30=AF26,AF28&lt;&gt;AF25,AF28&lt;&gt;AF31),A27-COUNTIFS($H$7:$H26,"&lt;&gt;CZ")&amp;$AH$5&amp;A30-COUNTIFS($H$7:$H30,"&lt;&gt;CZ"),IF(AND(H28="CZ",H27="CZ",H26&lt;&gt;"CZ",H29="CZ",H30&lt;&gt;"CZ",AF30=AF26,AF28&lt;&gt;AF25,AF28&lt;&gt;AF31),A27-COUNTIFS($H$7:$H26,"&lt;&gt;CZ")&amp;$AH$5&amp;A30-COUNTIFS($H$7:$H30,"&lt;&gt;CZ"),IF(AND(H28="CZ",H27="CZ",H26="CZ",H29&lt;&gt;"CZ",H30&lt;&gt;"CZ",AF30=AF26,AF28&lt;&gt;AF25,AF28&lt;&gt;AF31),A26-COUNTIFS($H$7:$H26,"&lt;&gt;CZ")&amp;$AH$5&amp;A30-COUNTIFS($H$7:$H30,"&lt;&gt;CZ"),""))))))))))))))))))))))))))))))))))))))))))))))))</f>
        <v/>
      </c>
      <c r="AK28" s="102" t="str">
        <f>IF(AI28&lt;&gt;"","",IF(AJ28&lt;&gt;"","",IF(AND(H27="CZ",H26&lt;&gt;"CZ",H25&lt;&gt;"CZ",H28&lt;&gt;"CZ",H29&lt;&gt;"CZ",AF29=AF25,AF27&lt;&gt;AF24,AF27&lt;&gt;AF30),A26-COUNTIFS($H$7:$H25,"&lt;&gt;CZ"),IF(AND(H28="CZ",H27&lt;&gt;"CZ",H29="CZ",H30="CZ",H31="CZ",AF31=AF27,AF28&lt;&gt;AF26,AF28&lt;&gt;AF32),A28-COUNTIFS($H$7:$H27,"&lt;&gt;CZ")&amp;$AH$5&amp;A31-COUNTIFS($H$7:$H31,"&lt;&gt;CZ"),IF(AND(H28="CZ",H27="CZ",H29&lt;&gt;"CZ",H30="CZ",H31="CZ",AF31=AF27,AF28&lt;&gt;AF26,AF28&lt;&gt;AF32),A27-COUNTIFS($H$7:$H27,"&lt;&gt;CZ")&amp;$AH$5&amp;A31-COUNTIFS($H$7:$H31,"&lt;&gt;CZ"),IF(AND(H28="CZ",H27="CZ",H29="CZ",H30&lt;&gt;"CZ",H31="CZ",AF31=AF27,AF28&lt;&gt;AF26,AF28&lt;&gt;AF32),A27-COUNTIFS($H$7:$H27,"&lt;&gt;CZ")&amp;$AH$5&amp;A31-COUNTIFS($H$7:$H31,"&lt;&gt;CZ"),IF(AND(H28="CZ",H27="CZ",H29="CZ",H30="CZ",H31&lt;&gt;"CZ",AF31=AF27,AF28&lt;&gt;AF26,AF28&lt;&gt;AF32),A27-COUNTIFS($H$7:$H27,"&lt;&gt;CZ")&amp;$AH$5&amp;A31-COUNTIFS($H$7:$H31,"&lt;&gt;CZ"),IF(AND(H28="CZ",H27&lt;&gt;"CZ",H29="CZ",H30="CZ",H31&lt;&gt;"CZ",AF31=AF27,AF28&lt;&gt;AF26,AF28&lt;&gt;AF32),A28-COUNTIFS($H$7:$H27,"&lt;&gt;CZ")&amp;$AH$5&amp;A31-COUNTIFS($H$7:$H31,"&lt;&gt;CZ"),IF(AND(H28="CZ",H27&lt;&gt;"CZ",H29="CZ",H30&lt;&gt;"CZ",H31="CZ",AF31=AF27,AF28&lt;&gt;AF26,AF28&lt;&gt;AF32),A28-COUNTIFS($H$7:$H27,"&lt;&gt;CZ")&amp;$AH$5&amp;A31-COUNTIFS($H$7:$H31,"&lt;&gt;CZ"),IF(AND(H28="CZ",H27&lt;&gt;"CZ",H29&lt;&gt;"CZ",H30="CZ",H31="CZ",AF31=AF27,AF28&lt;&gt;AF26,AF28&lt;&gt;AF32),A28-COUNTIFS($H$7:$H27,"&lt;&gt;CZ")&amp;$AH$5&amp;A31-COUNTIFS($H$7:$H31,"&lt;&gt;CZ"),IF(AND(H28="CZ",H27&lt;&gt;"CZ",H29&lt;&gt;"CZ",H30&lt;&gt;"CZ",H31="CZ",AF31=AF27,AF28&lt;&gt;AF26,AF28&lt;&gt;AF32),A28-COUNTIFS($H$7:$H27,"&lt;&gt;CZ")&amp;$AH$5&amp;A31-COUNTIFS($H$7:$H31,"&lt;&gt;CZ"),IF(AND(H28="CZ",H27&lt;&gt;"CZ",H29&lt;&gt;"CZ",H30&lt;&gt;"CZ",H31&lt;&gt;"CZ",AF31=AF27,AF28&lt;&gt;AF26,AF28&lt;&gt;AF32),A31-COUNTIFS($H$7:$H31,"&lt;&gt;CZ"),IF(AND(H28="CZ",H27&lt;&gt;"CZ",H29&lt;&gt;"CZ",H30="CZ",H31&lt;&gt;"CZ",AF31=AF27,AF28&lt;&gt;AF26,AF28&lt;&gt;AF32),A28-COUNTIFS($H$7:$H27,"&lt;&gt;CZ")&amp;$AH$5&amp;A31-COUNTIFS($H$7:$H31,"&lt;&gt;CZ"),IF(AND(H28="CZ",H27="CZ",H29="CZ",H30&lt;&gt;"CZ",H31&lt;&gt;"CZ",AF31=AF27,AF28&lt;&gt;AF26,AF28&lt;&gt;AF32),A27-COUNTIFS($H$7:$H27,"&lt;&gt;CZ")&amp;$AH$5&amp;A31-COUNTIFS($H$7:$H31,"&lt;&gt;CZ"),IF(AND(H28="CZ",H27="CZ",H29&lt;&gt;"CZ",H30&lt;&gt;"CZ",H31&lt;&gt;"CZ",AF31=AF27,AF28&lt;&gt;AF26,AF28&lt;&gt;AF32),A27-COUNTIFS($H$7:$H27,"&lt;&gt;CZ")&amp;$AH$5&amp;A31-COUNTIFS($H$7:$H31,"&lt;&gt;CZ"),IF(AND(H28="CZ",H27="CZ",H29&lt;&gt;"CZ",H30&lt;&gt;"CZ",H31="CZ",AF31=AF27,AF28&lt;&gt;AF26,AF28&lt;&gt;AF32),A27-COUNTIFS($H$7:$H27,"&lt;&gt;CZ")&amp;$AH$5&amp;A31-COUNTIFS($H$7:$H31,"&lt;&gt;CZ"),IF(AND(H28="CZ",H27="CZ",H29&lt;&gt;"CZ",H30="CZ",H31&lt;&gt;"CZ",AF31=AF27,AF28&lt;&gt;AF26,AF28&lt;&gt;AF32),A27-COUNTIFS($H$7:$H27,"&lt;&gt;CZ")&amp;$AH$5&amp;A31-COUNTIFS($H$7:$H31,"&lt;&gt;CZ"),IF(AND(H28="CZ",H27&lt;&gt;"CZ",H29="CZ",H30&lt;&gt;"CZ",H31&lt;&gt;"CZ",AF31=AF27,AF28&lt;&gt;AF26,AF28&lt;&gt;AF32),A28-COUNTIFS($H$7:$H27,"&lt;&gt;CZ")&amp;$AH$5&amp;A31-COUNTIFS($H$7:$H31,"&lt;&gt;CZ"),IF(AND(H28="CZ",H29&lt;&gt;"CZ",H30="CZ",H31="CZ",H32="CZ",AF28=AF32,AF28&lt;&gt;AF27,AF28&lt;&gt;AF33),A28-COUNTIFS($H$7:$H28,"&lt;&gt;CZ")&amp;$AH$5&amp;A32-COUNTIFS($H$7:$H32,"&lt;&gt;CZ"),IF(AND(H28="CZ",H29="CZ",H30&lt;&gt;"CZ",H31="CZ",H32="CZ",AF28=AF32,AF28&lt;&gt;AF27,AF28&lt;&gt;AF33),A28-COUNTIFS($H$7:$H28,"&lt;&gt;CZ")&amp;$AH$5&amp;A32-COUNTIFS($H$7:$H32,"&lt;&gt;CZ"),IF(AND(H28="CZ",H29="CZ",H30="CZ",H31&lt;&gt;"CZ",H32="CZ",AF28=AF32,AF28&lt;&gt;AF27,AF28&lt;&gt;AF33),A28-COUNTIFS($H$7:$H28,"&lt;&gt;CZ")&amp;$AH$5&amp;A32-COUNTIFS($H$7:$H32,"&lt;&gt;CZ"),IF(AND(H28="CZ",H29="CZ",H30="CZ",H31="CZ",H32&lt;&gt;"CZ",AF28=AF32,AF28&lt;&gt;AF27,AF28&lt;&gt;AF33),A28-COUNTIFS($H$7:$H28,"&lt;&gt;CZ")&amp;$AH$5&amp;A32-COUNTIFS($H$7:$H32,"&lt;&gt;CZ"),IF(AND(H28="CZ",H27&lt;&gt;"CZ",H26="CZ",H25="CZ",H29&lt;&gt;"CZ",AF29=AF25,AF28&lt;&gt;AF24,AF28&lt;&gt;AF30),A25-COUNTIFS($H$7:$H25,"&lt;&gt;CZ")&amp;$AH$5&amp;A29-COUNTIFS($H$7:$H29,"&lt;&gt;CZ"),IF(AND(H28="CZ",H29&lt;&gt;"CZ",H30="CZ",H31="CZ",H32&lt;&gt;"CZ",AF28=AF32,AF28&lt;&gt;AF27,AF28&lt;&gt;AF33),A28-COUNTIFS($H$7:$H28,"&lt;&gt;CZ")&amp;$AH$5&amp;A32-COUNTIFS($H$7:$H32,"&lt;&gt;CZ"),IF(AND(H28="CZ",H29&lt;&gt;"CZ",H30="CZ",H31&lt;&gt;"CZ",H32="CZ",AF28=AF32,AF28&lt;&gt;AF27,AF28&lt;&gt;AF33),A28-COUNTIFS($H$7:$H28,"&lt;&gt;CZ")&amp;$AH$5&amp;A32-COUNTIFS($H$7:$H32,"&lt;&gt;CZ"),IF(AND(H28="CZ",H29&lt;&gt;"CZ",H30&lt;&gt;"CZ",H31="CZ",H32="CZ",AF28=AF32,AF28&lt;&gt;AF27,AF28&lt;&gt;AF33),A28-COUNTIFS($H$7:$H28,"&lt;&gt;CZ")&amp;$AH$5&amp;A32-COUNTIFS($H$7:$H32,"&lt;&gt;CZ"),IF(AND(H28="CZ",H29&lt;&gt;"CZ",H30&lt;&gt;"CZ",H31&lt;&gt;"CZ",H32="CZ",AF28=AF32,AF28&lt;&gt;AF27,AF28&lt;&gt;AF33),A28-COUNTIFS($H$7:$H28,"&lt;&gt;CZ")&amp;$AH$5&amp;A32-COUNTIFS($H$7:$H32,"&lt;&gt;CZ"),IF(AND(H28="CZ",H29&lt;&gt;"CZ",H30&lt;&gt;"CZ",H31="CZ",H32&lt;&gt;"CZ",AF28=AF32,AF28&lt;&gt;AF27,AF28&lt;&gt;AF33),A28-COUNTIFS($H$7:$H28,"&lt;&gt;CZ")&amp;$AH$5&amp;A32-COUNTIFS($H$7:$H32,"&lt;&gt;CZ"),IF(AND(H28="CZ",H29&lt;&gt;"CZ",H30="CZ",H31&lt;&gt;"CZ",H32&lt;&gt;"CZ",AF28=AF32,AF28&lt;&gt;AF27,AF28&lt;&gt;AF33),A28-COUNTIFS($H$7:$H28,"&lt;&gt;CZ")&amp;$AH$5&amp;A32-COUNTIFS($H$7:$H32,"&lt;&gt;CZ"),IF(AND(H28="CZ",H29="CZ",H30&lt;&gt;"CZ",H31&lt;&gt;"CZ",H32&lt;&gt;"CZ",AF28=AF32,AF28&lt;&gt;AF27,AF28&lt;&gt;AF33),A28-COUNTIFS($H$7:$H28,"&lt;&gt;CZ")&amp;$AH$5&amp;A32-COUNTIFS($H$7:$H32,"&lt;&gt;CZ"),IF(AND(H28="CZ",H29="CZ",H30="CZ",H31&lt;&gt;"CZ",H32&lt;&gt;"CZ",AF28=AF32,AF28&lt;&gt;AF27,AF28&lt;&gt;AF33),A28-COUNTIFS($H$7:$H28,"&lt;&gt;CZ")&amp;$AH$5&amp;A32-COUNTIFS($H$7:$H32,"&lt;&gt;CZ"),IF(AND(H28="CZ",H29="CZ",H30&lt;&gt;"CZ",H31="CZ",H32&lt;&gt;"CZ",AF28=AF32,AF28&lt;&gt;AF27,AF28&lt;&gt;AF33),A28-COUNTIFS($H$7:$H28,"&lt;&gt;CZ")&amp;$AH$5&amp;A32-COUNTIFS($H$7:$H32,"&lt;&gt;CZ"),IF(AND(H28="CZ",H29="CZ",H30="CZ",H31&lt;&gt;"CZ",H32&lt;&gt;"CZ",AF28=AF32,AF28&lt;&gt;AF27,AF28&lt;&gt;AF33),A28-COUNTIFS($H$7:$H28,"&lt;&gt;CZ")&amp;$AH$5&amp;A32-COUNTIFS($H$7:$H32,"&lt;&gt;CZ"),IF(AND(H28="CZ",H29="CZ",H30&lt;&gt;"CZ",H31&lt;&gt;"CZ",H32&lt;&gt;"CZ",AF28=AF32,AF28&lt;&gt;AF27,AF28&lt;&gt;AF33),A32-COUNTIFS($H$7:$H32,"&lt;&gt;CZ"),""))))))))))))))))))))))))))))))))))</f>
        <v/>
      </c>
      <c r="AL28" s="120" t="str">
        <f t="shared" si="1"/>
        <v/>
      </c>
    </row>
    <row r="29" spans="1:38" s="104" customFormat="1" ht="15" hidden="1" customHeight="1">
      <c r="A29" s="105">
        <v>23</v>
      </c>
      <c r="B29" s="106" t="e">
        <v>#N/A</v>
      </c>
      <c r="C29" s="107" t="s">
        <v>251</v>
      </c>
      <c r="D29" s="107" t="s">
        <v>251</v>
      </c>
      <c r="E29" s="106" t="s">
        <v>251</v>
      </c>
      <c r="F29" s="108"/>
      <c r="G29" s="109" t="s">
        <v>251</v>
      </c>
      <c r="H29" s="110" t="s">
        <v>251</v>
      </c>
      <c r="I29" s="111"/>
      <c r="J29" s="112" t="s">
        <v>251</v>
      </c>
      <c r="K29" s="111"/>
      <c r="L29" s="112" t="s">
        <v>251</v>
      </c>
      <c r="M29" s="111"/>
      <c r="N29" s="112" t="s">
        <v>251</v>
      </c>
      <c r="O29" s="111"/>
      <c r="P29" s="112" t="s">
        <v>251</v>
      </c>
      <c r="Q29" s="111"/>
      <c r="R29" s="112" t="s">
        <v>251</v>
      </c>
      <c r="S29" s="113"/>
      <c r="T29" s="112" t="s">
        <v>251</v>
      </c>
      <c r="U29" s="113"/>
      <c r="V29" s="112" t="s">
        <v>251</v>
      </c>
      <c r="W29" s="113"/>
      <c r="X29" s="112" t="s">
        <v>251</v>
      </c>
      <c r="Y29" s="113"/>
      <c r="Z29" s="112" t="s">
        <v>251</v>
      </c>
      <c r="AA29" s="114"/>
      <c r="AB29" s="112" t="s">
        <v>251</v>
      </c>
      <c r="AC29" s="115"/>
      <c r="AD29" s="112" t="s">
        <v>251</v>
      </c>
      <c r="AE29" s="116">
        <v>0</v>
      </c>
      <c r="AF29" s="117" t="s">
        <v>251</v>
      </c>
      <c r="AG29" s="118" t="s">
        <v>251</v>
      </c>
      <c r="AH29" s="100" t="str">
        <f t="shared" ca="1" si="0"/>
        <v/>
      </c>
      <c r="AI29" s="119" t="str">
        <f>IF(H29="","",IF(H29&lt;&gt;"CZ","NE",IF(AND(H29="CZ",AF28&lt;&gt;AF29,AF29&lt;&gt;AF30),A29-COUNTIF($H$7:$H29,"&lt;&gt;CZ"),IF(AND(H29="CZ",H28="CZ",AF29=AF28,AF29&lt;&gt;AF27,AF29&lt;&gt;AF30),A28-COUNTIF($H$7:$H29,"&lt;&gt;CZ")&amp;$AH$5&amp;A29-COUNTIF($H$7:$H29,"&lt;&gt;CZ"),IF(AND(H29="CZ",H30="CZ",AF29&lt;&gt;AF28,AF29=AF30,AF29&lt;&gt;AF31),A29-COUNTIF($H$7:$H29,"&lt;&gt;CZ")&amp;$AH$5&amp;A30-COUNTIF($H$7:$H30,"&lt;&gt;CZ"),IF(AND(H29="CZ",H28="CZ",H27="CZ",AF29=AF27,AF29&lt;&gt;AF26,AF29&lt;&gt;AF30),A27-COUNTIF($H$7:$H29,"&lt;&gt;CZ")&amp;$AH$5&amp;A29-COUNTIF($H$7:$H29,"&lt;&gt;CZ"),IF(AND(H29="CZ",H28="CZ",H30="CZ",AF30=AF28,AF29&lt;&gt;AF27,AF29&lt;&gt;AF31),A28-COUNTIF($H$7:$H28,"&lt;&gt;CZ")&amp;$AH$5&amp;A30-COUNTIF($H$7:$H30,"&lt;&gt;CZ"),IF(AND(H29="CZ",H30="CZ",H31="CZ",AF29&lt;&gt;AF28,AF29=AF31,AF29&lt;&gt;AF32),A29-COUNTIF($H$7:$H29,"&lt;&gt;CZ")&amp;$AH$5&amp;A31-COUNTIF($H$7:$H31,"&lt;&gt;CZ"),IF(AND(H29="CZ",H28="CZ",H27="CZ",H26="CZ",AF29=AF26,AF29&lt;&gt;AF25,AF29&lt;&gt;AF30),A26-COUNTIF($H$7:$H26,"&lt;&gt;CZ")&amp;$AH$5&amp;A29-COUNTIF($H$7:$H29,"&lt;&gt;CZ"),IF(AND(H29="CZ",H28="CZ",H27="CZ",H30="CZ",AF30=AF27,AF29&lt;&gt;AF26,AF29&lt;&gt;AF31),A27-COUNTIF($H$7:$H27,"&lt;&gt;CZ")&amp;$AH$5&amp;A30-COUNTIF($H$7:$H30,"&lt;&gt;CZ"),IF(AND(H29="CZ",H28="CZ",H30="CZ",H31="CZ",AF31=AF28,AF29&lt;&gt;AF27,AF29&lt;&gt;AF32),A28-COUNTIF($H$7:$H28,"&lt;&gt;CZ")&amp;$AH$5&amp;A31-COUNTIF($H$7:$H31,"&lt;&gt;CZ"),IF(AND(H29="CZ",H30="CZ",H31="CZ",H32="CZ",AF29&lt;&gt;AF28,AF29=AF32,AF29&lt;&gt;AF33),A29-COUNTIF($H$7:$H29,"&lt;&gt;CZ")&amp;$AH$5&amp;A32-COUNTIF($H$7:$H32,"&lt;&gt;CZ"),IF(AND(H29="CZ",H28="CZ",H27="CZ",H26="CZ",H25="CZ",AF29=AF25,AF29&lt;&gt;AF24,AF29&lt;&gt;AF30),A25-COUNTIF($H$7:$H25,"&lt;&gt;CZ")&amp;$AH$5&amp;A29-COUNTIF($H$7:$H29,"&lt;&gt;CZ"),IF(AND(H29="CZ",H28="CZ",H27="CZ",H26="CZ",H30="CZ",AF30=AF26,AF29&lt;&gt;AF25,AF29&lt;&gt;AF31),A26-COUNTIF($H$7:$H26,"&lt;&gt;CZ")&amp;$AH$5&amp;A30-COUNTIF($H$7:$H30,"&lt;&gt;CZ"),IF(AND(H29="CZ",H28="CZ",H27="CZ",H30="CZ",H31="CZ",AF31=AF27,AF29&lt;&gt;AF26,AF29&lt;&gt;AF32),A27-COUNTIF($H$7:$H27,"&lt;&gt;CZ")&amp;$AH$5&amp;A31-COUNTIF($H$7:$H31,"&lt;&gt;CZ"),IF(AND(H29="CZ",H28="CZ",H30="CZ",H31="CZ",H32="CZ",AF32=AF28,AF29&lt;&gt;AF27,AF29&lt;&gt;AF33),A28-COUNTIF($H$7:$H28,"&lt;&gt;CZ")&amp;$AH$5&amp;A32-COUNTIF($H$7:$H32,"&lt;&gt;CZ"),IF(AND(H29="CZ",H30="CZ",H31="CZ",H32="CZ",H33="CZ",AF29&lt;&gt;AF28,AF29=AF33,AF29&lt;&gt;AF34),A29-COUNTIF($H$7:$H29,"&lt;&gt;CZ")&amp;$AH$5&amp;A33-COUNTIF($H$7:$H33,"&lt;&gt;CZ"),IF(AND(H29="CZ",H28&lt;&gt;"CZ",AF29=AF28,AF29&lt;&gt;AF27,AF29&lt;&gt;AF30),A29-COUNTIF($H$7:$H29,"&lt;&gt;CZ"),IF(AND(H29="CZ",H30&lt;&gt;"CZ",AF29&lt;&gt;AF28,AF29=AF30,AF29&lt;&gt;AF31),A29-COUNTIF($H$7:$H29,"&lt;&gt;CZ"),IF(AND(H29="CZ",H28&lt;&gt;"CZ",H27="CZ",AF29=AF27,AF29&lt;&gt;AF26,AF29&lt;&gt;AF30),A27-COUNTIF($H$7:$H27,"&lt;&gt;CZ")&amp;$AH$5&amp;A29-COUNTIF($H$7:$H29,"&lt;&gt;CZ"),IF(AND(H29="CZ",H28="CZ",H27&lt;&gt;"CZ",AF29=AF27,AF29&lt;&gt;AF26,AF29&lt;&gt;AF30),A28-COUNTIF($H$7:$H27,"&lt;&gt;CZ")&amp;$AH$5&amp;A29-COUNTIF($H$7:$H29,"&lt;&gt;CZ"),IF(AND(H29="CZ",H28&lt;&gt;"CZ",H27&lt;&gt;"CZ",AF29=AF27,AF29&lt;&gt;AF26,AF29&lt;&gt;AF30),A29-COUNTIF($H$7:$H29,"&lt;&gt;CZ"),IF(AND(H29="CZ",H28&lt;&gt;"CZ",H30="CZ",AF29=AF28,AF29&lt;&gt;AF27,AF29=AF30,AF29&lt;&gt;AF31),A29-COUNTIF($H$7:$H28,"&lt;&gt;CZ")&amp;$AH$5&amp;A30-COUNTIF($H$7:$H30,"&lt;&gt;CZ"),IF(AND(H29="CZ",H28="CZ",H30&lt;&gt;"CZ",AF30=AF28,AF29&lt;&gt;AF27,AF29&lt;&gt;AF31),A28-COUNTIF($H$7:$H28,"&lt;&gt;CZ")&amp;$AH$5&amp;A30-COUNTIF($H$7:$H30,"&lt;&gt;CZ"),IF(AND(H29="CZ",H28&lt;&gt;"CZ",H30&lt;&gt;"CZ",AF30=AF28,AF29&lt;&gt;AF27,AF29&lt;&gt;AF31),A29-COUNTIF($H$7:$H28,"&lt;&gt;CZ"),IF(AND(H29="CZ",H30&lt;&gt;"CZ",H31="CZ",AF29&lt;&gt;AF28,AF29=AF31,AF29&lt;&gt;AF32),A29-COUNTIF($H$7:$H29,"&lt;&gt;CZ")&amp;$AH$5&amp;A31-COUNTIF($H$7:$H31,"&lt;&gt;CZ"),IF(AND(H29="CZ",H30="CZ",H31&lt;&gt;"CZ",AF29&lt;&gt;AF28,AF29=AF31,AF29&lt;&gt;AF32),A29-COUNTIF($H$7:$H29,"&lt;&gt;CZ")&amp;$AH$5&amp;A31-COUNTIF($H$7:$H31,"&lt;&gt;CZ"),IF(AND(H29="CZ",H30&lt;&gt;"CZ",H31&lt;&gt;"CZ",AF29&gt;0,AF29&lt;&gt;AF28,AF29=AF31,AF29&lt;&gt;AF32),A29-COUNTIF($H$7:$H29,"&lt;&gt;CZ"),IF(AND(H29="CZ",H28&lt;&gt;"CZ",H27="CZ",H26="CZ",AF29=AF26,AF29&lt;&gt;AF25,AF29&lt;&gt;AF30),A26-COUNTIF($H$7:$H26,"&lt;&gt;CZ")&amp;$AH$5&amp;A29-COUNTIF($H$7:$H29,"&lt;&gt;CZ"),IF(AND(H29="CZ",H28="CZ",H27&lt;&gt;"CZ",H26="CZ",AF29=AF26,AF29&lt;&gt;AF25,AF29&lt;&gt;AF30),A26-COUNTIF($H$7:$H26,"&lt;&gt;CZ")&amp;$AH$5&amp;A29-COUNTIF($H$7:$H29,"&lt;&gt;CZ"),IF(AND(H29="CZ",H28="CZ",H27="CZ",H26&lt;&gt;"CZ",AF29=AF26,AF29&lt;&gt;AF25,AF29&lt;&gt;AF30),A27-COUNTIF($H$7:$H26,"&lt;&gt;CZ")&amp;$AH$5&amp;A29-COUNTIF($H$7:$H29,"&lt;&gt;CZ"),IF(AND(H29="CZ",H28&lt;&gt;"CZ",H27&lt;&gt;"CZ",H26="CZ",AF29=AF26,AF29&lt;&gt;AF25,AF29&lt;&gt;AF30),A26-COUNTIF($H$7:$H26,"&lt;&gt;CZ")&amp;$AH$5&amp;A29-COUNTIF($H$7:$H29,"&lt;&gt;CZ"),IF(AND(H29="CZ",H28&lt;&gt;"CZ",H27="CZ",H26&lt;&gt;"CZ",AF29=AF26,AF29&lt;&gt;AF25,AF29&lt;&gt;AF30),A27-COUNTIF($H$7:$H26,"&lt;&gt;CZ")&amp;$AH$5&amp;A29-COUNTIF($H$7:$H29,"&lt;&gt;CZ"),IF(AND(H29="CZ",H28="CZ",H27&lt;&gt;"CZ",H26&lt;&gt;"CZ",AF29=AF26,AF29&lt;&gt;AF25,AF29&lt;&gt;AF30),A27-COUNTIF($H$7:$H26,"&lt;&gt;CZ")&amp;$AH$5&amp;A29-COUNTIF($H$7:$H29,"&lt;&gt;CZ"),IF(AND(H29="CZ",H28&lt;&gt;"CZ",H27&lt;&gt;"CZ",H26&lt;&gt;"CZ",AF29=AF26,AF29&lt;&gt;AF25,AF29&lt;&gt;AF30),A29-COUNTIF($H$7:$H29,"&lt;&gt;CZ"),IF(AND(H29="CZ",H28="CZ",H27&lt;&gt;"CZ",H30="CZ",AF29=AF27,AF29&lt;&gt;AF26,AF29=AF30,AF29&lt;&gt;AF31),A28-COUNTIF($H$7:$H27,"&lt;&gt;CZ")&amp;$AH$5&amp;A30-COUNTIF($H$7:$H30,"&lt;&gt;CZ"),IF(AND(H29="CZ",H28="CZ",H27="CZ",H30&lt;&gt;"CZ",AF29=AF27,AF29&lt;&gt;AF26,AF29=AF30,AF29&lt;&gt;AF31),A27-COUNTIF($H$7:$H27,"&lt;&gt;CZ")&amp;$AH$5&amp;A30-COUNTIF($H$7:$H30,"&lt;&gt;CZ"),IF(AND(H29="CZ",H28&lt;&gt;"CZ",H27&lt;&gt;"CZ",H30="CZ",AF29=AF27,AF29&lt;&gt;AF26,AF29=AF30,AF29&lt;&gt;AF31),A28-COUNTIF($H$7:$H27,"&lt;&gt;CZ")&amp;$AH$5&amp;A30-COUNTIF($H$7:$H30,"&lt;&gt;CZ"),IF(AND(H29="CZ",H28&lt;&gt;"CZ",H27="CZ",H30="CZ",AF29=AF27,AF29&lt;&gt;AF26,AF29=AF30,AF29&lt;&gt;AF31),A27-COUNTIF($H$7:$H27,"&lt;&gt;CZ")&amp;$AH$5&amp;A30-COUNTIF($H$7:$H30,"&lt;&gt;CZ"),IF(AND(H29="CZ",H28&lt;&gt;"CZ",H27="CZ",H30&lt;&gt;"CZ",AF29=AF27,AF29&lt;&gt;AF26,AF29=AF30,AF29&lt;&gt;AF31),A27-COUNTIF($H$7:$H27,"&lt;&gt;CZ")&amp;$AH$5&amp;A30-COUNTIF($H$7:$H30,"&lt;&gt;CZ"),IF(AND(H29="CZ",H28="CZ",H27&lt;&gt;"CZ",H30&lt;&gt;"CZ",AF30=AF27,AF29&lt;&gt;AF26,AF29&lt;&gt;AF31),A28-COUNTIF($H$7:$H27,"&lt;&gt;CZ")&amp;$AH$5&amp;A30-COUNTIF($H$7:$H30,"&lt;&gt;CZ"),IF(AND(H29="CZ",H28&lt;&gt;"CZ",H27&lt;&gt;"CZ",H30&lt;&gt;"CZ",AF30=AF27,AF29&lt;&gt;AF26,AF29&lt;&gt;AF31),A28-COUNTIF($H$7:$H27,"&lt;&gt;CZ"),IF(AND(H29="CZ",H28&lt;&gt;"CZ",H30="CZ",H31="CZ",AF31=AF28,AF29&lt;&gt;AF27,AF29&lt;&gt;AF32),A29-COUNTIF($H$7:$H28,"&lt;&gt;CZ")&amp;$AH$5&amp;A31-COUNTIF($H$7:$H31,"&lt;&gt;CZ"),IF(AND(H29="CZ",H28="CZ",H30&lt;&gt;"CZ",H31="CZ",AF31=AF28,AF29&lt;&gt;AF27,AF29&lt;&gt;AF32),A28-COUNTIF($H$7:$H28,"&lt;&gt;CZ")&amp;$AH$5&amp;A31-COUNTIF($H$7:$H31,"&lt;&gt;CZ"),IF(AND(H29="CZ",H28="CZ",H30="CZ",H31&lt;&gt;"CZ",AF31=AF28,AF29&lt;&gt;AF27,AF29&lt;&gt;AF32),A28-COUNTIF($H$7:$H28,"&lt;&gt;CZ")&amp;$AH$5&amp;A31-COUNTIF($H$7:$H31,"&lt;&gt;CZ"),IF(AND(H29="CZ",H28&lt;&gt;"CZ",H30&lt;&gt;"CZ",H31="CZ",AF31=AF28,AF29&lt;&gt;AF27,AF29&lt;&gt;AF32),A29-COUNTIF($H$7:$H28,"&lt;&gt;CZ")&amp;$AH$5&amp;A31-COUNTIF($H$7:$H31,"&lt;&gt;CZ"),IF(AND(H29="CZ",H28&lt;&gt;"CZ",H30="CZ",H31&lt;&gt;"CZ",AF31=AF28,AF29&lt;&gt;AF27,AF29&lt;&gt;AF32),A29-COUNTIF($H$7:$H28,"&lt;&gt;CZ")&amp;$AH$5&amp;A31-COUNTIF($H$7:$H31,"&lt;&gt;CZ"),IF(AND(H29="CZ",H28="CZ",H30&lt;&gt;"CZ",H31&lt;&gt;"CZ",AF31=AF28,AF29&lt;&gt;AF27,AF29&lt;&gt;AF32),A28-COUNTIF($H$7:$H28,"&lt;&gt;CZ")&amp;$AH$5&amp;A31-COUNTIF($H$7:$H31,"&lt;&gt;CZ"),IF(AND(H29="CZ",H28&lt;&gt;"CZ",H30&lt;&gt;"CZ",H31&lt;&gt;"CZ",AF31=AF28,AF29&lt;&gt;AF27,AF29&lt;&gt;AF32),A29-COUNTIF($H$7:$H28,"&lt;&gt;CZ"),IF(AND(H29="CZ",H30="CZ",H31="CZ",H32&lt;&gt;"CZ",AF29&lt;&gt;AF28,AF29=AF32,AF29&lt;&gt;AF33),A29-COUNTIF($H$7:$H29,"&lt;&gt;CZ")&amp;$AH$5&amp;A32-COUNTIF($H$7:$H32,"&lt;&gt;CZ"),IF(AND(H29="CZ",H30="CZ",H31&lt;&gt;"CZ",H32="CZ",AF29&lt;&gt;AF28,AF29=AF32,AF29&lt;&gt;AF33),A29-COUNTIF($H$7:$H29,"&lt;&gt;CZ")&amp;$AH$5&amp;A32-COUNTIF($H$7:$H32,"&lt;&gt;CZ"),IF(AND(H29="CZ",H30&lt;&gt;"CZ",H31="CZ",H32="CZ",AF29&lt;&gt;AF28,AF29=AF32,AF29&lt;&gt;AF33),A29-COUNTIF($H$7:$H29,"&lt;&gt;CZ")&amp;$AH$5&amp;A32-COUNTIF($H$7:$H32,"&lt;&gt;CZ"),IF(AND(H29="CZ",H30&lt;&gt;"CZ",H31&lt;&gt;"CZ",H32="CZ",AF29&lt;&gt;AF28,AF29=AF32,AF29&lt;&gt;AF33),A29-COUNTIF($H$7:$H29,"&lt;&gt;CZ")&amp;$AH$5&amp;A32-COUNTIF($H$7:$H32,"&lt;&gt;CZ"),"")))))))))))))))))))))))))))))))))))))))))))))))))))))</f>
        <v/>
      </c>
      <c r="AJ29" s="102" t="str">
        <f>IF(AI29&lt;&gt;"","",IF(AND(H29="CZ",H30&lt;&gt;"CZ",H31="CZ",H32&lt;&gt;"CZ",AF29&lt;&gt;AF28,AF29=AF32,AF29&lt;&gt;AF33),A29-COUNTIF($H$7:$H29,"&lt;&gt;CZ")&amp;$AH$5&amp;A32-COUNTIF($H$7:$H32,"&lt;&gt;CZ"),IF(AND(H29="CZ",H30="CZ",H31&lt;&gt;"CZ",H32&lt;&gt;"CZ",AF29&lt;&gt;AF28,AF29=AF32,AF29&lt;&gt;AF33),A29-COUNTIF($H$7:$H29,"&lt;&gt;CZ")&amp;$AH$5&amp;A32-COUNTIF($H$7:$H32,"&lt;&gt;CZ"),IF(AND(H29="CZ",H30&lt;&gt;"CZ",H31&lt;&gt;"CZ",H32&lt;&gt;"CZ",AF29&lt;&gt;AF28,AF29=AF32,AF29&lt;&gt;AF33),A29-COUNTIF($H$7:$H29,"&lt;&gt;CZ"),IF(AND(H29="CZ",H28&lt;&gt;"CZ",H27="CZ",H26="CZ",H25="CZ",AF29=AF25,AF29&lt;&gt;AF24,AF29&lt;&gt;AF30),A25-COUNTIFS($H$7:$H25,"&lt;&gt;CZ")&amp;$AH$5&amp;A29-COUNTIFS($H$7:$H29,"&lt;&gt;CZ"),IF(AND(H29="CZ",H28="CZ",H27&lt;&gt;"CZ",H26="CZ",H25="CZ",AF29=AF25,AF29&lt;&gt;AF24,AF29&lt;&gt;AF30),A25-COUNTIFS($H$7:$H25,"&lt;&gt;CZ")&amp;$AH$5&amp;A29-COUNTIFS($H$7:$H29,"&lt;&gt;CZ"),IF(AND(H29="CZ",H28="CZ",H27="CZ",H26&lt;&gt;"CZ",H25="CZ",AF29=AF25,AF29&lt;&gt;AF24,AF29&lt;&gt;AF30),A25-COUNTIFS($H$7:$H25,"&lt;&gt;CZ")&amp;$AH$5&amp;A29-COUNTIFS($H$7:$H29,"&lt;&gt;CZ"),IF(AND(H29="CZ",H28="CZ",H27="CZ",H26="CZ",H25&lt;&gt;"CZ",AF29=AF25,AF29&lt;&gt;AF24,AF29&lt;&gt;AF30),A26-COUNTIFS($H$7:$H25,"&lt;&gt;CZ")&amp;$AH$5&amp;A29-COUNTIFS($H$7:$H29,"&lt;&gt;CZ"),IF(AND(H29="CZ",H28&lt;&gt;"CZ",H27="CZ",H26="CZ",H25&lt;&gt;"CZ",AF29=AF25,AF29&lt;&gt;AF24,AF29&lt;&gt;AF30),A26-COUNTIFS($H$7:$H25,"&lt;&gt;CZ")&amp;$AH$5&amp;A29-COUNTIFS($H$7:$H29,"&lt;&gt;CZ"),IF(AND(H29="CZ",H28&lt;&gt;"CZ",H27="CZ",H26&lt;&gt;"CZ",H25="CZ",AF29=AF25,AF29&lt;&gt;AF24,AF29&lt;&gt;AF30),A25-COUNTIFS($H$7:$H25,"&lt;&gt;CZ")&amp;$AH$5&amp;A29-COUNTIFS($H$7:$H29,"&lt;&gt;CZ"),IF(AND(H29="CZ",H28&lt;&gt;"CZ",H27&lt;&gt;"CZ",H26="CZ",H25="CZ",AF29=AF25,AF29&lt;&gt;AF24,AF29&lt;&gt;AF30),A25-COUNTIFS($H$7:$H25,"&lt;&gt;CZ")&amp;$AH$5&amp;A29-COUNTIFS($H$7:$H29,"&lt;&gt;CZ"),IF(AND(H29="CZ",H28&lt;&gt;"CZ",H27&lt;&gt;"CZ",H26&lt;&gt;"CZ",H25="CZ",AF29=AF25,AF29&lt;&gt;AF24,AF29&lt;&gt;AF30),A25-COUNTIFS($H$7:$H25,"&lt;&gt;CZ")&amp;$AH$5&amp;A29-COUNTIFS($H$7:$H29,"&lt;&gt;CZ"),IF(AND(H29="CZ",H28&lt;&gt;"CZ",H27&lt;&gt;"CZ",H26="CZ",H25&lt;&gt;"CZ",AF29=AF25,AF29&lt;&gt;AF24,AF29&lt;&gt;AF30),A26-COUNTIFS($H$7:$H25,"&lt;&gt;CZ")&amp;$AH$5&amp;A29-COUNTIFS($H$7:$H29,"&lt;&gt;CZ"),IF(AND(H29="CZ",H28&lt;&gt;"CZ",H27="CZ",H26&lt;&gt;"CZ",H25&lt;&gt;"CZ",AF29=AF25,AF29&lt;&gt;AF24,AF29&lt;&gt;AF30),A26-COUNTIFS($H$7:$H25,"&lt;&gt;CZ")&amp;$AH$5&amp;A29-COUNTIFS($H$7:$H29,"&lt;&gt;CZ"),IF(AND(H29="CZ",H28="CZ",H27&lt;&gt;"CZ",H26&lt;&gt;"CZ",H25&lt;&gt;"CZ",AF29=AF25,AF29&lt;&gt;AF24,AF29&lt;&gt;AF30),A26-COUNTIFS($H$7:$H25,"&lt;&gt;CZ")&amp;$AH$5&amp;A29-COUNTIFS($H$7:$H29,"&lt;&gt;CZ"),IF(AND(H29="CZ",H28="CZ",H27&lt;&gt;"CZ",H26&lt;&gt;"CZ",H25="CZ",AF29=AF25,AF29&lt;&gt;AF24,AF29&lt;&gt;AF30),A25-COUNTIFS($H$7:$H25,"&lt;&gt;CZ")&amp;$AH$5&amp;A29-COUNTIFS($H$7:$H29,"&lt;&gt;CZ"),IF(AND(H29="CZ",H28="CZ",H27&lt;&gt;"CZ",H26="CZ",H25&lt;&gt;"CZ",AF29=AF25,AF29&lt;&gt;AF24,AF29&lt;&gt;AF30),A26-COUNTIFS($H$7:$H25,"&lt;&gt;CZ")&amp;$AH$5&amp;A29-COUNTIFS($H$7:$H29,"&lt;&gt;CZ"),IF(AND(H29="CZ",H28="CZ",H27="CZ",H26&lt;&gt;"CZ",H25&lt;&gt;"CZ",AF29=AF25,AF29&lt;&gt;AF24,AF29&lt;&gt;AF30),A26-COUNTIFS($H$7:$H25,"&lt;&gt;CZ")&amp;$AH$5&amp;A29-COUNTIFS($H$7:$H29,"&lt;&gt;CZ"),IF(AND(H29="CZ",H28&lt;&gt;"CZ",H27&lt;&gt;"CZ",H26&lt;&gt;"CZ",H25&lt;&gt;"CZ",AF29=AF25,AF29&lt;&gt;AF24,AF29&lt;&gt;AF30),A26-COUNTIFS($H$7:$H25,"&lt;&gt;CZ"),IF(AND(H29="CZ",H28&lt;&gt;"CZ",H27="CZ",H26="CZ",H30="CZ",AF30=AF26,AF29&lt;&gt;AF25,AF29&lt;&gt;AF31),A26-COUNTIFS($H$7:$H26,"&lt;&gt;CZ")&amp;$AH$5&amp;A30-COUNTIFS($H$7:$H30,"&lt;&gt;CZ"),IF(AND(H29="CZ",H28="CZ",H27&lt;&gt;"CZ",H26="CZ",H30="CZ",AF30=AF26,AF29&lt;&gt;AF25,AF29&lt;&gt;AF31),A26-COUNTIFS($H$7:$H26,"&lt;&gt;CZ")&amp;$AH$5&amp;A30-COUNTIFS($H$7:$H30,"&lt;&gt;CZ"),IF(AND(H29="CZ",H28="CZ",H27="CZ",H26&lt;&gt;"CZ",H30="CZ",AF30=AF26,AF29&lt;&gt;AF25,AF29&lt;&gt;AF31),A27-COUNTIFS($H$7:$H26,"&lt;&gt;CZ")&amp;$AH$5&amp;A30-COUNTIFS($H$7:$H30,"&lt;&gt;CZ"),IF(AND(H29="CZ",H28="CZ",H27="CZ",H26="CZ",H30&lt;&gt;"CZ",AF30=AF26,AF29&lt;&gt;AF25,AF29&lt;&gt;AF31),A26-COUNTIFS($H$7:$H26,"&lt;&gt;CZ")&amp;$AH$5&amp;A30-COUNTIFS($H$7:$H30,"&lt;&gt;CZ"),IF(AND(H29="CZ",H28&lt;&gt;"CZ",H27="CZ",H26="CZ",H30&lt;&gt;"CZ",AF30=AF26,AF29&lt;&gt;AF25,AF29&lt;&gt;AF31),A26-COUNTIFS($H$7:$H26,"&lt;&gt;CZ")&amp;$AH$5&amp;A30-COUNTIFS($H$7:$H30,"&lt;&gt;CZ"),IF(AND(H29="CZ",H28&lt;&gt;"CZ",H27="CZ",H26&lt;&gt;"CZ",H30="CZ",AF30=AF26,AF29&lt;&gt;AF25,AF29&lt;&gt;AF31),A27-COUNTIFS($H$7:$H26,"&lt;&gt;CZ")&amp;$AH$5&amp;A30-COUNTIFS($H$7:$H30,"&lt;&gt;CZ"),IF(AND(H29="CZ",H28&lt;&gt;"CZ",H27&lt;&gt;"CZ",H26="CZ",H30="CZ",AF30=AF26,AF29&lt;&gt;AF25,AF29&lt;&gt;AF31),A26-COUNTIFS($H$7:$H26,"&lt;&gt;CZ")&amp;$AH$5&amp;A30-COUNTIFS($H$7:$H30,"&lt;&gt;CZ"),IF(AND(H29="CZ",H28&lt;&gt;"CZ",H27&lt;&gt;"CZ",H26&lt;&gt;"CZ",H30="CZ",AF30=AF26,AF29&lt;&gt;AF25,AF29&lt;&gt;AF31),A27-COUNTIFS($H$7:$H26,"&lt;&gt;CZ")&amp;$AH$5&amp;A30-COUNTIFS($H$7:$H30,"&lt;&gt;CZ"),IF(AND(H29="CZ",H28&lt;&gt;"CZ",H27&lt;&gt;"CZ",H26="CZ",H30&lt;&gt;"CZ",AF30=AF26,AF29&lt;&gt;AF25,AF29&lt;&gt;AF31),A26-COUNTIFS($H$7:$H26,"&lt;&gt;CZ")&amp;$AH$5&amp;A30-COUNTIFS($H$7:$H30,"&lt;&gt;CZ"),IF(AND(H29="CZ",H28&lt;&gt;"CZ",H27="CZ",H26&lt;&gt;"CZ",H30&lt;&gt;"CZ",AF30=AF26,AF29&lt;&gt;AF25,AF29&lt;&gt;AF31),A27-COUNTIFS($H$7:$H26,"&lt;&gt;CZ")&amp;$AH$5&amp;A30-COUNTIFS($H$7:$H30,"&lt;&gt;CZ"),IF(AND(H29="CZ",H28="CZ",H27&lt;&gt;"CZ",H26&lt;&gt;"CZ",H30&lt;&gt;"CZ",AF30=AF26,AF29&lt;&gt;AF25,AF29&lt;&gt;AF31),A27-COUNTIFS($H$7:$H26,"&lt;&gt;CZ")&amp;$AH$5&amp;A30-COUNTIFS($H$7:$H30,"&lt;&gt;CZ"),IF(AND(H29="CZ",H28="CZ",H27&lt;&gt;"CZ",H26&lt;&gt;"CZ",H30="CZ",AF30=AF26,AF29&lt;&gt;AF25,AF29&lt;&gt;AF31),A27-COUNTIFS($H$7:$H26,"&lt;&gt;CZ")&amp;$AH$5&amp;A30-COUNTIFS($H$7:$H30,"&lt;&gt;CZ"),IF(AND(H29="CZ",H28="CZ",H27&lt;&gt;"CZ",H26="CZ",H30&lt;&gt;"CZ",AF30=AF26,AF29&lt;&gt;AF25,AF29&lt;&gt;AF31),A26-COUNTIFS($H$7:$H26,"&lt;&gt;CZ")&amp;$AH$5&amp;A30-COUNTIFS($H$7:$H30,"&lt;&gt;CZ"),IF(AND(H29="CZ",H28="CZ",H27="CZ",H26&lt;&gt;"CZ",H30&lt;&gt;"CZ",AF30=AF26,AF29&lt;&gt;AF25,AF29&lt;&gt;AF31),A27-COUNTIFS($H$7:$H26,"&lt;&gt;CZ")&amp;$AH$5&amp;A30-COUNTIFS($H$7:$H30,"&lt;&gt;CZ"),IF(AND(H29="CZ",H28&lt;&gt;"CZ",H27&lt;&gt;"CZ",H26&lt;&gt;"CZ",H30&lt;&gt;"CZ",AF30=AF26,AF29&lt;&gt;AF25,AF29&lt;&gt;AF31),A27-COUNTIFS($H$7:$H26,"&lt;&gt;CZ"),IF(AND(H29="CZ",H28&lt;&gt;"CZ",H27="CZ",H30="CZ",H31="CZ",AF31=AF27,AF29&lt;&gt;AF26,AF29&lt;&gt;AF32),A27-COUNTIFS($H$7:$H27,"&lt;&gt;CZ")&amp;$AH$5&amp;A31-COUNTIFS($H$7:$H31,"&lt;&gt;CZ"),IF(AND(H29="CZ",H28="CZ",H27&lt;&gt;"CZ",H30="CZ",H31="CZ",AF31=AF27,AF29&lt;&gt;AF26,AF29&lt;&gt;AF32),A28-COUNTIFS($H$7:$H27,"&lt;&gt;CZ")&amp;$AH$5&amp;A31-COUNTIFS($H$7:$H31,"&lt;&gt;CZ"),IF(AND(H29="CZ",H28="CZ",H27="CZ",H30&lt;&gt;"CZ",H31="CZ",AF31=AF27,AF29&lt;&gt;AF26,AF29&lt;&gt;AF32),A27-COUNTIFS($H$7:$H27,"&lt;&gt;CZ")&amp;$AH$5&amp;A31-COUNTIFS($H$7:$H31,"&lt;&gt;CZ"),IF(AND(H29="CZ",H28="CZ",H27="CZ",H30="CZ",H31&lt;&gt;"CZ",AF31=AF27,AF29&lt;&gt;AF26,AF29&lt;&gt;AF32),A27-COUNTIFS($H$7:$H27,"&lt;&gt;CZ")&amp;$AH$5&amp;A31-COUNTIFS($H$7:$H31,"&lt;&gt;CZ"),IF(AND(H29="CZ",H28&lt;&gt;"CZ",H27="CZ",H30="CZ",H31&lt;&gt;"CZ",AF31=AF27,AF29&lt;&gt;AF26,AF29&lt;&gt;AF32),A27-COUNTIFS($H$7:$H27,"&lt;&gt;CZ")&amp;$AH$5&amp;A31-COUNTIFS($H$7:$H31,"&lt;&gt;CZ"),IF(AND(H29="CZ",H28&lt;&gt;"CZ",H27="CZ",H30&lt;&gt;"CZ",H31="CZ",AF31=AF27,AF29&lt;&gt;AF26,AF29&lt;&gt;AF32),A27-COUNTIFS($H$7:$H27,"&lt;&gt;CZ")&amp;$AH$5&amp;A31-COUNTIFS($H$7:$H31,"&lt;&gt;CZ"),IF(AND(H29="CZ",H28&lt;&gt;"CZ",H27&lt;&gt;"CZ",H30="CZ",H31="CZ",AF31=AF27,AF29&lt;&gt;AF26,AF29&lt;&gt;AF32),A28-COUNTIFS($H$7:$H27,"&lt;&gt;CZ")&amp;$AH$5&amp;A31-COUNTIFS($H$7:$H31,"&lt;&gt;CZ"),IF(AND(H29="CZ",H28&lt;&gt;"CZ",H27&lt;&gt;"CZ",H30&lt;&gt;"CZ",H31="CZ",AF31=AF27,AF29&lt;&gt;AF26,AF29&lt;&gt;AF32),A28-COUNTIFS($H$7:$H27,"&lt;&gt;CZ")&amp;$AH$5&amp;A31-COUNTIFS($H$7:$H31,"&lt;&gt;CZ"),IF(AND(H29="CZ",H28&lt;&gt;"CZ",H27&lt;&gt;"CZ",H30="CZ",H31&lt;&gt;"CZ",AF31=AF27,AF29&lt;&gt;AF26,AF29&lt;&gt;AF32),A28-COUNTIFS($H$7:$H27,"&lt;&gt;CZ")&amp;$AH$5&amp;A31-COUNTIFS($H$7:$H31,"&lt;&gt;CZ"),IF(AND(H29="CZ",H28&lt;&gt;"CZ",H27="CZ",H30&lt;&gt;"CZ",H31&lt;&gt;"CZ",AF31=AF27,AF29&lt;&gt;AF26,AF29&lt;&gt;AF32),A27-COUNTIFS($H$7:$H27,"&lt;&gt;CZ")&amp;$AH$5&amp;A31-COUNTIFS($H$7:$H31,"&lt;&gt;CZ"),IF(AND(H29="CZ",H28="CZ",H27&lt;&gt;"CZ",H30&lt;&gt;"CZ",H31&lt;&gt;"CZ",AF31=AF27,AF29&lt;&gt;AF26,AF29&lt;&gt;AF32),A28-COUNTIFS($H$7:$H27,"&lt;&gt;CZ")&amp;$AH$5&amp;A31-COUNTIFS($H$7:$H31,"&lt;&gt;CZ"),IF(AND(H29="CZ",H28="CZ",H27&lt;&gt;"CZ",H30&lt;&gt;"CZ",H31="CZ",AF31=AF27,AF29&lt;&gt;AF26,AF29&lt;&gt;AF32),A28-COUNTIFS($H$7:$H27,"&lt;&gt;CZ")&amp;$AH$5&amp;A31-COUNTIFS($H$7:$H31,"&lt;&gt;CZ"),IF(AND(H29="CZ",H28="CZ",H27&lt;&gt;"CZ",H30="CZ",H31&lt;&gt;"CZ",AF31=AF27,AF29&lt;&gt;AF26,AF29&lt;&gt;AF32),A28-COUNTIFS($H$7:$H27,"&lt;&gt;CZ")&amp;$AH$5&amp;A31-COUNTIFS($H$7:$H31,"&lt;&gt;CZ"),IF(AND(H29="CZ",H28="CZ",H27="CZ",H30&lt;&gt;"CZ",H31&lt;&gt;"CZ",AF31=AF27,AF29&lt;&gt;AF26,AF29&lt;&gt;AF32),A27-COUNTIFS($H$7:$H27,"&lt;&gt;CZ")&amp;$AH$5&amp;A31-COUNTIFS($H$7:$H31,"&lt;&gt;CZ"),""))))))))))))))))))))))))))))))))))))))))))))))))</f>
        <v/>
      </c>
      <c r="AK29" s="102" t="str">
        <f>IF(AI29&lt;&gt;"","",IF(AJ29&lt;&gt;"","",IF(AND(H28="CZ",H27&lt;&gt;"CZ",H26&lt;&gt;"CZ",H29&lt;&gt;"CZ",H30&lt;&gt;"CZ",AF30=AF26,AF28&lt;&gt;AF25,AF28&lt;&gt;AF31),A27-COUNTIFS($H$7:$H26,"&lt;&gt;CZ"),IF(AND(H29="CZ",H28&lt;&gt;"CZ",H30="CZ",H31="CZ",H32="CZ",AF32=AF28,AF29&lt;&gt;AF27,AF29&lt;&gt;AF33),A29-COUNTIFS($H$7:$H28,"&lt;&gt;CZ")&amp;$AH$5&amp;A32-COUNTIFS($H$7:$H32,"&lt;&gt;CZ"),IF(AND(H29="CZ",H28="CZ",H30&lt;&gt;"CZ",H31="CZ",H32="CZ",AF32=AF28,AF29&lt;&gt;AF27,AF29&lt;&gt;AF33),A28-COUNTIFS($H$7:$H28,"&lt;&gt;CZ")&amp;$AH$5&amp;A32-COUNTIFS($H$7:$H32,"&lt;&gt;CZ"),IF(AND(H29="CZ",H28="CZ",H30="CZ",H31&lt;&gt;"CZ",H32="CZ",AF32=AF28,AF29&lt;&gt;AF27,AF29&lt;&gt;AF33),A28-COUNTIFS($H$7:$H28,"&lt;&gt;CZ")&amp;$AH$5&amp;A32-COUNTIFS($H$7:$H32,"&lt;&gt;CZ"),IF(AND(H29="CZ",H28="CZ",H30="CZ",H31="CZ",H32&lt;&gt;"CZ",AF32=AF28,AF29&lt;&gt;AF27,AF29&lt;&gt;AF33),A28-COUNTIFS($H$7:$H28,"&lt;&gt;CZ")&amp;$AH$5&amp;A32-COUNTIFS($H$7:$H32,"&lt;&gt;CZ"),IF(AND(H29="CZ",H28&lt;&gt;"CZ",H30="CZ",H31="CZ",H32&lt;&gt;"CZ",AF32=AF28,AF29&lt;&gt;AF27,AF29&lt;&gt;AF33),A29-COUNTIFS($H$7:$H28,"&lt;&gt;CZ")&amp;$AH$5&amp;A32-COUNTIFS($H$7:$H32,"&lt;&gt;CZ"),IF(AND(H29="CZ",H28&lt;&gt;"CZ",H30="CZ",H31&lt;&gt;"CZ",H32="CZ",AF32=AF28,AF29&lt;&gt;AF27,AF29&lt;&gt;AF33),A29-COUNTIFS($H$7:$H28,"&lt;&gt;CZ")&amp;$AH$5&amp;A32-COUNTIFS($H$7:$H32,"&lt;&gt;CZ"),IF(AND(H29="CZ",H28&lt;&gt;"CZ",H30&lt;&gt;"CZ",H31="CZ",H32="CZ",AF32=AF28,AF29&lt;&gt;AF27,AF29&lt;&gt;AF33),A29-COUNTIFS($H$7:$H28,"&lt;&gt;CZ")&amp;$AH$5&amp;A32-COUNTIFS($H$7:$H32,"&lt;&gt;CZ"),IF(AND(H29="CZ",H28&lt;&gt;"CZ",H30&lt;&gt;"CZ",H31&lt;&gt;"CZ",H32="CZ",AF32=AF28,AF29&lt;&gt;AF27,AF29&lt;&gt;AF33),A29-COUNTIFS($H$7:$H28,"&lt;&gt;CZ")&amp;$AH$5&amp;A32-COUNTIFS($H$7:$H32,"&lt;&gt;CZ"),IF(AND(H29="CZ",H28&lt;&gt;"CZ",H30&lt;&gt;"CZ",H31&lt;&gt;"CZ",H32&lt;&gt;"CZ",AF32=AF28,AF29&lt;&gt;AF27,AF29&lt;&gt;AF33),A32-COUNTIFS($H$7:$H32,"&lt;&gt;CZ"),IF(AND(H29="CZ",H28&lt;&gt;"CZ",H30&lt;&gt;"CZ",H31="CZ",H32&lt;&gt;"CZ",AF32=AF28,AF29&lt;&gt;AF27,AF29&lt;&gt;AF33),A29-COUNTIFS($H$7:$H28,"&lt;&gt;CZ")&amp;$AH$5&amp;A32-COUNTIFS($H$7:$H32,"&lt;&gt;CZ"),IF(AND(H29="CZ",H28="CZ",H30="CZ",H31&lt;&gt;"CZ",H32&lt;&gt;"CZ",AF32=AF28,AF29&lt;&gt;AF27,AF29&lt;&gt;AF33),A28-COUNTIFS($H$7:$H28,"&lt;&gt;CZ")&amp;$AH$5&amp;A32-COUNTIFS($H$7:$H32,"&lt;&gt;CZ"),IF(AND(H29="CZ",H28="CZ",H30&lt;&gt;"CZ",H31&lt;&gt;"CZ",H32&lt;&gt;"CZ",AF32=AF28,AF29&lt;&gt;AF27,AF29&lt;&gt;AF33),A28-COUNTIFS($H$7:$H28,"&lt;&gt;CZ")&amp;$AH$5&amp;A32-COUNTIFS($H$7:$H32,"&lt;&gt;CZ"),IF(AND(H29="CZ",H28="CZ",H30&lt;&gt;"CZ",H31&lt;&gt;"CZ",H32="CZ",AF32=AF28,AF29&lt;&gt;AF27,AF29&lt;&gt;AF33),A28-COUNTIFS($H$7:$H28,"&lt;&gt;CZ")&amp;$AH$5&amp;A32-COUNTIFS($H$7:$H32,"&lt;&gt;CZ"),IF(AND(H29="CZ",H28="CZ",H30&lt;&gt;"CZ",H31="CZ",H32&lt;&gt;"CZ",AF32=AF28,AF29&lt;&gt;AF27,AF29&lt;&gt;AF33),A28-COUNTIFS($H$7:$H28,"&lt;&gt;CZ")&amp;$AH$5&amp;A32-COUNTIFS($H$7:$H32,"&lt;&gt;CZ"),IF(AND(H29="CZ",H28&lt;&gt;"CZ",H30="CZ",H31&lt;&gt;"CZ",H32&lt;&gt;"CZ",AF32=AF28,AF29&lt;&gt;AF27,AF29&lt;&gt;AF33),A29-COUNTIFS($H$7:$H28,"&lt;&gt;CZ")&amp;$AH$5&amp;A32-COUNTIFS($H$7:$H32,"&lt;&gt;CZ"),IF(AND(H29="CZ",H30&lt;&gt;"CZ",H31="CZ",H32="CZ",H33="CZ",AF29=AF33,AF29&lt;&gt;AF28,AF29&lt;&gt;AF34),A29-COUNTIFS($H$7:$H29,"&lt;&gt;CZ")&amp;$AH$5&amp;A33-COUNTIFS($H$7:$H33,"&lt;&gt;CZ"),IF(AND(H29="CZ",H30="CZ",H31&lt;&gt;"CZ",H32="CZ",H33="CZ",AF29=AF33,AF29&lt;&gt;AF28,AF29&lt;&gt;AF34),A29-COUNTIFS($H$7:$H29,"&lt;&gt;CZ")&amp;$AH$5&amp;A33-COUNTIFS($H$7:$H33,"&lt;&gt;CZ"),IF(AND(H29="CZ",H30="CZ",H31="CZ",H32&lt;&gt;"CZ",H33="CZ",AF29=AF33,AF29&lt;&gt;AF28,AF29&lt;&gt;AF34),A29-COUNTIFS($H$7:$H29,"&lt;&gt;CZ")&amp;$AH$5&amp;A33-COUNTIFS($H$7:$H33,"&lt;&gt;CZ"),IF(AND(H29="CZ",H30="CZ",H31="CZ",H32="CZ",H33&lt;&gt;"CZ",AF29=AF33,AF29&lt;&gt;AF28,AF29&lt;&gt;AF34),A29-COUNTIFS($H$7:$H29,"&lt;&gt;CZ")&amp;$AH$5&amp;A33-COUNTIFS($H$7:$H33,"&lt;&gt;CZ"),IF(AND(H29="CZ",H28&lt;&gt;"CZ",H27="CZ",H26="CZ",H30&lt;&gt;"CZ",AF30=AF26,AF29&lt;&gt;AF25,AF29&lt;&gt;AF31),A26-COUNTIFS($H$7:$H26,"&lt;&gt;CZ")&amp;$AH$5&amp;A30-COUNTIFS($H$7:$H30,"&lt;&gt;CZ"),IF(AND(H29="CZ",H30&lt;&gt;"CZ",H31="CZ",H32="CZ",H33&lt;&gt;"CZ",AF29=AF33,AF29&lt;&gt;AF28,AF29&lt;&gt;AF34),A29-COUNTIFS($H$7:$H29,"&lt;&gt;CZ")&amp;$AH$5&amp;A33-COUNTIFS($H$7:$H33,"&lt;&gt;CZ"),IF(AND(H29="CZ",H30&lt;&gt;"CZ",H31="CZ",H32&lt;&gt;"CZ",H33="CZ",AF29=AF33,AF29&lt;&gt;AF28,AF29&lt;&gt;AF34),A29-COUNTIFS($H$7:$H29,"&lt;&gt;CZ")&amp;$AH$5&amp;A33-COUNTIFS($H$7:$H33,"&lt;&gt;CZ"),IF(AND(H29="CZ",H30&lt;&gt;"CZ",H31&lt;&gt;"CZ",H32="CZ",H33="CZ",AF29=AF33,AF29&lt;&gt;AF28,AF29&lt;&gt;AF34),A29-COUNTIFS($H$7:$H29,"&lt;&gt;CZ")&amp;$AH$5&amp;A33-COUNTIFS($H$7:$H33,"&lt;&gt;CZ"),IF(AND(H29="CZ",H30&lt;&gt;"CZ",H31&lt;&gt;"CZ",H32&lt;&gt;"CZ",H33="CZ",AF29=AF33,AF29&lt;&gt;AF28,AF29&lt;&gt;AF34),A29-COUNTIFS($H$7:$H29,"&lt;&gt;CZ")&amp;$AH$5&amp;A33-COUNTIFS($H$7:$H33,"&lt;&gt;CZ"),IF(AND(H29="CZ",H30&lt;&gt;"CZ",H31&lt;&gt;"CZ",H32="CZ",H33&lt;&gt;"CZ",AF29=AF33,AF29&lt;&gt;AF28,AF29&lt;&gt;AF34),A29-COUNTIFS($H$7:$H29,"&lt;&gt;CZ")&amp;$AH$5&amp;A33-COUNTIFS($H$7:$H33,"&lt;&gt;CZ"),IF(AND(H29="CZ",H30&lt;&gt;"CZ",H31="CZ",H32&lt;&gt;"CZ",H33&lt;&gt;"CZ",AF29=AF33,AF29&lt;&gt;AF28,AF29&lt;&gt;AF34),A29-COUNTIFS($H$7:$H29,"&lt;&gt;CZ")&amp;$AH$5&amp;A33-COUNTIFS($H$7:$H33,"&lt;&gt;CZ"),IF(AND(H29="CZ",H30="CZ",H31&lt;&gt;"CZ",H32&lt;&gt;"CZ",H33&lt;&gt;"CZ",AF29=AF33,AF29&lt;&gt;AF28,AF29&lt;&gt;AF34),A29-COUNTIFS($H$7:$H29,"&lt;&gt;CZ")&amp;$AH$5&amp;A33-COUNTIFS($H$7:$H33,"&lt;&gt;CZ"),IF(AND(H29="CZ",H30="CZ",H31="CZ",H32&lt;&gt;"CZ",H33&lt;&gt;"CZ",AF29=AF33,AF29&lt;&gt;AF28,AF29&lt;&gt;AF34),A29-COUNTIFS($H$7:$H29,"&lt;&gt;CZ")&amp;$AH$5&amp;A33-COUNTIFS($H$7:$H33,"&lt;&gt;CZ"),IF(AND(H29="CZ",H30="CZ",H31&lt;&gt;"CZ",H32="CZ",H33&lt;&gt;"CZ",AF29=AF33,AF29&lt;&gt;AF28,AF29&lt;&gt;AF34),A29-COUNTIFS($H$7:$H29,"&lt;&gt;CZ")&amp;$AH$5&amp;A33-COUNTIFS($H$7:$H33,"&lt;&gt;CZ"),IF(AND(H29="CZ",H30="CZ",H31="CZ",H32&lt;&gt;"CZ",H33&lt;&gt;"CZ",AF29=AF33,AF29&lt;&gt;AF28,AF29&lt;&gt;AF34),A29-COUNTIFS($H$7:$H29,"&lt;&gt;CZ")&amp;$AH$5&amp;A33-COUNTIFS($H$7:$H33,"&lt;&gt;CZ"),IF(AND(H29="CZ",H30="CZ",H31&lt;&gt;"CZ",H32&lt;&gt;"CZ",H33&lt;&gt;"CZ",AF29=AF33,AF29&lt;&gt;AF28,AF29&lt;&gt;AF34),A33-COUNTIFS($H$7:$H33,"&lt;&gt;CZ"),""))))))))))))))))))))))))))))))))))</f>
        <v/>
      </c>
      <c r="AL29" s="120" t="str">
        <f t="shared" si="1"/>
        <v/>
      </c>
    </row>
    <row r="30" spans="1:38" s="104" customFormat="1" ht="15" hidden="1" customHeight="1">
      <c r="A30" s="105">
        <v>24</v>
      </c>
      <c r="B30" s="106" t="e">
        <v>#N/A</v>
      </c>
      <c r="C30" s="107" t="s">
        <v>251</v>
      </c>
      <c r="D30" s="107" t="s">
        <v>251</v>
      </c>
      <c r="E30" s="106" t="s">
        <v>251</v>
      </c>
      <c r="F30" s="108"/>
      <c r="G30" s="109" t="s">
        <v>251</v>
      </c>
      <c r="H30" s="110" t="s">
        <v>251</v>
      </c>
      <c r="I30" s="111"/>
      <c r="J30" s="112" t="s">
        <v>251</v>
      </c>
      <c r="K30" s="111"/>
      <c r="L30" s="112" t="s">
        <v>251</v>
      </c>
      <c r="M30" s="111"/>
      <c r="N30" s="112" t="s">
        <v>251</v>
      </c>
      <c r="O30" s="111"/>
      <c r="P30" s="112" t="s">
        <v>251</v>
      </c>
      <c r="Q30" s="111"/>
      <c r="R30" s="112" t="s">
        <v>251</v>
      </c>
      <c r="S30" s="113"/>
      <c r="T30" s="112" t="s">
        <v>251</v>
      </c>
      <c r="U30" s="113"/>
      <c r="V30" s="112" t="s">
        <v>251</v>
      </c>
      <c r="W30" s="113"/>
      <c r="X30" s="112" t="s">
        <v>251</v>
      </c>
      <c r="Y30" s="113"/>
      <c r="Z30" s="112" t="s">
        <v>251</v>
      </c>
      <c r="AA30" s="114"/>
      <c r="AB30" s="112" t="s">
        <v>251</v>
      </c>
      <c r="AC30" s="115"/>
      <c r="AD30" s="112" t="s">
        <v>251</v>
      </c>
      <c r="AE30" s="116">
        <v>0</v>
      </c>
      <c r="AF30" s="117" t="s">
        <v>251</v>
      </c>
      <c r="AG30" s="118" t="s">
        <v>251</v>
      </c>
      <c r="AH30" s="100" t="str">
        <f t="shared" ca="1" si="0"/>
        <v/>
      </c>
      <c r="AI30" s="119" t="str">
        <f>IF(H30="","",IF(H30&lt;&gt;"CZ","NE",IF(AND(H30="CZ",AF29&lt;&gt;AF30,AF30&lt;&gt;AF31),A30-COUNTIF($H$7:$H30,"&lt;&gt;CZ"),IF(AND(H30="CZ",H29="CZ",AF30=AF29,AF30&lt;&gt;AF28,AF30&lt;&gt;AF31),A29-COUNTIF($H$7:$H30,"&lt;&gt;CZ")&amp;$AH$5&amp;A30-COUNTIF($H$7:$H30,"&lt;&gt;CZ"),IF(AND(H30="CZ",H31="CZ",AF30&lt;&gt;AF29,AF30=AF31,AF30&lt;&gt;AF32),A30-COUNTIF($H$7:$H30,"&lt;&gt;CZ")&amp;$AH$5&amp;A31-COUNTIF($H$7:$H31,"&lt;&gt;CZ"),IF(AND(H30="CZ",H29="CZ",H28="CZ",AF30=AF28,AF30&lt;&gt;AF27,AF30&lt;&gt;AF31),A28-COUNTIF($H$7:$H30,"&lt;&gt;CZ")&amp;$AH$5&amp;A30-COUNTIF($H$7:$H30,"&lt;&gt;CZ"),IF(AND(H30="CZ",H29="CZ",H31="CZ",AF31=AF29,AF30&lt;&gt;AF28,AF30&lt;&gt;AF32),A29-COUNTIF($H$7:$H29,"&lt;&gt;CZ")&amp;$AH$5&amp;A31-COUNTIF($H$7:$H31,"&lt;&gt;CZ"),IF(AND(H30="CZ",H31="CZ",H32="CZ",AF30&lt;&gt;AF29,AF30=AF32,AF30&lt;&gt;AF33),A30-COUNTIF($H$7:$H30,"&lt;&gt;CZ")&amp;$AH$5&amp;A32-COUNTIF($H$7:$H32,"&lt;&gt;CZ"),IF(AND(H30="CZ",H29="CZ",H28="CZ",H27="CZ",AF30=AF27,AF30&lt;&gt;AF26,AF30&lt;&gt;AF31),A27-COUNTIF($H$7:$H27,"&lt;&gt;CZ")&amp;$AH$5&amp;A30-COUNTIF($H$7:$H30,"&lt;&gt;CZ"),IF(AND(H30="CZ",H29="CZ",H28="CZ",H31="CZ",AF31=AF28,AF30&lt;&gt;AF27,AF30&lt;&gt;AF32),A28-COUNTIF($H$7:$H28,"&lt;&gt;CZ")&amp;$AH$5&amp;A31-COUNTIF($H$7:$H31,"&lt;&gt;CZ"),IF(AND(H30="CZ",H29="CZ",H31="CZ",H32="CZ",AF32=AF29,AF30&lt;&gt;AF28,AF30&lt;&gt;AF33),A29-COUNTIF($H$7:$H29,"&lt;&gt;CZ")&amp;$AH$5&amp;A32-COUNTIF($H$7:$H32,"&lt;&gt;CZ"),IF(AND(H30="CZ",H31="CZ",H32="CZ",H33="CZ",AF30&lt;&gt;AF29,AF30=AF33,AF30&lt;&gt;AF34),A30-COUNTIF($H$7:$H30,"&lt;&gt;CZ")&amp;$AH$5&amp;A33-COUNTIF($H$7:$H33,"&lt;&gt;CZ"),IF(AND(H30="CZ",H29="CZ",H28="CZ",H27="CZ",H26="CZ",AF30=AF26,AF30&lt;&gt;AF25,AF30&lt;&gt;AF31),A26-COUNTIF($H$7:$H26,"&lt;&gt;CZ")&amp;$AH$5&amp;A30-COUNTIF($H$7:$H30,"&lt;&gt;CZ"),IF(AND(H30="CZ",H29="CZ",H28="CZ",H27="CZ",H31="CZ",AF31=AF27,AF30&lt;&gt;AF26,AF30&lt;&gt;AF32),A27-COUNTIF($H$7:$H27,"&lt;&gt;CZ")&amp;$AH$5&amp;A31-COUNTIF($H$7:$H31,"&lt;&gt;CZ"),IF(AND(H30="CZ",H29="CZ",H28="CZ",H31="CZ",H32="CZ",AF32=AF28,AF30&lt;&gt;AF27,AF30&lt;&gt;AF33),A28-COUNTIF($H$7:$H28,"&lt;&gt;CZ")&amp;$AH$5&amp;A32-COUNTIF($H$7:$H32,"&lt;&gt;CZ"),IF(AND(H30="CZ",H29="CZ",H31="CZ",H32="CZ",H33="CZ",AF33=AF29,AF30&lt;&gt;AF28,AF30&lt;&gt;AF34),A29-COUNTIF($H$7:$H29,"&lt;&gt;CZ")&amp;$AH$5&amp;A33-COUNTIF($H$7:$H33,"&lt;&gt;CZ"),IF(AND(H30="CZ",H31="CZ",H32="CZ",H33="CZ",H34="CZ",AF30&lt;&gt;AF29,AF30=AF34,AF30&lt;&gt;AF35),A30-COUNTIF($H$7:$H30,"&lt;&gt;CZ")&amp;$AH$5&amp;A34-COUNTIF($H$7:$H34,"&lt;&gt;CZ"),IF(AND(H30="CZ",H29&lt;&gt;"CZ",AF30=AF29,AF30&lt;&gt;AF28,AF30&lt;&gt;AF31),A30-COUNTIF($H$7:$H30,"&lt;&gt;CZ"),IF(AND(H30="CZ",H31&lt;&gt;"CZ",AF30&lt;&gt;AF29,AF30=AF31,AF30&lt;&gt;AF32),A30-COUNTIF($H$7:$H30,"&lt;&gt;CZ"),IF(AND(H30="CZ",H29&lt;&gt;"CZ",H28="CZ",AF30=AF28,AF30&lt;&gt;AF27,AF30&lt;&gt;AF31),A28-COUNTIF($H$7:$H28,"&lt;&gt;CZ")&amp;$AH$5&amp;A30-COUNTIF($H$7:$H30,"&lt;&gt;CZ"),IF(AND(H30="CZ",H29="CZ",H28&lt;&gt;"CZ",AF30=AF28,AF30&lt;&gt;AF27,AF30&lt;&gt;AF31),A29-COUNTIF($H$7:$H28,"&lt;&gt;CZ")&amp;$AH$5&amp;A30-COUNTIF($H$7:$H30,"&lt;&gt;CZ"),IF(AND(H30="CZ",H29&lt;&gt;"CZ",H28&lt;&gt;"CZ",AF30=AF28,AF30&lt;&gt;AF27,AF30&lt;&gt;AF31),A30-COUNTIF($H$7:$H30,"&lt;&gt;CZ"),IF(AND(H30="CZ",H29&lt;&gt;"CZ",H31="CZ",AF30=AF29,AF30&lt;&gt;AF28,AF30=AF31,AF30&lt;&gt;AF32),A30-COUNTIF($H$7:$H29,"&lt;&gt;CZ")&amp;$AH$5&amp;A31-COUNTIF($H$7:$H31,"&lt;&gt;CZ"),IF(AND(H30="CZ",H29="CZ",H31&lt;&gt;"CZ",AF31=AF29,AF30&lt;&gt;AF28,AF30&lt;&gt;AF32),A29-COUNTIF($H$7:$H29,"&lt;&gt;CZ")&amp;$AH$5&amp;A31-COUNTIF($H$7:$H31,"&lt;&gt;CZ"),IF(AND(H30="CZ",H29&lt;&gt;"CZ",H31&lt;&gt;"CZ",AF31=AF29,AF30&lt;&gt;AF28,AF30&lt;&gt;AF32),A30-COUNTIF($H$7:$H29,"&lt;&gt;CZ"),IF(AND(H30="CZ",H31&lt;&gt;"CZ",H32="CZ",AF30&lt;&gt;AF29,AF30=AF32,AF30&lt;&gt;AF33),A30-COUNTIF($H$7:$H30,"&lt;&gt;CZ")&amp;$AH$5&amp;A32-COUNTIF($H$7:$H32,"&lt;&gt;CZ"),IF(AND(H30="CZ",H31="CZ",H32&lt;&gt;"CZ",AF30&lt;&gt;AF29,AF30=AF32,AF30&lt;&gt;AF33),A30-COUNTIF($H$7:$H30,"&lt;&gt;CZ")&amp;$AH$5&amp;A32-COUNTIF($H$7:$H32,"&lt;&gt;CZ"),IF(AND(H30="CZ",H31&lt;&gt;"CZ",H32&lt;&gt;"CZ",AF30&gt;0,AF30&lt;&gt;AF29,AF30=AF32,AF30&lt;&gt;AF33),A30-COUNTIF($H$7:$H30,"&lt;&gt;CZ"),IF(AND(H30="CZ",H29&lt;&gt;"CZ",H28="CZ",H27="CZ",AF30=AF27,AF30&lt;&gt;AF26,AF30&lt;&gt;AF31),A27-COUNTIF($H$7:$H27,"&lt;&gt;CZ")&amp;$AH$5&amp;A30-COUNTIF($H$7:$H30,"&lt;&gt;CZ"),IF(AND(H30="CZ",H29="CZ",H28&lt;&gt;"CZ",H27="CZ",AF30=AF27,AF30&lt;&gt;AF26,AF30&lt;&gt;AF31),A27-COUNTIF($H$7:$H27,"&lt;&gt;CZ")&amp;$AH$5&amp;A30-COUNTIF($H$7:$H30,"&lt;&gt;CZ"),IF(AND(H30="CZ",H29="CZ",H28="CZ",H27&lt;&gt;"CZ",AF30=AF27,AF30&lt;&gt;AF26,AF30&lt;&gt;AF31),A28-COUNTIF($H$7:$H27,"&lt;&gt;CZ")&amp;$AH$5&amp;A30-COUNTIF($H$7:$H30,"&lt;&gt;CZ"),IF(AND(H30="CZ",H29&lt;&gt;"CZ",H28&lt;&gt;"CZ",H27="CZ",AF30=AF27,AF30&lt;&gt;AF26,AF30&lt;&gt;AF31),A27-COUNTIF($H$7:$H27,"&lt;&gt;CZ")&amp;$AH$5&amp;A30-COUNTIF($H$7:$H30,"&lt;&gt;CZ"),IF(AND(H30="CZ",H29&lt;&gt;"CZ",H28="CZ",H27&lt;&gt;"CZ",AF30=AF27,AF30&lt;&gt;AF26,AF30&lt;&gt;AF31),A28-COUNTIF($H$7:$H27,"&lt;&gt;CZ")&amp;$AH$5&amp;A30-COUNTIF($H$7:$H30,"&lt;&gt;CZ"),IF(AND(H30="CZ",H29="CZ",H28&lt;&gt;"CZ",H27&lt;&gt;"CZ",AF30=AF27,AF30&lt;&gt;AF26,AF30&lt;&gt;AF31),A28-COUNTIF($H$7:$H27,"&lt;&gt;CZ")&amp;$AH$5&amp;A30-COUNTIF($H$7:$H30,"&lt;&gt;CZ"),IF(AND(H30="CZ",H29&lt;&gt;"CZ",H28&lt;&gt;"CZ",H27&lt;&gt;"CZ",AF30=AF27,AF30&lt;&gt;AF26,AF30&lt;&gt;AF31),A30-COUNTIF($H$7:$H30,"&lt;&gt;CZ"),IF(AND(H30="CZ",H29="CZ",H28&lt;&gt;"CZ",H31="CZ",AF30=AF28,AF30&lt;&gt;AF27,AF30=AF31,AF30&lt;&gt;AF32),A29-COUNTIF($H$7:$H28,"&lt;&gt;CZ")&amp;$AH$5&amp;A31-COUNTIF($H$7:$H31,"&lt;&gt;CZ"),IF(AND(H30="CZ",H29="CZ",H28="CZ",H31&lt;&gt;"CZ",AF30=AF28,AF30&lt;&gt;AF27,AF30=AF31,AF30&lt;&gt;AF32),A28-COUNTIF($H$7:$H28,"&lt;&gt;CZ")&amp;$AH$5&amp;A31-COUNTIF($H$7:$H31,"&lt;&gt;CZ"),IF(AND(H30="CZ",H29&lt;&gt;"CZ",H28&lt;&gt;"CZ",H31="CZ",AF30=AF28,AF30&lt;&gt;AF27,AF30=AF31,AF30&lt;&gt;AF32),A29-COUNTIF($H$7:$H28,"&lt;&gt;CZ")&amp;$AH$5&amp;A31-COUNTIF($H$7:$H31,"&lt;&gt;CZ"),IF(AND(H30="CZ",H29&lt;&gt;"CZ",H28="CZ",H31="CZ",AF30=AF28,AF30&lt;&gt;AF27,AF30=AF31,AF30&lt;&gt;AF32),A28-COUNTIF($H$7:$H28,"&lt;&gt;CZ")&amp;$AH$5&amp;A31-COUNTIF($H$7:$H31,"&lt;&gt;CZ"),IF(AND(H30="CZ",H29&lt;&gt;"CZ",H28="CZ",H31&lt;&gt;"CZ",AF30=AF28,AF30&lt;&gt;AF27,AF30=AF31,AF30&lt;&gt;AF32),A28-COUNTIF($H$7:$H28,"&lt;&gt;CZ")&amp;$AH$5&amp;A31-COUNTIF($H$7:$H31,"&lt;&gt;CZ"),IF(AND(H30="CZ",H29="CZ",H28&lt;&gt;"CZ",H31&lt;&gt;"CZ",AF31=AF28,AF30&lt;&gt;AF27,AF30&lt;&gt;AF32),A29-COUNTIF($H$7:$H28,"&lt;&gt;CZ")&amp;$AH$5&amp;A31-COUNTIF($H$7:$H31,"&lt;&gt;CZ"),IF(AND(H30="CZ",H29&lt;&gt;"CZ",H28&lt;&gt;"CZ",H31&lt;&gt;"CZ",AF31=AF28,AF30&lt;&gt;AF27,AF30&lt;&gt;AF32),A29-COUNTIF($H$7:$H28,"&lt;&gt;CZ"),IF(AND(H30="CZ",H29&lt;&gt;"CZ",H31="CZ",H32="CZ",AF32=AF29,AF30&lt;&gt;AF28,AF30&lt;&gt;AF33),A30-COUNTIF($H$7:$H29,"&lt;&gt;CZ")&amp;$AH$5&amp;A32-COUNTIF($H$7:$H32,"&lt;&gt;CZ"),IF(AND(H30="CZ",H29="CZ",H31&lt;&gt;"CZ",H32="CZ",AF32=AF29,AF30&lt;&gt;AF28,AF30&lt;&gt;AF33),A29-COUNTIF($H$7:$H29,"&lt;&gt;CZ")&amp;$AH$5&amp;A32-COUNTIF($H$7:$H32,"&lt;&gt;CZ"),IF(AND(H30="CZ",H29="CZ",H31="CZ",H32&lt;&gt;"CZ",AF32=AF29,AF30&lt;&gt;AF28,AF30&lt;&gt;AF33),A29-COUNTIF($H$7:$H29,"&lt;&gt;CZ")&amp;$AH$5&amp;A32-COUNTIF($H$7:$H32,"&lt;&gt;CZ"),IF(AND(H30="CZ",H29&lt;&gt;"CZ",H31&lt;&gt;"CZ",H32="CZ",AF32=AF29,AF30&lt;&gt;AF28,AF30&lt;&gt;AF33),A30-COUNTIF($H$7:$H29,"&lt;&gt;CZ")&amp;$AH$5&amp;A32-COUNTIF($H$7:$H32,"&lt;&gt;CZ"),IF(AND(H30="CZ",H29&lt;&gt;"CZ",H31="CZ",H32&lt;&gt;"CZ",AF32=AF29,AF30&lt;&gt;AF28,AF30&lt;&gt;AF33),A30-COUNTIF($H$7:$H29,"&lt;&gt;CZ")&amp;$AH$5&amp;A32-COUNTIF($H$7:$H32,"&lt;&gt;CZ"),IF(AND(H30="CZ",H29="CZ",H31&lt;&gt;"CZ",H32&lt;&gt;"CZ",AF32=AF29,AF30&lt;&gt;AF28,AF30&lt;&gt;AF33),A29-COUNTIF($H$7:$H29,"&lt;&gt;CZ")&amp;$AH$5&amp;A32-COUNTIF($H$7:$H32,"&lt;&gt;CZ"),IF(AND(H30="CZ",H29&lt;&gt;"CZ",H31&lt;&gt;"CZ",H32&lt;&gt;"CZ",AF32=AF29,AF30&lt;&gt;AF28,AF30&lt;&gt;AF33),A30-COUNTIF($H$7:$H29,"&lt;&gt;CZ"),IF(AND(H30="CZ",H31="CZ",H32="CZ",H33&lt;&gt;"CZ",AF30&lt;&gt;AF29,AF30=AF33,AF30&lt;&gt;AF34),A30-COUNTIF($H$7:$H30,"&lt;&gt;CZ")&amp;$AH$5&amp;A33-COUNTIF($H$7:$H33,"&lt;&gt;CZ"),IF(AND(H30="CZ",H31="CZ",H32&lt;&gt;"CZ",H33="CZ",AF30&lt;&gt;AF29,AF30=AF33,AF30&lt;&gt;AF34),A30-COUNTIF($H$7:$H30,"&lt;&gt;CZ")&amp;$AH$5&amp;A33-COUNTIF($H$7:$H33,"&lt;&gt;CZ"),IF(AND(H30="CZ",H31&lt;&gt;"CZ",H32="CZ",H33="CZ",AF30&lt;&gt;AF29,AF30=AF33,AF30&lt;&gt;AF34),A30-COUNTIF($H$7:$H30,"&lt;&gt;CZ")&amp;$AH$5&amp;A33-COUNTIF($H$7:$H33,"&lt;&gt;CZ"),IF(AND(H30="CZ",H31&lt;&gt;"CZ",H32&lt;&gt;"CZ",H33="CZ",AF30&lt;&gt;AF29,AF30=AF33,AF30&lt;&gt;AF34),A30-COUNTIF($H$7:$H30,"&lt;&gt;CZ")&amp;$AH$5&amp;A33-COUNTIF($H$7:$H33,"&lt;&gt;CZ"),"")))))))))))))))))))))))))))))))))))))))))))))))))))))</f>
        <v/>
      </c>
      <c r="AJ30" s="102" t="str">
        <f>IF(AI30&lt;&gt;"","",IF(AND(H30="CZ",H31&lt;&gt;"CZ",H32="CZ",H33&lt;&gt;"CZ",AF30&lt;&gt;AF29,AF30=AF33,AF30&lt;&gt;AF34),A30-COUNTIF($H$7:$H30,"&lt;&gt;CZ")&amp;$AH$5&amp;A33-COUNTIF($H$7:$H33,"&lt;&gt;CZ"),IF(AND(H30="CZ",H31="CZ",H32&lt;&gt;"CZ",H33&lt;&gt;"CZ",AF30&lt;&gt;AF29,AF30=AF33,AF30&lt;&gt;AF34),A30-COUNTIF($H$7:$H30,"&lt;&gt;CZ")&amp;$AH$5&amp;A33-COUNTIF($H$7:$H33,"&lt;&gt;CZ"),IF(AND(H30="CZ",H31&lt;&gt;"CZ",H32&lt;&gt;"CZ",H33&lt;&gt;"CZ",AF30&lt;&gt;AF29,AF30=AF33,AF30&lt;&gt;AF34),A30-COUNTIF($H$7:$H30,"&lt;&gt;CZ"),IF(AND(H30="CZ",H29&lt;&gt;"CZ",H28="CZ",H27="CZ",H26="CZ",AF30=AF26,AF30&lt;&gt;AF25,AF30&lt;&gt;AF31),A26-COUNTIFS($H$7:$H26,"&lt;&gt;CZ")&amp;$AH$5&amp;A30-COUNTIFS($H$7:$H30,"&lt;&gt;CZ"),IF(AND(H30="CZ",H29="CZ",H28&lt;&gt;"CZ",H27="CZ",H26="CZ",AF30=AF26,AF30&lt;&gt;AF25,AF30&lt;&gt;AF31),A26-COUNTIFS($H$7:$H26,"&lt;&gt;CZ")&amp;$AH$5&amp;A30-COUNTIFS($H$7:$H30,"&lt;&gt;CZ"),IF(AND(H30="CZ",H29="CZ",H28="CZ",H27&lt;&gt;"CZ",H26="CZ",AF30=AF26,AF30&lt;&gt;AF25,AF30&lt;&gt;AF31),A26-COUNTIFS($H$7:$H26,"&lt;&gt;CZ")&amp;$AH$5&amp;A30-COUNTIFS($H$7:$H30,"&lt;&gt;CZ"),IF(AND(H30="CZ",H29="CZ",H28="CZ",H27="CZ",H26&lt;&gt;"CZ",AF30=AF26,AF30&lt;&gt;AF25,AF30&lt;&gt;AF31),A27-COUNTIFS($H$7:$H26,"&lt;&gt;CZ")&amp;$AH$5&amp;A30-COUNTIFS($H$7:$H30,"&lt;&gt;CZ"),IF(AND(H30="CZ",H29&lt;&gt;"CZ",H28="CZ",H27="CZ",H26&lt;&gt;"CZ",AF30=AF26,AF30&lt;&gt;AF25,AF30&lt;&gt;AF31),A27-COUNTIFS($H$7:$H26,"&lt;&gt;CZ")&amp;$AH$5&amp;A30-COUNTIFS($H$7:$H30,"&lt;&gt;CZ"),IF(AND(H30="CZ",H29&lt;&gt;"CZ",H28="CZ",H27&lt;&gt;"CZ",H26="CZ",AF30=AF26,AF30&lt;&gt;AF25,AF30&lt;&gt;AF31),A26-COUNTIFS($H$7:$H26,"&lt;&gt;CZ")&amp;$AH$5&amp;A30-COUNTIFS($H$7:$H30,"&lt;&gt;CZ"),IF(AND(H30="CZ",H29&lt;&gt;"CZ",H28&lt;&gt;"CZ",H27="CZ",H26="CZ",AF30=AF26,AF30&lt;&gt;AF25,AF30&lt;&gt;AF31),A26-COUNTIFS($H$7:$H26,"&lt;&gt;CZ")&amp;$AH$5&amp;A30-COUNTIFS($H$7:$H30,"&lt;&gt;CZ"),IF(AND(H30="CZ",H29&lt;&gt;"CZ",H28&lt;&gt;"CZ",H27&lt;&gt;"CZ",H26="CZ",AF30=AF26,AF30&lt;&gt;AF25,AF30&lt;&gt;AF31),A26-COUNTIFS($H$7:$H26,"&lt;&gt;CZ")&amp;$AH$5&amp;A30-COUNTIFS($H$7:$H30,"&lt;&gt;CZ"),IF(AND(H30="CZ",H29&lt;&gt;"CZ",H28&lt;&gt;"CZ",H27="CZ",H26&lt;&gt;"CZ",AF30=AF26,AF30&lt;&gt;AF25,AF30&lt;&gt;AF31),A27-COUNTIFS($H$7:$H26,"&lt;&gt;CZ")&amp;$AH$5&amp;A30-COUNTIFS($H$7:$H30,"&lt;&gt;CZ"),IF(AND(H30="CZ",H29&lt;&gt;"CZ",H28="CZ",H27&lt;&gt;"CZ",H26&lt;&gt;"CZ",AF30=AF26,AF30&lt;&gt;AF25,AF30&lt;&gt;AF31),A27-COUNTIFS($H$7:$H26,"&lt;&gt;CZ")&amp;$AH$5&amp;A30-COUNTIFS($H$7:$H30,"&lt;&gt;CZ"),IF(AND(H30="CZ",H29="CZ",H28&lt;&gt;"CZ",H27&lt;&gt;"CZ",H26&lt;&gt;"CZ",AF30=AF26,AF30&lt;&gt;AF25,AF30&lt;&gt;AF31),A27-COUNTIFS($H$7:$H26,"&lt;&gt;CZ")&amp;$AH$5&amp;A30-COUNTIFS($H$7:$H30,"&lt;&gt;CZ"),IF(AND(H30="CZ",H29="CZ",H28&lt;&gt;"CZ",H27&lt;&gt;"CZ",H26="CZ",AF30=AF26,AF30&lt;&gt;AF25,AF30&lt;&gt;AF31),A26-COUNTIFS($H$7:$H26,"&lt;&gt;CZ")&amp;$AH$5&amp;A30-COUNTIFS($H$7:$H30,"&lt;&gt;CZ"),IF(AND(H30="CZ",H29="CZ",H28&lt;&gt;"CZ",H27="CZ",H26&lt;&gt;"CZ",AF30=AF26,AF30&lt;&gt;AF25,AF30&lt;&gt;AF31),A27-COUNTIFS($H$7:$H26,"&lt;&gt;CZ")&amp;$AH$5&amp;A30-COUNTIFS($H$7:$H30,"&lt;&gt;CZ"),IF(AND(H30="CZ",H29="CZ",H28="CZ",H27&lt;&gt;"CZ",H26&lt;&gt;"CZ",AF30=AF26,AF30&lt;&gt;AF25,AF30&lt;&gt;AF31),A27-COUNTIFS($H$7:$H26,"&lt;&gt;CZ")&amp;$AH$5&amp;A30-COUNTIFS($H$7:$H30,"&lt;&gt;CZ"),IF(AND(H30="CZ",H29&lt;&gt;"CZ",H28&lt;&gt;"CZ",H27&lt;&gt;"CZ",H26&lt;&gt;"CZ",AF30=AF26,AF30&lt;&gt;AF25,AF30&lt;&gt;AF31),A27-COUNTIFS($H$7:$H26,"&lt;&gt;CZ"),IF(AND(H30="CZ",H29&lt;&gt;"CZ",H28="CZ",H27="CZ",H31="CZ",AF31=AF27,AF30&lt;&gt;AF26,AF30&lt;&gt;AF32),A27-COUNTIFS($H$7:$H27,"&lt;&gt;CZ")&amp;$AH$5&amp;A31-COUNTIFS($H$7:$H31,"&lt;&gt;CZ"),IF(AND(H30="CZ",H29="CZ",H28&lt;&gt;"CZ",H27="CZ",H31="CZ",AF31=AF27,AF30&lt;&gt;AF26,AF30&lt;&gt;AF32),A27-COUNTIFS($H$7:$H27,"&lt;&gt;CZ")&amp;$AH$5&amp;A31-COUNTIFS($H$7:$H31,"&lt;&gt;CZ"),IF(AND(H30="CZ",H29="CZ",H28="CZ",H27&lt;&gt;"CZ",H31="CZ",AF31=AF27,AF30&lt;&gt;AF26,AF30&lt;&gt;AF32),A28-COUNTIFS($H$7:$H27,"&lt;&gt;CZ")&amp;$AH$5&amp;A31-COUNTIFS($H$7:$H31,"&lt;&gt;CZ"),IF(AND(H30="CZ",H29="CZ",H28="CZ",H27="CZ",H31&lt;&gt;"CZ",AF31=AF27,AF30&lt;&gt;AF26,AF30&lt;&gt;AF32),A27-COUNTIFS($H$7:$H27,"&lt;&gt;CZ")&amp;$AH$5&amp;A31-COUNTIFS($H$7:$H31,"&lt;&gt;CZ"),IF(AND(H30="CZ",H29&lt;&gt;"CZ",H28="CZ",H27="CZ",H31&lt;&gt;"CZ",AF31=AF27,AF30&lt;&gt;AF26,AF30&lt;&gt;AF32),A27-COUNTIFS($H$7:$H27,"&lt;&gt;CZ")&amp;$AH$5&amp;A31-COUNTIFS($H$7:$H31,"&lt;&gt;CZ"),IF(AND(H30="CZ",H29&lt;&gt;"CZ",H28="CZ",H27&lt;&gt;"CZ",H31="CZ",AF31=AF27,AF30&lt;&gt;AF26,AF30&lt;&gt;AF32),A28-COUNTIFS($H$7:$H27,"&lt;&gt;CZ")&amp;$AH$5&amp;A31-COUNTIFS($H$7:$H31,"&lt;&gt;CZ"),IF(AND(H30="CZ",H29&lt;&gt;"CZ",H28&lt;&gt;"CZ",H27="CZ",H31="CZ",AF31=AF27,AF30&lt;&gt;AF26,AF30&lt;&gt;AF32),A27-COUNTIFS($H$7:$H27,"&lt;&gt;CZ")&amp;$AH$5&amp;A31-COUNTIFS($H$7:$H31,"&lt;&gt;CZ"),IF(AND(H30="CZ",H29&lt;&gt;"CZ",H28&lt;&gt;"CZ",H27&lt;&gt;"CZ",H31="CZ",AF31=AF27,AF30&lt;&gt;AF26,AF30&lt;&gt;AF32),A28-COUNTIFS($H$7:$H27,"&lt;&gt;CZ")&amp;$AH$5&amp;A31-COUNTIFS($H$7:$H31,"&lt;&gt;CZ"),IF(AND(H30="CZ",H29&lt;&gt;"CZ",H28&lt;&gt;"CZ",H27="CZ",H31&lt;&gt;"CZ",AF31=AF27,AF30&lt;&gt;AF26,AF30&lt;&gt;AF32),A27-COUNTIFS($H$7:$H27,"&lt;&gt;CZ")&amp;$AH$5&amp;A31-COUNTIFS($H$7:$H31,"&lt;&gt;CZ"),IF(AND(H30="CZ",H29&lt;&gt;"CZ",H28="CZ",H27&lt;&gt;"CZ",H31&lt;&gt;"CZ",AF31=AF27,AF30&lt;&gt;AF26,AF30&lt;&gt;AF32),A28-COUNTIFS($H$7:$H27,"&lt;&gt;CZ")&amp;$AH$5&amp;A31-COUNTIFS($H$7:$H31,"&lt;&gt;CZ"),IF(AND(H30="CZ",H29="CZ",H28&lt;&gt;"CZ",H27&lt;&gt;"CZ",H31&lt;&gt;"CZ",AF31=AF27,AF30&lt;&gt;AF26,AF30&lt;&gt;AF32),A28-COUNTIFS($H$7:$H27,"&lt;&gt;CZ")&amp;$AH$5&amp;A31-COUNTIFS($H$7:$H31,"&lt;&gt;CZ"),IF(AND(H30="CZ",H29="CZ",H28&lt;&gt;"CZ",H27&lt;&gt;"CZ",H31="CZ",AF31=AF27,AF30&lt;&gt;AF26,AF30&lt;&gt;AF32),A28-COUNTIFS($H$7:$H27,"&lt;&gt;CZ")&amp;$AH$5&amp;A31-COUNTIFS($H$7:$H31,"&lt;&gt;CZ"),IF(AND(H30="CZ",H29="CZ",H28&lt;&gt;"CZ",H27="CZ",H31&lt;&gt;"CZ",AF31=AF27,AF30&lt;&gt;AF26,AF30&lt;&gt;AF32),A27-COUNTIFS($H$7:$H27,"&lt;&gt;CZ")&amp;$AH$5&amp;A31-COUNTIFS($H$7:$H31,"&lt;&gt;CZ"),IF(AND(H30="CZ",H29="CZ",H28="CZ",H27&lt;&gt;"CZ",H31&lt;&gt;"CZ",AF31=AF27,AF30&lt;&gt;AF26,AF30&lt;&gt;AF32),A28-COUNTIFS($H$7:$H27,"&lt;&gt;CZ")&amp;$AH$5&amp;A31-COUNTIFS($H$7:$H31,"&lt;&gt;CZ"),IF(AND(H30="CZ",H29&lt;&gt;"CZ",H28&lt;&gt;"CZ",H27&lt;&gt;"CZ",H31&lt;&gt;"CZ",AF31=AF27,AF30&lt;&gt;AF26,AF30&lt;&gt;AF32),A28-COUNTIFS($H$7:$H27,"&lt;&gt;CZ"),IF(AND(H30="CZ",H29&lt;&gt;"CZ",H28="CZ",H31="CZ",H32="CZ",AF32=AF28,AF30&lt;&gt;AF27,AF30&lt;&gt;AF33),A28-COUNTIFS($H$7:$H28,"&lt;&gt;CZ")&amp;$AH$5&amp;A32-COUNTIFS($H$7:$H32,"&lt;&gt;CZ"),IF(AND(H30="CZ",H29="CZ",H28&lt;&gt;"CZ",H31="CZ",H32="CZ",AF32=AF28,AF30&lt;&gt;AF27,AF30&lt;&gt;AF33),A29-COUNTIFS($H$7:$H28,"&lt;&gt;CZ")&amp;$AH$5&amp;A32-COUNTIFS($H$7:$H32,"&lt;&gt;CZ"),IF(AND(H30="CZ",H29="CZ",H28="CZ",H31&lt;&gt;"CZ",H32="CZ",AF32=AF28,AF30&lt;&gt;AF27,AF30&lt;&gt;AF33),A28-COUNTIFS($H$7:$H28,"&lt;&gt;CZ")&amp;$AH$5&amp;A32-COUNTIFS($H$7:$H32,"&lt;&gt;CZ"),IF(AND(H30="CZ",H29="CZ",H28="CZ",H31="CZ",H32&lt;&gt;"CZ",AF32=AF28,AF30&lt;&gt;AF27,AF30&lt;&gt;AF33),A28-COUNTIFS($H$7:$H28,"&lt;&gt;CZ")&amp;$AH$5&amp;A32-COUNTIFS($H$7:$H32,"&lt;&gt;CZ"),IF(AND(H30="CZ",H29&lt;&gt;"CZ",H28="CZ",H31="CZ",H32&lt;&gt;"CZ",AF32=AF28,AF30&lt;&gt;AF27,AF30&lt;&gt;AF33),A28-COUNTIFS($H$7:$H28,"&lt;&gt;CZ")&amp;$AH$5&amp;A32-COUNTIFS($H$7:$H32,"&lt;&gt;CZ"),IF(AND(H30="CZ",H29&lt;&gt;"CZ",H28="CZ",H31&lt;&gt;"CZ",H32="CZ",AF32=AF28,AF30&lt;&gt;AF27,AF30&lt;&gt;AF33),A28-COUNTIFS($H$7:$H28,"&lt;&gt;CZ")&amp;$AH$5&amp;A32-COUNTIFS($H$7:$H32,"&lt;&gt;CZ"),IF(AND(H30="CZ",H29&lt;&gt;"CZ",H28&lt;&gt;"CZ",H31="CZ",H32="CZ",AF32=AF28,AF30&lt;&gt;AF27,AF30&lt;&gt;AF33),A29-COUNTIFS($H$7:$H28,"&lt;&gt;CZ")&amp;$AH$5&amp;A32-COUNTIFS($H$7:$H32,"&lt;&gt;CZ"),IF(AND(H30="CZ",H29&lt;&gt;"CZ",H28&lt;&gt;"CZ",H31&lt;&gt;"CZ",H32="CZ",AF32=AF28,AF30&lt;&gt;AF27,AF30&lt;&gt;AF33),A29-COUNTIFS($H$7:$H28,"&lt;&gt;CZ")&amp;$AH$5&amp;A32-COUNTIFS($H$7:$H32,"&lt;&gt;CZ"),IF(AND(H30="CZ",H29&lt;&gt;"CZ",H28&lt;&gt;"CZ",H31="CZ",H32&lt;&gt;"CZ",AF32=AF28,AF30&lt;&gt;AF27,AF30&lt;&gt;AF33),A29-COUNTIFS($H$7:$H28,"&lt;&gt;CZ")&amp;$AH$5&amp;A32-COUNTIFS($H$7:$H32,"&lt;&gt;CZ"),IF(AND(H30="CZ",H29&lt;&gt;"CZ",H28="CZ",H31&lt;&gt;"CZ",H32&lt;&gt;"CZ",AF32=AF28,AF30&lt;&gt;AF27,AF30&lt;&gt;AF33),A28-COUNTIFS($H$7:$H28,"&lt;&gt;CZ")&amp;$AH$5&amp;A32-COUNTIFS($H$7:$H32,"&lt;&gt;CZ"),IF(AND(H30="CZ",H29="CZ",H28&lt;&gt;"CZ",H31&lt;&gt;"CZ",H32&lt;&gt;"CZ",AF32=AF28,AF30&lt;&gt;AF27,AF30&lt;&gt;AF33),A29-COUNTIFS($H$7:$H28,"&lt;&gt;CZ")&amp;$AH$5&amp;A32-COUNTIFS($H$7:$H32,"&lt;&gt;CZ"),IF(AND(H30="CZ",H29="CZ",H28&lt;&gt;"CZ",H31&lt;&gt;"CZ",H32="CZ",AF32=AF28,AF30&lt;&gt;AF27,AF30&lt;&gt;AF33),A29-COUNTIFS($H$7:$H28,"&lt;&gt;CZ")&amp;$AH$5&amp;A32-COUNTIFS($H$7:$H32,"&lt;&gt;CZ"),IF(AND(H30="CZ",H29="CZ",H28&lt;&gt;"CZ",H31="CZ",H32&lt;&gt;"CZ",AF32=AF28,AF30&lt;&gt;AF27,AF30&lt;&gt;AF33),A29-COUNTIFS($H$7:$H28,"&lt;&gt;CZ")&amp;$AH$5&amp;A32-COUNTIFS($H$7:$H32,"&lt;&gt;CZ"),IF(AND(H30="CZ",H29="CZ",H28="CZ",H31&lt;&gt;"CZ",H32&lt;&gt;"CZ",AF32=AF28,AF30&lt;&gt;AF27,AF30&lt;&gt;AF33),A28-COUNTIFS($H$7:$H28,"&lt;&gt;CZ")&amp;$AH$5&amp;A32-COUNTIFS($H$7:$H32,"&lt;&gt;CZ"),""))))))))))))))))))))))))))))))))))))))))))))))))</f>
        <v/>
      </c>
      <c r="AK30" s="102" t="str">
        <f>IF(AI30&lt;&gt;"","",IF(AJ30&lt;&gt;"","",IF(AND(H29="CZ",H28&lt;&gt;"CZ",H27&lt;&gt;"CZ",H30&lt;&gt;"CZ",H31&lt;&gt;"CZ",AF31=AF27,AF29&lt;&gt;AF26,AF29&lt;&gt;AF32),A28-COUNTIFS($H$7:$H27,"&lt;&gt;CZ"),IF(AND(H30="CZ",H29&lt;&gt;"CZ",H31="CZ",H32="CZ",H33="CZ",AF33=AF29,AF30&lt;&gt;AF28,AF30&lt;&gt;AF34),A30-COUNTIFS($H$7:$H29,"&lt;&gt;CZ")&amp;$AH$5&amp;A33-COUNTIFS($H$7:$H33,"&lt;&gt;CZ"),IF(AND(H30="CZ",H29="CZ",H31&lt;&gt;"CZ",H32="CZ",H33="CZ",AF33=AF29,AF30&lt;&gt;AF28,AF30&lt;&gt;AF34),A29-COUNTIFS($H$7:$H29,"&lt;&gt;CZ")&amp;$AH$5&amp;A33-COUNTIFS($H$7:$H33,"&lt;&gt;CZ"),IF(AND(H30="CZ",H29="CZ",H31="CZ",H32&lt;&gt;"CZ",H33="CZ",AF33=AF29,AF30&lt;&gt;AF28,AF30&lt;&gt;AF34),A29-COUNTIFS($H$7:$H29,"&lt;&gt;CZ")&amp;$AH$5&amp;A33-COUNTIFS($H$7:$H33,"&lt;&gt;CZ"),IF(AND(H30="CZ",H29="CZ",H31="CZ",H32="CZ",H33&lt;&gt;"CZ",AF33=AF29,AF30&lt;&gt;AF28,AF30&lt;&gt;AF34),A29-COUNTIFS($H$7:$H29,"&lt;&gt;CZ")&amp;$AH$5&amp;A33-COUNTIFS($H$7:$H33,"&lt;&gt;CZ"),IF(AND(H30="CZ",H29&lt;&gt;"CZ",H31="CZ",H32="CZ",H33&lt;&gt;"CZ",AF33=AF29,AF30&lt;&gt;AF28,AF30&lt;&gt;AF34),A30-COUNTIFS($H$7:$H29,"&lt;&gt;CZ")&amp;$AH$5&amp;A33-COUNTIFS($H$7:$H33,"&lt;&gt;CZ"),IF(AND(H30="CZ",H29&lt;&gt;"CZ",H31="CZ",H32&lt;&gt;"CZ",H33="CZ",AF33=AF29,AF30&lt;&gt;AF28,AF30&lt;&gt;AF34),A30-COUNTIFS($H$7:$H29,"&lt;&gt;CZ")&amp;$AH$5&amp;A33-COUNTIFS($H$7:$H33,"&lt;&gt;CZ"),IF(AND(H30="CZ",H29&lt;&gt;"CZ",H31&lt;&gt;"CZ",H32="CZ",H33="CZ",AF33=AF29,AF30&lt;&gt;AF28,AF30&lt;&gt;AF34),A30-COUNTIFS($H$7:$H29,"&lt;&gt;CZ")&amp;$AH$5&amp;A33-COUNTIFS($H$7:$H33,"&lt;&gt;CZ"),IF(AND(H30="CZ",H29&lt;&gt;"CZ",H31&lt;&gt;"CZ",H32&lt;&gt;"CZ",H33="CZ",AF33=AF29,AF30&lt;&gt;AF28,AF30&lt;&gt;AF34),A30-COUNTIFS($H$7:$H29,"&lt;&gt;CZ")&amp;$AH$5&amp;A33-COUNTIFS($H$7:$H33,"&lt;&gt;CZ"),IF(AND(H30="CZ",H29&lt;&gt;"CZ",H31&lt;&gt;"CZ",H32&lt;&gt;"CZ",H33&lt;&gt;"CZ",AF33=AF29,AF30&lt;&gt;AF28,AF30&lt;&gt;AF34),A33-COUNTIFS($H$7:$H33,"&lt;&gt;CZ"),IF(AND(H30="CZ",H29&lt;&gt;"CZ",H31&lt;&gt;"CZ",H32="CZ",H33&lt;&gt;"CZ",AF33=AF29,AF30&lt;&gt;AF28,AF30&lt;&gt;AF34),A30-COUNTIFS($H$7:$H29,"&lt;&gt;CZ")&amp;$AH$5&amp;A33-COUNTIFS($H$7:$H33,"&lt;&gt;CZ"),IF(AND(H30="CZ",H29="CZ",H31="CZ",H32&lt;&gt;"CZ",H33&lt;&gt;"CZ",AF33=AF29,AF30&lt;&gt;AF28,AF30&lt;&gt;AF34),A29-COUNTIFS($H$7:$H29,"&lt;&gt;CZ")&amp;$AH$5&amp;A33-COUNTIFS($H$7:$H33,"&lt;&gt;CZ"),IF(AND(H30="CZ",H29="CZ",H31&lt;&gt;"CZ",H32&lt;&gt;"CZ",H33&lt;&gt;"CZ",AF33=AF29,AF30&lt;&gt;AF28,AF30&lt;&gt;AF34),A29-COUNTIFS($H$7:$H29,"&lt;&gt;CZ")&amp;$AH$5&amp;A33-COUNTIFS($H$7:$H33,"&lt;&gt;CZ"),IF(AND(H30="CZ",H29="CZ",H31&lt;&gt;"CZ",H32&lt;&gt;"CZ",H33="CZ",AF33=AF29,AF30&lt;&gt;AF28,AF30&lt;&gt;AF34),A29-COUNTIFS($H$7:$H29,"&lt;&gt;CZ")&amp;$AH$5&amp;A33-COUNTIFS($H$7:$H33,"&lt;&gt;CZ"),IF(AND(H30="CZ",H29="CZ",H31&lt;&gt;"CZ",H32="CZ",H33&lt;&gt;"CZ",AF33=AF29,AF30&lt;&gt;AF28,AF30&lt;&gt;AF34),A29-COUNTIFS($H$7:$H29,"&lt;&gt;CZ")&amp;$AH$5&amp;A33-COUNTIFS($H$7:$H33,"&lt;&gt;CZ"),IF(AND(H30="CZ",H29&lt;&gt;"CZ",H31="CZ",H32&lt;&gt;"CZ",H33&lt;&gt;"CZ",AF33=AF29,AF30&lt;&gt;AF28,AF30&lt;&gt;AF34),A30-COUNTIFS($H$7:$H29,"&lt;&gt;CZ")&amp;$AH$5&amp;A33-COUNTIFS($H$7:$H33,"&lt;&gt;CZ"),IF(AND(H30="CZ",H31&lt;&gt;"CZ",H32="CZ",H33="CZ",H34="CZ",AF30=AF34,AF30&lt;&gt;AF29,AF30&lt;&gt;AF35),A30-COUNTIFS($H$7:$H30,"&lt;&gt;CZ")&amp;$AH$5&amp;A34-COUNTIFS($H$7:$H34,"&lt;&gt;CZ"),IF(AND(H30="CZ",H31="CZ",H32&lt;&gt;"CZ",H33="CZ",H34="CZ",AF30=AF34,AF30&lt;&gt;AF29,AF30&lt;&gt;AF35),A30-COUNTIFS($H$7:$H30,"&lt;&gt;CZ")&amp;$AH$5&amp;A34-COUNTIFS($H$7:$H34,"&lt;&gt;CZ"),IF(AND(H30="CZ",H31="CZ",H32="CZ",H33&lt;&gt;"CZ",H34="CZ",AF30=AF34,AF30&lt;&gt;AF29,AF30&lt;&gt;AF35),A30-COUNTIFS($H$7:$H30,"&lt;&gt;CZ")&amp;$AH$5&amp;A34-COUNTIFS($H$7:$H34,"&lt;&gt;CZ"),IF(AND(H30="CZ",H31="CZ",H32="CZ",H33="CZ",H34&lt;&gt;"CZ",AF30=AF34,AF30&lt;&gt;AF29,AF30&lt;&gt;AF35),A30-COUNTIFS($H$7:$H30,"&lt;&gt;CZ")&amp;$AH$5&amp;A34-COUNTIFS($H$7:$H34,"&lt;&gt;CZ"),IF(AND(H30="CZ",H29&lt;&gt;"CZ",H28="CZ",H27="CZ",H31&lt;&gt;"CZ",AF31=AF27,AF30&lt;&gt;AF26,AF30&lt;&gt;AF32),A27-COUNTIFS($H$7:$H27,"&lt;&gt;CZ")&amp;$AH$5&amp;A31-COUNTIFS($H$7:$H31,"&lt;&gt;CZ"),IF(AND(H30="CZ",H31&lt;&gt;"CZ",H32="CZ",H33="CZ",H34&lt;&gt;"CZ",AF30=AF34,AF30&lt;&gt;AF29,AF30&lt;&gt;AF35),A30-COUNTIFS($H$7:$H30,"&lt;&gt;CZ")&amp;$AH$5&amp;A34-COUNTIFS($H$7:$H34,"&lt;&gt;CZ"),IF(AND(H30="CZ",H31&lt;&gt;"CZ",H32="CZ",H33&lt;&gt;"CZ",H34="CZ",AF30=AF34,AF30&lt;&gt;AF29,AF30&lt;&gt;AF35),A30-COUNTIFS($H$7:$H30,"&lt;&gt;CZ")&amp;$AH$5&amp;A34-COUNTIFS($H$7:$H34,"&lt;&gt;CZ"),IF(AND(H30="CZ",H31&lt;&gt;"CZ",H32&lt;&gt;"CZ",H33="CZ",H34="CZ",AF30=AF34,AF30&lt;&gt;AF29,AF30&lt;&gt;AF35),A30-COUNTIFS($H$7:$H30,"&lt;&gt;CZ")&amp;$AH$5&amp;A34-COUNTIFS($H$7:$H34,"&lt;&gt;CZ"),IF(AND(H30="CZ",H31&lt;&gt;"CZ",H32&lt;&gt;"CZ",H33&lt;&gt;"CZ",H34="CZ",AF30=AF34,AF30&lt;&gt;AF29,AF30&lt;&gt;AF35),A30-COUNTIFS($H$7:$H30,"&lt;&gt;CZ")&amp;$AH$5&amp;A34-COUNTIFS($H$7:$H34,"&lt;&gt;CZ"),IF(AND(H30="CZ",H31&lt;&gt;"CZ",H32&lt;&gt;"CZ",H33="CZ",H34&lt;&gt;"CZ",AF30=AF34,AF30&lt;&gt;AF29,AF30&lt;&gt;AF35),A30-COUNTIFS($H$7:$H30,"&lt;&gt;CZ")&amp;$AH$5&amp;A34-COUNTIFS($H$7:$H34,"&lt;&gt;CZ"),IF(AND(H30="CZ",H31&lt;&gt;"CZ",H32="CZ",H33&lt;&gt;"CZ",H34&lt;&gt;"CZ",AF30=AF34,AF30&lt;&gt;AF29,AF30&lt;&gt;AF35),A30-COUNTIFS($H$7:$H30,"&lt;&gt;CZ")&amp;$AH$5&amp;A34-COUNTIFS($H$7:$H34,"&lt;&gt;CZ"),IF(AND(H30="CZ",H31="CZ",H32&lt;&gt;"CZ",H33&lt;&gt;"CZ",H34&lt;&gt;"CZ",AF30=AF34,AF30&lt;&gt;AF29,AF30&lt;&gt;AF35),A30-COUNTIFS($H$7:$H30,"&lt;&gt;CZ")&amp;$AH$5&amp;A34-COUNTIFS($H$7:$H34,"&lt;&gt;CZ"),IF(AND(H30="CZ",H31="CZ",H32="CZ",H33&lt;&gt;"CZ",H34&lt;&gt;"CZ",AF30=AF34,AF30&lt;&gt;AF29,AF30&lt;&gt;AF35),A30-COUNTIFS($H$7:$H30,"&lt;&gt;CZ")&amp;$AH$5&amp;A34-COUNTIFS($H$7:$H34,"&lt;&gt;CZ"),IF(AND(H30="CZ",H31="CZ",H32&lt;&gt;"CZ",H33="CZ",H34&lt;&gt;"CZ",AF30=AF34,AF30&lt;&gt;AF29,AF30&lt;&gt;AF35),A30-COUNTIFS($H$7:$H30,"&lt;&gt;CZ")&amp;$AH$5&amp;A34-COUNTIFS($H$7:$H34,"&lt;&gt;CZ"),IF(AND(H30="CZ",H31="CZ",H32="CZ",H33&lt;&gt;"CZ",H34&lt;&gt;"CZ",AF30=AF34,AF30&lt;&gt;AF29,AF30&lt;&gt;AF35),A30-COUNTIFS($H$7:$H30,"&lt;&gt;CZ")&amp;$AH$5&amp;A34-COUNTIFS($H$7:$H34,"&lt;&gt;CZ"),IF(AND(H30="CZ",H31="CZ",H32&lt;&gt;"CZ",H33&lt;&gt;"CZ",H34&lt;&gt;"CZ",AF30=AF34,AF30&lt;&gt;AF29,AF30&lt;&gt;AF35),A34-COUNTIFS($H$7:$H34,"&lt;&gt;CZ"),""))))))))))))))))))))))))))))))))))</f>
        <v/>
      </c>
      <c r="AL30" s="120" t="str">
        <f t="shared" si="1"/>
        <v/>
      </c>
    </row>
    <row r="31" spans="1:38" s="104" customFormat="1" ht="15" hidden="1" customHeight="1">
      <c r="A31" s="105">
        <v>25</v>
      </c>
      <c r="B31" s="106" t="e">
        <v>#N/A</v>
      </c>
      <c r="C31" s="107" t="s">
        <v>251</v>
      </c>
      <c r="D31" s="107" t="s">
        <v>251</v>
      </c>
      <c r="E31" s="106" t="s">
        <v>251</v>
      </c>
      <c r="F31" s="108"/>
      <c r="G31" s="109" t="s">
        <v>251</v>
      </c>
      <c r="H31" s="110" t="s">
        <v>251</v>
      </c>
      <c r="I31" s="111"/>
      <c r="J31" s="112" t="s">
        <v>251</v>
      </c>
      <c r="K31" s="111"/>
      <c r="L31" s="112" t="s">
        <v>251</v>
      </c>
      <c r="M31" s="111"/>
      <c r="N31" s="112" t="s">
        <v>251</v>
      </c>
      <c r="O31" s="111"/>
      <c r="P31" s="112" t="s">
        <v>251</v>
      </c>
      <c r="Q31" s="111"/>
      <c r="R31" s="112" t="s">
        <v>251</v>
      </c>
      <c r="S31" s="113"/>
      <c r="T31" s="112" t="s">
        <v>251</v>
      </c>
      <c r="U31" s="113"/>
      <c r="V31" s="112" t="s">
        <v>251</v>
      </c>
      <c r="W31" s="113"/>
      <c r="X31" s="112" t="s">
        <v>251</v>
      </c>
      <c r="Y31" s="113"/>
      <c r="Z31" s="112" t="s">
        <v>251</v>
      </c>
      <c r="AA31" s="114"/>
      <c r="AB31" s="112" t="s">
        <v>251</v>
      </c>
      <c r="AC31" s="115"/>
      <c r="AD31" s="112" t="s">
        <v>251</v>
      </c>
      <c r="AE31" s="116">
        <v>0</v>
      </c>
      <c r="AF31" s="117" t="s">
        <v>251</v>
      </c>
      <c r="AG31" s="118" t="s">
        <v>251</v>
      </c>
      <c r="AH31" s="100" t="str">
        <f t="shared" ca="1" si="0"/>
        <v/>
      </c>
      <c r="AI31" s="119" t="str">
        <f>IF(H31="","",IF(H31&lt;&gt;"CZ","NE",IF(AND(H31="CZ",AF30&lt;&gt;AF31,AF31&lt;&gt;AF32),A31-COUNTIF($H$7:$H31,"&lt;&gt;CZ"),IF(AND(H31="CZ",H30="CZ",AF31=AF30,AF31&lt;&gt;AF29,AF31&lt;&gt;AF32),A30-COUNTIF($H$7:$H31,"&lt;&gt;CZ")&amp;$AH$5&amp;A31-COUNTIF($H$7:$H31,"&lt;&gt;CZ"),IF(AND(H31="CZ",H32="CZ",AF31&lt;&gt;AF30,AF31=AF32,AF31&lt;&gt;AF33),A31-COUNTIF($H$7:$H31,"&lt;&gt;CZ")&amp;$AH$5&amp;A32-COUNTIF($H$7:$H32,"&lt;&gt;CZ"),IF(AND(H31="CZ",H30="CZ",H29="CZ",AF31=AF29,AF31&lt;&gt;AF28,AF31&lt;&gt;AF32),A29-COUNTIF($H$7:$H31,"&lt;&gt;CZ")&amp;$AH$5&amp;A31-COUNTIF($H$7:$H31,"&lt;&gt;CZ"),IF(AND(H31="CZ",H30="CZ",H32="CZ",AF32=AF30,AF31&lt;&gt;AF29,AF31&lt;&gt;AF33),A30-COUNTIF($H$7:$H30,"&lt;&gt;CZ")&amp;$AH$5&amp;A32-COUNTIF($H$7:$H32,"&lt;&gt;CZ"),IF(AND(H31="CZ",H32="CZ",H33="CZ",AF31&lt;&gt;AF30,AF31=AF33,AF31&lt;&gt;AF34),A31-COUNTIF($H$7:$H31,"&lt;&gt;CZ")&amp;$AH$5&amp;A33-COUNTIF($H$7:$H33,"&lt;&gt;CZ"),IF(AND(H31="CZ",H30="CZ",H29="CZ",H28="CZ",AF31=AF28,AF31&lt;&gt;AF27,AF31&lt;&gt;AF32),A28-COUNTIF($H$7:$H28,"&lt;&gt;CZ")&amp;$AH$5&amp;A31-COUNTIF($H$7:$H31,"&lt;&gt;CZ"),IF(AND(H31="CZ",H30="CZ",H29="CZ",H32="CZ",AF32=AF29,AF31&lt;&gt;AF28,AF31&lt;&gt;AF33),A29-COUNTIF($H$7:$H29,"&lt;&gt;CZ")&amp;$AH$5&amp;A32-COUNTIF($H$7:$H32,"&lt;&gt;CZ"),IF(AND(H31="CZ",H30="CZ",H32="CZ",H33="CZ",AF33=AF30,AF31&lt;&gt;AF29,AF31&lt;&gt;AF34),A30-COUNTIF($H$7:$H30,"&lt;&gt;CZ")&amp;$AH$5&amp;A33-COUNTIF($H$7:$H33,"&lt;&gt;CZ"),IF(AND(H31="CZ",H32="CZ",H33="CZ",H34="CZ",AF31&lt;&gt;AF30,AF31=AF34,AF31&lt;&gt;AF35),A31-COUNTIF($H$7:$H31,"&lt;&gt;CZ")&amp;$AH$5&amp;A34-COUNTIF($H$7:$H34,"&lt;&gt;CZ"),IF(AND(H31="CZ",H30="CZ",H29="CZ",H28="CZ",H27="CZ",AF31=AF27,AF31&lt;&gt;AF26,AF31&lt;&gt;AF32),A27-COUNTIF($H$7:$H27,"&lt;&gt;CZ")&amp;$AH$5&amp;A31-COUNTIF($H$7:$H31,"&lt;&gt;CZ"),IF(AND(H31="CZ",H30="CZ",H29="CZ",H28="CZ",H32="CZ",AF32=AF28,AF31&lt;&gt;AF27,AF31&lt;&gt;AF33),A28-COUNTIF($H$7:$H28,"&lt;&gt;CZ")&amp;$AH$5&amp;A32-COUNTIF($H$7:$H32,"&lt;&gt;CZ"),IF(AND(H31="CZ",H30="CZ",H29="CZ",H32="CZ",H33="CZ",AF33=AF29,AF31&lt;&gt;AF28,AF31&lt;&gt;AF34),A29-COUNTIF($H$7:$H29,"&lt;&gt;CZ")&amp;$AH$5&amp;A33-COUNTIF($H$7:$H33,"&lt;&gt;CZ"),IF(AND(H31="CZ",H30="CZ",H32="CZ",H33="CZ",H34="CZ",AF34=AF30,AF31&lt;&gt;AF29,AF31&lt;&gt;AF35),A30-COUNTIF($H$7:$H30,"&lt;&gt;CZ")&amp;$AH$5&amp;A34-COUNTIF($H$7:$H34,"&lt;&gt;CZ"),IF(AND(H31="CZ",H32="CZ",H33="CZ",H34="CZ",H35="CZ",AF31&lt;&gt;AF30,AF31=AF35,AF31&lt;&gt;AF36),A31-COUNTIF($H$7:$H31,"&lt;&gt;CZ")&amp;$AH$5&amp;A35-COUNTIF($H$7:$H35,"&lt;&gt;CZ"),IF(AND(H31="CZ",H30&lt;&gt;"CZ",AF31=AF30,AF31&lt;&gt;AF29,AF31&lt;&gt;AF32),A31-COUNTIF($H$7:$H31,"&lt;&gt;CZ"),IF(AND(H31="CZ",H32&lt;&gt;"CZ",AF31&lt;&gt;AF30,AF31=AF32,AF31&lt;&gt;AF33),A31-COUNTIF($H$7:$H31,"&lt;&gt;CZ"),IF(AND(H31="CZ",H30&lt;&gt;"CZ",H29="CZ",AF31=AF29,AF31&lt;&gt;AF28,AF31&lt;&gt;AF32),A29-COUNTIF($H$7:$H29,"&lt;&gt;CZ")&amp;$AH$5&amp;A31-COUNTIF($H$7:$H31,"&lt;&gt;CZ"),IF(AND(H31="CZ",H30="CZ",H29&lt;&gt;"CZ",AF31=AF29,AF31&lt;&gt;AF28,AF31&lt;&gt;AF32),A30-COUNTIF($H$7:$H29,"&lt;&gt;CZ")&amp;$AH$5&amp;A31-COUNTIF($H$7:$H31,"&lt;&gt;CZ"),IF(AND(H31="CZ",H30&lt;&gt;"CZ",H29&lt;&gt;"CZ",AF31=AF29,AF31&lt;&gt;AF28,AF31&lt;&gt;AF32),A31-COUNTIF($H$7:$H31,"&lt;&gt;CZ"),IF(AND(H31="CZ",H30&lt;&gt;"CZ",H32="CZ",AF31=AF30,AF31&lt;&gt;AF29,AF31=AF32,AF31&lt;&gt;AF33),A31-COUNTIF($H$7:$H30,"&lt;&gt;CZ")&amp;$AH$5&amp;A32-COUNTIF($H$7:$H32,"&lt;&gt;CZ"),IF(AND(H31="CZ",H30="CZ",H32&lt;&gt;"CZ",AF32=AF30,AF31&lt;&gt;AF29,AF31&lt;&gt;AF33),A30-COUNTIF($H$7:$H30,"&lt;&gt;CZ")&amp;$AH$5&amp;A32-COUNTIF($H$7:$H32,"&lt;&gt;CZ"),IF(AND(H31="CZ",H30&lt;&gt;"CZ",H32&lt;&gt;"CZ",AF32=AF30,AF31&lt;&gt;AF29,AF31&lt;&gt;AF33),A31-COUNTIF($H$7:$H30,"&lt;&gt;CZ"),IF(AND(H31="CZ",H32&lt;&gt;"CZ",H33="CZ",AF31&lt;&gt;AF30,AF31=AF33,AF31&lt;&gt;AF34),A31-COUNTIF($H$7:$H31,"&lt;&gt;CZ")&amp;$AH$5&amp;A33-COUNTIF($H$7:$H33,"&lt;&gt;CZ"),IF(AND(H31="CZ",H32="CZ",H33&lt;&gt;"CZ",AF31&lt;&gt;AF30,AF31=AF33,AF31&lt;&gt;AF34),A31-COUNTIF($H$7:$H31,"&lt;&gt;CZ")&amp;$AH$5&amp;A33-COUNTIF($H$7:$H33,"&lt;&gt;CZ"),IF(AND(H31="CZ",H32&lt;&gt;"CZ",H33&lt;&gt;"CZ",AF31&gt;0,AF31&lt;&gt;AF30,AF31=AF33,AF31&lt;&gt;AF34),A31-COUNTIF($H$7:$H31,"&lt;&gt;CZ"),IF(AND(H31="CZ",H30&lt;&gt;"CZ",H29="CZ",H28="CZ",AF31=AF28,AF31&lt;&gt;AF27,AF31&lt;&gt;AF32),A28-COUNTIF($H$7:$H28,"&lt;&gt;CZ")&amp;$AH$5&amp;A31-COUNTIF($H$7:$H31,"&lt;&gt;CZ"),IF(AND(H31="CZ",H30="CZ",H29&lt;&gt;"CZ",H28="CZ",AF31=AF28,AF31&lt;&gt;AF27,AF31&lt;&gt;AF32),A28-COUNTIF($H$7:$H28,"&lt;&gt;CZ")&amp;$AH$5&amp;A31-COUNTIF($H$7:$H31,"&lt;&gt;CZ"),IF(AND(H31="CZ",H30="CZ",H29="CZ",H28&lt;&gt;"CZ",AF31=AF28,AF31&lt;&gt;AF27,AF31&lt;&gt;AF32),A29-COUNTIF($H$7:$H28,"&lt;&gt;CZ")&amp;$AH$5&amp;A31-COUNTIF($H$7:$H31,"&lt;&gt;CZ"),IF(AND(H31="CZ",H30&lt;&gt;"CZ",H29&lt;&gt;"CZ",H28="CZ",AF31=AF28,AF31&lt;&gt;AF27,AF31&lt;&gt;AF32),A28-COUNTIF($H$7:$H28,"&lt;&gt;CZ")&amp;$AH$5&amp;A31-COUNTIF($H$7:$H31,"&lt;&gt;CZ"),IF(AND(H31="CZ",H30&lt;&gt;"CZ",H29="CZ",H28&lt;&gt;"CZ",AF31=AF28,AF31&lt;&gt;AF27,AF31&lt;&gt;AF32),A29-COUNTIF($H$7:$H28,"&lt;&gt;CZ")&amp;$AH$5&amp;A31-COUNTIF($H$7:$H31,"&lt;&gt;CZ"),IF(AND(H31="CZ",H30="CZ",H29&lt;&gt;"CZ",H28&lt;&gt;"CZ",AF31=AF28,AF31&lt;&gt;AF27,AF31&lt;&gt;AF32),A29-COUNTIF($H$7:$H28,"&lt;&gt;CZ")&amp;$AH$5&amp;A31-COUNTIF($H$7:$H31,"&lt;&gt;CZ"),IF(AND(H31="CZ",H30&lt;&gt;"CZ",H29&lt;&gt;"CZ",H28&lt;&gt;"CZ",AF31=AF28,AF31&lt;&gt;AF27,AF31&lt;&gt;AF32),A31-COUNTIF($H$7:$H31,"&lt;&gt;CZ"),IF(AND(H31="CZ",H30="CZ",H29&lt;&gt;"CZ",H32="CZ",AF31=AF29,AF31&lt;&gt;AF28,AF31=AF32,AF31&lt;&gt;AF33),A30-COUNTIF($H$7:$H29,"&lt;&gt;CZ")&amp;$AH$5&amp;A32-COUNTIF($H$7:$H32,"&lt;&gt;CZ"),IF(AND(H31="CZ",H30="CZ",H29="CZ",H32&lt;&gt;"CZ",AF31=AF29,AF31&lt;&gt;AF28,AF31=AF32,AF31&lt;&gt;AF33),A29-COUNTIF($H$7:$H29,"&lt;&gt;CZ")&amp;$AH$5&amp;A32-COUNTIF($H$7:$H32,"&lt;&gt;CZ"),IF(AND(H31="CZ",H30&lt;&gt;"CZ",H29&lt;&gt;"CZ",H32="CZ",AF31=AF29,AF31&lt;&gt;AF28,AF31=AF32,AF31&lt;&gt;AF33),A30-COUNTIF($H$7:$H29,"&lt;&gt;CZ")&amp;$AH$5&amp;A32-COUNTIF($H$7:$H32,"&lt;&gt;CZ"),IF(AND(H31="CZ",H30&lt;&gt;"CZ",H29="CZ",H32="CZ",AF31=AF29,AF31&lt;&gt;AF28,AF31=AF32,AF31&lt;&gt;AF33),A29-COUNTIF($H$7:$H29,"&lt;&gt;CZ")&amp;$AH$5&amp;A32-COUNTIF($H$7:$H32,"&lt;&gt;CZ"),IF(AND(H31="CZ",H30&lt;&gt;"CZ",H29="CZ",H32&lt;&gt;"CZ",AF31=AF29,AF31&lt;&gt;AF28,AF31=AF32,AF31&lt;&gt;AF33),A29-COUNTIF($H$7:$H29,"&lt;&gt;CZ")&amp;$AH$5&amp;A32-COUNTIF($H$7:$H32,"&lt;&gt;CZ"),IF(AND(H31="CZ",H30="CZ",H29&lt;&gt;"CZ",H32&lt;&gt;"CZ",AF32=AF29,AF31&lt;&gt;AF28,AF31&lt;&gt;AF33),A30-COUNTIF($H$7:$H29,"&lt;&gt;CZ")&amp;$AH$5&amp;A32-COUNTIF($H$7:$H32,"&lt;&gt;CZ"),IF(AND(H31="CZ",H30&lt;&gt;"CZ",H29&lt;&gt;"CZ",H32&lt;&gt;"CZ",AF32=AF29,AF31&lt;&gt;AF28,AF31&lt;&gt;AF33),A30-COUNTIF($H$7:$H29,"&lt;&gt;CZ"),IF(AND(H31="CZ",H30&lt;&gt;"CZ",H32="CZ",H33="CZ",AF33=AF30,AF31&lt;&gt;AF29,AF31&lt;&gt;AF34),A31-COUNTIF($H$7:$H30,"&lt;&gt;CZ")&amp;$AH$5&amp;A33-COUNTIF($H$7:$H33,"&lt;&gt;CZ"),IF(AND(H31="CZ",H30="CZ",H32&lt;&gt;"CZ",H33="CZ",AF33=AF30,AF31&lt;&gt;AF29,AF31&lt;&gt;AF34),A30-COUNTIF($H$7:$H30,"&lt;&gt;CZ")&amp;$AH$5&amp;A33-COUNTIF($H$7:$H33,"&lt;&gt;CZ"),IF(AND(H31="CZ",H30="CZ",H32="CZ",H33&lt;&gt;"CZ",AF33=AF30,AF31&lt;&gt;AF29,AF31&lt;&gt;AF34),A30-COUNTIF($H$7:$H30,"&lt;&gt;CZ")&amp;$AH$5&amp;A33-COUNTIF($H$7:$H33,"&lt;&gt;CZ"),IF(AND(H31="CZ",H30&lt;&gt;"CZ",H32&lt;&gt;"CZ",H33="CZ",AF33=AF30,AF31&lt;&gt;AF29,AF31&lt;&gt;AF34),A31-COUNTIF($H$7:$H30,"&lt;&gt;CZ")&amp;$AH$5&amp;A33-COUNTIF($H$7:$H33,"&lt;&gt;CZ"),IF(AND(H31="CZ",H30&lt;&gt;"CZ",H32="CZ",H33&lt;&gt;"CZ",AF33=AF30,AF31&lt;&gt;AF29,AF31&lt;&gt;AF34),A31-COUNTIF($H$7:$H30,"&lt;&gt;CZ")&amp;$AH$5&amp;A33-COUNTIF($H$7:$H33,"&lt;&gt;CZ"),IF(AND(H31="CZ",H30="CZ",H32&lt;&gt;"CZ",H33&lt;&gt;"CZ",AF33=AF30,AF31&lt;&gt;AF29,AF31&lt;&gt;AF34),A30-COUNTIF($H$7:$H30,"&lt;&gt;CZ")&amp;$AH$5&amp;A33-COUNTIF($H$7:$H33,"&lt;&gt;CZ"),IF(AND(H31="CZ",H30&lt;&gt;"CZ",H32&lt;&gt;"CZ",H33&lt;&gt;"CZ",AF33=AF30,AF31&lt;&gt;AF29,AF31&lt;&gt;AF34),A31-COUNTIF($H$7:$H30,"&lt;&gt;CZ"),IF(AND(H31="CZ",H32="CZ",H33="CZ",H34&lt;&gt;"CZ",AF31&lt;&gt;AF30,AF31=AF34,AF31&lt;&gt;AF35),A31-COUNTIF($H$7:$H31,"&lt;&gt;CZ")&amp;$AH$5&amp;A34-COUNTIF($H$7:$H34,"&lt;&gt;CZ"),IF(AND(H31="CZ",H32="CZ",H33&lt;&gt;"CZ",H34="CZ",AF31&lt;&gt;AF30,AF31=AF34,AF31&lt;&gt;AF35),A31-COUNTIF($H$7:$H31,"&lt;&gt;CZ")&amp;$AH$5&amp;A34-COUNTIF($H$7:$H34,"&lt;&gt;CZ"),IF(AND(H31="CZ",H32&lt;&gt;"CZ",H33="CZ",H34="CZ",AF31&lt;&gt;AF30,AF31=AF34,AF31&lt;&gt;AF35),A31-COUNTIF($H$7:$H31,"&lt;&gt;CZ")&amp;$AH$5&amp;A34-COUNTIF($H$7:$H34,"&lt;&gt;CZ"),IF(AND(H31="CZ",H32&lt;&gt;"CZ",H33&lt;&gt;"CZ",H34="CZ",AF31&lt;&gt;AF30,AF31=AF34,AF31&lt;&gt;AF35),A31-COUNTIF($H$7:$H31,"&lt;&gt;CZ")&amp;$AH$5&amp;A34-COUNTIF($H$7:$H34,"&lt;&gt;CZ"),"")))))))))))))))))))))))))))))))))))))))))))))))))))))</f>
        <v/>
      </c>
      <c r="AJ31" s="102" t="str">
        <f>IF(AI31&lt;&gt;"","",IF(AND(H31="CZ",H32&lt;&gt;"CZ",H33="CZ",H34&lt;&gt;"CZ",AF31&lt;&gt;AF30,AF31=AF34,AF31&lt;&gt;AF35),A31-COUNTIF($H$7:$H31,"&lt;&gt;CZ")&amp;$AH$5&amp;A34-COUNTIF($H$7:$H34,"&lt;&gt;CZ"),IF(AND(H31="CZ",H32="CZ",H33&lt;&gt;"CZ",H34&lt;&gt;"CZ",AF31&lt;&gt;AF30,AF31=AF34,AF31&lt;&gt;AF35),A31-COUNTIF($H$7:$H31,"&lt;&gt;CZ")&amp;$AH$5&amp;A34-COUNTIF($H$7:$H34,"&lt;&gt;CZ"),IF(AND(H31="CZ",H32&lt;&gt;"CZ",H33&lt;&gt;"CZ",H34&lt;&gt;"CZ",AF31&lt;&gt;AF30,AF31=AF34,AF31&lt;&gt;AF35),A31-COUNTIF($H$7:$H31,"&lt;&gt;CZ"),IF(AND(H31="CZ",H30&lt;&gt;"CZ",H29="CZ",H28="CZ",H27="CZ",AF31=AF27,AF31&lt;&gt;AF26,AF31&lt;&gt;AF32),A27-COUNTIFS($H$7:$H27,"&lt;&gt;CZ")&amp;$AH$5&amp;A31-COUNTIFS($H$7:$H31,"&lt;&gt;CZ"),IF(AND(H31="CZ",H30="CZ",H29&lt;&gt;"CZ",H28="CZ",H27="CZ",AF31=AF27,AF31&lt;&gt;AF26,AF31&lt;&gt;AF32),A27-COUNTIFS($H$7:$H27,"&lt;&gt;CZ")&amp;$AH$5&amp;A31-COUNTIFS($H$7:$H31,"&lt;&gt;CZ"),IF(AND(H31="CZ",H30="CZ",H29="CZ",H28&lt;&gt;"CZ",H27="CZ",AF31=AF27,AF31&lt;&gt;AF26,AF31&lt;&gt;AF32),A27-COUNTIFS($H$7:$H27,"&lt;&gt;CZ")&amp;$AH$5&amp;A31-COUNTIFS($H$7:$H31,"&lt;&gt;CZ"),IF(AND(H31="CZ",H30="CZ",H29="CZ",H28="CZ",H27&lt;&gt;"CZ",AF31=AF27,AF31&lt;&gt;AF26,AF31&lt;&gt;AF32),A28-COUNTIFS($H$7:$H27,"&lt;&gt;CZ")&amp;$AH$5&amp;A31-COUNTIFS($H$7:$H31,"&lt;&gt;CZ"),IF(AND(H31="CZ",H30&lt;&gt;"CZ",H29="CZ",H28="CZ",H27&lt;&gt;"CZ",AF31=AF27,AF31&lt;&gt;AF26,AF31&lt;&gt;AF32),A28-COUNTIFS($H$7:$H27,"&lt;&gt;CZ")&amp;$AH$5&amp;A31-COUNTIFS($H$7:$H31,"&lt;&gt;CZ"),IF(AND(H31="CZ",H30&lt;&gt;"CZ",H29="CZ",H28&lt;&gt;"CZ",H27="CZ",AF31=AF27,AF31&lt;&gt;AF26,AF31&lt;&gt;AF32),A27-COUNTIFS($H$7:$H27,"&lt;&gt;CZ")&amp;$AH$5&amp;A31-COUNTIFS($H$7:$H31,"&lt;&gt;CZ"),IF(AND(H31="CZ",H30&lt;&gt;"CZ",H29&lt;&gt;"CZ",H28="CZ",H27="CZ",AF31=AF27,AF31&lt;&gt;AF26,AF31&lt;&gt;AF32),A27-COUNTIFS($H$7:$H27,"&lt;&gt;CZ")&amp;$AH$5&amp;A31-COUNTIFS($H$7:$H31,"&lt;&gt;CZ"),IF(AND(H31="CZ",H30&lt;&gt;"CZ",H29&lt;&gt;"CZ",H28&lt;&gt;"CZ",H27="CZ",AF31=AF27,AF31&lt;&gt;AF26,AF31&lt;&gt;AF32),A27-COUNTIFS($H$7:$H27,"&lt;&gt;CZ")&amp;$AH$5&amp;A31-COUNTIFS($H$7:$H31,"&lt;&gt;CZ"),IF(AND(H31="CZ",H30&lt;&gt;"CZ",H29&lt;&gt;"CZ",H28="CZ",H27&lt;&gt;"CZ",AF31=AF27,AF31&lt;&gt;AF26,AF31&lt;&gt;AF32),A28-COUNTIFS($H$7:$H27,"&lt;&gt;CZ")&amp;$AH$5&amp;A31-COUNTIFS($H$7:$H31,"&lt;&gt;CZ"),IF(AND(H31="CZ",H30&lt;&gt;"CZ",H29="CZ",H28&lt;&gt;"CZ",H27&lt;&gt;"CZ",AF31=AF27,AF31&lt;&gt;AF26,AF31&lt;&gt;AF32),A28-COUNTIFS($H$7:$H27,"&lt;&gt;CZ")&amp;$AH$5&amp;A31-COUNTIFS($H$7:$H31,"&lt;&gt;CZ"),IF(AND(H31="CZ",H30="CZ",H29&lt;&gt;"CZ",H28&lt;&gt;"CZ",H27&lt;&gt;"CZ",AF31=AF27,AF31&lt;&gt;AF26,AF31&lt;&gt;AF32),A28-COUNTIFS($H$7:$H27,"&lt;&gt;CZ")&amp;$AH$5&amp;A31-COUNTIFS($H$7:$H31,"&lt;&gt;CZ"),IF(AND(H31="CZ",H30="CZ",H29&lt;&gt;"CZ",H28&lt;&gt;"CZ",H27="CZ",AF31=AF27,AF31&lt;&gt;AF26,AF31&lt;&gt;AF32),A27-COUNTIFS($H$7:$H27,"&lt;&gt;CZ")&amp;$AH$5&amp;A31-COUNTIFS($H$7:$H31,"&lt;&gt;CZ"),IF(AND(H31="CZ",H30="CZ",H29&lt;&gt;"CZ",H28="CZ",H27&lt;&gt;"CZ",AF31=AF27,AF31&lt;&gt;AF26,AF31&lt;&gt;AF32),A28-COUNTIFS($H$7:$H27,"&lt;&gt;CZ")&amp;$AH$5&amp;A31-COUNTIFS($H$7:$H31,"&lt;&gt;CZ"),IF(AND(H31="CZ",H30="CZ",H29="CZ",H28&lt;&gt;"CZ",H27&lt;&gt;"CZ",AF31=AF27,AF31&lt;&gt;AF26,AF31&lt;&gt;AF32),A28-COUNTIFS($H$7:$H27,"&lt;&gt;CZ")&amp;$AH$5&amp;A31-COUNTIFS($H$7:$H31,"&lt;&gt;CZ"),IF(AND(H31="CZ",H30&lt;&gt;"CZ",H29&lt;&gt;"CZ",H28&lt;&gt;"CZ",H27&lt;&gt;"CZ",AF31=AF27,AF31&lt;&gt;AF26,AF31&lt;&gt;AF32),A28-COUNTIFS($H$7:$H27,"&lt;&gt;CZ"),IF(AND(H31="CZ",H30&lt;&gt;"CZ",H29="CZ",H28="CZ",H32="CZ",AF32=AF28,AF31&lt;&gt;AF27,AF31&lt;&gt;AF33),A28-COUNTIFS($H$7:$H28,"&lt;&gt;CZ")&amp;$AH$5&amp;A32-COUNTIFS($H$7:$H32,"&lt;&gt;CZ"),IF(AND(H31="CZ",H30="CZ",H29&lt;&gt;"CZ",H28="CZ",H32="CZ",AF32=AF28,AF31&lt;&gt;AF27,AF31&lt;&gt;AF33),A28-COUNTIFS($H$7:$H28,"&lt;&gt;CZ")&amp;$AH$5&amp;A32-COUNTIFS($H$7:$H32,"&lt;&gt;CZ"),IF(AND(H31="CZ",H30="CZ",H29="CZ",H28&lt;&gt;"CZ",H32="CZ",AF32=AF28,AF31&lt;&gt;AF27,AF31&lt;&gt;AF33),A29-COUNTIFS($H$7:$H28,"&lt;&gt;CZ")&amp;$AH$5&amp;A32-COUNTIFS($H$7:$H32,"&lt;&gt;CZ"),IF(AND(H31="CZ",H30="CZ",H29="CZ",H28="CZ",H32&lt;&gt;"CZ",AF32=AF28,AF31&lt;&gt;AF27,AF31&lt;&gt;AF33),A28-COUNTIFS($H$7:$H28,"&lt;&gt;CZ")&amp;$AH$5&amp;A32-COUNTIFS($H$7:$H32,"&lt;&gt;CZ"),IF(AND(H31="CZ",H30&lt;&gt;"CZ",H29="CZ",H28="CZ",H32&lt;&gt;"CZ",AF32=AF28,AF31&lt;&gt;AF27,AF31&lt;&gt;AF33),A28-COUNTIFS($H$7:$H28,"&lt;&gt;CZ")&amp;$AH$5&amp;A32-COUNTIFS($H$7:$H32,"&lt;&gt;CZ"),IF(AND(H31="CZ",H30&lt;&gt;"CZ",H29="CZ",H28&lt;&gt;"CZ",H32="CZ",AF32=AF28,AF31&lt;&gt;AF27,AF31&lt;&gt;AF33),A29-COUNTIFS($H$7:$H28,"&lt;&gt;CZ")&amp;$AH$5&amp;A32-COUNTIFS($H$7:$H32,"&lt;&gt;CZ"),IF(AND(H31="CZ",H30&lt;&gt;"CZ",H29&lt;&gt;"CZ",H28="CZ",H32="CZ",AF32=AF28,AF31&lt;&gt;AF27,AF31&lt;&gt;AF33),A28-COUNTIFS($H$7:$H28,"&lt;&gt;CZ")&amp;$AH$5&amp;A32-COUNTIFS($H$7:$H32,"&lt;&gt;CZ"),IF(AND(H31="CZ",H30&lt;&gt;"CZ",H29&lt;&gt;"CZ",H28&lt;&gt;"CZ",H32="CZ",AF32=AF28,AF31&lt;&gt;AF27,AF31&lt;&gt;AF33),A29-COUNTIFS($H$7:$H28,"&lt;&gt;CZ")&amp;$AH$5&amp;A32-COUNTIFS($H$7:$H32,"&lt;&gt;CZ"),IF(AND(H31="CZ",H30&lt;&gt;"CZ",H29&lt;&gt;"CZ",H28="CZ",H32&lt;&gt;"CZ",AF32=AF28,AF31&lt;&gt;AF27,AF31&lt;&gt;AF33),A28-COUNTIFS($H$7:$H28,"&lt;&gt;CZ")&amp;$AH$5&amp;A32-COUNTIFS($H$7:$H32,"&lt;&gt;CZ"),IF(AND(H31="CZ",H30&lt;&gt;"CZ",H29="CZ",H28&lt;&gt;"CZ",H32&lt;&gt;"CZ",AF32=AF28,AF31&lt;&gt;AF27,AF31&lt;&gt;AF33),A29-COUNTIFS($H$7:$H28,"&lt;&gt;CZ")&amp;$AH$5&amp;A32-COUNTIFS($H$7:$H32,"&lt;&gt;CZ"),IF(AND(H31="CZ",H30="CZ",H29&lt;&gt;"CZ",H28&lt;&gt;"CZ",H32&lt;&gt;"CZ",AF32=AF28,AF31&lt;&gt;AF27,AF31&lt;&gt;AF33),A29-COUNTIFS($H$7:$H28,"&lt;&gt;CZ")&amp;$AH$5&amp;A32-COUNTIFS($H$7:$H32,"&lt;&gt;CZ"),IF(AND(H31="CZ",H30="CZ",H29&lt;&gt;"CZ",H28&lt;&gt;"CZ",H32="CZ",AF32=AF28,AF31&lt;&gt;AF27,AF31&lt;&gt;AF33),A29-COUNTIFS($H$7:$H28,"&lt;&gt;CZ")&amp;$AH$5&amp;A32-COUNTIFS($H$7:$H32,"&lt;&gt;CZ"),IF(AND(H31="CZ",H30="CZ",H29&lt;&gt;"CZ",H28="CZ",H32&lt;&gt;"CZ",AF32=AF28,AF31&lt;&gt;AF27,AF31&lt;&gt;AF33),A28-COUNTIFS($H$7:$H28,"&lt;&gt;CZ")&amp;$AH$5&amp;A32-COUNTIFS($H$7:$H32,"&lt;&gt;CZ"),IF(AND(H31="CZ",H30="CZ",H29="CZ",H28&lt;&gt;"CZ",H32&lt;&gt;"CZ",AF32=AF28,AF31&lt;&gt;AF27,AF31&lt;&gt;AF33),A29-COUNTIFS($H$7:$H28,"&lt;&gt;CZ")&amp;$AH$5&amp;A32-COUNTIFS($H$7:$H32,"&lt;&gt;CZ"),IF(AND(H31="CZ",H30&lt;&gt;"CZ",H29&lt;&gt;"CZ",H28&lt;&gt;"CZ",H32&lt;&gt;"CZ",AF32=AF28,AF31&lt;&gt;AF27,AF31&lt;&gt;AF33),A29-COUNTIFS($H$7:$H28,"&lt;&gt;CZ"),IF(AND(H31="CZ",H30&lt;&gt;"CZ",H29="CZ",H32="CZ",H33="CZ",AF33=AF29,AF31&lt;&gt;AF28,AF31&lt;&gt;AF34),A29-COUNTIFS($H$7:$H29,"&lt;&gt;CZ")&amp;$AH$5&amp;A33-COUNTIFS($H$7:$H33,"&lt;&gt;CZ"),IF(AND(H31="CZ",H30="CZ",H29&lt;&gt;"CZ",H32="CZ",H33="CZ",AF33=AF29,AF31&lt;&gt;AF28,AF31&lt;&gt;AF34),A30-COUNTIFS($H$7:$H29,"&lt;&gt;CZ")&amp;$AH$5&amp;A33-COUNTIFS($H$7:$H33,"&lt;&gt;CZ"),IF(AND(H31="CZ",H30="CZ",H29="CZ",H32&lt;&gt;"CZ",H33="CZ",AF33=AF29,AF31&lt;&gt;AF28,AF31&lt;&gt;AF34),A29-COUNTIFS($H$7:$H29,"&lt;&gt;CZ")&amp;$AH$5&amp;A33-COUNTIFS($H$7:$H33,"&lt;&gt;CZ"),IF(AND(H31="CZ",H30="CZ",H29="CZ",H32="CZ",H33&lt;&gt;"CZ",AF33=AF29,AF31&lt;&gt;AF28,AF31&lt;&gt;AF34),A29-COUNTIFS($H$7:$H29,"&lt;&gt;CZ")&amp;$AH$5&amp;A33-COUNTIFS($H$7:$H33,"&lt;&gt;CZ"),IF(AND(H31="CZ",H30&lt;&gt;"CZ",H29="CZ",H32="CZ",H33&lt;&gt;"CZ",AF33=AF29,AF31&lt;&gt;AF28,AF31&lt;&gt;AF34),A29-COUNTIFS($H$7:$H29,"&lt;&gt;CZ")&amp;$AH$5&amp;A33-COUNTIFS($H$7:$H33,"&lt;&gt;CZ"),IF(AND(H31="CZ",H30&lt;&gt;"CZ",H29="CZ",H32&lt;&gt;"CZ",H33="CZ",AF33=AF29,AF31&lt;&gt;AF28,AF31&lt;&gt;AF34),A29-COUNTIFS($H$7:$H29,"&lt;&gt;CZ")&amp;$AH$5&amp;A33-COUNTIFS($H$7:$H33,"&lt;&gt;CZ"),IF(AND(H31="CZ",H30&lt;&gt;"CZ",H29&lt;&gt;"CZ",H32="CZ",H33="CZ",AF33=AF29,AF31&lt;&gt;AF28,AF31&lt;&gt;AF34),A30-COUNTIFS($H$7:$H29,"&lt;&gt;CZ")&amp;$AH$5&amp;A33-COUNTIFS($H$7:$H33,"&lt;&gt;CZ"),IF(AND(H31="CZ",H30&lt;&gt;"CZ",H29&lt;&gt;"CZ",H32&lt;&gt;"CZ",H33="CZ",AF33=AF29,AF31&lt;&gt;AF28,AF31&lt;&gt;AF34),A30-COUNTIFS($H$7:$H29,"&lt;&gt;CZ")&amp;$AH$5&amp;A33-COUNTIFS($H$7:$H33,"&lt;&gt;CZ"),IF(AND(H31="CZ",H30&lt;&gt;"CZ",H29&lt;&gt;"CZ",H32="CZ",H33&lt;&gt;"CZ",AF33=AF29,AF31&lt;&gt;AF28,AF31&lt;&gt;AF34),A30-COUNTIFS($H$7:$H29,"&lt;&gt;CZ")&amp;$AH$5&amp;A33-COUNTIFS($H$7:$H33,"&lt;&gt;CZ"),IF(AND(H31="CZ",H30&lt;&gt;"CZ",H29="CZ",H32&lt;&gt;"CZ",H33&lt;&gt;"CZ",AF33=AF29,AF31&lt;&gt;AF28,AF31&lt;&gt;AF34),A29-COUNTIFS($H$7:$H29,"&lt;&gt;CZ")&amp;$AH$5&amp;A33-COUNTIFS($H$7:$H33,"&lt;&gt;CZ"),IF(AND(H31="CZ",H30="CZ",H29&lt;&gt;"CZ",H32&lt;&gt;"CZ",H33&lt;&gt;"CZ",AF33=AF29,AF31&lt;&gt;AF28,AF31&lt;&gt;AF34),A30-COUNTIFS($H$7:$H29,"&lt;&gt;CZ")&amp;$AH$5&amp;A33-COUNTIFS($H$7:$H33,"&lt;&gt;CZ"),IF(AND(H31="CZ",H30="CZ",H29&lt;&gt;"CZ",H32&lt;&gt;"CZ",H33="CZ",AF33=AF29,AF31&lt;&gt;AF28,AF31&lt;&gt;AF34),A30-COUNTIFS($H$7:$H29,"&lt;&gt;CZ")&amp;$AH$5&amp;A33-COUNTIFS($H$7:$H33,"&lt;&gt;CZ"),IF(AND(H31="CZ",H30="CZ",H29&lt;&gt;"CZ",H32="CZ",H33&lt;&gt;"CZ",AF33=AF29,AF31&lt;&gt;AF28,AF31&lt;&gt;AF34),A30-COUNTIFS($H$7:$H29,"&lt;&gt;CZ")&amp;$AH$5&amp;A33-COUNTIFS($H$7:$H33,"&lt;&gt;CZ"),IF(AND(H31="CZ",H30="CZ",H29="CZ",H32&lt;&gt;"CZ",H33&lt;&gt;"CZ",AF33=AF29,AF31&lt;&gt;AF28,AF31&lt;&gt;AF34),A29-COUNTIFS($H$7:$H29,"&lt;&gt;CZ")&amp;$AH$5&amp;A33-COUNTIFS($H$7:$H33,"&lt;&gt;CZ"),""))))))))))))))))))))))))))))))))))))))))))))))))</f>
        <v/>
      </c>
      <c r="AK31" s="102" t="str">
        <f>IF(AI31&lt;&gt;"","",IF(AJ31&lt;&gt;"","",IF(AND(H30="CZ",H29&lt;&gt;"CZ",H28&lt;&gt;"CZ",H31&lt;&gt;"CZ",H32&lt;&gt;"CZ",AF32=AF28,AF30&lt;&gt;AF27,AF30&lt;&gt;AF33),A29-COUNTIFS($H$7:$H28,"&lt;&gt;CZ"),IF(AND(H31="CZ",H30&lt;&gt;"CZ",H32="CZ",H33="CZ",H34="CZ",AF34=AF30,AF31&lt;&gt;AF29,AF31&lt;&gt;AF35),A31-COUNTIFS($H$7:$H30,"&lt;&gt;CZ")&amp;$AH$5&amp;A34-COUNTIFS($H$7:$H34,"&lt;&gt;CZ"),IF(AND(H31="CZ",H30="CZ",H32&lt;&gt;"CZ",H33="CZ",H34="CZ",AF34=AF30,AF31&lt;&gt;AF29,AF31&lt;&gt;AF35),A30-COUNTIFS($H$7:$H30,"&lt;&gt;CZ")&amp;$AH$5&amp;A34-COUNTIFS($H$7:$H34,"&lt;&gt;CZ"),IF(AND(H31="CZ",H30="CZ",H32="CZ",H33&lt;&gt;"CZ",H34="CZ",AF34=AF30,AF31&lt;&gt;AF29,AF31&lt;&gt;AF35),A30-COUNTIFS($H$7:$H30,"&lt;&gt;CZ")&amp;$AH$5&amp;A34-COUNTIFS($H$7:$H34,"&lt;&gt;CZ"),IF(AND(H31="CZ",H30="CZ",H32="CZ",H33="CZ",H34&lt;&gt;"CZ",AF34=AF30,AF31&lt;&gt;AF29,AF31&lt;&gt;AF35),A30-COUNTIFS($H$7:$H30,"&lt;&gt;CZ")&amp;$AH$5&amp;A34-COUNTIFS($H$7:$H34,"&lt;&gt;CZ"),IF(AND(H31="CZ",H30&lt;&gt;"CZ",H32="CZ",H33="CZ",H34&lt;&gt;"CZ",AF34=AF30,AF31&lt;&gt;AF29,AF31&lt;&gt;AF35),A31-COUNTIFS($H$7:$H30,"&lt;&gt;CZ")&amp;$AH$5&amp;A34-COUNTIFS($H$7:$H34,"&lt;&gt;CZ"),IF(AND(H31="CZ",H30&lt;&gt;"CZ",H32="CZ",H33&lt;&gt;"CZ",H34="CZ",AF34=AF30,AF31&lt;&gt;AF29,AF31&lt;&gt;AF35),A31-COUNTIFS($H$7:$H30,"&lt;&gt;CZ")&amp;$AH$5&amp;A34-COUNTIFS($H$7:$H34,"&lt;&gt;CZ"),IF(AND(H31="CZ",H30&lt;&gt;"CZ",H32&lt;&gt;"CZ",H33="CZ",H34="CZ",AF34=AF30,AF31&lt;&gt;AF29,AF31&lt;&gt;AF35),A31-COUNTIFS($H$7:$H30,"&lt;&gt;CZ")&amp;$AH$5&amp;A34-COUNTIFS($H$7:$H34,"&lt;&gt;CZ"),IF(AND(H31="CZ",H30&lt;&gt;"CZ",H32&lt;&gt;"CZ",H33&lt;&gt;"CZ",H34="CZ",AF34=AF30,AF31&lt;&gt;AF29,AF31&lt;&gt;AF35),A31-COUNTIFS($H$7:$H30,"&lt;&gt;CZ")&amp;$AH$5&amp;A34-COUNTIFS($H$7:$H34,"&lt;&gt;CZ"),IF(AND(H31="CZ",H30&lt;&gt;"CZ",H32&lt;&gt;"CZ",H33&lt;&gt;"CZ",H34&lt;&gt;"CZ",AF34=AF30,AF31&lt;&gt;AF29,AF31&lt;&gt;AF35),A34-COUNTIFS($H$7:$H34,"&lt;&gt;CZ"),IF(AND(H31="CZ",H30&lt;&gt;"CZ",H32&lt;&gt;"CZ",H33="CZ",H34&lt;&gt;"CZ",AF34=AF30,AF31&lt;&gt;AF29,AF31&lt;&gt;AF35),A31-COUNTIFS($H$7:$H30,"&lt;&gt;CZ")&amp;$AH$5&amp;A34-COUNTIFS($H$7:$H34,"&lt;&gt;CZ"),IF(AND(H31="CZ",H30="CZ",H32="CZ",H33&lt;&gt;"CZ",H34&lt;&gt;"CZ",AF34=AF30,AF31&lt;&gt;AF29,AF31&lt;&gt;AF35),A30-COUNTIFS($H$7:$H30,"&lt;&gt;CZ")&amp;$AH$5&amp;A34-COUNTIFS($H$7:$H34,"&lt;&gt;CZ"),IF(AND(H31="CZ",H30="CZ",H32&lt;&gt;"CZ",H33&lt;&gt;"CZ",H34&lt;&gt;"CZ",AF34=AF30,AF31&lt;&gt;AF29,AF31&lt;&gt;AF35),A30-COUNTIFS($H$7:$H30,"&lt;&gt;CZ")&amp;$AH$5&amp;A34-COUNTIFS($H$7:$H34,"&lt;&gt;CZ"),IF(AND(H31="CZ",H30="CZ",H32&lt;&gt;"CZ",H33&lt;&gt;"CZ",H34="CZ",AF34=AF30,AF31&lt;&gt;AF29,AF31&lt;&gt;AF35),A30-COUNTIFS($H$7:$H30,"&lt;&gt;CZ")&amp;$AH$5&amp;A34-COUNTIFS($H$7:$H34,"&lt;&gt;CZ"),IF(AND(H31="CZ",H30="CZ",H32&lt;&gt;"CZ",H33="CZ",H34&lt;&gt;"CZ",AF34=AF30,AF31&lt;&gt;AF29,AF31&lt;&gt;AF35),A30-COUNTIFS($H$7:$H30,"&lt;&gt;CZ")&amp;$AH$5&amp;A34-COUNTIFS($H$7:$H34,"&lt;&gt;CZ"),IF(AND(H31="CZ",H30&lt;&gt;"CZ",H32="CZ",H33&lt;&gt;"CZ",H34&lt;&gt;"CZ",AF34=AF30,AF31&lt;&gt;AF29,AF31&lt;&gt;AF35),A31-COUNTIFS($H$7:$H30,"&lt;&gt;CZ")&amp;$AH$5&amp;A34-COUNTIFS($H$7:$H34,"&lt;&gt;CZ"),IF(AND(H31="CZ",H32&lt;&gt;"CZ",H33="CZ",H34="CZ",H35="CZ",AF31=AF35,AF31&lt;&gt;AF30,AF31&lt;&gt;AF36),A31-COUNTIFS($H$7:$H31,"&lt;&gt;CZ")&amp;$AH$5&amp;A35-COUNTIFS($H$7:$H35,"&lt;&gt;CZ"),IF(AND(H31="CZ",H32="CZ",H33&lt;&gt;"CZ",H34="CZ",H35="CZ",AF31=AF35,AF31&lt;&gt;AF30,AF31&lt;&gt;AF36),A31-COUNTIFS($H$7:$H31,"&lt;&gt;CZ")&amp;$AH$5&amp;A35-COUNTIFS($H$7:$H35,"&lt;&gt;CZ"),IF(AND(H31="CZ",H32="CZ",H33="CZ",H34&lt;&gt;"CZ",H35="CZ",AF31=AF35,AF31&lt;&gt;AF30,AF31&lt;&gt;AF36),A31-COUNTIFS($H$7:$H31,"&lt;&gt;CZ")&amp;$AH$5&amp;A35-COUNTIFS($H$7:$H35,"&lt;&gt;CZ"),IF(AND(H31="CZ",H32="CZ",H33="CZ",H34="CZ",H35&lt;&gt;"CZ",AF31=AF35,AF31&lt;&gt;AF30,AF31&lt;&gt;AF36),A31-COUNTIFS($H$7:$H31,"&lt;&gt;CZ")&amp;$AH$5&amp;A35-COUNTIFS($H$7:$H35,"&lt;&gt;CZ"),IF(AND(H31="CZ",H30&lt;&gt;"CZ",H29="CZ",H28="CZ",H32&lt;&gt;"CZ",AF32=AF28,AF31&lt;&gt;AF27,AF31&lt;&gt;AF33),A28-COUNTIFS($H$7:$H28,"&lt;&gt;CZ")&amp;$AH$5&amp;A32-COUNTIFS($H$7:$H32,"&lt;&gt;CZ"),IF(AND(H31="CZ",H32&lt;&gt;"CZ",H33="CZ",H34="CZ",H35&lt;&gt;"CZ",AF31=AF35,AF31&lt;&gt;AF30,AF31&lt;&gt;AF36),A31-COUNTIFS($H$7:$H31,"&lt;&gt;CZ")&amp;$AH$5&amp;A35-COUNTIFS($H$7:$H35,"&lt;&gt;CZ"),IF(AND(H31="CZ",H32&lt;&gt;"CZ",H33="CZ",H34&lt;&gt;"CZ",H35="CZ",AF31=AF35,AF31&lt;&gt;AF30,AF31&lt;&gt;AF36),A31-COUNTIFS($H$7:$H31,"&lt;&gt;CZ")&amp;$AH$5&amp;A35-COUNTIFS($H$7:$H35,"&lt;&gt;CZ"),IF(AND(H31="CZ",H32&lt;&gt;"CZ",H33&lt;&gt;"CZ",H34="CZ",H35="CZ",AF31=AF35,AF31&lt;&gt;AF30,AF31&lt;&gt;AF36),A31-COUNTIFS($H$7:$H31,"&lt;&gt;CZ")&amp;$AH$5&amp;A35-COUNTIFS($H$7:$H35,"&lt;&gt;CZ"),IF(AND(H31="CZ",H32&lt;&gt;"CZ",H33&lt;&gt;"CZ",H34&lt;&gt;"CZ",H35="CZ",AF31=AF35,AF31&lt;&gt;AF30,AF31&lt;&gt;AF36),A31-COUNTIFS($H$7:$H31,"&lt;&gt;CZ")&amp;$AH$5&amp;A35-COUNTIFS($H$7:$H35,"&lt;&gt;CZ"),IF(AND(H31="CZ",H32&lt;&gt;"CZ",H33&lt;&gt;"CZ",H34="CZ",H35&lt;&gt;"CZ",AF31=AF35,AF31&lt;&gt;AF30,AF31&lt;&gt;AF36),A31-COUNTIFS($H$7:$H31,"&lt;&gt;CZ")&amp;$AH$5&amp;A35-COUNTIFS($H$7:$H35,"&lt;&gt;CZ"),IF(AND(H31="CZ",H32&lt;&gt;"CZ",H33="CZ",H34&lt;&gt;"CZ",H35&lt;&gt;"CZ",AF31=AF35,AF31&lt;&gt;AF30,AF31&lt;&gt;AF36),A31-COUNTIFS($H$7:$H31,"&lt;&gt;CZ")&amp;$AH$5&amp;A35-COUNTIFS($H$7:$H35,"&lt;&gt;CZ"),IF(AND(H31="CZ",H32="CZ",H33&lt;&gt;"CZ",H34&lt;&gt;"CZ",H35&lt;&gt;"CZ",AF31=AF35,AF31&lt;&gt;AF30,AF31&lt;&gt;AF36),A31-COUNTIFS($H$7:$H31,"&lt;&gt;CZ")&amp;$AH$5&amp;A35-COUNTIFS($H$7:$H35,"&lt;&gt;CZ"),IF(AND(H31="CZ",H32="CZ",H33="CZ",H34&lt;&gt;"CZ",H35&lt;&gt;"CZ",AF31=AF35,AF31&lt;&gt;AF30,AF31&lt;&gt;AF36),A31-COUNTIFS($H$7:$H31,"&lt;&gt;CZ")&amp;$AH$5&amp;A35-COUNTIFS($H$7:$H35,"&lt;&gt;CZ"),IF(AND(H31="CZ",H32="CZ",H33&lt;&gt;"CZ",H34="CZ",H35&lt;&gt;"CZ",AF31=AF35,AF31&lt;&gt;AF30,AF31&lt;&gt;AF36),A31-COUNTIFS($H$7:$H31,"&lt;&gt;CZ")&amp;$AH$5&amp;A35-COUNTIFS($H$7:$H35,"&lt;&gt;CZ"),IF(AND(H31="CZ",H32="CZ",H33="CZ",H34&lt;&gt;"CZ",H35&lt;&gt;"CZ",AF31=AF35,AF31&lt;&gt;AF30,AF31&lt;&gt;AF36),A31-COUNTIFS($H$7:$H31,"&lt;&gt;CZ")&amp;$AH$5&amp;A35-COUNTIFS($H$7:$H35,"&lt;&gt;CZ"),IF(AND(H31="CZ",H32="CZ",H33&lt;&gt;"CZ",H34&lt;&gt;"CZ",H35&lt;&gt;"CZ",AF31=AF35,AF31&lt;&gt;AF30,AF31&lt;&gt;AF36),A35-COUNTIFS($H$7:$H35,"&lt;&gt;CZ"),""))))))))))))))))))))))))))))))))))</f>
        <v/>
      </c>
      <c r="AL31" s="120" t="str">
        <f t="shared" si="1"/>
        <v/>
      </c>
    </row>
    <row r="32" spans="1:38" s="104" customFormat="1" ht="15" hidden="1" customHeight="1">
      <c r="A32" s="105">
        <v>26</v>
      </c>
      <c r="B32" s="106" t="e">
        <v>#N/A</v>
      </c>
      <c r="C32" s="107" t="s">
        <v>251</v>
      </c>
      <c r="D32" s="107" t="s">
        <v>251</v>
      </c>
      <c r="E32" s="106" t="s">
        <v>251</v>
      </c>
      <c r="F32" s="108"/>
      <c r="G32" s="109" t="s">
        <v>251</v>
      </c>
      <c r="H32" s="110" t="s">
        <v>251</v>
      </c>
      <c r="I32" s="111"/>
      <c r="J32" s="112" t="s">
        <v>251</v>
      </c>
      <c r="K32" s="111"/>
      <c r="L32" s="112" t="s">
        <v>251</v>
      </c>
      <c r="M32" s="111"/>
      <c r="N32" s="112" t="s">
        <v>251</v>
      </c>
      <c r="O32" s="111"/>
      <c r="P32" s="112" t="s">
        <v>251</v>
      </c>
      <c r="Q32" s="111"/>
      <c r="R32" s="112" t="s">
        <v>251</v>
      </c>
      <c r="S32" s="113"/>
      <c r="T32" s="112" t="s">
        <v>251</v>
      </c>
      <c r="U32" s="113"/>
      <c r="V32" s="112" t="s">
        <v>251</v>
      </c>
      <c r="W32" s="113"/>
      <c r="X32" s="112" t="s">
        <v>251</v>
      </c>
      <c r="Y32" s="113"/>
      <c r="Z32" s="112" t="s">
        <v>251</v>
      </c>
      <c r="AA32" s="114"/>
      <c r="AB32" s="112" t="s">
        <v>251</v>
      </c>
      <c r="AC32" s="115"/>
      <c r="AD32" s="112" t="s">
        <v>251</v>
      </c>
      <c r="AE32" s="116">
        <v>0</v>
      </c>
      <c r="AF32" s="117" t="s">
        <v>251</v>
      </c>
      <c r="AG32" s="118" t="s">
        <v>251</v>
      </c>
      <c r="AH32" s="100" t="str">
        <f t="shared" ca="1" si="0"/>
        <v/>
      </c>
      <c r="AI32" s="119" t="str">
        <f>IF(H32="","",IF(H32&lt;&gt;"CZ","NE",IF(AND(H32="CZ",AF31&lt;&gt;AF32,AF32&lt;&gt;AF33),A32-COUNTIF($H$7:$H32,"&lt;&gt;CZ"),IF(AND(H32="CZ",H31="CZ",AF32=AF31,AF32&lt;&gt;AF30,AF32&lt;&gt;AF33),A31-COUNTIF($H$7:$H32,"&lt;&gt;CZ")&amp;$AH$5&amp;A32-COUNTIF($H$7:$H32,"&lt;&gt;CZ"),IF(AND(H32="CZ",H33="CZ",AF32&lt;&gt;AF31,AF32=AF33,AF32&lt;&gt;AF34),A32-COUNTIF($H$7:$H32,"&lt;&gt;CZ")&amp;$AH$5&amp;A33-COUNTIF($H$7:$H33,"&lt;&gt;CZ"),IF(AND(H32="CZ",H31="CZ",H30="CZ",AF32=AF30,AF32&lt;&gt;AF29,AF32&lt;&gt;AF33),A30-COUNTIF($H$7:$H32,"&lt;&gt;CZ")&amp;$AH$5&amp;A32-COUNTIF($H$7:$H32,"&lt;&gt;CZ"),IF(AND(H32="CZ",H31="CZ",H33="CZ",AF33=AF31,AF32&lt;&gt;AF30,AF32&lt;&gt;AF34),A31-COUNTIF($H$7:$H31,"&lt;&gt;CZ")&amp;$AH$5&amp;A33-COUNTIF($H$7:$H33,"&lt;&gt;CZ"),IF(AND(H32="CZ",H33="CZ",H34="CZ",AF32&lt;&gt;AF31,AF32=AF34,AF32&lt;&gt;AF35),A32-COUNTIF($H$7:$H32,"&lt;&gt;CZ")&amp;$AH$5&amp;A34-COUNTIF($H$7:$H34,"&lt;&gt;CZ"),IF(AND(H32="CZ",H31="CZ",H30="CZ",H29="CZ",AF32=AF29,AF32&lt;&gt;AF28,AF32&lt;&gt;AF33),A29-COUNTIF($H$7:$H29,"&lt;&gt;CZ")&amp;$AH$5&amp;A32-COUNTIF($H$7:$H32,"&lt;&gt;CZ"),IF(AND(H32="CZ",H31="CZ",H30="CZ",H33="CZ",AF33=AF30,AF32&lt;&gt;AF29,AF32&lt;&gt;AF34),A30-COUNTIF($H$7:$H30,"&lt;&gt;CZ")&amp;$AH$5&amp;A33-COUNTIF($H$7:$H33,"&lt;&gt;CZ"),IF(AND(H32="CZ",H31="CZ",H33="CZ",H34="CZ",AF34=AF31,AF32&lt;&gt;AF30,AF32&lt;&gt;AF35),A31-COUNTIF($H$7:$H31,"&lt;&gt;CZ")&amp;$AH$5&amp;A34-COUNTIF($H$7:$H34,"&lt;&gt;CZ"),IF(AND(H32="CZ",H33="CZ",H34="CZ",H35="CZ",AF32&lt;&gt;AF31,AF32=AF35,AF32&lt;&gt;AF36),A32-COUNTIF($H$7:$H32,"&lt;&gt;CZ")&amp;$AH$5&amp;A35-COUNTIF($H$7:$H35,"&lt;&gt;CZ"),IF(AND(H32="CZ",H31="CZ",H30="CZ",H29="CZ",H28="CZ",AF32=AF28,AF32&lt;&gt;AF27,AF32&lt;&gt;AF33),A28-COUNTIF($H$7:$H28,"&lt;&gt;CZ")&amp;$AH$5&amp;A32-COUNTIF($H$7:$H32,"&lt;&gt;CZ"),IF(AND(H32="CZ",H31="CZ",H30="CZ",H29="CZ",H33="CZ",AF33=AF29,AF32&lt;&gt;AF28,AF32&lt;&gt;AF34),A29-COUNTIF($H$7:$H29,"&lt;&gt;CZ")&amp;$AH$5&amp;A33-COUNTIF($H$7:$H33,"&lt;&gt;CZ"),IF(AND(H32="CZ",H31="CZ",H30="CZ",H33="CZ",H34="CZ",AF34=AF30,AF32&lt;&gt;AF29,AF32&lt;&gt;AF35),A30-COUNTIF($H$7:$H30,"&lt;&gt;CZ")&amp;$AH$5&amp;A34-COUNTIF($H$7:$H34,"&lt;&gt;CZ"),IF(AND(H32="CZ",H31="CZ",H33="CZ",H34="CZ",H35="CZ",AF35=AF31,AF32&lt;&gt;AF30,AF32&lt;&gt;AF36),A31-COUNTIF($H$7:$H31,"&lt;&gt;CZ")&amp;$AH$5&amp;A35-COUNTIF($H$7:$H35,"&lt;&gt;CZ"),IF(AND(H32="CZ",H33="CZ",H34="CZ",H35="CZ",H36="CZ",AF32&lt;&gt;AF31,AF32=AF36,AF32&lt;&gt;AF37),A32-COUNTIF($H$7:$H32,"&lt;&gt;CZ")&amp;$AH$5&amp;A36-COUNTIF($H$7:$H36,"&lt;&gt;CZ"),IF(AND(H32="CZ",H31&lt;&gt;"CZ",AF32=AF31,AF32&lt;&gt;AF30,AF32&lt;&gt;AF33),A32-COUNTIF($H$7:$H32,"&lt;&gt;CZ"),IF(AND(H32="CZ",H33&lt;&gt;"CZ",AF32&lt;&gt;AF31,AF32=AF33,AF32&lt;&gt;AF34),A32-COUNTIF($H$7:$H32,"&lt;&gt;CZ"),IF(AND(H32="CZ",H31&lt;&gt;"CZ",H30="CZ",AF32=AF30,AF32&lt;&gt;AF29,AF32&lt;&gt;AF33),A30-COUNTIF($H$7:$H30,"&lt;&gt;CZ")&amp;$AH$5&amp;A32-COUNTIF($H$7:$H32,"&lt;&gt;CZ"),IF(AND(H32="CZ",H31="CZ",H30&lt;&gt;"CZ",AF32=AF30,AF32&lt;&gt;AF29,AF32&lt;&gt;AF33),A31-COUNTIF($H$7:$H30,"&lt;&gt;CZ")&amp;$AH$5&amp;A32-COUNTIF($H$7:$H32,"&lt;&gt;CZ"),IF(AND(H32="CZ",H31&lt;&gt;"CZ",H30&lt;&gt;"CZ",AF32=AF30,AF32&lt;&gt;AF29,AF32&lt;&gt;AF33),A32-COUNTIF($H$7:$H32,"&lt;&gt;CZ"),IF(AND(H32="CZ",H31&lt;&gt;"CZ",H33="CZ",AF32=AF31,AF32&lt;&gt;AF30,AF32=AF33,AF32&lt;&gt;AF34),A32-COUNTIF($H$7:$H31,"&lt;&gt;CZ")&amp;$AH$5&amp;A33-COUNTIF($H$7:$H33,"&lt;&gt;CZ"),IF(AND(H32="CZ",H31="CZ",H33&lt;&gt;"CZ",AF33=AF31,AF32&lt;&gt;AF30,AF32&lt;&gt;AF34),A31-COUNTIF($H$7:$H31,"&lt;&gt;CZ")&amp;$AH$5&amp;A33-COUNTIF($H$7:$H33,"&lt;&gt;CZ"),IF(AND(H32="CZ",H31&lt;&gt;"CZ",H33&lt;&gt;"CZ",AF33=AF31,AF32&lt;&gt;AF30,AF32&lt;&gt;AF34),A32-COUNTIF($H$7:$H31,"&lt;&gt;CZ"),IF(AND(H32="CZ",H33&lt;&gt;"CZ",H34="CZ",AF32&lt;&gt;AF31,AF32=AF34,AF32&lt;&gt;AF35),A32-COUNTIF($H$7:$H32,"&lt;&gt;CZ")&amp;$AH$5&amp;A34-COUNTIF($H$7:$H34,"&lt;&gt;CZ"),IF(AND(H32="CZ",H33="CZ",H34&lt;&gt;"CZ",AF32&lt;&gt;AF31,AF32=AF34,AF32&lt;&gt;AF35),A32-COUNTIF($H$7:$H32,"&lt;&gt;CZ")&amp;$AH$5&amp;A34-COUNTIF($H$7:$H34,"&lt;&gt;CZ"),IF(AND(H32="CZ",H33&lt;&gt;"CZ",H34&lt;&gt;"CZ",AF32&gt;0,AF32&lt;&gt;AF31,AF32=AF34,AF32&lt;&gt;AF35),A32-COUNTIF($H$7:$H32,"&lt;&gt;CZ"),IF(AND(H32="CZ",H31&lt;&gt;"CZ",H30="CZ",H29="CZ",AF32=AF29,AF32&lt;&gt;AF28,AF32&lt;&gt;AF33),A29-COUNTIF($H$7:$H29,"&lt;&gt;CZ")&amp;$AH$5&amp;A32-COUNTIF($H$7:$H32,"&lt;&gt;CZ"),IF(AND(H32="CZ",H31="CZ",H30&lt;&gt;"CZ",H29="CZ",AF32=AF29,AF32&lt;&gt;AF28,AF32&lt;&gt;AF33),A29-COUNTIF($H$7:$H29,"&lt;&gt;CZ")&amp;$AH$5&amp;A32-COUNTIF($H$7:$H32,"&lt;&gt;CZ"),IF(AND(H32="CZ",H31="CZ",H30="CZ",H29&lt;&gt;"CZ",AF32=AF29,AF32&lt;&gt;AF28,AF32&lt;&gt;AF33),A30-COUNTIF($H$7:$H29,"&lt;&gt;CZ")&amp;$AH$5&amp;A32-COUNTIF($H$7:$H32,"&lt;&gt;CZ"),IF(AND(H32="CZ",H31&lt;&gt;"CZ",H30&lt;&gt;"CZ",H29="CZ",AF32=AF29,AF32&lt;&gt;AF28,AF32&lt;&gt;AF33),A29-COUNTIF($H$7:$H29,"&lt;&gt;CZ")&amp;$AH$5&amp;A32-COUNTIF($H$7:$H32,"&lt;&gt;CZ"),IF(AND(H32="CZ",H31&lt;&gt;"CZ",H30="CZ",H29&lt;&gt;"CZ",AF32=AF29,AF32&lt;&gt;AF28,AF32&lt;&gt;AF33),A30-COUNTIF($H$7:$H29,"&lt;&gt;CZ")&amp;$AH$5&amp;A32-COUNTIF($H$7:$H32,"&lt;&gt;CZ"),IF(AND(H32="CZ",H31="CZ",H30&lt;&gt;"CZ",H29&lt;&gt;"CZ",AF32=AF29,AF32&lt;&gt;AF28,AF32&lt;&gt;AF33),A30-COUNTIF($H$7:$H29,"&lt;&gt;CZ")&amp;$AH$5&amp;A32-COUNTIF($H$7:$H32,"&lt;&gt;CZ"),IF(AND(H32="CZ",H31&lt;&gt;"CZ",H30&lt;&gt;"CZ",H29&lt;&gt;"CZ",AF32=AF29,AF32&lt;&gt;AF28,AF32&lt;&gt;AF33),A32-COUNTIF($H$7:$H32,"&lt;&gt;CZ"),IF(AND(H32="CZ",H31="CZ",H30&lt;&gt;"CZ",H33="CZ",AF32=AF30,AF32&lt;&gt;AF29,AF32=AF33,AF32&lt;&gt;AF34),A31-COUNTIF($H$7:$H30,"&lt;&gt;CZ")&amp;$AH$5&amp;A33-COUNTIF($H$7:$H33,"&lt;&gt;CZ"),IF(AND(H32="CZ",H31="CZ",H30="CZ",H33&lt;&gt;"CZ",AF32=AF30,AF32&lt;&gt;AF29,AF32=AF33,AF32&lt;&gt;AF34),A30-COUNTIF($H$7:$H30,"&lt;&gt;CZ")&amp;$AH$5&amp;A33-COUNTIF($H$7:$H33,"&lt;&gt;CZ"),IF(AND(H32="CZ",H31&lt;&gt;"CZ",H30&lt;&gt;"CZ",H33="CZ",AF32=AF30,AF32&lt;&gt;AF29,AF32=AF33,AF32&lt;&gt;AF34),A31-COUNTIF($H$7:$H30,"&lt;&gt;CZ")&amp;$AH$5&amp;A33-COUNTIF($H$7:$H33,"&lt;&gt;CZ"),IF(AND(H32="CZ",H31&lt;&gt;"CZ",H30="CZ",H33="CZ",AF32=AF30,AF32&lt;&gt;AF29,AF32=AF33,AF32&lt;&gt;AF34),A30-COUNTIF($H$7:$H30,"&lt;&gt;CZ")&amp;$AH$5&amp;A33-COUNTIF($H$7:$H33,"&lt;&gt;CZ"),IF(AND(H32="CZ",H31&lt;&gt;"CZ",H30="CZ",H33&lt;&gt;"CZ",AF32=AF30,AF32&lt;&gt;AF29,AF32=AF33,AF32&lt;&gt;AF34),A30-COUNTIF($H$7:$H30,"&lt;&gt;CZ")&amp;$AH$5&amp;A33-COUNTIF($H$7:$H33,"&lt;&gt;CZ"),IF(AND(H32="CZ",H31="CZ",H30&lt;&gt;"CZ",H33&lt;&gt;"CZ",AF33=AF30,AF32&lt;&gt;AF29,AF32&lt;&gt;AF34),A31-COUNTIF($H$7:$H30,"&lt;&gt;CZ")&amp;$AH$5&amp;A33-COUNTIF($H$7:$H33,"&lt;&gt;CZ"),IF(AND(H32="CZ",H31&lt;&gt;"CZ",H30&lt;&gt;"CZ",H33&lt;&gt;"CZ",AF33=AF30,AF32&lt;&gt;AF29,AF32&lt;&gt;AF34),A31-COUNTIF($H$7:$H30,"&lt;&gt;CZ"),IF(AND(H32="CZ",H31&lt;&gt;"CZ",H33="CZ",H34="CZ",AF34=AF31,AF32&lt;&gt;AF30,AF32&lt;&gt;AF35),A32-COUNTIF($H$7:$H31,"&lt;&gt;CZ")&amp;$AH$5&amp;A34-COUNTIF($H$7:$H34,"&lt;&gt;CZ"),IF(AND(H32="CZ",H31="CZ",H33&lt;&gt;"CZ",H34="CZ",AF34=AF31,AF32&lt;&gt;AF30,AF32&lt;&gt;AF35),A31-COUNTIF($H$7:$H31,"&lt;&gt;CZ")&amp;$AH$5&amp;A34-COUNTIF($H$7:$H34,"&lt;&gt;CZ"),IF(AND(H32="CZ",H31="CZ",H33="CZ",H34&lt;&gt;"CZ",AF34=AF31,AF32&lt;&gt;AF30,AF32&lt;&gt;AF35),A31-COUNTIF($H$7:$H31,"&lt;&gt;CZ")&amp;$AH$5&amp;A34-COUNTIF($H$7:$H34,"&lt;&gt;CZ"),IF(AND(H32="CZ",H31&lt;&gt;"CZ",H33&lt;&gt;"CZ",H34="CZ",AF34=AF31,AF32&lt;&gt;AF30,AF32&lt;&gt;AF35),A32-COUNTIF($H$7:$H31,"&lt;&gt;CZ")&amp;$AH$5&amp;A34-COUNTIF($H$7:$H34,"&lt;&gt;CZ"),IF(AND(H32="CZ",H31&lt;&gt;"CZ",H33="CZ",H34&lt;&gt;"CZ",AF34=AF31,AF32&lt;&gt;AF30,AF32&lt;&gt;AF35),A32-COUNTIF($H$7:$H31,"&lt;&gt;CZ")&amp;$AH$5&amp;A34-COUNTIF($H$7:$H34,"&lt;&gt;CZ"),IF(AND(H32="CZ",H31="CZ",H33&lt;&gt;"CZ",H34&lt;&gt;"CZ",AF34=AF31,AF32&lt;&gt;AF30,AF32&lt;&gt;AF35),A31-COUNTIF($H$7:$H31,"&lt;&gt;CZ")&amp;$AH$5&amp;A34-COUNTIF($H$7:$H34,"&lt;&gt;CZ"),IF(AND(H32="CZ",H31&lt;&gt;"CZ",H33&lt;&gt;"CZ",H34&lt;&gt;"CZ",AF34=AF31,AF32&lt;&gt;AF30,AF32&lt;&gt;AF35),A32-COUNTIF($H$7:$H31,"&lt;&gt;CZ"),IF(AND(H32="CZ",H33="CZ",H34="CZ",H35&lt;&gt;"CZ",AF32&lt;&gt;AF31,AF32=AF35,AF32&lt;&gt;AF36),A32-COUNTIF($H$7:$H32,"&lt;&gt;CZ")&amp;$AH$5&amp;A35-COUNTIF($H$7:$H35,"&lt;&gt;CZ"),IF(AND(H32="CZ",H33="CZ",H34&lt;&gt;"CZ",H35="CZ",AF32&lt;&gt;AF31,AF32=AF35,AF32&lt;&gt;AF36),A32-COUNTIF($H$7:$H32,"&lt;&gt;CZ")&amp;$AH$5&amp;A35-COUNTIF($H$7:$H35,"&lt;&gt;CZ"),IF(AND(H32="CZ",H33&lt;&gt;"CZ",H34="CZ",H35="CZ",AF32&lt;&gt;AF31,AF32=AF35,AF32&lt;&gt;AF36),A32-COUNTIF($H$7:$H32,"&lt;&gt;CZ")&amp;$AH$5&amp;A35-COUNTIF($H$7:$H35,"&lt;&gt;CZ"),IF(AND(H32="CZ",H33&lt;&gt;"CZ",H34&lt;&gt;"CZ",H35="CZ",AF32&lt;&gt;AF31,AF32=AF35,AF32&lt;&gt;AF36),A32-COUNTIF($H$7:$H32,"&lt;&gt;CZ")&amp;$AH$5&amp;A35-COUNTIF($H$7:$H35,"&lt;&gt;CZ"),"")))))))))))))))))))))))))))))))))))))))))))))))))))))</f>
        <v/>
      </c>
      <c r="AJ32" s="102" t="str">
        <f>IF(AI32&lt;&gt;"","",IF(AND(H32="CZ",H33&lt;&gt;"CZ",H34="CZ",H35&lt;&gt;"CZ",AF32&lt;&gt;AF31,AF32=AF35,AF32&lt;&gt;AF36),A32-COUNTIF($H$7:$H32,"&lt;&gt;CZ")&amp;$AH$5&amp;A35-COUNTIF($H$7:$H35,"&lt;&gt;CZ"),IF(AND(H32="CZ",H33="CZ",H34&lt;&gt;"CZ",H35&lt;&gt;"CZ",AF32&lt;&gt;AF31,AF32=AF35,AF32&lt;&gt;AF36),A32-COUNTIF($H$7:$H32,"&lt;&gt;CZ")&amp;$AH$5&amp;A35-COUNTIF($H$7:$H35,"&lt;&gt;CZ"),IF(AND(H32="CZ",H33&lt;&gt;"CZ",H34&lt;&gt;"CZ",H35&lt;&gt;"CZ",AF32&lt;&gt;AF31,AF32=AF35,AF32&lt;&gt;AF36),A32-COUNTIF($H$7:$H32,"&lt;&gt;CZ"),IF(AND(H32="CZ",H31&lt;&gt;"CZ",H30="CZ",H29="CZ",H28="CZ",AF32=AF28,AF32&lt;&gt;AF27,AF32&lt;&gt;AF33),A28-COUNTIFS($H$7:$H28,"&lt;&gt;CZ")&amp;$AH$5&amp;A32-COUNTIFS($H$7:$H32,"&lt;&gt;CZ"),IF(AND(H32="CZ",H31="CZ",H30&lt;&gt;"CZ",H29="CZ",H28="CZ",AF32=AF28,AF32&lt;&gt;AF27,AF32&lt;&gt;AF33),A28-COUNTIFS($H$7:$H28,"&lt;&gt;CZ")&amp;$AH$5&amp;A32-COUNTIFS($H$7:$H32,"&lt;&gt;CZ"),IF(AND(H32="CZ",H31="CZ",H30="CZ",H29&lt;&gt;"CZ",H28="CZ",AF32=AF28,AF32&lt;&gt;AF27,AF32&lt;&gt;AF33),A28-COUNTIFS($H$7:$H28,"&lt;&gt;CZ")&amp;$AH$5&amp;A32-COUNTIFS($H$7:$H32,"&lt;&gt;CZ"),IF(AND(H32="CZ",H31="CZ",H30="CZ",H29="CZ",H28&lt;&gt;"CZ",AF32=AF28,AF32&lt;&gt;AF27,AF32&lt;&gt;AF33),A29-COUNTIFS($H$7:$H28,"&lt;&gt;CZ")&amp;$AH$5&amp;A32-COUNTIFS($H$7:$H32,"&lt;&gt;CZ"),IF(AND(H32="CZ",H31&lt;&gt;"CZ",H30="CZ",H29="CZ",H28&lt;&gt;"CZ",AF32=AF28,AF32&lt;&gt;AF27,AF32&lt;&gt;AF33),A29-COUNTIFS($H$7:$H28,"&lt;&gt;CZ")&amp;$AH$5&amp;A32-COUNTIFS($H$7:$H32,"&lt;&gt;CZ"),IF(AND(H32="CZ",H31&lt;&gt;"CZ",H30="CZ",H29&lt;&gt;"CZ",H28="CZ",AF32=AF28,AF32&lt;&gt;AF27,AF32&lt;&gt;AF33),A28-COUNTIFS($H$7:$H28,"&lt;&gt;CZ")&amp;$AH$5&amp;A32-COUNTIFS($H$7:$H32,"&lt;&gt;CZ"),IF(AND(H32="CZ",H31&lt;&gt;"CZ",H30&lt;&gt;"CZ",H29="CZ",H28="CZ",AF32=AF28,AF32&lt;&gt;AF27,AF32&lt;&gt;AF33),A28-COUNTIFS($H$7:$H28,"&lt;&gt;CZ")&amp;$AH$5&amp;A32-COUNTIFS($H$7:$H32,"&lt;&gt;CZ"),IF(AND(H32="CZ",H31&lt;&gt;"CZ",H30&lt;&gt;"CZ",H29&lt;&gt;"CZ",H28="CZ",AF32=AF28,AF32&lt;&gt;AF27,AF32&lt;&gt;AF33),A28-COUNTIFS($H$7:$H28,"&lt;&gt;CZ")&amp;$AH$5&amp;A32-COUNTIFS($H$7:$H32,"&lt;&gt;CZ"),IF(AND(H32="CZ",H31&lt;&gt;"CZ",H30&lt;&gt;"CZ",H29="CZ",H28&lt;&gt;"CZ",AF32=AF28,AF32&lt;&gt;AF27,AF32&lt;&gt;AF33),A29-COUNTIFS($H$7:$H28,"&lt;&gt;CZ")&amp;$AH$5&amp;A32-COUNTIFS($H$7:$H32,"&lt;&gt;CZ"),IF(AND(H32="CZ",H31&lt;&gt;"CZ",H30="CZ",H29&lt;&gt;"CZ",H28&lt;&gt;"CZ",AF32=AF28,AF32&lt;&gt;AF27,AF32&lt;&gt;AF33),A29-COUNTIFS($H$7:$H28,"&lt;&gt;CZ")&amp;$AH$5&amp;A32-COUNTIFS($H$7:$H32,"&lt;&gt;CZ"),IF(AND(H32="CZ",H31="CZ",H30&lt;&gt;"CZ",H29&lt;&gt;"CZ",H28&lt;&gt;"CZ",AF32=AF28,AF32&lt;&gt;AF27,AF32&lt;&gt;AF33),A29-COUNTIFS($H$7:$H28,"&lt;&gt;CZ")&amp;$AH$5&amp;A32-COUNTIFS($H$7:$H32,"&lt;&gt;CZ"),IF(AND(H32="CZ",H31="CZ",H30&lt;&gt;"CZ",H29&lt;&gt;"CZ",H28="CZ",AF32=AF28,AF32&lt;&gt;AF27,AF32&lt;&gt;AF33),A28-COUNTIFS($H$7:$H28,"&lt;&gt;CZ")&amp;$AH$5&amp;A32-COUNTIFS($H$7:$H32,"&lt;&gt;CZ"),IF(AND(H32="CZ",H31="CZ",H30&lt;&gt;"CZ",H29="CZ",H28&lt;&gt;"CZ",AF32=AF28,AF32&lt;&gt;AF27,AF32&lt;&gt;AF33),A29-COUNTIFS($H$7:$H28,"&lt;&gt;CZ")&amp;$AH$5&amp;A32-COUNTIFS($H$7:$H32,"&lt;&gt;CZ"),IF(AND(H32="CZ",H31="CZ",H30="CZ",H29&lt;&gt;"CZ",H28&lt;&gt;"CZ",AF32=AF28,AF32&lt;&gt;AF27,AF32&lt;&gt;AF33),A29-COUNTIFS($H$7:$H28,"&lt;&gt;CZ")&amp;$AH$5&amp;A32-COUNTIFS($H$7:$H32,"&lt;&gt;CZ"),IF(AND(H32="CZ",H31&lt;&gt;"CZ",H30&lt;&gt;"CZ",H29&lt;&gt;"CZ",H28&lt;&gt;"CZ",AF32=AF28,AF32&lt;&gt;AF27,AF32&lt;&gt;AF33),A29-COUNTIFS($H$7:$H28,"&lt;&gt;CZ"),IF(AND(H32="CZ",H31&lt;&gt;"CZ",H30="CZ",H29="CZ",H33="CZ",AF33=AF29,AF32&lt;&gt;AF28,AF32&lt;&gt;AF34),A29-COUNTIFS($H$7:$H29,"&lt;&gt;CZ")&amp;$AH$5&amp;A33-COUNTIFS($H$7:$H33,"&lt;&gt;CZ"),IF(AND(H32="CZ",H31="CZ",H30&lt;&gt;"CZ",H29="CZ",H33="CZ",AF33=AF29,AF32&lt;&gt;AF28,AF32&lt;&gt;AF34),A29-COUNTIFS($H$7:$H29,"&lt;&gt;CZ")&amp;$AH$5&amp;A33-COUNTIFS($H$7:$H33,"&lt;&gt;CZ"),IF(AND(H32="CZ",H31="CZ",H30="CZ",H29&lt;&gt;"CZ",H33="CZ",AF33=AF29,AF32&lt;&gt;AF28,AF32&lt;&gt;AF34),A30-COUNTIFS($H$7:$H29,"&lt;&gt;CZ")&amp;$AH$5&amp;A33-COUNTIFS($H$7:$H33,"&lt;&gt;CZ"),IF(AND(H32="CZ",H31="CZ",H30="CZ",H29="CZ",H33&lt;&gt;"CZ",AF33=AF29,AF32&lt;&gt;AF28,AF32&lt;&gt;AF34),A29-COUNTIFS($H$7:$H29,"&lt;&gt;CZ")&amp;$AH$5&amp;A33-COUNTIFS($H$7:$H33,"&lt;&gt;CZ"),IF(AND(H32="CZ",H31&lt;&gt;"CZ",H30="CZ",H29="CZ",H33&lt;&gt;"CZ",AF33=AF29,AF32&lt;&gt;AF28,AF32&lt;&gt;AF34),A29-COUNTIFS($H$7:$H29,"&lt;&gt;CZ")&amp;$AH$5&amp;A33-COUNTIFS($H$7:$H33,"&lt;&gt;CZ"),IF(AND(H32="CZ",H31&lt;&gt;"CZ",H30="CZ",H29&lt;&gt;"CZ",H33="CZ",AF33=AF29,AF32&lt;&gt;AF28,AF32&lt;&gt;AF34),A30-COUNTIFS($H$7:$H29,"&lt;&gt;CZ")&amp;$AH$5&amp;A33-COUNTIFS($H$7:$H33,"&lt;&gt;CZ"),IF(AND(H32="CZ",H31&lt;&gt;"CZ",H30&lt;&gt;"CZ",H29="CZ",H33="CZ",AF33=AF29,AF32&lt;&gt;AF28,AF32&lt;&gt;AF34),A29-COUNTIFS($H$7:$H29,"&lt;&gt;CZ")&amp;$AH$5&amp;A33-COUNTIFS($H$7:$H33,"&lt;&gt;CZ"),IF(AND(H32="CZ",H31&lt;&gt;"CZ",H30&lt;&gt;"CZ",H29&lt;&gt;"CZ",H33="CZ",AF33=AF29,AF32&lt;&gt;AF28,AF32&lt;&gt;AF34),A30-COUNTIFS($H$7:$H29,"&lt;&gt;CZ")&amp;$AH$5&amp;A33-COUNTIFS($H$7:$H33,"&lt;&gt;CZ"),IF(AND(H32="CZ",H31&lt;&gt;"CZ",H30&lt;&gt;"CZ",H29="CZ",H33&lt;&gt;"CZ",AF33=AF29,AF32&lt;&gt;AF28,AF32&lt;&gt;AF34),A29-COUNTIFS($H$7:$H29,"&lt;&gt;CZ")&amp;$AH$5&amp;A33-COUNTIFS($H$7:$H33,"&lt;&gt;CZ"),IF(AND(H32="CZ",H31&lt;&gt;"CZ",H30="CZ",H29&lt;&gt;"CZ",H33&lt;&gt;"CZ",AF33=AF29,AF32&lt;&gt;AF28,AF32&lt;&gt;AF34),A30-COUNTIFS($H$7:$H29,"&lt;&gt;CZ")&amp;$AH$5&amp;A33-COUNTIFS($H$7:$H33,"&lt;&gt;CZ"),IF(AND(H32="CZ",H31="CZ",H30&lt;&gt;"CZ",H29&lt;&gt;"CZ",H33&lt;&gt;"CZ",AF33=AF29,AF32&lt;&gt;AF28,AF32&lt;&gt;AF34),A30-COUNTIFS($H$7:$H29,"&lt;&gt;CZ")&amp;$AH$5&amp;A33-COUNTIFS($H$7:$H33,"&lt;&gt;CZ"),IF(AND(H32="CZ",H31="CZ",H30&lt;&gt;"CZ",H29&lt;&gt;"CZ",H33="CZ",AF33=AF29,AF32&lt;&gt;AF28,AF32&lt;&gt;AF34),A30-COUNTIFS($H$7:$H29,"&lt;&gt;CZ")&amp;$AH$5&amp;A33-COUNTIFS($H$7:$H33,"&lt;&gt;CZ"),IF(AND(H32="CZ",H31="CZ",H30&lt;&gt;"CZ",H29="CZ",H33&lt;&gt;"CZ",AF33=AF29,AF32&lt;&gt;AF28,AF32&lt;&gt;AF34),A29-COUNTIFS($H$7:$H29,"&lt;&gt;CZ")&amp;$AH$5&amp;A33-COUNTIFS($H$7:$H33,"&lt;&gt;CZ"),IF(AND(H32="CZ",H31="CZ",H30="CZ",H29&lt;&gt;"CZ",H33&lt;&gt;"CZ",AF33=AF29,AF32&lt;&gt;AF28,AF32&lt;&gt;AF34),A30-COUNTIFS($H$7:$H29,"&lt;&gt;CZ")&amp;$AH$5&amp;A33-COUNTIFS($H$7:$H33,"&lt;&gt;CZ"),IF(AND(H32="CZ",H31&lt;&gt;"CZ",H30&lt;&gt;"CZ",H29&lt;&gt;"CZ",H33&lt;&gt;"CZ",AF33=AF29,AF32&lt;&gt;AF28,AF32&lt;&gt;AF34),A30-COUNTIFS($H$7:$H29,"&lt;&gt;CZ"),IF(AND(H32="CZ",H31&lt;&gt;"CZ",H30="CZ",H33="CZ",H34="CZ",AF34=AF30,AF32&lt;&gt;AF29,AF32&lt;&gt;AF35),A30-COUNTIFS($H$7:$H30,"&lt;&gt;CZ")&amp;$AH$5&amp;A34-COUNTIFS($H$7:$H34,"&lt;&gt;CZ"),IF(AND(H32="CZ",H31="CZ",H30&lt;&gt;"CZ",H33="CZ",H34="CZ",AF34=AF30,AF32&lt;&gt;AF29,AF32&lt;&gt;AF35),A31-COUNTIFS($H$7:$H30,"&lt;&gt;CZ")&amp;$AH$5&amp;A34-COUNTIFS($H$7:$H34,"&lt;&gt;CZ"),IF(AND(H32="CZ",H31="CZ",H30="CZ",H33&lt;&gt;"CZ",H34="CZ",AF34=AF30,AF32&lt;&gt;AF29,AF32&lt;&gt;AF35),A30-COUNTIFS($H$7:$H30,"&lt;&gt;CZ")&amp;$AH$5&amp;A34-COUNTIFS($H$7:$H34,"&lt;&gt;CZ"),IF(AND(H32="CZ",H31="CZ",H30="CZ",H33="CZ",H34&lt;&gt;"CZ",AF34=AF30,AF32&lt;&gt;AF29,AF32&lt;&gt;AF35),A30-COUNTIFS($H$7:$H30,"&lt;&gt;CZ")&amp;$AH$5&amp;A34-COUNTIFS($H$7:$H34,"&lt;&gt;CZ"),IF(AND(H32="CZ",H31&lt;&gt;"CZ",H30="CZ",H33="CZ",H34&lt;&gt;"CZ",AF34=AF30,AF32&lt;&gt;AF29,AF32&lt;&gt;AF35),A30-COUNTIFS($H$7:$H30,"&lt;&gt;CZ")&amp;$AH$5&amp;A34-COUNTIFS($H$7:$H34,"&lt;&gt;CZ"),IF(AND(H32="CZ",H31&lt;&gt;"CZ",H30="CZ",H33&lt;&gt;"CZ",H34="CZ",AF34=AF30,AF32&lt;&gt;AF29,AF32&lt;&gt;AF35),A30-COUNTIFS($H$7:$H30,"&lt;&gt;CZ")&amp;$AH$5&amp;A34-COUNTIFS($H$7:$H34,"&lt;&gt;CZ"),IF(AND(H32="CZ",H31&lt;&gt;"CZ",H30&lt;&gt;"CZ",H33="CZ",H34="CZ",AF34=AF30,AF32&lt;&gt;AF29,AF32&lt;&gt;AF35),A31-COUNTIFS($H$7:$H30,"&lt;&gt;CZ")&amp;$AH$5&amp;A34-COUNTIFS($H$7:$H34,"&lt;&gt;CZ"),IF(AND(H32="CZ",H31&lt;&gt;"CZ",H30&lt;&gt;"CZ",H33&lt;&gt;"CZ",H34="CZ",AF34=AF30,AF32&lt;&gt;AF29,AF32&lt;&gt;AF35),A31-COUNTIFS($H$7:$H30,"&lt;&gt;CZ")&amp;$AH$5&amp;A34-COUNTIFS($H$7:$H34,"&lt;&gt;CZ"),IF(AND(H32="CZ",H31&lt;&gt;"CZ",H30&lt;&gt;"CZ",H33="CZ",H34&lt;&gt;"CZ",AF34=AF30,AF32&lt;&gt;AF29,AF32&lt;&gt;AF35),A31-COUNTIFS($H$7:$H30,"&lt;&gt;CZ")&amp;$AH$5&amp;A34-COUNTIFS($H$7:$H34,"&lt;&gt;CZ"),IF(AND(H32="CZ",H31&lt;&gt;"CZ",H30="CZ",H33&lt;&gt;"CZ",H34&lt;&gt;"CZ",AF34=AF30,AF32&lt;&gt;AF29,AF32&lt;&gt;AF35),A30-COUNTIFS($H$7:$H30,"&lt;&gt;CZ")&amp;$AH$5&amp;A34-COUNTIFS($H$7:$H34,"&lt;&gt;CZ"),IF(AND(H32="CZ",H31="CZ",H30&lt;&gt;"CZ",H33&lt;&gt;"CZ",H34&lt;&gt;"CZ",AF34=AF30,AF32&lt;&gt;AF29,AF32&lt;&gt;AF35),A31-COUNTIFS($H$7:$H30,"&lt;&gt;CZ")&amp;$AH$5&amp;A34-COUNTIFS($H$7:$H34,"&lt;&gt;CZ"),IF(AND(H32="CZ",H31="CZ",H30&lt;&gt;"CZ",H33&lt;&gt;"CZ",H34="CZ",AF34=AF30,AF32&lt;&gt;AF29,AF32&lt;&gt;AF35),A31-COUNTIFS($H$7:$H30,"&lt;&gt;CZ")&amp;$AH$5&amp;A34-COUNTIFS($H$7:$H34,"&lt;&gt;CZ"),IF(AND(H32="CZ",H31="CZ",H30&lt;&gt;"CZ",H33="CZ",H34&lt;&gt;"CZ",AF34=AF30,AF32&lt;&gt;AF29,AF32&lt;&gt;AF35),A31-COUNTIFS($H$7:$H30,"&lt;&gt;CZ")&amp;$AH$5&amp;A34-COUNTIFS($H$7:$H34,"&lt;&gt;CZ"),IF(AND(H32="CZ",H31="CZ",H30="CZ",H33&lt;&gt;"CZ",H34&lt;&gt;"CZ",AF34=AF30,AF32&lt;&gt;AF29,AF32&lt;&gt;AF35),A30-COUNTIFS($H$7:$H30,"&lt;&gt;CZ")&amp;$AH$5&amp;A34-COUNTIFS($H$7:$H34,"&lt;&gt;CZ"),""))))))))))))))))))))))))))))))))))))))))))))))))</f>
        <v/>
      </c>
      <c r="AK32" s="102" t="str">
        <f>IF(AI32&lt;&gt;"","",IF(AJ32&lt;&gt;"","",IF(AND(H31="CZ",H30&lt;&gt;"CZ",H29&lt;&gt;"CZ",H32&lt;&gt;"CZ",H33&lt;&gt;"CZ",AF33=AF29,AF31&lt;&gt;AF28,AF31&lt;&gt;AF34),A30-COUNTIFS($H$7:$H29,"&lt;&gt;CZ"),IF(AND(H32="CZ",H31&lt;&gt;"CZ",H33="CZ",H34="CZ",H35="CZ",AF35=AF31,AF32&lt;&gt;AF30,AF32&lt;&gt;AF36),A32-COUNTIFS($H$7:$H31,"&lt;&gt;CZ")&amp;$AH$5&amp;A35-COUNTIFS($H$7:$H35,"&lt;&gt;CZ"),IF(AND(H32="CZ",H31="CZ",H33&lt;&gt;"CZ",H34="CZ",H35="CZ",AF35=AF31,AF32&lt;&gt;AF30,AF32&lt;&gt;AF36),A31-COUNTIFS($H$7:$H31,"&lt;&gt;CZ")&amp;$AH$5&amp;A35-COUNTIFS($H$7:$H35,"&lt;&gt;CZ"),IF(AND(H32="CZ",H31="CZ",H33="CZ",H34&lt;&gt;"CZ",H35="CZ",AF35=AF31,AF32&lt;&gt;AF30,AF32&lt;&gt;AF36),A31-COUNTIFS($H$7:$H31,"&lt;&gt;CZ")&amp;$AH$5&amp;A35-COUNTIFS($H$7:$H35,"&lt;&gt;CZ"),IF(AND(H32="CZ",H31="CZ",H33="CZ",H34="CZ",H35&lt;&gt;"CZ",AF35=AF31,AF32&lt;&gt;AF30,AF32&lt;&gt;AF36),A31-COUNTIFS($H$7:$H31,"&lt;&gt;CZ")&amp;$AH$5&amp;A35-COUNTIFS($H$7:$H35,"&lt;&gt;CZ"),IF(AND(H32="CZ",H31&lt;&gt;"CZ",H33="CZ",H34="CZ",H35&lt;&gt;"CZ",AF35=AF31,AF32&lt;&gt;AF30,AF32&lt;&gt;AF36),A32-COUNTIFS($H$7:$H31,"&lt;&gt;CZ")&amp;$AH$5&amp;A35-COUNTIFS($H$7:$H35,"&lt;&gt;CZ"),IF(AND(H32="CZ",H31&lt;&gt;"CZ",H33="CZ",H34&lt;&gt;"CZ",H35="CZ",AF35=AF31,AF32&lt;&gt;AF30,AF32&lt;&gt;AF36),A32-COUNTIFS($H$7:$H31,"&lt;&gt;CZ")&amp;$AH$5&amp;A35-COUNTIFS($H$7:$H35,"&lt;&gt;CZ"),IF(AND(H32="CZ",H31&lt;&gt;"CZ",H33&lt;&gt;"CZ",H34="CZ",H35="CZ",AF35=AF31,AF32&lt;&gt;AF30,AF32&lt;&gt;AF36),A32-COUNTIFS($H$7:$H31,"&lt;&gt;CZ")&amp;$AH$5&amp;A35-COUNTIFS($H$7:$H35,"&lt;&gt;CZ"),IF(AND(H32="CZ",H31&lt;&gt;"CZ",H33&lt;&gt;"CZ",H34&lt;&gt;"CZ",H35="CZ",AF35=AF31,AF32&lt;&gt;AF30,AF32&lt;&gt;AF36),A32-COUNTIFS($H$7:$H31,"&lt;&gt;CZ")&amp;$AH$5&amp;A35-COUNTIFS($H$7:$H35,"&lt;&gt;CZ"),IF(AND(H32="CZ",H31&lt;&gt;"CZ",H33&lt;&gt;"CZ",H34&lt;&gt;"CZ",H35&lt;&gt;"CZ",AF35=AF31,AF32&lt;&gt;AF30,AF32&lt;&gt;AF36),A35-COUNTIFS($H$7:$H35,"&lt;&gt;CZ"),IF(AND(H32="CZ",H31&lt;&gt;"CZ",H33&lt;&gt;"CZ",H34="CZ",H35&lt;&gt;"CZ",AF35=AF31,AF32&lt;&gt;AF30,AF32&lt;&gt;AF36),A32-COUNTIFS($H$7:$H31,"&lt;&gt;CZ")&amp;$AH$5&amp;A35-COUNTIFS($H$7:$H35,"&lt;&gt;CZ"),IF(AND(H32="CZ",H31="CZ",H33="CZ",H34&lt;&gt;"CZ",H35&lt;&gt;"CZ",AF35=AF31,AF32&lt;&gt;AF30,AF32&lt;&gt;AF36),A31-COUNTIFS($H$7:$H31,"&lt;&gt;CZ")&amp;$AH$5&amp;A35-COUNTIFS($H$7:$H35,"&lt;&gt;CZ"),IF(AND(H32="CZ",H31="CZ",H33&lt;&gt;"CZ",H34&lt;&gt;"CZ",H35&lt;&gt;"CZ",AF35=AF31,AF32&lt;&gt;AF30,AF32&lt;&gt;AF36),A31-COUNTIFS($H$7:$H31,"&lt;&gt;CZ")&amp;$AH$5&amp;A35-COUNTIFS($H$7:$H35,"&lt;&gt;CZ"),IF(AND(H32="CZ",H31="CZ",H33&lt;&gt;"CZ",H34&lt;&gt;"CZ",H35="CZ",AF35=AF31,AF32&lt;&gt;AF30,AF32&lt;&gt;AF36),A31-COUNTIFS($H$7:$H31,"&lt;&gt;CZ")&amp;$AH$5&amp;A35-COUNTIFS($H$7:$H35,"&lt;&gt;CZ"),IF(AND(H32="CZ",H31="CZ",H33&lt;&gt;"CZ",H34="CZ",H35&lt;&gt;"CZ",AF35=AF31,AF32&lt;&gt;AF30,AF32&lt;&gt;AF36),A31-COUNTIFS($H$7:$H31,"&lt;&gt;CZ")&amp;$AH$5&amp;A35-COUNTIFS($H$7:$H35,"&lt;&gt;CZ"),IF(AND(H32="CZ",H31&lt;&gt;"CZ",H33="CZ",H34&lt;&gt;"CZ",H35&lt;&gt;"CZ",AF35=AF31,AF32&lt;&gt;AF30,AF32&lt;&gt;AF36),A32-COUNTIFS($H$7:$H31,"&lt;&gt;CZ")&amp;$AH$5&amp;A35-COUNTIFS($H$7:$H35,"&lt;&gt;CZ"),IF(AND(H32="CZ",H33&lt;&gt;"CZ",H34="CZ",H35="CZ",H36="CZ",AF32=AF36,AF32&lt;&gt;AF31,AF32&lt;&gt;AF37),A32-COUNTIFS($H$7:$H32,"&lt;&gt;CZ")&amp;$AH$5&amp;A36-COUNTIFS($H$7:$H36,"&lt;&gt;CZ"),IF(AND(H32="CZ",H33="CZ",H34&lt;&gt;"CZ",H35="CZ",H36="CZ",AF32=AF36,AF32&lt;&gt;AF31,AF32&lt;&gt;AF37),A32-COUNTIFS($H$7:$H32,"&lt;&gt;CZ")&amp;$AH$5&amp;A36-COUNTIFS($H$7:$H36,"&lt;&gt;CZ"),IF(AND(H32="CZ",H33="CZ",H34="CZ",H35&lt;&gt;"CZ",H36="CZ",AF32=AF36,AF32&lt;&gt;AF31,AF32&lt;&gt;AF37),A32-COUNTIFS($H$7:$H32,"&lt;&gt;CZ")&amp;$AH$5&amp;A36-COUNTIFS($H$7:$H36,"&lt;&gt;CZ"),IF(AND(H32="CZ",H33="CZ",H34="CZ",H35="CZ",H36&lt;&gt;"CZ",AF32=AF36,AF32&lt;&gt;AF31,AF32&lt;&gt;AF37),A32-COUNTIFS($H$7:$H32,"&lt;&gt;CZ")&amp;$AH$5&amp;A36-COUNTIFS($H$7:$H36,"&lt;&gt;CZ"),IF(AND(H32="CZ",H31&lt;&gt;"CZ",H30="CZ",H29="CZ",H33&lt;&gt;"CZ",AF33=AF29,AF32&lt;&gt;AF28,AF32&lt;&gt;AF34),A29-COUNTIFS($H$7:$H29,"&lt;&gt;CZ")&amp;$AH$5&amp;A33-COUNTIFS($H$7:$H33,"&lt;&gt;CZ"),IF(AND(H32="CZ",H33&lt;&gt;"CZ",H34="CZ",H35="CZ",H36&lt;&gt;"CZ",AF32=AF36,AF32&lt;&gt;AF31,AF32&lt;&gt;AF37),A32-COUNTIFS($H$7:$H32,"&lt;&gt;CZ")&amp;$AH$5&amp;A36-COUNTIFS($H$7:$H36,"&lt;&gt;CZ"),IF(AND(H32="CZ",H33&lt;&gt;"CZ",H34="CZ",H35&lt;&gt;"CZ",H36="CZ",AF32=AF36,AF32&lt;&gt;AF31,AF32&lt;&gt;AF37),A32-COUNTIFS($H$7:$H32,"&lt;&gt;CZ")&amp;$AH$5&amp;A36-COUNTIFS($H$7:$H36,"&lt;&gt;CZ"),IF(AND(H32="CZ",H33&lt;&gt;"CZ",H34&lt;&gt;"CZ",H35="CZ",H36="CZ",AF32=AF36,AF32&lt;&gt;AF31,AF32&lt;&gt;AF37),A32-COUNTIFS($H$7:$H32,"&lt;&gt;CZ")&amp;$AH$5&amp;A36-COUNTIFS($H$7:$H36,"&lt;&gt;CZ"),IF(AND(H32="CZ",H33&lt;&gt;"CZ",H34&lt;&gt;"CZ",H35&lt;&gt;"CZ",H36="CZ",AF32=AF36,AF32&lt;&gt;AF31,AF32&lt;&gt;AF37),A32-COUNTIFS($H$7:$H32,"&lt;&gt;CZ")&amp;$AH$5&amp;A36-COUNTIFS($H$7:$H36,"&lt;&gt;CZ"),IF(AND(H32="CZ",H33&lt;&gt;"CZ",H34&lt;&gt;"CZ",H35="CZ",H36&lt;&gt;"CZ",AF32=AF36,AF32&lt;&gt;AF31,AF32&lt;&gt;AF37),A32-COUNTIFS($H$7:$H32,"&lt;&gt;CZ")&amp;$AH$5&amp;A36-COUNTIFS($H$7:$H36,"&lt;&gt;CZ"),IF(AND(H32="CZ",H33&lt;&gt;"CZ",H34="CZ",H35&lt;&gt;"CZ",H36&lt;&gt;"CZ",AF32=AF36,AF32&lt;&gt;AF31,AF32&lt;&gt;AF37),A32-COUNTIFS($H$7:$H32,"&lt;&gt;CZ")&amp;$AH$5&amp;A36-COUNTIFS($H$7:$H36,"&lt;&gt;CZ"),IF(AND(H32="CZ",H33="CZ",H34&lt;&gt;"CZ",H35&lt;&gt;"CZ",H36&lt;&gt;"CZ",AF32=AF36,AF32&lt;&gt;AF31,AF32&lt;&gt;AF37),A32-COUNTIFS($H$7:$H32,"&lt;&gt;CZ")&amp;$AH$5&amp;A36-COUNTIFS($H$7:$H36,"&lt;&gt;CZ"),IF(AND(H32="CZ",H33="CZ",H34="CZ",H35&lt;&gt;"CZ",H36&lt;&gt;"CZ",AF32=AF36,AF32&lt;&gt;AF31,AF32&lt;&gt;AF37),A32-COUNTIFS($H$7:$H32,"&lt;&gt;CZ")&amp;$AH$5&amp;A36-COUNTIFS($H$7:$H36,"&lt;&gt;CZ"),IF(AND(H32="CZ",H33="CZ",H34&lt;&gt;"CZ",H35="CZ",H36&lt;&gt;"CZ",AF32=AF36,AF32&lt;&gt;AF31,AF32&lt;&gt;AF37),A32-COUNTIFS($H$7:$H32,"&lt;&gt;CZ")&amp;$AH$5&amp;A36-COUNTIFS($H$7:$H36,"&lt;&gt;CZ"),IF(AND(H32="CZ",H33="CZ",H34="CZ",H35&lt;&gt;"CZ",H36&lt;&gt;"CZ",AF32=AF36,AF32&lt;&gt;AF31,AF32&lt;&gt;AF37),A32-COUNTIFS($H$7:$H32,"&lt;&gt;CZ")&amp;$AH$5&amp;A36-COUNTIFS($H$7:$H36,"&lt;&gt;CZ"),IF(AND(H32="CZ",H33="CZ",H34&lt;&gt;"CZ",H35&lt;&gt;"CZ",H36&lt;&gt;"CZ",AF32=AF36,AF32&lt;&gt;AF31,AF32&lt;&gt;AF37),A36-COUNTIFS($H$7:$H36,"&lt;&gt;CZ"),""))))))))))))))))))))))))))))))))))</f>
        <v/>
      </c>
      <c r="AL32" s="120" t="str">
        <f t="shared" si="1"/>
        <v/>
      </c>
    </row>
    <row r="33" spans="1:38" s="104" customFormat="1" ht="15" hidden="1" customHeight="1">
      <c r="A33" s="105">
        <v>27</v>
      </c>
      <c r="B33" s="106" t="e">
        <v>#N/A</v>
      </c>
      <c r="C33" s="107" t="s">
        <v>251</v>
      </c>
      <c r="D33" s="107" t="s">
        <v>251</v>
      </c>
      <c r="E33" s="106" t="s">
        <v>251</v>
      </c>
      <c r="F33" s="108"/>
      <c r="G33" s="109" t="s">
        <v>251</v>
      </c>
      <c r="H33" s="110" t="s">
        <v>251</v>
      </c>
      <c r="I33" s="111"/>
      <c r="J33" s="112" t="s">
        <v>251</v>
      </c>
      <c r="K33" s="111"/>
      <c r="L33" s="112" t="s">
        <v>251</v>
      </c>
      <c r="M33" s="111"/>
      <c r="N33" s="112" t="s">
        <v>251</v>
      </c>
      <c r="O33" s="111"/>
      <c r="P33" s="112" t="s">
        <v>251</v>
      </c>
      <c r="Q33" s="111"/>
      <c r="R33" s="112" t="s">
        <v>251</v>
      </c>
      <c r="S33" s="113"/>
      <c r="T33" s="112" t="s">
        <v>251</v>
      </c>
      <c r="U33" s="113"/>
      <c r="V33" s="112" t="s">
        <v>251</v>
      </c>
      <c r="W33" s="113"/>
      <c r="X33" s="112" t="s">
        <v>251</v>
      </c>
      <c r="Y33" s="113"/>
      <c r="Z33" s="112" t="s">
        <v>251</v>
      </c>
      <c r="AA33" s="114"/>
      <c r="AB33" s="112" t="s">
        <v>251</v>
      </c>
      <c r="AC33" s="115"/>
      <c r="AD33" s="112" t="s">
        <v>251</v>
      </c>
      <c r="AE33" s="116">
        <v>0</v>
      </c>
      <c r="AF33" s="117" t="s">
        <v>251</v>
      </c>
      <c r="AG33" s="118" t="s">
        <v>251</v>
      </c>
      <c r="AH33" s="100" t="str">
        <f t="shared" ca="1" si="0"/>
        <v/>
      </c>
      <c r="AI33" s="119" t="str">
        <f>IF(H33="","",IF(H33&lt;&gt;"CZ","NE",IF(AND(H33="CZ",AF32&lt;&gt;AF33,AF33&lt;&gt;AF34),A33-COUNTIF($H$7:$H33,"&lt;&gt;CZ"),IF(AND(H33="CZ",H32="CZ",AF33=AF32,AF33&lt;&gt;AF31,AF33&lt;&gt;AF34),A32-COUNTIF($H$7:$H33,"&lt;&gt;CZ")&amp;$AH$5&amp;A33-COUNTIF($H$7:$H33,"&lt;&gt;CZ"),IF(AND(H33="CZ",H34="CZ",AF33&lt;&gt;AF32,AF33=AF34,AF33&lt;&gt;AF35),A33-COUNTIF($H$7:$H33,"&lt;&gt;CZ")&amp;$AH$5&amp;A34-COUNTIF($H$7:$H34,"&lt;&gt;CZ"),IF(AND(H33="CZ",H32="CZ",H31="CZ",AF33=AF31,AF33&lt;&gt;AF30,AF33&lt;&gt;AF34),A31-COUNTIF($H$7:$H33,"&lt;&gt;CZ")&amp;$AH$5&amp;A33-COUNTIF($H$7:$H33,"&lt;&gt;CZ"),IF(AND(H33="CZ",H32="CZ",H34="CZ",AF34=AF32,AF33&lt;&gt;AF31,AF33&lt;&gt;AF35),A32-COUNTIF($H$7:$H32,"&lt;&gt;CZ")&amp;$AH$5&amp;A34-COUNTIF($H$7:$H34,"&lt;&gt;CZ"),IF(AND(H33="CZ",H34="CZ",H35="CZ",AF33&lt;&gt;AF32,AF33=AF35,AF33&lt;&gt;AF36),A33-COUNTIF($H$7:$H33,"&lt;&gt;CZ")&amp;$AH$5&amp;A35-COUNTIF($H$7:$H35,"&lt;&gt;CZ"),IF(AND(H33="CZ",H32="CZ",H31="CZ",H30="CZ",AF33=AF30,AF33&lt;&gt;AF29,AF33&lt;&gt;AF34),A30-COUNTIF($H$7:$H30,"&lt;&gt;CZ")&amp;$AH$5&amp;A33-COUNTIF($H$7:$H33,"&lt;&gt;CZ"),IF(AND(H33="CZ",H32="CZ",H31="CZ",H34="CZ",AF34=AF31,AF33&lt;&gt;AF30,AF33&lt;&gt;AF35),A31-COUNTIF($H$7:$H31,"&lt;&gt;CZ")&amp;$AH$5&amp;A34-COUNTIF($H$7:$H34,"&lt;&gt;CZ"),IF(AND(H33="CZ",H32="CZ",H34="CZ",H35="CZ",AF35=AF32,AF33&lt;&gt;AF31,AF33&lt;&gt;AF36),A32-COUNTIF($H$7:$H32,"&lt;&gt;CZ")&amp;$AH$5&amp;A35-COUNTIF($H$7:$H35,"&lt;&gt;CZ"),IF(AND(H33="CZ",H34="CZ",H35="CZ",H36="CZ",AF33&lt;&gt;AF32,AF33=AF36,AF33&lt;&gt;AF37),A33-COUNTIF($H$7:$H33,"&lt;&gt;CZ")&amp;$AH$5&amp;A36-COUNTIF($H$7:$H36,"&lt;&gt;CZ"),IF(AND(H33="CZ",H32="CZ",H31="CZ",H30="CZ",H29="CZ",AF33=AF29,AF33&lt;&gt;AF28,AF33&lt;&gt;AF34),A29-COUNTIF($H$7:$H29,"&lt;&gt;CZ")&amp;$AH$5&amp;A33-COUNTIF($H$7:$H33,"&lt;&gt;CZ"),IF(AND(H33="CZ",H32="CZ",H31="CZ",H30="CZ",H34="CZ",AF34=AF30,AF33&lt;&gt;AF29,AF33&lt;&gt;AF35),A30-COUNTIF($H$7:$H30,"&lt;&gt;CZ")&amp;$AH$5&amp;A34-COUNTIF($H$7:$H34,"&lt;&gt;CZ"),IF(AND(H33="CZ",H32="CZ",H31="CZ",H34="CZ",H35="CZ",AF35=AF31,AF33&lt;&gt;AF30,AF33&lt;&gt;AF36),A31-COUNTIF($H$7:$H31,"&lt;&gt;CZ")&amp;$AH$5&amp;A35-COUNTIF($H$7:$H35,"&lt;&gt;CZ"),IF(AND(H33="CZ",H32="CZ",H34="CZ",H35="CZ",H36="CZ",AF36=AF32,AF33&lt;&gt;AF31,AF33&lt;&gt;AF37),A32-COUNTIF($H$7:$H32,"&lt;&gt;CZ")&amp;$AH$5&amp;A36-COUNTIF($H$7:$H36,"&lt;&gt;CZ"),IF(AND(H33="CZ",H34="CZ",H35="CZ",H36="CZ",H37="CZ",AF33&lt;&gt;AF32,AF33=AF37,AF33&lt;&gt;AF38),A33-COUNTIF($H$7:$H33,"&lt;&gt;CZ")&amp;$AH$5&amp;A37-COUNTIF($H$7:$H37,"&lt;&gt;CZ"),IF(AND(H33="CZ",H32&lt;&gt;"CZ",AF33=AF32,AF33&lt;&gt;AF31,AF33&lt;&gt;AF34),A33-COUNTIF($H$7:$H33,"&lt;&gt;CZ"),IF(AND(H33="CZ",H34&lt;&gt;"CZ",AF33&lt;&gt;AF32,AF33=AF34,AF33&lt;&gt;AF35),A33-COUNTIF($H$7:$H33,"&lt;&gt;CZ"),IF(AND(H33="CZ",H32&lt;&gt;"CZ",H31="CZ",AF33=AF31,AF33&lt;&gt;AF30,AF33&lt;&gt;AF34),A31-COUNTIF($H$7:$H31,"&lt;&gt;CZ")&amp;$AH$5&amp;A33-COUNTIF($H$7:$H33,"&lt;&gt;CZ"),IF(AND(H33="CZ",H32="CZ",H31&lt;&gt;"CZ",AF33=AF31,AF33&lt;&gt;AF30,AF33&lt;&gt;AF34),A32-COUNTIF($H$7:$H31,"&lt;&gt;CZ")&amp;$AH$5&amp;A33-COUNTIF($H$7:$H33,"&lt;&gt;CZ"),IF(AND(H33="CZ",H32&lt;&gt;"CZ",H31&lt;&gt;"CZ",AF33=AF31,AF33&lt;&gt;AF30,AF33&lt;&gt;AF34),A33-COUNTIF($H$7:$H33,"&lt;&gt;CZ"),IF(AND(H33="CZ",H32&lt;&gt;"CZ",H34="CZ",AF33=AF32,AF33&lt;&gt;AF31,AF33=AF34,AF33&lt;&gt;AF35),A33-COUNTIF($H$7:$H32,"&lt;&gt;CZ")&amp;$AH$5&amp;A34-COUNTIF($H$7:$H34,"&lt;&gt;CZ"),IF(AND(H33="CZ",H32="CZ",H34&lt;&gt;"CZ",AF34=AF32,AF33&lt;&gt;AF31,AF33&lt;&gt;AF35),A32-COUNTIF($H$7:$H32,"&lt;&gt;CZ")&amp;$AH$5&amp;A34-COUNTIF($H$7:$H34,"&lt;&gt;CZ"),IF(AND(H33="CZ",H32&lt;&gt;"CZ",H34&lt;&gt;"CZ",AF34=AF32,AF33&lt;&gt;AF31,AF33&lt;&gt;AF35),A33-COUNTIF($H$7:$H32,"&lt;&gt;CZ"),IF(AND(H33="CZ",H34&lt;&gt;"CZ",H35="CZ",AF33&lt;&gt;AF32,AF33=AF35,AF33&lt;&gt;AF36),A33-COUNTIF($H$7:$H33,"&lt;&gt;CZ")&amp;$AH$5&amp;A35-COUNTIF($H$7:$H35,"&lt;&gt;CZ"),IF(AND(H33="CZ",H34="CZ",H35&lt;&gt;"CZ",AF33&lt;&gt;AF32,AF33=AF35,AF33&lt;&gt;AF36),A33-COUNTIF($H$7:$H33,"&lt;&gt;CZ")&amp;$AH$5&amp;A35-COUNTIF($H$7:$H35,"&lt;&gt;CZ"),IF(AND(H33="CZ",H34&lt;&gt;"CZ",H35&lt;&gt;"CZ",AF33&gt;0,AF33&lt;&gt;AF32,AF33=AF35,AF33&lt;&gt;AF36),A33-COUNTIF($H$7:$H33,"&lt;&gt;CZ"),IF(AND(H33="CZ",H32&lt;&gt;"CZ",H31="CZ",H30="CZ",AF33=AF30,AF33&lt;&gt;AF29,AF33&lt;&gt;AF34),A30-COUNTIF($H$7:$H30,"&lt;&gt;CZ")&amp;$AH$5&amp;A33-COUNTIF($H$7:$H33,"&lt;&gt;CZ"),IF(AND(H33="CZ",H32="CZ",H31&lt;&gt;"CZ",H30="CZ",AF33=AF30,AF33&lt;&gt;AF29,AF33&lt;&gt;AF34),A30-COUNTIF($H$7:$H30,"&lt;&gt;CZ")&amp;$AH$5&amp;A33-COUNTIF($H$7:$H33,"&lt;&gt;CZ"),IF(AND(H33="CZ",H32="CZ",H31="CZ",H30&lt;&gt;"CZ",AF33=AF30,AF33&lt;&gt;AF29,AF33&lt;&gt;AF34),A31-COUNTIF($H$7:$H30,"&lt;&gt;CZ")&amp;$AH$5&amp;A33-COUNTIF($H$7:$H33,"&lt;&gt;CZ"),IF(AND(H33="CZ",H32&lt;&gt;"CZ",H31&lt;&gt;"CZ",H30="CZ",AF33=AF30,AF33&lt;&gt;AF29,AF33&lt;&gt;AF34),A30-COUNTIF($H$7:$H30,"&lt;&gt;CZ")&amp;$AH$5&amp;A33-COUNTIF($H$7:$H33,"&lt;&gt;CZ"),IF(AND(H33="CZ",H32&lt;&gt;"CZ",H31="CZ",H30&lt;&gt;"CZ",AF33=AF30,AF33&lt;&gt;AF29,AF33&lt;&gt;AF34),A31-COUNTIF($H$7:$H30,"&lt;&gt;CZ")&amp;$AH$5&amp;A33-COUNTIF($H$7:$H33,"&lt;&gt;CZ"),IF(AND(H33="CZ",H32="CZ",H31&lt;&gt;"CZ",H30&lt;&gt;"CZ",AF33=AF30,AF33&lt;&gt;AF29,AF33&lt;&gt;AF34),A31-COUNTIF($H$7:$H30,"&lt;&gt;CZ")&amp;$AH$5&amp;A33-COUNTIF($H$7:$H33,"&lt;&gt;CZ"),IF(AND(H33="CZ",H32&lt;&gt;"CZ",H31&lt;&gt;"CZ",H30&lt;&gt;"CZ",AF33=AF30,AF33&lt;&gt;AF29,AF33&lt;&gt;AF34),A33-COUNTIF($H$7:$H33,"&lt;&gt;CZ"),IF(AND(H33="CZ",H32="CZ",H31&lt;&gt;"CZ",H34="CZ",AF33=AF31,AF33&lt;&gt;AF30,AF33=AF34,AF33&lt;&gt;AF35),A32-COUNTIF($H$7:$H31,"&lt;&gt;CZ")&amp;$AH$5&amp;A34-COUNTIF($H$7:$H34,"&lt;&gt;CZ"),IF(AND(H33="CZ",H32="CZ",H31="CZ",H34&lt;&gt;"CZ",AF33=AF31,AF33&lt;&gt;AF30,AF33=AF34,AF33&lt;&gt;AF35),A31-COUNTIF($H$7:$H31,"&lt;&gt;CZ")&amp;$AH$5&amp;A34-COUNTIF($H$7:$H34,"&lt;&gt;CZ"),IF(AND(H33="CZ",H32&lt;&gt;"CZ",H31&lt;&gt;"CZ",H34="CZ",AF33=AF31,AF33&lt;&gt;AF30,AF33=AF34,AF33&lt;&gt;AF35),A32-COUNTIF($H$7:$H31,"&lt;&gt;CZ")&amp;$AH$5&amp;A34-COUNTIF($H$7:$H34,"&lt;&gt;CZ"),IF(AND(H33="CZ",H32&lt;&gt;"CZ",H31="CZ",H34="CZ",AF33=AF31,AF33&lt;&gt;AF30,AF33=AF34,AF33&lt;&gt;AF35),A31-COUNTIF($H$7:$H31,"&lt;&gt;CZ")&amp;$AH$5&amp;A34-COUNTIF($H$7:$H34,"&lt;&gt;CZ"),IF(AND(H33="CZ",H32&lt;&gt;"CZ",H31="CZ",H34&lt;&gt;"CZ",AF33=AF31,AF33&lt;&gt;AF30,AF33=AF34,AF33&lt;&gt;AF35),A31-COUNTIF($H$7:$H31,"&lt;&gt;CZ")&amp;$AH$5&amp;A34-COUNTIF($H$7:$H34,"&lt;&gt;CZ"),IF(AND(H33="CZ",H32="CZ",H31&lt;&gt;"CZ",H34&lt;&gt;"CZ",AF34=AF31,AF33&lt;&gt;AF30,AF33&lt;&gt;AF35),A32-COUNTIF($H$7:$H31,"&lt;&gt;CZ")&amp;$AH$5&amp;A34-COUNTIF($H$7:$H34,"&lt;&gt;CZ"),IF(AND(H33="CZ",H32&lt;&gt;"CZ",H31&lt;&gt;"CZ",H34&lt;&gt;"CZ",AF34=AF31,AF33&lt;&gt;AF30,AF33&lt;&gt;AF35),A32-COUNTIF($H$7:$H31,"&lt;&gt;CZ"),IF(AND(H33="CZ",H32&lt;&gt;"CZ",H34="CZ",H35="CZ",AF35=AF32,AF33&lt;&gt;AF31,AF33&lt;&gt;AF36),A33-COUNTIF($H$7:$H32,"&lt;&gt;CZ")&amp;$AH$5&amp;A35-COUNTIF($H$7:$H35,"&lt;&gt;CZ"),IF(AND(H33="CZ",H32="CZ",H34&lt;&gt;"CZ",H35="CZ",AF35=AF32,AF33&lt;&gt;AF31,AF33&lt;&gt;AF36),A32-COUNTIF($H$7:$H32,"&lt;&gt;CZ")&amp;$AH$5&amp;A35-COUNTIF($H$7:$H35,"&lt;&gt;CZ"),IF(AND(H33="CZ",H32="CZ",H34="CZ",H35&lt;&gt;"CZ",AF35=AF32,AF33&lt;&gt;AF31,AF33&lt;&gt;AF36),A32-COUNTIF($H$7:$H32,"&lt;&gt;CZ")&amp;$AH$5&amp;A35-COUNTIF($H$7:$H35,"&lt;&gt;CZ"),IF(AND(H33="CZ",H32&lt;&gt;"CZ",H34&lt;&gt;"CZ",H35="CZ",AF35=AF32,AF33&lt;&gt;AF31,AF33&lt;&gt;AF36),A33-COUNTIF($H$7:$H32,"&lt;&gt;CZ")&amp;$AH$5&amp;A35-COUNTIF($H$7:$H35,"&lt;&gt;CZ"),IF(AND(H33="CZ",H32&lt;&gt;"CZ",H34="CZ",H35&lt;&gt;"CZ",AF35=AF32,AF33&lt;&gt;AF31,AF33&lt;&gt;AF36),A33-COUNTIF($H$7:$H32,"&lt;&gt;CZ")&amp;$AH$5&amp;A35-COUNTIF($H$7:$H35,"&lt;&gt;CZ"),IF(AND(H33="CZ",H32="CZ",H34&lt;&gt;"CZ",H35&lt;&gt;"CZ",AF35=AF32,AF33&lt;&gt;AF31,AF33&lt;&gt;AF36),A32-COUNTIF($H$7:$H32,"&lt;&gt;CZ")&amp;$AH$5&amp;A35-COUNTIF($H$7:$H35,"&lt;&gt;CZ"),IF(AND(H33="CZ",H32&lt;&gt;"CZ",H34&lt;&gt;"CZ",H35&lt;&gt;"CZ",AF35=AF32,AF33&lt;&gt;AF31,AF33&lt;&gt;AF36),A33-COUNTIF($H$7:$H32,"&lt;&gt;CZ"),IF(AND(H33="CZ",H34="CZ",H35="CZ",H36&lt;&gt;"CZ",AF33&lt;&gt;AF32,AF33=AF36,AF33&lt;&gt;AF37),A33-COUNTIF($H$7:$H33,"&lt;&gt;CZ")&amp;$AH$5&amp;A36-COUNTIF($H$7:$H36,"&lt;&gt;CZ"),IF(AND(H33="CZ",H34="CZ",H35&lt;&gt;"CZ",H36="CZ",AF33&lt;&gt;AF32,AF33=AF36,AF33&lt;&gt;AF37),A33-COUNTIF($H$7:$H33,"&lt;&gt;CZ")&amp;$AH$5&amp;A36-COUNTIF($H$7:$H36,"&lt;&gt;CZ"),IF(AND(H33="CZ",H34&lt;&gt;"CZ",H35="CZ",H36="CZ",AF33&lt;&gt;AF32,AF33=AF36,AF33&lt;&gt;AF37),A33-COUNTIF($H$7:$H33,"&lt;&gt;CZ")&amp;$AH$5&amp;A36-COUNTIF($H$7:$H36,"&lt;&gt;CZ"),IF(AND(H33="CZ",H34&lt;&gt;"CZ",H35&lt;&gt;"CZ",H36="CZ",AF33&lt;&gt;AF32,AF33=AF36,AF33&lt;&gt;AF37),A33-COUNTIF($H$7:$H33,"&lt;&gt;CZ")&amp;$AH$5&amp;A36-COUNTIF($H$7:$H36,"&lt;&gt;CZ"),"")))))))))))))))))))))))))))))))))))))))))))))))))))))</f>
        <v/>
      </c>
      <c r="AJ33" s="102" t="str">
        <f>IF(AI33&lt;&gt;"","",IF(AND(H33="CZ",H34&lt;&gt;"CZ",H35="CZ",H36&lt;&gt;"CZ",AF33&lt;&gt;AF32,AF33=AF36,AF33&lt;&gt;AF37),A33-COUNTIF($H$7:$H33,"&lt;&gt;CZ")&amp;$AH$5&amp;A36-COUNTIF($H$7:$H36,"&lt;&gt;CZ"),IF(AND(H33="CZ",H34="CZ",H35&lt;&gt;"CZ",H36&lt;&gt;"CZ",AF33&lt;&gt;AF32,AF33=AF36,AF33&lt;&gt;AF37),A33-COUNTIF($H$7:$H33,"&lt;&gt;CZ")&amp;$AH$5&amp;A36-COUNTIF($H$7:$H36,"&lt;&gt;CZ"),IF(AND(H33="CZ",H34&lt;&gt;"CZ",H35&lt;&gt;"CZ",H36&lt;&gt;"CZ",AF33&lt;&gt;AF32,AF33=AF36,AF33&lt;&gt;AF37),A33-COUNTIF($H$7:$H33,"&lt;&gt;CZ"),IF(AND(H33="CZ",H32&lt;&gt;"CZ",H31="CZ",H30="CZ",H29="CZ",AF33=AF29,AF33&lt;&gt;AF28,AF33&lt;&gt;AF34),A29-COUNTIFS($H$7:$H29,"&lt;&gt;CZ")&amp;$AH$5&amp;A33-COUNTIFS($H$7:$H33,"&lt;&gt;CZ"),IF(AND(H33="CZ",H32="CZ",H31&lt;&gt;"CZ",H30="CZ",H29="CZ",AF33=AF29,AF33&lt;&gt;AF28,AF33&lt;&gt;AF34),A29-COUNTIFS($H$7:$H29,"&lt;&gt;CZ")&amp;$AH$5&amp;A33-COUNTIFS($H$7:$H33,"&lt;&gt;CZ"),IF(AND(H33="CZ",H32="CZ",H31="CZ",H30&lt;&gt;"CZ",H29="CZ",AF33=AF29,AF33&lt;&gt;AF28,AF33&lt;&gt;AF34),A29-COUNTIFS($H$7:$H29,"&lt;&gt;CZ")&amp;$AH$5&amp;A33-COUNTIFS($H$7:$H33,"&lt;&gt;CZ"),IF(AND(H33="CZ",H32="CZ",H31="CZ",H30="CZ",H29&lt;&gt;"CZ",AF33=AF29,AF33&lt;&gt;AF28,AF33&lt;&gt;AF34),A30-COUNTIFS($H$7:$H29,"&lt;&gt;CZ")&amp;$AH$5&amp;A33-COUNTIFS($H$7:$H33,"&lt;&gt;CZ"),IF(AND(H33="CZ",H32&lt;&gt;"CZ",H31="CZ",H30="CZ",H29&lt;&gt;"CZ",AF33=AF29,AF33&lt;&gt;AF28,AF33&lt;&gt;AF34),A30-COUNTIFS($H$7:$H29,"&lt;&gt;CZ")&amp;$AH$5&amp;A33-COUNTIFS($H$7:$H33,"&lt;&gt;CZ"),IF(AND(H33="CZ",H32&lt;&gt;"CZ",H31="CZ",H30&lt;&gt;"CZ",H29="CZ",AF33=AF29,AF33&lt;&gt;AF28,AF33&lt;&gt;AF34),A29-COUNTIFS($H$7:$H29,"&lt;&gt;CZ")&amp;$AH$5&amp;A33-COUNTIFS($H$7:$H33,"&lt;&gt;CZ"),IF(AND(H33="CZ",H32&lt;&gt;"CZ",H31&lt;&gt;"CZ",H30="CZ",H29="CZ",AF33=AF29,AF33&lt;&gt;AF28,AF33&lt;&gt;AF34),A29-COUNTIFS($H$7:$H29,"&lt;&gt;CZ")&amp;$AH$5&amp;A33-COUNTIFS($H$7:$H33,"&lt;&gt;CZ"),IF(AND(H33="CZ",H32&lt;&gt;"CZ",H31&lt;&gt;"CZ",H30&lt;&gt;"CZ",H29="CZ",AF33=AF29,AF33&lt;&gt;AF28,AF33&lt;&gt;AF34),A29-COUNTIFS($H$7:$H29,"&lt;&gt;CZ")&amp;$AH$5&amp;A33-COUNTIFS($H$7:$H33,"&lt;&gt;CZ"),IF(AND(H33="CZ",H32&lt;&gt;"CZ",H31&lt;&gt;"CZ",H30="CZ",H29&lt;&gt;"CZ",AF33=AF29,AF33&lt;&gt;AF28,AF33&lt;&gt;AF34),A30-COUNTIFS($H$7:$H29,"&lt;&gt;CZ")&amp;$AH$5&amp;A33-COUNTIFS($H$7:$H33,"&lt;&gt;CZ"),IF(AND(H33="CZ",H32&lt;&gt;"CZ",H31="CZ",H30&lt;&gt;"CZ",H29&lt;&gt;"CZ",AF33=AF29,AF33&lt;&gt;AF28,AF33&lt;&gt;AF34),A30-COUNTIFS($H$7:$H29,"&lt;&gt;CZ")&amp;$AH$5&amp;A33-COUNTIFS($H$7:$H33,"&lt;&gt;CZ"),IF(AND(H33="CZ",H32="CZ",H31&lt;&gt;"CZ",H30&lt;&gt;"CZ",H29&lt;&gt;"CZ",AF33=AF29,AF33&lt;&gt;AF28,AF33&lt;&gt;AF34),A30-COUNTIFS($H$7:$H29,"&lt;&gt;CZ")&amp;$AH$5&amp;A33-COUNTIFS($H$7:$H33,"&lt;&gt;CZ"),IF(AND(H33="CZ",H32="CZ",H31&lt;&gt;"CZ",H30&lt;&gt;"CZ",H29="CZ",AF33=AF29,AF33&lt;&gt;AF28,AF33&lt;&gt;AF34),A29-COUNTIFS($H$7:$H29,"&lt;&gt;CZ")&amp;$AH$5&amp;A33-COUNTIFS($H$7:$H33,"&lt;&gt;CZ"),IF(AND(H33="CZ",H32="CZ",H31&lt;&gt;"CZ",H30="CZ",H29&lt;&gt;"CZ",AF33=AF29,AF33&lt;&gt;AF28,AF33&lt;&gt;AF34),A30-COUNTIFS($H$7:$H29,"&lt;&gt;CZ")&amp;$AH$5&amp;A33-COUNTIFS($H$7:$H33,"&lt;&gt;CZ"),IF(AND(H33="CZ",H32="CZ",H31="CZ",H30&lt;&gt;"CZ",H29&lt;&gt;"CZ",AF33=AF29,AF33&lt;&gt;AF28,AF33&lt;&gt;AF34),A30-COUNTIFS($H$7:$H29,"&lt;&gt;CZ")&amp;$AH$5&amp;A33-COUNTIFS($H$7:$H33,"&lt;&gt;CZ"),IF(AND(H33="CZ",H32&lt;&gt;"CZ",H31&lt;&gt;"CZ",H30&lt;&gt;"CZ",H29&lt;&gt;"CZ",AF33=AF29,AF33&lt;&gt;AF28,AF33&lt;&gt;AF34),A30-COUNTIFS($H$7:$H29,"&lt;&gt;CZ"),IF(AND(H33="CZ",H32&lt;&gt;"CZ",H31="CZ",H30="CZ",H34="CZ",AF34=AF30,AF33&lt;&gt;AF29,AF33&lt;&gt;AF35),A30-COUNTIFS($H$7:$H30,"&lt;&gt;CZ")&amp;$AH$5&amp;A34-COUNTIFS($H$7:$H34,"&lt;&gt;CZ"),IF(AND(H33="CZ",H32="CZ",H31&lt;&gt;"CZ",H30="CZ",H34="CZ",AF34=AF30,AF33&lt;&gt;AF29,AF33&lt;&gt;AF35),A30-COUNTIFS($H$7:$H30,"&lt;&gt;CZ")&amp;$AH$5&amp;A34-COUNTIFS($H$7:$H34,"&lt;&gt;CZ"),IF(AND(H33="CZ",H32="CZ",H31="CZ",H30&lt;&gt;"CZ",H34="CZ",AF34=AF30,AF33&lt;&gt;AF29,AF33&lt;&gt;AF35),A31-COUNTIFS($H$7:$H30,"&lt;&gt;CZ")&amp;$AH$5&amp;A34-COUNTIFS($H$7:$H34,"&lt;&gt;CZ"),IF(AND(H33="CZ",H32="CZ",H31="CZ",H30="CZ",H34&lt;&gt;"CZ",AF34=AF30,AF33&lt;&gt;AF29,AF33&lt;&gt;AF35),A30-COUNTIFS($H$7:$H30,"&lt;&gt;CZ")&amp;$AH$5&amp;A34-COUNTIFS($H$7:$H34,"&lt;&gt;CZ"),IF(AND(H33="CZ",H32&lt;&gt;"CZ",H31="CZ",H30="CZ",H34&lt;&gt;"CZ",AF34=AF30,AF33&lt;&gt;AF29,AF33&lt;&gt;AF35),A30-COUNTIFS($H$7:$H30,"&lt;&gt;CZ")&amp;$AH$5&amp;A34-COUNTIFS($H$7:$H34,"&lt;&gt;CZ"),IF(AND(H33="CZ",H32&lt;&gt;"CZ",H31="CZ",H30&lt;&gt;"CZ",H34="CZ",AF34=AF30,AF33&lt;&gt;AF29,AF33&lt;&gt;AF35),A31-COUNTIFS($H$7:$H30,"&lt;&gt;CZ")&amp;$AH$5&amp;A34-COUNTIFS($H$7:$H34,"&lt;&gt;CZ"),IF(AND(H33="CZ",H32&lt;&gt;"CZ",H31&lt;&gt;"CZ",H30="CZ",H34="CZ",AF34=AF30,AF33&lt;&gt;AF29,AF33&lt;&gt;AF35),A30-COUNTIFS($H$7:$H30,"&lt;&gt;CZ")&amp;$AH$5&amp;A34-COUNTIFS($H$7:$H34,"&lt;&gt;CZ"),IF(AND(H33="CZ",H32&lt;&gt;"CZ",H31&lt;&gt;"CZ",H30&lt;&gt;"CZ",H34="CZ",AF34=AF30,AF33&lt;&gt;AF29,AF33&lt;&gt;AF35),A31-COUNTIFS($H$7:$H30,"&lt;&gt;CZ")&amp;$AH$5&amp;A34-COUNTIFS($H$7:$H34,"&lt;&gt;CZ"),IF(AND(H33="CZ",H32&lt;&gt;"CZ",H31&lt;&gt;"CZ",H30="CZ",H34&lt;&gt;"CZ",AF34=AF30,AF33&lt;&gt;AF29,AF33&lt;&gt;AF35),A30-COUNTIFS($H$7:$H30,"&lt;&gt;CZ")&amp;$AH$5&amp;A34-COUNTIFS($H$7:$H34,"&lt;&gt;CZ"),IF(AND(H33="CZ",H32&lt;&gt;"CZ",H31="CZ",H30&lt;&gt;"CZ",H34&lt;&gt;"CZ",AF34=AF30,AF33&lt;&gt;AF29,AF33&lt;&gt;AF35),A31-COUNTIFS($H$7:$H30,"&lt;&gt;CZ")&amp;$AH$5&amp;A34-COUNTIFS($H$7:$H34,"&lt;&gt;CZ"),IF(AND(H33="CZ",H32="CZ",H31&lt;&gt;"CZ",H30&lt;&gt;"CZ",H34&lt;&gt;"CZ",AF34=AF30,AF33&lt;&gt;AF29,AF33&lt;&gt;AF35),A31-COUNTIFS($H$7:$H30,"&lt;&gt;CZ")&amp;$AH$5&amp;A34-COUNTIFS($H$7:$H34,"&lt;&gt;CZ"),IF(AND(H33="CZ",H32="CZ",H31&lt;&gt;"CZ",H30&lt;&gt;"CZ",H34="CZ",AF34=AF30,AF33&lt;&gt;AF29,AF33&lt;&gt;AF35),A31-COUNTIFS($H$7:$H30,"&lt;&gt;CZ")&amp;$AH$5&amp;A34-COUNTIFS($H$7:$H34,"&lt;&gt;CZ"),IF(AND(H33="CZ",H32="CZ",H31&lt;&gt;"CZ",H30="CZ",H34&lt;&gt;"CZ",AF34=AF30,AF33&lt;&gt;AF29,AF33&lt;&gt;AF35),A30-COUNTIFS($H$7:$H30,"&lt;&gt;CZ")&amp;$AH$5&amp;A34-COUNTIFS($H$7:$H34,"&lt;&gt;CZ"),IF(AND(H33="CZ",H32="CZ",H31="CZ",H30&lt;&gt;"CZ",H34&lt;&gt;"CZ",AF34=AF30,AF33&lt;&gt;AF29,AF33&lt;&gt;AF35),A31-COUNTIFS($H$7:$H30,"&lt;&gt;CZ")&amp;$AH$5&amp;A34-COUNTIFS($H$7:$H34,"&lt;&gt;CZ"),IF(AND(H33="CZ",H32&lt;&gt;"CZ",H31&lt;&gt;"CZ",H30&lt;&gt;"CZ",H34&lt;&gt;"CZ",AF34=AF30,AF33&lt;&gt;AF29,AF33&lt;&gt;AF35),A31-COUNTIFS($H$7:$H30,"&lt;&gt;CZ"),IF(AND(H33="CZ",H32&lt;&gt;"CZ",H31="CZ",H34="CZ",H35="CZ",AF35=AF31,AF33&lt;&gt;AF30,AF33&lt;&gt;AF36),A31-COUNTIFS($H$7:$H31,"&lt;&gt;CZ")&amp;$AH$5&amp;A35-COUNTIFS($H$7:$H35,"&lt;&gt;CZ"),IF(AND(H33="CZ",H32="CZ",H31&lt;&gt;"CZ",H34="CZ",H35="CZ",AF35=AF31,AF33&lt;&gt;AF30,AF33&lt;&gt;AF36),A32-COUNTIFS($H$7:$H31,"&lt;&gt;CZ")&amp;$AH$5&amp;A35-COUNTIFS($H$7:$H35,"&lt;&gt;CZ"),IF(AND(H33="CZ",H32="CZ",H31="CZ",H34&lt;&gt;"CZ",H35="CZ",AF35=AF31,AF33&lt;&gt;AF30,AF33&lt;&gt;AF36),A31-COUNTIFS($H$7:$H31,"&lt;&gt;CZ")&amp;$AH$5&amp;A35-COUNTIFS($H$7:$H35,"&lt;&gt;CZ"),IF(AND(H33="CZ",H32="CZ",H31="CZ",H34="CZ",H35&lt;&gt;"CZ",AF35=AF31,AF33&lt;&gt;AF30,AF33&lt;&gt;AF36),A31-COUNTIFS($H$7:$H31,"&lt;&gt;CZ")&amp;$AH$5&amp;A35-COUNTIFS($H$7:$H35,"&lt;&gt;CZ"),IF(AND(H33="CZ",H32&lt;&gt;"CZ",H31="CZ",H34="CZ",H35&lt;&gt;"CZ",AF35=AF31,AF33&lt;&gt;AF30,AF33&lt;&gt;AF36),A31-COUNTIFS($H$7:$H31,"&lt;&gt;CZ")&amp;$AH$5&amp;A35-COUNTIFS($H$7:$H35,"&lt;&gt;CZ"),IF(AND(H33="CZ",H32&lt;&gt;"CZ",H31="CZ",H34&lt;&gt;"CZ",H35="CZ",AF35=AF31,AF33&lt;&gt;AF30,AF33&lt;&gt;AF36),A31-COUNTIFS($H$7:$H31,"&lt;&gt;CZ")&amp;$AH$5&amp;A35-COUNTIFS($H$7:$H35,"&lt;&gt;CZ"),IF(AND(H33="CZ",H32&lt;&gt;"CZ",H31&lt;&gt;"CZ",H34="CZ",H35="CZ",AF35=AF31,AF33&lt;&gt;AF30,AF33&lt;&gt;AF36),A32-COUNTIFS($H$7:$H31,"&lt;&gt;CZ")&amp;$AH$5&amp;A35-COUNTIFS($H$7:$H35,"&lt;&gt;CZ"),IF(AND(H33="CZ",H32&lt;&gt;"CZ",H31&lt;&gt;"CZ",H34&lt;&gt;"CZ",H35="CZ",AF35=AF31,AF33&lt;&gt;AF30,AF33&lt;&gt;AF36),A32-COUNTIFS($H$7:$H31,"&lt;&gt;CZ")&amp;$AH$5&amp;A35-COUNTIFS($H$7:$H35,"&lt;&gt;CZ"),IF(AND(H33="CZ",H32&lt;&gt;"CZ",H31&lt;&gt;"CZ",H34="CZ",H35&lt;&gt;"CZ",AF35=AF31,AF33&lt;&gt;AF30,AF33&lt;&gt;AF36),A32-COUNTIFS($H$7:$H31,"&lt;&gt;CZ")&amp;$AH$5&amp;A35-COUNTIFS($H$7:$H35,"&lt;&gt;CZ"),IF(AND(H33="CZ",H32&lt;&gt;"CZ",H31="CZ",H34&lt;&gt;"CZ",H35&lt;&gt;"CZ",AF35=AF31,AF33&lt;&gt;AF30,AF33&lt;&gt;AF36),A31-COUNTIFS($H$7:$H31,"&lt;&gt;CZ")&amp;$AH$5&amp;A35-COUNTIFS($H$7:$H35,"&lt;&gt;CZ"),IF(AND(H33="CZ",H32="CZ",H31&lt;&gt;"CZ",H34&lt;&gt;"CZ",H35&lt;&gt;"CZ",AF35=AF31,AF33&lt;&gt;AF30,AF33&lt;&gt;AF36),A32-COUNTIFS($H$7:$H31,"&lt;&gt;CZ")&amp;$AH$5&amp;A35-COUNTIFS($H$7:$H35,"&lt;&gt;CZ"),IF(AND(H33="CZ",H32="CZ",H31&lt;&gt;"CZ",H34&lt;&gt;"CZ",H35="CZ",AF35=AF31,AF33&lt;&gt;AF30,AF33&lt;&gt;AF36),A32-COUNTIFS($H$7:$H31,"&lt;&gt;CZ")&amp;$AH$5&amp;A35-COUNTIFS($H$7:$H35,"&lt;&gt;CZ"),IF(AND(H33="CZ",H32="CZ",H31&lt;&gt;"CZ",H34="CZ",H35&lt;&gt;"CZ",AF35=AF31,AF33&lt;&gt;AF30,AF33&lt;&gt;AF36),A32-COUNTIFS($H$7:$H31,"&lt;&gt;CZ")&amp;$AH$5&amp;A35-COUNTIFS($H$7:$H35,"&lt;&gt;CZ"),IF(AND(H33="CZ",H32="CZ",H31="CZ",H34&lt;&gt;"CZ",H35&lt;&gt;"CZ",AF35=AF31,AF33&lt;&gt;AF30,AF33&lt;&gt;AF36),A31-COUNTIFS($H$7:$H31,"&lt;&gt;CZ")&amp;$AH$5&amp;A35-COUNTIFS($H$7:$H35,"&lt;&gt;CZ"),""))))))))))))))))))))))))))))))))))))))))))))))))</f>
        <v/>
      </c>
      <c r="AK33" s="102" t="str">
        <f>IF(AI33&lt;&gt;"","",IF(AJ33&lt;&gt;"","",IF(AND(H32="CZ",H31&lt;&gt;"CZ",H30&lt;&gt;"CZ",H33&lt;&gt;"CZ",H34&lt;&gt;"CZ",AF34=AF30,AF32&lt;&gt;AF29,AF32&lt;&gt;AF35),A31-COUNTIFS($H$7:$H30,"&lt;&gt;CZ"),IF(AND(H33="CZ",H32&lt;&gt;"CZ",H34="CZ",H35="CZ",H36="CZ",AF36=AF32,AF33&lt;&gt;AF31,AF33&lt;&gt;AF37),A33-COUNTIFS($H$7:$H32,"&lt;&gt;CZ")&amp;$AH$5&amp;A36-COUNTIFS($H$7:$H36,"&lt;&gt;CZ"),IF(AND(H33="CZ",H32="CZ",H34&lt;&gt;"CZ",H35="CZ",H36="CZ",AF36=AF32,AF33&lt;&gt;AF31,AF33&lt;&gt;AF37),A32-COUNTIFS($H$7:$H32,"&lt;&gt;CZ")&amp;$AH$5&amp;A36-COUNTIFS($H$7:$H36,"&lt;&gt;CZ"),IF(AND(H33="CZ",H32="CZ",H34="CZ",H35&lt;&gt;"CZ",H36="CZ",AF36=AF32,AF33&lt;&gt;AF31,AF33&lt;&gt;AF37),A32-COUNTIFS($H$7:$H32,"&lt;&gt;CZ")&amp;$AH$5&amp;A36-COUNTIFS($H$7:$H36,"&lt;&gt;CZ"),IF(AND(H33="CZ",H32="CZ",H34="CZ",H35="CZ",H36&lt;&gt;"CZ",AF36=AF32,AF33&lt;&gt;AF31,AF33&lt;&gt;AF37),A32-COUNTIFS($H$7:$H32,"&lt;&gt;CZ")&amp;$AH$5&amp;A36-COUNTIFS($H$7:$H36,"&lt;&gt;CZ"),IF(AND(H33="CZ",H32&lt;&gt;"CZ",H34="CZ",H35="CZ",H36&lt;&gt;"CZ",AF36=AF32,AF33&lt;&gt;AF31,AF33&lt;&gt;AF37),A33-COUNTIFS($H$7:$H32,"&lt;&gt;CZ")&amp;$AH$5&amp;A36-COUNTIFS($H$7:$H36,"&lt;&gt;CZ"),IF(AND(H33="CZ",H32&lt;&gt;"CZ",H34="CZ",H35&lt;&gt;"CZ",H36="CZ",AF36=AF32,AF33&lt;&gt;AF31,AF33&lt;&gt;AF37),A33-COUNTIFS($H$7:$H32,"&lt;&gt;CZ")&amp;$AH$5&amp;A36-COUNTIFS($H$7:$H36,"&lt;&gt;CZ"),IF(AND(H33="CZ",H32&lt;&gt;"CZ",H34&lt;&gt;"CZ",H35="CZ",H36="CZ",AF36=AF32,AF33&lt;&gt;AF31,AF33&lt;&gt;AF37),A33-COUNTIFS($H$7:$H32,"&lt;&gt;CZ")&amp;$AH$5&amp;A36-COUNTIFS($H$7:$H36,"&lt;&gt;CZ"),IF(AND(H33="CZ",H32&lt;&gt;"CZ",H34&lt;&gt;"CZ",H35&lt;&gt;"CZ",H36="CZ",AF36=AF32,AF33&lt;&gt;AF31,AF33&lt;&gt;AF37),A33-COUNTIFS($H$7:$H32,"&lt;&gt;CZ")&amp;$AH$5&amp;A36-COUNTIFS($H$7:$H36,"&lt;&gt;CZ"),IF(AND(H33="CZ",H32&lt;&gt;"CZ",H34&lt;&gt;"CZ",H35&lt;&gt;"CZ",H36&lt;&gt;"CZ",AF36=AF32,AF33&lt;&gt;AF31,AF33&lt;&gt;AF37),A36-COUNTIFS($H$7:$H36,"&lt;&gt;CZ"),IF(AND(H33="CZ",H32&lt;&gt;"CZ",H34&lt;&gt;"CZ",H35="CZ",H36&lt;&gt;"CZ",AF36=AF32,AF33&lt;&gt;AF31,AF33&lt;&gt;AF37),A33-COUNTIFS($H$7:$H32,"&lt;&gt;CZ")&amp;$AH$5&amp;A36-COUNTIFS($H$7:$H36,"&lt;&gt;CZ"),IF(AND(H33="CZ",H32="CZ",H34="CZ",H35&lt;&gt;"CZ",H36&lt;&gt;"CZ",AF36=AF32,AF33&lt;&gt;AF31,AF33&lt;&gt;AF37),A32-COUNTIFS($H$7:$H32,"&lt;&gt;CZ")&amp;$AH$5&amp;A36-COUNTIFS($H$7:$H36,"&lt;&gt;CZ"),IF(AND(H33="CZ",H32="CZ",H34&lt;&gt;"CZ",H35&lt;&gt;"CZ",H36&lt;&gt;"CZ",AF36=AF32,AF33&lt;&gt;AF31,AF33&lt;&gt;AF37),A32-COUNTIFS($H$7:$H32,"&lt;&gt;CZ")&amp;$AH$5&amp;A36-COUNTIFS($H$7:$H36,"&lt;&gt;CZ"),IF(AND(H33="CZ",H32="CZ",H34&lt;&gt;"CZ",H35&lt;&gt;"CZ",H36="CZ",AF36=AF32,AF33&lt;&gt;AF31,AF33&lt;&gt;AF37),A32-COUNTIFS($H$7:$H32,"&lt;&gt;CZ")&amp;$AH$5&amp;A36-COUNTIFS($H$7:$H36,"&lt;&gt;CZ"),IF(AND(H33="CZ",H32="CZ",H34&lt;&gt;"CZ",H35="CZ",H36&lt;&gt;"CZ",AF36=AF32,AF33&lt;&gt;AF31,AF33&lt;&gt;AF37),A32-COUNTIFS($H$7:$H32,"&lt;&gt;CZ")&amp;$AH$5&amp;A36-COUNTIFS($H$7:$H36,"&lt;&gt;CZ"),IF(AND(H33="CZ",H32&lt;&gt;"CZ",H34="CZ",H35&lt;&gt;"CZ",H36&lt;&gt;"CZ",AF36=AF32,AF33&lt;&gt;AF31,AF33&lt;&gt;AF37),A33-COUNTIFS($H$7:$H32,"&lt;&gt;CZ")&amp;$AH$5&amp;A36-COUNTIFS($H$7:$H36,"&lt;&gt;CZ"),IF(AND(H33="CZ",H34&lt;&gt;"CZ",H35="CZ",H36="CZ",H37="CZ",AF33=AF37,AF33&lt;&gt;AF32,AF33&lt;&gt;AF38),A33-COUNTIFS($H$7:$H33,"&lt;&gt;CZ")&amp;$AH$5&amp;A37-COUNTIFS($H$7:$H37,"&lt;&gt;CZ"),IF(AND(H33="CZ",H34="CZ",H35&lt;&gt;"CZ",H36="CZ",H37="CZ",AF33=AF37,AF33&lt;&gt;AF32,AF33&lt;&gt;AF38),A33-COUNTIFS($H$7:$H33,"&lt;&gt;CZ")&amp;$AH$5&amp;A37-COUNTIFS($H$7:$H37,"&lt;&gt;CZ"),IF(AND(H33="CZ",H34="CZ",H35="CZ",H36&lt;&gt;"CZ",H37="CZ",AF33=AF37,AF33&lt;&gt;AF32,AF33&lt;&gt;AF38),A33-COUNTIFS($H$7:$H33,"&lt;&gt;CZ")&amp;$AH$5&amp;A37-COUNTIFS($H$7:$H37,"&lt;&gt;CZ"),IF(AND(H33="CZ",H34="CZ",H35="CZ",H36="CZ",H37&lt;&gt;"CZ",AF33=AF37,AF33&lt;&gt;AF32,AF33&lt;&gt;AF38),A33-COUNTIFS($H$7:$H33,"&lt;&gt;CZ")&amp;$AH$5&amp;A37-COUNTIFS($H$7:$H37,"&lt;&gt;CZ"),IF(AND(H33="CZ",H32&lt;&gt;"CZ",H31="CZ",H30="CZ",H34&lt;&gt;"CZ",AF34=AF30,AF33&lt;&gt;AF29,AF33&lt;&gt;AF35),A30-COUNTIFS($H$7:$H30,"&lt;&gt;CZ")&amp;$AH$5&amp;A34-COUNTIFS($H$7:$H34,"&lt;&gt;CZ"),IF(AND(H33="CZ",H34&lt;&gt;"CZ",H35="CZ",H36="CZ",H37&lt;&gt;"CZ",AF33=AF37,AF33&lt;&gt;AF32,AF33&lt;&gt;AF38),A33-COUNTIFS($H$7:$H33,"&lt;&gt;CZ")&amp;$AH$5&amp;A37-COUNTIFS($H$7:$H37,"&lt;&gt;CZ"),IF(AND(H33="CZ",H34&lt;&gt;"CZ",H35="CZ",H36&lt;&gt;"CZ",H37="CZ",AF33=AF37,AF33&lt;&gt;AF32,AF33&lt;&gt;AF38),A33-COUNTIFS($H$7:$H33,"&lt;&gt;CZ")&amp;$AH$5&amp;A37-COUNTIFS($H$7:$H37,"&lt;&gt;CZ"),IF(AND(H33="CZ",H34&lt;&gt;"CZ",H35&lt;&gt;"CZ",H36="CZ",H37="CZ",AF33=AF37,AF33&lt;&gt;AF32,AF33&lt;&gt;AF38),A33-COUNTIFS($H$7:$H33,"&lt;&gt;CZ")&amp;$AH$5&amp;A37-COUNTIFS($H$7:$H37,"&lt;&gt;CZ"),IF(AND(H33="CZ",H34&lt;&gt;"CZ",H35&lt;&gt;"CZ",H36&lt;&gt;"CZ",H37="CZ",AF33=AF37,AF33&lt;&gt;AF32,AF33&lt;&gt;AF38),A33-COUNTIFS($H$7:$H33,"&lt;&gt;CZ")&amp;$AH$5&amp;A37-COUNTIFS($H$7:$H37,"&lt;&gt;CZ"),IF(AND(H33="CZ",H34&lt;&gt;"CZ",H35&lt;&gt;"CZ",H36="CZ",H37&lt;&gt;"CZ",AF33=AF37,AF33&lt;&gt;AF32,AF33&lt;&gt;AF38),A33-COUNTIFS($H$7:$H33,"&lt;&gt;CZ")&amp;$AH$5&amp;A37-COUNTIFS($H$7:$H37,"&lt;&gt;CZ"),IF(AND(H33="CZ",H34&lt;&gt;"CZ",H35="CZ",H36&lt;&gt;"CZ",H37&lt;&gt;"CZ",AF33=AF37,AF33&lt;&gt;AF32,AF33&lt;&gt;AF38),A33-COUNTIFS($H$7:$H33,"&lt;&gt;CZ")&amp;$AH$5&amp;A37-COUNTIFS($H$7:$H37,"&lt;&gt;CZ"),IF(AND(H33="CZ",H34="CZ",H35&lt;&gt;"CZ",H36&lt;&gt;"CZ",H37&lt;&gt;"CZ",AF33=AF37,AF33&lt;&gt;AF32,AF33&lt;&gt;AF38),A33-COUNTIFS($H$7:$H33,"&lt;&gt;CZ")&amp;$AH$5&amp;A37-COUNTIFS($H$7:$H37,"&lt;&gt;CZ"),IF(AND(H33="CZ",H34="CZ",H35="CZ",H36&lt;&gt;"CZ",H37&lt;&gt;"CZ",AF33=AF37,AF33&lt;&gt;AF32,AF33&lt;&gt;AF38),A33-COUNTIFS($H$7:$H33,"&lt;&gt;CZ")&amp;$AH$5&amp;A37-COUNTIFS($H$7:$H37,"&lt;&gt;CZ"),IF(AND(H33="CZ",H34="CZ",H35&lt;&gt;"CZ",H36="CZ",H37&lt;&gt;"CZ",AF33=AF37,AF33&lt;&gt;AF32,AF33&lt;&gt;AF38),A33-COUNTIFS($H$7:$H33,"&lt;&gt;CZ")&amp;$AH$5&amp;A37-COUNTIFS($H$7:$H37,"&lt;&gt;CZ"),IF(AND(H33="CZ",H34="CZ",H35="CZ",H36&lt;&gt;"CZ",H37&lt;&gt;"CZ",AF33=AF37,AF33&lt;&gt;AF32,AF33&lt;&gt;AF38),A33-COUNTIFS($H$7:$H33,"&lt;&gt;CZ")&amp;$AH$5&amp;A37-COUNTIFS($H$7:$H37,"&lt;&gt;CZ"),IF(AND(H33="CZ",H34="CZ",H35&lt;&gt;"CZ",H36&lt;&gt;"CZ",H37&lt;&gt;"CZ",AF33=AF37,AF33&lt;&gt;AF32,AF33&lt;&gt;AF38),A37-COUNTIFS($H$7:$H37,"&lt;&gt;CZ"),""))))))))))))))))))))))))))))))))))</f>
        <v/>
      </c>
      <c r="AL33" s="120" t="str">
        <f t="shared" si="1"/>
        <v/>
      </c>
    </row>
    <row r="34" spans="1:38" s="104" customFormat="1" ht="15" hidden="1" customHeight="1">
      <c r="A34" s="105">
        <v>28</v>
      </c>
      <c r="B34" s="106" t="e">
        <v>#N/A</v>
      </c>
      <c r="C34" s="107" t="s">
        <v>251</v>
      </c>
      <c r="D34" s="107" t="s">
        <v>251</v>
      </c>
      <c r="E34" s="106" t="s">
        <v>251</v>
      </c>
      <c r="F34" s="108"/>
      <c r="G34" s="109" t="s">
        <v>251</v>
      </c>
      <c r="H34" s="110" t="s">
        <v>251</v>
      </c>
      <c r="I34" s="111"/>
      <c r="J34" s="112" t="s">
        <v>251</v>
      </c>
      <c r="K34" s="111"/>
      <c r="L34" s="112" t="s">
        <v>251</v>
      </c>
      <c r="M34" s="111"/>
      <c r="N34" s="112" t="s">
        <v>251</v>
      </c>
      <c r="O34" s="111"/>
      <c r="P34" s="112" t="s">
        <v>251</v>
      </c>
      <c r="Q34" s="111"/>
      <c r="R34" s="112" t="s">
        <v>251</v>
      </c>
      <c r="S34" s="113"/>
      <c r="T34" s="112" t="s">
        <v>251</v>
      </c>
      <c r="U34" s="113"/>
      <c r="V34" s="112" t="s">
        <v>251</v>
      </c>
      <c r="W34" s="113"/>
      <c r="X34" s="112" t="s">
        <v>251</v>
      </c>
      <c r="Y34" s="113"/>
      <c r="Z34" s="112" t="s">
        <v>251</v>
      </c>
      <c r="AA34" s="114"/>
      <c r="AB34" s="112" t="s">
        <v>251</v>
      </c>
      <c r="AC34" s="115"/>
      <c r="AD34" s="112" t="s">
        <v>251</v>
      </c>
      <c r="AE34" s="116">
        <v>0</v>
      </c>
      <c r="AF34" s="117" t="s">
        <v>251</v>
      </c>
      <c r="AG34" s="118" t="s">
        <v>251</v>
      </c>
      <c r="AH34" s="100" t="str">
        <f t="shared" ca="1" si="0"/>
        <v/>
      </c>
      <c r="AI34" s="119" t="str">
        <f>IF(H34="","",IF(H34&lt;&gt;"CZ","NE",IF(AND(H34="CZ",AF33&lt;&gt;AF34,AF34&lt;&gt;AF35),A34-COUNTIF($H$7:$H34,"&lt;&gt;CZ"),IF(AND(H34="CZ",H33="CZ",AF34=AF33,AF34&lt;&gt;AF32,AF34&lt;&gt;AF35),A33-COUNTIF($H$7:$H34,"&lt;&gt;CZ")&amp;$AH$5&amp;A34-COUNTIF($H$7:$H34,"&lt;&gt;CZ"),IF(AND(H34="CZ",H35="CZ",AF34&lt;&gt;AF33,AF34=AF35,AF34&lt;&gt;AF36),A34-COUNTIF($H$7:$H34,"&lt;&gt;CZ")&amp;$AH$5&amp;A35-COUNTIF($H$7:$H35,"&lt;&gt;CZ"),IF(AND(H34="CZ",H33="CZ",H32="CZ",AF34=AF32,AF34&lt;&gt;AF31,AF34&lt;&gt;AF35),A32-COUNTIF($H$7:$H34,"&lt;&gt;CZ")&amp;$AH$5&amp;A34-COUNTIF($H$7:$H34,"&lt;&gt;CZ"),IF(AND(H34="CZ",H33="CZ",H35="CZ",AF35=AF33,AF34&lt;&gt;AF32,AF34&lt;&gt;AF36),A33-COUNTIF($H$7:$H33,"&lt;&gt;CZ")&amp;$AH$5&amp;A35-COUNTIF($H$7:$H35,"&lt;&gt;CZ"),IF(AND(H34="CZ",H35="CZ",H36="CZ",AF34&lt;&gt;AF33,AF34=AF36,AF34&lt;&gt;AF37),A34-COUNTIF($H$7:$H34,"&lt;&gt;CZ")&amp;$AH$5&amp;A36-COUNTIF($H$7:$H36,"&lt;&gt;CZ"),IF(AND(H34="CZ",H33="CZ",H32="CZ",H31="CZ",AF34=AF31,AF34&lt;&gt;AF30,AF34&lt;&gt;AF35),A31-COUNTIF($H$7:$H31,"&lt;&gt;CZ")&amp;$AH$5&amp;A34-COUNTIF($H$7:$H34,"&lt;&gt;CZ"),IF(AND(H34="CZ",H33="CZ",H32="CZ",H35="CZ",AF35=AF32,AF34&lt;&gt;AF31,AF34&lt;&gt;AF36),A32-COUNTIF($H$7:$H32,"&lt;&gt;CZ")&amp;$AH$5&amp;A35-COUNTIF($H$7:$H35,"&lt;&gt;CZ"),IF(AND(H34="CZ",H33="CZ",H35="CZ",H36="CZ",AF36=AF33,AF34&lt;&gt;AF32,AF34&lt;&gt;AF37),A33-COUNTIF($H$7:$H33,"&lt;&gt;CZ")&amp;$AH$5&amp;A36-COUNTIF($H$7:$H36,"&lt;&gt;CZ"),IF(AND(H34="CZ",H35="CZ",H36="CZ",H37="CZ",AF34&lt;&gt;AF33,AF34=AF37,AF34&lt;&gt;AF38),A34-COUNTIF($H$7:$H34,"&lt;&gt;CZ")&amp;$AH$5&amp;A37-COUNTIF($H$7:$H37,"&lt;&gt;CZ"),IF(AND(H34="CZ",H33="CZ",H32="CZ",H31="CZ",H30="CZ",AF34=AF30,AF34&lt;&gt;AF29,AF34&lt;&gt;AF35),A30-COUNTIF($H$7:$H30,"&lt;&gt;CZ")&amp;$AH$5&amp;A34-COUNTIF($H$7:$H34,"&lt;&gt;CZ"),IF(AND(H34="CZ",H33="CZ",H32="CZ",H31="CZ",H35="CZ",AF35=AF31,AF34&lt;&gt;AF30,AF34&lt;&gt;AF36),A31-COUNTIF($H$7:$H31,"&lt;&gt;CZ")&amp;$AH$5&amp;A35-COUNTIF($H$7:$H35,"&lt;&gt;CZ"),IF(AND(H34="CZ",H33="CZ",H32="CZ",H35="CZ",H36="CZ",AF36=AF32,AF34&lt;&gt;AF31,AF34&lt;&gt;AF37),A32-COUNTIF($H$7:$H32,"&lt;&gt;CZ")&amp;$AH$5&amp;A36-COUNTIF($H$7:$H36,"&lt;&gt;CZ"),IF(AND(H34="CZ",H33="CZ",H35="CZ",H36="CZ",H37="CZ",AF37=AF33,AF34&lt;&gt;AF32,AF34&lt;&gt;AF38),A33-COUNTIF($H$7:$H33,"&lt;&gt;CZ")&amp;$AH$5&amp;A37-COUNTIF($H$7:$H37,"&lt;&gt;CZ"),IF(AND(H34="CZ",H35="CZ",H36="CZ",H37="CZ",H38="CZ",AF34&lt;&gt;AF33,AF34=AF38,AF34&lt;&gt;AF39),A34-COUNTIF($H$7:$H34,"&lt;&gt;CZ")&amp;$AH$5&amp;A38-COUNTIF($H$7:$H38,"&lt;&gt;CZ"),IF(AND(H34="CZ",H33&lt;&gt;"CZ",AF34=AF33,AF34&lt;&gt;AF32,AF34&lt;&gt;AF35),A34-COUNTIF($H$7:$H34,"&lt;&gt;CZ"),IF(AND(H34="CZ",H35&lt;&gt;"CZ",AF34&lt;&gt;AF33,AF34=AF35,AF34&lt;&gt;AF36),A34-COUNTIF($H$7:$H34,"&lt;&gt;CZ"),IF(AND(H34="CZ",H33&lt;&gt;"CZ",H32="CZ",AF34=AF32,AF34&lt;&gt;AF31,AF34&lt;&gt;AF35),A32-COUNTIF($H$7:$H32,"&lt;&gt;CZ")&amp;$AH$5&amp;A34-COUNTIF($H$7:$H34,"&lt;&gt;CZ"),IF(AND(H34="CZ",H33="CZ",H32&lt;&gt;"CZ",AF34=AF32,AF34&lt;&gt;AF31,AF34&lt;&gt;AF35),A33-COUNTIF($H$7:$H32,"&lt;&gt;CZ")&amp;$AH$5&amp;A34-COUNTIF($H$7:$H34,"&lt;&gt;CZ"),IF(AND(H34="CZ",H33&lt;&gt;"CZ",H32&lt;&gt;"CZ",AF34=AF32,AF34&lt;&gt;AF31,AF34&lt;&gt;AF35),A34-COUNTIF($H$7:$H34,"&lt;&gt;CZ"),IF(AND(H34="CZ",H33&lt;&gt;"CZ",H35="CZ",AF34=AF33,AF34&lt;&gt;AF32,AF34=AF35,AF34&lt;&gt;AF36),A34-COUNTIF($H$7:$H33,"&lt;&gt;CZ")&amp;$AH$5&amp;A35-COUNTIF($H$7:$H35,"&lt;&gt;CZ"),IF(AND(H34="CZ",H33="CZ",H35&lt;&gt;"CZ",AF35=AF33,AF34&lt;&gt;AF32,AF34&lt;&gt;AF36),A33-COUNTIF($H$7:$H33,"&lt;&gt;CZ")&amp;$AH$5&amp;A35-COUNTIF($H$7:$H35,"&lt;&gt;CZ"),IF(AND(H34="CZ",H33&lt;&gt;"CZ",H35&lt;&gt;"CZ",AF35=AF33,AF34&lt;&gt;AF32,AF34&lt;&gt;AF36),A34-COUNTIF($H$7:$H33,"&lt;&gt;CZ"),IF(AND(H34="CZ",H35&lt;&gt;"CZ",H36="CZ",AF34&lt;&gt;AF33,AF34=AF36,AF34&lt;&gt;AF37),A34-COUNTIF($H$7:$H34,"&lt;&gt;CZ")&amp;$AH$5&amp;A36-COUNTIF($H$7:$H36,"&lt;&gt;CZ"),IF(AND(H34="CZ",H35="CZ",H36&lt;&gt;"CZ",AF34&lt;&gt;AF33,AF34=AF36,AF34&lt;&gt;AF37),A34-COUNTIF($H$7:$H34,"&lt;&gt;CZ")&amp;$AH$5&amp;A36-COUNTIF($H$7:$H36,"&lt;&gt;CZ"),IF(AND(H34="CZ",H35&lt;&gt;"CZ",H36&lt;&gt;"CZ",AF34&gt;0,AF34&lt;&gt;AF33,AF34=AF36,AF34&lt;&gt;AF37),A34-COUNTIF($H$7:$H34,"&lt;&gt;CZ"),IF(AND(H34="CZ",H33&lt;&gt;"CZ",H32="CZ",H31="CZ",AF34=AF31,AF34&lt;&gt;AF30,AF34&lt;&gt;AF35),A31-COUNTIF($H$7:$H31,"&lt;&gt;CZ")&amp;$AH$5&amp;A34-COUNTIF($H$7:$H34,"&lt;&gt;CZ"),IF(AND(H34="CZ",H33="CZ",H32&lt;&gt;"CZ",H31="CZ",AF34=AF31,AF34&lt;&gt;AF30,AF34&lt;&gt;AF35),A31-COUNTIF($H$7:$H31,"&lt;&gt;CZ")&amp;$AH$5&amp;A34-COUNTIF($H$7:$H34,"&lt;&gt;CZ"),IF(AND(H34="CZ",H33="CZ",H32="CZ",H31&lt;&gt;"CZ",AF34=AF31,AF34&lt;&gt;AF30,AF34&lt;&gt;AF35),A32-COUNTIF($H$7:$H31,"&lt;&gt;CZ")&amp;$AH$5&amp;A34-COUNTIF($H$7:$H34,"&lt;&gt;CZ"),IF(AND(H34="CZ",H33&lt;&gt;"CZ",H32&lt;&gt;"CZ",H31="CZ",AF34=AF31,AF34&lt;&gt;AF30,AF34&lt;&gt;AF35),A31-COUNTIF($H$7:$H31,"&lt;&gt;CZ")&amp;$AH$5&amp;A34-COUNTIF($H$7:$H34,"&lt;&gt;CZ"),IF(AND(H34="CZ",H33&lt;&gt;"CZ",H32="CZ",H31&lt;&gt;"CZ",AF34=AF31,AF34&lt;&gt;AF30,AF34&lt;&gt;AF35),A32-COUNTIF($H$7:$H31,"&lt;&gt;CZ")&amp;$AH$5&amp;A34-COUNTIF($H$7:$H34,"&lt;&gt;CZ"),IF(AND(H34="CZ",H33="CZ",H32&lt;&gt;"CZ",H31&lt;&gt;"CZ",AF34=AF31,AF34&lt;&gt;AF30,AF34&lt;&gt;AF35),A32-COUNTIF($H$7:$H31,"&lt;&gt;CZ")&amp;$AH$5&amp;A34-COUNTIF($H$7:$H34,"&lt;&gt;CZ"),IF(AND(H34="CZ",H33&lt;&gt;"CZ",H32&lt;&gt;"CZ",H31&lt;&gt;"CZ",AF34=AF31,AF34&lt;&gt;AF30,AF34&lt;&gt;AF35),A34-COUNTIF($H$7:$H34,"&lt;&gt;CZ"),IF(AND(H34="CZ",H33="CZ",H32&lt;&gt;"CZ",H35="CZ",AF34=AF32,AF34&lt;&gt;AF31,AF34=AF35,AF34&lt;&gt;AF36),A33-COUNTIF($H$7:$H32,"&lt;&gt;CZ")&amp;$AH$5&amp;A35-COUNTIF($H$7:$H35,"&lt;&gt;CZ"),IF(AND(H34="CZ",H33="CZ",H32="CZ",H35&lt;&gt;"CZ",AF34=AF32,AF34&lt;&gt;AF31,AF34=AF35,AF34&lt;&gt;AF36),A32-COUNTIF($H$7:$H32,"&lt;&gt;CZ")&amp;$AH$5&amp;A35-COUNTIF($H$7:$H35,"&lt;&gt;CZ"),IF(AND(H34="CZ",H33&lt;&gt;"CZ",H32&lt;&gt;"CZ",H35="CZ",AF34=AF32,AF34&lt;&gt;AF31,AF34=AF35,AF34&lt;&gt;AF36),A33-COUNTIF($H$7:$H32,"&lt;&gt;CZ")&amp;$AH$5&amp;A35-COUNTIF($H$7:$H35,"&lt;&gt;CZ"),IF(AND(H34="CZ",H33&lt;&gt;"CZ",H32="CZ",H35="CZ",AF34=AF32,AF34&lt;&gt;AF31,AF34=AF35,AF34&lt;&gt;AF36),A32-COUNTIF($H$7:$H32,"&lt;&gt;CZ")&amp;$AH$5&amp;A35-COUNTIF($H$7:$H35,"&lt;&gt;CZ"),IF(AND(H34="CZ",H33&lt;&gt;"CZ",H32="CZ",H35&lt;&gt;"CZ",AF34=AF32,AF34&lt;&gt;AF31,AF34=AF35,AF34&lt;&gt;AF36),A32-COUNTIF($H$7:$H32,"&lt;&gt;CZ")&amp;$AH$5&amp;A35-COUNTIF($H$7:$H35,"&lt;&gt;CZ"),IF(AND(H34="CZ",H33="CZ",H32&lt;&gt;"CZ",H35&lt;&gt;"CZ",AF35=AF32,AF34&lt;&gt;AF31,AF34&lt;&gt;AF36),A33-COUNTIF($H$7:$H32,"&lt;&gt;CZ")&amp;$AH$5&amp;A35-COUNTIF($H$7:$H35,"&lt;&gt;CZ"),IF(AND(H34="CZ",H33&lt;&gt;"CZ",H32&lt;&gt;"CZ",H35&lt;&gt;"CZ",AF35=AF32,AF34&lt;&gt;AF31,AF34&lt;&gt;AF36),A33-COUNTIF($H$7:$H32,"&lt;&gt;CZ"),IF(AND(H34="CZ",H33&lt;&gt;"CZ",H35="CZ",H36="CZ",AF36=AF33,AF34&lt;&gt;AF32,AF34&lt;&gt;AF37),A34-COUNTIF($H$7:$H33,"&lt;&gt;CZ")&amp;$AH$5&amp;A36-COUNTIF($H$7:$H36,"&lt;&gt;CZ"),IF(AND(H34="CZ",H33="CZ",H35&lt;&gt;"CZ",H36="CZ",AF36=AF33,AF34&lt;&gt;AF32,AF34&lt;&gt;AF37),A33-COUNTIF($H$7:$H33,"&lt;&gt;CZ")&amp;$AH$5&amp;A36-COUNTIF($H$7:$H36,"&lt;&gt;CZ"),IF(AND(H34="CZ",H33="CZ",H35="CZ",H36&lt;&gt;"CZ",AF36=AF33,AF34&lt;&gt;AF32,AF34&lt;&gt;AF37),A33-COUNTIF($H$7:$H33,"&lt;&gt;CZ")&amp;$AH$5&amp;A36-COUNTIF($H$7:$H36,"&lt;&gt;CZ"),IF(AND(H34="CZ",H33&lt;&gt;"CZ",H35&lt;&gt;"CZ",H36="CZ",AF36=AF33,AF34&lt;&gt;AF32,AF34&lt;&gt;AF37),A34-COUNTIF($H$7:$H33,"&lt;&gt;CZ")&amp;$AH$5&amp;A36-COUNTIF($H$7:$H36,"&lt;&gt;CZ"),IF(AND(H34="CZ",H33&lt;&gt;"CZ",H35="CZ",H36&lt;&gt;"CZ",AF36=AF33,AF34&lt;&gt;AF32,AF34&lt;&gt;AF37),A34-COUNTIF($H$7:$H33,"&lt;&gt;CZ")&amp;$AH$5&amp;A36-COUNTIF($H$7:$H36,"&lt;&gt;CZ"),IF(AND(H34="CZ",H33="CZ",H35&lt;&gt;"CZ",H36&lt;&gt;"CZ",AF36=AF33,AF34&lt;&gt;AF32,AF34&lt;&gt;AF37),A33-COUNTIF($H$7:$H33,"&lt;&gt;CZ")&amp;$AH$5&amp;A36-COUNTIF($H$7:$H36,"&lt;&gt;CZ"),IF(AND(H34="CZ",H33&lt;&gt;"CZ",H35&lt;&gt;"CZ",H36&lt;&gt;"CZ",AF36=AF33,AF34&lt;&gt;AF32,AF34&lt;&gt;AF37),A34-COUNTIF($H$7:$H33,"&lt;&gt;CZ"),IF(AND(H34="CZ",H35="CZ",H36="CZ",H37&lt;&gt;"CZ",AF34&lt;&gt;AF33,AF34=AF37,AF34&lt;&gt;AF38),A34-COUNTIF($H$7:$H34,"&lt;&gt;CZ")&amp;$AH$5&amp;A37-COUNTIF($H$7:$H37,"&lt;&gt;CZ"),IF(AND(H34="CZ",H35="CZ",H36&lt;&gt;"CZ",H37="CZ",AF34&lt;&gt;AF33,AF34=AF37,AF34&lt;&gt;AF38),A34-COUNTIF($H$7:$H34,"&lt;&gt;CZ")&amp;$AH$5&amp;A37-COUNTIF($H$7:$H37,"&lt;&gt;CZ"),IF(AND(H34="CZ",H35&lt;&gt;"CZ",H36="CZ",H37="CZ",AF34&lt;&gt;AF33,AF34=AF37,AF34&lt;&gt;AF38),A34-COUNTIF($H$7:$H34,"&lt;&gt;CZ")&amp;$AH$5&amp;A37-COUNTIF($H$7:$H37,"&lt;&gt;CZ"),IF(AND(H34="CZ",H35&lt;&gt;"CZ",H36&lt;&gt;"CZ",H37="CZ",AF34&lt;&gt;AF33,AF34=AF37,AF34&lt;&gt;AF38),A34-COUNTIF($H$7:$H34,"&lt;&gt;CZ")&amp;$AH$5&amp;A37-COUNTIF($H$7:$H37,"&lt;&gt;CZ"),"")))))))))))))))))))))))))))))))))))))))))))))))))))))</f>
        <v/>
      </c>
      <c r="AJ34" s="102" t="str">
        <f>IF(AI34&lt;&gt;"","",IF(AND(H34="CZ",H35&lt;&gt;"CZ",H36="CZ",H37&lt;&gt;"CZ",AF34&lt;&gt;AF33,AF34=AF37,AF34&lt;&gt;AF38),A34-COUNTIF($H$7:$H34,"&lt;&gt;CZ")&amp;$AH$5&amp;A37-COUNTIF($H$7:$H37,"&lt;&gt;CZ"),IF(AND(H34="CZ",H35="CZ",H36&lt;&gt;"CZ",H37&lt;&gt;"CZ",AF34&lt;&gt;AF33,AF34=AF37,AF34&lt;&gt;AF38),A34-COUNTIF($H$7:$H34,"&lt;&gt;CZ")&amp;$AH$5&amp;A37-COUNTIF($H$7:$H37,"&lt;&gt;CZ"),IF(AND(H34="CZ",H35&lt;&gt;"CZ",H36&lt;&gt;"CZ",H37&lt;&gt;"CZ",AF34&lt;&gt;AF33,AF34=AF37,AF34&lt;&gt;AF38),A34-COUNTIF($H$7:$H34,"&lt;&gt;CZ"),IF(AND(H34="CZ",H33&lt;&gt;"CZ",H32="CZ",H31="CZ",H30="CZ",AF34=AF30,AF34&lt;&gt;AF29,AF34&lt;&gt;AF35),A30-COUNTIFS($H$7:$H30,"&lt;&gt;CZ")&amp;$AH$5&amp;A34-COUNTIFS($H$7:$H34,"&lt;&gt;CZ"),IF(AND(H34="CZ",H33="CZ",H32&lt;&gt;"CZ",H31="CZ",H30="CZ",AF34=AF30,AF34&lt;&gt;AF29,AF34&lt;&gt;AF35),A30-COUNTIFS($H$7:$H30,"&lt;&gt;CZ")&amp;$AH$5&amp;A34-COUNTIFS($H$7:$H34,"&lt;&gt;CZ"),IF(AND(H34="CZ",H33="CZ",H32="CZ",H31&lt;&gt;"CZ",H30="CZ",AF34=AF30,AF34&lt;&gt;AF29,AF34&lt;&gt;AF35),A30-COUNTIFS($H$7:$H30,"&lt;&gt;CZ")&amp;$AH$5&amp;A34-COUNTIFS($H$7:$H34,"&lt;&gt;CZ"),IF(AND(H34="CZ",H33="CZ",H32="CZ",H31="CZ",H30&lt;&gt;"CZ",AF34=AF30,AF34&lt;&gt;AF29,AF34&lt;&gt;AF35),A31-COUNTIFS($H$7:$H30,"&lt;&gt;CZ")&amp;$AH$5&amp;A34-COUNTIFS($H$7:$H34,"&lt;&gt;CZ"),IF(AND(H34="CZ",H33&lt;&gt;"CZ",H32="CZ",H31="CZ",H30&lt;&gt;"CZ",AF34=AF30,AF34&lt;&gt;AF29,AF34&lt;&gt;AF35),A31-COUNTIFS($H$7:$H30,"&lt;&gt;CZ")&amp;$AH$5&amp;A34-COUNTIFS($H$7:$H34,"&lt;&gt;CZ"),IF(AND(H34="CZ",H33&lt;&gt;"CZ",H32="CZ",H31&lt;&gt;"CZ",H30="CZ",AF34=AF30,AF34&lt;&gt;AF29,AF34&lt;&gt;AF35),A30-COUNTIFS($H$7:$H30,"&lt;&gt;CZ")&amp;$AH$5&amp;A34-COUNTIFS($H$7:$H34,"&lt;&gt;CZ"),IF(AND(H34="CZ",H33&lt;&gt;"CZ",H32&lt;&gt;"CZ",H31="CZ",H30="CZ",AF34=AF30,AF34&lt;&gt;AF29,AF34&lt;&gt;AF35),A30-COUNTIFS($H$7:$H30,"&lt;&gt;CZ")&amp;$AH$5&amp;A34-COUNTIFS($H$7:$H34,"&lt;&gt;CZ"),IF(AND(H34="CZ",H33&lt;&gt;"CZ",H32&lt;&gt;"CZ",H31&lt;&gt;"CZ",H30="CZ",AF34=AF30,AF34&lt;&gt;AF29,AF34&lt;&gt;AF35),A30-COUNTIFS($H$7:$H30,"&lt;&gt;CZ")&amp;$AH$5&amp;A34-COUNTIFS($H$7:$H34,"&lt;&gt;CZ"),IF(AND(H34="CZ",H33&lt;&gt;"CZ",H32&lt;&gt;"CZ",H31="CZ",H30&lt;&gt;"CZ",AF34=AF30,AF34&lt;&gt;AF29,AF34&lt;&gt;AF35),A31-COUNTIFS($H$7:$H30,"&lt;&gt;CZ")&amp;$AH$5&amp;A34-COUNTIFS($H$7:$H34,"&lt;&gt;CZ"),IF(AND(H34="CZ",H33&lt;&gt;"CZ",H32="CZ",H31&lt;&gt;"CZ",H30&lt;&gt;"CZ",AF34=AF30,AF34&lt;&gt;AF29,AF34&lt;&gt;AF35),A31-COUNTIFS($H$7:$H30,"&lt;&gt;CZ")&amp;$AH$5&amp;A34-COUNTIFS($H$7:$H34,"&lt;&gt;CZ"),IF(AND(H34="CZ",H33="CZ",H32&lt;&gt;"CZ",H31&lt;&gt;"CZ",H30&lt;&gt;"CZ",AF34=AF30,AF34&lt;&gt;AF29,AF34&lt;&gt;AF35),A31-COUNTIFS($H$7:$H30,"&lt;&gt;CZ")&amp;$AH$5&amp;A34-COUNTIFS($H$7:$H34,"&lt;&gt;CZ"),IF(AND(H34="CZ",H33="CZ",H32&lt;&gt;"CZ",H31&lt;&gt;"CZ",H30="CZ",AF34=AF30,AF34&lt;&gt;AF29,AF34&lt;&gt;AF35),A30-COUNTIFS($H$7:$H30,"&lt;&gt;CZ")&amp;$AH$5&amp;A34-COUNTIFS($H$7:$H34,"&lt;&gt;CZ"),IF(AND(H34="CZ",H33="CZ",H32&lt;&gt;"CZ",H31="CZ",H30&lt;&gt;"CZ",AF34=AF30,AF34&lt;&gt;AF29,AF34&lt;&gt;AF35),A31-COUNTIFS($H$7:$H30,"&lt;&gt;CZ")&amp;$AH$5&amp;A34-COUNTIFS($H$7:$H34,"&lt;&gt;CZ"),IF(AND(H34="CZ",H33="CZ",H32="CZ",H31&lt;&gt;"CZ",H30&lt;&gt;"CZ",AF34=AF30,AF34&lt;&gt;AF29,AF34&lt;&gt;AF35),A31-COUNTIFS($H$7:$H30,"&lt;&gt;CZ")&amp;$AH$5&amp;A34-COUNTIFS($H$7:$H34,"&lt;&gt;CZ"),IF(AND(H34="CZ",H33&lt;&gt;"CZ",H32&lt;&gt;"CZ",H31&lt;&gt;"CZ",H30&lt;&gt;"CZ",AF34=AF30,AF34&lt;&gt;AF29,AF34&lt;&gt;AF35),A31-COUNTIFS($H$7:$H30,"&lt;&gt;CZ"),IF(AND(H34="CZ",H33&lt;&gt;"CZ",H32="CZ",H31="CZ",H35="CZ",AF35=AF31,AF34&lt;&gt;AF30,AF34&lt;&gt;AF36),A31-COUNTIFS($H$7:$H31,"&lt;&gt;CZ")&amp;$AH$5&amp;A35-COUNTIFS($H$7:$H35,"&lt;&gt;CZ"),IF(AND(H34="CZ",H33="CZ",H32&lt;&gt;"CZ",H31="CZ",H35="CZ",AF35=AF31,AF34&lt;&gt;AF30,AF34&lt;&gt;AF36),A31-COUNTIFS($H$7:$H31,"&lt;&gt;CZ")&amp;$AH$5&amp;A35-COUNTIFS($H$7:$H35,"&lt;&gt;CZ"),IF(AND(H34="CZ",H33="CZ",H32="CZ",H31&lt;&gt;"CZ",H35="CZ",AF35=AF31,AF34&lt;&gt;AF30,AF34&lt;&gt;AF36),A32-COUNTIFS($H$7:$H31,"&lt;&gt;CZ")&amp;$AH$5&amp;A35-COUNTIFS($H$7:$H35,"&lt;&gt;CZ"),IF(AND(H34="CZ",H33="CZ",H32="CZ",H31="CZ",H35&lt;&gt;"CZ",AF35=AF31,AF34&lt;&gt;AF30,AF34&lt;&gt;AF36),A31-COUNTIFS($H$7:$H31,"&lt;&gt;CZ")&amp;$AH$5&amp;A35-COUNTIFS($H$7:$H35,"&lt;&gt;CZ"),IF(AND(H34="CZ",H33&lt;&gt;"CZ",H32="CZ",H31="CZ",H35&lt;&gt;"CZ",AF35=AF31,AF34&lt;&gt;AF30,AF34&lt;&gt;AF36),A31-COUNTIFS($H$7:$H31,"&lt;&gt;CZ")&amp;$AH$5&amp;A35-COUNTIFS($H$7:$H35,"&lt;&gt;CZ"),IF(AND(H34="CZ",H33&lt;&gt;"CZ",H32="CZ",H31&lt;&gt;"CZ",H35="CZ",AF35=AF31,AF34&lt;&gt;AF30,AF34&lt;&gt;AF36),A32-COUNTIFS($H$7:$H31,"&lt;&gt;CZ")&amp;$AH$5&amp;A35-COUNTIFS($H$7:$H35,"&lt;&gt;CZ"),IF(AND(H34="CZ",H33&lt;&gt;"CZ",H32&lt;&gt;"CZ",H31="CZ",H35="CZ",AF35=AF31,AF34&lt;&gt;AF30,AF34&lt;&gt;AF36),A31-COUNTIFS($H$7:$H31,"&lt;&gt;CZ")&amp;$AH$5&amp;A35-COUNTIFS($H$7:$H35,"&lt;&gt;CZ"),IF(AND(H34="CZ",H33&lt;&gt;"CZ",H32&lt;&gt;"CZ",H31&lt;&gt;"CZ",H35="CZ",AF35=AF31,AF34&lt;&gt;AF30,AF34&lt;&gt;AF36),A32-COUNTIFS($H$7:$H31,"&lt;&gt;CZ")&amp;$AH$5&amp;A35-COUNTIFS($H$7:$H35,"&lt;&gt;CZ"),IF(AND(H34="CZ",H33&lt;&gt;"CZ",H32&lt;&gt;"CZ",H31="CZ",H35&lt;&gt;"CZ",AF35=AF31,AF34&lt;&gt;AF30,AF34&lt;&gt;AF36),A31-COUNTIFS($H$7:$H31,"&lt;&gt;CZ")&amp;$AH$5&amp;A35-COUNTIFS($H$7:$H35,"&lt;&gt;CZ"),IF(AND(H34="CZ",H33&lt;&gt;"CZ",H32="CZ",H31&lt;&gt;"CZ",H35&lt;&gt;"CZ",AF35=AF31,AF34&lt;&gt;AF30,AF34&lt;&gt;AF36),A32-COUNTIFS($H$7:$H31,"&lt;&gt;CZ")&amp;$AH$5&amp;A35-COUNTIFS($H$7:$H35,"&lt;&gt;CZ"),IF(AND(H34="CZ",H33="CZ",H32&lt;&gt;"CZ",H31&lt;&gt;"CZ",H35&lt;&gt;"CZ",AF35=AF31,AF34&lt;&gt;AF30,AF34&lt;&gt;AF36),A32-COUNTIFS($H$7:$H31,"&lt;&gt;CZ")&amp;$AH$5&amp;A35-COUNTIFS($H$7:$H35,"&lt;&gt;CZ"),IF(AND(H34="CZ",H33="CZ",H32&lt;&gt;"CZ",H31&lt;&gt;"CZ",H35="CZ",AF35=AF31,AF34&lt;&gt;AF30,AF34&lt;&gt;AF36),A32-COUNTIFS($H$7:$H31,"&lt;&gt;CZ")&amp;$AH$5&amp;A35-COUNTIFS($H$7:$H35,"&lt;&gt;CZ"),IF(AND(H34="CZ",H33="CZ",H32&lt;&gt;"CZ",H31="CZ",H35&lt;&gt;"CZ",AF35=AF31,AF34&lt;&gt;AF30,AF34&lt;&gt;AF36),A31-COUNTIFS($H$7:$H31,"&lt;&gt;CZ")&amp;$AH$5&amp;A35-COUNTIFS($H$7:$H35,"&lt;&gt;CZ"),IF(AND(H34="CZ",H33="CZ",H32="CZ",H31&lt;&gt;"CZ",H35&lt;&gt;"CZ",AF35=AF31,AF34&lt;&gt;AF30,AF34&lt;&gt;AF36),A32-COUNTIFS($H$7:$H31,"&lt;&gt;CZ")&amp;$AH$5&amp;A35-COUNTIFS($H$7:$H35,"&lt;&gt;CZ"),IF(AND(H34="CZ",H33&lt;&gt;"CZ",H32&lt;&gt;"CZ",H31&lt;&gt;"CZ",H35&lt;&gt;"CZ",AF35=AF31,AF34&lt;&gt;AF30,AF34&lt;&gt;AF36),A32-COUNTIFS($H$7:$H31,"&lt;&gt;CZ"),IF(AND(H34="CZ",H33&lt;&gt;"CZ",H32="CZ",H35="CZ",H36="CZ",AF36=AF32,AF34&lt;&gt;AF31,AF34&lt;&gt;AF37),A32-COUNTIFS($H$7:$H32,"&lt;&gt;CZ")&amp;$AH$5&amp;A36-COUNTIFS($H$7:$H36,"&lt;&gt;CZ"),IF(AND(H34="CZ",H33="CZ",H32&lt;&gt;"CZ",H35="CZ",H36="CZ",AF36=AF32,AF34&lt;&gt;AF31,AF34&lt;&gt;AF37),A33-COUNTIFS($H$7:$H32,"&lt;&gt;CZ")&amp;$AH$5&amp;A36-COUNTIFS($H$7:$H36,"&lt;&gt;CZ"),IF(AND(H34="CZ",H33="CZ",H32="CZ",H35&lt;&gt;"CZ",H36="CZ",AF36=AF32,AF34&lt;&gt;AF31,AF34&lt;&gt;AF37),A32-COUNTIFS($H$7:$H32,"&lt;&gt;CZ")&amp;$AH$5&amp;A36-COUNTIFS($H$7:$H36,"&lt;&gt;CZ"),IF(AND(H34="CZ",H33="CZ",H32="CZ",H35="CZ",H36&lt;&gt;"CZ",AF36=AF32,AF34&lt;&gt;AF31,AF34&lt;&gt;AF37),A32-COUNTIFS($H$7:$H32,"&lt;&gt;CZ")&amp;$AH$5&amp;A36-COUNTIFS($H$7:$H36,"&lt;&gt;CZ"),IF(AND(H34="CZ",H33&lt;&gt;"CZ",H32="CZ",H35="CZ",H36&lt;&gt;"CZ",AF36=AF32,AF34&lt;&gt;AF31,AF34&lt;&gt;AF37),A32-COUNTIFS($H$7:$H32,"&lt;&gt;CZ")&amp;$AH$5&amp;A36-COUNTIFS($H$7:$H36,"&lt;&gt;CZ"),IF(AND(H34="CZ",H33&lt;&gt;"CZ",H32="CZ",H35&lt;&gt;"CZ",H36="CZ",AF36=AF32,AF34&lt;&gt;AF31,AF34&lt;&gt;AF37),A32-COUNTIFS($H$7:$H32,"&lt;&gt;CZ")&amp;$AH$5&amp;A36-COUNTIFS($H$7:$H36,"&lt;&gt;CZ"),IF(AND(H34="CZ",H33&lt;&gt;"CZ",H32&lt;&gt;"CZ",H35="CZ",H36="CZ",AF36=AF32,AF34&lt;&gt;AF31,AF34&lt;&gt;AF37),A33-COUNTIFS($H$7:$H32,"&lt;&gt;CZ")&amp;$AH$5&amp;A36-COUNTIFS($H$7:$H36,"&lt;&gt;CZ"),IF(AND(H34="CZ",H33&lt;&gt;"CZ",H32&lt;&gt;"CZ",H35&lt;&gt;"CZ",H36="CZ",AF36=AF32,AF34&lt;&gt;AF31,AF34&lt;&gt;AF37),A33-COUNTIFS($H$7:$H32,"&lt;&gt;CZ")&amp;$AH$5&amp;A36-COUNTIFS($H$7:$H36,"&lt;&gt;CZ"),IF(AND(H34="CZ",H33&lt;&gt;"CZ",H32&lt;&gt;"CZ",H35="CZ",H36&lt;&gt;"CZ",AF36=AF32,AF34&lt;&gt;AF31,AF34&lt;&gt;AF37),A33-COUNTIFS($H$7:$H32,"&lt;&gt;CZ")&amp;$AH$5&amp;A36-COUNTIFS($H$7:$H36,"&lt;&gt;CZ"),IF(AND(H34="CZ",H33&lt;&gt;"CZ",H32="CZ",H35&lt;&gt;"CZ",H36&lt;&gt;"CZ",AF36=AF32,AF34&lt;&gt;AF31,AF34&lt;&gt;AF37),A32-COUNTIFS($H$7:$H32,"&lt;&gt;CZ")&amp;$AH$5&amp;A36-COUNTIFS($H$7:$H36,"&lt;&gt;CZ"),IF(AND(H34="CZ",H33="CZ",H32&lt;&gt;"CZ",H35&lt;&gt;"CZ",H36&lt;&gt;"CZ",AF36=AF32,AF34&lt;&gt;AF31,AF34&lt;&gt;AF37),A33-COUNTIFS($H$7:$H32,"&lt;&gt;CZ")&amp;$AH$5&amp;A36-COUNTIFS($H$7:$H36,"&lt;&gt;CZ"),IF(AND(H34="CZ",H33="CZ",H32&lt;&gt;"CZ",H35&lt;&gt;"CZ",H36="CZ",AF36=AF32,AF34&lt;&gt;AF31,AF34&lt;&gt;AF37),A33-COUNTIFS($H$7:$H32,"&lt;&gt;CZ")&amp;$AH$5&amp;A36-COUNTIFS($H$7:$H36,"&lt;&gt;CZ"),IF(AND(H34="CZ",H33="CZ",H32&lt;&gt;"CZ",H35="CZ",H36&lt;&gt;"CZ",AF36=AF32,AF34&lt;&gt;AF31,AF34&lt;&gt;AF37),A33-COUNTIFS($H$7:$H32,"&lt;&gt;CZ")&amp;$AH$5&amp;A36-COUNTIFS($H$7:$H36,"&lt;&gt;CZ"),IF(AND(H34="CZ",H33="CZ",H32="CZ",H35&lt;&gt;"CZ",H36&lt;&gt;"CZ",AF36=AF32,AF34&lt;&gt;AF31,AF34&lt;&gt;AF37),A32-COUNTIFS($H$7:$H32,"&lt;&gt;CZ")&amp;$AH$5&amp;A36-COUNTIFS($H$7:$H36,"&lt;&gt;CZ"),""))))))))))))))))))))))))))))))))))))))))))))))))</f>
        <v/>
      </c>
      <c r="AK34" s="102" t="str">
        <f>IF(AI34&lt;&gt;"","",IF(AJ34&lt;&gt;"","",IF(AND(H33="CZ",H32&lt;&gt;"CZ",H31&lt;&gt;"CZ",H34&lt;&gt;"CZ",H35&lt;&gt;"CZ",AF35=AF31,AF33&lt;&gt;AF30,AF33&lt;&gt;AF36),A32-COUNTIFS($H$7:$H31,"&lt;&gt;CZ"),IF(AND(H34="CZ",H33&lt;&gt;"CZ",H35="CZ",H36="CZ",H37="CZ",AF37=AF33,AF34&lt;&gt;AF32,AF34&lt;&gt;AF38),A34-COUNTIFS($H$7:$H33,"&lt;&gt;CZ")&amp;$AH$5&amp;A37-COUNTIFS($H$7:$H37,"&lt;&gt;CZ"),IF(AND(H34="CZ",H33="CZ",H35&lt;&gt;"CZ",H36="CZ",H37="CZ",AF37=AF33,AF34&lt;&gt;AF32,AF34&lt;&gt;AF38),A33-COUNTIFS($H$7:$H33,"&lt;&gt;CZ")&amp;$AH$5&amp;A37-COUNTIFS($H$7:$H37,"&lt;&gt;CZ"),IF(AND(H34="CZ",H33="CZ",H35="CZ",H36&lt;&gt;"CZ",H37="CZ",AF37=AF33,AF34&lt;&gt;AF32,AF34&lt;&gt;AF38),A33-COUNTIFS($H$7:$H33,"&lt;&gt;CZ")&amp;$AH$5&amp;A37-COUNTIFS($H$7:$H37,"&lt;&gt;CZ"),IF(AND(H34="CZ",H33="CZ",H35="CZ",H36="CZ",H37&lt;&gt;"CZ",AF37=AF33,AF34&lt;&gt;AF32,AF34&lt;&gt;AF38),A33-COUNTIFS($H$7:$H33,"&lt;&gt;CZ")&amp;$AH$5&amp;A37-COUNTIFS($H$7:$H37,"&lt;&gt;CZ"),IF(AND(H34="CZ",H33&lt;&gt;"CZ",H35="CZ",H36="CZ",H37&lt;&gt;"CZ",AF37=AF33,AF34&lt;&gt;AF32,AF34&lt;&gt;AF38),A34-COUNTIFS($H$7:$H33,"&lt;&gt;CZ")&amp;$AH$5&amp;A37-COUNTIFS($H$7:$H37,"&lt;&gt;CZ"),IF(AND(H34="CZ",H33&lt;&gt;"CZ",H35="CZ",H36&lt;&gt;"CZ",H37="CZ",AF37=AF33,AF34&lt;&gt;AF32,AF34&lt;&gt;AF38),A34-COUNTIFS($H$7:$H33,"&lt;&gt;CZ")&amp;$AH$5&amp;A37-COUNTIFS($H$7:$H37,"&lt;&gt;CZ"),IF(AND(H34="CZ",H33&lt;&gt;"CZ",H35&lt;&gt;"CZ",H36="CZ",H37="CZ",AF37=AF33,AF34&lt;&gt;AF32,AF34&lt;&gt;AF38),A34-COUNTIFS($H$7:$H33,"&lt;&gt;CZ")&amp;$AH$5&amp;A37-COUNTIFS($H$7:$H37,"&lt;&gt;CZ"),IF(AND(H34="CZ",H33&lt;&gt;"CZ",H35&lt;&gt;"CZ",H36&lt;&gt;"CZ",H37="CZ",AF37=AF33,AF34&lt;&gt;AF32,AF34&lt;&gt;AF38),A34-COUNTIFS($H$7:$H33,"&lt;&gt;CZ")&amp;$AH$5&amp;A37-COUNTIFS($H$7:$H37,"&lt;&gt;CZ"),IF(AND(H34="CZ",H33&lt;&gt;"CZ",H35&lt;&gt;"CZ",H36&lt;&gt;"CZ",H37&lt;&gt;"CZ",AF37=AF33,AF34&lt;&gt;AF32,AF34&lt;&gt;AF38),A37-COUNTIFS($H$7:$H37,"&lt;&gt;CZ"),IF(AND(H34="CZ",H33&lt;&gt;"CZ",H35&lt;&gt;"CZ",H36="CZ",H37&lt;&gt;"CZ",AF37=AF33,AF34&lt;&gt;AF32,AF34&lt;&gt;AF38),A34-COUNTIFS($H$7:$H33,"&lt;&gt;CZ")&amp;$AH$5&amp;A37-COUNTIFS($H$7:$H37,"&lt;&gt;CZ"),IF(AND(H34="CZ",H33="CZ",H35="CZ",H36&lt;&gt;"CZ",H37&lt;&gt;"CZ",AF37=AF33,AF34&lt;&gt;AF32,AF34&lt;&gt;AF38),A33-COUNTIFS($H$7:$H33,"&lt;&gt;CZ")&amp;$AH$5&amp;A37-COUNTIFS($H$7:$H37,"&lt;&gt;CZ"),IF(AND(H34="CZ",H33="CZ",H35&lt;&gt;"CZ",H36&lt;&gt;"CZ",H37&lt;&gt;"CZ",AF37=AF33,AF34&lt;&gt;AF32,AF34&lt;&gt;AF38),A33-COUNTIFS($H$7:$H33,"&lt;&gt;CZ")&amp;$AH$5&amp;A37-COUNTIFS($H$7:$H37,"&lt;&gt;CZ"),IF(AND(H34="CZ",H33="CZ",H35&lt;&gt;"CZ",H36&lt;&gt;"CZ",H37="CZ",AF37=AF33,AF34&lt;&gt;AF32,AF34&lt;&gt;AF38),A33-COUNTIFS($H$7:$H33,"&lt;&gt;CZ")&amp;$AH$5&amp;A37-COUNTIFS($H$7:$H37,"&lt;&gt;CZ"),IF(AND(H34="CZ",H33="CZ",H35&lt;&gt;"CZ",H36="CZ",H37&lt;&gt;"CZ",AF37=AF33,AF34&lt;&gt;AF32,AF34&lt;&gt;AF38),A33-COUNTIFS($H$7:$H33,"&lt;&gt;CZ")&amp;$AH$5&amp;A37-COUNTIFS($H$7:$H37,"&lt;&gt;CZ"),IF(AND(H34="CZ",H33&lt;&gt;"CZ",H35="CZ",H36&lt;&gt;"CZ",H37&lt;&gt;"CZ",AF37=AF33,AF34&lt;&gt;AF32,AF34&lt;&gt;AF38),A34-COUNTIFS($H$7:$H33,"&lt;&gt;CZ")&amp;$AH$5&amp;A37-COUNTIFS($H$7:$H37,"&lt;&gt;CZ"),IF(AND(H34="CZ",H35&lt;&gt;"CZ",H36="CZ",H37="CZ",H38="CZ",AF34=AF38,AF34&lt;&gt;AF33,AF34&lt;&gt;AF39),A34-COUNTIFS($H$7:$H34,"&lt;&gt;CZ")&amp;$AH$5&amp;A38-COUNTIFS($H$7:$H38,"&lt;&gt;CZ"),IF(AND(H34="CZ",H35="CZ",H36&lt;&gt;"CZ",H37="CZ",H38="CZ",AF34=AF38,AF34&lt;&gt;AF33,AF34&lt;&gt;AF39),A34-COUNTIFS($H$7:$H34,"&lt;&gt;CZ")&amp;$AH$5&amp;A38-COUNTIFS($H$7:$H38,"&lt;&gt;CZ"),IF(AND(H34="CZ",H35="CZ",H36="CZ",H37&lt;&gt;"CZ",H38="CZ",AF34=AF38,AF34&lt;&gt;AF33,AF34&lt;&gt;AF39),A34-COUNTIFS($H$7:$H34,"&lt;&gt;CZ")&amp;$AH$5&amp;A38-COUNTIFS($H$7:$H38,"&lt;&gt;CZ"),IF(AND(H34="CZ",H35="CZ",H36="CZ",H37="CZ",H38&lt;&gt;"CZ",AF34=AF38,AF34&lt;&gt;AF33,AF34&lt;&gt;AF39),A34-COUNTIFS($H$7:$H34,"&lt;&gt;CZ")&amp;$AH$5&amp;A38-COUNTIFS($H$7:$H38,"&lt;&gt;CZ"),IF(AND(H34="CZ",H33&lt;&gt;"CZ",H32="CZ",H31="CZ",H35&lt;&gt;"CZ",AF35=AF31,AF34&lt;&gt;AF30,AF34&lt;&gt;AF36),A31-COUNTIFS($H$7:$H31,"&lt;&gt;CZ")&amp;$AH$5&amp;A35-COUNTIFS($H$7:$H35,"&lt;&gt;CZ"),IF(AND(H34="CZ",H35&lt;&gt;"CZ",H36="CZ",H37="CZ",H38&lt;&gt;"CZ",AF34=AF38,AF34&lt;&gt;AF33,AF34&lt;&gt;AF39),A34-COUNTIFS($H$7:$H34,"&lt;&gt;CZ")&amp;$AH$5&amp;A38-COUNTIFS($H$7:$H38,"&lt;&gt;CZ"),IF(AND(H34="CZ",H35&lt;&gt;"CZ",H36="CZ",H37&lt;&gt;"CZ",H38="CZ",AF34=AF38,AF34&lt;&gt;AF33,AF34&lt;&gt;AF39),A34-COUNTIFS($H$7:$H34,"&lt;&gt;CZ")&amp;$AH$5&amp;A38-COUNTIFS($H$7:$H38,"&lt;&gt;CZ"),IF(AND(H34="CZ",H35&lt;&gt;"CZ",H36&lt;&gt;"CZ",H37="CZ",H38="CZ",AF34=AF38,AF34&lt;&gt;AF33,AF34&lt;&gt;AF39),A34-COUNTIFS($H$7:$H34,"&lt;&gt;CZ")&amp;$AH$5&amp;A38-COUNTIFS($H$7:$H38,"&lt;&gt;CZ"),IF(AND(H34="CZ",H35&lt;&gt;"CZ",H36&lt;&gt;"CZ",H37&lt;&gt;"CZ",H38="CZ",AF34=AF38,AF34&lt;&gt;AF33,AF34&lt;&gt;AF39),A34-COUNTIFS($H$7:$H34,"&lt;&gt;CZ")&amp;$AH$5&amp;A38-COUNTIFS($H$7:$H38,"&lt;&gt;CZ"),IF(AND(H34="CZ",H35&lt;&gt;"CZ",H36&lt;&gt;"CZ",H37="CZ",H38&lt;&gt;"CZ",AF34=AF38,AF34&lt;&gt;AF33,AF34&lt;&gt;AF39),A34-COUNTIFS($H$7:$H34,"&lt;&gt;CZ")&amp;$AH$5&amp;A38-COUNTIFS($H$7:$H38,"&lt;&gt;CZ"),IF(AND(H34="CZ",H35&lt;&gt;"CZ",H36="CZ",H37&lt;&gt;"CZ",H38&lt;&gt;"CZ",AF34=AF38,AF34&lt;&gt;AF33,AF34&lt;&gt;AF39),A34-COUNTIFS($H$7:$H34,"&lt;&gt;CZ")&amp;$AH$5&amp;A38-COUNTIFS($H$7:$H38,"&lt;&gt;CZ"),IF(AND(H34="CZ",H35="CZ",H36&lt;&gt;"CZ",H37&lt;&gt;"CZ",H38&lt;&gt;"CZ",AF34=AF38,AF34&lt;&gt;AF33,AF34&lt;&gt;AF39),A34-COUNTIFS($H$7:$H34,"&lt;&gt;CZ")&amp;$AH$5&amp;A38-COUNTIFS($H$7:$H38,"&lt;&gt;CZ"),IF(AND(H34="CZ",H35="CZ",H36="CZ",H37&lt;&gt;"CZ",H38&lt;&gt;"CZ",AF34=AF38,AF34&lt;&gt;AF33,AF34&lt;&gt;AF39),A34-COUNTIFS($H$7:$H34,"&lt;&gt;CZ")&amp;$AH$5&amp;A38-COUNTIFS($H$7:$H38,"&lt;&gt;CZ"),IF(AND(H34="CZ",H35="CZ",H36&lt;&gt;"CZ",H37="CZ",H38&lt;&gt;"CZ",AF34=AF38,AF34&lt;&gt;AF33,AF34&lt;&gt;AF39),A34-COUNTIFS($H$7:$H34,"&lt;&gt;CZ")&amp;$AH$5&amp;A38-COUNTIFS($H$7:$H38,"&lt;&gt;CZ"),IF(AND(H34="CZ",H35="CZ",H36="CZ",H37&lt;&gt;"CZ",H38&lt;&gt;"CZ",AF34=AF38,AF34&lt;&gt;AF33,AF34&lt;&gt;AF39),A34-COUNTIFS($H$7:$H34,"&lt;&gt;CZ")&amp;$AH$5&amp;A38-COUNTIFS($H$7:$H38,"&lt;&gt;CZ"),IF(AND(H34="CZ",H35="CZ",H36&lt;&gt;"CZ",H37&lt;&gt;"CZ",H38&lt;&gt;"CZ",AF34=AF38,AF34&lt;&gt;AF33,AF34&lt;&gt;AF39),A38-COUNTIFS($H$7:$H38,"&lt;&gt;CZ"),""))))))))))))))))))))))))))))))))))</f>
        <v/>
      </c>
      <c r="AL34" s="120" t="str">
        <f t="shared" si="1"/>
        <v/>
      </c>
    </row>
    <row r="35" spans="1:38" s="104" customFormat="1" ht="15" hidden="1" customHeight="1">
      <c r="A35" s="105">
        <v>29</v>
      </c>
      <c r="B35" s="106" t="e">
        <v>#N/A</v>
      </c>
      <c r="C35" s="107" t="s">
        <v>251</v>
      </c>
      <c r="D35" s="107" t="s">
        <v>251</v>
      </c>
      <c r="E35" s="106" t="s">
        <v>251</v>
      </c>
      <c r="F35" s="108"/>
      <c r="G35" s="109" t="s">
        <v>251</v>
      </c>
      <c r="H35" s="110" t="s">
        <v>251</v>
      </c>
      <c r="I35" s="111"/>
      <c r="J35" s="112" t="s">
        <v>251</v>
      </c>
      <c r="K35" s="111"/>
      <c r="L35" s="112" t="s">
        <v>251</v>
      </c>
      <c r="M35" s="111"/>
      <c r="N35" s="112" t="s">
        <v>251</v>
      </c>
      <c r="O35" s="111"/>
      <c r="P35" s="112" t="s">
        <v>251</v>
      </c>
      <c r="Q35" s="111"/>
      <c r="R35" s="112" t="s">
        <v>251</v>
      </c>
      <c r="S35" s="113"/>
      <c r="T35" s="112" t="s">
        <v>251</v>
      </c>
      <c r="U35" s="113"/>
      <c r="V35" s="112" t="s">
        <v>251</v>
      </c>
      <c r="W35" s="113"/>
      <c r="X35" s="112" t="s">
        <v>251</v>
      </c>
      <c r="Y35" s="113"/>
      <c r="Z35" s="112" t="s">
        <v>251</v>
      </c>
      <c r="AA35" s="114"/>
      <c r="AB35" s="112" t="s">
        <v>251</v>
      </c>
      <c r="AC35" s="115"/>
      <c r="AD35" s="112" t="s">
        <v>251</v>
      </c>
      <c r="AE35" s="116">
        <v>0</v>
      </c>
      <c r="AF35" s="117" t="s">
        <v>251</v>
      </c>
      <c r="AG35" s="118" t="s">
        <v>251</v>
      </c>
      <c r="AH35" s="100" t="str">
        <f t="shared" ca="1" si="0"/>
        <v/>
      </c>
      <c r="AI35" s="119" t="str">
        <f>IF(H35="","",IF(H35&lt;&gt;"CZ","NE",IF(AND(H35="CZ",AF34&lt;&gt;AF35,AF35&lt;&gt;AF36),A35-COUNTIF($H$7:$H35,"&lt;&gt;CZ"),IF(AND(H35="CZ",H34="CZ",AF35=AF34,AF35&lt;&gt;AF33,AF35&lt;&gt;AF36),A34-COUNTIF($H$7:$H35,"&lt;&gt;CZ")&amp;$AH$5&amp;A35-COUNTIF($H$7:$H35,"&lt;&gt;CZ"),IF(AND(H35="CZ",H36="CZ",AF35&lt;&gt;AF34,AF35=AF36,AF35&lt;&gt;AF37),A35-COUNTIF($H$7:$H35,"&lt;&gt;CZ")&amp;$AH$5&amp;A36-COUNTIF($H$7:$H36,"&lt;&gt;CZ"),IF(AND(H35="CZ",H34="CZ",H33="CZ",AF35=AF33,AF35&lt;&gt;AF32,AF35&lt;&gt;AF36),A33-COUNTIF($H$7:$H35,"&lt;&gt;CZ")&amp;$AH$5&amp;A35-COUNTIF($H$7:$H35,"&lt;&gt;CZ"),IF(AND(H35="CZ",H34="CZ",H36="CZ",AF36=AF34,AF35&lt;&gt;AF33,AF35&lt;&gt;AF37),A34-COUNTIF($H$7:$H34,"&lt;&gt;CZ")&amp;$AH$5&amp;A36-COUNTIF($H$7:$H36,"&lt;&gt;CZ"),IF(AND(H35="CZ",H36="CZ",H37="CZ",AF35&lt;&gt;AF34,AF35=AF37,AF35&lt;&gt;AF38),A35-COUNTIF($H$7:$H35,"&lt;&gt;CZ")&amp;$AH$5&amp;A37-COUNTIF($H$7:$H37,"&lt;&gt;CZ"),IF(AND(H35="CZ",H34="CZ",H33="CZ",H32="CZ",AF35=AF32,AF35&lt;&gt;AF31,AF35&lt;&gt;AF36),A32-COUNTIF($H$7:$H32,"&lt;&gt;CZ")&amp;$AH$5&amp;A35-COUNTIF($H$7:$H35,"&lt;&gt;CZ"),IF(AND(H35="CZ",H34="CZ",H33="CZ",H36="CZ",AF36=AF33,AF35&lt;&gt;AF32,AF35&lt;&gt;AF37),A33-COUNTIF($H$7:$H33,"&lt;&gt;CZ")&amp;$AH$5&amp;A36-COUNTIF($H$7:$H36,"&lt;&gt;CZ"),IF(AND(H35="CZ",H34="CZ",H36="CZ",H37="CZ",AF37=AF34,AF35&lt;&gt;AF33,AF35&lt;&gt;AF38),A34-COUNTIF($H$7:$H34,"&lt;&gt;CZ")&amp;$AH$5&amp;A37-COUNTIF($H$7:$H37,"&lt;&gt;CZ"),IF(AND(H35="CZ",H36="CZ",H37="CZ",H38="CZ",AF35&lt;&gt;AF34,AF35=AF38,AF35&lt;&gt;AF39),A35-COUNTIF($H$7:$H35,"&lt;&gt;CZ")&amp;$AH$5&amp;A38-COUNTIF($H$7:$H38,"&lt;&gt;CZ"),IF(AND(H35="CZ",H34="CZ",H33="CZ",H32="CZ",H31="CZ",AF35=AF31,AF35&lt;&gt;AF30,AF35&lt;&gt;AF36),A31-COUNTIF($H$7:$H31,"&lt;&gt;CZ")&amp;$AH$5&amp;A35-COUNTIF($H$7:$H35,"&lt;&gt;CZ"),IF(AND(H35="CZ",H34="CZ",H33="CZ",H32="CZ",H36="CZ",AF36=AF32,AF35&lt;&gt;AF31,AF35&lt;&gt;AF37),A32-COUNTIF($H$7:$H32,"&lt;&gt;CZ")&amp;$AH$5&amp;A36-COUNTIF($H$7:$H36,"&lt;&gt;CZ"),IF(AND(H35="CZ",H34="CZ",H33="CZ",H36="CZ",H37="CZ",AF37=AF33,AF35&lt;&gt;AF32,AF35&lt;&gt;AF38),A33-COUNTIF($H$7:$H33,"&lt;&gt;CZ")&amp;$AH$5&amp;A37-COUNTIF($H$7:$H37,"&lt;&gt;CZ"),IF(AND(H35="CZ",H34="CZ",H36="CZ",H37="CZ",H38="CZ",AF38=AF34,AF35&lt;&gt;AF33,AF35&lt;&gt;AF39),A34-COUNTIF($H$7:$H34,"&lt;&gt;CZ")&amp;$AH$5&amp;A38-COUNTIF($H$7:$H38,"&lt;&gt;CZ"),IF(AND(H35="CZ",H36="CZ",H37="CZ",H38="CZ",H39="CZ",AF35&lt;&gt;AF34,AF35=AF39,AF35&lt;&gt;AF40),A35-COUNTIF($H$7:$H35,"&lt;&gt;CZ")&amp;$AH$5&amp;A39-COUNTIF($H$7:$H39,"&lt;&gt;CZ"),IF(AND(H35="CZ",H34&lt;&gt;"CZ",AF35=AF34,AF35&lt;&gt;AF33,AF35&lt;&gt;AF36),A35-COUNTIF($H$7:$H35,"&lt;&gt;CZ"),IF(AND(H35="CZ",H36&lt;&gt;"CZ",AF35&lt;&gt;AF34,AF35=AF36,AF35&lt;&gt;AF37),A35-COUNTIF($H$7:$H35,"&lt;&gt;CZ"),IF(AND(H35="CZ",H34&lt;&gt;"CZ",H33="CZ",AF35=AF33,AF35&lt;&gt;AF32,AF35&lt;&gt;AF36),A33-COUNTIF($H$7:$H33,"&lt;&gt;CZ")&amp;$AH$5&amp;A35-COUNTIF($H$7:$H35,"&lt;&gt;CZ"),IF(AND(H35="CZ",H34="CZ",H33&lt;&gt;"CZ",AF35=AF33,AF35&lt;&gt;AF32,AF35&lt;&gt;AF36),A34-COUNTIF($H$7:$H33,"&lt;&gt;CZ")&amp;$AH$5&amp;A35-COUNTIF($H$7:$H35,"&lt;&gt;CZ"),IF(AND(H35="CZ",H34&lt;&gt;"CZ",H33&lt;&gt;"CZ",AF35=AF33,AF35&lt;&gt;AF32,AF35&lt;&gt;AF36),A35-COUNTIF($H$7:$H35,"&lt;&gt;CZ"),IF(AND(H35="CZ",H34&lt;&gt;"CZ",H36="CZ",AF35=AF34,AF35&lt;&gt;AF33,AF35=AF36,AF35&lt;&gt;AF37),A35-COUNTIF($H$7:$H34,"&lt;&gt;CZ")&amp;$AH$5&amp;A36-COUNTIF($H$7:$H36,"&lt;&gt;CZ"),IF(AND(H35="CZ",H34="CZ",H36&lt;&gt;"CZ",AF36=AF34,AF35&lt;&gt;AF33,AF35&lt;&gt;AF37),A34-COUNTIF($H$7:$H34,"&lt;&gt;CZ")&amp;$AH$5&amp;A36-COUNTIF($H$7:$H36,"&lt;&gt;CZ"),IF(AND(H35="CZ",H34&lt;&gt;"CZ",H36&lt;&gt;"CZ",AF36=AF34,AF35&lt;&gt;AF33,AF35&lt;&gt;AF37),A35-COUNTIF($H$7:$H34,"&lt;&gt;CZ"),IF(AND(H35="CZ",H36&lt;&gt;"CZ",H37="CZ",AF35&lt;&gt;AF34,AF35=AF37,AF35&lt;&gt;AF38),A35-COUNTIF($H$7:$H35,"&lt;&gt;CZ")&amp;$AH$5&amp;A37-COUNTIF($H$7:$H37,"&lt;&gt;CZ"),IF(AND(H35="CZ",H36="CZ",H37&lt;&gt;"CZ",AF35&lt;&gt;AF34,AF35=AF37,AF35&lt;&gt;AF38),A35-COUNTIF($H$7:$H35,"&lt;&gt;CZ")&amp;$AH$5&amp;A37-COUNTIF($H$7:$H37,"&lt;&gt;CZ"),IF(AND(H35="CZ",H36&lt;&gt;"CZ",H37&lt;&gt;"CZ",AF35&gt;0,AF35&lt;&gt;AF34,AF35=AF37,AF35&lt;&gt;AF38),A35-COUNTIF($H$7:$H35,"&lt;&gt;CZ"),IF(AND(H35="CZ",H34&lt;&gt;"CZ",H33="CZ",H32="CZ",AF35=AF32,AF35&lt;&gt;AF31,AF35&lt;&gt;AF36),A32-COUNTIF($H$7:$H32,"&lt;&gt;CZ")&amp;$AH$5&amp;A35-COUNTIF($H$7:$H35,"&lt;&gt;CZ"),IF(AND(H35="CZ",H34="CZ",H33&lt;&gt;"CZ",H32="CZ",AF35=AF32,AF35&lt;&gt;AF31,AF35&lt;&gt;AF36),A32-COUNTIF($H$7:$H32,"&lt;&gt;CZ")&amp;$AH$5&amp;A35-COUNTIF($H$7:$H35,"&lt;&gt;CZ"),IF(AND(H35="CZ",H34="CZ",H33="CZ",H32&lt;&gt;"CZ",AF35=AF32,AF35&lt;&gt;AF31,AF35&lt;&gt;AF36),A33-COUNTIF($H$7:$H32,"&lt;&gt;CZ")&amp;$AH$5&amp;A35-COUNTIF($H$7:$H35,"&lt;&gt;CZ"),IF(AND(H35="CZ",H34&lt;&gt;"CZ",H33&lt;&gt;"CZ",H32="CZ",AF35=AF32,AF35&lt;&gt;AF31,AF35&lt;&gt;AF36),A32-COUNTIF($H$7:$H32,"&lt;&gt;CZ")&amp;$AH$5&amp;A35-COUNTIF($H$7:$H35,"&lt;&gt;CZ"),IF(AND(H35="CZ",H34&lt;&gt;"CZ",H33="CZ",H32&lt;&gt;"CZ",AF35=AF32,AF35&lt;&gt;AF31,AF35&lt;&gt;AF36),A33-COUNTIF($H$7:$H32,"&lt;&gt;CZ")&amp;$AH$5&amp;A35-COUNTIF($H$7:$H35,"&lt;&gt;CZ"),IF(AND(H35="CZ",H34="CZ",H33&lt;&gt;"CZ",H32&lt;&gt;"CZ",AF35=AF32,AF35&lt;&gt;AF31,AF35&lt;&gt;AF36),A33-COUNTIF($H$7:$H32,"&lt;&gt;CZ")&amp;$AH$5&amp;A35-COUNTIF($H$7:$H35,"&lt;&gt;CZ"),IF(AND(H35="CZ",H34&lt;&gt;"CZ",H33&lt;&gt;"CZ",H32&lt;&gt;"CZ",AF35=AF32,AF35&lt;&gt;AF31,AF35&lt;&gt;AF36),A35-COUNTIF($H$7:$H35,"&lt;&gt;CZ"),IF(AND(H35="CZ",H34="CZ",H33&lt;&gt;"CZ",H36="CZ",AF35=AF33,AF35&lt;&gt;AF32,AF35=AF36,AF35&lt;&gt;AF37),A34-COUNTIF($H$7:$H33,"&lt;&gt;CZ")&amp;$AH$5&amp;A36-COUNTIF($H$7:$H36,"&lt;&gt;CZ"),IF(AND(H35="CZ",H34="CZ",H33="CZ",H36&lt;&gt;"CZ",AF35=AF33,AF35&lt;&gt;AF32,AF35=AF36,AF35&lt;&gt;AF37),A33-COUNTIF($H$7:$H33,"&lt;&gt;CZ")&amp;$AH$5&amp;A36-COUNTIF($H$7:$H36,"&lt;&gt;CZ"),IF(AND(H35="CZ",H34&lt;&gt;"CZ",H33&lt;&gt;"CZ",H36="CZ",AF35=AF33,AF35&lt;&gt;AF32,AF35=AF36,AF35&lt;&gt;AF37),A34-COUNTIF($H$7:$H33,"&lt;&gt;CZ")&amp;$AH$5&amp;A36-COUNTIF($H$7:$H36,"&lt;&gt;CZ"),IF(AND(H35="CZ",H34&lt;&gt;"CZ",H33="CZ",H36="CZ",AF35=AF33,AF35&lt;&gt;AF32,AF35=AF36,AF35&lt;&gt;AF37),A33-COUNTIF($H$7:$H33,"&lt;&gt;CZ")&amp;$AH$5&amp;A36-COUNTIF($H$7:$H36,"&lt;&gt;CZ"),IF(AND(H35="CZ",H34&lt;&gt;"CZ",H33="CZ",H36&lt;&gt;"CZ",AF35=AF33,AF35&lt;&gt;AF32,AF35=AF36,AF35&lt;&gt;AF37),A33-COUNTIF($H$7:$H33,"&lt;&gt;CZ")&amp;$AH$5&amp;A36-COUNTIF($H$7:$H36,"&lt;&gt;CZ"),IF(AND(H35="CZ",H34="CZ",H33&lt;&gt;"CZ",H36&lt;&gt;"CZ",AF36=AF33,AF35&lt;&gt;AF32,AF35&lt;&gt;AF37),A34-COUNTIF($H$7:$H33,"&lt;&gt;CZ")&amp;$AH$5&amp;A36-COUNTIF($H$7:$H36,"&lt;&gt;CZ"),IF(AND(H35="CZ",H34&lt;&gt;"CZ",H33&lt;&gt;"CZ",H36&lt;&gt;"CZ",AF36=AF33,AF35&lt;&gt;AF32,AF35&lt;&gt;AF37),A34-COUNTIF($H$7:$H33,"&lt;&gt;CZ"),IF(AND(H35="CZ",H34&lt;&gt;"CZ",H36="CZ",H37="CZ",AF37=AF34,AF35&lt;&gt;AF33,AF35&lt;&gt;AF38),A35-COUNTIF($H$7:$H34,"&lt;&gt;CZ")&amp;$AH$5&amp;A37-COUNTIF($H$7:$H37,"&lt;&gt;CZ"),IF(AND(H35="CZ",H34="CZ",H36&lt;&gt;"CZ",H37="CZ",AF37=AF34,AF35&lt;&gt;AF33,AF35&lt;&gt;AF38),A34-COUNTIF($H$7:$H34,"&lt;&gt;CZ")&amp;$AH$5&amp;A37-COUNTIF($H$7:$H37,"&lt;&gt;CZ"),IF(AND(H35="CZ",H34="CZ",H36="CZ",H37&lt;&gt;"CZ",AF37=AF34,AF35&lt;&gt;AF33,AF35&lt;&gt;AF38),A34-COUNTIF($H$7:$H34,"&lt;&gt;CZ")&amp;$AH$5&amp;A37-COUNTIF($H$7:$H37,"&lt;&gt;CZ"),IF(AND(H35="CZ",H34&lt;&gt;"CZ",H36&lt;&gt;"CZ",H37="CZ",AF37=AF34,AF35&lt;&gt;AF33,AF35&lt;&gt;AF38),A35-COUNTIF($H$7:$H34,"&lt;&gt;CZ")&amp;$AH$5&amp;A37-COUNTIF($H$7:$H37,"&lt;&gt;CZ"),IF(AND(H35="CZ",H34&lt;&gt;"CZ",H36="CZ",H37&lt;&gt;"CZ",AF37=AF34,AF35&lt;&gt;AF33,AF35&lt;&gt;AF38),A35-COUNTIF($H$7:$H34,"&lt;&gt;CZ")&amp;$AH$5&amp;A37-COUNTIF($H$7:$H37,"&lt;&gt;CZ"),IF(AND(H35="CZ",H34="CZ",H36&lt;&gt;"CZ",H37&lt;&gt;"CZ",AF37=AF34,AF35&lt;&gt;AF33,AF35&lt;&gt;AF38),A34-COUNTIF($H$7:$H34,"&lt;&gt;CZ")&amp;$AH$5&amp;A37-COUNTIF($H$7:$H37,"&lt;&gt;CZ"),IF(AND(H35="CZ",H34&lt;&gt;"CZ",H36&lt;&gt;"CZ",H37&lt;&gt;"CZ",AF37=AF34,AF35&lt;&gt;AF33,AF35&lt;&gt;AF38),A35-COUNTIF($H$7:$H34,"&lt;&gt;CZ"),IF(AND(H35="CZ",H36="CZ",H37="CZ",H38&lt;&gt;"CZ",AF35&lt;&gt;AF34,AF35=AF38,AF35&lt;&gt;AF39),A35-COUNTIF($H$7:$H35,"&lt;&gt;CZ")&amp;$AH$5&amp;A38-COUNTIF($H$7:$H38,"&lt;&gt;CZ"),IF(AND(H35="CZ",H36="CZ",H37&lt;&gt;"CZ",H38="CZ",AF35&lt;&gt;AF34,AF35=AF38,AF35&lt;&gt;AF39),A35-COUNTIF($H$7:$H35,"&lt;&gt;CZ")&amp;$AH$5&amp;A38-COUNTIF($H$7:$H38,"&lt;&gt;CZ"),IF(AND(H35="CZ",H36&lt;&gt;"CZ",H37="CZ",H38="CZ",AF35&lt;&gt;AF34,AF35=AF38,AF35&lt;&gt;AF39),A35-COUNTIF($H$7:$H35,"&lt;&gt;CZ")&amp;$AH$5&amp;A38-COUNTIF($H$7:$H38,"&lt;&gt;CZ"),IF(AND(H35="CZ",H36&lt;&gt;"CZ",H37&lt;&gt;"CZ",H38="CZ",AF35&lt;&gt;AF34,AF35=AF38,AF35&lt;&gt;AF39),A35-COUNTIF($H$7:$H35,"&lt;&gt;CZ")&amp;$AH$5&amp;A38-COUNTIF($H$7:$H38,"&lt;&gt;CZ"),"")))))))))))))))))))))))))))))))))))))))))))))))))))))</f>
        <v/>
      </c>
      <c r="AJ35" s="102" t="str">
        <f>IF(AI35&lt;&gt;"","",IF(AND(H35="CZ",H36&lt;&gt;"CZ",H37="CZ",H38&lt;&gt;"CZ",AF35&lt;&gt;AF34,AF35=AF38,AF35&lt;&gt;AF39),A35-COUNTIF($H$7:$H35,"&lt;&gt;CZ")&amp;$AH$5&amp;A38-COUNTIF($H$7:$H38,"&lt;&gt;CZ"),IF(AND(H35="CZ",H36="CZ",H37&lt;&gt;"CZ",H38&lt;&gt;"CZ",AF35&lt;&gt;AF34,AF35=AF38,AF35&lt;&gt;AF39),A35-COUNTIF($H$7:$H35,"&lt;&gt;CZ")&amp;$AH$5&amp;A38-COUNTIF($H$7:$H38,"&lt;&gt;CZ"),IF(AND(H35="CZ",H36&lt;&gt;"CZ",H37&lt;&gt;"CZ",H38&lt;&gt;"CZ",AF35&lt;&gt;AF34,AF35=AF38,AF35&lt;&gt;AF39),A35-COUNTIF($H$7:$H35,"&lt;&gt;CZ"),IF(AND(H35="CZ",H34&lt;&gt;"CZ",H33="CZ",H32="CZ",H31="CZ",AF35=AF31,AF35&lt;&gt;AF30,AF35&lt;&gt;AF36),A31-COUNTIFS($H$7:$H31,"&lt;&gt;CZ")&amp;$AH$5&amp;A35-COUNTIFS($H$7:$H35,"&lt;&gt;CZ"),IF(AND(H35="CZ",H34="CZ",H33&lt;&gt;"CZ",H32="CZ",H31="CZ",AF35=AF31,AF35&lt;&gt;AF30,AF35&lt;&gt;AF36),A31-COUNTIFS($H$7:$H31,"&lt;&gt;CZ")&amp;$AH$5&amp;A35-COUNTIFS($H$7:$H35,"&lt;&gt;CZ"),IF(AND(H35="CZ",H34="CZ",H33="CZ",H32&lt;&gt;"CZ",H31="CZ",AF35=AF31,AF35&lt;&gt;AF30,AF35&lt;&gt;AF36),A31-COUNTIFS($H$7:$H31,"&lt;&gt;CZ")&amp;$AH$5&amp;A35-COUNTIFS($H$7:$H35,"&lt;&gt;CZ"),IF(AND(H35="CZ",H34="CZ",H33="CZ",H32="CZ",H31&lt;&gt;"CZ",AF35=AF31,AF35&lt;&gt;AF30,AF35&lt;&gt;AF36),A32-COUNTIFS($H$7:$H31,"&lt;&gt;CZ")&amp;$AH$5&amp;A35-COUNTIFS($H$7:$H35,"&lt;&gt;CZ"),IF(AND(H35="CZ",H34&lt;&gt;"CZ",H33="CZ",H32="CZ",H31&lt;&gt;"CZ",AF35=AF31,AF35&lt;&gt;AF30,AF35&lt;&gt;AF36),A32-COUNTIFS($H$7:$H31,"&lt;&gt;CZ")&amp;$AH$5&amp;A35-COUNTIFS($H$7:$H35,"&lt;&gt;CZ"),IF(AND(H35="CZ",H34&lt;&gt;"CZ",H33="CZ",H32&lt;&gt;"CZ",H31="CZ",AF35=AF31,AF35&lt;&gt;AF30,AF35&lt;&gt;AF36),A31-COUNTIFS($H$7:$H31,"&lt;&gt;CZ")&amp;$AH$5&amp;A35-COUNTIFS($H$7:$H35,"&lt;&gt;CZ"),IF(AND(H35="CZ",H34&lt;&gt;"CZ",H33&lt;&gt;"CZ",H32="CZ",H31="CZ",AF35=AF31,AF35&lt;&gt;AF30,AF35&lt;&gt;AF36),A31-COUNTIFS($H$7:$H31,"&lt;&gt;CZ")&amp;$AH$5&amp;A35-COUNTIFS($H$7:$H35,"&lt;&gt;CZ"),IF(AND(H35="CZ",H34&lt;&gt;"CZ",H33&lt;&gt;"CZ",H32&lt;&gt;"CZ",H31="CZ",AF35=AF31,AF35&lt;&gt;AF30,AF35&lt;&gt;AF36),A31-COUNTIFS($H$7:$H31,"&lt;&gt;CZ")&amp;$AH$5&amp;A35-COUNTIFS($H$7:$H35,"&lt;&gt;CZ"),IF(AND(H35="CZ",H34&lt;&gt;"CZ",H33&lt;&gt;"CZ",H32="CZ",H31&lt;&gt;"CZ",AF35=AF31,AF35&lt;&gt;AF30,AF35&lt;&gt;AF36),A32-COUNTIFS($H$7:$H31,"&lt;&gt;CZ")&amp;$AH$5&amp;A35-COUNTIFS($H$7:$H35,"&lt;&gt;CZ"),IF(AND(H35="CZ",H34&lt;&gt;"CZ",H33="CZ",H32&lt;&gt;"CZ",H31&lt;&gt;"CZ",AF35=AF31,AF35&lt;&gt;AF30,AF35&lt;&gt;AF36),A32-COUNTIFS($H$7:$H31,"&lt;&gt;CZ")&amp;$AH$5&amp;A35-COUNTIFS($H$7:$H35,"&lt;&gt;CZ"),IF(AND(H35="CZ",H34="CZ",H33&lt;&gt;"CZ",H32&lt;&gt;"CZ",H31&lt;&gt;"CZ",AF35=AF31,AF35&lt;&gt;AF30,AF35&lt;&gt;AF36),A32-COUNTIFS($H$7:$H31,"&lt;&gt;CZ")&amp;$AH$5&amp;A35-COUNTIFS($H$7:$H35,"&lt;&gt;CZ"),IF(AND(H35="CZ",H34="CZ",H33&lt;&gt;"CZ",H32&lt;&gt;"CZ",H31="CZ",AF35=AF31,AF35&lt;&gt;AF30,AF35&lt;&gt;AF36),A31-COUNTIFS($H$7:$H31,"&lt;&gt;CZ")&amp;$AH$5&amp;A35-COUNTIFS($H$7:$H35,"&lt;&gt;CZ"),IF(AND(H35="CZ",H34="CZ",H33&lt;&gt;"CZ",H32="CZ",H31&lt;&gt;"CZ",AF35=AF31,AF35&lt;&gt;AF30,AF35&lt;&gt;AF36),A32-COUNTIFS($H$7:$H31,"&lt;&gt;CZ")&amp;$AH$5&amp;A35-COUNTIFS($H$7:$H35,"&lt;&gt;CZ"),IF(AND(H35="CZ",H34="CZ",H33="CZ",H32&lt;&gt;"CZ",H31&lt;&gt;"CZ",AF35=AF31,AF35&lt;&gt;AF30,AF35&lt;&gt;AF36),A32-COUNTIFS($H$7:$H31,"&lt;&gt;CZ")&amp;$AH$5&amp;A35-COUNTIFS($H$7:$H35,"&lt;&gt;CZ"),IF(AND(H35="CZ",H34&lt;&gt;"CZ",H33&lt;&gt;"CZ",H32&lt;&gt;"CZ",H31&lt;&gt;"CZ",AF35=AF31,AF35&lt;&gt;AF30,AF35&lt;&gt;AF36),A32-COUNTIFS($H$7:$H31,"&lt;&gt;CZ"),IF(AND(H35="CZ",H34&lt;&gt;"CZ",H33="CZ",H32="CZ",H36="CZ",AF36=AF32,AF35&lt;&gt;AF31,AF35&lt;&gt;AF37),A32-COUNTIFS($H$7:$H32,"&lt;&gt;CZ")&amp;$AH$5&amp;A36-COUNTIFS($H$7:$H36,"&lt;&gt;CZ"),IF(AND(H35="CZ",H34="CZ",H33&lt;&gt;"CZ",H32="CZ",H36="CZ",AF36=AF32,AF35&lt;&gt;AF31,AF35&lt;&gt;AF37),A32-COUNTIFS($H$7:$H32,"&lt;&gt;CZ")&amp;$AH$5&amp;A36-COUNTIFS($H$7:$H36,"&lt;&gt;CZ"),IF(AND(H35="CZ",H34="CZ",H33="CZ",H32&lt;&gt;"CZ",H36="CZ",AF36=AF32,AF35&lt;&gt;AF31,AF35&lt;&gt;AF37),A33-COUNTIFS($H$7:$H32,"&lt;&gt;CZ")&amp;$AH$5&amp;A36-COUNTIFS($H$7:$H36,"&lt;&gt;CZ"),IF(AND(H35="CZ",H34="CZ",H33="CZ",H32="CZ",H36&lt;&gt;"CZ",AF36=AF32,AF35&lt;&gt;AF31,AF35&lt;&gt;AF37),A32-COUNTIFS($H$7:$H32,"&lt;&gt;CZ")&amp;$AH$5&amp;A36-COUNTIFS($H$7:$H36,"&lt;&gt;CZ"),IF(AND(H35="CZ",H34&lt;&gt;"CZ",H33="CZ",H32="CZ",H36&lt;&gt;"CZ",AF36=AF32,AF35&lt;&gt;AF31,AF35&lt;&gt;AF37),A32-COUNTIFS($H$7:$H32,"&lt;&gt;CZ")&amp;$AH$5&amp;A36-COUNTIFS($H$7:$H36,"&lt;&gt;CZ"),IF(AND(H35="CZ",H34&lt;&gt;"CZ",H33="CZ",H32&lt;&gt;"CZ",H36="CZ",AF36=AF32,AF35&lt;&gt;AF31,AF35&lt;&gt;AF37),A33-COUNTIFS($H$7:$H32,"&lt;&gt;CZ")&amp;$AH$5&amp;A36-COUNTIFS($H$7:$H36,"&lt;&gt;CZ"),IF(AND(H35="CZ",H34&lt;&gt;"CZ",H33&lt;&gt;"CZ",H32="CZ",H36="CZ",AF36=AF32,AF35&lt;&gt;AF31,AF35&lt;&gt;AF37),A32-COUNTIFS($H$7:$H32,"&lt;&gt;CZ")&amp;$AH$5&amp;A36-COUNTIFS($H$7:$H36,"&lt;&gt;CZ"),IF(AND(H35="CZ",H34&lt;&gt;"CZ",H33&lt;&gt;"CZ",H32&lt;&gt;"CZ",H36="CZ",AF36=AF32,AF35&lt;&gt;AF31,AF35&lt;&gt;AF37),A33-COUNTIFS($H$7:$H32,"&lt;&gt;CZ")&amp;$AH$5&amp;A36-COUNTIFS($H$7:$H36,"&lt;&gt;CZ"),IF(AND(H35="CZ",H34&lt;&gt;"CZ",H33&lt;&gt;"CZ",H32="CZ",H36&lt;&gt;"CZ",AF36=AF32,AF35&lt;&gt;AF31,AF35&lt;&gt;AF37),A32-COUNTIFS($H$7:$H32,"&lt;&gt;CZ")&amp;$AH$5&amp;A36-COUNTIFS($H$7:$H36,"&lt;&gt;CZ"),IF(AND(H35="CZ",H34&lt;&gt;"CZ",H33="CZ",H32&lt;&gt;"CZ",H36&lt;&gt;"CZ",AF36=AF32,AF35&lt;&gt;AF31,AF35&lt;&gt;AF37),A33-COUNTIFS($H$7:$H32,"&lt;&gt;CZ")&amp;$AH$5&amp;A36-COUNTIFS($H$7:$H36,"&lt;&gt;CZ"),IF(AND(H35="CZ",H34="CZ",H33&lt;&gt;"CZ",H32&lt;&gt;"CZ",H36&lt;&gt;"CZ",AF36=AF32,AF35&lt;&gt;AF31,AF35&lt;&gt;AF37),A33-COUNTIFS($H$7:$H32,"&lt;&gt;CZ")&amp;$AH$5&amp;A36-COUNTIFS($H$7:$H36,"&lt;&gt;CZ"),IF(AND(H35="CZ",H34="CZ",H33&lt;&gt;"CZ",H32&lt;&gt;"CZ",H36="CZ",AF36=AF32,AF35&lt;&gt;AF31,AF35&lt;&gt;AF37),A33-COUNTIFS($H$7:$H32,"&lt;&gt;CZ")&amp;$AH$5&amp;A36-COUNTIFS($H$7:$H36,"&lt;&gt;CZ"),IF(AND(H35="CZ",H34="CZ",H33&lt;&gt;"CZ",H32="CZ",H36&lt;&gt;"CZ",AF36=AF32,AF35&lt;&gt;AF31,AF35&lt;&gt;AF37),A32-COUNTIFS($H$7:$H32,"&lt;&gt;CZ")&amp;$AH$5&amp;A36-COUNTIFS($H$7:$H36,"&lt;&gt;CZ"),IF(AND(H35="CZ",H34="CZ",H33="CZ",H32&lt;&gt;"CZ",H36&lt;&gt;"CZ",AF36=AF32,AF35&lt;&gt;AF31,AF35&lt;&gt;AF37),A33-COUNTIFS($H$7:$H32,"&lt;&gt;CZ")&amp;$AH$5&amp;A36-COUNTIFS($H$7:$H36,"&lt;&gt;CZ"),IF(AND(H35="CZ",H34&lt;&gt;"CZ",H33&lt;&gt;"CZ",H32&lt;&gt;"CZ",H36&lt;&gt;"CZ",AF36=AF32,AF35&lt;&gt;AF31,AF35&lt;&gt;AF37),A33-COUNTIFS($H$7:$H32,"&lt;&gt;CZ"),IF(AND(H35="CZ",H34&lt;&gt;"CZ",H33="CZ",H36="CZ",H37="CZ",AF37=AF33,AF35&lt;&gt;AF32,AF35&lt;&gt;AF38),A33-COUNTIFS($H$7:$H33,"&lt;&gt;CZ")&amp;$AH$5&amp;A37-COUNTIFS($H$7:$H37,"&lt;&gt;CZ"),IF(AND(H35="CZ",H34="CZ",H33&lt;&gt;"CZ",H36="CZ",H37="CZ",AF37=AF33,AF35&lt;&gt;AF32,AF35&lt;&gt;AF38),A34-COUNTIFS($H$7:$H33,"&lt;&gt;CZ")&amp;$AH$5&amp;A37-COUNTIFS($H$7:$H37,"&lt;&gt;CZ"),IF(AND(H35="CZ",H34="CZ",H33="CZ",H36&lt;&gt;"CZ",H37="CZ",AF37=AF33,AF35&lt;&gt;AF32,AF35&lt;&gt;AF38),A33-COUNTIFS($H$7:$H33,"&lt;&gt;CZ")&amp;$AH$5&amp;A37-COUNTIFS($H$7:$H37,"&lt;&gt;CZ"),IF(AND(H35="CZ",H34="CZ",H33="CZ",H36="CZ",H37&lt;&gt;"CZ",AF37=AF33,AF35&lt;&gt;AF32,AF35&lt;&gt;AF38),A33-COUNTIFS($H$7:$H33,"&lt;&gt;CZ")&amp;$AH$5&amp;A37-COUNTIFS($H$7:$H37,"&lt;&gt;CZ"),IF(AND(H35="CZ",H34&lt;&gt;"CZ",H33="CZ",H36="CZ",H37&lt;&gt;"CZ",AF37=AF33,AF35&lt;&gt;AF32,AF35&lt;&gt;AF38),A33-COUNTIFS($H$7:$H33,"&lt;&gt;CZ")&amp;$AH$5&amp;A37-COUNTIFS($H$7:$H37,"&lt;&gt;CZ"),IF(AND(H35="CZ",H34&lt;&gt;"CZ",H33="CZ",H36&lt;&gt;"CZ",H37="CZ",AF37=AF33,AF35&lt;&gt;AF32,AF35&lt;&gt;AF38),A33-COUNTIFS($H$7:$H33,"&lt;&gt;CZ")&amp;$AH$5&amp;A37-COUNTIFS($H$7:$H37,"&lt;&gt;CZ"),IF(AND(H35="CZ",H34&lt;&gt;"CZ",H33&lt;&gt;"CZ",H36="CZ",H37="CZ",AF37=AF33,AF35&lt;&gt;AF32,AF35&lt;&gt;AF38),A34-COUNTIFS($H$7:$H33,"&lt;&gt;CZ")&amp;$AH$5&amp;A37-COUNTIFS($H$7:$H37,"&lt;&gt;CZ"),IF(AND(H35="CZ",H34&lt;&gt;"CZ",H33&lt;&gt;"CZ",H36&lt;&gt;"CZ",H37="CZ",AF37=AF33,AF35&lt;&gt;AF32,AF35&lt;&gt;AF38),A34-COUNTIFS($H$7:$H33,"&lt;&gt;CZ")&amp;$AH$5&amp;A37-COUNTIFS($H$7:$H37,"&lt;&gt;CZ"),IF(AND(H35="CZ",H34&lt;&gt;"CZ",H33&lt;&gt;"CZ",H36="CZ",H37&lt;&gt;"CZ",AF37=AF33,AF35&lt;&gt;AF32,AF35&lt;&gt;AF38),A34-COUNTIFS($H$7:$H33,"&lt;&gt;CZ")&amp;$AH$5&amp;A37-COUNTIFS($H$7:$H37,"&lt;&gt;CZ"),IF(AND(H35="CZ",H34&lt;&gt;"CZ",H33="CZ",H36&lt;&gt;"CZ",H37&lt;&gt;"CZ",AF37=AF33,AF35&lt;&gt;AF32,AF35&lt;&gt;AF38),A33-COUNTIFS($H$7:$H33,"&lt;&gt;CZ")&amp;$AH$5&amp;A37-COUNTIFS($H$7:$H37,"&lt;&gt;CZ"),IF(AND(H35="CZ",H34="CZ",H33&lt;&gt;"CZ",H36&lt;&gt;"CZ",H37&lt;&gt;"CZ",AF37=AF33,AF35&lt;&gt;AF32,AF35&lt;&gt;AF38),A34-COUNTIFS($H$7:$H33,"&lt;&gt;CZ")&amp;$AH$5&amp;A37-COUNTIFS($H$7:$H37,"&lt;&gt;CZ"),IF(AND(H35="CZ",H34="CZ",H33&lt;&gt;"CZ",H36&lt;&gt;"CZ",H37="CZ",AF37=AF33,AF35&lt;&gt;AF32,AF35&lt;&gt;AF38),A34-COUNTIFS($H$7:$H33,"&lt;&gt;CZ")&amp;$AH$5&amp;A37-COUNTIFS($H$7:$H37,"&lt;&gt;CZ"),IF(AND(H35="CZ",H34="CZ",H33&lt;&gt;"CZ",H36="CZ",H37&lt;&gt;"CZ",AF37=AF33,AF35&lt;&gt;AF32,AF35&lt;&gt;AF38),A34-COUNTIFS($H$7:$H33,"&lt;&gt;CZ")&amp;$AH$5&amp;A37-COUNTIFS($H$7:$H37,"&lt;&gt;CZ"),IF(AND(H35="CZ",H34="CZ",H33="CZ",H36&lt;&gt;"CZ",H37&lt;&gt;"CZ",AF37=AF33,AF35&lt;&gt;AF32,AF35&lt;&gt;AF38),A33-COUNTIFS($H$7:$H33,"&lt;&gt;CZ")&amp;$AH$5&amp;A37-COUNTIFS($H$7:$H37,"&lt;&gt;CZ"),""))))))))))))))))))))))))))))))))))))))))))))))))</f>
        <v/>
      </c>
      <c r="AK35" s="102" t="str">
        <f>IF(AI35&lt;&gt;"","",IF(AJ35&lt;&gt;"","",IF(AND(H34="CZ",H33&lt;&gt;"CZ",H32&lt;&gt;"CZ",H35&lt;&gt;"CZ",H36&lt;&gt;"CZ",AF36=AF32,AF34&lt;&gt;AF31,AF34&lt;&gt;AF37),A33-COUNTIFS($H$7:$H32,"&lt;&gt;CZ"),IF(AND(H35="CZ",H34&lt;&gt;"CZ",H36="CZ",H37="CZ",H38="CZ",AF38=AF34,AF35&lt;&gt;AF33,AF35&lt;&gt;AF39),A35-COUNTIFS($H$7:$H34,"&lt;&gt;CZ")&amp;$AH$5&amp;A38-COUNTIFS($H$7:$H38,"&lt;&gt;CZ"),IF(AND(H35="CZ",H34="CZ",H36&lt;&gt;"CZ",H37="CZ",H38="CZ",AF38=AF34,AF35&lt;&gt;AF33,AF35&lt;&gt;AF39),A34-COUNTIFS($H$7:$H34,"&lt;&gt;CZ")&amp;$AH$5&amp;A38-COUNTIFS($H$7:$H38,"&lt;&gt;CZ"),IF(AND(H35="CZ",H34="CZ",H36="CZ",H37&lt;&gt;"CZ",H38="CZ",AF38=AF34,AF35&lt;&gt;AF33,AF35&lt;&gt;AF39),A34-COUNTIFS($H$7:$H34,"&lt;&gt;CZ")&amp;$AH$5&amp;A38-COUNTIFS($H$7:$H38,"&lt;&gt;CZ"),IF(AND(H35="CZ",H34="CZ",H36="CZ",H37="CZ",H38&lt;&gt;"CZ",AF38=AF34,AF35&lt;&gt;AF33,AF35&lt;&gt;AF39),A34-COUNTIFS($H$7:$H34,"&lt;&gt;CZ")&amp;$AH$5&amp;A38-COUNTIFS($H$7:$H38,"&lt;&gt;CZ"),IF(AND(H35="CZ",H34&lt;&gt;"CZ",H36="CZ",H37="CZ",H38&lt;&gt;"CZ",AF38=AF34,AF35&lt;&gt;AF33,AF35&lt;&gt;AF39),A35-COUNTIFS($H$7:$H34,"&lt;&gt;CZ")&amp;$AH$5&amp;A38-COUNTIFS($H$7:$H38,"&lt;&gt;CZ"),IF(AND(H35="CZ",H34&lt;&gt;"CZ",H36="CZ",H37&lt;&gt;"CZ",H38="CZ",AF38=AF34,AF35&lt;&gt;AF33,AF35&lt;&gt;AF39),A35-COUNTIFS($H$7:$H34,"&lt;&gt;CZ")&amp;$AH$5&amp;A38-COUNTIFS($H$7:$H38,"&lt;&gt;CZ"),IF(AND(H35="CZ",H34&lt;&gt;"CZ",H36&lt;&gt;"CZ",H37="CZ",H38="CZ",AF38=AF34,AF35&lt;&gt;AF33,AF35&lt;&gt;AF39),A35-COUNTIFS($H$7:$H34,"&lt;&gt;CZ")&amp;$AH$5&amp;A38-COUNTIFS($H$7:$H38,"&lt;&gt;CZ"),IF(AND(H35="CZ",H34&lt;&gt;"CZ",H36&lt;&gt;"CZ",H37&lt;&gt;"CZ",H38="CZ",AF38=AF34,AF35&lt;&gt;AF33,AF35&lt;&gt;AF39),A35-COUNTIFS($H$7:$H34,"&lt;&gt;CZ")&amp;$AH$5&amp;A38-COUNTIFS($H$7:$H38,"&lt;&gt;CZ"),IF(AND(H35="CZ",H34&lt;&gt;"CZ",H36&lt;&gt;"CZ",H37&lt;&gt;"CZ",H38&lt;&gt;"CZ",AF38=AF34,AF35&lt;&gt;AF33,AF35&lt;&gt;AF39),A38-COUNTIFS($H$7:$H38,"&lt;&gt;CZ"),IF(AND(H35="CZ",H34&lt;&gt;"CZ",H36&lt;&gt;"CZ",H37="CZ",H38&lt;&gt;"CZ",AF38=AF34,AF35&lt;&gt;AF33,AF35&lt;&gt;AF39),A35-COUNTIFS($H$7:$H34,"&lt;&gt;CZ")&amp;$AH$5&amp;A38-COUNTIFS($H$7:$H38,"&lt;&gt;CZ"),IF(AND(H35="CZ",H34="CZ",H36="CZ",H37&lt;&gt;"CZ",H38&lt;&gt;"CZ",AF38=AF34,AF35&lt;&gt;AF33,AF35&lt;&gt;AF39),A34-COUNTIFS($H$7:$H34,"&lt;&gt;CZ")&amp;$AH$5&amp;A38-COUNTIFS($H$7:$H38,"&lt;&gt;CZ"),IF(AND(H35="CZ",H34="CZ",H36&lt;&gt;"CZ",H37&lt;&gt;"CZ",H38&lt;&gt;"CZ",AF38=AF34,AF35&lt;&gt;AF33,AF35&lt;&gt;AF39),A34-COUNTIFS($H$7:$H34,"&lt;&gt;CZ")&amp;$AH$5&amp;A38-COUNTIFS($H$7:$H38,"&lt;&gt;CZ"),IF(AND(H35="CZ",H34="CZ",H36&lt;&gt;"CZ",H37&lt;&gt;"CZ",H38="CZ",AF38=AF34,AF35&lt;&gt;AF33,AF35&lt;&gt;AF39),A34-COUNTIFS($H$7:$H34,"&lt;&gt;CZ")&amp;$AH$5&amp;A38-COUNTIFS($H$7:$H38,"&lt;&gt;CZ"),IF(AND(H35="CZ",H34="CZ",H36&lt;&gt;"CZ",H37="CZ",H38&lt;&gt;"CZ",AF38=AF34,AF35&lt;&gt;AF33,AF35&lt;&gt;AF39),A34-COUNTIFS($H$7:$H34,"&lt;&gt;CZ")&amp;$AH$5&amp;A38-COUNTIFS($H$7:$H38,"&lt;&gt;CZ"),IF(AND(H35="CZ",H34&lt;&gt;"CZ",H36="CZ",H37&lt;&gt;"CZ",H38&lt;&gt;"CZ",AF38=AF34,AF35&lt;&gt;AF33,AF35&lt;&gt;AF39),A35-COUNTIFS($H$7:$H34,"&lt;&gt;CZ")&amp;$AH$5&amp;A38-COUNTIFS($H$7:$H38,"&lt;&gt;CZ"),IF(AND(H35="CZ",H36&lt;&gt;"CZ",H37="CZ",H38="CZ",H39="CZ",AF35=AF39,AF35&lt;&gt;AF34,AF35&lt;&gt;AF40),A35-COUNTIFS($H$7:$H35,"&lt;&gt;CZ")&amp;$AH$5&amp;A39-COUNTIFS($H$7:$H39,"&lt;&gt;CZ"),IF(AND(H35="CZ",H36="CZ",H37&lt;&gt;"CZ",H38="CZ",H39="CZ",AF35=AF39,AF35&lt;&gt;AF34,AF35&lt;&gt;AF40),A35-COUNTIFS($H$7:$H35,"&lt;&gt;CZ")&amp;$AH$5&amp;A39-COUNTIFS($H$7:$H39,"&lt;&gt;CZ"),IF(AND(H35="CZ",H36="CZ",H37="CZ",H38&lt;&gt;"CZ",H39="CZ",AF35=AF39,AF35&lt;&gt;AF34,AF35&lt;&gt;AF40),A35-COUNTIFS($H$7:$H35,"&lt;&gt;CZ")&amp;$AH$5&amp;A39-COUNTIFS($H$7:$H39,"&lt;&gt;CZ"),IF(AND(H35="CZ",H36="CZ",H37="CZ",H38="CZ",H39&lt;&gt;"CZ",AF35=AF39,AF35&lt;&gt;AF34,AF35&lt;&gt;AF40),A35-COUNTIFS($H$7:$H35,"&lt;&gt;CZ")&amp;$AH$5&amp;A39-COUNTIFS($H$7:$H39,"&lt;&gt;CZ"),IF(AND(H35="CZ",H34&lt;&gt;"CZ",H33="CZ",H32="CZ",H36&lt;&gt;"CZ",AF36=AF32,AF35&lt;&gt;AF31,AF35&lt;&gt;AF37),A32-COUNTIFS($H$7:$H32,"&lt;&gt;CZ")&amp;$AH$5&amp;A36-COUNTIFS($H$7:$H36,"&lt;&gt;CZ"),IF(AND(H35="CZ",H36&lt;&gt;"CZ",H37="CZ",H38="CZ",H39&lt;&gt;"CZ",AF35=AF39,AF35&lt;&gt;AF34,AF35&lt;&gt;AF40),A35-COUNTIFS($H$7:$H35,"&lt;&gt;CZ")&amp;$AH$5&amp;A39-COUNTIFS($H$7:$H39,"&lt;&gt;CZ"),IF(AND(H35="CZ",H36&lt;&gt;"CZ",H37="CZ",H38&lt;&gt;"CZ",H39="CZ",AF35=AF39,AF35&lt;&gt;AF34,AF35&lt;&gt;AF40),A35-COUNTIFS($H$7:$H35,"&lt;&gt;CZ")&amp;$AH$5&amp;A39-COUNTIFS($H$7:$H39,"&lt;&gt;CZ"),IF(AND(H35="CZ",H36&lt;&gt;"CZ",H37&lt;&gt;"CZ",H38="CZ",H39="CZ",AF35=AF39,AF35&lt;&gt;AF34,AF35&lt;&gt;AF40),A35-COUNTIFS($H$7:$H35,"&lt;&gt;CZ")&amp;$AH$5&amp;A39-COUNTIFS($H$7:$H39,"&lt;&gt;CZ"),IF(AND(H35="CZ",H36&lt;&gt;"CZ",H37&lt;&gt;"CZ",H38&lt;&gt;"CZ",H39="CZ",AF35=AF39,AF35&lt;&gt;AF34,AF35&lt;&gt;AF40),A35-COUNTIFS($H$7:$H35,"&lt;&gt;CZ")&amp;$AH$5&amp;A39-COUNTIFS($H$7:$H39,"&lt;&gt;CZ"),IF(AND(H35="CZ",H36&lt;&gt;"CZ",H37&lt;&gt;"CZ",H38="CZ",H39&lt;&gt;"CZ",AF35=AF39,AF35&lt;&gt;AF34,AF35&lt;&gt;AF40),A35-COUNTIFS($H$7:$H35,"&lt;&gt;CZ")&amp;$AH$5&amp;A39-COUNTIFS($H$7:$H39,"&lt;&gt;CZ"),IF(AND(H35="CZ",H36&lt;&gt;"CZ",H37="CZ",H38&lt;&gt;"CZ",H39&lt;&gt;"CZ",AF35=AF39,AF35&lt;&gt;AF34,AF35&lt;&gt;AF40),A35-COUNTIFS($H$7:$H35,"&lt;&gt;CZ")&amp;$AH$5&amp;A39-COUNTIFS($H$7:$H39,"&lt;&gt;CZ"),IF(AND(H35="CZ",H36="CZ",H37&lt;&gt;"CZ",H38&lt;&gt;"CZ",H39&lt;&gt;"CZ",AF35=AF39,AF35&lt;&gt;AF34,AF35&lt;&gt;AF40),A35-COUNTIFS($H$7:$H35,"&lt;&gt;CZ")&amp;$AH$5&amp;A39-COUNTIFS($H$7:$H39,"&lt;&gt;CZ"),IF(AND(H35="CZ",H36="CZ",H37="CZ",H38&lt;&gt;"CZ",H39&lt;&gt;"CZ",AF35=AF39,AF35&lt;&gt;AF34,AF35&lt;&gt;AF40),A35-COUNTIFS($H$7:$H35,"&lt;&gt;CZ")&amp;$AH$5&amp;A39-COUNTIFS($H$7:$H39,"&lt;&gt;CZ"),IF(AND(H35="CZ",H36="CZ",H37&lt;&gt;"CZ",H38="CZ",H39&lt;&gt;"CZ",AF35=AF39,AF35&lt;&gt;AF34,AF35&lt;&gt;AF40),A35-COUNTIFS($H$7:$H35,"&lt;&gt;CZ")&amp;$AH$5&amp;A39-COUNTIFS($H$7:$H39,"&lt;&gt;CZ"),IF(AND(H35="CZ",H36="CZ",H37="CZ",H38&lt;&gt;"CZ",H39&lt;&gt;"CZ",AF35=AF39,AF35&lt;&gt;AF34,AF35&lt;&gt;AF40),A35-COUNTIFS($H$7:$H35,"&lt;&gt;CZ")&amp;$AH$5&amp;A39-COUNTIFS($H$7:$H39,"&lt;&gt;CZ"),IF(AND(H35="CZ",H36="CZ",H37&lt;&gt;"CZ",H38&lt;&gt;"CZ",H39&lt;&gt;"CZ",AF35=AF39,AF35&lt;&gt;AF34,AF35&lt;&gt;AF40),A39-COUNTIFS($H$7:$H39,"&lt;&gt;CZ"),""))))))))))))))))))))))))))))))))))</f>
        <v/>
      </c>
      <c r="AL35" s="120" t="str">
        <f t="shared" si="1"/>
        <v/>
      </c>
    </row>
    <row r="36" spans="1:38" s="104" customFormat="1" ht="15" hidden="1" customHeight="1">
      <c r="A36" s="105">
        <v>30</v>
      </c>
      <c r="B36" s="106" t="e">
        <v>#N/A</v>
      </c>
      <c r="C36" s="107" t="s">
        <v>251</v>
      </c>
      <c r="D36" s="107" t="s">
        <v>251</v>
      </c>
      <c r="E36" s="106" t="s">
        <v>251</v>
      </c>
      <c r="F36" s="108"/>
      <c r="G36" s="109" t="s">
        <v>251</v>
      </c>
      <c r="H36" s="110" t="s">
        <v>251</v>
      </c>
      <c r="I36" s="111"/>
      <c r="J36" s="112" t="s">
        <v>251</v>
      </c>
      <c r="K36" s="111"/>
      <c r="L36" s="112" t="s">
        <v>251</v>
      </c>
      <c r="M36" s="111"/>
      <c r="N36" s="112" t="s">
        <v>251</v>
      </c>
      <c r="O36" s="111"/>
      <c r="P36" s="112" t="s">
        <v>251</v>
      </c>
      <c r="Q36" s="111"/>
      <c r="R36" s="112" t="s">
        <v>251</v>
      </c>
      <c r="S36" s="113"/>
      <c r="T36" s="112" t="s">
        <v>251</v>
      </c>
      <c r="U36" s="113"/>
      <c r="V36" s="112" t="s">
        <v>251</v>
      </c>
      <c r="W36" s="113"/>
      <c r="X36" s="112" t="s">
        <v>251</v>
      </c>
      <c r="Y36" s="113"/>
      <c r="Z36" s="112" t="s">
        <v>251</v>
      </c>
      <c r="AA36" s="114"/>
      <c r="AB36" s="112" t="s">
        <v>251</v>
      </c>
      <c r="AC36" s="115"/>
      <c r="AD36" s="112" t="s">
        <v>251</v>
      </c>
      <c r="AE36" s="116">
        <v>0</v>
      </c>
      <c r="AF36" s="117" t="s">
        <v>251</v>
      </c>
      <c r="AG36" s="118" t="s">
        <v>251</v>
      </c>
      <c r="AH36" s="100" t="str">
        <f t="shared" ca="1" si="0"/>
        <v/>
      </c>
      <c r="AI36" s="119" t="str">
        <f>IF(H36="","",IF(H36&lt;&gt;"CZ","NE",IF(AND(H36="CZ",AF35&lt;&gt;AF36,AF36&lt;&gt;AF37),A36-COUNTIF($H$7:$H36,"&lt;&gt;CZ"),IF(AND(H36="CZ",H35="CZ",AF36=AF35,AF36&lt;&gt;AF34,AF36&lt;&gt;AF37),A35-COUNTIF($H$7:$H36,"&lt;&gt;CZ")&amp;$AH$5&amp;A36-COUNTIF($H$7:$H36,"&lt;&gt;CZ"),IF(AND(H36="CZ",H37="CZ",AF36&lt;&gt;AF35,AF36=AF37,AF36&lt;&gt;AF38),A36-COUNTIF($H$7:$H36,"&lt;&gt;CZ")&amp;$AH$5&amp;A37-COUNTIF($H$7:$H37,"&lt;&gt;CZ"),IF(AND(H36="CZ",H35="CZ",H34="CZ",AF36=AF34,AF36&lt;&gt;AF33,AF36&lt;&gt;AF37),A34-COUNTIF($H$7:$H36,"&lt;&gt;CZ")&amp;$AH$5&amp;A36-COUNTIF($H$7:$H36,"&lt;&gt;CZ"),IF(AND(H36="CZ",H35="CZ",H37="CZ",AF37=AF35,AF36&lt;&gt;AF34,AF36&lt;&gt;AF38),A35-COUNTIF($H$7:$H35,"&lt;&gt;CZ")&amp;$AH$5&amp;A37-COUNTIF($H$7:$H37,"&lt;&gt;CZ"),IF(AND(H36="CZ",H37="CZ",H38="CZ",AF36&lt;&gt;AF35,AF36=AF38,AF36&lt;&gt;AF39),A36-COUNTIF($H$7:$H36,"&lt;&gt;CZ")&amp;$AH$5&amp;A38-COUNTIF($H$7:$H38,"&lt;&gt;CZ"),IF(AND(H36="CZ",H35="CZ",H34="CZ",H33="CZ",AF36=AF33,AF36&lt;&gt;AF32,AF36&lt;&gt;AF37),A33-COUNTIF($H$7:$H33,"&lt;&gt;CZ")&amp;$AH$5&amp;A36-COUNTIF($H$7:$H36,"&lt;&gt;CZ"),IF(AND(H36="CZ",H35="CZ",H34="CZ",H37="CZ",AF37=AF34,AF36&lt;&gt;AF33,AF36&lt;&gt;AF38),A34-COUNTIF($H$7:$H34,"&lt;&gt;CZ")&amp;$AH$5&amp;A37-COUNTIF($H$7:$H37,"&lt;&gt;CZ"),IF(AND(H36="CZ",H35="CZ",H37="CZ",H38="CZ",AF38=AF35,AF36&lt;&gt;AF34,AF36&lt;&gt;AF39),A35-COUNTIF($H$7:$H35,"&lt;&gt;CZ")&amp;$AH$5&amp;A38-COUNTIF($H$7:$H38,"&lt;&gt;CZ"),IF(AND(H36="CZ",H37="CZ",H38="CZ",H39="CZ",AF36&lt;&gt;AF35,AF36=AF39,AF36&lt;&gt;AF40),A36-COUNTIF($H$7:$H36,"&lt;&gt;CZ")&amp;$AH$5&amp;A39-COUNTIF($H$7:$H39,"&lt;&gt;CZ"),IF(AND(H36="CZ",H35="CZ",H34="CZ",H33="CZ",H32="CZ",AF36=AF32,AF36&lt;&gt;AF31,AF36&lt;&gt;AF37),A32-COUNTIF($H$7:$H32,"&lt;&gt;CZ")&amp;$AH$5&amp;A36-COUNTIF($H$7:$H36,"&lt;&gt;CZ"),IF(AND(H36="CZ",H35="CZ",H34="CZ",H33="CZ",H37="CZ",AF37=AF33,AF36&lt;&gt;AF32,AF36&lt;&gt;AF38),A33-COUNTIF($H$7:$H33,"&lt;&gt;CZ")&amp;$AH$5&amp;A37-COUNTIF($H$7:$H37,"&lt;&gt;CZ"),IF(AND(H36="CZ",H35="CZ",H34="CZ",H37="CZ",H38="CZ",AF38=AF34,AF36&lt;&gt;AF33,AF36&lt;&gt;AF39),A34-COUNTIF($H$7:$H34,"&lt;&gt;CZ")&amp;$AH$5&amp;A38-COUNTIF($H$7:$H38,"&lt;&gt;CZ"),IF(AND(H36="CZ",H35="CZ",H37="CZ",H38="CZ",H39="CZ",AF39=AF35,AF36&lt;&gt;AF34,AF36&lt;&gt;AF40),A35-COUNTIF($H$7:$H35,"&lt;&gt;CZ")&amp;$AH$5&amp;A39-COUNTIF($H$7:$H39,"&lt;&gt;CZ"),IF(AND(H36="CZ",H37="CZ",H38="CZ",H39="CZ",H40="CZ",AF36&lt;&gt;AF35,AF36=AF40,AF36&lt;&gt;AF41),A36-COUNTIF($H$7:$H36,"&lt;&gt;CZ")&amp;$AH$5&amp;A40-COUNTIF($H$7:$H40,"&lt;&gt;CZ"),IF(AND(H36="CZ",H35&lt;&gt;"CZ",AF36=AF35,AF36&lt;&gt;AF34,AF36&lt;&gt;AF37),A36-COUNTIF($H$7:$H36,"&lt;&gt;CZ"),IF(AND(H36="CZ",H37&lt;&gt;"CZ",AF36&lt;&gt;AF35,AF36=AF37,AF36&lt;&gt;AF38),A36-COUNTIF($H$7:$H36,"&lt;&gt;CZ"),IF(AND(H36="CZ",H35&lt;&gt;"CZ",H34="CZ",AF36=AF34,AF36&lt;&gt;AF33,AF36&lt;&gt;AF37),A34-COUNTIF($H$7:$H34,"&lt;&gt;CZ")&amp;$AH$5&amp;A36-COUNTIF($H$7:$H36,"&lt;&gt;CZ"),IF(AND(H36="CZ",H35="CZ",H34&lt;&gt;"CZ",AF36=AF34,AF36&lt;&gt;AF33,AF36&lt;&gt;AF37),A35-COUNTIF($H$7:$H34,"&lt;&gt;CZ")&amp;$AH$5&amp;A36-COUNTIF($H$7:$H36,"&lt;&gt;CZ"),IF(AND(H36="CZ",H35&lt;&gt;"CZ",H34&lt;&gt;"CZ",AF36=AF34,AF36&lt;&gt;AF33,AF36&lt;&gt;AF37),A36-COUNTIF($H$7:$H36,"&lt;&gt;CZ"),IF(AND(H36="CZ",H35&lt;&gt;"CZ",H37="CZ",AF36=AF35,AF36&lt;&gt;AF34,AF36=AF37,AF36&lt;&gt;AF38),A36-COUNTIF($H$7:$H35,"&lt;&gt;CZ")&amp;$AH$5&amp;A37-COUNTIF($H$7:$H37,"&lt;&gt;CZ"),IF(AND(H36="CZ",H35="CZ",H37&lt;&gt;"CZ",AF37=AF35,AF36&lt;&gt;AF34,AF36&lt;&gt;AF38),A35-COUNTIF($H$7:$H35,"&lt;&gt;CZ")&amp;$AH$5&amp;A37-COUNTIF($H$7:$H37,"&lt;&gt;CZ"),IF(AND(H36="CZ",H35&lt;&gt;"CZ",H37&lt;&gt;"CZ",AF37=AF35,AF36&lt;&gt;AF34,AF36&lt;&gt;AF38),A36-COUNTIF($H$7:$H35,"&lt;&gt;CZ"),IF(AND(H36="CZ",H37&lt;&gt;"CZ",H38="CZ",AF36&lt;&gt;AF35,AF36=AF38,AF36&lt;&gt;AF39),A36-COUNTIF($H$7:$H36,"&lt;&gt;CZ")&amp;$AH$5&amp;A38-COUNTIF($H$7:$H38,"&lt;&gt;CZ"),IF(AND(H36="CZ",H37="CZ",H38&lt;&gt;"CZ",AF36&lt;&gt;AF35,AF36=AF38,AF36&lt;&gt;AF39),A36-COUNTIF($H$7:$H36,"&lt;&gt;CZ")&amp;$AH$5&amp;A38-COUNTIF($H$7:$H38,"&lt;&gt;CZ"),IF(AND(H36="CZ",H37&lt;&gt;"CZ",H38&lt;&gt;"CZ",AF36&gt;0,AF36&lt;&gt;AF35,AF36=AF38,AF36&lt;&gt;AF39),A36-COUNTIF($H$7:$H36,"&lt;&gt;CZ"),IF(AND(H36="CZ",H35&lt;&gt;"CZ",H34="CZ",H33="CZ",AF36=AF33,AF36&lt;&gt;AF32,AF36&lt;&gt;AF37),A33-COUNTIF($H$7:$H33,"&lt;&gt;CZ")&amp;$AH$5&amp;A36-COUNTIF($H$7:$H36,"&lt;&gt;CZ"),IF(AND(H36="CZ",H35="CZ",H34&lt;&gt;"CZ",H33="CZ",AF36=AF33,AF36&lt;&gt;AF32,AF36&lt;&gt;AF37),A33-COUNTIF($H$7:$H33,"&lt;&gt;CZ")&amp;$AH$5&amp;A36-COUNTIF($H$7:$H36,"&lt;&gt;CZ"),IF(AND(H36="CZ",H35="CZ",H34="CZ",H33&lt;&gt;"CZ",AF36=AF33,AF36&lt;&gt;AF32,AF36&lt;&gt;AF37),A34-COUNTIF($H$7:$H33,"&lt;&gt;CZ")&amp;$AH$5&amp;A36-COUNTIF($H$7:$H36,"&lt;&gt;CZ"),IF(AND(H36="CZ",H35&lt;&gt;"CZ",H34&lt;&gt;"CZ",H33="CZ",AF36=AF33,AF36&lt;&gt;AF32,AF36&lt;&gt;AF37),A33-COUNTIF($H$7:$H33,"&lt;&gt;CZ")&amp;$AH$5&amp;A36-COUNTIF($H$7:$H36,"&lt;&gt;CZ"),IF(AND(H36="CZ",H35&lt;&gt;"CZ",H34="CZ",H33&lt;&gt;"CZ",AF36=AF33,AF36&lt;&gt;AF32,AF36&lt;&gt;AF37),A34-COUNTIF($H$7:$H33,"&lt;&gt;CZ")&amp;$AH$5&amp;A36-COUNTIF($H$7:$H36,"&lt;&gt;CZ"),IF(AND(H36="CZ",H35="CZ",H34&lt;&gt;"CZ",H33&lt;&gt;"CZ",AF36=AF33,AF36&lt;&gt;AF32,AF36&lt;&gt;AF37),A34-COUNTIF($H$7:$H33,"&lt;&gt;CZ")&amp;$AH$5&amp;A36-COUNTIF($H$7:$H36,"&lt;&gt;CZ"),IF(AND(H36="CZ",H35&lt;&gt;"CZ",H34&lt;&gt;"CZ",H33&lt;&gt;"CZ",AF36=AF33,AF36&lt;&gt;AF32,AF36&lt;&gt;AF37),A36-COUNTIF($H$7:$H36,"&lt;&gt;CZ"),IF(AND(H36="CZ",H35="CZ",H34&lt;&gt;"CZ",H37="CZ",AF36=AF34,AF36&lt;&gt;AF33,AF36=AF37,AF36&lt;&gt;AF38),A35-COUNTIF($H$7:$H34,"&lt;&gt;CZ")&amp;$AH$5&amp;A37-COUNTIF($H$7:$H37,"&lt;&gt;CZ"),IF(AND(H36="CZ",H35="CZ",H34="CZ",H37&lt;&gt;"CZ",AF36=AF34,AF36&lt;&gt;AF33,AF36=AF37,AF36&lt;&gt;AF38),A34-COUNTIF($H$7:$H34,"&lt;&gt;CZ")&amp;$AH$5&amp;A37-COUNTIF($H$7:$H37,"&lt;&gt;CZ"),IF(AND(H36="CZ",H35&lt;&gt;"CZ",H34&lt;&gt;"CZ",H37="CZ",AF36=AF34,AF36&lt;&gt;AF33,AF36=AF37,AF36&lt;&gt;AF38),A35-COUNTIF($H$7:$H34,"&lt;&gt;CZ")&amp;$AH$5&amp;A37-COUNTIF($H$7:$H37,"&lt;&gt;CZ"),IF(AND(H36="CZ",H35&lt;&gt;"CZ",H34="CZ",H37="CZ",AF36=AF34,AF36&lt;&gt;AF33,AF36=AF37,AF36&lt;&gt;AF38),A34-COUNTIF($H$7:$H34,"&lt;&gt;CZ")&amp;$AH$5&amp;A37-COUNTIF($H$7:$H37,"&lt;&gt;CZ"),IF(AND(H36="CZ",H35&lt;&gt;"CZ",H34="CZ",H37&lt;&gt;"CZ",AF36=AF34,AF36&lt;&gt;AF33,AF36=AF37,AF36&lt;&gt;AF38),A34-COUNTIF($H$7:$H34,"&lt;&gt;CZ")&amp;$AH$5&amp;A37-COUNTIF($H$7:$H37,"&lt;&gt;CZ"),IF(AND(H36="CZ",H35="CZ",H34&lt;&gt;"CZ",H37&lt;&gt;"CZ",AF37=AF34,AF36&lt;&gt;AF33,AF36&lt;&gt;AF38),A35-COUNTIF($H$7:$H34,"&lt;&gt;CZ")&amp;$AH$5&amp;A37-COUNTIF($H$7:$H37,"&lt;&gt;CZ"),IF(AND(H36="CZ",H35&lt;&gt;"CZ",H34&lt;&gt;"CZ",H37&lt;&gt;"CZ",AF37=AF34,AF36&lt;&gt;AF33,AF36&lt;&gt;AF38),A35-COUNTIF($H$7:$H34,"&lt;&gt;CZ"),IF(AND(H36="CZ",H35&lt;&gt;"CZ",H37="CZ",H38="CZ",AF38=AF35,AF36&lt;&gt;AF34,AF36&lt;&gt;AF39),A36-COUNTIF($H$7:$H35,"&lt;&gt;CZ")&amp;$AH$5&amp;A38-COUNTIF($H$7:$H38,"&lt;&gt;CZ"),IF(AND(H36="CZ",H35="CZ",H37&lt;&gt;"CZ",H38="CZ",AF38=AF35,AF36&lt;&gt;AF34,AF36&lt;&gt;AF39),A35-COUNTIF($H$7:$H35,"&lt;&gt;CZ")&amp;$AH$5&amp;A38-COUNTIF($H$7:$H38,"&lt;&gt;CZ"),IF(AND(H36="CZ",H35="CZ",H37="CZ",H38&lt;&gt;"CZ",AF38=AF35,AF36&lt;&gt;AF34,AF36&lt;&gt;AF39),A35-COUNTIF($H$7:$H35,"&lt;&gt;CZ")&amp;$AH$5&amp;A38-COUNTIF($H$7:$H38,"&lt;&gt;CZ"),IF(AND(H36="CZ",H35&lt;&gt;"CZ",H37&lt;&gt;"CZ",H38="CZ",AF38=AF35,AF36&lt;&gt;AF34,AF36&lt;&gt;AF39),A36-COUNTIF($H$7:$H35,"&lt;&gt;CZ")&amp;$AH$5&amp;A38-COUNTIF($H$7:$H38,"&lt;&gt;CZ"),IF(AND(H36="CZ",H35&lt;&gt;"CZ",H37="CZ",H38&lt;&gt;"CZ",AF38=AF35,AF36&lt;&gt;AF34,AF36&lt;&gt;AF39),A36-COUNTIF($H$7:$H35,"&lt;&gt;CZ")&amp;$AH$5&amp;A38-COUNTIF($H$7:$H38,"&lt;&gt;CZ"),IF(AND(H36="CZ",H35="CZ",H37&lt;&gt;"CZ",H38&lt;&gt;"CZ",AF38=AF35,AF36&lt;&gt;AF34,AF36&lt;&gt;AF39),A35-COUNTIF($H$7:$H35,"&lt;&gt;CZ")&amp;$AH$5&amp;A38-COUNTIF($H$7:$H38,"&lt;&gt;CZ"),IF(AND(H36="CZ",H35&lt;&gt;"CZ",H37&lt;&gt;"CZ",H38&lt;&gt;"CZ",AF38=AF35,AF36&lt;&gt;AF34,AF36&lt;&gt;AF39),A36-COUNTIF($H$7:$H35,"&lt;&gt;CZ"),IF(AND(H36="CZ",H37="CZ",H38="CZ",H39&lt;&gt;"CZ",AF36&lt;&gt;AF35,AF36=AF39,AF36&lt;&gt;AF40),A36-COUNTIF($H$7:$H36,"&lt;&gt;CZ")&amp;$AH$5&amp;A39-COUNTIF($H$7:$H39,"&lt;&gt;CZ"),IF(AND(H36="CZ",H37="CZ",H38&lt;&gt;"CZ",H39="CZ",AF36&lt;&gt;AF35,AF36=AF39,AF36&lt;&gt;AF40),A36-COUNTIF($H$7:$H36,"&lt;&gt;CZ")&amp;$AH$5&amp;A39-COUNTIF($H$7:$H39,"&lt;&gt;CZ"),IF(AND(H36="CZ",H37&lt;&gt;"CZ",H38="CZ",H39="CZ",AF36&lt;&gt;AF35,AF36=AF39,AF36&lt;&gt;AF40),A36-COUNTIF($H$7:$H36,"&lt;&gt;CZ")&amp;$AH$5&amp;A39-COUNTIF($H$7:$H39,"&lt;&gt;CZ"),IF(AND(H36="CZ",H37&lt;&gt;"CZ",H38&lt;&gt;"CZ",H39="CZ",AF36&lt;&gt;AF35,AF36=AF39,AF36&lt;&gt;AF40),A36-COUNTIF($H$7:$H36,"&lt;&gt;CZ")&amp;$AH$5&amp;A39-COUNTIF($H$7:$H39,"&lt;&gt;CZ"),"")))))))))))))))))))))))))))))))))))))))))))))))))))))</f>
        <v/>
      </c>
      <c r="AJ36" s="102" t="str">
        <f>IF(AI36&lt;&gt;"","",IF(AND(H36="CZ",H37&lt;&gt;"CZ",H38="CZ",H39&lt;&gt;"CZ",AF36&lt;&gt;AF35,AF36=AF39,AF36&lt;&gt;AF40),A36-COUNTIF($H$7:$H36,"&lt;&gt;CZ")&amp;$AH$5&amp;A39-COUNTIF($H$7:$H39,"&lt;&gt;CZ"),IF(AND(H36="CZ",H37="CZ",H38&lt;&gt;"CZ",H39&lt;&gt;"CZ",AF36&lt;&gt;AF35,AF36=AF39,AF36&lt;&gt;AF40),A36-COUNTIF($H$7:$H36,"&lt;&gt;CZ")&amp;$AH$5&amp;A39-COUNTIF($H$7:$H39,"&lt;&gt;CZ"),IF(AND(H36="CZ",H37&lt;&gt;"CZ",H38&lt;&gt;"CZ",H39&lt;&gt;"CZ",AF36&lt;&gt;AF35,AF36=AF39,AF36&lt;&gt;AF40),A36-COUNTIF($H$7:$H36,"&lt;&gt;CZ"),IF(AND(H36="CZ",H35&lt;&gt;"CZ",H34="CZ",H33="CZ",H32="CZ",AF36=AF32,AF36&lt;&gt;AF31,AF36&lt;&gt;AF37),A32-COUNTIFS($H$7:$H32,"&lt;&gt;CZ")&amp;$AH$5&amp;A36-COUNTIFS($H$7:$H36,"&lt;&gt;CZ"),IF(AND(H36="CZ",H35="CZ",H34&lt;&gt;"CZ",H33="CZ",H32="CZ",AF36=AF32,AF36&lt;&gt;AF31,AF36&lt;&gt;AF37),A32-COUNTIFS($H$7:$H32,"&lt;&gt;CZ")&amp;$AH$5&amp;A36-COUNTIFS($H$7:$H36,"&lt;&gt;CZ"),IF(AND(H36="CZ",H35="CZ",H34="CZ",H33&lt;&gt;"CZ",H32="CZ",AF36=AF32,AF36&lt;&gt;AF31,AF36&lt;&gt;AF37),A32-COUNTIFS($H$7:$H32,"&lt;&gt;CZ")&amp;$AH$5&amp;A36-COUNTIFS($H$7:$H36,"&lt;&gt;CZ"),IF(AND(H36="CZ",H35="CZ",H34="CZ",H33="CZ",H32&lt;&gt;"CZ",AF36=AF32,AF36&lt;&gt;AF31,AF36&lt;&gt;AF37),A33-COUNTIFS($H$7:$H32,"&lt;&gt;CZ")&amp;$AH$5&amp;A36-COUNTIFS($H$7:$H36,"&lt;&gt;CZ"),IF(AND(H36="CZ",H35&lt;&gt;"CZ",H34="CZ",H33="CZ",H32&lt;&gt;"CZ",AF36=AF32,AF36&lt;&gt;AF31,AF36&lt;&gt;AF37),A33-COUNTIFS($H$7:$H32,"&lt;&gt;CZ")&amp;$AH$5&amp;A36-COUNTIFS($H$7:$H36,"&lt;&gt;CZ"),IF(AND(H36="CZ",H35&lt;&gt;"CZ",H34="CZ",H33&lt;&gt;"CZ",H32="CZ",AF36=AF32,AF36&lt;&gt;AF31,AF36&lt;&gt;AF37),A32-COUNTIFS($H$7:$H32,"&lt;&gt;CZ")&amp;$AH$5&amp;A36-COUNTIFS($H$7:$H36,"&lt;&gt;CZ"),IF(AND(H36="CZ",H35&lt;&gt;"CZ",H34&lt;&gt;"CZ",H33="CZ",H32="CZ",AF36=AF32,AF36&lt;&gt;AF31,AF36&lt;&gt;AF37),A32-COUNTIFS($H$7:$H32,"&lt;&gt;CZ")&amp;$AH$5&amp;A36-COUNTIFS($H$7:$H36,"&lt;&gt;CZ"),IF(AND(H36="CZ",H35&lt;&gt;"CZ",H34&lt;&gt;"CZ",H33&lt;&gt;"CZ",H32="CZ",AF36=AF32,AF36&lt;&gt;AF31,AF36&lt;&gt;AF37),A32-COUNTIFS($H$7:$H32,"&lt;&gt;CZ")&amp;$AH$5&amp;A36-COUNTIFS($H$7:$H36,"&lt;&gt;CZ"),IF(AND(H36="CZ",H35&lt;&gt;"CZ",H34&lt;&gt;"CZ",H33="CZ",H32&lt;&gt;"CZ",AF36=AF32,AF36&lt;&gt;AF31,AF36&lt;&gt;AF37),A33-COUNTIFS($H$7:$H32,"&lt;&gt;CZ")&amp;$AH$5&amp;A36-COUNTIFS($H$7:$H36,"&lt;&gt;CZ"),IF(AND(H36="CZ",H35&lt;&gt;"CZ",H34="CZ",H33&lt;&gt;"CZ",H32&lt;&gt;"CZ",AF36=AF32,AF36&lt;&gt;AF31,AF36&lt;&gt;AF37),A33-COUNTIFS($H$7:$H32,"&lt;&gt;CZ")&amp;$AH$5&amp;A36-COUNTIFS($H$7:$H36,"&lt;&gt;CZ"),IF(AND(H36="CZ",H35="CZ",H34&lt;&gt;"CZ",H33&lt;&gt;"CZ",H32&lt;&gt;"CZ",AF36=AF32,AF36&lt;&gt;AF31,AF36&lt;&gt;AF37),A33-COUNTIFS($H$7:$H32,"&lt;&gt;CZ")&amp;$AH$5&amp;A36-COUNTIFS($H$7:$H36,"&lt;&gt;CZ"),IF(AND(H36="CZ",H35="CZ",H34&lt;&gt;"CZ",H33&lt;&gt;"CZ",H32="CZ",AF36=AF32,AF36&lt;&gt;AF31,AF36&lt;&gt;AF37),A32-COUNTIFS($H$7:$H32,"&lt;&gt;CZ")&amp;$AH$5&amp;A36-COUNTIFS($H$7:$H36,"&lt;&gt;CZ"),IF(AND(H36="CZ",H35="CZ",H34&lt;&gt;"CZ",H33="CZ",H32&lt;&gt;"CZ",AF36=AF32,AF36&lt;&gt;AF31,AF36&lt;&gt;AF37),A33-COUNTIFS($H$7:$H32,"&lt;&gt;CZ")&amp;$AH$5&amp;A36-COUNTIFS($H$7:$H36,"&lt;&gt;CZ"),IF(AND(H36="CZ",H35="CZ",H34="CZ",H33&lt;&gt;"CZ",H32&lt;&gt;"CZ",AF36=AF32,AF36&lt;&gt;AF31,AF36&lt;&gt;AF37),A33-COUNTIFS($H$7:$H32,"&lt;&gt;CZ")&amp;$AH$5&amp;A36-COUNTIFS($H$7:$H36,"&lt;&gt;CZ"),IF(AND(H36="CZ",H35&lt;&gt;"CZ",H34&lt;&gt;"CZ",H33&lt;&gt;"CZ",H32&lt;&gt;"CZ",AF36=AF32,AF36&lt;&gt;AF31,AF36&lt;&gt;AF37),A33-COUNTIFS($H$7:$H32,"&lt;&gt;CZ"),IF(AND(H36="CZ",H35&lt;&gt;"CZ",H34="CZ",H33="CZ",H37="CZ",AF37=AF33,AF36&lt;&gt;AF32,AF36&lt;&gt;AF38),A33-COUNTIFS($H$7:$H33,"&lt;&gt;CZ")&amp;$AH$5&amp;A37-COUNTIFS($H$7:$H37,"&lt;&gt;CZ"),IF(AND(H36="CZ",H35="CZ",H34&lt;&gt;"CZ",H33="CZ",H37="CZ",AF37=AF33,AF36&lt;&gt;AF32,AF36&lt;&gt;AF38),A33-COUNTIFS($H$7:$H33,"&lt;&gt;CZ")&amp;$AH$5&amp;A37-COUNTIFS($H$7:$H37,"&lt;&gt;CZ"),IF(AND(H36="CZ",H35="CZ",H34="CZ",H33&lt;&gt;"CZ",H37="CZ",AF37=AF33,AF36&lt;&gt;AF32,AF36&lt;&gt;AF38),A34-COUNTIFS($H$7:$H33,"&lt;&gt;CZ")&amp;$AH$5&amp;A37-COUNTIFS($H$7:$H37,"&lt;&gt;CZ"),IF(AND(H36="CZ",H35="CZ",H34="CZ",H33="CZ",H37&lt;&gt;"CZ",AF37=AF33,AF36&lt;&gt;AF32,AF36&lt;&gt;AF38),A33-COUNTIFS($H$7:$H33,"&lt;&gt;CZ")&amp;$AH$5&amp;A37-COUNTIFS($H$7:$H37,"&lt;&gt;CZ"),IF(AND(H36="CZ",H35&lt;&gt;"CZ",H34="CZ",H33="CZ",H37&lt;&gt;"CZ",AF37=AF33,AF36&lt;&gt;AF32,AF36&lt;&gt;AF38),A33-COUNTIFS($H$7:$H33,"&lt;&gt;CZ")&amp;$AH$5&amp;A37-COUNTIFS($H$7:$H37,"&lt;&gt;CZ"),IF(AND(H36="CZ",H35&lt;&gt;"CZ",H34="CZ",H33&lt;&gt;"CZ",H37="CZ",AF37=AF33,AF36&lt;&gt;AF32,AF36&lt;&gt;AF38),A34-COUNTIFS($H$7:$H33,"&lt;&gt;CZ")&amp;$AH$5&amp;A37-COUNTIFS($H$7:$H37,"&lt;&gt;CZ"),IF(AND(H36="CZ",H35&lt;&gt;"CZ",H34&lt;&gt;"CZ",H33="CZ",H37="CZ",AF37=AF33,AF36&lt;&gt;AF32,AF36&lt;&gt;AF38),A33-COUNTIFS($H$7:$H33,"&lt;&gt;CZ")&amp;$AH$5&amp;A37-COUNTIFS($H$7:$H37,"&lt;&gt;CZ"),IF(AND(H36="CZ",H35&lt;&gt;"CZ",H34&lt;&gt;"CZ",H33&lt;&gt;"CZ",H37="CZ",AF37=AF33,AF36&lt;&gt;AF32,AF36&lt;&gt;AF38),A34-COUNTIFS($H$7:$H33,"&lt;&gt;CZ")&amp;$AH$5&amp;A37-COUNTIFS($H$7:$H37,"&lt;&gt;CZ"),IF(AND(H36="CZ",H35&lt;&gt;"CZ",H34&lt;&gt;"CZ",H33="CZ",H37&lt;&gt;"CZ",AF37=AF33,AF36&lt;&gt;AF32,AF36&lt;&gt;AF38),A33-COUNTIFS($H$7:$H33,"&lt;&gt;CZ")&amp;$AH$5&amp;A37-COUNTIFS($H$7:$H37,"&lt;&gt;CZ"),IF(AND(H36="CZ",H35&lt;&gt;"CZ",H34="CZ",H33&lt;&gt;"CZ",H37&lt;&gt;"CZ",AF37=AF33,AF36&lt;&gt;AF32,AF36&lt;&gt;AF38),A34-COUNTIFS($H$7:$H33,"&lt;&gt;CZ")&amp;$AH$5&amp;A37-COUNTIFS($H$7:$H37,"&lt;&gt;CZ"),IF(AND(H36="CZ",H35="CZ",H34&lt;&gt;"CZ",H33&lt;&gt;"CZ",H37&lt;&gt;"CZ",AF37=AF33,AF36&lt;&gt;AF32,AF36&lt;&gt;AF38),A34-COUNTIFS($H$7:$H33,"&lt;&gt;CZ")&amp;$AH$5&amp;A37-COUNTIFS($H$7:$H37,"&lt;&gt;CZ"),IF(AND(H36="CZ",H35="CZ",H34&lt;&gt;"CZ",H33&lt;&gt;"CZ",H37="CZ",AF37=AF33,AF36&lt;&gt;AF32,AF36&lt;&gt;AF38),A34-COUNTIFS($H$7:$H33,"&lt;&gt;CZ")&amp;$AH$5&amp;A37-COUNTIFS($H$7:$H37,"&lt;&gt;CZ"),IF(AND(H36="CZ",H35="CZ",H34&lt;&gt;"CZ",H33="CZ",H37&lt;&gt;"CZ",AF37=AF33,AF36&lt;&gt;AF32,AF36&lt;&gt;AF38),A33-COUNTIFS($H$7:$H33,"&lt;&gt;CZ")&amp;$AH$5&amp;A37-COUNTIFS($H$7:$H37,"&lt;&gt;CZ"),IF(AND(H36="CZ",H35="CZ",H34="CZ",H33&lt;&gt;"CZ",H37&lt;&gt;"CZ",AF37=AF33,AF36&lt;&gt;AF32,AF36&lt;&gt;AF38),A34-COUNTIFS($H$7:$H33,"&lt;&gt;CZ")&amp;$AH$5&amp;A37-COUNTIFS($H$7:$H37,"&lt;&gt;CZ"),IF(AND(H36="CZ",H35&lt;&gt;"CZ",H34&lt;&gt;"CZ",H33&lt;&gt;"CZ",H37&lt;&gt;"CZ",AF37=AF33,AF36&lt;&gt;AF32,AF36&lt;&gt;AF38),A34-COUNTIFS($H$7:$H33,"&lt;&gt;CZ"),IF(AND(H36="CZ",H35&lt;&gt;"CZ",H34="CZ",H37="CZ",H38="CZ",AF38=AF34,AF36&lt;&gt;AF33,AF36&lt;&gt;AF39),A34-COUNTIFS($H$7:$H34,"&lt;&gt;CZ")&amp;$AH$5&amp;A38-COUNTIFS($H$7:$H38,"&lt;&gt;CZ"),IF(AND(H36="CZ",H35="CZ",H34&lt;&gt;"CZ",H37="CZ",H38="CZ",AF38=AF34,AF36&lt;&gt;AF33,AF36&lt;&gt;AF39),A35-COUNTIFS($H$7:$H34,"&lt;&gt;CZ")&amp;$AH$5&amp;A38-COUNTIFS($H$7:$H38,"&lt;&gt;CZ"),IF(AND(H36="CZ",H35="CZ",H34="CZ",H37&lt;&gt;"CZ",H38="CZ",AF38=AF34,AF36&lt;&gt;AF33,AF36&lt;&gt;AF39),A34-COUNTIFS($H$7:$H34,"&lt;&gt;CZ")&amp;$AH$5&amp;A38-COUNTIFS($H$7:$H38,"&lt;&gt;CZ"),IF(AND(H36="CZ",H35="CZ",H34="CZ",H37="CZ",H38&lt;&gt;"CZ",AF38=AF34,AF36&lt;&gt;AF33,AF36&lt;&gt;AF39),A34-COUNTIFS($H$7:$H34,"&lt;&gt;CZ")&amp;$AH$5&amp;A38-COUNTIFS($H$7:$H38,"&lt;&gt;CZ"),IF(AND(H36="CZ",H35&lt;&gt;"CZ",H34="CZ",H37="CZ",H38&lt;&gt;"CZ",AF38=AF34,AF36&lt;&gt;AF33,AF36&lt;&gt;AF39),A34-COUNTIFS($H$7:$H34,"&lt;&gt;CZ")&amp;$AH$5&amp;A38-COUNTIFS($H$7:$H38,"&lt;&gt;CZ"),IF(AND(H36="CZ",H35&lt;&gt;"CZ",H34="CZ",H37&lt;&gt;"CZ",H38="CZ",AF38=AF34,AF36&lt;&gt;AF33,AF36&lt;&gt;AF39),A34-COUNTIFS($H$7:$H34,"&lt;&gt;CZ")&amp;$AH$5&amp;A38-COUNTIFS($H$7:$H38,"&lt;&gt;CZ"),IF(AND(H36="CZ",H35&lt;&gt;"CZ",H34&lt;&gt;"CZ",H37="CZ",H38="CZ",AF38=AF34,AF36&lt;&gt;AF33,AF36&lt;&gt;AF39),A35-COUNTIFS($H$7:$H34,"&lt;&gt;CZ")&amp;$AH$5&amp;A38-COUNTIFS($H$7:$H38,"&lt;&gt;CZ"),IF(AND(H36="CZ",H35&lt;&gt;"CZ",H34&lt;&gt;"CZ",H37&lt;&gt;"CZ",H38="CZ",AF38=AF34,AF36&lt;&gt;AF33,AF36&lt;&gt;AF39),A35-COUNTIFS($H$7:$H34,"&lt;&gt;CZ")&amp;$AH$5&amp;A38-COUNTIFS($H$7:$H38,"&lt;&gt;CZ"),IF(AND(H36="CZ",H35&lt;&gt;"CZ",H34&lt;&gt;"CZ",H37="CZ",H38&lt;&gt;"CZ",AF38=AF34,AF36&lt;&gt;AF33,AF36&lt;&gt;AF39),A35-COUNTIFS($H$7:$H34,"&lt;&gt;CZ")&amp;$AH$5&amp;A38-COUNTIFS($H$7:$H38,"&lt;&gt;CZ"),IF(AND(H36="CZ",H35&lt;&gt;"CZ",H34="CZ",H37&lt;&gt;"CZ",H38&lt;&gt;"CZ",AF38=AF34,AF36&lt;&gt;AF33,AF36&lt;&gt;AF39),A34-COUNTIFS($H$7:$H34,"&lt;&gt;CZ")&amp;$AH$5&amp;A38-COUNTIFS($H$7:$H38,"&lt;&gt;CZ"),IF(AND(H36="CZ",H35="CZ",H34&lt;&gt;"CZ",H37&lt;&gt;"CZ",H38&lt;&gt;"CZ",AF38=AF34,AF36&lt;&gt;AF33,AF36&lt;&gt;AF39),A35-COUNTIFS($H$7:$H34,"&lt;&gt;CZ")&amp;$AH$5&amp;A38-COUNTIFS($H$7:$H38,"&lt;&gt;CZ"),IF(AND(H36="CZ",H35="CZ",H34&lt;&gt;"CZ",H37&lt;&gt;"CZ",H38="CZ",AF38=AF34,AF36&lt;&gt;AF33,AF36&lt;&gt;AF39),A35-COUNTIFS($H$7:$H34,"&lt;&gt;CZ")&amp;$AH$5&amp;A38-COUNTIFS($H$7:$H38,"&lt;&gt;CZ"),IF(AND(H36="CZ",H35="CZ",H34&lt;&gt;"CZ",H37="CZ",H38&lt;&gt;"CZ",AF38=AF34,AF36&lt;&gt;AF33,AF36&lt;&gt;AF39),A35-COUNTIFS($H$7:$H34,"&lt;&gt;CZ")&amp;$AH$5&amp;A38-COUNTIFS($H$7:$H38,"&lt;&gt;CZ"),IF(AND(H36="CZ",H35="CZ",H34="CZ",H37&lt;&gt;"CZ",H38&lt;&gt;"CZ",AF38=AF34,AF36&lt;&gt;AF33,AF36&lt;&gt;AF39),A34-COUNTIFS($H$7:$H34,"&lt;&gt;CZ")&amp;$AH$5&amp;A38-COUNTIFS($H$7:$H38,"&lt;&gt;CZ"),""))))))))))))))))))))))))))))))))))))))))))))))))</f>
        <v/>
      </c>
      <c r="AK36" s="102" t="str">
        <f>IF(AI36&lt;&gt;"","",IF(AJ36&lt;&gt;"","",IF(AND(H35="CZ",H34&lt;&gt;"CZ",H33&lt;&gt;"CZ",H36&lt;&gt;"CZ",H37&lt;&gt;"CZ",AF37=AF33,AF35&lt;&gt;AF32,AF35&lt;&gt;AF38),A34-COUNTIFS($H$7:$H33,"&lt;&gt;CZ"),IF(AND(H36="CZ",H35&lt;&gt;"CZ",H37="CZ",H38="CZ",H39="CZ",AF39=AF35,AF36&lt;&gt;AF34,AF36&lt;&gt;AF40),A36-COUNTIFS($H$7:$H35,"&lt;&gt;CZ")&amp;$AH$5&amp;A39-COUNTIFS($H$7:$H39,"&lt;&gt;CZ"),IF(AND(H36="CZ",H35="CZ",H37&lt;&gt;"CZ",H38="CZ",H39="CZ",AF39=AF35,AF36&lt;&gt;AF34,AF36&lt;&gt;AF40),A35-COUNTIFS($H$7:$H35,"&lt;&gt;CZ")&amp;$AH$5&amp;A39-COUNTIFS($H$7:$H39,"&lt;&gt;CZ"),IF(AND(H36="CZ",H35="CZ",H37="CZ",H38&lt;&gt;"CZ",H39="CZ",AF39=AF35,AF36&lt;&gt;AF34,AF36&lt;&gt;AF40),A35-COUNTIFS($H$7:$H35,"&lt;&gt;CZ")&amp;$AH$5&amp;A39-COUNTIFS($H$7:$H39,"&lt;&gt;CZ"),IF(AND(H36="CZ",H35="CZ",H37="CZ",H38="CZ",H39&lt;&gt;"CZ",AF39=AF35,AF36&lt;&gt;AF34,AF36&lt;&gt;AF40),A35-COUNTIFS($H$7:$H35,"&lt;&gt;CZ")&amp;$AH$5&amp;A39-COUNTIFS($H$7:$H39,"&lt;&gt;CZ"),IF(AND(H36="CZ",H35&lt;&gt;"CZ",H37="CZ",H38="CZ",H39&lt;&gt;"CZ",AF39=AF35,AF36&lt;&gt;AF34,AF36&lt;&gt;AF40),A36-COUNTIFS($H$7:$H35,"&lt;&gt;CZ")&amp;$AH$5&amp;A39-COUNTIFS($H$7:$H39,"&lt;&gt;CZ"),IF(AND(H36="CZ",H35&lt;&gt;"CZ",H37="CZ",H38&lt;&gt;"CZ",H39="CZ",AF39=AF35,AF36&lt;&gt;AF34,AF36&lt;&gt;AF40),A36-COUNTIFS($H$7:$H35,"&lt;&gt;CZ")&amp;$AH$5&amp;A39-COUNTIFS($H$7:$H39,"&lt;&gt;CZ"),IF(AND(H36="CZ",H35&lt;&gt;"CZ",H37&lt;&gt;"CZ",H38="CZ",H39="CZ",AF39=AF35,AF36&lt;&gt;AF34,AF36&lt;&gt;AF40),A36-COUNTIFS($H$7:$H35,"&lt;&gt;CZ")&amp;$AH$5&amp;A39-COUNTIFS($H$7:$H39,"&lt;&gt;CZ"),IF(AND(H36="CZ",H35&lt;&gt;"CZ",H37&lt;&gt;"CZ",H38&lt;&gt;"CZ",H39="CZ",AF39=AF35,AF36&lt;&gt;AF34,AF36&lt;&gt;AF40),A36-COUNTIFS($H$7:$H35,"&lt;&gt;CZ")&amp;$AH$5&amp;A39-COUNTIFS($H$7:$H39,"&lt;&gt;CZ"),IF(AND(H36="CZ",H35&lt;&gt;"CZ",H37&lt;&gt;"CZ",H38&lt;&gt;"CZ",H39&lt;&gt;"CZ",AF39=AF35,AF36&lt;&gt;AF34,AF36&lt;&gt;AF40),A39-COUNTIFS($H$7:$H39,"&lt;&gt;CZ"),IF(AND(H36="CZ",H35&lt;&gt;"CZ",H37&lt;&gt;"CZ",H38="CZ",H39&lt;&gt;"CZ",AF39=AF35,AF36&lt;&gt;AF34,AF36&lt;&gt;AF40),A36-COUNTIFS($H$7:$H35,"&lt;&gt;CZ")&amp;$AH$5&amp;A39-COUNTIFS($H$7:$H39,"&lt;&gt;CZ"),IF(AND(H36="CZ",H35="CZ",H37="CZ",H38&lt;&gt;"CZ",H39&lt;&gt;"CZ",AF39=AF35,AF36&lt;&gt;AF34,AF36&lt;&gt;AF40),A35-COUNTIFS($H$7:$H35,"&lt;&gt;CZ")&amp;$AH$5&amp;A39-COUNTIFS($H$7:$H39,"&lt;&gt;CZ"),IF(AND(H36="CZ",H35="CZ",H37&lt;&gt;"CZ",H38&lt;&gt;"CZ",H39&lt;&gt;"CZ",AF39=AF35,AF36&lt;&gt;AF34,AF36&lt;&gt;AF40),A35-COUNTIFS($H$7:$H35,"&lt;&gt;CZ")&amp;$AH$5&amp;A39-COUNTIFS($H$7:$H39,"&lt;&gt;CZ"),IF(AND(H36="CZ",H35="CZ",H37&lt;&gt;"CZ",H38&lt;&gt;"CZ",H39="CZ",AF39=AF35,AF36&lt;&gt;AF34,AF36&lt;&gt;AF40),A35-COUNTIFS($H$7:$H35,"&lt;&gt;CZ")&amp;$AH$5&amp;A39-COUNTIFS($H$7:$H39,"&lt;&gt;CZ"),IF(AND(H36="CZ",H35="CZ",H37&lt;&gt;"CZ",H38="CZ",H39&lt;&gt;"CZ",AF39=AF35,AF36&lt;&gt;AF34,AF36&lt;&gt;AF40),A35-COUNTIFS($H$7:$H35,"&lt;&gt;CZ")&amp;$AH$5&amp;A39-COUNTIFS($H$7:$H39,"&lt;&gt;CZ"),IF(AND(H36="CZ",H35&lt;&gt;"CZ",H37="CZ",H38&lt;&gt;"CZ",H39&lt;&gt;"CZ",AF39=AF35,AF36&lt;&gt;AF34,AF36&lt;&gt;AF40),A36-COUNTIFS($H$7:$H35,"&lt;&gt;CZ")&amp;$AH$5&amp;A39-COUNTIFS($H$7:$H39,"&lt;&gt;CZ"),IF(AND(H36="CZ",H37&lt;&gt;"CZ",H38="CZ",H39="CZ",H40="CZ",AF36=AF40,AF36&lt;&gt;AF35,AF36&lt;&gt;AF41),A36-COUNTIFS($H$7:$H36,"&lt;&gt;CZ")&amp;$AH$5&amp;A40-COUNTIFS($H$7:$H40,"&lt;&gt;CZ"),IF(AND(H36="CZ",H37="CZ",H38&lt;&gt;"CZ",H39="CZ",H40="CZ",AF36=AF40,AF36&lt;&gt;AF35,AF36&lt;&gt;AF41),A36-COUNTIFS($H$7:$H36,"&lt;&gt;CZ")&amp;$AH$5&amp;A40-COUNTIFS($H$7:$H40,"&lt;&gt;CZ"),IF(AND(H36="CZ",H37="CZ",H38="CZ",H39&lt;&gt;"CZ",H40="CZ",AF36=AF40,AF36&lt;&gt;AF35,AF36&lt;&gt;AF41),A36-COUNTIFS($H$7:$H36,"&lt;&gt;CZ")&amp;$AH$5&amp;A40-COUNTIFS($H$7:$H40,"&lt;&gt;CZ"),IF(AND(H36="CZ",H37="CZ",H38="CZ",H39="CZ",H40&lt;&gt;"CZ",AF36=AF40,AF36&lt;&gt;AF35,AF36&lt;&gt;AF41),A36-COUNTIFS($H$7:$H36,"&lt;&gt;CZ")&amp;$AH$5&amp;A40-COUNTIFS($H$7:$H40,"&lt;&gt;CZ"),IF(AND(H36="CZ",H35&lt;&gt;"CZ",H34="CZ",H33="CZ",H37&lt;&gt;"CZ",AF37=AF33,AF36&lt;&gt;AF32,AF36&lt;&gt;AF38),A33-COUNTIFS($H$7:$H33,"&lt;&gt;CZ")&amp;$AH$5&amp;A37-COUNTIFS($H$7:$H37,"&lt;&gt;CZ"),IF(AND(H36="CZ",H37&lt;&gt;"CZ",H38="CZ",H39="CZ",H40&lt;&gt;"CZ",AF36=AF40,AF36&lt;&gt;AF35,AF36&lt;&gt;AF41),A36-COUNTIFS($H$7:$H36,"&lt;&gt;CZ")&amp;$AH$5&amp;A40-COUNTIFS($H$7:$H40,"&lt;&gt;CZ"),IF(AND(H36="CZ",H37&lt;&gt;"CZ",H38="CZ",H39&lt;&gt;"CZ",H40="CZ",AF36=AF40,AF36&lt;&gt;AF35,AF36&lt;&gt;AF41),A36-COUNTIFS($H$7:$H36,"&lt;&gt;CZ")&amp;$AH$5&amp;A40-COUNTIFS($H$7:$H40,"&lt;&gt;CZ"),IF(AND(H36="CZ",H37&lt;&gt;"CZ",H38&lt;&gt;"CZ",H39="CZ",H40="CZ",AF36=AF40,AF36&lt;&gt;AF35,AF36&lt;&gt;AF41),A36-COUNTIFS($H$7:$H36,"&lt;&gt;CZ")&amp;$AH$5&amp;A40-COUNTIFS($H$7:$H40,"&lt;&gt;CZ"),IF(AND(H36="CZ",H37&lt;&gt;"CZ",H38&lt;&gt;"CZ",H39&lt;&gt;"CZ",H40="CZ",AF36=AF40,AF36&lt;&gt;AF35,AF36&lt;&gt;AF41),A36-COUNTIFS($H$7:$H36,"&lt;&gt;CZ")&amp;$AH$5&amp;A40-COUNTIFS($H$7:$H40,"&lt;&gt;CZ"),IF(AND(H36="CZ",H37&lt;&gt;"CZ",H38&lt;&gt;"CZ",H39="CZ",H40&lt;&gt;"CZ",AF36=AF40,AF36&lt;&gt;AF35,AF36&lt;&gt;AF41),A36-COUNTIFS($H$7:$H36,"&lt;&gt;CZ")&amp;$AH$5&amp;A40-COUNTIFS($H$7:$H40,"&lt;&gt;CZ"),IF(AND(H36="CZ",H37&lt;&gt;"CZ",H38="CZ",H39&lt;&gt;"CZ",H40&lt;&gt;"CZ",AF36=AF40,AF36&lt;&gt;AF35,AF36&lt;&gt;AF41),A36-COUNTIFS($H$7:$H36,"&lt;&gt;CZ")&amp;$AH$5&amp;A40-COUNTIFS($H$7:$H40,"&lt;&gt;CZ"),IF(AND(H36="CZ",H37="CZ",H38&lt;&gt;"CZ",H39&lt;&gt;"CZ",H40&lt;&gt;"CZ",AF36=AF40,AF36&lt;&gt;AF35,AF36&lt;&gt;AF41),A36-COUNTIFS($H$7:$H36,"&lt;&gt;CZ")&amp;$AH$5&amp;A40-COUNTIFS($H$7:$H40,"&lt;&gt;CZ"),IF(AND(H36="CZ",H37="CZ",H38="CZ",H39&lt;&gt;"CZ",H40&lt;&gt;"CZ",AF36=AF40,AF36&lt;&gt;AF35,AF36&lt;&gt;AF41),A36-COUNTIFS($H$7:$H36,"&lt;&gt;CZ")&amp;$AH$5&amp;A40-COUNTIFS($H$7:$H40,"&lt;&gt;CZ"),IF(AND(H36="CZ",H37="CZ",H38&lt;&gt;"CZ",H39="CZ",H40&lt;&gt;"CZ",AF36=AF40,AF36&lt;&gt;AF35,AF36&lt;&gt;AF41),A36-COUNTIFS($H$7:$H36,"&lt;&gt;CZ")&amp;$AH$5&amp;A40-COUNTIFS($H$7:$H40,"&lt;&gt;CZ"),IF(AND(H36="CZ",H37="CZ",H38="CZ",H39&lt;&gt;"CZ",H40&lt;&gt;"CZ",AF36=AF40,AF36&lt;&gt;AF35,AF36&lt;&gt;AF41),A36-COUNTIFS($H$7:$H36,"&lt;&gt;CZ")&amp;$AH$5&amp;A40-COUNTIFS($H$7:$H40,"&lt;&gt;CZ"),IF(AND(H36="CZ",H37="CZ",H38&lt;&gt;"CZ",H39&lt;&gt;"CZ",H40&lt;&gt;"CZ",AF36=AF40,AF36&lt;&gt;AF35,AF36&lt;&gt;AF41),A40-COUNTIFS($H$7:$H40,"&lt;&gt;CZ"),""))))))))))))))))))))))))))))))))))</f>
        <v/>
      </c>
      <c r="AL36" s="120" t="str">
        <f t="shared" si="1"/>
        <v/>
      </c>
    </row>
    <row r="37" spans="1:38" s="131" customFormat="1" ht="19.5" thickBot="1">
      <c r="A37" s="55"/>
      <c r="B37" s="56"/>
      <c r="C37" s="57" t="s">
        <v>32</v>
      </c>
      <c r="D37" s="121" t="s">
        <v>57</v>
      </c>
      <c r="E37" s="122" t="s">
        <v>34</v>
      </c>
      <c r="F37" s="123"/>
      <c r="G37" s="124"/>
      <c r="H37" s="125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28"/>
      <c r="AG37" s="129"/>
      <c r="AH37" s="130"/>
    </row>
    <row r="38" spans="1:38" s="17" customFormat="1" ht="24" customHeight="1" thickTop="1" thickBot="1">
      <c r="A38" s="132"/>
      <c r="B38" s="133"/>
      <c r="C38" s="74"/>
      <c r="D38" s="134" t="s">
        <v>36</v>
      </c>
      <c r="E38" s="135">
        <v>2008</v>
      </c>
      <c r="F38" s="136"/>
      <c r="G38" s="7" t="s">
        <v>37</v>
      </c>
      <c r="H38" s="137"/>
      <c r="I38" s="80" t="s">
        <v>5</v>
      </c>
      <c r="J38" s="81"/>
      <c r="K38" s="80" t="s">
        <v>6</v>
      </c>
      <c r="L38" s="81"/>
      <c r="M38" s="80" t="s">
        <v>7</v>
      </c>
      <c r="N38" s="81"/>
      <c r="O38" s="80" t="s">
        <v>8</v>
      </c>
      <c r="P38" s="81"/>
      <c r="Q38" s="80" t="s">
        <v>9</v>
      </c>
      <c r="R38" s="81"/>
      <c r="S38" s="80" t="s">
        <v>10</v>
      </c>
      <c r="T38" s="81"/>
      <c r="U38" s="80" t="s">
        <v>11</v>
      </c>
      <c r="V38" s="81"/>
      <c r="W38" s="80" t="s">
        <v>12</v>
      </c>
      <c r="X38" s="81"/>
      <c r="Y38" s="80" t="s">
        <v>13</v>
      </c>
      <c r="Z38" s="81"/>
      <c r="AA38" s="80" t="s">
        <v>14</v>
      </c>
      <c r="AB38" s="81"/>
      <c r="AC38" s="80" t="s">
        <v>15</v>
      </c>
      <c r="AD38" s="81"/>
      <c r="AE38" s="138"/>
      <c r="AF38" s="139"/>
      <c r="AG38" s="140"/>
      <c r="AH38" s="141"/>
    </row>
    <row r="39" spans="1:38" s="104" customFormat="1" ht="15" customHeight="1" thickTop="1">
      <c r="A39" s="86">
        <v>1</v>
      </c>
      <c r="B39" s="87">
        <v>1</v>
      </c>
      <c r="C39" s="88" t="s">
        <v>58</v>
      </c>
      <c r="D39" s="88" t="s">
        <v>59</v>
      </c>
      <c r="E39" s="87">
        <v>2008</v>
      </c>
      <c r="F39" s="89"/>
      <c r="G39" s="90" t="s">
        <v>43</v>
      </c>
      <c r="H39" s="91" t="s">
        <v>250</v>
      </c>
      <c r="I39" s="142">
        <v>100</v>
      </c>
      <c r="J39" s="143">
        <v>500</v>
      </c>
      <c r="K39" s="142">
        <v>100</v>
      </c>
      <c r="L39" s="143">
        <v>540</v>
      </c>
      <c r="M39" s="142">
        <v>100</v>
      </c>
      <c r="N39" s="143">
        <v>600</v>
      </c>
      <c r="O39" s="142">
        <v>100</v>
      </c>
      <c r="P39" s="143">
        <v>640</v>
      </c>
      <c r="Q39" s="142">
        <v>100</v>
      </c>
      <c r="R39" s="143">
        <v>670</v>
      </c>
      <c r="S39" s="144"/>
      <c r="T39" s="143">
        <v>0</v>
      </c>
      <c r="U39" s="142"/>
      <c r="V39" s="143">
        <v>0</v>
      </c>
      <c r="W39" s="142"/>
      <c r="X39" s="143">
        <v>0</v>
      </c>
      <c r="Y39" s="142"/>
      <c r="Z39" s="143">
        <v>0</v>
      </c>
      <c r="AA39" s="142"/>
      <c r="AB39" s="143">
        <v>0</v>
      </c>
      <c r="AC39" s="142"/>
      <c r="AD39" s="143">
        <v>0</v>
      </c>
      <c r="AE39" s="145">
        <v>2280</v>
      </c>
      <c r="AF39" s="146">
        <v>2950</v>
      </c>
      <c r="AG39" s="99">
        <v>1</v>
      </c>
      <c r="AH39" s="100">
        <f t="shared" ref="AH39:AH68" ca="1" si="2">IF(C39&gt;"",RAND(),"")</f>
        <v>0.88361427657714242</v>
      </c>
      <c r="AI39" s="101">
        <f>IF(H39="","",IF(H39&lt;&gt;"CZ","NE",IF(AND(H39="CZ"),AG39,"")))</f>
        <v>1</v>
      </c>
      <c r="AJ39" s="102"/>
      <c r="AK39" s="102"/>
      <c r="AL39" s="103" t="str">
        <f>IF(AI39&amp;AJ39&amp;AK39="","",AI39&amp;AJ39&amp;AK39)</f>
        <v>1</v>
      </c>
    </row>
    <row r="40" spans="1:38" s="104" customFormat="1" ht="15" customHeight="1">
      <c r="A40" s="105">
        <v>2</v>
      </c>
      <c r="B40" s="106">
        <v>4</v>
      </c>
      <c r="C40" s="107" t="s">
        <v>60</v>
      </c>
      <c r="D40" s="107" t="s">
        <v>61</v>
      </c>
      <c r="E40" s="106">
        <v>2008</v>
      </c>
      <c r="F40" s="108"/>
      <c r="G40" s="109" t="s">
        <v>43</v>
      </c>
      <c r="H40" s="110" t="s">
        <v>250</v>
      </c>
      <c r="I40" s="111">
        <v>100</v>
      </c>
      <c r="J40" s="112">
        <v>500</v>
      </c>
      <c r="K40" s="111">
        <v>100</v>
      </c>
      <c r="L40" s="112">
        <v>540</v>
      </c>
      <c r="M40" s="111">
        <v>100</v>
      </c>
      <c r="N40" s="112">
        <v>600</v>
      </c>
      <c r="O40" s="111">
        <v>100</v>
      </c>
      <c r="P40" s="112">
        <v>640</v>
      </c>
      <c r="Q40" s="111">
        <v>97</v>
      </c>
      <c r="R40" s="112">
        <v>649.9</v>
      </c>
      <c r="S40" s="113"/>
      <c r="T40" s="112">
        <v>0</v>
      </c>
      <c r="U40" s="111"/>
      <c r="V40" s="112">
        <v>0</v>
      </c>
      <c r="W40" s="111"/>
      <c r="X40" s="112">
        <v>0</v>
      </c>
      <c r="Y40" s="111"/>
      <c r="Z40" s="112">
        <v>0</v>
      </c>
      <c r="AA40" s="111"/>
      <c r="AB40" s="112">
        <v>0</v>
      </c>
      <c r="AC40" s="111"/>
      <c r="AD40" s="112">
        <v>0</v>
      </c>
      <c r="AE40" s="116">
        <v>2280</v>
      </c>
      <c r="AF40" s="117">
        <v>2929.9</v>
      </c>
      <c r="AG40" s="118">
        <v>2</v>
      </c>
      <c r="AH40" s="100">
        <f t="shared" ca="1" si="2"/>
        <v>0.10974956973464867</v>
      </c>
      <c r="AI40" s="119">
        <f>IF(H40="","",IF(H40&lt;&gt;"CZ","NE",IF(AND(H40="CZ",H39="CZ"),AG40,IF(AND(H40="CZ",H39&lt;&gt;"CZ"),AG39,""))))</f>
        <v>2</v>
      </c>
      <c r="AJ40" s="102"/>
      <c r="AK40" s="102"/>
      <c r="AL40" s="120" t="str">
        <f t="shared" ref="AL40:AL68" si="3">IF(AI40&amp;AJ40&amp;AK40="","",AI40&amp;AJ40&amp;AK40)</f>
        <v>2</v>
      </c>
    </row>
    <row r="41" spans="1:38" s="104" customFormat="1" ht="15" customHeight="1">
      <c r="A41" s="105">
        <v>3</v>
      </c>
      <c r="B41" s="106">
        <v>8</v>
      </c>
      <c r="C41" s="107" t="s">
        <v>62</v>
      </c>
      <c r="D41" s="107" t="s">
        <v>63</v>
      </c>
      <c r="E41" s="106">
        <v>2010</v>
      </c>
      <c r="F41" s="108"/>
      <c r="G41" s="109" t="s">
        <v>43</v>
      </c>
      <c r="H41" s="110" t="s">
        <v>250</v>
      </c>
      <c r="I41" s="111">
        <v>100</v>
      </c>
      <c r="J41" s="112">
        <v>500</v>
      </c>
      <c r="K41" s="111">
        <v>100</v>
      </c>
      <c r="L41" s="112">
        <v>540</v>
      </c>
      <c r="M41" s="111">
        <v>100</v>
      </c>
      <c r="N41" s="112">
        <v>600</v>
      </c>
      <c r="O41" s="111">
        <v>100</v>
      </c>
      <c r="P41" s="112">
        <v>640</v>
      </c>
      <c r="Q41" s="111">
        <v>74</v>
      </c>
      <c r="R41" s="112">
        <v>495.8</v>
      </c>
      <c r="S41" s="113"/>
      <c r="T41" s="112">
        <v>0</v>
      </c>
      <c r="U41" s="111"/>
      <c r="V41" s="112">
        <v>0</v>
      </c>
      <c r="W41" s="111"/>
      <c r="X41" s="112">
        <v>0</v>
      </c>
      <c r="Y41" s="111"/>
      <c r="Z41" s="112">
        <v>0</v>
      </c>
      <c r="AA41" s="111"/>
      <c r="AB41" s="112">
        <v>0</v>
      </c>
      <c r="AC41" s="111"/>
      <c r="AD41" s="112">
        <v>0</v>
      </c>
      <c r="AE41" s="116">
        <v>2280</v>
      </c>
      <c r="AF41" s="117">
        <v>2775.8</v>
      </c>
      <c r="AG41" s="118">
        <v>3</v>
      </c>
      <c r="AH41" s="100">
        <f t="shared" ca="1" si="2"/>
        <v>0.65819553795362928</v>
      </c>
      <c r="AI41" s="119">
        <f>IF(H41="","",IF(H41&lt;&gt;"CZ","NE",IF(AND(H41="CZ",AE41&gt;0),A41-COUNTIFS($H$39:$H41,"&lt;&gt;CZ"),"")))</f>
        <v>3</v>
      </c>
      <c r="AJ41" s="102"/>
      <c r="AK41" s="102"/>
      <c r="AL41" s="120" t="str">
        <f t="shared" si="3"/>
        <v>3</v>
      </c>
    </row>
    <row r="42" spans="1:38" s="104" customFormat="1" ht="15" customHeight="1">
      <c r="A42" s="105">
        <v>4</v>
      </c>
      <c r="B42" s="106">
        <v>10</v>
      </c>
      <c r="C42" s="107" t="s">
        <v>64</v>
      </c>
      <c r="D42" s="107" t="s">
        <v>65</v>
      </c>
      <c r="E42" s="106">
        <v>2008</v>
      </c>
      <c r="F42" s="108"/>
      <c r="G42" s="109" t="s">
        <v>66</v>
      </c>
      <c r="H42" s="110" t="s">
        <v>250</v>
      </c>
      <c r="I42" s="111">
        <v>100</v>
      </c>
      <c r="J42" s="112">
        <v>500</v>
      </c>
      <c r="K42" s="111">
        <v>100</v>
      </c>
      <c r="L42" s="112">
        <v>540</v>
      </c>
      <c r="M42" s="111">
        <v>100</v>
      </c>
      <c r="N42" s="112">
        <v>600</v>
      </c>
      <c r="O42" s="111">
        <v>96</v>
      </c>
      <c r="P42" s="112">
        <v>614.40000000000009</v>
      </c>
      <c r="Q42" s="111"/>
      <c r="R42" s="112">
        <v>0</v>
      </c>
      <c r="S42" s="113"/>
      <c r="T42" s="112">
        <v>0</v>
      </c>
      <c r="U42" s="111"/>
      <c r="V42" s="112">
        <v>0</v>
      </c>
      <c r="W42" s="111"/>
      <c r="X42" s="112">
        <v>0</v>
      </c>
      <c r="Y42" s="111"/>
      <c r="Z42" s="112">
        <v>0</v>
      </c>
      <c r="AA42" s="111"/>
      <c r="AB42" s="112">
        <v>0</v>
      </c>
      <c r="AC42" s="111"/>
      <c r="AD42" s="112">
        <v>0</v>
      </c>
      <c r="AE42" s="116">
        <v>2254.4</v>
      </c>
      <c r="AF42" s="117">
        <v>2254.4</v>
      </c>
      <c r="AG42" s="118" t="s">
        <v>252</v>
      </c>
      <c r="AH42" s="100">
        <f t="shared" ca="1" si="2"/>
        <v>0.9118235230525471</v>
      </c>
      <c r="AI42" s="119" t="str">
        <f>IF(H42="","",IF(H42&lt;&gt;"CZ","NE",IF(AND(H42="CZ",AF41&lt;&gt;AF42,AF42&lt;&gt;AF43),A42-COUNTIF($H$39:$H42,"&lt;&gt;CZ"),IF(AND(H42="CZ",H41="CZ",AF42=AF41,AF42&lt;&gt;AF40,AF42&lt;&gt;AF43),A41-COUNTIF($H$39:$H42,"&lt;&gt;CZ")&amp;$AH$5&amp;A42-COUNTIF($H$39:$H42,"&lt;&gt;CZ"),IF(AND(H42="CZ",H43="CZ",AF42&lt;&gt;AF41,AF42=AF43,AF42&lt;&gt;AF44),A42-COUNTIF($H$39:$H42,"&lt;&gt;CZ")&amp;$AH$5&amp;A43-COUNTIF($H$39:$H43,"&lt;&gt;CZ"),IF(AND(H42="CZ",H41="CZ",H40="CZ",AF42=AF40,AF42&lt;&gt;AF39,AF42&lt;&gt;AF43),A40-COUNTIF($H$39:$H42,"&lt;&gt;CZ")&amp;$AH$5&amp;A42-COUNTIF($H$39:$H42,"&lt;&gt;CZ"),IF(AND(H42="CZ",H41="CZ",H43="CZ",AF43=AF41,AF42&lt;&gt;AF40,AF42&lt;&gt;AF44),A41-COUNTIF($H$39:$H41,"&lt;&gt;CZ")&amp;$AH$5&amp;A43-COUNTIF($H$39:$H43,"&lt;&gt;CZ"),IF(AND(H42="CZ",H43="CZ",H44="CZ",AF42&lt;&gt;AF41,AF42=AF44,AF42&lt;&gt;AF45),A42-COUNTIF($H$39:$H42,"&lt;&gt;CZ")&amp;$AH$5&amp;A44-COUNTIF($H$39:$H44,"&lt;&gt;CZ"),IF(AND(H42="CZ",H41="CZ",H40="CZ",H39="CZ",AF42=AF39,AF42&lt;&gt;AF38,AF42&lt;&gt;AF43),A39-COUNTIF($H39:$H$39,"&lt;&gt;CZ")&amp;$AH$5&amp;A42-COUNTIF($H$39:$H42,"&lt;&gt;CZ"),IF(AND(H42="CZ",H41="CZ",H40="CZ",H43="CZ",AF43=AF40,AF42&lt;&gt;AF39,AF42&lt;&gt;AF44),A40-COUNTIF($H$39:$H40,"&lt;&gt;CZ")&amp;$AH$5&amp;A43-COUNTIF($H$39:$H43,"&lt;&gt;CZ"),IF(AND(H42="CZ",H41="CZ",H43="CZ",H44="CZ",AF44=AF41,AF42&lt;&gt;AF40,AF42&lt;&gt;AF45),A41-COUNTIF($H$39:$H41,"&lt;&gt;CZ")&amp;$AH$5&amp;A44-COUNTIF($H$39:$H44,"&lt;&gt;CZ"),IF(AND(H42="CZ",H43="CZ",H44="CZ",H45="CZ",AF42&lt;&gt;AF41,AF42=AF45,AF42&lt;&gt;AF46),A42-COUNTIF($H$39:$H42,"&lt;&gt;CZ")&amp;$AH$5&amp;A45-COUNTIF($H$39:$H45,"&lt;&gt;CZ"),IF(AND(H42="CZ",H41="CZ",H40="CZ",H39="CZ",H38="CZ",AF42=AF38,AF42&lt;&gt;AF37,AF42&lt;&gt;AF43),A38-COUNTIF($H39:$H39,"&lt;&gt;CZ")&amp;$AH$5&amp;A42-COUNTIF($H$39:$H42,"&lt;&gt;CZ"),IF(AND(H42="CZ",H41="CZ",H40="CZ",H39="CZ",H43="CZ",AF43=AF39,AF42&lt;&gt;AF38,AF42&lt;&gt;AF44),A39-COUNTIF($H39:$H$39,"&lt;&gt;CZ")&amp;$AH$5&amp;A43-COUNTIF($H$39:$H43,"&lt;&gt;CZ"),IF(AND(H42="CZ",H41="CZ",H40="CZ",H43="CZ",H44="CZ",AF44=AF40,AF42&lt;&gt;AF39,AF42&lt;&gt;AF45),A40-COUNTIF($H$39:$H40,"&lt;&gt;CZ")&amp;$AH$5&amp;A44-COUNTIF($H$39:$H44,"&lt;&gt;CZ"),IF(AND(H42="CZ",H41="CZ",H43="CZ",H44="CZ",H45="CZ",AF45=AF41,AF42&lt;&gt;AF40,AF42&lt;&gt;AF46),A41-COUNTIF($H$39:$H41,"&lt;&gt;CZ")&amp;$AH$5&amp;A45-COUNTIF($H$39:$H45,"&lt;&gt;CZ"),IF(AND(H42="CZ",H43="CZ",H44="CZ",H45="CZ",H46="CZ",AF42&lt;&gt;AF41,AF42=AF46,AF42&lt;&gt;AF47),A42-COUNTIF($H39:$H42,"&lt;&gt;CZ")&amp;$AH$5&amp;A46-COUNTIF($H$39:$H46,"&lt;&gt;CZ"),IF(AND(H42="CZ",H41&lt;&gt;"CZ",AF42=AF41,AF42&lt;&gt;AF40,AF42&lt;&gt;AF43),A42-COUNTIF($H$39:$H42,"&lt;&gt;CZ"),IF(AND(H42="CZ",H43&lt;&gt;"CZ",AF42&lt;&gt;AF41,AF42=AF43,AF42&lt;&gt;AF44),A42-COUNTIF($H$39:$H42,"&lt;&gt;CZ"),IF(AND(H42="CZ",H41&lt;&gt;"CZ",H40="CZ",AF42=AF40,AF42&lt;&gt;AF39,AF42&lt;&gt;AF43),A40-COUNTIF($H$39:$H40,"&lt;&gt;CZ")&amp;$AH$5&amp;A42-COUNTIF($H$39:$H42,"&lt;&gt;CZ"),IF(AND(H42="CZ",H41="CZ",H40&lt;&gt;"CZ",AF42=AF40,AF42&lt;&gt;AF39,AF42&lt;&gt;AF43),A40-COUNTIF($H$39:$H40,"&lt;&gt;CZ")&amp;$AH$5&amp;A42-COUNTIF($H$39:$H42,"&lt;&gt;CZ"),IF(AND(H42="CZ",H41&lt;&gt;"CZ",H40&lt;&gt;"CZ",AF42=AF40,AF42&lt;&gt;AF39,AF42&lt;&gt;AF43),A42-COUNTIF($H$39:$H42,"&lt;&gt;CZ"),IF(AND(H42="CZ",H41&lt;&gt;"CZ",H43="CZ",AF42=AF41,AF42&lt;&gt;AF40,AF42=AF43,AF42&lt;&gt;AF44),A41-COUNTIF($H$39:$H41,"&lt;&gt;CZ")&amp;$AH$5&amp;A43-COUNTIF($H$39:$H43,"&lt;&gt;CZ"),IF(AND(H42="CZ",H41="CZ",H43&lt;&gt;"CZ",AF43=AF41,AF42&lt;&gt;AF40,AF42&lt;&gt;AF44),A41-COUNTIF($H$39:$H41,"&lt;&gt;CZ")&amp;$AH$5&amp;A43-COUNTIF($H$39:$H43,"&lt;&gt;CZ"),IF(AND(H42="CZ",H41&lt;&gt;"CZ",H43&lt;&gt;"CZ",AF43=AF41,AF42&lt;&gt;AF40,AF42&lt;&gt;AF44),A41-COUNTIF($H$39:$H41,"&lt;&gt;CZ"),IF(AND(H42="CZ",H43&lt;&gt;"CZ",H44="CZ",AF42&lt;&gt;AF41,AF42=AF44,AF42&lt;&gt;AF45),A42-COUNTIF($H$39:$H42,"&lt;&gt;CZ")&amp;$AH$5&amp;A44-COUNTIF($H$39:$H44,"&lt;&gt;CZ"),IF(AND(H42="CZ",H43="CZ",H44&lt;&gt;"CZ",AF42&lt;&gt;AF41,AF42=AF44,AF42&lt;&gt;AF45),A42-COUNTIF($H$39:$H42,"&lt;&gt;CZ")&amp;$AH$5&amp;A44-COUNTIF($H$39:$H44,"&lt;&gt;CZ"),IF(AND(H42="CZ",H43&lt;&gt;"CZ",H44&lt;&gt;"CZ",AF42&gt;0,AF42&lt;&gt;AF41,AF42=AF44,AF42&lt;&gt;AF45),A42-COUNTIF($H$39:$H42,"&lt;&gt;CZ"),IF(AND(H42="CZ",H41&lt;&gt;"CZ",H40="CZ",H39="CZ",AF42=AF39,AF42&lt;&gt;AF38,AF42&lt;&gt;AF43),A39-COUNTIF($H39:$H$39,"&lt;&gt;CZ")&amp;$AH$5&amp;A42-COUNTIF($H$39:$H42,"&lt;&gt;CZ"),IF(AND(H42="CZ",H41="CZ",H40&lt;&gt;"CZ",H39="CZ",AF42=AF39,AF42&lt;&gt;AF38,AF42&lt;&gt;AF43),A39-COUNTIF($H39:$H$39,"&lt;&gt;CZ")&amp;$AH$5&amp;A42-COUNTIF($H$39:$H42,"&lt;&gt;CZ"),IF(AND(H42="CZ",H41="CZ",H40="CZ",H39&lt;&gt;"CZ",AF42=AF39,AF42&lt;&gt;AF38,AF42&lt;&gt;AF43),A39-COUNTIF($H39:$H$39,"&lt;&gt;CZ")&amp;$AH$5&amp;A42-COUNTIF($H$39:$H42,"&lt;&gt;CZ"),IF(AND(H42="CZ",H41&lt;&gt;"CZ",H40&lt;&gt;"CZ",H39="CZ",AF42=AF39,AF42&lt;&gt;AF38,AF42&lt;&gt;AF43),A39-COUNTIF($H39:$H$39,"&lt;&gt;CZ")&amp;$AH$5&amp;A42-COUNTIF($H$39:$H42,"&lt;&gt;CZ"),IF(AND(H42="CZ",H41&lt;&gt;"CZ",H40="CZ",H39&lt;&gt;"CZ",AF42=AF39,AF42&lt;&gt;AF38,AF42&lt;&gt;AF43),A39-COUNTIF($H39:$H$39,"&lt;&gt;CZ")&amp;$AH$5&amp;A42-COUNTIF($H$39:$H42,"&lt;&gt;CZ"),IF(AND(H42="CZ",H41="CZ",H40&lt;&gt;"CZ",H39&lt;&gt;"CZ",AF42=AF39,AF42&lt;&gt;AF38,AF42&lt;&gt;AF43),A39-COUNTIF($H39:$H$39,"&lt;&gt;CZ")&amp;$AH$5&amp;A42-COUNTIF($H$39:$H42,"&lt;&gt;CZ"),IF(AND(H42="CZ",H41&lt;&gt;"CZ",H40&lt;&gt;"CZ",H39&lt;&gt;"CZ",AF42=AF39,AF42&lt;&gt;AF38,AF42&lt;&gt;AF43),A42-COUNTIF($H$39:$H42,"&lt;&gt;CZ"),IF(AND(H42="CZ",H41="CZ",H40&lt;&gt;"CZ",H43="CZ",AF42=AF40,AF42&lt;&gt;AF39,AF42=AF43,AF42&lt;&gt;AF44),A40-COUNTIF($H$39:$H40,"&lt;&gt;CZ")&amp;$AH$5&amp;A43-COUNTIF($H$39:$H43,"&lt;&gt;CZ"),IF(AND(H42="CZ",H41="CZ",H40="CZ",H43&lt;&gt;"CZ",AF42=AF40,AF42&lt;&gt;AF39,AF42=AF43,AF42&lt;&gt;AF44),A40-COUNTIF($H$39:$H40,"&lt;&gt;CZ")&amp;$AH$5&amp;A43-COUNTIF($H$39:$H43,"&lt;&gt;CZ"),IF(AND(H42="CZ",H41&lt;&gt;"CZ",H40&lt;&gt;"CZ",H43="CZ",AF42=AF40,AF42&lt;&gt;AF39,AF42=AF43,AF42&lt;&gt;AF44),A40-COUNTIF($H$39:$H40,"&lt;&gt;CZ")&amp;$AH$5&amp;A43-COUNTIF($H$39:$H43,"&lt;&gt;CZ"),IF(AND(H42="CZ",H41&lt;&gt;"CZ",H40="CZ",H43="CZ",AF42=AF40,AF42&lt;&gt;AF39,AF42=AF43,AF42&lt;&gt;AF44),A40-COUNTIF($H$39:$H40,"&lt;&gt;CZ")&amp;$AH$5&amp;A43-COUNTIF($H$39:$H43,"&lt;&gt;CZ"),IF(AND(H42="CZ",H41&lt;&gt;"CZ",H40="CZ",H43&lt;&gt;"CZ",AF42=AF40,AF42&lt;&gt;AF39,AF42=AF43,AF42&lt;&gt;AF44),A40-COUNTIF($H$39:$H40,"&lt;&gt;CZ")&amp;$AH$5&amp;A43-COUNTIF($H$39:$H43,"&lt;&gt;CZ"),IF(AND(H42="CZ",H41="CZ",H40&lt;&gt;"CZ",H43&lt;&gt;"CZ",AF43=AF40,AF42&lt;&gt;AF39,AF42&lt;&gt;AF44),A40-COUNTIF($H$39:$H40,"&lt;&gt;CZ")&amp;$AH$5&amp;A43-COUNTIF($H$39:$H43,"&lt;&gt;CZ"),IF(AND(H42="CZ",H41&lt;&gt;"CZ",H40&lt;&gt;"CZ",H43&lt;&gt;"CZ",AF43=AF40,AF42&lt;&gt;AF39,AF42&lt;&gt;AF44),A40-COUNTIF($H$39:$H40,"&lt;&gt;CZ"),IF(AND(H42="CZ",H41&lt;&gt;"CZ",H43="CZ",H44="CZ",AF44=AF41,AF42&lt;&gt;AF40,AF42&lt;&gt;AF45),A41-COUNTIF($H$39:$H41,"&lt;&gt;CZ")&amp;$AH$5&amp;A44-COUNTIF($H$39:$H44,"&lt;&gt;CZ"),IF(AND(H42="CZ",H41="CZ",H43&lt;&gt;"CZ",H44="CZ",AF44=AF41,AF42&lt;&gt;AF40,AF42&lt;&gt;AF45),A41-COUNTIF($H$39:$H41,"&lt;&gt;CZ")&amp;$AH$5&amp;A44-COUNTIF($H$39:$H44,"&lt;&gt;CZ"),IF(AND(H42="CZ",H41="CZ",H43="CZ",H44&lt;&gt;"CZ",AF44=AF41,AF42&lt;&gt;AF40,AF42&lt;&gt;AF45),A41-COUNTIF($H$39:$H41,"&lt;&gt;CZ")&amp;$AH$5&amp;A44-COUNTIF($H$39:$H44,"&lt;&gt;CZ"),IF(AND(H42="CZ",H41&lt;&gt;"CZ",H43&lt;&gt;"CZ",H44="CZ",AF44=AF41,AF42&lt;&gt;AF40,AF42&lt;&gt;AF45),A41-COUNTIF($H$39:$H41,"&lt;&gt;CZ")&amp;$AH$5&amp;A44-COUNTIF($H$39:$H44,"&lt;&gt;CZ"),IF(AND(H42="CZ",H41&lt;&gt;"CZ",H43="CZ",H44&lt;&gt;"CZ",AF44=AF41,AF42&lt;&gt;AF40,AF42&lt;&gt;AF45),A41-COUNTIF($H$39:$H41,"&lt;&gt;CZ")&amp;$AH$5&amp;A44-COUNTIF($H$39:$H44,"&lt;&gt;CZ"),IF(AND(H42="CZ",H41="CZ",H43&lt;&gt;"CZ",H44&lt;&gt;"CZ",AF44=AF41,AF42&lt;&gt;AF40,AF42&lt;&gt;AF45),A41-COUNTIF($H$39:$H41,"&lt;&gt;CZ")&amp;$AH$5&amp;A44-COUNTIF($H$39:$H44,"&lt;&gt;CZ"),IF(AND(H42="CZ",H41&lt;&gt;"CZ",H43&lt;&gt;"CZ",H44&lt;&gt;"CZ",AF44=AF41,AF42&lt;&gt;AF40,AF42&lt;&gt;AF45),A41-COUNTIF($H$39:$H41,"&lt;&gt;CZ"),IF(AND(H42="CZ",H43="CZ",H44="CZ",H45&lt;&gt;"CZ",AF42&lt;&gt;AF41,AF42=AF45,AF42&lt;&gt;AF46),A42-COUNTIF($H$39:$H42,"&lt;&gt;CZ")&amp;$AH$5&amp;A45-COUNTIF($H$39:$H45,"&lt;&gt;CZ"),IF(AND(H42="CZ",H43="CZ",H44&lt;&gt;"CZ",H45="CZ",AF42&lt;&gt;AF41,AF42=AF45,AF42&lt;&gt;AF46),A42-COUNTIF($H$39:$H42,"&lt;&gt;CZ")&amp;$AH$5&amp;A45-COUNTIF($H$39:$H45,"&lt;&gt;CZ"),IF(AND(H42="CZ",H43&lt;&gt;"CZ",H44="CZ",H45="CZ",AF42&lt;&gt;AF41,AF42=AF45,AF42&lt;&gt;AF46),A42-COUNTIF($H$39:$H42,"&lt;&gt;CZ")&amp;$AH$5&amp;A45-COUNTIF($H$39:$H45,"&lt;&gt;CZ"),IF(AND(H42="CZ",H43&lt;&gt;"CZ",H44&lt;&gt;"CZ",H45="CZ",AF42&lt;&gt;AF41,AF42=AF45,AF42&lt;&gt;AF46),A42-COUNTIF($H$39:$H42,"&lt;&gt;CZ")&amp;$AH$5&amp;A45-COUNTIF($H$39:$H45,"&lt;&gt;CZ"),"")))))))))))))))))))))))))))))))))))))))))))))))))))))</f>
        <v>4až5</v>
      </c>
      <c r="AJ42" s="102" t="str">
        <f>IF(AI42&lt;&gt;"","",IF(AND(H42="CZ",H43&lt;&gt;"CZ",H44="CZ",H45&lt;&gt;"CZ",AF42&lt;&gt;AF41,AF42=AF45,AF42&lt;&gt;AF46),A42-COUNTIF($H$39:$H42,"&lt;&gt;CZ")&amp;$AH$5&amp;A45-COUNTIF($H$39:$H45,"&lt;&gt;CZ"),IF(AND(H42="CZ",H43="CZ",H44&lt;&gt;"CZ",H45&lt;&gt;"CZ",AF42&lt;&gt;AF41,AF42=AF45,AF42&lt;&gt;AF46),A42-COUNTIF($H$39:$H42,"&lt;&gt;CZ")&amp;$AH$5&amp;A45-COUNTIF($H$39:$H46,"&lt;&gt;CZ"),IF(AND(H42="CZ",H43&lt;&gt;"CZ",H44&lt;&gt;"CZ",H45&lt;&gt;"CZ",AF42&lt;&gt;AF41,AF42=AF45,AF42&lt;&gt;AF46),A42-COUNTIF($H$39:$H42,"&lt;&gt;CZ"),IF(AND(H42="CZ",H41&lt;&gt;"CZ",H40="CZ",H39="CZ",H38="CZ",AF42=AF38,AF42&lt;&gt;AF37,AF42&lt;&gt;AF43),A38-COUNTIFS($H39:$H$39,"&lt;&gt;CZ")&amp;$AH$5&amp;A42-COUNTIFS($H$39:$H42,"&lt;&gt;CZ"),IF(AND(H42="CZ",H41="CZ",H40&lt;&gt;"CZ",H39="CZ",H38="CZ",AF42=AF38,AF42&lt;&gt;AF37,AF42&lt;&gt;AF43),A38-COUNTIFS($H39:$H$39,"&lt;&gt;CZ")&amp;$AH$5&amp;A42-COUNTIFS($H$39:$H42,"&lt;&gt;CZ"),IF(AND(H42="CZ",H41="CZ",H40="CZ",H39&lt;&gt;"CZ",H38="CZ",AF42=AF38,AF42&lt;&gt;AF37,AF42&lt;&gt;AF43),A38-COUNTIFS($H39:$H$39,"&lt;&gt;CZ")&amp;$AH$5&amp;A42-COUNTIFS($H$39:$H42,"&lt;&gt;CZ"),IF(AND(H42="CZ",H41="CZ",H40="CZ",H39="CZ",H38&lt;&gt;"CZ",AF42=AF38,AF42&lt;&gt;AF37,AF42&lt;&gt;AF43),A38-COUNTIFS($H39:$H$39,"&lt;&gt;CZ")&amp;$AH$5&amp;A42-COUNTIFS($H$39:$H42,"&lt;&gt;CZ"),IF(AND(H42="CZ",H41&lt;&gt;"CZ",H40="CZ",H39="CZ",H38&lt;&gt;"CZ",AF42=AF38,AF42&lt;&gt;AF37,AF42&lt;&gt;AF43),A38-COUNTIFS($H39:$H$39,"&lt;&gt;CZ")&amp;$AH$5&amp;A42-COUNTIFS($H$39:$H42,"&lt;&gt;CZ"),IF(AND(H42="CZ",H41&lt;&gt;"CZ",H40="CZ",H39&lt;&gt;"CZ",H38="CZ",AF42=AF38,AF42&lt;&gt;AF37,AF42&lt;&gt;AF43),A38-COUNTIFS($H39:$H$39,"&lt;&gt;CZ")&amp;$AH$5&amp;A42-COUNTIFS($H$39:$H42,"&lt;&gt;CZ"),IF(AND(H42="CZ",H41&lt;&gt;"CZ",H40&lt;&gt;"CZ",H39="CZ",H38="CZ",AF42=AF38,AF42&lt;&gt;AF37,AF42&lt;&gt;AF43),A38-COUNTIFS($H39:$H$39,"&lt;&gt;CZ")&amp;$AH$5&amp;A42-COUNTIFS($H$39:$H42,"&lt;&gt;CZ"),IF(AND(H42="CZ",H41&lt;&gt;"CZ",H40&lt;&gt;"CZ",H39&lt;&gt;"CZ",H38="CZ",AF42=AF38,AF42&lt;&gt;AF37,AF42&lt;&gt;AF43),A38-COUNTIFS($H39:$H$39,"&lt;&gt;CZ")&amp;$AH$5&amp;A42-COUNTIFS($H$39:$H42,"&lt;&gt;CZ"),IF(AND(H42="CZ",H41&lt;&gt;"CZ",H40&lt;&gt;"CZ",H39="CZ",H38&lt;&gt;"CZ",AF42=AF38,AF42&lt;&gt;AF37,AF42&lt;&gt;AF43),A38-COUNTIFS($H39:$H$39,"&lt;&gt;CZ")&amp;$AH$5&amp;A42-COUNTIFS($H$39:$H42,"&lt;&gt;CZ"),IF(AND(H42="CZ",H41&lt;&gt;"CZ",H40="CZ",H39&lt;&gt;"CZ",H38&lt;&gt;"CZ",AF42=AF38,AF42&lt;&gt;AF37,AF42&lt;&gt;AF43),A38-COUNTIFS($H39:$H$39,"&lt;&gt;CZ")&amp;$AH$5&amp;A42-COUNTIFS($H$39:$H42,"&lt;&gt;CZ"),IF(AND(H42="CZ",H41="CZ",H40&lt;&gt;"CZ",H39&lt;&gt;"CZ",H38&lt;&gt;"CZ",AF42=AF38,AF42&lt;&gt;AF37,AF42&lt;&gt;AF43),A38-COUNTIFS($H39:$H$39,"&lt;&gt;CZ")&amp;$AH$5&amp;A42-COUNTIFS($H$39:$H42,"&lt;&gt;CZ"),IF(AND(H42="CZ",H41="CZ",H40&lt;&gt;"CZ",H39&lt;&gt;"CZ",H38="CZ",AF42=AF38,AF42&lt;&gt;AF37,AF42&lt;&gt;AF43),A38-COUNTIFS($H39:$H$39,"&lt;&gt;CZ")&amp;$AH$5&amp;A42-COUNTIFS($H$39:$H42,"&lt;&gt;CZ"),IF(AND(H42="CZ",H41="CZ",H40&lt;&gt;"CZ",H39="CZ",H38&lt;&gt;"CZ",AF42=AF38,AF42&lt;&gt;AF37,AF42&lt;&gt;AF43),A38-COUNTIFS($H39:$H$39,"&lt;&gt;CZ")&amp;$AH$5&amp;A42-COUNTIFS($H$39:$H42,"&lt;&gt;CZ"),IF(AND(H42="CZ",H41="CZ",H40="CZ",H39&lt;&gt;"CZ",H38&lt;&gt;"CZ",AF42=AF38,AF42&lt;&gt;AF37,AF42&lt;&gt;AF43),A38-COUNTIFS($H39:$H$39,"&lt;&gt;CZ")&amp;$AH$5&amp;A42-COUNTIFS($H$39:$H42,"&lt;&gt;CZ"),IF(AND(H42="CZ",H41&lt;&gt;"CZ",H40&lt;&gt;"CZ",H39&lt;&gt;"CZ",H38&lt;&gt;"CZ",AF42=AF38,AF42&lt;&gt;AF37,AF42&lt;&gt;AF43),A38-COUNTIFS($H39:$H$39,"&lt;&gt;CZ"),IF(AND(H42="CZ",H41&lt;&gt;"CZ",H40="CZ",H39="CZ",H43="CZ",AF43=AF39,AF42&lt;&gt;AF38,AF42&lt;&gt;AF44),A39-COUNTIFS($H39:$H$39,"&lt;&gt;CZ")&amp;$AH$5&amp;A43-COUNTIFS($H42:$H43,"&lt;&gt;CZ"),IF(AND(H42="CZ",H41="CZ",H40&lt;&gt;"CZ",H39="CZ",H43="CZ",AF43=AF39,AF42&lt;&gt;AF38,AF42&lt;&gt;AF44),A39-COUNTIFS($H39:$H$39,"&lt;&gt;CZ")&amp;$AH$5&amp;A43-COUNTIFS($H$39:$H43,"&lt;&gt;CZ"),IF(AND(H42="CZ",H41="CZ",H40="CZ",H39&lt;&gt;"CZ",H43="CZ",AF43=AF39,AF42&lt;&gt;AF38,AF42&lt;&gt;AF44),A39-COUNTIFS($H39:$H$39,"&lt;&gt;CZ")&amp;$AH$5&amp;A43-COUNTIFS($H$39:$H43,"&lt;&gt;CZ"),IF(AND(H42="CZ",H41="CZ",H40="CZ",H39="CZ",H43&lt;&gt;"CZ",AF43=AF39,AF42&lt;&gt;AF38,AF42&lt;&gt;AF44),A39-COUNTIFS($H39:$H$39,"&lt;&gt;CZ")&amp;$AH$5&amp;A43-COUNTIFS($H$39:$H43,"&lt;&gt;CZ"),IF(AND(H42="CZ",H41&lt;&gt;"CZ",H40="CZ",H39="CZ",H43&lt;&gt;"CZ",AF43=AF39,AF42&lt;&gt;AF38,AF42&lt;&gt;AF44),A39-COUNTIFS($H39:$H$39,"&lt;&gt;CZ")&amp;$AH$5&amp;A43-COUNTIFS($H$39:$H43,"&lt;&gt;CZ"),IF(AND(H42="CZ",H41&lt;&gt;"CZ",H40="CZ",H39&lt;&gt;"CZ",H43="CZ",AF43=AF39,AF42&lt;&gt;AF38,AF42&lt;&gt;AF44),A39-COUNTIFS($H39:$H$39,"&lt;&gt;CZ")&amp;$AH$5&amp;A43-COUNTIFS($H$39:$H43,"&lt;&gt;CZ"),IF(AND(H42="CZ",H41&lt;&gt;"CZ",H40&lt;&gt;"CZ",H39="CZ",H43="CZ",AF43=AF39,AF42&lt;&gt;AF38,AF42&lt;&gt;AF44),A39-COUNTIFS($H39:$H$39,"&lt;&gt;CZ")&amp;$AH$5&amp;A43-COUNTIFS($H$39:$H43,"&lt;&gt;CZ"),IF(AND(H42="CZ",H41&lt;&gt;"CZ",H40&lt;&gt;"CZ",H39&lt;&gt;"CZ",H43="CZ",AF43=AF39,AF42&lt;&gt;AF38,AF42&lt;&gt;AF44),A39-COUNTIFS($H39:$H$39,"&lt;&gt;CZ")&amp;$AH$5&amp;A43-COUNTIFS($H$39:$H43,"&lt;&gt;CZ"),IF(AND(H42="CZ",H41&lt;&gt;"CZ",H40&lt;&gt;"CZ",H39="CZ",H43&lt;&gt;"CZ",AF43=AF39,AF42&lt;&gt;AF38,AF42&lt;&gt;AF44),A39-COUNTIFS($H39:$H$39,"&lt;&gt;CZ")&amp;$AH$5&amp;A43-COUNTIFS($H$39:$H43,"&lt;&gt;CZ"),IF(AND(H42="CZ",H41&lt;&gt;"CZ",H40="CZ",H39&lt;&gt;"CZ",H43&lt;&gt;"CZ",AF43=AF39,AF42&lt;&gt;AF38,AF42&lt;&gt;AF44),A39-COUNTIFS($H39:$H$39,"&lt;&gt;CZ")&amp;$AH$5&amp;A43-COUNTIFS($H$39:$H43,"&lt;&gt;CZ"),IF(AND(H42="CZ",H41="CZ",H40&lt;&gt;"CZ",H39&lt;&gt;"CZ",H43&lt;&gt;"CZ",AF43=AF39,AF42&lt;&gt;AF38,AF42&lt;&gt;AF44),A39-COUNTIFS($H39:$H$39,"&lt;&gt;CZ")&amp;$AH$5&amp;A43-COUNTIFS($H$39:$H43,"&lt;&gt;CZ"),IF(AND(H42="CZ",H41="CZ",H40&lt;&gt;"CZ",H39&lt;&gt;"CZ",H43="CZ",AF43=AF39,AF42&lt;&gt;AF38,AF42&lt;&gt;AF44),A39-COUNTIFS($H39:$H$39,"&lt;&gt;CZ")&amp;$AH$5&amp;A43-COUNTIFS($H$39:$H43,"&lt;&gt;CZ"),IF(AND(H42="CZ",H41="CZ",H40&lt;&gt;"CZ",H39="CZ",H43&lt;&gt;"CZ",AF43=AF39,AF42&lt;&gt;AF38,AF42&lt;&gt;AF44),A39-COUNTIFS($H39:$H$39,"&lt;&gt;CZ")&amp;$AH$5&amp;A43-COUNTIFS($H$39:$H43,"&lt;&gt;CZ"),IF(AND(H42="CZ",H41="CZ",H40="CZ",H39&lt;&gt;"CZ",H43&lt;&gt;"CZ",AF43=AF39,AF42&lt;&gt;AF38,AF42&lt;&gt;AF44),A39-COUNTIFS($H39:$H$39,"&lt;&gt;CZ")&amp;$AH$5&amp;A43-COUNTIFS($H$39:$H43,"&lt;&gt;CZ"),IF(AND(H42="CZ",H41&lt;&gt;"CZ",H40&lt;&gt;"CZ",H39&lt;&gt;"CZ",H43&lt;&gt;"CZ",AF43=AF39,AF42&lt;&gt;AF38,AF42&lt;&gt;AF44),A39-COUNTIFS($H39:$H$39,"&lt;&gt;CZ"),IF(AND(H42="CZ",H41&lt;&gt;"CZ",H40="CZ",H43="CZ",H44="CZ",AF44=AF40,AF42&lt;&gt;AF39,AF42&lt;&gt;AF45),A40-COUNTIFS($H$39:$H40,"&lt;&gt;CZ")&amp;$AH$5&amp;A44-COUNTIFS($H$39:$H44,"&lt;&gt;CZ"),IF(AND(H42="CZ",H41="CZ",H40&lt;&gt;"CZ",H43="CZ",H44="CZ",AF44=AF40,AF42&lt;&gt;AF39,AF42&lt;&gt;AF45),A40-COUNTIFS($H$39:$H40,"&lt;&gt;CZ")&amp;$AH$5&amp;A44-COUNTIFS($H$39:$H44,"&lt;&gt;CZ"),IF(AND(H42="CZ",H41="CZ",H40="CZ",H43&lt;&gt;"CZ",H44="CZ",AF44=AF40,AF42&lt;&gt;AF39,AF42&lt;&gt;AF45),A40-COUNTIFS($H$39:$H40,"&lt;&gt;CZ")&amp;$AH$5&amp;A44-COUNTIFS($H$39:$H44,"&lt;&gt;CZ"),IF(AND(H42="CZ",H41="CZ",H40="CZ",H43="CZ",H44&lt;&gt;"CZ",AF44=AF40,AF42&lt;&gt;AF39,AF42&lt;&gt;AF45),A40-COUNTIFS($H$39:$H40,"&lt;&gt;CZ")&amp;$AH$5&amp;A44-COUNTIFS($H$39:$H44,"&lt;&gt;CZ"),IF(AND(H42="CZ",H41&lt;&gt;"CZ",H40="CZ",H43="CZ",H44&lt;&gt;"CZ",AF44=AF40,AF42&lt;&gt;AF39,AF42&lt;&gt;AF45),A40-COUNTIFS($H$39:$H40,"&lt;&gt;CZ")&amp;$AH$5&amp;A44-COUNTIFS($H$39:$H44,"&lt;&gt;CZ"),IF(AND(H42="CZ",H41&lt;&gt;"CZ",H40="CZ",H43&lt;&gt;"CZ",H44="CZ",AF44=AF40,AF42&lt;&gt;AF39,AF42&lt;&gt;AF45),A40-COUNTIFS($H$39:$H40,"&lt;&gt;CZ")&amp;$AH$5&amp;A44-COUNTIFS($H$39:$H44,"&lt;&gt;CZ"),IF(AND(H42="CZ",H41&lt;&gt;"CZ",H40&lt;&gt;"CZ",H43="CZ",H44="CZ",AF44=AF40,AF42&lt;&gt;AF39,AF42&lt;&gt;AF45),A40-COUNTIFS($H$39:$H40,"&lt;&gt;CZ")&amp;$AH$5&amp;A44-COUNTIFS($H$39:$H44,"&lt;&gt;CZ"),IF(AND(H42="CZ",H41&lt;&gt;"CZ",H40&lt;&gt;"CZ",H43&lt;&gt;"CZ",H44="CZ",AF44=AF40,AF42&lt;&gt;AF39,AF42&lt;&gt;AF45),A40-COUNTIFS($H$39:$H40,"&lt;&gt;CZ")&amp;$AH$5&amp;A44-COUNTIFS($H$39:$H44,"&lt;&gt;CZ"),IF(AND(H42="CZ",H41&lt;&gt;"CZ",H40&lt;&gt;"CZ",H43="CZ",H44&lt;&gt;"CZ",AF44=AF40,AF42&lt;&gt;AF39,AF42&lt;&gt;AF45),A40-COUNTIFS($H$39:$H40,"&lt;&gt;CZ")&amp;$AH$5&amp;A44-COUNTIFS($H$39:$H44,"&lt;&gt;CZ"),IF(AND(H42="CZ",H41&lt;&gt;"CZ",H40="CZ",H43&lt;&gt;"CZ",H44&lt;&gt;"CZ",AF44=AF40,AF42&lt;&gt;AF39,AF42&lt;&gt;AF45),A40-COUNTIFS($H$39:$H40,"&lt;&gt;CZ")&amp;$AH$5&amp;A44-COUNTIFS($H$39:$H44,"&lt;&gt;CZ"),IF(AND(H42="CZ",H41="CZ",H40&lt;&gt;"CZ",H43&lt;&gt;"CZ",H44&lt;&gt;"CZ",AF44=AF40,AF42&lt;&gt;AF39,AF42&lt;&gt;AF45),A40-COUNTIFS($H$39:$H40,"&lt;&gt;CZ")&amp;$AH$5&amp;A44-COUNTIFS($H$39:$H44,"&lt;&gt;CZ"),IF(AND(H42="CZ",H41="CZ",H40&lt;&gt;"CZ",H43&lt;&gt;"CZ",H44="CZ",AF44=AF40,AF42&lt;&gt;AF39,AF42&lt;&gt;AF45),A40-COUNTIFS($H$39:$H40,"&lt;&gt;CZ")&amp;$AH$5&amp;A44-COUNTIFS($H$39:$H44,"&lt;&gt;CZ"),IF(AND(H42="CZ",H41="CZ",H40&lt;&gt;"CZ",H43="CZ",H44&lt;&gt;"CZ",AF44=AF40,AF42&lt;&gt;AF39,AF42&lt;&gt;AF45),A40-COUNTIFS($H$39:$H40,"&lt;&gt;CZ")&amp;$AH$5&amp;A44-COUNTIFS($H$39:$H44,"&lt;&gt;CZ"),IF(AND(H42="CZ",H41="CZ",H40="CZ",H43&lt;&gt;"CZ",H44&lt;&gt;"CZ",AF44=AF40,AF42&lt;&gt;AF39,AF42&lt;&gt;AF45),A40-COUNTIFS($H$39:$H40,"&lt;&gt;CZ")&amp;$AH$5&amp;A44-COUNTIFS($H$39:$H44,"&lt;&gt;CZ"),""))))))))))))))))))))))))))))))))))))))))))))))))</f>
        <v/>
      </c>
      <c r="AK42" s="102" t="str">
        <f>IF(AI42&lt;&gt;"","",IF(AJ42&lt;&gt;"","",IF(AND(H41="CZ",H40&lt;&gt;"CZ",H39&lt;&gt;"CZ",H42&lt;&gt;"CZ",H43&lt;&gt;"CZ",AF43=AF39,AF41&lt;&gt;AF38,AF41&lt;&gt;AF44),A40-COUNTIFS($H39:$H$39,"&lt;&gt;CZ"),IF(AND(H42="CZ",H41&lt;&gt;"CZ",H43="CZ",H44="CZ",H45="CZ",AF45=AF41,AF42&lt;&gt;AF40,AF42&lt;&gt;AF46),A42-COUNTIFS($H$39:$H41,"&lt;&gt;CZ")&amp;$AH$5&amp;A45-COUNTIFS($H$39:$H45,"&lt;&gt;CZ"),IF(AND(H42="CZ",H41="CZ",H43&lt;&gt;"CZ",H44="CZ",H45="CZ",AF45=AF41,AF42&lt;&gt;AF40,AF42&lt;&gt;AF46),A41-COUNTIFS($H$39:$H41,"&lt;&gt;CZ")&amp;$AH$5&amp;A45-COUNTIFS($H$39:$H45,"&lt;&gt;CZ"),IF(AND(H42="CZ",H41="CZ",H43="CZ",H44&lt;&gt;"CZ",H45="CZ",AF45=AF41,AF42&lt;&gt;AF40,AF42&lt;&gt;AF46),A41-COUNTIFS($H$39:$H41,"&lt;&gt;CZ")&amp;$AH$5&amp;A45-COUNTIFS($H$39:$H45,"&lt;&gt;CZ"),IF(AND(H42="CZ",H41="CZ",H43="CZ",H44="CZ",H45&lt;&gt;"CZ",AF45=AF41,AF42&lt;&gt;AF40,AF42&lt;&gt;AF46),A41-COUNTIFS($H$39:$H41,"&lt;&gt;CZ")&amp;$AH$5&amp;A45-COUNTIFS($H$39:$H45,"&lt;&gt;CZ"),IF(AND(H42="CZ",H41&lt;&gt;"CZ",H43="CZ",H44="CZ",H45&lt;&gt;"CZ",AF45=AF41,AF42&lt;&gt;AF40,AF42&lt;&gt;AF46),A42-COUNTIFS($H$39:$H41,"&lt;&gt;CZ")&amp;$AH$5&amp;A45-COUNTIFS($H$39:$H45,"&lt;&gt;CZ"),IF(AND(H42="CZ",H41&lt;&gt;"CZ",H43="CZ",H44&lt;&gt;"CZ",H45="CZ",AF45=AF41,AF42&lt;&gt;AF40,AF42&lt;&gt;AF46),A42-COUNTIFS($H$39:$H41,"&lt;&gt;CZ")&amp;$AH$5&amp;A45-COUNTIFS($H$39:$H45,"&lt;&gt;CZ"),IF(AND(H42="CZ",H41&lt;&gt;"CZ",H43&lt;&gt;"CZ",H44="CZ",H45="CZ",AF45=AF41,AF42&lt;&gt;AF40,AF42&lt;&gt;AF46),A42-COUNTIFS($H$39:$H41,"&lt;&gt;CZ")&amp;$AH$5&amp;A45-COUNTIFS($H$39:$H45,"&lt;&gt;CZ"),IF(AND(H42="CZ",H41&lt;&gt;"CZ",H43&lt;&gt;"CZ",H44&lt;&gt;"CZ",H45="CZ",AF45=AF41,AF42&lt;&gt;AF40,AF42&lt;&gt;AF46),A42-COUNTIFS($H$39:$H41,"&lt;&gt;CZ")&amp;$AH$5&amp;A45-COUNTIFS($H$39:$H45,"&lt;&gt;CZ"),IF(AND(H42="CZ",H41&lt;&gt;"CZ",H43&lt;&gt;"CZ",H44&lt;&gt;"CZ",H45&lt;&gt;"CZ",AF45=AF41,AF42&lt;&gt;AF40,AF42&lt;&gt;AF46),A45-COUNTIFS($H$39:$H45,"&lt;&gt;CZ"),IF(AND(H42="CZ",H41&lt;&gt;"CZ",H43&lt;&gt;"CZ",H44="CZ",H45&lt;&gt;"CZ",AF45=AF41,AF42&lt;&gt;AF40,AF42&lt;&gt;AF46),A42-COUNTIFS($H$39:$H41,"&lt;&gt;CZ")&amp;$AH$5&amp;A45-COUNTIFS($H$39:$H45,"&lt;&gt;CZ"),IF(AND(H42="CZ",H41="CZ",H43="CZ",H44&lt;&gt;"CZ",H45&lt;&gt;"CZ",AF45=AF41,AF42&lt;&gt;AF40,AF42&lt;&gt;AF46),A41-COUNTIFS($H$39:$H41,"&lt;&gt;CZ")&amp;$AH$5&amp;A45-COUNTIFS($H$39:$H45,"&lt;&gt;CZ"),IF(AND(H42="CZ",H41="CZ",H43&lt;&gt;"CZ",H44&lt;&gt;"CZ",H45&lt;&gt;"CZ",AF45=AF41,AF42&lt;&gt;AF40,AF42&lt;&gt;AF46),A41-COUNTIFS($H$39:$H41,"&lt;&gt;CZ")&amp;$AH$5&amp;A45-COUNTIFS($H$39:$H45,"&lt;&gt;CZ"),IF(AND(H42="CZ",H41="CZ",H43&lt;&gt;"CZ",H44&lt;&gt;"CZ",H45="CZ",AF45=AF41,AF42&lt;&gt;AF40,AF42&lt;&gt;AF46),A41-COUNTIFS($H$39:$H41,"&lt;&gt;CZ")&amp;$AH$5&amp;A45-COUNTIFS($H$39:$H45,"&lt;&gt;CZ"),IF(AND(H42="CZ",H41="CZ",H43&lt;&gt;"CZ",H44="CZ",H45&lt;&gt;"CZ",AF45=AF41,AF42&lt;&gt;AF40,AF42&lt;&gt;AF46),A41-COUNTIFS($H$39:$H41,"&lt;&gt;CZ")&amp;$AH$5&amp;A45-COUNTIFS($H$39:$H45,"&lt;&gt;CZ"),IF(AND(H42="CZ",H41&lt;&gt;"CZ",H43="CZ",H44&lt;&gt;"CZ",H45&lt;&gt;"CZ",AF45=AF41,AF42&lt;&gt;AF40,AF42&lt;&gt;AF46),A42-COUNTIFS($H$39:$H41,"&lt;&gt;CZ")&amp;$AH$5&amp;A45-COUNTIFS($H$39:$H45,"&lt;&gt;CZ"),IF(AND(H42="CZ",H43&lt;&gt;"CZ",H44="CZ",H45="CZ",H46="CZ",AF42=AF46,AF42&lt;&gt;AF41,AF42&lt;&gt;AF47),A42-COUNTIFS($H$39:$H42,"&lt;&gt;CZ")&amp;$AH$5&amp;A46-COUNTIFS($H$39:$H46,"&lt;&gt;CZ"),IF(AND(H42="CZ",H43="CZ",H44&lt;&gt;"CZ",H45="CZ",H46="CZ",AF42=AF46,AF42&lt;&gt;AF41,AF42&lt;&gt;AF47),A42-COUNTIFS($H$39:$H42,"&lt;&gt;CZ")&amp;$AH$5&amp;A46-COUNTIFS($H$39:$H46,"&lt;&gt;CZ"),IF(AND(H42="CZ",H43="CZ",H44="CZ",H45&lt;&gt;"CZ",H46="CZ",AF42=AF46,AF42&lt;&gt;AF41,AF42&lt;&gt;AF47),A42-COUNTIFS($H$39:$H42,"&lt;&gt;CZ")&amp;$AH$5&amp;A46-COUNTIFS($H$39:$H46,"&lt;&gt;CZ"),IF(AND(H42="CZ",H43="CZ",H44="CZ",H45="CZ",H46&lt;&gt;"CZ",AF42=AF46,AF42&lt;&gt;AF41,AF42&lt;&gt;AF47),A42-COUNTIFS($H$39:$H42,"&lt;&gt;CZ")&amp;$AH$5&amp;A46-COUNTIFS($H$39:$H46,"&lt;&gt;CZ"),IF(AND(H42="CZ",H41&lt;&gt;"CZ",H40="CZ",H39="CZ",H43&lt;&gt;"CZ",AF43=AF39,AF42&lt;&gt;AF38,AF42&lt;&gt;AF44),A39-COUNTIFS($H39:$H$39,"&lt;&gt;CZ")&amp;$AH$5&amp;A43-COUNTIFS($H$39:$H43,"&lt;&gt;CZ"),IF(AND(H42="CZ",H43&lt;&gt;"CZ",H44="CZ",H45="CZ",H46&lt;&gt;"CZ",AF42=AF46,AF42&lt;&gt;AF41,AF42&lt;&gt;AF47),A42-COUNTIFS($H$39:$H42,"&lt;&gt;CZ")&amp;$AH$5&amp;A46-COUNTIFS($H$39:$H46,"&lt;&gt;CZ"),IF(AND(H42="CZ",H43&lt;&gt;"CZ",H44="CZ",H45&lt;&gt;"CZ",H46="CZ",AF42=AF46,AF42&lt;&gt;AF41,AF42&lt;&gt;AF47),A42-COUNTIFS($H$39:$H42,"&lt;&gt;CZ")&amp;$AH$5&amp;A46-COUNTIFS($H$39:$H46,"&lt;&gt;CZ"),IF(AND(H42="CZ",H43&lt;&gt;"CZ",H44&lt;&gt;"CZ",H45="CZ",H46="CZ",AF42=AF46,AF42&lt;&gt;AF41,AF42&lt;&gt;AF47),A42-COUNTIFS($H$39:$H42,"&lt;&gt;CZ")&amp;$AH$5&amp;A46-COUNTIFS($H$39:$H46,"&lt;&gt;CZ"),IF(AND(H42="CZ",H43&lt;&gt;"CZ",H44&lt;&gt;"CZ",H45&lt;&gt;"CZ",H46="CZ",AF42=AF46,AF42&lt;&gt;AF41,AF42&lt;&gt;AF47),A42-COUNTIFS($H$39:$H42,"&lt;&gt;CZ")&amp;$AH$5&amp;A46-COUNTIFS($H$39:$H46,"&lt;&gt;CZ"),IF(AND(H42="CZ",H43&lt;&gt;"CZ",H44&lt;&gt;"CZ",H45="CZ",H46&lt;&gt;"CZ",AF42=AF46,AF42&lt;&gt;AF41,AF42&lt;&gt;AF47),A42-COUNTIFS($H$39:$H42,"&lt;&gt;CZ")&amp;$AH$5&amp;A46-COUNTIFS($H$39:$H46,"&lt;&gt;CZ"),IF(AND(H42="CZ",H43&lt;&gt;"CZ",H44="CZ",H45&lt;&gt;"CZ",H46&lt;&gt;"CZ",AF42=AF46,AF42&lt;&gt;AF41,AF42&lt;&gt;AF47),A42-COUNTIFS($H$39:$H42,"&lt;&gt;CZ")&amp;$AH$5&amp;A46-COUNTIFS($H$39:$H46,"&lt;&gt;CZ"),IF(AND(H42="CZ",H43="CZ",H44&lt;&gt;"CZ",H45&lt;&gt;"CZ",H46&lt;&gt;"CZ",AF42=AF46,AF42&lt;&gt;AF41,AF42&lt;&gt;AF47),A42-COUNTIFS($H$39:$H42,"&lt;&gt;CZ")&amp;$AH$5&amp;A46-COUNTIFS($H$39:$H46,"&lt;&gt;CZ"),IF(AND(H42="CZ",H43="CZ",H44="CZ",H45&lt;&gt;"CZ",H46&lt;&gt;"CZ",AF42=AF46,AF42&lt;&gt;AF41,AF42&lt;&gt;AF47),A42-COUNTIFS($H$39:$H42,"&lt;&gt;CZ")&amp;$AH$5&amp;A46-COUNTIFS($H$39:$H46,"&lt;&gt;CZ"),IF(AND(H42="CZ",H43="CZ",H44&lt;&gt;"CZ",H45="CZ",H46&lt;&gt;"CZ",AF42=AF46,AF42&lt;&gt;AF41,AF42&lt;&gt;AF47),A42-COUNTIFS($H$39:$H42,"&lt;&gt;CZ")&amp;$AH$5&amp;A46-COUNTIFS($H$39:$H46,"&lt;&gt;CZ"),IF(AND(H42="CZ",H43="CZ",H44="CZ",H45&lt;&gt;"CZ",H46&lt;&gt;"CZ",AF42=AF46,AF42&lt;&gt;AF41,AF42&lt;&gt;AF47),A42-COUNTIFS($H$39:$H42,"&lt;&gt;CZ")&amp;$AH$5&amp;A46-COUNTIFS($H$39:$H46,"&lt;&gt;CZ"),IF(AND(H42="CZ",H43="CZ",H44&lt;&gt;"CZ",H45&lt;&gt;"CZ",H46&lt;&gt;"CZ",AF42=AF46,AF42&lt;&gt;AF41,AF42&lt;&gt;AF47),A46-COUNTIFS($H$39:$H46,"&lt;&gt;CZ"),""))))))))))))))))))))))))))))))))))</f>
        <v/>
      </c>
      <c r="AL42" s="120" t="str">
        <f t="shared" si="3"/>
        <v>4až5</v>
      </c>
    </row>
    <row r="43" spans="1:38" s="104" customFormat="1" ht="15" customHeight="1">
      <c r="A43" s="105">
        <v>5</v>
      </c>
      <c r="B43" s="106">
        <v>16</v>
      </c>
      <c r="C43" s="107" t="s">
        <v>67</v>
      </c>
      <c r="D43" s="107" t="s">
        <v>59</v>
      </c>
      <c r="E43" s="106">
        <v>2008</v>
      </c>
      <c r="F43" s="108"/>
      <c r="G43" s="109" t="s">
        <v>68</v>
      </c>
      <c r="H43" s="110" t="s">
        <v>250</v>
      </c>
      <c r="I43" s="111">
        <v>100</v>
      </c>
      <c r="J43" s="112">
        <v>500</v>
      </c>
      <c r="K43" s="111">
        <v>100</v>
      </c>
      <c r="L43" s="112">
        <v>540</v>
      </c>
      <c r="M43" s="111">
        <v>100</v>
      </c>
      <c r="N43" s="112">
        <v>600</v>
      </c>
      <c r="O43" s="111">
        <v>96</v>
      </c>
      <c r="P43" s="112">
        <v>614.40000000000009</v>
      </c>
      <c r="Q43" s="111"/>
      <c r="R43" s="112">
        <v>0</v>
      </c>
      <c r="S43" s="113"/>
      <c r="T43" s="112">
        <v>0</v>
      </c>
      <c r="U43" s="111"/>
      <c r="V43" s="112">
        <v>0</v>
      </c>
      <c r="W43" s="111"/>
      <c r="X43" s="112">
        <v>0</v>
      </c>
      <c r="Y43" s="111"/>
      <c r="Z43" s="112">
        <v>0</v>
      </c>
      <c r="AA43" s="111"/>
      <c r="AB43" s="112">
        <v>0</v>
      </c>
      <c r="AC43" s="111"/>
      <c r="AD43" s="112">
        <v>0</v>
      </c>
      <c r="AE43" s="116">
        <v>2254.4</v>
      </c>
      <c r="AF43" s="117">
        <v>2254.4</v>
      </c>
      <c r="AG43" s="118" t="s">
        <v>252</v>
      </c>
      <c r="AH43" s="100">
        <f t="shared" ca="1" si="2"/>
        <v>0.78681351678513933</v>
      </c>
      <c r="AI43" s="119" t="str">
        <f>IF(H43="","",IF(H43&lt;&gt;"CZ","NE",IF(AND(H43="CZ",AF42&lt;&gt;AF43,AF43&lt;&gt;AF44),A43-COUNTIF($H$39:$H43,"&lt;&gt;CZ"),IF(AND(H43="CZ",H42="CZ",AF43=AF42,AF43&lt;&gt;AF41,AF43&lt;&gt;AF44),A42-COUNTIF($H$39:$H43,"&lt;&gt;CZ")&amp;$AH$5&amp;A43-COUNTIF($H$39:$H43,"&lt;&gt;CZ"),IF(AND(H43="CZ",H44="CZ",AF43&lt;&gt;AF42,AF43=AF44,AF43&lt;&gt;AF45),A43-COUNTIF($H$39:$H43,"&lt;&gt;CZ")&amp;$AH$5&amp;A44-COUNTIF($H$39:$H44,"&lt;&gt;CZ"),IF(AND(H43="CZ",H42="CZ",H41="CZ",AF43=AF41,AF43&lt;&gt;AF40,AF43&lt;&gt;AF44),A41-COUNTIF($H$39:$H43,"&lt;&gt;CZ")&amp;$AH$5&amp;A43-COUNTIF($H$39:$H43,"&lt;&gt;CZ"),IF(AND(H43="CZ",H42="CZ",H44="CZ",AF44=AF42,AF43&lt;&gt;AF41,AF43&lt;&gt;AF45),A42-COUNTIF($H$39:$H42,"&lt;&gt;CZ")&amp;$AH$5&amp;A44-COUNTIF($H$39:$H44,"&lt;&gt;CZ"),IF(AND(H43="CZ",H44="CZ",H45="CZ",AF43&lt;&gt;AF42,AF43=AF45,AF43&lt;&gt;AF46),A43-COUNTIF($H$39:$H43,"&lt;&gt;CZ")&amp;$AH$5&amp;A45-COUNTIF($H$39:$H45,"&lt;&gt;CZ"),IF(AND(H43="CZ",H42="CZ",H41="CZ",H40="CZ",AF43=AF40,AF43&lt;&gt;AF39,AF43&lt;&gt;AF44),A40-COUNTIF($H$39:$H40,"&lt;&gt;CZ")&amp;$AH$5&amp;A43-COUNTIF($H$39:$H43,"&lt;&gt;CZ"),IF(AND(H43="CZ",H42="CZ",H41="CZ",H44="CZ",AF44=AF41,AF43&lt;&gt;AF40,AF43&lt;&gt;AF45),A41-COUNTIF($H$39:$H41,"&lt;&gt;CZ")&amp;$AH$5&amp;A44-COUNTIF($H$39:$H44,"&lt;&gt;CZ"),IF(AND(H43="CZ",H42="CZ",H44="CZ",H45="CZ",AF45=AF42,AF43&lt;&gt;AF41,AF43&lt;&gt;AF46),A42-COUNTIF($H$39:$H42,"&lt;&gt;CZ")&amp;$AH$5&amp;A45-COUNTIF($H$39:$H45,"&lt;&gt;CZ"),IF(AND(H43="CZ",H44="CZ",H45="CZ",H46="CZ",AF43&lt;&gt;AF42,AF43=AF46,AF43&lt;&gt;AF47),A43-COUNTIF($H$39:$H43,"&lt;&gt;CZ")&amp;$AH$5&amp;A46-COUNTIF($H$39:$H46,"&lt;&gt;CZ"),IF(AND(H43="CZ",H42="CZ",H41="CZ",H40="CZ",H39="CZ",AF43=AF39,AF43&lt;&gt;AF38,AF43&lt;&gt;AF44),A39-COUNTIF($H39:$H$39,"&lt;&gt;CZ")&amp;$AH$5&amp;A43-COUNTIF($H$39:$H43,"&lt;&gt;CZ"),IF(AND(H43="CZ",H42="CZ",H41="CZ",H40="CZ",H44="CZ",AF44=AF40,AF43&lt;&gt;AF39,AF43&lt;&gt;AF45),A40-COUNTIF($H$39:$H40,"&lt;&gt;CZ")&amp;$AH$5&amp;A44-COUNTIF($H$39:$H44,"&lt;&gt;CZ"),IF(AND(H43="CZ",H42="CZ",H41="CZ",H44="CZ",H45="CZ",AF45=AF41,AF43&lt;&gt;AF40,AF43&lt;&gt;AF46),A41-COUNTIF($H$39:$H41,"&lt;&gt;CZ")&amp;$AH$5&amp;A45-COUNTIF($H$39:$H45,"&lt;&gt;CZ"),IF(AND(H43="CZ",H42="CZ",H44="CZ",H45="CZ",H46="CZ",AF46=AF42,AF43&lt;&gt;AF41,AF43&lt;&gt;AF47),A42-COUNTIF($H$39:$H42,"&lt;&gt;CZ")&amp;$AH$5&amp;A46-COUNTIF($H$39:$H46,"&lt;&gt;CZ"),IF(AND(H43="CZ",H44="CZ",H45="CZ",H46="CZ",H47="CZ",AF43&lt;&gt;AF42,AF43=AF47,AF43&lt;&gt;AF48),A43-COUNTIF($H$39:$H43,"&lt;&gt;CZ")&amp;$AH$5&amp;A47-COUNTIF($H$39:$H47,"&lt;&gt;CZ"),IF(AND(H43="CZ",H42&lt;&gt;"CZ",AF43=AF42,AF43&lt;&gt;AF41,AF43&lt;&gt;AF44),A43-COUNTIF($H$39:$H43,"&lt;&gt;CZ"),IF(AND(H43="CZ",H44&lt;&gt;"CZ",AF43&lt;&gt;AF42,AF43=AF44,AF43&lt;&gt;AF45),A43-COUNTIF($H$39:$H43,"&lt;&gt;CZ"),IF(AND(H43="CZ",H42&lt;&gt;"CZ",H41="CZ",AF43=AF41,AF43&lt;&gt;AF40,AF43&lt;&gt;AF44),A41-COUNTIF($H$39:$H41,"&lt;&gt;CZ")&amp;$AH$5&amp;A43-COUNTIF($H$39:$H43,"&lt;&gt;CZ"),IF(AND(H43="CZ",H42="CZ",H41&lt;&gt;"CZ",AF43=AF41,AF43&lt;&gt;AF40,AF43&lt;&gt;AF44),A41-COUNTIF($H$39:$H41,"&lt;&gt;CZ")&amp;$AH$5&amp;A43-COUNTIF($H$39:$H43,"&lt;&gt;CZ"),IF(AND(H43="CZ",H42&lt;&gt;"CZ",H41&lt;&gt;"CZ",AF43=AF41,AF43&lt;&gt;AF40,AF43&lt;&gt;AF44),A43-COUNTIF($H$39:$H43,"&lt;&gt;CZ"),IF(AND(H43="CZ",H42&lt;&gt;"CZ",H44="CZ",AF43=AF42,AF43&lt;&gt;AF41,AF43=AF44,AF43&lt;&gt;AF45),A42-COUNTIF($H$39:$H42,"&lt;&gt;CZ")&amp;$AH$5&amp;A44-COUNTIF($H$39:$H44,"&lt;&gt;CZ"),IF(AND(H43="CZ",H42="CZ",H44&lt;&gt;"CZ",AF44=AF42,AF43&lt;&gt;AF41,AF43&lt;&gt;AF45),A42-COUNTIF($H$39:$H42,"&lt;&gt;CZ")&amp;$AH$5&amp;A44-COUNTIF($H$39:$H44,"&lt;&gt;CZ"),IF(AND(H43="CZ",H42&lt;&gt;"CZ",H44&lt;&gt;"CZ",AF44=AF42,AF43&lt;&gt;AF41,AF43&lt;&gt;AF45),A42-COUNTIF($H$39:$H42,"&lt;&gt;CZ"),IF(AND(H43="CZ",H44&lt;&gt;"CZ",H45="CZ",AF43&lt;&gt;AF42,AF43=AF45,AF43&lt;&gt;AF46),A43-COUNTIF($H$39:$H43,"&lt;&gt;CZ")&amp;$AH$5&amp;A45-COUNTIF($H$39:$H45,"&lt;&gt;CZ"),IF(AND(H43="CZ",H44="CZ",H45&lt;&gt;"CZ",AF43&lt;&gt;AF42,AF43=AF45,AF43&lt;&gt;AF46),A43-COUNTIF($H$39:$H43,"&lt;&gt;CZ")&amp;$AH$5&amp;A45-COUNTIF($H$39:$H45,"&lt;&gt;CZ"),IF(AND(H43="CZ",H44&lt;&gt;"CZ",H45&lt;&gt;"CZ",AF43&gt;0,AF43&lt;&gt;AF42,AF43=AF45,AF43&lt;&gt;AF46),A43-COUNTIF($H$39:$H43,"&lt;&gt;CZ"),IF(AND(H43="CZ",H42&lt;&gt;"CZ",H41="CZ",H40="CZ",AF43=AF40,AF43&lt;&gt;AF39,AF43&lt;&gt;AF44),A40-COUNTIF($H$39:$H40,"&lt;&gt;CZ")&amp;$AH$5&amp;A43-COUNTIF($H$39:$H43,"&lt;&gt;CZ"),IF(AND(H43="CZ",H42="CZ",H41&lt;&gt;"CZ",H40="CZ",AF43=AF40,AF43&lt;&gt;AF39,AF43&lt;&gt;AF44),A40-COUNTIF($H$39:$H40,"&lt;&gt;CZ")&amp;$AH$5&amp;A43-COUNTIF($H$39:$H43,"&lt;&gt;CZ"),IF(AND(H43="CZ",H42="CZ",H41="CZ",H40&lt;&gt;"CZ",AF43=AF40,AF43&lt;&gt;AF39,AF43&lt;&gt;AF44),A40-COUNTIF($H$39:$H40,"&lt;&gt;CZ")&amp;$AH$5&amp;A43-COUNTIF($H$39:$H43,"&lt;&gt;CZ"),IF(AND(H43="CZ",H42&lt;&gt;"CZ",H41&lt;&gt;"CZ",H40="CZ",AF43=AF40,AF43&lt;&gt;AF39,AF43&lt;&gt;AF44),A40-COUNTIF($H$39:$H40,"&lt;&gt;CZ")&amp;$AH$5&amp;A43-COUNTIF($H$39:$H43,"&lt;&gt;CZ"),IF(AND(H43="CZ",H42&lt;&gt;"CZ",H41="CZ",H40&lt;&gt;"CZ",AF43=AF40,AF43&lt;&gt;AF39,AF43&lt;&gt;AF44),A40-COUNTIF($H$39:$H40,"&lt;&gt;CZ")&amp;$AH$5&amp;A43-COUNTIF($H$39:$H43,"&lt;&gt;CZ"),IF(AND(H43="CZ",H42="CZ",H41&lt;&gt;"CZ",H40&lt;&gt;"CZ",AF43=AF40,AF43&lt;&gt;AF39,AF43&lt;&gt;AF44),A40-COUNTIF($H$39:$H40,"&lt;&gt;CZ")&amp;$AH$5&amp;A43-COUNTIF($H$39:$H43,"&lt;&gt;CZ"),IF(AND(H43="CZ",H42&lt;&gt;"CZ",H41&lt;&gt;"CZ",H40&lt;&gt;"CZ",AF43=AF40,AF43&lt;&gt;AF39,AF43&lt;&gt;AF44),A43-COUNTIF($H$39:$H43,"&lt;&gt;CZ"),IF(AND(H43="CZ",H42="CZ",H41&lt;&gt;"CZ",H44="CZ",AF43=AF41,AF43&lt;&gt;AF40,AF43=AF44,AF43&lt;&gt;AF45),A41-COUNTIF($H$39:$H41,"&lt;&gt;CZ")&amp;$AH$5&amp;A44-COUNTIF($H$39:$H44,"&lt;&gt;CZ"),IF(AND(H43="CZ",H42="CZ",H41="CZ",H44&lt;&gt;"CZ",AF43=AF41,AF43&lt;&gt;AF40,AF43=AF44,AF43&lt;&gt;AF45),A41-COUNTIF($H$39:$H41,"&lt;&gt;CZ")&amp;$AH$5&amp;A44-COUNTIF($H$39:$H44,"&lt;&gt;CZ"),IF(AND(H43="CZ",H42&lt;&gt;"CZ",H41&lt;&gt;"CZ",H44="CZ",AF43=AF41,AF43&lt;&gt;AF40,AF43=AF44,AF43&lt;&gt;AF45),A41-COUNTIF($H$39:$H41,"&lt;&gt;CZ")&amp;$AH$5&amp;A44-COUNTIF($H$39:$H44,"&lt;&gt;CZ"),IF(AND(H43="CZ",H42&lt;&gt;"CZ",H41="CZ",H44="CZ",AF43=AF41,AF43&lt;&gt;AF40,AF43=AF44,AF43&lt;&gt;AF45),A41-COUNTIF($H$39:$H41,"&lt;&gt;CZ")&amp;$AH$5&amp;A44-COUNTIF($H$39:$H44,"&lt;&gt;CZ"),IF(AND(H43="CZ",H42&lt;&gt;"CZ",H41="CZ",H44&lt;&gt;"CZ",AF43=AF41,AF43&lt;&gt;AF40,AF43=AF44,AF43&lt;&gt;AF45),A41-COUNTIF($H$39:$H41,"&lt;&gt;CZ")&amp;$AH$5&amp;A44-COUNTIF($H$39:$H44,"&lt;&gt;CZ"),IF(AND(H43="CZ",H42="CZ",H41&lt;&gt;"CZ",H44&lt;&gt;"CZ",AF44=AF41,AF43&lt;&gt;AF40,AF43&lt;&gt;AF45),A41-COUNTIF($H$39:$H41,"&lt;&gt;CZ")&amp;$AH$5&amp;A44-COUNTIF($H$39:$H44,"&lt;&gt;CZ"),IF(AND(H43="CZ",H42&lt;&gt;"CZ",H41&lt;&gt;"CZ",H44&lt;&gt;"CZ",AF44=AF41,AF43&lt;&gt;AF40,AF43&lt;&gt;AF45),A41-COUNTIF($H$39:$H41,"&lt;&gt;CZ"),IF(AND(H43="CZ",H42&lt;&gt;"CZ",H44="CZ",H45="CZ",AF45=AF42,AF43&lt;&gt;AF41,AF43&lt;&gt;AF46),A42-COUNTIF($H$39:$H42,"&lt;&gt;CZ")&amp;$AH$5&amp;A45-COUNTIF($H$39:$H45,"&lt;&gt;CZ"),IF(AND(H43="CZ",H42="CZ",H44&lt;&gt;"CZ",H45="CZ",AF45=AF42,AF43&lt;&gt;AF41,AF43&lt;&gt;AF46),A42-COUNTIF($H$39:$H42,"&lt;&gt;CZ")&amp;$AH$5&amp;A45-COUNTIF($H$39:$H45,"&lt;&gt;CZ"),IF(AND(H43="CZ",H42="CZ",H44="CZ",H45&lt;&gt;"CZ",AF45=AF42,AF43&lt;&gt;AF41,AF43&lt;&gt;AF46),A42-COUNTIF($H$39:$H42,"&lt;&gt;CZ")&amp;$AH$5&amp;A45-COUNTIF($H$39:$H45,"&lt;&gt;CZ"),IF(AND(H43="CZ",H42&lt;&gt;"CZ",H44&lt;&gt;"CZ",H45="CZ",AF45=AF42,AF43&lt;&gt;AF41,AF43&lt;&gt;AF46),A42-COUNTIF($H$39:$H42,"&lt;&gt;CZ")&amp;$AH$5&amp;A45-COUNTIF($H$39:$H45,"&lt;&gt;CZ"),IF(AND(H43="CZ",H42&lt;&gt;"CZ",H44="CZ",H45&lt;&gt;"CZ",AF45=AF42,AF43&lt;&gt;AF41,AF43&lt;&gt;AF46),A42-COUNTIF($H$39:$H42,"&lt;&gt;CZ")&amp;$AH$5&amp;A45-COUNTIF($H$39:$H45,"&lt;&gt;CZ"),IF(AND(H43="CZ",H42="CZ",H44&lt;&gt;"CZ",H45&lt;&gt;"CZ",AF45=AF42,AF43&lt;&gt;AF41,AF43&lt;&gt;AF46),A42-COUNTIF($H$39:$H42,"&lt;&gt;CZ")&amp;$AH$5&amp;A45-COUNTIF($H$39:$H45,"&lt;&gt;CZ"),IF(AND(H43="CZ",H42&lt;&gt;"CZ",H44&lt;&gt;"CZ",H45&lt;&gt;"CZ",AF45=AF42,AF43&lt;&gt;AF41,AF43&lt;&gt;AF46),A42-COUNTIF($H$39:$H42,"&lt;&gt;CZ"),IF(AND(H43="CZ",H44="CZ",H45="CZ",H46&lt;&gt;"CZ",AF43&lt;&gt;AF42,AF43=AF46,AF43&lt;&gt;AF47),A43-COUNTIF($H$39:$H43,"&lt;&gt;CZ")&amp;$AH$5&amp;A46-COUNTIF($H$39:$H46,"&lt;&gt;CZ"),IF(AND(H43="CZ",H44="CZ",H45&lt;&gt;"CZ",H46="CZ",AF43&lt;&gt;AF42,AF43=AF46,AF43&lt;&gt;AF47),A43-COUNTIF($H$39:$H43,"&lt;&gt;CZ")&amp;$AH$5&amp;A46-COUNTIF($H$39:$H46,"&lt;&gt;CZ"),IF(AND(H43="CZ",H44&lt;&gt;"CZ",H45="CZ",H46="CZ",AF43&lt;&gt;AF42,AF43=AF46,AF43&lt;&gt;AF47),A43-COUNTIF($H$39:$H43,"&lt;&gt;CZ")&amp;$AH$5&amp;A46-COUNTIF($H$39:$H46,"&lt;&gt;CZ"),IF(AND(H43="CZ",H44&lt;&gt;"CZ",H45&lt;&gt;"CZ",H46="CZ",AF43&lt;&gt;AF42,AF43=AF46,AF43&lt;&gt;AF47),A43-COUNTIF($H$39:$H43,"&lt;&gt;CZ")&amp;$AH$5&amp;A46-COUNTIF($H$39:$H46,"&lt;&gt;CZ"),"")))))))))))))))))))))))))))))))))))))))))))))))))))))</f>
        <v>4až5</v>
      </c>
      <c r="AJ43" s="102" t="str">
        <f>IF(AI43&lt;&gt;"","",IF(AND(H43="CZ",H44&lt;&gt;"CZ",H45="CZ",H46&lt;&gt;"CZ",AF43&lt;&gt;AF42,AF43=AF46,AF43&lt;&gt;AF47),A43-COUNTIF($H$39:$H43,"&lt;&gt;CZ")&amp;$AH$5&amp;A46-COUNTIF($H$39:$H46,"&lt;&gt;CZ"),IF(AND(H43="CZ",H44="CZ",H45&lt;&gt;"CZ",H46&lt;&gt;"CZ",AF43&lt;&gt;AF42,AF43=AF46,AF43&lt;&gt;AF47),A43-COUNTIF($H$39:$H43,"&lt;&gt;CZ")&amp;$AH$5&amp;A46-COUNTIF($H$39:$H46,"&lt;&gt;CZ"),IF(AND(H43="CZ",H44&lt;&gt;"CZ",H45&lt;&gt;"CZ",H46&lt;&gt;"CZ",AF43&lt;&gt;AF42,AF43=AF46,AF43&lt;&gt;AF47),A43-COUNTIF($H$39:$H43,"&lt;&gt;CZ"),IF(AND(H43="CZ",H42&lt;&gt;"CZ",H41="CZ",H40="CZ",H39="CZ",AF43=AF39,AF43&lt;&gt;AF38,AF43&lt;&gt;AF44),A39-COUNTIFS($H39:$H$39,"&lt;&gt;CZ")&amp;$AH$5&amp;A43-COUNTIFS($H$39:$H43,"&lt;&gt;CZ"),IF(AND(H43="CZ",H42="CZ",H41&lt;&gt;"CZ",H40="CZ",H39="CZ",AF43=AF39,AF43&lt;&gt;AF38,AF43&lt;&gt;AF44),A39-COUNTIFS($H39:$H$39,"&lt;&gt;CZ")&amp;$AH$5&amp;A43-COUNTIFS($H$39:$H43,"&lt;&gt;CZ"),IF(AND(H43="CZ",H42="CZ",H41="CZ",H40&lt;&gt;"CZ",H39="CZ",AF43=AF39,AF43&lt;&gt;AF38,AF43&lt;&gt;AF44),A39-COUNTIFS($H39:$H$39,"&lt;&gt;CZ")&amp;$AH$5&amp;A43-COUNTIFS($H$39:$H43,"&lt;&gt;CZ"),IF(AND(H43="CZ",H42="CZ",H41="CZ",H40="CZ",H39&lt;&gt;"CZ",AF43=AF39,AF43&lt;&gt;AF38,AF43&lt;&gt;AF44),A40-COUNTIFS($H39:$H$39,"&lt;&gt;CZ")&amp;$AH$5&amp;A43-COUNTIFS($H$39:$H43,"&lt;&gt;CZ"),IF(AND(H43="CZ",H42&lt;&gt;"CZ",H41="CZ",H40="CZ",H39&lt;&gt;"CZ",AF43=AF39,AF43&lt;&gt;AF38,AF43&lt;&gt;AF44),A40-COUNTIFS($H39:$H$39,"&lt;&gt;CZ")&amp;$AH$5&amp;A43-COUNTIFS($H$39:$H43,"&lt;&gt;CZ"),IF(AND(H43="CZ",H42&lt;&gt;"CZ",H41="CZ",H40&lt;&gt;"CZ",H39="CZ",AF43=AF39,AF43&lt;&gt;AF38,AF43&lt;&gt;AF44),A39-COUNTIFS($H39:$H$39,"&lt;&gt;CZ")&amp;$AH$5&amp;A43-COUNTIFS($H$39:$H43,"&lt;&gt;CZ"),IF(AND(H43="CZ",H42&lt;&gt;"CZ",H41&lt;&gt;"CZ",H40="CZ",H39="CZ",AF43=AF39,AF43&lt;&gt;AF38,AF43&lt;&gt;AF44),A39-COUNTIFS($H39:$H$39,"&lt;&gt;CZ")&amp;$AH$5&amp;A43-COUNTIFS($H$39:$H43,"&lt;&gt;CZ"),IF(AND(H43="CZ",H42&lt;&gt;"CZ",H41&lt;&gt;"CZ",H40&lt;&gt;"CZ",H39="CZ",AF43=AF39,AF43&lt;&gt;AF38,AF43&lt;&gt;AF44),A39-COUNTIFS($H39:$H$39,"&lt;&gt;CZ")&amp;$AH$5&amp;A43-COUNTIFS($H$39:$H43,"&lt;&gt;CZ"),IF(AND(H43="CZ",H42&lt;&gt;"CZ",H41&lt;&gt;"CZ",H40="CZ",H39&lt;&gt;"CZ",AF43=AF39,AF43&lt;&gt;AF38,AF43&lt;&gt;AF44),A40-COUNTIFS($H39:$H$39,"&lt;&gt;CZ")&amp;$AH$5&amp;A43-COUNTIFS($H$39:$H43,"&lt;&gt;CZ"),IF(AND(H43="CZ",H42&lt;&gt;"CZ",H41="CZ",H40&lt;&gt;"CZ",H39&lt;&gt;"CZ",AF43=AF39,AF43&lt;&gt;AF38,AF43&lt;&gt;AF44),A40-COUNTIFS($H39:$H$39,"&lt;&gt;CZ")&amp;$AH$5&amp;A43-COUNTIFS($H$39:$H43,"&lt;&gt;CZ"),IF(AND(H43="CZ",H42="CZ",H41&lt;&gt;"CZ",H40&lt;&gt;"CZ",H39&lt;&gt;"CZ",AF43=AF39,AF43&lt;&gt;AF38,AF43&lt;&gt;AF44),A40-COUNTIFS($H39:$H$39,"&lt;&gt;CZ")&amp;$AH$5&amp;A43-COUNTIFS($H$39:$H43,"&lt;&gt;CZ"),IF(AND(H43="CZ",H42="CZ",H41&lt;&gt;"CZ",H40&lt;&gt;"CZ",H39="CZ",AF43=AF39,AF43&lt;&gt;AF38,AF43&lt;&gt;AF44),A39-COUNTIFS($H39:$H$39,"&lt;&gt;CZ")&amp;$AH$5&amp;A43-COUNTIFS($H$39:$H43,"&lt;&gt;CZ"),IF(AND(H43="CZ",H42="CZ",H41&lt;&gt;"CZ",H40="CZ",H39&lt;&gt;"CZ",AF43=AF39,AF43&lt;&gt;AF38,AF43&lt;&gt;AF44),A40-COUNTIFS($H39:$H$39,"&lt;&gt;CZ")&amp;$AH$5&amp;A43-COUNTIFS($H$39:$H43,"&lt;&gt;CZ"),IF(AND(H43="CZ",H42="CZ",H41="CZ",H40&lt;&gt;"CZ",H39&lt;&gt;"CZ",AF43=AF39,AF43&lt;&gt;AF38,AF43&lt;&gt;AF44),A40-COUNTIFS($H39:$H$39,"&lt;&gt;CZ")&amp;$AH$5&amp;A43-COUNTIFS($H$39:$H43,"&lt;&gt;CZ"),IF(AND(H43="CZ",H42&lt;&gt;"CZ",H41&lt;&gt;"CZ",H40&lt;&gt;"CZ",H39&lt;&gt;"CZ",AF43=AF39,AF43&lt;&gt;AF38,AF43&lt;&gt;AF44),A40-COUNTIFS($H39:$H$39,"&lt;&gt;CZ"),IF(AND(H43="CZ",H42&lt;&gt;"CZ",H41="CZ",H40="CZ",H44="CZ",AF44=AF40,AF43&lt;&gt;AF39,AF43&lt;&gt;AF45),A40-COUNTIFS($H$39:$H40,"&lt;&gt;CZ")&amp;$AH$5&amp;A44-COUNTIFS($H$39:$H44,"&lt;&gt;CZ"),IF(AND(H43="CZ",H42="CZ",H41&lt;&gt;"CZ",H40="CZ",H44="CZ",AF44=AF40,AF43&lt;&gt;AF39,AF43&lt;&gt;AF45),A40-COUNTIFS($H$39:$H40,"&lt;&gt;CZ")&amp;$AH$5&amp;A44-COUNTIFS($H$39:$H44,"&lt;&gt;CZ"),IF(AND(H43="CZ",H42="CZ",H41="CZ",H40&lt;&gt;"CZ",H44="CZ",AF44=AF40,AF43&lt;&gt;AF39,AF43&lt;&gt;AF45),A41-COUNTIFS($H$39:$H40,"&lt;&gt;CZ")&amp;$AH$5&amp;A44-COUNTIFS($H$39:$H44,"&lt;&gt;CZ"),IF(AND(H43="CZ",H42="CZ",H41="CZ",H40="CZ",H44&lt;&gt;"CZ",AF44=AF40,AF43&lt;&gt;AF39,AF43&lt;&gt;AF45),A40-COUNTIFS($H$39:$H40,"&lt;&gt;CZ")&amp;$AH$5&amp;A44-COUNTIFS($H$39:$H44,"&lt;&gt;CZ"),IF(AND(H43="CZ",H42&lt;&gt;"CZ",H41="CZ",H40="CZ",H44&lt;&gt;"CZ",AF44=AF40,AF43&lt;&gt;AF39,AF43&lt;&gt;AF45),A40-COUNTIFS($H$39:$H40,"&lt;&gt;CZ")&amp;$AH$5&amp;A44-COUNTIFS($H$39:$H44,"&lt;&gt;CZ"),IF(AND(H43="CZ",H42&lt;&gt;"CZ",H41="CZ",H40&lt;&gt;"CZ",H44="CZ",AF44=AF40,AF43&lt;&gt;AF39,AF43&lt;&gt;AF45),A41-COUNTIFS($H$39:$H40,"&lt;&gt;CZ")&amp;$AH$5&amp;A44-COUNTIFS($H$39:$H44,"&lt;&gt;CZ"),IF(AND(H43="CZ",H42&lt;&gt;"CZ",H41&lt;&gt;"CZ",H40="CZ",H44="CZ",AF44=AF40,AF43&lt;&gt;AF39,AF43&lt;&gt;AF45),A40-COUNTIFS($H$39:$H40,"&lt;&gt;CZ")&amp;$AH$5&amp;A44-COUNTIFS($H$39:$H44,"&lt;&gt;CZ"),IF(AND(H43="CZ",H42&lt;&gt;"CZ",H41&lt;&gt;"CZ",H40&lt;&gt;"CZ",H44="CZ",AF44=AF40,AF43&lt;&gt;AF39,AF43&lt;&gt;AF45),A41-COUNTIFS($H$39:$H40,"&lt;&gt;CZ")&amp;$AH$5&amp;A44-COUNTIFS($H$39:$H44,"&lt;&gt;CZ"),IF(AND(H43="CZ",H42&lt;&gt;"CZ",H41&lt;&gt;"CZ",H40="CZ",H44&lt;&gt;"CZ",AF44=AF40,AF43&lt;&gt;AF39,AF43&lt;&gt;AF45),A40-COUNTIFS($H$39:$H40,"&lt;&gt;CZ")&amp;$AH$5&amp;A44-COUNTIFS($H$39:$H44,"&lt;&gt;CZ"),IF(AND(H43="CZ",H42&lt;&gt;"CZ",H41="CZ",H40&lt;&gt;"CZ",H44&lt;&gt;"CZ",AF44=AF40,AF43&lt;&gt;AF39,AF43&lt;&gt;AF45),A41-COUNTIFS($H$39:$H40,"&lt;&gt;CZ")&amp;$AH$5&amp;A44-COUNTIFS($H$39:$H44,"&lt;&gt;CZ"),IF(AND(H43="CZ",H42="CZ",H41&lt;&gt;"CZ",H40&lt;&gt;"CZ",H44&lt;&gt;"CZ",AF44=AF40,AF43&lt;&gt;AF39,AF43&lt;&gt;AF45),A41-COUNTIFS($H$39:$H40,"&lt;&gt;CZ")&amp;$AH$5&amp;A44-COUNTIFS($H$39:$H44,"&lt;&gt;CZ"),IF(AND(H43="CZ",H42="CZ",H41&lt;&gt;"CZ",H40&lt;&gt;"CZ",H44="CZ",AF44=AF40,AF43&lt;&gt;AF39,AF43&lt;&gt;AF45),A41-COUNTIFS($H$39:$H40,"&lt;&gt;CZ")&amp;$AH$5&amp;A44-COUNTIFS($H$39:$H44,"&lt;&gt;CZ"),IF(AND(H43="CZ",H42="CZ",H41&lt;&gt;"CZ",H40="CZ",H44&lt;&gt;"CZ",AF44=AF40,AF43&lt;&gt;AF39,AF43&lt;&gt;AF45),A40-COUNTIFS($H$39:$H40,"&lt;&gt;CZ")&amp;$AH$5&amp;A44-COUNTIFS($H$39:$H44,"&lt;&gt;CZ"),IF(AND(H43="CZ",H42="CZ",H41="CZ",H40&lt;&gt;"CZ",H44&lt;&gt;"CZ",AF44=AF40,AF43&lt;&gt;AF39,AF43&lt;&gt;AF45),A41-COUNTIFS($H$39:$H40,"&lt;&gt;CZ")&amp;$AH$5&amp;A44-COUNTIFS($H$39:$H44,"&lt;&gt;CZ"),IF(AND(H43="CZ",H42&lt;&gt;"CZ",H41&lt;&gt;"CZ",H40&lt;&gt;"CZ",H44&lt;&gt;"CZ",AF44=AF40,AF43&lt;&gt;AF39,AF43&lt;&gt;AF45),A41-COUNTIFS($H$39:$H40,"&lt;&gt;CZ"),IF(AND(H43="CZ",H42&lt;&gt;"CZ",H41="CZ",H44="CZ",H45="CZ",AF45=AF41,AF43&lt;&gt;AF40,AF43&lt;&gt;AF46),A41-COUNTIFS($H$39:$H41,"&lt;&gt;CZ")&amp;$AH$5&amp;A45-COUNTIFS($H$39:$H45,"&lt;&gt;CZ"),IF(AND(H43="CZ",H42="CZ",H41&lt;&gt;"CZ",H44="CZ",H45="CZ",AF45=AF41,AF43&lt;&gt;AF40,AF43&lt;&gt;AF46),A42-COUNTIFS($H$39:$H41,"&lt;&gt;CZ")&amp;$AH$5&amp;A45-COUNTIFS($H$39:$H45,"&lt;&gt;CZ"),IF(AND(H43="CZ",H42="CZ",H41="CZ",H44&lt;&gt;"CZ",H45="CZ",AF45=AF41,AF43&lt;&gt;AF40,AF43&lt;&gt;AF46),A41-COUNTIFS($H$39:$H41,"&lt;&gt;CZ")&amp;$AH$5&amp;A45-COUNTIFS($H$39:$H45,"&lt;&gt;CZ"),IF(AND(H43="CZ",H42="CZ",H41="CZ",H44="CZ",H45&lt;&gt;"CZ",AF45=AF41,AF43&lt;&gt;AF40,AF43&lt;&gt;AF46),A41-COUNTIFS($H$39:$H41,"&lt;&gt;CZ")&amp;$AH$5&amp;A45-COUNTIFS($H$39:$H45,"&lt;&gt;CZ"),IF(AND(H43="CZ",H42&lt;&gt;"CZ",H41="CZ",H44="CZ",H45&lt;&gt;"CZ",AF45=AF41,AF43&lt;&gt;AF40,AF43&lt;&gt;AF46),A41-COUNTIFS($H$39:$H41,"&lt;&gt;CZ")&amp;$AH$5&amp;A45-COUNTIFS($H$39:$H45,"&lt;&gt;CZ"),IF(AND(H43="CZ",H42&lt;&gt;"CZ",H41="CZ",H44&lt;&gt;"CZ",H45="CZ",AF45=AF41,AF43&lt;&gt;AF40,AF43&lt;&gt;AF46),A41-COUNTIFS($H$39:$H41,"&lt;&gt;CZ")&amp;$AH$5&amp;A45-COUNTIFS($H$39:$H45,"&lt;&gt;CZ"),IF(AND(H43="CZ",H42&lt;&gt;"CZ",H41&lt;&gt;"CZ",H44="CZ",H45="CZ",AF45=AF41,AF43&lt;&gt;AF40,AF43&lt;&gt;AF46),A42-COUNTIFS($H$39:$H41,"&lt;&gt;CZ")&amp;$AH$5&amp;A45-COUNTIFS($H$39:$H45,"&lt;&gt;CZ"),IF(AND(H43="CZ",H42&lt;&gt;"CZ",H41&lt;&gt;"CZ",H44&lt;&gt;"CZ",H45="CZ",AF45=AF41,AF43&lt;&gt;AF40,AF43&lt;&gt;AF46),A42-COUNTIFS($H$39:$H41,"&lt;&gt;CZ")&amp;$AH$5&amp;A45-COUNTIFS($H$39:$H45,"&lt;&gt;CZ"),IF(AND(H43="CZ",H42&lt;&gt;"CZ",H41&lt;&gt;"CZ",H44="CZ",H45&lt;&gt;"CZ",AF45=AF41,AF43&lt;&gt;AF40,AF43&lt;&gt;AF46),A42-COUNTIFS($H$39:$H41,"&lt;&gt;CZ")&amp;$AH$5&amp;A45-COUNTIFS($H$39:$H45,"&lt;&gt;CZ"),IF(AND(H43="CZ",H42&lt;&gt;"CZ",H41="CZ",H44&lt;&gt;"CZ",H45&lt;&gt;"CZ",AF45=AF41,AF43&lt;&gt;AF40,AF43&lt;&gt;AF46),A41-COUNTIFS($H$39:$H41,"&lt;&gt;CZ")&amp;$AH$5&amp;A45-COUNTIFS($H$39:$H45,"&lt;&gt;CZ"),IF(AND(H43="CZ",H42="CZ",H41&lt;&gt;"CZ",H44&lt;&gt;"CZ",H45&lt;&gt;"CZ",AF45=AF41,AF43&lt;&gt;AF40,AF43&lt;&gt;AF46),A42-COUNTIFS($H$39:$H41,"&lt;&gt;CZ")&amp;$AH$5&amp;A45-COUNTIFS($H$39:$H45,"&lt;&gt;CZ"),IF(AND(H43="CZ",H42="CZ",H41&lt;&gt;"CZ",H44&lt;&gt;"CZ",H45="CZ",AF45=AF41,AF43&lt;&gt;AF40,AF43&lt;&gt;AF46),A42-COUNTIFS($H$39:$H41,"&lt;&gt;CZ")&amp;$AH$5&amp;A45-COUNTIFS($H$39:$H45,"&lt;&gt;CZ"),IF(AND(H43="CZ",H42="CZ",H41&lt;&gt;"CZ",H44="CZ",H45&lt;&gt;"CZ",AF45=AF41,AF43&lt;&gt;AF40,AF43&lt;&gt;AF46),A42-COUNTIFS($H$39:$H41,"&lt;&gt;CZ")&amp;$AH$5&amp;A45-COUNTIFS($H$39:$H45,"&lt;&gt;CZ"),IF(AND(H43="CZ",H42="CZ",H41="CZ",H44&lt;&gt;"CZ",H45&lt;&gt;"CZ",AF45=AF41,AF43&lt;&gt;AF40,AF43&lt;&gt;AF46),A41-COUNTIFS($H$39:$H41,"&lt;&gt;CZ")&amp;$AH$5&amp;A45-COUNTIFS($H$39:$H45,"&lt;&gt;CZ"),""))))))))))))))))))))))))))))))))))))))))))))))))</f>
        <v/>
      </c>
      <c r="AK43" s="102" t="str">
        <f>IF(AI43&lt;&gt;"","",IF(AJ43&lt;&gt;"","",IF(AND(H42="CZ",H41&lt;&gt;"CZ",H40&lt;&gt;"CZ",H43&lt;&gt;"CZ",H44&lt;&gt;"CZ",AF44=AF40,AF42&lt;&gt;AF39,AF42&lt;&gt;AF45),A41-COUNTIFS($H$39:$H40,"&lt;&gt;CZ"),IF(AND(H43="CZ",H42&lt;&gt;"CZ",H44="CZ",H45="CZ",H46="CZ",AF46=AF42,AF43&lt;&gt;AF41,AF43&lt;&gt;AF47),A43-COUNTIFS($H$39:$H42,"&lt;&gt;CZ")&amp;$AH$5&amp;A46-COUNTIFS($H$39:$H46,"&lt;&gt;CZ"),IF(AND(H43="CZ",H42="CZ",H44&lt;&gt;"CZ",H45="CZ",H46="CZ",AF46=AF42,AF43&lt;&gt;AF41,AF43&lt;&gt;AF47),A42-COUNTIFS($H$39:$H42,"&lt;&gt;CZ")&amp;$AH$5&amp;A46-COUNTIFS($H$39:$H46,"&lt;&gt;CZ"),IF(AND(H43="CZ",H42="CZ",H44="CZ",H45&lt;&gt;"CZ",H46="CZ",AF46=AF42,AF43&lt;&gt;AF41,AF43&lt;&gt;AF47),A42-COUNTIFS($H$39:$H42,"&lt;&gt;CZ")&amp;$AH$5&amp;A46-COUNTIFS($H$39:$H46,"&lt;&gt;CZ"),IF(AND(H43="CZ",H42="CZ",H44="CZ",H45="CZ",H46&lt;&gt;"CZ",AF46=AF42,AF43&lt;&gt;AF41,AF43&lt;&gt;AF47),A42-COUNTIFS($H$39:$H42,"&lt;&gt;CZ")&amp;$AH$5&amp;A46-COUNTIFS($H$39:$H46,"&lt;&gt;CZ"),IF(AND(H43="CZ",H42&lt;&gt;"CZ",H44="CZ",H45="CZ",H46&lt;&gt;"CZ",AF46=AF42,AF43&lt;&gt;AF41,AF43&lt;&gt;AF47),A43-COUNTIFS($H$39:$H42,"&lt;&gt;CZ")&amp;$AH$5&amp;A46-COUNTIFS($H$39:$H46,"&lt;&gt;CZ"),IF(AND(H43="CZ",H42&lt;&gt;"CZ",H44="CZ",H45&lt;&gt;"CZ",H46="CZ",AF46=AF42,AF43&lt;&gt;AF41,AF43&lt;&gt;AF47),A43-COUNTIFS($H$39:$H42,"&lt;&gt;CZ")&amp;$AH$5&amp;A46-COUNTIFS($H$39:$H46,"&lt;&gt;CZ"),IF(AND(H43="CZ",H42&lt;&gt;"CZ",H44&lt;&gt;"CZ",H45="CZ",H46="CZ",AF46=AF42,AF43&lt;&gt;AF41,AF43&lt;&gt;AF47),A43-COUNTIFS($H$39:$H42,"&lt;&gt;CZ")&amp;$AH$5&amp;A46-COUNTIFS($H$39:$H46,"&lt;&gt;CZ"),IF(AND(H43="CZ",H42&lt;&gt;"CZ",H44&lt;&gt;"CZ",H45&lt;&gt;"CZ",H46="CZ",AF46=AF42,AF43&lt;&gt;AF41,AF43&lt;&gt;AF47),A43-COUNTIFS($H$39:$H42,"&lt;&gt;CZ")&amp;$AH$5&amp;A46-COUNTIFS($H$39:$H46,"&lt;&gt;CZ"),IF(AND(H43="CZ",H42&lt;&gt;"CZ",H44&lt;&gt;"CZ",H45&lt;&gt;"CZ",H46&lt;&gt;"CZ",AF46=AF42,AF43&lt;&gt;AF41,AF43&lt;&gt;AF47),A46-COUNTIFS($H$39:$H46,"&lt;&gt;CZ"),IF(AND(H43="CZ",H42&lt;&gt;"CZ",H44&lt;&gt;"CZ",H45="CZ",H46&lt;&gt;"CZ",AF46=AF42,AF43&lt;&gt;AF41,AF43&lt;&gt;AF47),A43-COUNTIFS($H$39:$H42,"&lt;&gt;CZ")&amp;$AH$5&amp;A46-COUNTIFS($H$39:$H46,"&lt;&gt;CZ"),IF(AND(H43="CZ",H42="CZ",H44="CZ",H45&lt;&gt;"CZ",H46&lt;&gt;"CZ",AF46=AF42,AF43&lt;&gt;AF41,AF43&lt;&gt;AF47),A42-COUNTIFS($H$39:$H42,"&lt;&gt;CZ")&amp;$AH$5&amp;A46-COUNTIFS($H$39:$H46,"&lt;&gt;CZ"),IF(AND(H43="CZ",H42="CZ",H44&lt;&gt;"CZ",H45&lt;&gt;"CZ",H46&lt;&gt;"CZ",AF46=AF42,AF43&lt;&gt;AF41,AF43&lt;&gt;AF47),A42-COUNTIFS($H$39:$H42,"&lt;&gt;CZ")&amp;$AH$5&amp;A46-COUNTIFS($H$39:$H46,"&lt;&gt;CZ"),IF(AND(H43="CZ",H42="CZ",H44&lt;&gt;"CZ",H45&lt;&gt;"CZ",H46="CZ",AF46=AF42,AF43&lt;&gt;AF41,AF43&lt;&gt;AF47),A42-COUNTIFS($H$39:$H42,"&lt;&gt;CZ")&amp;$AH$5&amp;A46-COUNTIFS($H$39:$H46,"&lt;&gt;CZ"),IF(AND(H43="CZ",H42="CZ",H44&lt;&gt;"CZ",H45="CZ",H46&lt;&gt;"CZ",AF46=AF42,AF43&lt;&gt;AF41,AF43&lt;&gt;AF47),A42-COUNTIFS($H$39:$H42,"&lt;&gt;CZ")&amp;$AH$5&amp;A46-COUNTIFS($H$39:$H46,"&lt;&gt;CZ"),IF(AND(H43="CZ",H42&lt;&gt;"CZ",H44="CZ",H45&lt;&gt;"CZ",H46&lt;&gt;"CZ",AF46=AF42,AF43&lt;&gt;AF41,AF43&lt;&gt;AF47),A43-COUNTIFS($H$39:$H42,"&lt;&gt;CZ")&amp;$AH$5&amp;A46-COUNTIFS($H$39:$H46,"&lt;&gt;CZ"),IF(AND(H43="CZ",H44&lt;&gt;"CZ",H45="CZ",H46="CZ",H47="CZ",AF43=AF47,AF43&lt;&gt;AF42,AF43&lt;&gt;AF48),A43-COUNTIFS($H$39:$H43,"&lt;&gt;CZ")&amp;$AH$5&amp;A47-COUNTIFS($H$39:$H47,"&lt;&gt;CZ"),IF(AND(H43="CZ",H44="CZ",H45&lt;&gt;"CZ",H46="CZ",H47="CZ",AF43=AF47,AF43&lt;&gt;AF42,AF43&lt;&gt;AF48),A43-COUNTIFS($H$39:$H43,"&lt;&gt;CZ")&amp;$AH$5&amp;A47-COUNTIFS($H$39:$H47,"&lt;&gt;CZ"),IF(AND(H43="CZ",H44="CZ",H45="CZ",H46&lt;&gt;"CZ",H47="CZ",AF43=AF47,AF43&lt;&gt;AF42,AF43&lt;&gt;AF48),A43-COUNTIFS($H$39:$H43,"&lt;&gt;CZ")&amp;$AH$5&amp;A47-COUNTIFS($H$39:$H47,"&lt;&gt;CZ"),IF(AND(H43="CZ",H44="CZ",H45="CZ",H46="CZ",H47&lt;&gt;"CZ",AF43=AF47,AF43&lt;&gt;AF42,AF43&lt;&gt;AF48),A43-COUNTIFS($H$39:$H43,"&lt;&gt;CZ")&amp;$AH$5&amp;A47-COUNTIFS($H$39:$H47,"&lt;&gt;CZ"),IF(AND(H43="CZ",H42&lt;&gt;"CZ",H41="CZ",H40="CZ",H44&lt;&gt;"CZ",AF44=AF40,AF43&lt;&gt;AF39,AF43&lt;&gt;AF45),A40-COUNTIFS($H$39:$H40,"&lt;&gt;CZ")&amp;$AH$5&amp;A44-COUNTIFS($H$39:$H44,"&lt;&gt;CZ"),IF(AND(H43="CZ",H44&lt;&gt;"CZ",H45="CZ",H46="CZ",H47&lt;&gt;"CZ",AF43=AF47,AF43&lt;&gt;AF42,AF43&lt;&gt;AF48),A43-COUNTIFS($H$39:$H43,"&lt;&gt;CZ")&amp;$AH$5&amp;A47-COUNTIFS($H$39:$H47,"&lt;&gt;CZ"),IF(AND(H43="CZ",H44&lt;&gt;"CZ",H45="CZ",H46&lt;&gt;"CZ",H47="CZ",AF43=AF47,AF43&lt;&gt;AF42,AF43&lt;&gt;AF48),A43-COUNTIFS($H$39:$H43,"&lt;&gt;CZ")&amp;$AH$5&amp;A47-COUNTIFS($H$39:$H47,"&lt;&gt;CZ"),IF(AND(H43="CZ",H44&lt;&gt;"CZ",H45&lt;&gt;"CZ",H46="CZ",H47="CZ",AF43=AF47,AF43&lt;&gt;AF42,AF43&lt;&gt;AF48),A43-COUNTIFS($H$39:$H43,"&lt;&gt;CZ")&amp;$AH$5&amp;A47-COUNTIFS($H$39:$H47,"&lt;&gt;CZ"),IF(AND(H43="CZ",H44&lt;&gt;"CZ",H45&lt;&gt;"CZ",H46&lt;&gt;"CZ",H47="CZ",AF43=AF47,AF43&lt;&gt;AF42,AF43&lt;&gt;AF48),A43-COUNTIFS($H$39:$H43,"&lt;&gt;CZ")&amp;$AH$5&amp;A47-COUNTIFS($H$39:$H47,"&lt;&gt;CZ"),IF(AND(H43="CZ",H44&lt;&gt;"CZ",H45&lt;&gt;"CZ",H46="CZ",H47&lt;&gt;"CZ",AF43=AF47,AF43&lt;&gt;AF42,AF43&lt;&gt;AF48),A43-COUNTIFS($H$39:$H43,"&lt;&gt;CZ")&amp;$AH$5&amp;A47-COUNTIFS($H$39:$H47,"&lt;&gt;CZ"),IF(AND(H43="CZ",H44&lt;&gt;"CZ",H45="CZ",H46&lt;&gt;"CZ",H47&lt;&gt;"CZ",AF43=AF47,AF43&lt;&gt;AF42,AF43&lt;&gt;AF48),A43-COUNTIFS($H$39:$H43,"&lt;&gt;CZ")&amp;$AH$5&amp;A47-COUNTIFS($H$39:$H47,"&lt;&gt;CZ"),IF(AND(H43="CZ",H44="CZ",H45&lt;&gt;"CZ",H46&lt;&gt;"CZ",H47&lt;&gt;"CZ",AF43=AF47,AF43&lt;&gt;AF42,AF43&lt;&gt;AF48),A43-COUNTIFS($H$39:$H43,"&lt;&gt;CZ")&amp;$AH$5&amp;A47-COUNTIFS($H$39:$H47,"&lt;&gt;CZ"),IF(AND(H43="CZ",H44="CZ",H45="CZ",H46&lt;&gt;"CZ",H47&lt;&gt;"CZ",AF43=AF47,AF43&lt;&gt;AF42,AF43&lt;&gt;AF48),A43-COUNTIFS($H$39:$H43,"&lt;&gt;CZ")&amp;$AH$5&amp;A47-COUNTIFS($H$39:$H47,"&lt;&gt;CZ"),IF(AND(H43="CZ",H44="CZ",H45&lt;&gt;"CZ",H46="CZ",H47&lt;&gt;"CZ",AF43=AF47,AF43&lt;&gt;AF42,AF43&lt;&gt;AF48),A43-COUNTIFS($H$39:$H43,"&lt;&gt;CZ")&amp;$AH$5&amp;A47-COUNTIFS($H$39:$H47,"&lt;&gt;CZ"),IF(AND(H43="CZ",H44="CZ",H45="CZ",H46&lt;&gt;"CZ",H47&lt;&gt;"CZ",AF43=AF47,AF43&lt;&gt;AF42,AF43&lt;&gt;AF48),A43-COUNTIFS($H$39:$H43,"&lt;&gt;CZ")&amp;$AH$5&amp;A47-COUNTIFS($H$39:$H47,"&lt;&gt;CZ"),IF(AND(H43="CZ",H44="CZ",H45&lt;&gt;"CZ",H46&lt;&gt;"CZ",H47&lt;&gt;"CZ",AF43=AF47,AF43&lt;&gt;AF42,AF43&lt;&gt;AF48),A47-COUNTIFS($H$39:$H47,"&lt;&gt;CZ"),""))))))))))))))))))))))))))))))))))</f>
        <v/>
      </c>
      <c r="AL43" s="120" t="str">
        <f t="shared" si="3"/>
        <v>4až5</v>
      </c>
    </row>
    <row r="44" spans="1:38" s="104" customFormat="1" ht="15" customHeight="1">
      <c r="A44" s="105">
        <v>6</v>
      </c>
      <c r="B44" s="106">
        <v>9</v>
      </c>
      <c r="C44" s="107" t="s">
        <v>58</v>
      </c>
      <c r="D44" s="107" t="s">
        <v>69</v>
      </c>
      <c r="E44" s="106">
        <v>2009</v>
      </c>
      <c r="F44" s="108"/>
      <c r="G44" s="109" t="s">
        <v>43</v>
      </c>
      <c r="H44" s="110" t="s">
        <v>250</v>
      </c>
      <c r="I44" s="111">
        <v>100</v>
      </c>
      <c r="J44" s="112">
        <v>500</v>
      </c>
      <c r="K44" s="111">
        <v>84</v>
      </c>
      <c r="L44" s="112">
        <v>453.6</v>
      </c>
      <c r="M44" s="111">
        <v>95</v>
      </c>
      <c r="N44" s="112">
        <v>570</v>
      </c>
      <c r="O44" s="111">
        <v>100</v>
      </c>
      <c r="P44" s="112">
        <v>640</v>
      </c>
      <c r="Q44" s="111"/>
      <c r="R44" s="112">
        <v>0</v>
      </c>
      <c r="S44" s="113"/>
      <c r="T44" s="112">
        <v>0</v>
      </c>
      <c r="U44" s="111"/>
      <c r="V44" s="112">
        <v>0</v>
      </c>
      <c r="W44" s="111"/>
      <c r="X44" s="112">
        <v>0</v>
      </c>
      <c r="Y44" s="111"/>
      <c r="Z44" s="112">
        <v>0</v>
      </c>
      <c r="AA44" s="111"/>
      <c r="AB44" s="112">
        <v>0</v>
      </c>
      <c r="AC44" s="111"/>
      <c r="AD44" s="112">
        <v>0</v>
      </c>
      <c r="AE44" s="116">
        <v>2163.6</v>
      </c>
      <c r="AF44" s="117">
        <v>2163.6</v>
      </c>
      <c r="AG44" s="118">
        <v>6</v>
      </c>
      <c r="AH44" s="100">
        <f t="shared" ca="1" si="2"/>
        <v>0.94034405368998319</v>
      </c>
      <c r="AI44" s="119">
        <f>IF(H44="","",IF(H44&lt;&gt;"CZ","NE",IF(AND(H44="CZ",AF43&lt;&gt;AF44,AF44&lt;&gt;AF45),A44-COUNTIF($H$39:$H44,"&lt;&gt;CZ"),IF(AND(H44="CZ",H43="CZ",AF44=AF43,AF44&lt;&gt;AF42,AF44&lt;&gt;AF45),A43-COUNTIF($H$39:$H44,"&lt;&gt;CZ")&amp;$AH$5&amp;A44-COUNTIF($H$39:$H44,"&lt;&gt;CZ"),IF(AND(H44="CZ",H45="CZ",AF44&lt;&gt;AF43,AF44=AF45,AF44&lt;&gt;AF46),A44-COUNTIF($H$39:$H44,"&lt;&gt;CZ")&amp;$AH$5&amp;A45-COUNTIF($H$39:$H45,"&lt;&gt;CZ"),IF(AND(H44="CZ",H43="CZ",H42="CZ",AF44=AF42,AF44&lt;&gt;AF41,AF44&lt;&gt;AF45),A42-COUNTIF($H$39:$H44,"&lt;&gt;CZ")&amp;$AH$5&amp;A44-COUNTIF($H$39:$H44,"&lt;&gt;CZ"),IF(AND(H44="CZ",H43="CZ",H45="CZ",AF45=AF43,AF44&lt;&gt;AF42,AF44&lt;&gt;AF46),A43-COUNTIF($H$39:$H43,"&lt;&gt;CZ")&amp;$AH$5&amp;A45-COUNTIF($H$39:$H45,"&lt;&gt;CZ"),IF(AND(H44="CZ",H45="CZ",H46="CZ",AF44&lt;&gt;AF43,AF44=AF46,AF44&lt;&gt;AF47),A44-COUNTIF($H$39:$H44,"&lt;&gt;CZ")&amp;$AH$5&amp;A46-COUNTIF($H$39:$H46,"&lt;&gt;CZ"),IF(AND(H44="CZ",H43="CZ",H42="CZ",H41="CZ",AF44=AF41,AF44&lt;&gt;AF40,AF44&lt;&gt;AF45),A41-COUNTIF($H$39:$H41,"&lt;&gt;CZ")&amp;$AH$5&amp;A44-COUNTIF($H$39:$H44,"&lt;&gt;CZ"),IF(AND(H44="CZ",H43="CZ",H42="CZ",H45="CZ",AF45=AF42,AF44&lt;&gt;AF41,AF44&lt;&gt;AF46),A42-COUNTIF($H$39:$H42,"&lt;&gt;CZ")&amp;$AH$5&amp;A45-COUNTIF($H$39:$H45,"&lt;&gt;CZ"),IF(AND(H44="CZ",H43="CZ",H45="CZ",H46="CZ",AF46=AF43,AF44&lt;&gt;AF42,AF44&lt;&gt;AF47),A43-COUNTIF($H$39:$H43,"&lt;&gt;CZ")&amp;$AH$5&amp;A46-COUNTIF($H$39:$H46,"&lt;&gt;CZ"),IF(AND(H44="CZ",H45="CZ",H46="CZ",H47="CZ",AF44&lt;&gt;AF43,AF44=AF47,AF44&lt;&gt;AF48),A44-COUNTIF($H$39:$H44,"&lt;&gt;CZ")&amp;$AH$5&amp;A47-COUNTIF($H$39:$H47,"&lt;&gt;CZ"),IF(AND(H44="CZ",H43="CZ",H42="CZ",H41="CZ",H40="CZ",AF44=AF40,AF44&lt;&gt;AF39,AF44&lt;&gt;AF45),A40-COUNTIF($H$39:$H40,"&lt;&gt;CZ")&amp;$AH$5&amp;A44-COUNTIF($H$39:$H44,"&lt;&gt;CZ"),IF(AND(H44="CZ",H43="CZ",H42="CZ",H41="CZ",H45="CZ",AF45=AF41,AF44&lt;&gt;AF40,AF44&lt;&gt;AF46),A41-COUNTIF($H$39:$H41,"&lt;&gt;CZ")&amp;$AH$5&amp;A45-COUNTIF($H$39:$H45,"&lt;&gt;CZ"),IF(AND(H44="CZ",H43="CZ",H42="CZ",H45="CZ",H46="CZ",AF46=AF42,AF44&lt;&gt;AF41,AF44&lt;&gt;AF47),A42-COUNTIF($H$39:$H42,"&lt;&gt;CZ")&amp;$AH$5&amp;A46-COUNTIF($H$39:$H46,"&lt;&gt;CZ"),IF(AND(H44="CZ",H43="CZ",H45="CZ",H46="CZ",H47="CZ",AF47=AF43,AF44&lt;&gt;AF42,AF44&lt;&gt;AF48),A43-COUNTIF($H$39:$H43,"&lt;&gt;CZ")&amp;$AH$5&amp;A47-COUNTIF($H$39:$H47,"&lt;&gt;CZ"),IF(AND(H44="CZ",H45="CZ",H46="CZ",H47="CZ",H48="CZ",AF44&lt;&gt;AF43,AF44=AF48,AF44&lt;&gt;AF49),A44-COUNTIF($H$39:$H44,"&lt;&gt;CZ")&amp;$AH$5&amp;A48-COUNTIF($H$39:$H48,"&lt;&gt;CZ"),IF(AND(H44="CZ",H43&lt;&gt;"CZ",AF44=AF43,AF44&lt;&gt;AF42,AF44&lt;&gt;AF45),A44-COUNTIF($H$39:$H44,"&lt;&gt;CZ"),IF(AND(H44="CZ",H45&lt;&gt;"CZ",AF44&lt;&gt;AF43,AF44=AF45,AF44&lt;&gt;AF46),A44-COUNTIF($H$39:$H44,"&lt;&gt;CZ"),IF(AND(H44="CZ",H43&lt;&gt;"CZ",H42="CZ",AF44=AF42,AF44&lt;&gt;AF41,AF44&lt;&gt;AF45),A42-COUNTIF($H$39:$H42,"&lt;&gt;CZ")&amp;$AH$5&amp;A44-COUNTIF($H$39:$H44,"&lt;&gt;CZ"),IF(AND(H44="CZ",H43="CZ",H42&lt;&gt;"CZ",AF44=AF42,AF44&lt;&gt;AF41,AF44&lt;&gt;AF45),A43-COUNTIF($H$39:$H42,"&lt;&gt;CZ")&amp;$AH$5&amp;A44-COUNTIF($H$39:$H44,"&lt;&gt;CZ"),IF(AND(H44="CZ",H43&lt;&gt;"CZ",H42&lt;&gt;"CZ",AF44=AF42,AF44&lt;&gt;AF41,AF44&lt;&gt;AF45),A44-COUNTIF($H$39:$H44,"&lt;&gt;CZ"),IF(AND(H44="CZ",H43&lt;&gt;"CZ",H45="CZ",AF44=AF43,AF44&lt;&gt;AF42,AF44=AF45,AF44&lt;&gt;AF46),A44-COUNTIF($H$39:$H43,"&lt;&gt;CZ")&amp;$AH$5&amp;A45-COUNTIF($H$39:$H45,"&lt;&gt;CZ"),IF(AND(H44="CZ",H43="CZ",H45&lt;&gt;"CZ",AF45=AF43,AF44&lt;&gt;AF42,AF44&lt;&gt;AF46),A43-COUNTIF($H$39:$H43,"&lt;&gt;CZ")&amp;$AH$5&amp;A45-COUNTIF($H$39:$H45,"&lt;&gt;CZ"),IF(AND(H44="CZ",H43&lt;&gt;"CZ",H45&lt;&gt;"CZ",AF45=AF43,AF44&lt;&gt;AF42,AF44&lt;&gt;AF46),A44-COUNTIF($H$39:$H43,"&lt;&gt;CZ"),IF(AND(H44="CZ",H45&lt;&gt;"CZ",H46="CZ",AF44&lt;&gt;AF43,AF44=AF46,AF44&lt;&gt;AF47),A44-COUNTIF($H$39:$H44,"&lt;&gt;CZ")&amp;$AH$5&amp;A46-COUNTIF($H$39:$H46,"&lt;&gt;CZ"),IF(AND(H44="CZ",H45="CZ",H46&lt;&gt;"CZ",AF44&lt;&gt;AF43,AF44=AF46,AF44&lt;&gt;AF47),A44-COUNTIF($H$39:$H44,"&lt;&gt;CZ")&amp;$AH$5&amp;A46-COUNTIF($H$39:$H46,"&lt;&gt;CZ"),IF(AND(H44="CZ",H45&lt;&gt;"CZ",H46&lt;&gt;"CZ",AF44&gt;0,AF44&lt;&gt;AF43,AF44=AF46,AF44&lt;&gt;AF47),A44-COUNTIF($H$39:$H44,"&lt;&gt;CZ"),IF(AND(H44="CZ",H43&lt;&gt;"CZ",H42="CZ",H41="CZ",AF44=AF41,AF44&lt;&gt;AF40,AF44&lt;&gt;AF45),A41-COUNTIF($H$39:$H41,"&lt;&gt;CZ")&amp;$AH$5&amp;A44-COUNTIF($H$39:$H44,"&lt;&gt;CZ"),IF(AND(H44="CZ",H43="CZ",H42&lt;&gt;"CZ",H41="CZ",AF44=AF41,AF44&lt;&gt;AF40,AF44&lt;&gt;AF45),A41-COUNTIF($H$39:$H41,"&lt;&gt;CZ")&amp;$AH$5&amp;A44-COUNTIF($H$39:$H44,"&lt;&gt;CZ"),IF(AND(H44="CZ",H43="CZ",H42="CZ",H41&lt;&gt;"CZ",AF44=AF41,AF44&lt;&gt;AF40,AF44&lt;&gt;AF45),A42-COUNTIF($H$39:$H41,"&lt;&gt;CZ")&amp;$AH$5&amp;A44-COUNTIF($H$39:$H44,"&lt;&gt;CZ"),IF(AND(H44="CZ",H43&lt;&gt;"CZ",H42&lt;&gt;"CZ",H41="CZ",AF44=AF41,AF44&lt;&gt;AF40,AF44&lt;&gt;AF45),A41-COUNTIF($H$39:$H41,"&lt;&gt;CZ")&amp;$AH$5&amp;A44-COUNTIF($H$39:$H44,"&lt;&gt;CZ"),IF(AND(H44="CZ",H43&lt;&gt;"CZ",H42="CZ",H41&lt;&gt;"CZ",AF44=AF41,AF44&lt;&gt;AF40,AF44&lt;&gt;AF45),A42-COUNTIF($H$39:$H41,"&lt;&gt;CZ")&amp;$AH$5&amp;A44-COUNTIF($H$39:$H44,"&lt;&gt;CZ"),IF(AND(H44="CZ",H43="CZ",H42&lt;&gt;"CZ",H41&lt;&gt;"CZ",AF44=AF41,AF44&lt;&gt;AF40,AF44&lt;&gt;AF45),A42-COUNTIF($H$39:$H41,"&lt;&gt;CZ")&amp;$AH$5&amp;A44-COUNTIF($H$39:$H44,"&lt;&gt;CZ"),IF(AND(H44="CZ",H43&lt;&gt;"CZ",H42&lt;&gt;"CZ",H41&lt;&gt;"CZ",AF44=AF41,AF44&lt;&gt;AF40,AF44&lt;&gt;AF45),A44-COUNTIF($H$39:$H44,"&lt;&gt;CZ"),IF(AND(H44="CZ",H43="CZ",H42&lt;&gt;"CZ",H45="CZ",AF44=AF42,AF44&lt;&gt;AF41,AF44=AF45,AF44&lt;&gt;AF46),A43-COUNTIF($H$39:$H42,"&lt;&gt;CZ")&amp;$AH$5&amp;A45-COUNTIF($H$39:$H45,"&lt;&gt;CZ"),IF(AND(H44="CZ",H43="CZ",H42="CZ",H45&lt;&gt;"CZ",AF44=AF42,AF44&lt;&gt;AF41,AF44=AF45,AF44&lt;&gt;AF46),A42-COUNTIF($H$39:$H42,"&lt;&gt;CZ")&amp;$AH$5&amp;A45-COUNTIF($H$39:$H45,"&lt;&gt;CZ"),IF(AND(H44="CZ",H43&lt;&gt;"CZ",H42&lt;&gt;"CZ",H45="CZ",AF44=AF42,AF44&lt;&gt;AF41,AF44=AF45,AF44&lt;&gt;AF46),A43-COUNTIF($H$39:$H42,"&lt;&gt;CZ")&amp;$AH$5&amp;A45-COUNTIF($H$39:$H45,"&lt;&gt;CZ"),IF(AND(H44="CZ",H43&lt;&gt;"CZ",H42="CZ",H45="CZ",AF44=AF42,AF44&lt;&gt;AF41,AF44=AF45,AF44&lt;&gt;AF46),A42-COUNTIF($H$39:$H42,"&lt;&gt;CZ")&amp;$AH$5&amp;A45-COUNTIF($H$39:$H45,"&lt;&gt;CZ"),IF(AND(H44="CZ",H43&lt;&gt;"CZ",H42="CZ",H45&lt;&gt;"CZ",AF44=AF42,AF44&lt;&gt;AF41,AF44=AF45,AF44&lt;&gt;AF46),A42-COUNTIF($H$39:$H42,"&lt;&gt;CZ")&amp;$AH$5&amp;A45-COUNTIF($H$39:$H45,"&lt;&gt;CZ"),IF(AND(H44="CZ",H43="CZ",H42&lt;&gt;"CZ",H45&lt;&gt;"CZ",AF45=AF42,AF44&lt;&gt;AF41,AF44&lt;&gt;AF46),A43-COUNTIF($H$39:$H42,"&lt;&gt;CZ")&amp;$AH$5&amp;A45-COUNTIF($H$39:$H45,"&lt;&gt;CZ"),IF(AND(H44="CZ",H43&lt;&gt;"CZ",H42&lt;&gt;"CZ",H45&lt;&gt;"CZ",AF45=AF42,AF44&lt;&gt;AF41,AF44&lt;&gt;AF46),A43-COUNTIF($H$39:$H42,"&lt;&gt;CZ"),IF(AND(H44="CZ",H43&lt;&gt;"CZ",H45="CZ",H46="CZ",AF46=AF43,AF44&lt;&gt;AF42,AF44&lt;&gt;AF47),A44-COUNTIF($H$39:$H43,"&lt;&gt;CZ")&amp;$AH$5&amp;A46-COUNTIF($H$39:$H46,"&lt;&gt;CZ"),IF(AND(H44="CZ",H43="CZ",H45&lt;&gt;"CZ",H46="CZ",AF46=AF43,AF44&lt;&gt;AF42,AF44&lt;&gt;AF47),A43-COUNTIF($H$39:$H43,"&lt;&gt;CZ")&amp;$AH$5&amp;A46-COUNTIF($H$39:$H46,"&lt;&gt;CZ"),IF(AND(H44="CZ",H43="CZ",H45="CZ",H46&lt;&gt;"CZ",AF46=AF43,AF44&lt;&gt;AF42,AF44&lt;&gt;AF47),A43-COUNTIF($H$39:$H43,"&lt;&gt;CZ")&amp;$AH$5&amp;A46-COUNTIF($H$39:$H46,"&lt;&gt;CZ"),IF(AND(H44="CZ",H43&lt;&gt;"CZ",H45&lt;&gt;"CZ",H46="CZ",AF46=AF43,AF44&lt;&gt;AF42,AF44&lt;&gt;AF47),A44-COUNTIF($H$39:$H43,"&lt;&gt;CZ")&amp;$AH$5&amp;A46-COUNTIF($H$39:$H46,"&lt;&gt;CZ"),IF(AND(H44="CZ",H43&lt;&gt;"CZ",H45="CZ",H46&lt;&gt;"CZ",AF46=AF43,AF44&lt;&gt;AF42,AF44&lt;&gt;AF47),A44-COUNTIF($H$39:$H43,"&lt;&gt;CZ")&amp;$AH$5&amp;A46-COUNTIF($H$39:$H46,"&lt;&gt;CZ"),IF(AND(H44="CZ",H43="CZ",H45&lt;&gt;"CZ",H46&lt;&gt;"CZ",AF46=AF43,AF44&lt;&gt;AF42,AF44&lt;&gt;AF47),A43-COUNTIF($H$39:$H43,"&lt;&gt;CZ")&amp;$AH$5&amp;A46-COUNTIF($H$39:$H46,"&lt;&gt;CZ"),IF(AND(H44="CZ",H43&lt;&gt;"CZ",H45&lt;&gt;"CZ",H46&lt;&gt;"CZ",AF46=AF43,AF44&lt;&gt;AF42,AF44&lt;&gt;AF47),A44-COUNTIF($H$39:$H43,"&lt;&gt;CZ"),IF(AND(H44="CZ",H45="CZ",H46="CZ",H47&lt;&gt;"CZ",AF44&lt;&gt;AF43,AF44=AF47,AF44&lt;&gt;AF48),A44-COUNTIF($H$39:$H44,"&lt;&gt;CZ")&amp;$AH$5&amp;A47-COUNTIF($H$39:$H47,"&lt;&gt;CZ"),IF(AND(H44="CZ",H45="CZ",H46&lt;&gt;"CZ",H47="CZ",AF44&lt;&gt;AF43,AF44=AF47,AF44&lt;&gt;AF48),A44-COUNTIF($H$39:$H44,"&lt;&gt;CZ")&amp;$AH$5&amp;A47-COUNTIF($H$39:$H47,"&lt;&gt;CZ"),IF(AND(H44="CZ",H45&lt;&gt;"CZ",H46="CZ",H47="CZ",AF44&lt;&gt;AF43,AF44=AF47,AF44&lt;&gt;AF48),A44-COUNTIF($H$39:$H44,"&lt;&gt;CZ")&amp;$AH$5&amp;A47-COUNTIF($H$39:$H47,"&lt;&gt;CZ"),IF(AND(H44="CZ",H45&lt;&gt;"CZ",H46&lt;&gt;"CZ",H47="CZ",AF44&lt;&gt;AF43,AF44=AF47,AF44&lt;&gt;AF48),A44-COUNTIF($H$39:$H44,"&lt;&gt;CZ")&amp;$AH$5&amp;A47-COUNTIF($H$39:$H47,"&lt;&gt;CZ"),"")))))))))))))))))))))))))))))))))))))))))))))))))))))</f>
        <v>6</v>
      </c>
      <c r="AJ44" s="102" t="str">
        <f>IF(AI44&lt;&gt;"","",IF(AND(H44="CZ",H45&lt;&gt;"CZ",H46="CZ",H47&lt;&gt;"CZ",AF44&lt;&gt;AF43,AF44=AF47,AF44&lt;&gt;AF48),A44-COUNTIF($H$39:$H44,"&lt;&gt;CZ")&amp;$AH$5&amp;A47-COUNTIF($H$39:$H47,"&lt;&gt;CZ"),IF(AND(H44="CZ",H45="CZ",H46&lt;&gt;"CZ",H47&lt;&gt;"CZ",AF44&lt;&gt;AF43,AF44=AF47,AF44&lt;&gt;AF48),A44-COUNTIF($H$39:$H44,"&lt;&gt;CZ")&amp;$AH$5&amp;A47-COUNTIF($H$39:$H47,"&lt;&gt;CZ"),IF(AND(H44="CZ",H45&lt;&gt;"CZ",H46&lt;&gt;"CZ",H47&lt;&gt;"CZ",AF44&lt;&gt;AF43,AF44=AF47,AF44&lt;&gt;AF48),A44-COUNTIF($H$39:$H44,"&lt;&gt;CZ"),IF(AND(H44="CZ",H43&lt;&gt;"CZ",H42="CZ",H41="CZ",H40="CZ",AF44=AF40,AF44&lt;&gt;AF39,AF44&lt;&gt;AF45),A40-COUNTIFS($H$39:$H40,"&lt;&gt;CZ")&amp;$AH$5&amp;A44-COUNTIFS($H$39:$H44,"&lt;&gt;CZ"),IF(AND(H44="CZ",H43="CZ",H42&lt;&gt;"CZ",H41="CZ",H40="CZ",AF44=AF40,AF44&lt;&gt;AF39,AF44&lt;&gt;AF45),A40-COUNTIFS($H$39:$H40,"&lt;&gt;CZ")&amp;$AH$5&amp;A44-COUNTIFS($H$39:$H44,"&lt;&gt;CZ"),IF(AND(H44="CZ",H43="CZ",H42="CZ",H41&lt;&gt;"CZ",H40="CZ",AF44=AF40,AF44&lt;&gt;AF39,AF44&lt;&gt;AF45),A40-COUNTIFS($H$39:$H40,"&lt;&gt;CZ")&amp;$AH$5&amp;A44-COUNTIFS($H$39:$H44,"&lt;&gt;CZ"),IF(AND(H44="CZ",H43="CZ",H42="CZ",H41="CZ",H40&lt;&gt;"CZ",AF44=AF40,AF44&lt;&gt;AF39,AF44&lt;&gt;AF45),A41-COUNTIFS($H$39:$H40,"&lt;&gt;CZ")&amp;$AH$5&amp;A44-COUNTIFS($H$39:$H44,"&lt;&gt;CZ"),IF(AND(H44="CZ",H43&lt;&gt;"CZ",H42="CZ",H41="CZ",H40&lt;&gt;"CZ",AF44=AF40,AF44&lt;&gt;AF39,AF44&lt;&gt;AF45),A41-COUNTIFS($H$39:$H40,"&lt;&gt;CZ")&amp;$AH$5&amp;A44-COUNTIFS($H$39:$H44,"&lt;&gt;CZ"),IF(AND(H44="CZ",H43&lt;&gt;"CZ",H42="CZ",H41&lt;&gt;"CZ",H40="CZ",AF44=AF40,AF44&lt;&gt;AF39,AF44&lt;&gt;AF45),A40-COUNTIFS($H$39:$H40,"&lt;&gt;CZ")&amp;$AH$5&amp;A44-COUNTIFS($H$39:$H44,"&lt;&gt;CZ"),IF(AND(H44="CZ",H43&lt;&gt;"CZ",H42&lt;&gt;"CZ",H41="CZ",H40="CZ",AF44=AF40,AF44&lt;&gt;AF39,AF44&lt;&gt;AF45),A40-COUNTIFS($H$39:$H40,"&lt;&gt;CZ")&amp;$AH$5&amp;A44-COUNTIFS($H$39:$H44,"&lt;&gt;CZ"),IF(AND(H44="CZ",H43&lt;&gt;"CZ",H42&lt;&gt;"CZ",H41&lt;&gt;"CZ",H40="CZ",AF44=AF40,AF44&lt;&gt;AF39,AF44&lt;&gt;AF45),A40-COUNTIFS($H$39:$H40,"&lt;&gt;CZ")&amp;$AH$5&amp;A44-COUNTIFS($H$39:$H44,"&lt;&gt;CZ"),IF(AND(H44="CZ",H43&lt;&gt;"CZ",H42&lt;&gt;"CZ",H41="CZ",H40&lt;&gt;"CZ",AF44=AF40,AF44&lt;&gt;AF39,AF44&lt;&gt;AF45),A41-COUNTIFS($H$39:$H40,"&lt;&gt;CZ")&amp;$AH$5&amp;A44-COUNTIFS($H$39:$H44,"&lt;&gt;CZ"),IF(AND(H44="CZ",H43&lt;&gt;"CZ",H42="CZ",H41&lt;&gt;"CZ",H40&lt;&gt;"CZ",AF44=AF40,AF44&lt;&gt;AF39,AF44&lt;&gt;AF45),A41-COUNTIFS($H$39:$H40,"&lt;&gt;CZ")&amp;$AH$5&amp;A44-COUNTIFS($H$39:$H44,"&lt;&gt;CZ"),IF(AND(H44="CZ",H43="CZ",H42&lt;&gt;"CZ",H41&lt;&gt;"CZ",H40&lt;&gt;"CZ",AF44=AF40,AF44&lt;&gt;AF39,AF44&lt;&gt;AF45),A41-COUNTIFS($H$39:$H40,"&lt;&gt;CZ")&amp;$AH$5&amp;A44-COUNTIFS($H$39:$H44,"&lt;&gt;CZ"),IF(AND(H44="CZ",H43="CZ",H42&lt;&gt;"CZ",H41&lt;&gt;"CZ",H40="CZ",AF44=AF40,AF44&lt;&gt;AF39,AF44&lt;&gt;AF45),A40-COUNTIFS($H$39:$H40,"&lt;&gt;CZ")&amp;$AH$5&amp;A44-COUNTIFS($H$39:$H44,"&lt;&gt;CZ"),IF(AND(H44="CZ",H43="CZ",H42&lt;&gt;"CZ",H41="CZ",H40&lt;&gt;"CZ",AF44=AF40,AF44&lt;&gt;AF39,AF44&lt;&gt;AF45),A41-COUNTIFS($H$39:$H40,"&lt;&gt;CZ")&amp;$AH$5&amp;A44-COUNTIFS($H$39:$H44,"&lt;&gt;CZ"),IF(AND(H44="CZ",H43="CZ",H42="CZ",H41&lt;&gt;"CZ",H40&lt;&gt;"CZ",AF44=AF40,AF44&lt;&gt;AF39,AF44&lt;&gt;AF45),A41-COUNTIFS($H$39:$H40,"&lt;&gt;CZ")&amp;$AH$5&amp;A44-COUNTIFS($H$39:$H44,"&lt;&gt;CZ"),IF(AND(H44="CZ",H43&lt;&gt;"CZ",H42&lt;&gt;"CZ",H41&lt;&gt;"CZ",H40&lt;&gt;"CZ",AF44=AF40,AF44&lt;&gt;AF39,AF44&lt;&gt;AF45),A41-COUNTIFS($H$39:$H40,"&lt;&gt;CZ"),IF(AND(H44="CZ",H43&lt;&gt;"CZ",H42="CZ",H41="CZ",H45="CZ",AF45=AF41,AF44&lt;&gt;AF40,AF44&lt;&gt;AF46),A41-COUNTIFS($H$39:$H41,"&lt;&gt;CZ")&amp;$AH$5&amp;A45-COUNTIFS($H$39:$H45,"&lt;&gt;CZ"),IF(AND(H44="CZ",H43="CZ",H42&lt;&gt;"CZ",H41="CZ",H45="CZ",AF45=AF41,AF44&lt;&gt;AF40,AF44&lt;&gt;AF46),A41-COUNTIFS($H$39:$H41,"&lt;&gt;CZ")&amp;$AH$5&amp;A45-COUNTIFS($H$39:$H45,"&lt;&gt;CZ"),IF(AND(H44="CZ",H43="CZ",H42="CZ",H41&lt;&gt;"CZ",H45="CZ",AF45=AF41,AF44&lt;&gt;AF40,AF44&lt;&gt;AF46),A42-COUNTIFS($H$39:$H41,"&lt;&gt;CZ")&amp;$AH$5&amp;A45-COUNTIFS($H$39:$H45,"&lt;&gt;CZ"),IF(AND(H44="CZ",H43="CZ",H42="CZ",H41="CZ",H45&lt;&gt;"CZ",AF45=AF41,AF44&lt;&gt;AF40,AF44&lt;&gt;AF46),A41-COUNTIFS($H$39:$H41,"&lt;&gt;CZ")&amp;$AH$5&amp;A45-COUNTIFS($H$39:$H45,"&lt;&gt;CZ"),IF(AND(H44="CZ",H43&lt;&gt;"CZ",H42="CZ",H41="CZ",H45&lt;&gt;"CZ",AF45=AF41,AF44&lt;&gt;AF40,AF44&lt;&gt;AF46),A41-COUNTIFS($H$39:$H41,"&lt;&gt;CZ")&amp;$AH$5&amp;A45-COUNTIFS($H$39:$H45,"&lt;&gt;CZ"),IF(AND(H44="CZ",H43&lt;&gt;"CZ",H42="CZ",H41&lt;&gt;"CZ",H45="CZ",AF45=AF41,AF44&lt;&gt;AF40,AF44&lt;&gt;AF46),A42-COUNTIFS($H$39:$H41,"&lt;&gt;CZ")&amp;$AH$5&amp;A45-COUNTIFS($H$39:$H45,"&lt;&gt;CZ"),IF(AND(H44="CZ",H43&lt;&gt;"CZ",H42&lt;&gt;"CZ",H41="CZ",H45="CZ",AF45=AF41,AF44&lt;&gt;AF40,AF44&lt;&gt;AF46),A41-COUNTIFS($H$39:$H41,"&lt;&gt;CZ")&amp;$AH$5&amp;A45-COUNTIFS($H$39:$H45,"&lt;&gt;CZ"),IF(AND(H44="CZ",H43&lt;&gt;"CZ",H42&lt;&gt;"CZ",H41&lt;&gt;"CZ",H45="CZ",AF45=AF41,AF44&lt;&gt;AF40,AF44&lt;&gt;AF46),A42-COUNTIFS($H$39:$H41,"&lt;&gt;CZ")&amp;$AH$5&amp;A45-COUNTIFS($H$39:$H45,"&lt;&gt;CZ"),IF(AND(H44="CZ",H43&lt;&gt;"CZ",H42&lt;&gt;"CZ",H41="CZ",H45&lt;&gt;"CZ",AF45=AF41,AF44&lt;&gt;AF40,AF44&lt;&gt;AF46),A41-COUNTIFS($H$39:$H41,"&lt;&gt;CZ")&amp;$AH$5&amp;A45-COUNTIFS($H$39:$H45,"&lt;&gt;CZ"),IF(AND(H44="CZ",H43&lt;&gt;"CZ",H42="CZ",H41&lt;&gt;"CZ",H45&lt;&gt;"CZ",AF45=AF41,AF44&lt;&gt;AF40,AF44&lt;&gt;AF46),A42-COUNTIFS($H$39:$H41,"&lt;&gt;CZ")&amp;$AH$5&amp;A45-COUNTIFS($H$39:$H45,"&lt;&gt;CZ"),IF(AND(H44="CZ",H43="CZ",H42&lt;&gt;"CZ",H41&lt;&gt;"CZ",H45&lt;&gt;"CZ",AF45=AF41,AF44&lt;&gt;AF40,AF44&lt;&gt;AF46),A42-COUNTIFS($H$39:$H41,"&lt;&gt;CZ")&amp;$AH$5&amp;A45-COUNTIFS($H$39:$H45,"&lt;&gt;CZ"),IF(AND(H44="CZ",H43="CZ",H42&lt;&gt;"CZ",H41&lt;&gt;"CZ",H45="CZ",AF45=AF41,AF44&lt;&gt;AF40,AF44&lt;&gt;AF46),A42-COUNTIFS($H$39:$H41,"&lt;&gt;CZ")&amp;$AH$5&amp;A45-COUNTIFS($H$39:$H45,"&lt;&gt;CZ"),IF(AND(H44="CZ",H43="CZ",H42&lt;&gt;"CZ",H41="CZ",H45&lt;&gt;"CZ",AF45=AF41,AF44&lt;&gt;AF40,AF44&lt;&gt;AF46),A41-COUNTIFS($H$39:$H41,"&lt;&gt;CZ")&amp;$AH$5&amp;A45-COUNTIFS($H$39:$H45,"&lt;&gt;CZ"),IF(AND(H44="CZ",H43="CZ",H42="CZ",H41&lt;&gt;"CZ",H45&lt;&gt;"CZ",AF45=AF41,AF44&lt;&gt;AF40,AF44&lt;&gt;AF46),A42-COUNTIFS($H$39:$H41,"&lt;&gt;CZ")&amp;$AH$5&amp;A45-COUNTIFS($H$39:$H45,"&lt;&gt;CZ"),IF(AND(H44="CZ",H43&lt;&gt;"CZ",H42&lt;&gt;"CZ",H41&lt;&gt;"CZ",H45&lt;&gt;"CZ",AF45=AF41,AF44&lt;&gt;AF40,AF44&lt;&gt;AF46),A42-COUNTIFS($H$39:$H41,"&lt;&gt;CZ"),IF(AND(H44="CZ",H43&lt;&gt;"CZ",H42="CZ",H45="CZ",H46="CZ",AF46=AF42,AF44&lt;&gt;AF41,AF44&lt;&gt;AF47),A42-COUNTIFS($H$39:$H42,"&lt;&gt;CZ")&amp;$AH$5&amp;A46-COUNTIFS($H$39:$H46,"&lt;&gt;CZ"),IF(AND(H44="CZ",H43="CZ",H42&lt;&gt;"CZ",H45="CZ",H46="CZ",AF46=AF42,AF44&lt;&gt;AF41,AF44&lt;&gt;AF47),A43-COUNTIFS($H$39:$H42,"&lt;&gt;CZ")&amp;$AH$5&amp;A46-COUNTIFS($H$39:$H46,"&lt;&gt;CZ"),IF(AND(H44="CZ",H43="CZ",H42="CZ",H45&lt;&gt;"CZ",H46="CZ",AF46=AF42,AF44&lt;&gt;AF41,AF44&lt;&gt;AF47),A42-COUNTIFS($H$39:$H42,"&lt;&gt;CZ")&amp;$AH$5&amp;A46-COUNTIFS($H$39:$H46,"&lt;&gt;CZ"),IF(AND(H44="CZ",H43="CZ",H42="CZ",H45="CZ",H46&lt;&gt;"CZ",AF46=AF42,AF44&lt;&gt;AF41,AF44&lt;&gt;AF47),A42-COUNTIFS($H$39:$H42,"&lt;&gt;CZ")&amp;$AH$5&amp;A46-COUNTIFS($H$39:$H46,"&lt;&gt;CZ"),IF(AND(H44="CZ",H43&lt;&gt;"CZ",H42="CZ",H45="CZ",H46&lt;&gt;"CZ",AF46=AF42,AF44&lt;&gt;AF41,AF44&lt;&gt;AF47),A42-COUNTIFS($H$39:$H42,"&lt;&gt;CZ")&amp;$AH$5&amp;A46-COUNTIFS($H$39:$H46,"&lt;&gt;CZ"),IF(AND(H44="CZ",H43&lt;&gt;"CZ",H42="CZ",H45&lt;&gt;"CZ",H46="CZ",AF46=AF42,AF44&lt;&gt;AF41,AF44&lt;&gt;AF47),A42-COUNTIFS($H$39:$H42,"&lt;&gt;CZ")&amp;$AH$5&amp;A46-COUNTIFS($H$39:$H46,"&lt;&gt;CZ"),IF(AND(H44="CZ",H43&lt;&gt;"CZ",H42&lt;&gt;"CZ",H45="CZ",H46="CZ",AF46=AF42,AF44&lt;&gt;AF41,AF44&lt;&gt;AF47),A43-COUNTIFS($H$39:$H42,"&lt;&gt;CZ")&amp;$AH$5&amp;A46-COUNTIFS($H$39:$H46,"&lt;&gt;CZ"),IF(AND(H44="CZ",H43&lt;&gt;"CZ",H42&lt;&gt;"CZ",H45&lt;&gt;"CZ",H46="CZ",AF46=AF42,AF44&lt;&gt;AF41,AF44&lt;&gt;AF47),A43-COUNTIFS($H$39:$H42,"&lt;&gt;CZ")&amp;$AH$5&amp;A46-COUNTIFS($H$39:$H46,"&lt;&gt;CZ"),IF(AND(H44="CZ",H43&lt;&gt;"CZ",H42&lt;&gt;"CZ",H45="CZ",H46&lt;&gt;"CZ",AF46=AF42,AF44&lt;&gt;AF41,AF44&lt;&gt;AF47),A43-COUNTIFS($H$39:$H42,"&lt;&gt;CZ")&amp;$AH$5&amp;A46-COUNTIFS($H$39:$H46,"&lt;&gt;CZ"),IF(AND(H44="CZ",H43&lt;&gt;"CZ",H42="CZ",H45&lt;&gt;"CZ",H46&lt;&gt;"CZ",AF46=AF42,AF44&lt;&gt;AF41,AF44&lt;&gt;AF47),A42-COUNTIFS($H$39:$H42,"&lt;&gt;CZ")&amp;$AH$5&amp;A46-COUNTIFS($H$39:$H46,"&lt;&gt;CZ"),IF(AND(H44="CZ",H43="CZ",H42&lt;&gt;"CZ",H45&lt;&gt;"CZ",H46&lt;&gt;"CZ",AF46=AF42,AF44&lt;&gt;AF41,AF44&lt;&gt;AF47),A43-COUNTIFS($H$39:$H42,"&lt;&gt;CZ")&amp;$AH$5&amp;A46-COUNTIFS($H$39:$H46,"&lt;&gt;CZ"),IF(AND(H44="CZ",H43="CZ",H42&lt;&gt;"CZ",H45&lt;&gt;"CZ",H46="CZ",AF46=AF42,AF44&lt;&gt;AF41,AF44&lt;&gt;AF47),A43-COUNTIFS($H$39:$H42,"&lt;&gt;CZ")&amp;$AH$5&amp;A46-COUNTIFS($H$39:$H46,"&lt;&gt;CZ"),IF(AND(H44="CZ",H43="CZ",H42&lt;&gt;"CZ",H45="CZ",H46&lt;&gt;"CZ",AF46=AF42,AF44&lt;&gt;AF41,AF44&lt;&gt;AF47),A43-COUNTIFS($H$39:$H42,"&lt;&gt;CZ")&amp;$AH$5&amp;A46-COUNTIFS($H$39:$H46,"&lt;&gt;CZ"),IF(AND(H44="CZ",H43="CZ",H42="CZ",H45&lt;&gt;"CZ",H46&lt;&gt;"CZ",AF46=AF42,AF44&lt;&gt;AF41,AF44&lt;&gt;AF47),A42-COUNTIFS($H$39:$H42,"&lt;&gt;CZ")&amp;$AH$5&amp;A46-COUNTIFS($H$39:$H46,"&lt;&gt;CZ"),""))))))))))))))))))))))))))))))))))))))))))))))))</f>
        <v/>
      </c>
      <c r="AK44" s="102" t="str">
        <f>IF(AI44&lt;&gt;"","",IF(AJ44&lt;&gt;"","",IF(AND(H43="CZ",H42&lt;&gt;"CZ",H41&lt;&gt;"CZ",H44&lt;&gt;"CZ",H45&lt;&gt;"CZ",AF45=AF41,AF43&lt;&gt;AF40,AF43&lt;&gt;AF46),A42-COUNTIFS($H$39:$H41,"&lt;&gt;CZ"),IF(AND(H44="CZ",H43&lt;&gt;"CZ",H45="CZ",H46="CZ",H47="CZ",AF47=AF43,AF44&lt;&gt;AF42,AF44&lt;&gt;AF48),A44-COUNTIFS($H$39:$H43,"&lt;&gt;CZ")&amp;$AH$5&amp;A47-COUNTIFS($H$39:$H47,"&lt;&gt;CZ"),IF(AND(H44="CZ",H43="CZ",H45&lt;&gt;"CZ",H46="CZ",H47="CZ",AF47=AF43,AF44&lt;&gt;AF42,AF44&lt;&gt;AF48),A43-COUNTIFS($H$39:$H43,"&lt;&gt;CZ")&amp;$AH$5&amp;A47-COUNTIFS($H$39:$H47,"&lt;&gt;CZ"),IF(AND(H44="CZ",H43="CZ",H45="CZ",H46&lt;&gt;"CZ",H47="CZ",AF47=AF43,AF44&lt;&gt;AF42,AF44&lt;&gt;AF48),A43-COUNTIFS($H$39:$H43,"&lt;&gt;CZ")&amp;$AH$5&amp;A47-COUNTIFS($H$39:$H47,"&lt;&gt;CZ"),IF(AND(H44="CZ",H43="CZ",H45="CZ",H46="CZ",H47&lt;&gt;"CZ",AF47=AF43,AF44&lt;&gt;AF42,AF44&lt;&gt;AF48),A43-COUNTIFS($H$39:$H43,"&lt;&gt;CZ")&amp;$AH$5&amp;A47-COUNTIFS($H$39:$H47,"&lt;&gt;CZ"),IF(AND(H44="CZ",H43&lt;&gt;"CZ",H45="CZ",H46="CZ",H47&lt;&gt;"CZ",AF47=AF43,AF44&lt;&gt;AF42,AF44&lt;&gt;AF48),A44-COUNTIFS($H$39:$H43,"&lt;&gt;CZ")&amp;$AH$5&amp;A47-COUNTIFS($H$39:$H47,"&lt;&gt;CZ"),IF(AND(H44="CZ",H43&lt;&gt;"CZ",H45="CZ",H46&lt;&gt;"CZ",H47="CZ",AF47=AF43,AF44&lt;&gt;AF42,AF44&lt;&gt;AF48),A44-COUNTIFS($H$39:$H43,"&lt;&gt;CZ")&amp;$AH$5&amp;A47-COUNTIFS($H$39:$H47,"&lt;&gt;CZ"),IF(AND(H44="CZ",H43&lt;&gt;"CZ",H45&lt;&gt;"CZ",H46="CZ",H47="CZ",AF47=AF43,AF44&lt;&gt;AF42,AF44&lt;&gt;AF48),A44-COUNTIFS($H$39:$H43,"&lt;&gt;CZ")&amp;$AH$5&amp;A47-COUNTIFS($H$39:$H47,"&lt;&gt;CZ"),IF(AND(H44="CZ",H43&lt;&gt;"CZ",H45&lt;&gt;"CZ",H46&lt;&gt;"CZ",H47="CZ",AF47=AF43,AF44&lt;&gt;AF42,AF44&lt;&gt;AF48),A44-COUNTIFS($H$39:$H43,"&lt;&gt;CZ")&amp;$AH$5&amp;A47-COUNTIFS($H$39:$H47,"&lt;&gt;CZ"),IF(AND(H44="CZ",H43&lt;&gt;"CZ",H45&lt;&gt;"CZ",H46&lt;&gt;"CZ",H47&lt;&gt;"CZ",AF47=AF43,AF44&lt;&gt;AF42,AF44&lt;&gt;AF48),A47-COUNTIFS($H$39:$H47,"&lt;&gt;CZ"),IF(AND(H44="CZ",H43&lt;&gt;"CZ",H45&lt;&gt;"CZ",H46="CZ",H47&lt;&gt;"CZ",AF47=AF43,AF44&lt;&gt;AF42,AF44&lt;&gt;AF48),A44-COUNTIFS($H$39:$H43,"&lt;&gt;CZ")&amp;$AH$5&amp;A47-COUNTIFS($H$39:$H47,"&lt;&gt;CZ"),IF(AND(H44="CZ",H43="CZ",H45="CZ",H46&lt;&gt;"CZ",H47&lt;&gt;"CZ",AF47=AF43,AF44&lt;&gt;AF42,AF44&lt;&gt;AF48),A43-COUNTIFS($H$39:$H43,"&lt;&gt;CZ")&amp;$AH$5&amp;A47-COUNTIFS($H$39:$H47,"&lt;&gt;CZ"),IF(AND(H44="CZ",H43="CZ",H45&lt;&gt;"CZ",H46&lt;&gt;"CZ",H47&lt;&gt;"CZ",AF47=AF43,AF44&lt;&gt;AF42,AF44&lt;&gt;AF48),A43-COUNTIFS($H$39:$H43,"&lt;&gt;CZ")&amp;$AH$5&amp;A47-COUNTIFS($H$39:$H47,"&lt;&gt;CZ"),IF(AND(H44="CZ",H43="CZ",H45&lt;&gt;"CZ",H46&lt;&gt;"CZ",H47="CZ",AF47=AF43,AF44&lt;&gt;AF42,AF44&lt;&gt;AF48),A43-COUNTIFS($H$39:$H43,"&lt;&gt;CZ")&amp;$AH$5&amp;A47-COUNTIFS($H$39:$H47,"&lt;&gt;CZ"),IF(AND(H44="CZ",H43="CZ",H45&lt;&gt;"CZ",H46="CZ",H47&lt;&gt;"CZ",AF47=AF43,AF44&lt;&gt;AF42,AF44&lt;&gt;AF48),A43-COUNTIFS($H$39:$H43,"&lt;&gt;CZ")&amp;$AH$5&amp;A47-COUNTIFS($H$39:$H47,"&lt;&gt;CZ"),IF(AND(H44="CZ",H43&lt;&gt;"CZ",H45="CZ",H46&lt;&gt;"CZ",H47&lt;&gt;"CZ",AF47=AF43,AF44&lt;&gt;AF42,AF44&lt;&gt;AF48),A44-COUNTIFS($H$39:$H43,"&lt;&gt;CZ")&amp;$AH$5&amp;A47-COUNTIFS($H$39:$H47,"&lt;&gt;CZ"),IF(AND(H44="CZ",H45&lt;&gt;"CZ",H46="CZ",H47="CZ",H48="CZ",AF44=AF48,AF44&lt;&gt;AF43,AF44&lt;&gt;AF49),A44-COUNTIFS($H$39:$H44,"&lt;&gt;CZ")&amp;$AH$5&amp;A48-COUNTIFS($H$39:$H48,"&lt;&gt;CZ"),IF(AND(H44="CZ",H45="CZ",H46&lt;&gt;"CZ",H47="CZ",H48="CZ",AF44=AF48,AF44&lt;&gt;AF43,AF44&lt;&gt;AF49),A44-COUNTIFS($H$39:$H44,"&lt;&gt;CZ")&amp;$AH$5&amp;A48-COUNTIFS($H$39:$H48,"&lt;&gt;CZ"),IF(AND(H44="CZ",H45="CZ",H46="CZ",H47&lt;&gt;"CZ",H48="CZ",AF44=AF48,AF44&lt;&gt;AF43,AF44&lt;&gt;AF49),A44-COUNTIFS($H$39:$H44,"&lt;&gt;CZ")&amp;$AH$5&amp;A48-COUNTIFS($H$39:$H48,"&lt;&gt;CZ"),IF(AND(H44="CZ",H45="CZ",H46="CZ",H47="CZ",H48&lt;&gt;"CZ",AF44=AF48,AF44&lt;&gt;AF43,AF44&lt;&gt;AF49),A44-COUNTIFS($H$39:$H44,"&lt;&gt;CZ")&amp;$AH$5&amp;A48-COUNTIFS($H$39:$H48,"&lt;&gt;CZ"),IF(AND(H44="CZ",H43&lt;&gt;"CZ",H42="CZ",H41="CZ",H45&lt;&gt;"CZ",AF45=AF41,AF44&lt;&gt;AF40,AF44&lt;&gt;AF46),A41-COUNTIFS($H$39:$H41,"&lt;&gt;CZ")&amp;$AH$5&amp;A45-COUNTIFS($H$39:$H45,"&lt;&gt;CZ"),IF(AND(H44="CZ",H45&lt;&gt;"CZ",H46="CZ",H47="CZ",H48&lt;&gt;"CZ",AF44=AF48,AF44&lt;&gt;AF43,AF44&lt;&gt;AF49),A44-COUNTIFS($H$39:$H44,"&lt;&gt;CZ")&amp;$AH$5&amp;A48-COUNTIFS($H$39:$H48,"&lt;&gt;CZ"),IF(AND(H44="CZ",H45&lt;&gt;"CZ",H46="CZ",H47&lt;&gt;"CZ",H48="CZ",AF44=AF48,AF44&lt;&gt;AF43,AF44&lt;&gt;AF49),A44-COUNTIFS($H$39:$H44,"&lt;&gt;CZ")&amp;$AH$5&amp;A48-COUNTIFS($H$39:$H48,"&lt;&gt;CZ"),IF(AND(H44="CZ",H45&lt;&gt;"CZ",H46&lt;&gt;"CZ",H47="CZ",H48="CZ",AF44=AF48,AF44&lt;&gt;AF43,AF44&lt;&gt;AF49),A44-COUNTIFS($H$39:$H44,"&lt;&gt;CZ")&amp;$AH$5&amp;A48-COUNTIFS($H$39:$H48,"&lt;&gt;CZ"),IF(AND(H44="CZ",H45&lt;&gt;"CZ",H46&lt;&gt;"CZ",H47&lt;&gt;"CZ",H48="CZ",AF44=AF48,AF44&lt;&gt;AF43,AF44&lt;&gt;AF49),A44-COUNTIFS($H$39:$H44,"&lt;&gt;CZ")&amp;$AH$5&amp;A48-COUNTIFS($H$39:$H48,"&lt;&gt;CZ"),IF(AND(H44="CZ",H45&lt;&gt;"CZ",H46&lt;&gt;"CZ",H47="CZ",H48&lt;&gt;"CZ",AF44=AF48,AF44&lt;&gt;AF43,AF44&lt;&gt;AF49),A44-COUNTIFS($H$39:$H44,"&lt;&gt;CZ")&amp;$AH$5&amp;A48-COUNTIFS($H$39:$H48,"&lt;&gt;CZ"),IF(AND(H44="CZ",H45&lt;&gt;"CZ",H46="CZ",H47&lt;&gt;"CZ",H48&lt;&gt;"CZ",AF44=AF48,AF44&lt;&gt;AF43,AF44&lt;&gt;AF49),A44-COUNTIFS($H$39:$H44,"&lt;&gt;CZ")&amp;$AH$5&amp;A48-COUNTIFS($H$39:$H48,"&lt;&gt;CZ"),IF(AND(H44="CZ",H45="CZ",H46&lt;&gt;"CZ",H47&lt;&gt;"CZ",H48&lt;&gt;"CZ",AF44=AF48,AF44&lt;&gt;AF43,AF44&lt;&gt;AF49),A44-COUNTIFS($H$39:$H44,"&lt;&gt;CZ")&amp;$AH$5&amp;A48-COUNTIFS($H$39:$H48,"&lt;&gt;CZ"),IF(AND(H44="CZ",H45="CZ",H46="CZ",H47&lt;&gt;"CZ",H48&lt;&gt;"CZ",AF44=AF48,AF44&lt;&gt;AF43,AF44&lt;&gt;AF49),A44-COUNTIFS($H$39:$H44,"&lt;&gt;CZ")&amp;$AH$5&amp;A48-COUNTIFS($H$39:$H48,"&lt;&gt;CZ"),IF(AND(H44="CZ",H45="CZ",H46&lt;&gt;"CZ",H47="CZ",H48&lt;&gt;"CZ",AF44=AF48,AF44&lt;&gt;AF43,AF44&lt;&gt;AF49),A44-COUNTIFS($H$39:$H44,"&lt;&gt;CZ")&amp;$AH$5&amp;A48-COUNTIFS($H$39:$H48,"&lt;&gt;CZ"),IF(AND(H44="CZ",H45="CZ",H46="CZ",H47&lt;&gt;"CZ",H48&lt;&gt;"CZ",AF44=AF48,AF44&lt;&gt;AF43,AF44&lt;&gt;AF49),A44-COUNTIFS($H$39:$H44,"&lt;&gt;CZ")&amp;$AH$5&amp;A48-COUNTIFS($H$39:$H48,"&lt;&gt;CZ"),IF(AND(H44="CZ",H45="CZ",H46&lt;&gt;"CZ",H47&lt;&gt;"CZ",H48&lt;&gt;"CZ",AF44=AF48,AF44&lt;&gt;AF43,AF44&lt;&gt;AF49),A48-COUNTIFS($H$39:$H48,"&lt;&gt;CZ"),""))))))))))))))))))))))))))))))))))</f>
        <v/>
      </c>
      <c r="AL44" s="120" t="str">
        <f t="shared" si="3"/>
        <v>6</v>
      </c>
    </row>
    <row r="45" spans="1:38" s="104" customFormat="1" ht="15" customHeight="1">
      <c r="A45" s="105">
        <v>7</v>
      </c>
      <c r="B45" s="106">
        <v>17</v>
      </c>
      <c r="C45" s="107" t="s">
        <v>70</v>
      </c>
      <c r="D45" s="107" t="s">
        <v>71</v>
      </c>
      <c r="E45" s="106">
        <v>2009</v>
      </c>
      <c r="F45" s="108"/>
      <c r="G45" s="109" t="s">
        <v>72</v>
      </c>
      <c r="H45" s="110">
        <v>0</v>
      </c>
      <c r="I45" s="111">
        <v>100</v>
      </c>
      <c r="J45" s="112">
        <v>500</v>
      </c>
      <c r="K45" s="111">
        <v>82</v>
      </c>
      <c r="L45" s="112">
        <v>442.8</v>
      </c>
      <c r="M45" s="111">
        <v>95</v>
      </c>
      <c r="N45" s="112">
        <v>570</v>
      </c>
      <c r="O45" s="111">
        <v>93</v>
      </c>
      <c r="P45" s="112">
        <v>595.20000000000005</v>
      </c>
      <c r="Q45" s="111"/>
      <c r="R45" s="112">
        <v>0</v>
      </c>
      <c r="S45" s="113"/>
      <c r="T45" s="112">
        <v>0</v>
      </c>
      <c r="U45" s="111"/>
      <c r="V45" s="112">
        <v>0</v>
      </c>
      <c r="W45" s="111"/>
      <c r="X45" s="112">
        <v>0</v>
      </c>
      <c r="Y45" s="111"/>
      <c r="Z45" s="112">
        <v>0</v>
      </c>
      <c r="AA45" s="111"/>
      <c r="AB45" s="112">
        <v>0</v>
      </c>
      <c r="AC45" s="111"/>
      <c r="AD45" s="112">
        <v>0</v>
      </c>
      <c r="AE45" s="116">
        <v>2108</v>
      </c>
      <c r="AF45" s="117">
        <v>2108</v>
      </c>
      <c r="AG45" s="118">
        <v>7</v>
      </c>
      <c r="AH45" s="100">
        <f t="shared" ca="1" si="2"/>
        <v>0.30447375813675959</v>
      </c>
      <c r="AI45" s="119" t="str">
        <f>IF(H45="","",IF(H45&lt;&gt;"CZ","NE",IF(AND(H45="CZ",AF44&lt;&gt;AF45,AF45&lt;&gt;AF46),A45-COUNTIF($H$39:$H45,"&lt;&gt;CZ"),IF(AND(H45="CZ",H44="CZ",AF45=AF44,AF45&lt;&gt;AF43,AF45&lt;&gt;AF46),A44-COUNTIF($H$39:$H45,"&lt;&gt;CZ")&amp;$AH$5&amp;A45-COUNTIF($H$39:$H45,"&lt;&gt;CZ"),IF(AND(H45="CZ",H46="CZ",AF45&lt;&gt;AF44,AF45=AF46,AF45&lt;&gt;AF47),A45-COUNTIF($H$39:$H45,"&lt;&gt;CZ")&amp;$AH$5&amp;A46-COUNTIF($H$39:$H46,"&lt;&gt;CZ"),IF(AND(H45="CZ",H44="CZ",H43="CZ",AF45=AF43,AF45&lt;&gt;AF42,AF45&lt;&gt;AF46),A43-COUNTIF($H$39:$H45,"&lt;&gt;CZ")&amp;$AH$5&amp;A45-COUNTIF($H$39:$H45,"&lt;&gt;CZ"),IF(AND(H45="CZ",H44="CZ",H46="CZ",AF46=AF44,AF45&lt;&gt;AF43,AF45&lt;&gt;AF47),A44-COUNTIF($H$39:$H44,"&lt;&gt;CZ")&amp;$AH$5&amp;A46-COUNTIF($H$39:$H46,"&lt;&gt;CZ"),IF(AND(H45="CZ",H46="CZ",H47="CZ",AF45&lt;&gt;AF44,AF45=AF47,AF45&lt;&gt;AF48),A45-COUNTIF($H$39:$H45,"&lt;&gt;CZ")&amp;$AH$5&amp;A47-COUNTIF($H$39:$H47,"&lt;&gt;CZ"),IF(AND(H45="CZ",H44="CZ",H43="CZ",H42="CZ",AF45=AF42,AF45&lt;&gt;AF41,AF45&lt;&gt;AF46),A42-COUNTIF($H$39:$H42,"&lt;&gt;CZ")&amp;$AH$5&amp;A45-COUNTIF($H$39:$H45,"&lt;&gt;CZ"),IF(AND(H45="CZ",H44="CZ",H43="CZ",H46="CZ",AF46=AF43,AF45&lt;&gt;AF42,AF45&lt;&gt;AF47),A43-COUNTIF($H$39:$H43,"&lt;&gt;CZ")&amp;$AH$5&amp;A46-COUNTIF($H$39:$H46,"&lt;&gt;CZ"),IF(AND(H45="CZ",H44="CZ",H46="CZ",H47="CZ",AF47=AF44,AF45&lt;&gt;AF43,AF45&lt;&gt;AF48),A44-COUNTIF($H$39:$H44,"&lt;&gt;CZ")&amp;$AH$5&amp;A47-COUNTIF($H$39:$H47,"&lt;&gt;CZ"),IF(AND(H45="CZ",H46="CZ",H47="CZ",H48="CZ",AF45&lt;&gt;AF44,AF45=AF48,AF45&lt;&gt;AF49),A45-COUNTIF($H$39:$H45,"&lt;&gt;CZ")&amp;$AH$5&amp;A48-COUNTIF($H$39:$H48,"&lt;&gt;CZ"),IF(AND(H45="CZ",H44="CZ",H43="CZ",H42="CZ",H41="CZ",AF45=AF41,AF45&lt;&gt;AF40,AF45&lt;&gt;AF46),A41-COUNTIF($H$39:$H41,"&lt;&gt;CZ")&amp;$AH$5&amp;A45-COUNTIF($H$39:$H45,"&lt;&gt;CZ"),IF(AND(H45="CZ",H44="CZ",H43="CZ",H42="CZ",H46="CZ",AF46=AF42,AF45&lt;&gt;AF41,AF45&lt;&gt;AF47),A42-COUNTIF($H$39:$H42,"&lt;&gt;CZ")&amp;$AH$5&amp;A46-COUNTIF($H$39:$H46,"&lt;&gt;CZ"),IF(AND(H45="CZ",H44="CZ",H43="CZ",H46="CZ",H47="CZ",AF47=AF43,AF45&lt;&gt;AF42,AF45&lt;&gt;AF48),A43-COUNTIF($H$39:$H43,"&lt;&gt;CZ")&amp;$AH$5&amp;A47-COUNTIF($H$39:$H47,"&lt;&gt;CZ"),IF(AND(H45="CZ",H44="CZ",H46="CZ",H47="CZ",H48="CZ",AF48=AF44,AF45&lt;&gt;AF43,AF45&lt;&gt;AF49),A44-COUNTIF($H$39:$H44,"&lt;&gt;CZ")&amp;$AH$5&amp;A48-COUNTIF($H$39:$H48,"&lt;&gt;CZ"),IF(AND(H45="CZ",H46="CZ",H47="CZ",H48="CZ",H49="CZ",AF45&lt;&gt;AF44,AF45=AF49,AF45&lt;&gt;AF50),A45-COUNTIF($H$39:$H45,"&lt;&gt;CZ")&amp;$AH$5&amp;A49-COUNTIF($H$39:$H49,"&lt;&gt;CZ"),IF(AND(H45="CZ",H44&lt;&gt;"CZ",AF45=AF44,AF45&lt;&gt;AF43,AF45&lt;&gt;AF46),A45-COUNTIF($H$39:$H45,"&lt;&gt;CZ"),IF(AND(H45="CZ",H46&lt;&gt;"CZ",AF45&lt;&gt;AF44,AF45=AF46,AF45&lt;&gt;AF47),A45-COUNTIF($H$39:$H45,"&lt;&gt;CZ"),IF(AND(H45="CZ",H44&lt;&gt;"CZ",H43="CZ",AF45=AF43,AF45&lt;&gt;AF42,AF45&lt;&gt;AF46),A43-COUNTIF($H$39:$H43,"&lt;&gt;CZ")&amp;$AH$5&amp;A45-COUNTIF($H$39:$H45,"&lt;&gt;CZ"),IF(AND(H45="CZ",H44="CZ",H43&lt;&gt;"CZ",AF45=AF43,AF45&lt;&gt;AF42,AF45&lt;&gt;AF46),A44-COUNTIF($H$39:$H43,"&lt;&gt;CZ")&amp;$AH$5&amp;A45-COUNTIF($H$39:$H45,"&lt;&gt;CZ"),IF(AND(H45="CZ",H44&lt;&gt;"CZ",H43&lt;&gt;"CZ",AF45=AF43,AF45&lt;&gt;AF42,AF45&lt;&gt;AF46),A45-COUNTIF($H$39:$H45,"&lt;&gt;CZ"),IF(AND(H45="CZ",H44&lt;&gt;"CZ",H46="CZ",AF45=AF44,AF45&lt;&gt;AF43,AF45=AF46,AF45&lt;&gt;AF47),A45-COUNTIF($H$39:$H44,"&lt;&gt;CZ")&amp;$AH$5&amp;A46-COUNTIF($H$39:$H46,"&lt;&gt;CZ"),IF(AND(H45="CZ",H44="CZ",H46&lt;&gt;"CZ",AF46=AF44,AF45&lt;&gt;AF43,AF45&lt;&gt;AF47),A44-COUNTIF($H$39:$H44,"&lt;&gt;CZ")&amp;$AH$5&amp;A46-COUNTIF($H$39:$H46,"&lt;&gt;CZ"),IF(AND(H45="CZ",H44&lt;&gt;"CZ",H46&lt;&gt;"CZ",AF46=AF44,AF45&lt;&gt;AF43,AF45&lt;&gt;AF47),A45-COUNTIF($H$39:$H44,"&lt;&gt;CZ"),IF(AND(H45="CZ",H46&lt;&gt;"CZ",H47="CZ",AF45&lt;&gt;AF44,AF45=AF47,AF45&lt;&gt;AF48),A45-COUNTIF($H$39:$H45,"&lt;&gt;CZ")&amp;$AH$5&amp;A47-COUNTIF($H$39:$H47,"&lt;&gt;CZ"),IF(AND(H45="CZ",H46="CZ",H47&lt;&gt;"CZ",AF45&lt;&gt;AF44,AF45=AF47,AF45&lt;&gt;AF48),A45-COUNTIF($H$39:$H45,"&lt;&gt;CZ")&amp;$AH$5&amp;A47-COUNTIF($H$39:$H47,"&lt;&gt;CZ"),IF(AND(H45="CZ",H46&lt;&gt;"CZ",H47&lt;&gt;"CZ",AF45&gt;0,AF45&lt;&gt;AF44,AF45=AF47,AF45&lt;&gt;AF48),A45-COUNTIF($H$39:$H45,"&lt;&gt;CZ"),IF(AND(H45="CZ",H44&lt;&gt;"CZ",H43="CZ",H42="CZ",AF45=AF42,AF45&lt;&gt;AF41,AF45&lt;&gt;AF46),A42-COUNTIF($H$39:$H42,"&lt;&gt;CZ")&amp;$AH$5&amp;A45-COUNTIF($H$39:$H45,"&lt;&gt;CZ"),IF(AND(H45="CZ",H44="CZ",H43&lt;&gt;"CZ",H42="CZ",AF45=AF42,AF45&lt;&gt;AF41,AF45&lt;&gt;AF46),A42-COUNTIF($H$39:$H42,"&lt;&gt;CZ")&amp;$AH$5&amp;A45-COUNTIF($H$39:$H45,"&lt;&gt;CZ"),IF(AND(H45="CZ",H44="CZ",H43="CZ",H42&lt;&gt;"CZ",AF45=AF42,AF45&lt;&gt;AF41,AF45&lt;&gt;AF46),A43-COUNTIF($H$39:$H42,"&lt;&gt;CZ")&amp;$AH$5&amp;A45-COUNTIF($H$39:$H45,"&lt;&gt;CZ"),IF(AND(H45="CZ",H44&lt;&gt;"CZ",H43&lt;&gt;"CZ",H42="CZ",AF45=AF42,AF45&lt;&gt;AF41,AF45&lt;&gt;AF46),A42-COUNTIF($H$39:$H42,"&lt;&gt;CZ")&amp;$AH$5&amp;A45-COUNTIF($H$39:$H45,"&lt;&gt;CZ"),IF(AND(H45="CZ",H44&lt;&gt;"CZ",H43="CZ",H42&lt;&gt;"CZ",AF45=AF42,AF45&lt;&gt;AF41,AF45&lt;&gt;AF46),A43-COUNTIF($H$39:$H42,"&lt;&gt;CZ")&amp;$AH$5&amp;A45-COUNTIF($H$39:$H45,"&lt;&gt;CZ"),IF(AND(H45="CZ",H44="CZ",H43&lt;&gt;"CZ",H42&lt;&gt;"CZ",AF45=AF42,AF45&lt;&gt;AF41,AF45&lt;&gt;AF46),A43-COUNTIF($H$39:$H42,"&lt;&gt;CZ")&amp;$AH$5&amp;A45-COUNTIF($H$39:$H45,"&lt;&gt;CZ"),IF(AND(H45="CZ",H44&lt;&gt;"CZ",H43&lt;&gt;"CZ",H42&lt;&gt;"CZ",AF45=AF42,AF45&lt;&gt;AF41,AF45&lt;&gt;AF46),A45-COUNTIF($H$39:$H45,"&lt;&gt;CZ"),IF(AND(H45="CZ",H44="CZ",H43&lt;&gt;"CZ",H46="CZ",AF45=AF43,AF45&lt;&gt;AF42,AF45=AF46,AF45&lt;&gt;AF47),A44-COUNTIF($H$39:$H43,"&lt;&gt;CZ")&amp;$AH$5&amp;A46-COUNTIF($H$39:$H46,"&lt;&gt;CZ"),IF(AND(H45="CZ",H44="CZ",H43="CZ",H46&lt;&gt;"CZ",AF45=AF43,AF45&lt;&gt;AF42,AF45=AF46,AF45&lt;&gt;AF47),A43-COUNTIF($H$39:$H43,"&lt;&gt;CZ")&amp;$AH$5&amp;A46-COUNTIF($H$39:$H46,"&lt;&gt;CZ"),IF(AND(H45="CZ",H44&lt;&gt;"CZ",H43&lt;&gt;"CZ",H46="CZ",AF45=AF43,AF45&lt;&gt;AF42,AF45=AF46,AF45&lt;&gt;AF47),A44-COUNTIF($H$39:$H43,"&lt;&gt;CZ")&amp;$AH$5&amp;A46-COUNTIF($H$39:$H46,"&lt;&gt;CZ"),IF(AND(H45="CZ",H44&lt;&gt;"CZ",H43="CZ",H46="CZ",AF45=AF43,AF45&lt;&gt;AF42,AF45=AF46,AF45&lt;&gt;AF47),A43-COUNTIF($H$39:$H43,"&lt;&gt;CZ")&amp;$AH$5&amp;A46-COUNTIF($H$39:$H46,"&lt;&gt;CZ"),IF(AND(H45="CZ",H44&lt;&gt;"CZ",H43="CZ",H46&lt;&gt;"CZ",AF45=AF43,AF45&lt;&gt;AF42,AF45=AF46,AF45&lt;&gt;AF47),A43-COUNTIF($H$39:$H43,"&lt;&gt;CZ")&amp;$AH$5&amp;A46-COUNTIF($H$39:$H46,"&lt;&gt;CZ"),IF(AND(H45="CZ",H44="CZ",H43&lt;&gt;"CZ",H46&lt;&gt;"CZ",AF46=AF43,AF45&lt;&gt;AF42,AF45&lt;&gt;AF47),A44-COUNTIF($H$39:$H43,"&lt;&gt;CZ")&amp;$AH$5&amp;A46-COUNTIF($H$39:$H46,"&lt;&gt;CZ"),IF(AND(H45="CZ",H44&lt;&gt;"CZ",H43&lt;&gt;"CZ",H46&lt;&gt;"CZ",AF46=AF43,AF45&lt;&gt;AF42,AF45&lt;&gt;AF47),A44-COUNTIF($H$39:$H43,"&lt;&gt;CZ"),IF(AND(H45="CZ",H44&lt;&gt;"CZ",H46="CZ",H47="CZ",AF47=AF44,AF45&lt;&gt;AF43,AF45&lt;&gt;AF48),A45-COUNTIF($H$39:$H44,"&lt;&gt;CZ")&amp;$AH$5&amp;A47-COUNTIF($H$39:$H47,"&lt;&gt;CZ"),IF(AND(H45="CZ",H44="CZ",H46&lt;&gt;"CZ",H47="CZ",AF47=AF44,AF45&lt;&gt;AF43,AF45&lt;&gt;AF48),A44-COUNTIF($H$39:$H44,"&lt;&gt;CZ")&amp;$AH$5&amp;A47-COUNTIF($H$39:$H47,"&lt;&gt;CZ"),IF(AND(H45="CZ",H44="CZ",H46="CZ",H47&lt;&gt;"CZ",AF47=AF44,AF45&lt;&gt;AF43,AF45&lt;&gt;AF48),A44-COUNTIF($H$39:$H44,"&lt;&gt;CZ")&amp;$AH$5&amp;A47-COUNTIF($H$39:$H47,"&lt;&gt;CZ"),IF(AND(H45="CZ",H44&lt;&gt;"CZ",H46&lt;&gt;"CZ",H47="CZ",AF47=AF44,AF45&lt;&gt;AF43,AF45&lt;&gt;AF48),A45-COUNTIF($H$39:$H44,"&lt;&gt;CZ")&amp;$AH$5&amp;A47-COUNTIF($H$39:$H47,"&lt;&gt;CZ"),IF(AND(H45="CZ",H44&lt;&gt;"CZ",H46="CZ",H47&lt;&gt;"CZ",AF47=AF44,AF45&lt;&gt;AF43,AF45&lt;&gt;AF48),A45-COUNTIF($H$39:$H44,"&lt;&gt;CZ")&amp;$AH$5&amp;A47-COUNTIF($H$39:$H47,"&lt;&gt;CZ"),IF(AND(H45="CZ",H44="CZ",H46&lt;&gt;"CZ",H47&lt;&gt;"CZ",AF47=AF44,AF45&lt;&gt;AF43,AF45&lt;&gt;AF48),A44-COUNTIF($H$39:$H44,"&lt;&gt;CZ")&amp;$AH$5&amp;A47-COUNTIF($H$39:$H47,"&lt;&gt;CZ"),IF(AND(H45="CZ",H44&lt;&gt;"CZ",H46&lt;&gt;"CZ",H47&lt;&gt;"CZ",AF47=AF44,AF45&lt;&gt;AF43,AF45&lt;&gt;AF48),A45-COUNTIF($H$39:$H44,"&lt;&gt;CZ"),IF(AND(H45="CZ",H46="CZ",H47="CZ",H48&lt;&gt;"CZ",AF45&lt;&gt;AF44,AF45=AF48,AF45&lt;&gt;AF49),A45-COUNTIF($H$39:$H45,"&lt;&gt;CZ")&amp;$AH$5&amp;A48-COUNTIF($H$39:$H48,"&lt;&gt;CZ"),IF(AND(H45="CZ",H46="CZ",H47&lt;&gt;"CZ",H48="CZ",AF45&lt;&gt;AF44,AF45=AF48,AF45&lt;&gt;AF49),A45-COUNTIF($H$39:$H45,"&lt;&gt;CZ")&amp;$AH$5&amp;A48-COUNTIF($H$39:$H48,"&lt;&gt;CZ"),IF(AND(H45="CZ",H46&lt;&gt;"CZ",H47="CZ",H48="CZ",AF45&lt;&gt;AF44,AF45=AF48,AF45&lt;&gt;AF49),A45-COUNTIF($H$39:$H45,"&lt;&gt;CZ")&amp;$AH$5&amp;A48-COUNTIF($H$39:$H48,"&lt;&gt;CZ"),IF(AND(H45="CZ",H46&lt;&gt;"CZ",H47&lt;&gt;"CZ",H48="CZ",AF45&lt;&gt;AF44,AF45=AF48,AF45&lt;&gt;AF49),A45-COUNTIF($H$39:$H45,"&lt;&gt;CZ")&amp;$AH$5&amp;A48-COUNTIF($H$39:$H48,"&lt;&gt;CZ"),"")))))))))))))))))))))))))))))))))))))))))))))))))))))</f>
        <v>NE</v>
      </c>
      <c r="AJ45" s="102" t="str">
        <f>IF(AI45&lt;&gt;"","",IF(AND(H45="CZ",H46&lt;&gt;"CZ",H47="CZ",H48&lt;&gt;"CZ",AF45&lt;&gt;AF44,AF45=AF48,AF45&lt;&gt;AF49),A45-COUNTIF($H$39:$H45,"&lt;&gt;CZ")&amp;$AH$5&amp;A48-COUNTIF($H$39:$H48,"&lt;&gt;CZ"),IF(AND(H45="CZ",H46="CZ",H47&lt;&gt;"CZ",H48&lt;&gt;"CZ",AF45&lt;&gt;AF44,AF45=AF48,AF45&lt;&gt;AF49),A45-COUNTIF($H$39:$H45,"&lt;&gt;CZ")&amp;$AH$5&amp;A48-COUNTIF($H$39:$H48,"&lt;&gt;CZ"),IF(AND(H45="CZ",H46&lt;&gt;"CZ",H47&lt;&gt;"CZ",H48&lt;&gt;"CZ",AF45&lt;&gt;AF44,AF45=AF48,AF45&lt;&gt;AF49),A45-COUNTIF($H$39:$H45,"&lt;&gt;CZ"),IF(AND(H45="CZ",H44&lt;&gt;"CZ",H43="CZ",H42="CZ",H41="CZ",AF45=AF41,AF45&lt;&gt;AF40,AF45&lt;&gt;AF46),A41-COUNTIFS($H$39:$H41,"&lt;&gt;CZ")&amp;$AH$5&amp;A45-COUNTIFS($H$39:$H45,"&lt;&gt;CZ"),IF(AND(H45="CZ",H44="CZ",H43&lt;&gt;"CZ",H42="CZ",H41="CZ",AF45=AF41,AF45&lt;&gt;AF40,AF45&lt;&gt;AF46),A41-COUNTIFS($H$39:$H41,"&lt;&gt;CZ")&amp;$AH$5&amp;A45-COUNTIFS($H$39:$H45,"&lt;&gt;CZ"),IF(AND(H45="CZ",H44="CZ",H43="CZ",H42&lt;&gt;"CZ",H41="CZ",AF45=AF41,AF45&lt;&gt;AF40,AF45&lt;&gt;AF46),A41-COUNTIFS($H$39:$H41,"&lt;&gt;CZ")&amp;$AH$5&amp;A45-COUNTIFS($H$39:$H45,"&lt;&gt;CZ"),IF(AND(H45="CZ",H44="CZ",H43="CZ",H42="CZ",H41&lt;&gt;"CZ",AF45=AF41,AF45&lt;&gt;AF40,AF45&lt;&gt;AF46),A42-COUNTIFS($H$39:$H41,"&lt;&gt;CZ")&amp;$AH$5&amp;A45-COUNTIFS($H$39:$H45,"&lt;&gt;CZ"),IF(AND(H45="CZ",H44&lt;&gt;"CZ",H43="CZ",H42="CZ",H41&lt;&gt;"CZ",AF45=AF41,AF45&lt;&gt;AF40,AF45&lt;&gt;AF46),A42-COUNTIFS($H$39:$H41,"&lt;&gt;CZ")&amp;$AH$5&amp;A45-COUNTIFS($H$39:$H45,"&lt;&gt;CZ"),IF(AND(H45="CZ",H44&lt;&gt;"CZ",H43="CZ",H42&lt;&gt;"CZ",H41="CZ",AF45=AF41,AF45&lt;&gt;AF40,AF45&lt;&gt;AF46),A41-COUNTIFS($H$39:$H41,"&lt;&gt;CZ")&amp;$AH$5&amp;A45-COUNTIFS($H$39:$H45,"&lt;&gt;CZ"),IF(AND(H45="CZ",H44&lt;&gt;"CZ",H43&lt;&gt;"CZ",H42="CZ",H41="CZ",AF45=AF41,AF45&lt;&gt;AF40,AF45&lt;&gt;AF46),A41-COUNTIFS($H$39:$H41,"&lt;&gt;CZ")&amp;$AH$5&amp;A45-COUNTIFS($H$39:$H45,"&lt;&gt;CZ"),IF(AND(H45="CZ",H44&lt;&gt;"CZ",H43&lt;&gt;"CZ",H42&lt;&gt;"CZ",H41="CZ",AF45=AF41,AF45&lt;&gt;AF40,AF45&lt;&gt;AF46),A41-COUNTIFS($H$39:$H41,"&lt;&gt;CZ")&amp;$AH$5&amp;A45-COUNTIFS($H$39:$H45,"&lt;&gt;CZ"),IF(AND(H45="CZ",H44&lt;&gt;"CZ",H43&lt;&gt;"CZ",H42="CZ",H41&lt;&gt;"CZ",AF45=AF41,AF45&lt;&gt;AF40,AF45&lt;&gt;AF46),A42-COUNTIFS($H$39:$H41,"&lt;&gt;CZ")&amp;$AH$5&amp;A45-COUNTIFS($H$39:$H45,"&lt;&gt;CZ"),IF(AND(H45="CZ",H44&lt;&gt;"CZ",H43="CZ",H42&lt;&gt;"CZ",H41&lt;&gt;"CZ",AF45=AF41,AF45&lt;&gt;AF40,AF45&lt;&gt;AF46),A42-COUNTIFS($H$39:$H41,"&lt;&gt;CZ")&amp;$AH$5&amp;A45-COUNTIFS($H$39:$H45,"&lt;&gt;CZ"),IF(AND(H45="CZ",H44="CZ",H43&lt;&gt;"CZ",H42&lt;&gt;"CZ",H41&lt;&gt;"CZ",AF45=AF41,AF45&lt;&gt;AF40,AF45&lt;&gt;AF46),A42-COUNTIFS($H$39:$H41,"&lt;&gt;CZ")&amp;$AH$5&amp;A45-COUNTIFS($H$39:$H45,"&lt;&gt;CZ"),IF(AND(H45="CZ",H44="CZ",H43&lt;&gt;"CZ",H42&lt;&gt;"CZ",H41="CZ",AF45=AF41,AF45&lt;&gt;AF40,AF45&lt;&gt;AF46),A41-COUNTIFS($H$39:$H41,"&lt;&gt;CZ")&amp;$AH$5&amp;A45-COUNTIFS($H$39:$H45,"&lt;&gt;CZ"),IF(AND(H45="CZ",H44="CZ",H43&lt;&gt;"CZ",H42="CZ",H41&lt;&gt;"CZ",AF45=AF41,AF45&lt;&gt;AF40,AF45&lt;&gt;AF46),A42-COUNTIFS($H$39:$H41,"&lt;&gt;CZ")&amp;$AH$5&amp;A45-COUNTIFS($H$39:$H45,"&lt;&gt;CZ"),IF(AND(H45="CZ",H44="CZ",H43="CZ",H42&lt;&gt;"CZ",H41&lt;&gt;"CZ",AF45=AF41,AF45&lt;&gt;AF40,AF45&lt;&gt;AF46),A42-COUNTIFS($H$39:$H41,"&lt;&gt;CZ")&amp;$AH$5&amp;A45-COUNTIFS($H$39:$H45,"&lt;&gt;CZ"),IF(AND(H45="CZ",H44&lt;&gt;"CZ",H43&lt;&gt;"CZ",H42&lt;&gt;"CZ",H41&lt;&gt;"CZ",AF45=AF41,AF45&lt;&gt;AF40,AF45&lt;&gt;AF46),A42-COUNTIFS($H$39:$H41,"&lt;&gt;CZ"),IF(AND(H45="CZ",H44&lt;&gt;"CZ",H43="CZ",H42="CZ",H46="CZ",AF46=AF42,AF45&lt;&gt;AF41,AF45&lt;&gt;AF47),A42-COUNTIFS($H$39:$H42,"&lt;&gt;CZ")&amp;$AH$5&amp;A46-COUNTIFS($H$39:$H46,"&lt;&gt;CZ"),IF(AND(H45="CZ",H44="CZ",H43&lt;&gt;"CZ",H42="CZ",H46="CZ",AF46=AF42,AF45&lt;&gt;AF41,AF45&lt;&gt;AF47),A42-COUNTIFS($H$39:$H42,"&lt;&gt;CZ")&amp;$AH$5&amp;A46-COUNTIFS($H$39:$H46,"&lt;&gt;CZ"),IF(AND(H45="CZ",H44="CZ",H43="CZ",H42&lt;&gt;"CZ",H46="CZ",AF46=AF42,AF45&lt;&gt;AF41,AF45&lt;&gt;AF47),A43-COUNTIFS($H$39:$H42,"&lt;&gt;CZ")&amp;$AH$5&amp;A46-COUNTIFS($H$39:$H46,"&lt;&gt;CZ"),IF(AND(H45="CZ",H44="CZ",H43="CZ",H42="CZ",H46&lt;&gt;"CZ",AF46=AF42,AF45&lt;&gt;AF41,AF45&lt;&gt;AF47),A42-COUNTIFS($H$39:$H42,"&lt;&gt;CZ")&amp;$AH$5&amp;A46-COUNTIFS($H$39:$H46,"&lt;&gt;CZ"),IF(AND(H45="CZ",H44&lt;&gt;"CZ",H43="CZ",H42="CZ",H46&lt;&gt;"CZ",AF46=AF42,AF45&lt;&gt;AF41,AF45&lt;&gt;AF47),A42-COUNTIFS($H$39:$H42,"&lt;&gt;CZ")&amp;$AH$5&amp;A46-COUNTIFS($H$39:$H46,"&lt;&gt;CZ"),IF(AND(H45="CZ",H44&lt;&gt;"CZ",H43="CZ",H42&lt;&gt;"CZ",H46="CZ",AF46=AF42,AF45&lt;&gt;AF41,AF45&lt;&gt;AF47),A43-COUNTIFS($H$39:$H42,"&lt;&gt;CZ")&amp;$AH$5&amp;A46-COUNTIFS($H$39:$H46,"&lt;&gt;CZ"),IF(AND(H45="CZ",H44&lt;&gt;"CZ",H43&lt;&gt;"CZ",H42="CZ",H46="CZ",AF46=AF42,AF45&lt;&gt;AF41,AF45&lt;&gt;AF47),A42-COUNTIFS($H$39:$H42,"&lt;&gt;CZ")&amp;$AH$5&amp;A46-COUNTIFS($H$39:$H46,"&lt;&gt;CZ"),IF(AND(H45="CZ",H44&lt;&gt;"CZ",H43&lt;&gt;"CZ",H42&lt;&gt;"CZ",H46="CZ",AF46=AF42,AF45&lt;&gt;AF41,AF45&lt;&gt;AF47),A43-COUNTIFS($H$39:$H42,"&lt;&gt;CZ")&amp;$AH$5&amp;A46-COUNTIFS($H$39:$H46,"&lt;&gt;CZ"),IF(AND(H45="CZ",H44&lt;&gt;"CZ",H43&lt;&gt;"CZ",H42="CZ",H46&lt;&gt;"CZ",AF46=AF42,AF45&lt;&gt;AF41,AF45&lt;&gt;AF47),A42-COUNTIFS($H$39:$H42,"&lt;&gt;CZ")&amp;$AH$5&amp;A46-COUNTIFS($H$39:$H46,"&lt;&gt;CZ"),IF(AND(H45="CZ",H44&lt;&gt;"CZ",H43="CZ",H42&lt;&gt;"CZ",H46&lt;&gt;"CZ",AF46=AF42,AF45&lt;&gt;AF41,AF45&lt;&gt;AF47),A43-COUNTIFS($H$39:$H42,"&lt;&gt;CZ")&amp;$AH$5&amp;A46-COUNTIFS($H$39:$H46,"&lt;&gt;CZ"),IF(AND(H45="CZ",H44="CZ",H43&lt;&gt;"CZ",H42&lt;&gt;"CZ",H46&lt;&gt;"CZ",AF46=AF42,AF45&lt;&gt;AF41,AF45&lt;&gt;AF47),A43-COUNTIFS($H$39:$H42,"&lt;&gt;CZ")&amp;$AH$5&amp;A46-COUNTIFS($H$39:$H46,"&lt;&gt;CZ"),IF(AND(H45="CZ",H44="CZ",H43&lt;&gt;"CZ",H42&lt;&gt;"CZ",H46="CZ",AF46=AF42,AF45&lt;&gt;AF41,AF45&lt;&gt;AF47),A43-COUNTIFS($H$39:$H42,"&lt;&gt;CZ")&amp;$AH$5&amp;A46-COUNTIFS($H$39:$H46,"&lt;&gt;CZ"),IF(AND(H45="CZ",H44="CZ",H43&lt;&gt;"CZ",H42="CZ",H46&lt;&gt;"CZ",AF46=AF42,AF45&lt;&gt;AF41,AF45&lt;&gt;AF47),A42-COUNTIFS($H$39:$H42,"&lt;&gt;CZ")&amp;$AH$5&amp;A46-COUNTIFS($H$39:$H46,"&lt;&gt;CZ"),IF(AND(H45="CZ",H44="CZ",H43="CZ",H42&lt;&gt;"CZ",H46&lt;&gt;"CZ",AF46=AF42,AF45&lt;&gt;AF41,AF45&lt;&gt;AF47),A43-COUNTIFS($H$39:$H42,"&lt;&gt;CZ")&amp;$AH$5&amp;A46-COUNTIFS($H$39:$H46,"&lt;&gt;CZ"),IF(AND(H45="CZ",H44&lt;&gt;"CZ",H43&lt;&gt;"CZ",H42&lt;&gt;"CZ",H46&lt;&gt;"CZ",AF46=AF42,AF45&lt;&gt;AF41,AF45&lt;&gt;AF47),A43-COUNTIFS($H$39:$H42,"&lt;&gt;CZ"),IF(AND(H45="CZ",H44&lt;&gt;"CZ",H43="CZ",H46="CZ",H47="CZ",AF47=AF43,AF45&lt;&gt;AF42,AF45&lt;&gt;AF48),A43-COUNTIFS($H$39:$H43,"&lt;&gt;CZ")&amp;$AH$5&amp;A47-COUNTIFS($H$39:$H47,"&lt;&gt;CZ"),IF(AND(H45="CZ",H44="CZ",H43&lt;&gt;"CZ",H46="CZ",H47="CZ",AF47=AF43,AF45&lt;&gt;AF42,AF45&lt;&gt;AF48),A44-COUNTIFS($H$39:$H43,"&lt;&gt;CZ")&amp;$AH$5&amp;A47-COUNTIFS($H$39:$H47,"&lt;&gt;CZ"),IF(AND(H45="CZ",H44="CZ",H43="CZ",H46&lt;&gt;"CZ",H47="CZ",AF47=AF43,AF45&lt;&gt;AF42,AF45&lt;&gt;AF48),A43-COUNTIFS($H$39:$H43,"&lt;&gt;CZ")&amp;$AH$5&amp;A47-COUNTIFS($H$39:$H47,"&lt;&gt;CZ"),IF(AND(H45="CZ",H44="CZ",H43="CZ",H46="CZ",H47&lt;&gt;"CZ",AF47=AF43,AF45&lt;&gt;AF42,AF45&lt;&gt;AF48),A43-COUNTIFS($H$39:$H43,"&lt;&gt;CZ")&amp;$AH$5&amp;A47-COUNTIFS($H$39:$H47,"&lt;&gt;CZ"),IF(AND(H45="CZ",H44&lt;&gt;"CZ",H43="CZ",H46="CZ",H47&lt;&gt;"CZ",AF47=AF43,AF45&lt;&gt;AF42,AF45&lt;&gt;AF48),A43-COUNTIFS($H$39:$H43,"&lt;&gt;CZ")&amp;$AH$5&amp;A47-COUNTIFS($H$39:$H47,"&lt;&gt;CZ"),IF(AND(H45="CZ",H44&lt;&gt;"CZ",H43="CZ",H46&lt;&gt;"CZ",H47="CZ",AF47=AF43,AF45&lt;&gt;AF42,AF45&lt;&gt;AF48),A43-COUNTIFS($H$39:$H43,"&lt;&gt;CZ")&amp;$AH$5&amp;A47-COUNTIFS($H$39:$H47,"&lt;&gt;CZ"),IF(AND(H45="CZ",H44&lt;&gt;"CZ",H43&lt;&gt;"CZ",H46="CZ",H47="CZ",AF47=AF43,AF45&lt;&gt;AF42,AF45&lt;&gt;AF48),A44-COUNTIFS($H$39:$H43,"&lt;&gt;CZ")&amp;$AH$5&amp;A47-COUNTIFS($H$39:$H47,"&lt;&gt;CZ"),IF(AND(H45="CZ",H44&lt;&gt;"CZ",H43&lt;&gt;"CZ",H46&lt;&gt;"CZ",H47="CZ",AF47=AF43,AF45&lt;&gt;AF42,AF45&lt;&gt;AF48),A44-COUNTIFS($H$39:$H43,"&lt;&gt;CZ")&amp;$AH$5&amp;A47-COUNTIFS($H$39:$H47,"&lt;&gt;CZ"),IF(AND(H45="CZ",H44&lt;&gt;"CZ",H43&lt;&gt;"CZ",H46="CZ",H47&lt;&gt;"CZ",AF47=AF43,AF45&lt;&gt;AF42,AF45&lt;&gt;AF48),A44-COUNTIFS($H$39:$H43,"&lt;&gt;CZ")&amp;$AH$5&amp;A47-COUNTIFS($H$39:$H47,"&lt;&gt;CZ"),IF(AND(H45="CZ",H44&lt;&gt;"CZ",H43="CZ",H46&lt;&gt;"CZ",H47&lt;&gt;"CZ",AF47=AF43,AF45&lt;&gt;AF42,AF45&lt;&gt;AF48),A43-COUNTIFS($H$39:$H43,"&lt;&gt;CZ")&amp;$AH$5&amp;A47-COUNTIFS($H$39:$H47,"&lt;&gt;CZ"),IF(AND(H45="CZ",H44="CZ",H43&lt;&gt;"CZ",H46&lt;&gt;"CZ",H47&lt;&gt;"CZ",AF47=AF43,AF45&lt;&gt;AF42,AF45&lt;&gt;AF48),A44-COUNTIFS($H$39:$H43,"&lt;&gt;CZ")&amp;$AH$5&amp;A47-COUNTIFS($H$39:$H47,"&lt;&gt;CZ"),IF(AND(H45="CZ",H44="CZ",H43&lt;&gt;"CZ",H46&lt;&gt;"CZ",H47="CZ",AF47=AF43,AF45&lt;&gt;AF42,AF45&lt;&gt;AF48),A44-COUNTIFS($H$39:$H43,"&lt;&gt;CZ")&amp;$AH$5&amp;A47-COUNTIFS($H$39:$H47,"&lt;&gt;CZ"),IF(AND(H45="CZ",H44="CZ",H43&lt;&gt;"CZ",H46="CZ",H47&lt;&gt;"CZ",AF47=AF43,AF45&lt;&gt;AF42,AF45&lt;&gt;AF48),A44-COUNTIFS($H$39:$H43,"&lt;&gt;CZ")&amp;$AH$5&amp;A47-COUNTIFS($H$39:$H47,"&lt;&gt;CZ"),IF(AND(H45="CZ",H44="CZ",H43="CZ",H46&lt;&gt;"CZ",H47&lt;&gt;"CZ",AF47=AF43,AF45&lt;&gt;AF42,AF45&lt;&gt;AF48),A43-COUNTIFS($H$39:$H43,"&lt;&gt;CZ")&amp;$AH$5&amp;A47-COUNTIFS($H$39:$H47,"&lt;&gt;CZ"),""))))))))))))))))))))))))))))))))))))))))))))))))</f>
        <v/>
      </c>
      <c r="AK45" s="102" t="str">
        <f>IF(AI45&lt;&gt;"","",IF(AJ45&lt;&gt;"","",IF(AND(H44="CZ",H43&lt;&gt;"CZ",H42&lt;&gt;"CZ",H45&lt;&gt;"CZ",H46&lt;&gt;"CZ",AF46=AF42,AF44&lt;&gt;AF41,AF44&lt;&gt;AF47),A43-COUNTIFS($H$39:$H42,"&lt;&gt;CZ"),IF(AND(H45="CZ",H44&lt;&gt;"CZ",H46="CZ",H47="CZ",H48="CZ",AF48=AF44,AF45&lt;&gt;AF43,AF45&lt;&gt;AF49),A45-COUNTIFS($H$39:$H44,"&lt;&gt;CZ")&amp;$AH$5&amp;A48-COUNTIFS($H$39:$H48,"&lt;&gt;CZ"),IF(AND(H45="CZ",H44="CZ",H46&lt;&gt;"CZ",H47="CZ",H48="CZ",AF48=AF44,AF45&lt;&gt;AF43,AF45&lt;&gt;AF49),A44-COUNTIFS($H$39:$H44,"&lt;&gt;CZ")&amp;$AH$5&amp;A48-COUNTIFS($H$39:$H48,"&lt;&gt;CZ"),IF(AND(H45="CZ",H44="CZ",H46="CZ",H47&lt;&gt;"CZ",H48="CZ",AF48=AF44,AF45&lt;&gt;AF43,AF45&lt;&gt;AF49),A44-COUNTIFS($H$39:$H44,"&lt;&gt;CZ")&amp;$AH$5&amp;A48-COUNTIFS($H$39:$H48,"&lt;&gt;CZ"),IF(AND(H45="CZ",H44="CZ",H46="CZ",H47="CZ",H48&lt;&gt;"CZ",AF48=AF44,AF45&lt;&gt;AF43,AF45&lt;&gt;AF49),A44-COUNTIFS($H$39:$H44,"&lt;&gt;CZ")&amp;$AH$5&amp;A48-COUNTIFS($H$39:$H48,"&lt;&gt;CZ"),IF(AND(H45="CZ",H44&lt;&gt;"CZ",H46="CZ",H47="CZ",H48&lt;&gt;"CZ",AF48=AF44,AF45&lt;&gt;AF43,AF45&lt;&gt;AF49),A45-COUNTIFS($H$39:$H44,"&lt;&gt;CZ")&amp;$AH$5&amp;A48-COUNTIFS($H$39:$H48,"&lt;&gt;CZ"),IF(AND(H45="CZ",H44&lt;&gt;"CZ",H46="CZ",H47&lt;&gt;"CZ",H48="CZ",AF48=AF44,AF45&lt;&gt;AF43,AF45&lt;&gt;AF49),A45-COUNTIFS($H$39:$H44,"&lt;&gt;CZ")&amp;$AH$5&amp;A48-COUNTIFS($H$39:$H48,"&lt;&gt;CZ"),IF(AND(H45="CZ",H44&lt;&gt;"CZ",H46&lt;&gt;"CZ",H47="CZ",H48="CZ",AF48=AF44,AF45&lt;&gt;AF43,AF45&lt;&gt;AF49),A45-COUNTIFS($H$39:$H44,"&lt;&gt;CZ")&amp;$AH$5&amp;A48-COUNTIFS($H$39:$H48,"&lt;&gt;CZ"),IF(AND(H45="CZ",H44&lt;&gt;"CZ",H46&lt;&gt;"CZ",H47&lt;&gt;"CZ",H48="CZ",AF48=AF44,AF45&lt;&gt;AF43,AF45&lt;&gt;AF49),A45-COUNTIFS($H$39:$H44,"&lt;&gt;CZ")&amp;$AH$5&amp;A48-COUNTIFS($H$39:$H48,"&lt;&gt;CZ"),IF(AND(H45="CZ",H44&lt;&gt;"CZ",H46&lt;&gt;"CZ",H47&lt;&gt;"CZ",H48&lt;&gt;"CZ",AF48=AF44,AF45&lt;&gt;AF43,AF45&lt;&gt;AF49),A48-COUNTIFS($H$39:$H48,"&lt;&gt;CZ"),IF(AND(H45="CZ",H44&lt;&gt;"CZ",H46&lt;&gt;"CZ",H47="CZ",H48&lt;&gt;"CZ",AF48=AF44,AF45&lt;&gt;AF43,AF45&lt;&gt;AF49),A45-COUNTIFS($H$39:$H44,"&lt;&gt;CZ")&amp;$AH$5&amp;A48-COUNTIFS($H$39:$H48,"&lt;&gt;CZ"),IF(AND(H45="CZ",H44="CZ",H46="CZ",H47&lt;&gt;"CZ",H48&lt;&gt;"CZ",AF48=AF44,AF45&lt;&gt;AF43,AF45&lt;&gt;AF49),A44-COUNTIFS($H$39:$H44,"&lt;&gt;CZ")&amp;$AH$5&amp;A48-COUNTIFS($H$39:$H48,"&lt;&gt;CZ"),IF(AND(H45="CZ",H44="CZ",H46&lt;&gt;"CZ",H47&lt;&gt;"CZ",H48&lt;&gt;"CZ",AF48=AF44,AF45&lt;&gt;AF43,AF45&lt;&gt;AF49),A44-COUNTIFS($H$39:$H44,"&lt;&gt;CZ")&amp;$AH$5&amp;A48-COUNTIFS($H$39:$H48,"&lt;&gt;CZ"),IF(AND(H45="CZ",H44="CZ",H46&lt;&gt;"CZ",H47&lt;&gt;"CZ",H48="CZ",AF48=AF44,AF45&lt;&gt;AF43,AF45&lt;&gt;AF49),A44-COUNTIFS($H$39:$H44,"&lt;&gt;CZ")&amp;$AH$5&amp;A48-COUNTIFS($H$39:$H48,"&lt;&gt;CZ"),IF(AND(H45="CZ",H44="CZ",H46&lt;&gt;"CZ",H47="CZ",H48&lt;&gt;"CZ",AF48=AF44,AF45&lt;&gt;AF43,AF45&lt;&gt;AF49),A44-COUNTIFS($H$39:$H44,"&lt;&gt;CZ")&amp;$AH$5&amp;A48-COUNTIFS($H$39:$H48,"&lt;&gt;CZ"),IF(AND(H45="CZ",H44&lt;&gt;"CZ",H46="CZ",H47&lt;&gt;"CZ",H48&lt;&gt;"CZ",AF48=AF44,AF45&lt;&gt;AF43,AF45&lt;&gt;AF49),A45-COUNTIFS($H$39:$H44,"&lt;&gt;CZ")&amp;$AH$5&amp;A48-COUNTIFS($H$39:$H48,"&lt;&gt;CZ"),IF(AND(H45="CZ",H46&lt;&gt;"CZ",H47="CZ",H48="CZ",H49="CZ",AF45=AF49,AF45&lt;&gt;AF44,AF45&lt;&gt;AF50),A45-COUNTIFS($H$39:$H45,"&lt;&gt;CZ")&amp;$AH$5&amp;A49-COUNTIFS($H$39:$H49,"&lt;&gt;CZ"),IF(AND(H45="CZ",H46="CZ",H47&lt;&gt;"CZ",H48="CZ",H49="CZ",AF45=AF49,AF45&lt;&gt;AF44,AF45&lt;&gt;AF50),A45-COUNTIFS($H$39:$H45,"&lt;&gt;CZ")&amp;$AH$5&amp;A49-COUNTIFS($H$39:$H49,"&lt;&gt;CZ"),IF(AND(H45="CZ",H46="CZ",H47="CZ",H48&lt;&gt;"CZ",H49="CZ",AF45=AF49,AF45&lt;&gt;AF44,AF45&lt;&gt;AF50),A45-COUNTIFS($H$39:$H45,"&lt;&gt;CZ")&amp;$AH$5&amp;A49-COUNTIFS($H$39:$H49,"&lt;&gt;CZ"),IF(AND(H45="CZ",H46="CZ",H47="CZ",H48="CZ",H49&lt;&gt;"CZ",AF45=AF49,AF45&lt;&gt;AF44,AF45&lt;&gt;AF50),A45-COUNTIFS($H$39:$H45,"&lt;&gt;CZ")&amp;$AH$5&amp;A49-COUNTIFS($H$39:$H49,"&lt;&gt;CZ"),IF(AND(H45="CZ",H44&lt;&gt;"CZ",H43="CZ",H42="CZ",H46&lt;&gt;"CZ",AF46=AF42,AF45&lt;&gt;AF41,AF45&lt;&gt;AF47),A42-COUNTIFS($H$39:$H42,"&lt;&gt;CZ")&amp;$AH$5&amp;A46-COUNTIFS($H$39:$H46,"&lt;&gt;CZ"),IF(AND(H45="CZ",H46&lt;&gt;"CZ",H47="CZ",H48="CZ",H49&lt;&gt;"CZ",AF45=AF49,AF45&lt;&gt;AF44,AF45&lt;&gt;AF50),A45-COUNTIFS($H$39:$H45,"&lt;&gt;CZ")&amp;$AH$5&amp;A49-COUNTIFS($H$39:$H49,"&lt;&gt;CZ"),IF(AND(H45="CZ",H46&lt;&gt;"CZ",H47="CZ",H48&lt;&gt;"CZ",H49="CZ",AF45=AF49,AF45&lt;&gt;AF44,AF45&lt;&gt;AF50),A45-COUNTIFS($H$39:$H45,"&lt;&gt;CZ")&amp;$AH$5&amp;A49-COUNTIFS($H$39:$H49,"&lt;&gt;CZ"),IF(AND(H45="CZ",H46&lt;&gt;"CZ",H47&lt;&gt;"CZ",H48="CZ",H49="CZ",AF45=AF49,AF45&lt;&gt;AF44,AF45&lt;&gt;AF50),A45-COUNTIFS($H$39:$H45,"&lt;&gt;CZ")&amp;$AH$5&amp;A49-COUNTIFS($H$39:$H49,"&lt;&gt;CZ"),IF(AND(H45="CZ",H46&lt;&gt;"CZ",H47&lt;&gt;"CZ",H48&lt;&gt;"CZ",H49="CZ",AF45=AF49,AF45&lt;&gt;AF44,AF45&lt;&gt;AF50),A45-COUNTIFS($H$39:$H45,"&lt;&gt;CZ")&amp;$AH$5&amp;A49-COUNTIFS($H$39:$H49,"&lt;&gt;CZ"),IF(AND(H45="CZ",H46&lt;&gt;"CZ",H47&lt;&gt;"CZ",H48="CZ",H49&lt;&gt;"CZ",AF45=AF49,AF45&lt;&gt;AF44,AF45&lt;&gt;AF50),A45-COUNTIFS($H$39:$H45,"&lt;&gt;CZ")&amp;$AH$5&amp;A49-COUNTIFS($H$39:$H49,"&lt;&gt;CZ"),IF(AND(H45="CZ",H46&lt;&gt;"CZ",H47="CZ",H48&lt;&gt;"CZ",H49&lt;&gt;"CZ",AF45=AF49,AF45&lt;&gt;AF44,AF45&lt;&gt;AF50),A45-COUNTIFS($H$39:$H45,"&lt;&gt;CZ")&amp;$AH$5&amp;A49-COUNTIFS($H$39:$H49,"&lt;&gt;CZ"),IF(AND(H45="CZ",H46="CZ",H47&lt;&gt;"CZ",H48&lt;&gt;"CZ",H49&lt;&gt;"CZ",AF45=AF49,AF45&lt;&gt;AF44,AF45&lt;&gt;AF50),A45-COUNTIFS($H$39:$H45,"&lt;&gt;CZ")&amp;$AH$5&amp;A49-COUNTIFS($H$39:$H49,"&lt;&gt;CZ"),IF(AND(H45="CZ",H46="CZ",H47="CZ",H48&lt;&gt;"CZ",H49&lt;&gt;"CZ",AF45=AF49,AF45&lt;&gt;AF44,AF45&lt;&gt;AF50),A45-COUNTIFS($H$39:$H45,"&lt;&gt;CZ")&amp;$AH$5&amp;A49-COUNTIFS($H$39:$H49,"&lt;&gt;CZ"),IF(AND(H45="CZ",H46="CZ",H47&lt;&gt;"CZ",H48="CZ",H49&lt;&gt;"CZ",AF45=AF49,AF45&lt;&gt;AF44,AF45&lt;&gt;AF50),A45-COUNTIFS($H$39:$H45,"&lt;&gt;CZ")&amp;$AH$5&amp;A49-COUNTIFS($H$39:$H49,"&lt;&gt;CZ"),IF(AND(H45="CZ",H46="CZ",H47="CZ",H48&lt;&gt;"CZ",H49&lt;&gt;"CZ",AF45=AF49,AF45&lt;&gt;AF44,AF45&lt;&gt;AF50),A45-COUNTIFS($H$39:$H45,"&lt;&gt;CZ")&amp;$AH$5&amp;A49-COUNTIFS($H$39:$H49,"&lt;&gt;CZ"),IF(AND(H45="CZ",H46="CZ",H47&lt;&gt;"CZ",H48&lt;&gt;"CZ",H49&lt;&gt;"CZ",AF45=AF49,AF45&lt;&gt;AF44,AF45&lt;&gt;AF50),A49-COUNTIFS($H$39:$H49,"&lt;&gt;CZ"),""))))))))))))))))))))))))))))))))))</f>
        <v/>
      </c>
      <c r="AL45" s="120" t="str">
        <f t="shared" si="3"/>
        <v>NE</v>
      </c>
    </row>
    <row r="46" spans="1:38" s="104" customFormat="1" ht="15" hidden="1" customHeight="1">
      <c r="A46" s="105">
        <v>8</v>
      </c>
      <c r="B46" s="106" t="e">
        <v>#N/A</v>
      </c>
      <c r="C46" s="107" t="s">
        <v>251</v>
      </c>
      <c r="D46" s="107" t="s">
        <v>251</v>
      </c>
      <c r="E46" s="106" t="s">
        <v>251</v>
      </c>
      <c r="F46" s="108"/>
      <c r="G46" s="109" t="s">
        <v>251</v>
      </c>
      <c r="H46" s="110" t="s">
        <v>251</v>
      </c>
      <c r="I46" s="111"/>
      <c r="J46" s="112" t="s">
        <v>251</v>
      </c>
      <c r="K46" s="111"/>
      <c r="L46" s="112" t="s">
        <v>251</v>
      </c>
      <c r="M46" s="111"/>
      <c r="N46" s="112" t="s">
        <v>251</v>
      </c>
      <c r="O46" s="111"/>
      <c r="P46" s="112" t="s">
        <v>251</v>
      </c>
      <c r="Q46" s="111"/>
      <c r="R46" s="112" t="s">
        <v>251</v>
      </c>
      <c r="S46" s="113"/>
      <c r="T46" s="112" t="s">
        <v>251</v>
      </c>
      <c r="U46" s="111"/>
      <c r="V46" s="112" t="s">
        <v>251</v>
      </c>
      <c r="W46" s="111"/>
      <c r="X46" s="112" t="s">
        <v>251</v>
      </c>
      <c r="Y46" s="111"/>
      <c r="Z46" s="112" t="s">
        <v>251</v>
      </c>
      <c r="AA46" s="111"/>
      <c r="AB46" s="112" t="s">
        <v>251</v>
      </c>
      <c r="AC46" s="111"/>
      <c r="AD46" s="112" t="s">
        <v>251</v>
      </c>
      <c r="AE46" s="116">
        <v>0</v>
      </c>
      <c r="AF46" s="117" t="s">
        <v>251</v>
      </c>
      <c r="AG46" s="118" t="s">
        <v>251</v>
      </c>
      <c r="AH46" s="100" t="str">
        <f t="shared" ca="1" si="2"/>
        <v/>
      </c>
      <c r="AI46" s="119" t="str">
        <f>IF(H46="","",IF(H46&lt;&gt;"CZ","NE",IF(AND(H46="CZ",AF45&lt;&gt;AF46,AF46&lt;&gt;AF47),A46-COUNTIF($H$39:$H46,"&lt;&gt;CZ"),IF(AND(H46="CZ",H45="CZ",AF46=AF45,AF46&lt;&gt;AF44,AF46&lt;&gt;AF47),A45-COUNTIF($H$39:$H46,"&lt;&gt;CZ")&amp;$AH$5&amp;A46-COUNTIF($H$39:$H46,"&lt;&gt;CZ"),IF(AND(H46="CZ",H47="CZ",AF46&lt;&gt;AF45,AF46=AF47,AF46&lt;&gt;AF48),A46-COUNTIF($H$39:$H46,"&lt;&gt;CZ")&amp;$AH$5&amp;A47-COUNTIF($H$39:$H47,"&lt;&gt;CZ"),IF(AND(H46="CZ",H45="CZ",H44="CZ",AF46=AF44,AF46&lt;&gt;AF43,AF46&lt;&gt;AF47),A44-COUNTIF($H$39:$H46,"&lt;&gt;CZ")&amp;$AH$5&amp;A46-COUNTIF($H$39:$H46,"&lt;&gt;CZ"),IF(AND(H46="CZ",H45="CZ",H47="CZ",AF47=AF45,AF46&lt;&gt;AF44,AF46&lt;&gt;AF48),A45-COUNTIF($H$39:$H45,"&lt;&gt;CZ")&amp;$AH$5&amp;A47-COUNTIF($H$39:$H47,"&lt;&gt;CZ"),IF(AND(H46="CZ",H47="CZ",H48="CZ",AF46&lt;&gt;AF45,AF46=AF48,AF46&lt;&gt;AF49),A46-COUNTIF($H$39:$H46,"&lt;&gt;CZ")&amp;$AH$5&amp;A48-COUNTIF($H$39:$H48,"&lt;&gt;CZ"),IF(AND(H46="CZ",H45="CZ",H44="CZ",H43="CZ",AF46=AF43,AF46&lt;&gt;AF42,AF46&lt;&gt;AF47),A43-COUNTIF($H$39:$H43,"&lt;&gt;CZ")&amp;$AH$5&amp;A46-COUNTIF($H$39:$H46,"&lt;&gt;CZ"),IF(AND(H46="CZ",H45="CZ",H44="CZ",H47="CZ",AF47=AF44,AF46&lt;&gt;AF43,AF46&lt;&gt;AF48),A44-COUNTIF($H$39:$H44,"&lt;&gt;CZ")&amp;$AH$5&amp;A47-COUNTIF($H$39:$H47,"&lt;&gt;CZ"),IF(AND(H46="CZ",H45="CZ",H47="CZ",H48="CZ",AF48=AF45,AF46&lt;&gt;AF44,AF46&lt;&gt;AF49),A45-COUNTIF($H$39:$H45,"&lt;&gt;CZ")&amp;$AH$5&amp;A48-COUNTIF($H$39:$H48,"&lt;&gt;CZ"),IF(AND(H46="CZ",H47="CZ",H48="CZ",H49="CZ",AF46&lt;&gt;AF45,AF46=AF49,AF46&lt;&gt;AF50),A46-COUNTIF($H$39:$H46,"&lt;&gt;CZ")&amp;$AH$5&amp;A49-COUNTIF($H$39:$H49,"&lt;&gt;CZ"),IF(AND(H46="CZ",H45="CZ",H44="CZ",H43="CZ",H42="CZ",AF46=AF42,AF46&lt;&gt;AF41,AF46&lt;&gt;AF47),A42-COUNTIF($H$39:$H42,"&lt;&gt;CZ")&amp;$AH$5&amp;A46-COUNTIF($H$39:$H46,"&lt;&gt;CZ"),IF(AND(H46="CZ",H45="CZ",H44="CZ",H43="CZ",H47="CZ",AF47=AF43,AF46&lt;&gt;AF42,AF46&lt;&gt;AF48),A43-COUNTIF($H$39:$H43,"&lt;&gt;CZ")&amp;$AH$5&amp;A47-COUNTIF($H$39:$H47,"&lt;&gt;CZ"),IF(AND(H46="CZ",H45="CZ",H44="CZ",H47="CZ",H48="CZ",AF48=AF44,AF46&lt;&gt;AF43,AF46&lt;&gt;AF49),A44-COUNTIF($H$39:$H44,"&lt;&gt;CZ")&amp;$AH$5&amp;A48-COUNTIF($H$39:$H48,"&lt;&gt;CZ"),IF(AND(H46="CZ",H45="CZ",H47="CZ",H48="CZ",H49="CZ",AF49=AF45,AF46&lt;&gt;AF44,AF46&lt;&gt;AF50),A45-COUNTIF($H$39:$H45,"&lt;&gt;CZ")&amp;$AH$5&amp;A49-COUNTIF($H$39:$H49,"&lt;&gt;CZ"),IF(AND(H46="CZ",H47="CZ",H48="CZ",H49="CZ",H50="CZ",AF46&lt;&gt;AF45,AF46=AF50,AF46&lt;&gt;AF51),A46-COUNTIF($H$39:$H46,"&lt;&gt;CZ")&amp;$AH$5&amp;A50-COUNTIF($H$39:$H50,"&lt;&gt;CZ"),IF(AND(H46="CZ",H45&lt;&gt;"CZ",AF46=AF45,AF46&lt;&gt;AF44,AF46&lt;&gt;AF47),A46-COUNTIF($H$39:$H46,"&lt;&gt;CZ"),IF(AND(H46="CZ",H47&lt;&gt;"CZ",AF46&lt;&gt;AF45,AF46=AF47,AF46&lt;&gt;AF48),A46-COUNTIF($H$39:$H46,"&lt;&gt;CZ"),IF(AND(H46="CZ",H45&lt;&gt;"CZ",H44="CZ",AF46=AF44,AF46&lt;&gt;AF43,AF46&lt;&gt;AF47),A44-COUNTIF($H$39:$H44,"&lt;&gt;CZ")&amp;$AH$5&amp;A46-COUNTIF($H$39:$H46,"&lt;&gt;CZ"),IF(AND(H46="CZ",H45="CZ",H44&lt;&gt;"CZ",AF46=AF44,AF46&lt;&gt;AF43,AF46&lt;&gt;AF47),A45-COUNTIF($H$39:$H44,"&lt;&gt;CZ")&amp;$AH$5&amp;A46-COUNTIF($H$39:$H46,"&lt;&gt;CZ"),IF(AND(H46="CZ",H45&lt;&gt;"CZ",H44&lt;&gt;"CZ",AF46=AF44,AF46&lt;&gt;AF43,AF46&lt;&gt;AF47),A46-COUNTIF($H$39:$H46,"&lt;&gt;CZ"),IF(AND(H46="CZ",H45&lt;&gt;"CZ",H47="CZ",AF46=AF45,AF46&lt;&gt;AF44,AF46=AF47,AF46&lt;&gt;AF48),A46-COUNTIF($H$39:$H45,"&lt;&gt;CZ")&amp;$AH$5&amp;A47-COUNTIF($H$39:$H47,"&lt;&gt;CZ"),IF(AND(H46="CZ",H45="CZ",H47&lt;&gt;"CZ",AF47=AF45,AF46&lt;&gt;AF44,AF46&lt;&gt;AF48),A45-COUNTIF($H$39:$H45,"&lt;&gt;CZ")&amp;$AH$5&amp;A47-COUNTIF($H$39:$H47,"&lt;&gt;CZ"),IF(AND(H46="CZ",H45&lt;&gt;"CZ",H47&lt;&gt;"CZ",AF47=AF45,AF46&lt;&gt;AF44,AF46&lt;&gt;AF48),A46-COUNTIF($H$39:$H45,"&lt;&gt;CZ"),IF(AND(H46="CZ",H47&lt;&gt;"CZ",H48="CZ",AF46&lt;&gt;AF45,AF46=AF48,AF46&lt;&gt;AF49),A46-COUNTIF($H$39:$H46,"&lt;&gt;CZ")&amp;$AH$5&amp;A48-COUNTIF($H$39:$H48,"&lt;&gt;CZ"),IF(AND(H46="CZ",H47="CZ",H48&lt;&gt;"CZ",AF46&lt;&gt;AF45,AF46=AF48,AF46&lt;&gt;AF49),A46-COUNTIF($H$39:$H46,"&lt;&gt;CZ")&amp;$AH$5&amp;A48-COUNTIF($H$39:$H48,"&lt;&gt;CZ"),IF(AND(H46="CZ",H47&lt;&gt;"CZ",H48&lt;&gt;"CZ",AF46&gt;0,AF46&lt;&gt;AF45,AF46=AF48,AF46&lt;&gt;AF49),A46-COUNTIF($H$39:$H46,"&lt;&gt;CZ"),IF(AND(H46="CZ",H45&lt;&gt;"CZ",H44="CZ",H43="CZ",AF46=AF43,AF46&lt;&gt;AF42,AF46&lt;&gt;AF47),A43-COUNTIF($H$39:$H43,"&lt;&gt;CZ")&amp;$AH$5&amp;A46-COUNTIF($H$39:$H46,"&lt;&gt;CZ"),IF(AND(H46="CZ",H45="CZ",H44&lt;&gt;"CZ",H43="CZ",AF46=AF43,AF46&lt;&gt;AF42,AF46&lt;&gt;AF47),A43-COUNTIF($H$39:$H43,"&lt;&gt;CZ")&amp;$AH$5&amp;A46-COUNTIF($H$39:$H46,"&lt;&gt;CZ"),IF(AND(H46="CZ",H45="CZ",H44="CZ",H43&lt;&gt;"CZ",AF46=AF43,AF46&lt;&gt;AF42,AF46&lt;&gt;AF47),A44-COUNTIF($H$39:$H43,"&lt;&gt;CZ")&amp;$AH$5&amp;A46-COUNTIF($H$39:$H46,"&lt;&gt;CZ"),IF(AND(H46="CZ",H45&lt;&gt;"CZ",H44&lt;&gt;"CZ",H43="CZ",AF46=AF43,AF46&lt;&gt;AF42,AF46&lt;&gt;AF47),A43-COUNTIF($H$39:$H43,"&lt;&gt;CZ")&amp;$AH$5&amp;A46-COUNTIF($H$39:$H46,"&lt;&gt;CZ"),IF(AND(H46="CZ",H45&lt;&gt;"CZ",H44="CZ",H43&lt;&gt;"CZ",AF46=AF43,AF46&lt;&gt;AF42,AF46&lt;&gt;AF47),A44-COUNTIF($H$39:$H43,"&lt;&gt;CZ")&amp;$AH$5&amp;A46-COUNTIF($H$39:$H46,"&lt;&gt;CZ"),IF(AND(H46="CZ",H45="CZ",H44&lt;&gt;"CZ",H43&lt;&gt;"CZ",AF46=AF43,AF46&lt;&gt;AF42,AF46&lt;&gt;AF47),A44-COUNTIF($H$39:$H43,"&lt;&gt;CZ")&amp;$AH$5&amp;A46-COUNTIF($H$39:$H46,"&lt;&gt;CZ"),IF(AND(H46="CZ",H45&lt;&gt;"CZ",H44&lt;&gt;"CZ",H43&lt;&gt;"CZ",AF46=AF43,AF46&lt;&gt;AF42,AF46&lt;&gt;AF47),A46-COUNTIF($H$39:$H46,"&lt;&gt;CZ"),IF(AND(H46="CZ",H45="CZ",H44&lt;&gt;"CZ",H47="CZ",AF46=AF44,AF46&lt;&gt;AF43,AF46=AF47,AF46&lt;&gt;AF48),A45-COUNTIF($H$39:$H44,"&lt;&gt;CZ")&amp;$AH$5&amp;A47-COUNTIF($H$39:$H47,"&lt;&gt;CZ"),IF(AND(H46="CZ",H45="CZ",H44="CZ",H47&lt;&gt;"CZ",AF46=AF44,AF46&lt;&gt;AF43,AF46=AF47,AF46&lt;&gt;AF48),A44-COUNTIF($H$39:$H44,"&lt;&gt;CZ")&amp;$AH$5&amp;A47-COUNTIF($H$39:$H47,"&lt;&gt;CZ"),IF(AND(H46="CZ",H45&lt;&gt;"CZ",H44&lt;&gt;"CZ",H47="CZ",AF46=AF44,AF46&lt;&gt;AF43,AF46=AF47,AF46&lt;&gt;AF48),A45-COUNTIF($H$39:$H44,"&lt;&gt;CZ")&amp;$AH$5&amp;A47-COUNTIF($H$39:$H47,"&lt;&gt;CZ"),IF(AND(H46="CZ",H45&lt;&gt;"CZ",H44="CZ",H47="CZ",AF46=AF44,AF46&lt;&gt;AF43,AF46=AF47,AF46&lt;&gt;AF48),A44-COUNTIF($H$39:$H44,"&lt;&gt;CZ")&amp;$AH$5&amp;A47-COUNTIF($H$39:$H47,"&lt;&gt;CZ"),IF(AND(H46="CZ",H45&lt;&gt;"CZ",H44="CZ",H47&lt;&gt;"CZ",AF46=AF44,AF46&lt;&gt;AF43,AF46=AF47,AF46&lt;&gt;AF48),A44-COUNTIF($H$39:$H44,"&lt;&gt;CZ")&amp;$AH$5&amp;A47-COUNTIF($H$39:$H47,"&lt;&gt;CZ"),IF(AND(H46="CZ",H45="CZ",H44&lt;&gt;"CZ",H47&lt;&gt;"CZ",AF47=AF44,AF46&lt;&gt;AF43,AF46&lt;&gt;AF48),A45-COUNTIF($H$39:$H44,"&lt;&gt;CZ")&amp;$AH$5&amp;A47-COUNTIF($H$39:$H47,"&lt;&gt;CZ"),IF(AND(H46="CZ",H45&lt;&gt;"CZ",H44&lt;&gt;"CZ",H47&lt;&gt;"CZ",AF47=AF44,AF46&lt;&gt;AF43,AF46&lt;&gt;AF48),A45-COUNTIF($H$39:$H44,"&lt;&gt;CZ"),IF(AND(H46="CZ",H45&lt;&gt;"CZ",H47="CZ",H48="CZ",AF48=AF45,AF46&lt;&gt;AF44,AF46&lt;&gt;AF49),A46-COUNTIF($H$39:$H45,"&lt;&gt;CZ")&amp;$AH$5&amp;A48-COUNTIF($H$39:$H48,"&lt;&gt;CZ"),IF(AND(H46="CZ",H45="CZ",H47&lt;&gt;"CZ",H48="CZ",AF48=AF45,AF46&lt;&gt;AF44,AF46&lt;&gt;AF49),A45-COUNTIF($H$39:$H45,"&lt;&gt;CZ")&amp;$AH$5&amp;A48-COUNTIF($H$39:$H48,"&lt;&gt;CZ"),IF(AND(H46="CZ",H45="CZ",H47="CZ",H48&lt;&gt;"CZ",AF48=AF45,AF46&lt;&gt;AF44,AF46&lt;&gt;AF49),A45-COUNTIF($H$39:$H45,"&lt;&gt;CZ")&amp;$AH$5&amp;A48-COUNTIF($H$39:$H48,"&lt;&gt;CZ"),IF(AND(H46="CZ",H45&lt;&gt;"CZ",H47&lt;&gt;"CZ",H48="CZ",AF48=AF45,AF46&lt;&gt;AF44,AF46&lt;&gt;AF49),A46-COUNTIF($H$39:$H45,"&lt;&gt;CZ")&amp;$AH$5&amp;A48-COUNTIF($H$39:$H48,"&lt;&gt;CZ"),IF(AND(H46="CZ",H45&lt;&gt;"CZ",H47="CZ",H48&lt;&gt;"CZ",AF48=AF45,AF46&lt;&gt;AF44,AF46&lt;&gt;AF49),A46-COUNTIF($H$39:$H45,"&lt;&gt;CZ")&amp;$AH$5&amp;A48-COUNTIF($H$39:$H48,"&lt;&gt;CZ"),IF(AND(H46="CZ",H45="CZ",H47&lt;&gt;"CZ",H48&lt;&gt;"CZ",AF48=AF45,AF46&lt;&gt;AF44,AF46&lt;&gt;AF49),A45-COUNTIF($H$39:$H45,"&lt;&gt;CZ")&amp;$AH$5&amp;A48-COUNTIF($H$39:$H48,"&lt;&gt;CZ"),IF(AND(H46="CZ",H45&lt;&gt;"CZ",H47&lt;&gt;"CZ",H48&lt;&gt;"CZ",AF48=AF45,AF46&lt;&gt;AF44,AF46&lt;&gt;AF49),A46-COUNTIF($H$39:$H45,"&lt;&gt;CZ"),IF(AND(H46="CZ",H47="CZ",H48="CZ",H49&lt;&gt;"CZ",AF46&lt;&gt;AF45,AF46=AF49,AF46&lt;&gt;AF50),A46-COUNTIF($H$39:$H46,"&lt;&gt;CZ")&amp;$AH$5&amp;A49-COUNTIF($H$39:$H49,"&lt;&gt;CZ"),IF(AND(H46="CZ",H47="CZ",H48&lt;&gt;"CZ",H49="CZ",AF46&lt;&gt;AF45,AF46=AF49,AF46&lt;&gt;AF50),A46-COUNTIF($H$39:$H46,"&lt;&gt;CZ")&amp;$AH$5&amp;A49-COUNTIF($H$39:$H49,"&lt;&gt;CZ"),IF(AND(H46="CZ",H47&lt;&gt;"CZ",H48="CZ",H49="CZ",AF46&lt;&gt;AF45,AF46=AF49,AF46&lt;&gt;AF50),A46-COUNTIF($H$39:$H46,"&lt;&gt;CZ")&amp;$AH$5&amp;A49-COUNTIF($H$39:$H49,"&lt;&gt;CZ"),IF(AND(H46="CZ",H47&lt;&gt;"CZ",H48&lt;&gt;"CZ",H49="CZ",AF46&lt;&gt;AF45,AF46=AF49,AF46&lt;&gt;AF50),A46-COUNTIF($H$39:$H46,"&lt;&gt;CZ")&amp;$AH$5&amp;A49-COUNTIF($H$39:$H49,"&lt;&gt;CZ"),"")))))))))))))))))))))))))))))))))))))))))))))))))))))</f>
        <v/>
      </c>
      <c r="AJ46" s="102" t="str">
        <f>IF(AI46&lt;&gt;"","",IF(AND(H46="CZ",H47&lt;&gt;"CZ",H48="CZ",H49&lt;&gt;"CZ",AF46&lt;&gt;AF45,AF46=AF49,AF46&lt;&gt;AF50),A46-COUNTIF($H$39:$H46,"&lt;&gt;CZ")&amp;$AH$5&amp;A49-COUNTIF($H$39:$H49,"&lt;&gt;CZ"),IF(AND(H46="CZ",H47="CZ",H48&lt;&gt;"CZ",H49&lt;&gt;"CZ",AF46&lt;&gt;AF45,AF46=AF49,AF46&lt;&gt;AF50),A46-COUNTIF($H$39:$H46,"&lt;&gt;CZ")&amp;$AH$5&amp;A49-COUNTIF($H$39:$H49,"&lt;&gt;CZ"),IF(AND(H46="CZ",H47&lt;&gt;"CZ",H48&lt;&gt;"CZ",H49&lt;&gt;"CZ",AF46&lt;&gt;AF45,AF46=AF49,AF46&lt;&gt;AF50),A46-COUNTIF($H$39:$H46,"&lt;&gt;CZ"),IF(AND(H46="CZ",H45&lt;&gt;"CZ",H44="CZ",H43="CZ",H42="CZ",AF46=AF42,AF46&lt;&gt;AF41,AF46&lt;&gt;AF47),A42-COUNTIFS($H$39:$H42,"&lt;&gt;CZ")&amp;$AH$5&amp;A46-COUNTIFS($H$39:$H46,"&lt;&gt;CZ"),IF(AND(H46="CZ",H45="CZ",H44&lt;&gt;"CZ",H43="CZ",H42="CZ",AF46=AF42,AF46&lt;&gt;AF41,AF46&lt;&gt;AF47),A42-COUNTIFS($H$39:$H42,"&lt;&gt;CZ")&amp;$AH$5&amp;A46-COUNTIFS($H$39:$H46,"&lt;&gt;CZ"),IF(AND(H46="CZ",H45="CZ",H44="CZ",H43&lt;&gt;"CZ",H42="CZ",AF46=AF42,AF46&lt;&gt;AF41,AF46&lt;&gt;AF47),A42-COUNTIFS($H$39:$H42,"&lt;&gt;CZ")&amp;$AH$5&amp;A46-COUNTIFS($H$39:$H46,"&lt;&gt;CZ"),IF(AND(H46="CZ",H45="CZ",H44="CZ",H43="CZ",H42&lt;&gt;"CZ",AF46=AF42,AF46&lt;&gt;AF41,AF46&lt;&gt;AF47),A43-COUNTIFS($H$39:$H42,"&lt;&gt;CZ")&amp;$AH$5&amp;A46-COUNTIFS($H$39:$H46,"&lt;&gt;CZ"),IF(AND(H46="CZ",H45&lt;&gt;"CZ",H44="CZ",H43="CZ",H42&lt;&gt;"CZ",AF46=AF42,AF46&lt;&gt;AF41,AF46&lt;&gt;AF47),A43-COUNTIFS($H$39:$H42,"&lt;&gt;CZ")&amp;$AH$5&amp;A46-COUNTIFS($H$39:$H46,"&lt;&gt;CZ"),IF(AND(H46="CZ",H45&lt;&gt;"CZ",H44="CZ",H43&lt;&gt;"CZ",H42="CZ",AF46=AF42,AF46&lt;&gt;AF41,AF46&lt;&gt;AF47),A42-COUNTIFS($H$39:$H42,"&lt;&gt;CZ")&amp;$AH$5&amp;A46-COUNTIFS($H$39:$H46,"&lt;&gt;CZ"),IF(AND(H46="CZ",H45&lt;&gt;"CZ",H44&lt;&gt;"CZ",H43="CZ",H42="CZ",AF46=AF42,AF46&lt;&gt;AF41,AF46&lt;&gt;AF47),A42-COUNTIFS($H$39:$H42,"&lt;&gt;CZ")&amp;$AH$5&amp;A46-COUNTIFS($H$39:$H46,"&lt;&gt;CZ"),IF(AND(H46="CZ",H45&lt;&gt;"CZ",H44&lt;&gt;"CZ",H43&lt;&gt;"CZ",H42="CZ",AF46=AF42,AF46&lt;&gt;AF41,AF46&lt;&gt;AF47),A42-COUNTIFS($H$39:$H42,"&lt;&gt;CZ")&amp;$AH$5&amp;A46-COUNTIFS($H$39:$H46,"&lt;&gt;CZ"),IF(AND(H46="CZ",H45&lt;&gt;"CZ",H44&lt;&gt;"CZ",H43="CZ",H42&lt;&gt;"CZ",AF46=AF42,AF46&lt;&gt;AF41,AF46&lt;&gt;AF47),A43-COUNTIFS($H$39:$H42,"&lt;&gt;CZ")&amp;$AH$5&amp;A46-COUNTIFS($H$39:$H46,"&lt;&gt;CZ"),IF(AND(H46="CZ",H45&lt;&gt;"CZ",H44="CZ",H43&lt;&gt;"CZ",H42&lt;&gt;"CZ",AF46=AF42,AF46&lt;&gt;AF41,AF46&lt;&gt;AF47),A43-COUNTIFS($H$39:$H42,"&lt;&gt;CZ")&amp;$AH$5&amp;A46-COUNTIFS($H$39:$H46,"&lt;&gt;CZ"),IF(AND(H46="CZ",H45="CZ",H44&lt;&gt;"CZ",H43&lt;&gt;"CZ",H42&lt;&gt;"CZ",AF46=AF42,AF46&lt;&gt;AF41,AF46&lt;&gt;AF47),A43-COUNTIFS($H$39:$H42,"&lt;&gt;CZ")&amp;$AH$5&amp;A46-COUNTIFS($H$39:$H46,"&lt;&gt;CZ"),IF(AND(H46="CZ",H45="CZ",H44&lt;&gt;"CZ",H43&lt;&gt;"CZ",H42="CZ",AF46=AF42,AF46&lt;&gt;AF41,AF46&lt;&gt;AF47),A42-COUNTIFS($H$39:$H42,"&lt;&gt;CZ")&amp;$AH$5&amp;A46-COUNTIFS($H$39:$H46,"&lt;&gt;CZ"),IF(AND(H46="CZ",H45="CZ",H44&lt;&gt;"CZ",H43="CZ",H42&lt;&gt;"CZ",AF46=AF42,AF46&lt;&gt;AF41,AF46&lt;&gt;AF47),A43-COUNTIFS($H$39:$H42,"&lt;&gt;CZ")&amp;$AH$5&amp;A46-COUNTIFS($H$39:$H46,"&lt;&gt;CZ"),IF(AND(H46="CZ",H45="CZ",H44="CZ",H43&lt;&gt;"CZ",H42&lt;&gt;"CZ",AF46=AF42,AF46&lt;&gt;AF41,AF46&lt;&gt;AF47),A43-COUNTIFS($H$39:$H42,"&lt;&gt;CZ")&amp;$AH$5&amp;A46-COUNTIFS($H$39:$H46,"&lt;&gt;CZ"),IF(AND(H46="CZ",H45&lt;&gt;"CZ",H44&lt;&gt;"CZ",H43&lt;&gt;"CZ",H42&lt;&gt;"CZ",AF46=AF42,AF46&lt;&gt;AF41,AF46&lt;&gt;AF47),A43-COUNTIFS($H$39:$H42,"&lt;&gt;CZ"),IF(AND(H46="CZ",H45&lt;&gt;"CZ",H44="CZ",H43="CZ",H47="CZ",AF47=AF43,AF46&lt;&gt;AF42,AF46&lt;&gt;AF48),A43-COUNTIFS($H$39:$H43,"&lt;&gt;CZ")&amp;$AH$5&amp;A47-COUNTIFS($H$39:$H47,"&lt;&gt;CZ"),IF(AND(H46="CZ",H45="CZ",H44&lt;&gt;"CZ",H43="CZ",H47="CZ",AF47=AF43,AF46&lt;&gt;AF42,AF46&lt;&gt;AF48),A43-COUNTIFS($H$39:$H43,"&lt;&gt;CZ")&amp;$AH$5&amp;A47-COUNTIFS($H$39:$H47,"&lt;&gt;CZ"),IF(AND(H46="CZ",H45="CZ",H44="CZ",H43&lt;&gt;"CZ",H47="CZ",AF47=AF43,AF46&lt;&gt;AF42,AF46&lt;&gt;AF48),A44-COUNTIFS($H$39:$H43,"&lt;&gt;CZ")&amp;$AH$5&amp;A47-COUNTIFS($H$39:$H47,"&lt;&gt;CZ"),IF(AND(H46="CZ",H45="CZ",H44="CZ",H43="CZ",H47&lt;&gt;"CZ",AF47=AF43,AF46&lt;&gt;AF42,AF46&lt;&gt;AF48),A43-COUNTIFS($H$39:$H43,"&lt;&gt;CZ")&amp;$AH$5&amp;A47-COUNTIFS($H$39:$H47,"&lt;&gt;CZ"),IF(AND(H46="CZ",H45&lt;&gt;"CZ",H44="CZ",H43="CZ",H47&lt;&gt;"CZ",AF47=AF43,AF46&lt;&gt;AF42,AF46&lt;&gt;AF48),A43-COUNTIFS($H$39:$H43,"&lt;&gt;CZ")&amp;$AH$5&amp;A47-COUNTIFS($H$39:$H47,"&lt;&gt;CZ"),IF(AND(H46="CZ",H45&lt;&gt;"CZ",H44="CZ",H43&lt;&gt;"CZ",H47="CZ",AF47=AF43,AF46&lt;&gt;AF42,AF46&lt;&gt;AF48),A44-COUNTIFS($H$39:$H43,"&lt;&gt;CZ")&amp;$AH$5&amp;A47-COUNTIFS($H$39:$H47,"&lt;&gt;CZ"),IF(AND(H46="CZ",H45&lt;&gt;"CZ",H44&lt;&gt;"CZ",H43="CZ",H47="CZ",AF47=AF43,AF46&lt;&gt;AF42,AF46&lt;&gt;AF48),A43-COUNTIFS($H$39:$H43,"&lt;&gt;CZ")&amp;$AH$5&amp;A47-COUNTIFS($H$39:$H47,"&lt;&gt;CZ"),IF(AND(H46="CZ",H45&lt;&gt;"CZ",H44&lt;&gt;"CZ",H43&lt;&gt;"CZ",H47="CZ",AF47=AF43,AF46&lt;&gt;AF42,AF46&lt;&gt;AF48),A44-COUNTIFS($H$39:$H43,"&lt;&gt;CZ")&amp;$AH$5&amp;A47-COUNTIFS($H$39:$H47,"&lt;&gt;CZ"),IF(AND(H46="CZ",H45&lt;&gt;"CZ",H44&lt;&gt;"CZ",H43="CZ",H47&lt;&gt;"CZ",AF47=AF43,AF46&lt;&gt;AF42,AF46&lt;&gt;AF48),A43-COUNTIFS($H$39:$H43,"&lt;&gt;CZ")&amp;$AH$5&amp;A47-COUNTIFS($H$39:$H47,"&lt;&gt;CZ"),IF(AND(H46="CZ",H45&lt;&gt;"CZ",H44="CZ",H43&lt;&gt;"CZ",H47&lt;&gt;"CZ",AF47=AF43,AF46&lt;&gt;AF42,AF46&lt;&gt;AF48),A44-COUNTIFS($H$39:$H43,"&lt;&gt;CZ")&amp;$AH$5&amp;A47-COUNTIFS($H$39:$H47,"&lt;&gt;CZ"),IF(AND(H46="CZ",H45="CZ",H44&lt;&gt;"CZ",H43&lt;&gt;"CZ",H47&lt;&gt;"CZ",AF47=AF43,AF46&lt;&gt;AF42,AF46&lt;&gt;AF48),A44-COUNTIFS($H$39:$H43,"&lt;&gt;CZ")&amp;$AH$5&amp;A47-COUNTIFS($H$39:$H47,"&lt;&gt;CZ"),IF(AND(H46="CZ",H45="CZ",H44&lt;&gt;"CZ",H43&lt;&gt;"CZ",H47="CZ",AF47=AF43,AF46&lt;&gt;AF42,AF46&lt;&gt;AF48),A44-COUNTIFS($H$39:$H43,"&lt;&gt;CZ")&amp;$AH$5&amp;A47-COUNTIFS($H$39:$H47,"&lt;&gt;CZ"),IF(AND(H46="CZ",H45="CZ",H44&lt;&gt;"CZ",H43="CZ",H47&lt;&gt;"CZ",AF47=AF43,AF46&lt;&gt;AF42,AF46&lt;&gt;AF48),A43-COUNTIFS($H$39:$H43,"&lt;&gt;CZ")&amp;$AH$5&amp;A47-COUNTIFS($H$39:$H47,"&lt;&gt;CZ"),IF(AND(H46="CZ",H45="CZ",H44="CZ",H43&lt;&gt;"CZ",H47&lt;&gt;"CZ",AF47=AF43,AF46&lt;&gt;AF42,AF46&lt;&gt;AF48),A44-COUNTIFS($H$39:$H43,"&lt;&gt;CZ")&amp;$AH$5&amp;A47-COUNTIFS($H$39:$H47,"&lt;&gt;CZ"),IF(AND(H46="CZ",H45&lt;&gt;"CZ",H44&lt;&gt;"CZ",H43&lt;&gt;"CZ",H47&lt;&gt;"CZ",AF47=AF43,AF46&lt;&gt;AF42,AF46&lt;&gt;AF48),A44-COUNTIFS($H$39:$H43,"&lt;&gt;CZ"),IF(AND(H46="CZ",H45&lt;&gt;"CZ",H44="CZ",H47="CZ",H48="CZ",AF48=AF44,AF46&lt;&gt;AF43,AF46&lt;&gt;AF49),A44-COUNTIFS($H$39:$H44,"&lt;&gt;CZ")&amp;$AH$5&amp;A48-COUNTIFS($H$39:$H48,"&lt;&gt;CZ"),IF(AND(H46="CZ",H45="CZ",H44&lt;&gt;"CZ",H47="CZ",H48="CZ",AF48=AF44,AF46&lt;&gt;AF43,AF46&lt;&gt;AF49),A45-COUNTIFS($H$39:$H44,"&lt;&gt;CZ")&amp;$AH$5&amp;A48-COUNTIFS($H$39:$H48,"&lt;&gt;CZ"),IF(AND(H46="CZ",H45="CZ",H44="CZ",H47&lt;&gt;"CZ",H48="CZ",AF48=AF44,AF46&lt;&gt;AF43,AF46&lt;&gt;AF49),A44-COUNTIFS($H$39:$H44,"&lt;&gt;CZ")&amp;$AH$5&amp;A48-COUNTIFS($H$39:$H48,"&lt;&gt;CZ"),IF(AND(H46="CZ",H45="CZ",H44="CZ",H47="CZ",H48&lt;&gt;"CZ",AF48=AF44,AF46&lt;&gt;AF43,AF46&lt;&gt;AF49),A44-COUNTIFS($H$39:$H44,"&lt;&gt;CZ")&amp;$AH$5&amp;A48-COUNTIFS($H$39:$H48,"&lt;&gt;CZ"),IF(AND(H46="CZ",H45&lt;&gt;"CZ",H44="CZ",H47="CZ",H48&lt;&gt;"CZ",AF48=AF44,AF46&lt;&gt;AF43,AF46&lt;&gt;AF49),A44-COUNTIFS($H$39:$H44,"&lt;&gt;CZ")&amp;$AH$5&amp;A48-COUNTIFS($H$39:$H48,"&lt;&gt;CZ"),IF(AND(H46="CZ",H45&lt;&gt;"CZ",H44="CZ",H47&lt;&gt;"CZ",H48="CZ",AF48=AF44,AF46&lt;&gt;AF43,AF46&lt;&gt;AF49),A44-COUNTIFS($H$39:$H44,"&lt;&gt;CZ")&amp;$AH$5&amp;A48-COUNTIFS($H$39:$H48,"&lt;&gt;CZ"),IF(AND(H46="CZ",H45&lt;&gt;"CZ",H44&lt;&gt;"CZ",H47="CZ",H48="CZ",AF48=AF44,AF46&lt;&gt;AF43,AF46&lt;&gt;AF49),A45-COUNTIFS($H$39:$H44,"&lt;&gt;CZ")&amp;$AH$5&amp;A48-COUNTIFS($H$39:$H48,"&lt;&gt;CZ"),IF(AND(H46="CZ",H45&lt;&gt;"CZ",H44&lt;&gt;"CZ",H47&lt;&gt;"CZ",H48="CZ",AF48=AF44,AF46&lt;&gt;AF43,AF46&lt;&gt;AF49),A45-COUNTIFS($H$39:$H44,"&lt;&gt;CZ")&amp;$AH$5&amp;A48-COUNTIFS($H$39:$H48,"&lt;&gt;CZ"),IF(AND(H46="CZ",H45&lt;&gt;"CZ",H44&lt;&gt;"CZ",H47="CZ",H48&lt;&gt;"CZ",AF48=AF44,AF46&lt;&gt;AF43,AF46&lt;&gt;AF49),A45-COUNTIFS($H$39:$H44,"&lt;&gt;CZ")&amp;$AH$5&amp;A48-COUNTIFS($H$39:$H48,"&lt;&gt;CZ"),IF(AND(H46="CZ",H45&lt;&gt;"CZ",H44="CZ",H47&lt;&gt;"CZ",H48&lt;&gt;"CZ",AF48=AF44,AF46&lt;&gt;AF43,AF46&lt;&gt;AF49),A44-COUNTIFS($H$39:$H44,"&lt;&gt;CZ")&amp;$AH$5&amp;A48-COUNTIFS($H$39:$H48,"&lt;&gt;CZ"),IF(AND(H46="CZ",H45="CZ",H44&lt;&gt;"CZ",H47&lt;&gt;"CZ",H48&lt;&gt;"CZ",AF48=AF44,AF46&lt;&gt;AF43,AF46&lt;&gt;AF49),A45-COUNTIFS($H$39:$H44,"&lt;&gt;CZ")&amp;$AH$5&amp;A48-COUNTIFS($H$39:$H48,"&lt;&gt;CZ"),IF(AND(H46="CZ",H45="CZ",H44&lt;&gt;"CZ",H47&lt;&gt;"CZ",H48="CZ",AF48=AF44,AF46&lt;&gt;AF43,AF46&lt;&gt;AF49),A45-COUNTIFS($H$39:$H44,"&lt;&gt;CZ")&amp;$AH$5&amp;A48-COUNTIFS($H$39:$H48,"&lt;&gt;CZ"),IF(AND(H46="CZ",H45="CZ",H44&lt;&gt;"CZ",H47="CZ",H48&lt;&gt;"CZ",AF48=AF44,AF46&lt;&gt;AF43,AF46&lt;&gt;AF49),A45-COUNTIFS($H$39:$H44,"&lt;&gt;CZ")&amp;$AH$5&amp;A48-COUNTIFS($H$39:$H48,"&lt;&gt;CZ"),IF(AND(H46="CZ",H45="CZ",H44="CZ",H47&lt;&gt;"CZ",H48&lt;&gt;"CZ",AF48=AF44,AF46&lt;&gt;AF43,AF46&lt;&gt;AF49),A44-COUNTIFS($H$39:$H44,"&lt;&gt;CZ")&amp;$AH$5&amp;A48-COUNTIFS($H$39:$H48,"&lt;&gt;CZ"),""))))))))))))))))))))))))))))))))))))))))))))))))</f>
        <v/>
      </c>
      <c r="AK46" s="102" t="str">
        <f>IF(AI46&lt;&gt;"","",IF(AJ46&lt;&gt;"","",IF(AND(H45="CZ",H44&lt;&gt;"CZ",H43&lt;&gt;"CZ",H46&lt;&gt;"CZ",H47&lt;&gt;"CZ",AF47=AF43,AF45&lt;&gt;AF42,AF45&lt;&gt;AF48),A44-COUNTIFS($H$39:$H43,"&lt;&gt;CZ"),IF(AND(H46="CZ",H45&lt;&gt;"CZ",H47="CZ",H48="CZ",H49="CZ",AF49=AF45,AF46&lt;&gt;AF44,AF46&lt;&gt;AF50),A46-COUNTIFS($H$39:$H45,"&lt;&gt;CZ")&amp;$AH$5&amp;A49-COUNTIFS($H$39:$H49,"&lt;&gt;CZ"),IF(AND(H46="CZ",H45="CZ",H47&lt;&gt;"CZ",H48="CZ",H49="CZ",AF49=AF45,AF46&lt;&gt;AF44,AF46&lt;&gt;AF50),A45-COUNTIFS($H$39:$H45,"&lt;&gt;CZ")&amp;$AH$5&amp;A49-COUNTIFS($H$39:$H49,"&lt;&gt;CZ"),IF(AND(H46="CZ",H45="CZ",H47="CZ",H48&lt;&gt;"CZ",H49="CZ",AF49=AF45,AF46&lt;&gt;AF44,AF46&lt;&gt;AF50),A45-COUNTIFS($H$39:$H45,"&lt;&gt;CZ")&amp;$AH$5&amp;A49-COUNTIFS($H$39:$H49,"&lt;&gt;CZ"),IF(AND(H46="CZ",H45="CZ",H47="CZ",H48="CZ",H49&lt;&gt;"CZ",AF49=AF45,AF46&lt;&gt;AF44,AF46&lt;&gt;AF50),A45-COUNTIFS($H$39:$H45,"&lt;&gt;CZ")&amp;$AH$5&amp;A49-COUNTIFS($H$39:$H49,"&lt;&gt;CZ"),IF(AND(H46="CZ",H45&lt;&gt;"CZ",H47="CZ",H48="CZ",H49&lt;&gt;"CZ",AF49=AF45,AF46&lt;&gt;AF44,AF46&lt;&gt;AF50),A46-COUNTIFS($H$39:$H45,"&lt;&gt;CZ")&amp;$AH$5&amp;A49-COUNTIFS($H$39:$H49,"&lt;&gt;CZ"),IF(AND(H46="CZ",H45&lt;&gt;"CZ",H47="CZ",H48&lt;&gt;"CZ",H49="CZ",AF49=AF45,AF46&lt;&gt;AF44,AF46&lt;&gt;AF50),A46-COUNTIFS($H$39:$H45,"&lt;&gt;CZ")&amp;$AH$5&amp;A49-COUNTIFS($H$39:$H49,"&lt;&gt;CZ"),IF(AND(H46="CZ",H45&lt;&gt;"CZ",H47&lt;&gt;"CZ",H48="CZ",H49="CZ",AF49=AF45,AF46&lt;&gt;AF44,AF46&lt;&gt;AF50),A46-COUNTIFS($H$39:$H45,"&lt;&gt;CZ")&amp;$AH$5&amp;A49-COUNTIFS($H$39:$H49,"&lt;&gt;CZ"),IF(AND(H46="CZ",H45&lt;&gt;"CZ",H47&lt;&gt;"CZ",H48&lt;&gt;"CZ",H49="CZ",AF49=AF45,AF46&lt;&gt;AF44,AF46&lt;&gt;AF50),A46-COUNTIFS($H$39:$H45,"&lt;&gt;CZ")&amp;$AH$5&amp;A49-COUNTIFS($H$39:$H49,"&lt;&gt;CZ"),IF(AND(H46="CZ",H45&lt;&gt;"CZ",H47&lt;&gt;"CZ",H48&lt;&gt;"CZ",H49&lt;&gt;"CZ",AF49=AF45,AF46&lt;&gt;AF44,AF46&lt;&gt;AF50),A49-COUNTIFS($H$39:$H49,"&lt;&gt;CZ"),IF(AND(H46="CZ",H45&lt;&gt;"CZ",H47&lt;&gt;"CZ",H48="CZ",H49&lt;&gt;"CZ",AF49=AF45,AF46&lt;&gt;AF44,AF46&lt;&gt;AF50),A46-COUNTIFS($H$39:$H45,"&lt;&gt;CZ")&amp;$AH$5&amp;A49-COUNTIFS($H$39:$H49,"&lt;&gt;CZ"),IF(AND(H46="CZ",H45="CZ",H47="CZ",H48&lt;&gt;"CZ",H49&lt;&gt;"CZ",AF49=AF45,AF46&lt;&gt;AF44,AF46&lt;&gt;AF50),A45-COUNTIFS($H$39:$H45,"&lt;&gt;CZ")&amp;$AH$5&amp;A49-COUNTIFS($H$39:$H49,"&lt;&gt;CZ"),IF(AND(H46="CZ",H45="CZ",H47&lt;&gt;"CZ",H48&lt;&gt;"CZ",H49&lt;&gt;"CZ",AF49=AF45,AF46&lt;&gt;AF44,AF46&lt;&gt;AF50),A45-COUNTIFS($H$39:$H45,"&lt;&gt;CZ")&amp;$AH$5&amp;A49-COUNTIFS($H$39:$H49,"&lt;&gt;CZ"),IF(AND(H46="CZ",H45="CZ",H47&lt;&gt;"CZ",H48&lt;&gt;"CZ",H49="CZ",AF49=AF45,AF46&lt;&gt;AF44,AF46&lt;&gt;AF50),A45-COUNTIFS($H$39:$H45,"&lt;&gt;CZ")&amp;$AH$5&amp;A49-COUNTIFS($H$39:$H49,"&lt;&gt;CZ"),IF(AND(H46="CZ",H45="CZ",H47&lt;&gt;"CZ",H48="CZ",H49&lt;&gt;"CZ",AF49=AF45,AF46&lt;&gt;AF44,AF46&lt;&gt;AF50),A45-COUNTIFS($H$39:$H45,"&lt;&gt;CZ")&amp;$AH$5&amp;A49-COUNTIFS($H$39:$H49,"&lt;&gt;CZ"),IF(AND(H46="CZ",H45&lt;&gt;"CZ",H47="CZ",H48&lt;&gt;"CZ",H49&lt;&gt;"CZ",AF49=AF45,AF46&lt;&gt;AF44,AF46&lt;&gt;AF50),A46-COUNTIFS($H$39:$H45,"&lt;&gt;CZ")&amp;$AH$5&amp;A49-COUNTIFS($H$39:$H49,"&lt;&gt;CZ"),IF(AND(H46="CZ",H47&lt;&gt;"CZ",H48="CZ",H49="CZ",H50="CZ",AF46=AF50,AF46&lt;&gt;AF45,AF46&lt;&gt;AF51),A46-COUNTIFS($H$39:$H46,"&lt;&gt;CZ")&amp;$AH$5&amp;A50-COUNTIFS($H$39:$H50,"&lt;&gt;CZ"),IF(AND(H46="CZ",H47="CZ",H48&lt;&gt;"CZ",H49="CZ",H50="CZ",AF46=AF50,AF46&lt;&gt;AF45,AF46&lt;&gt;AF51),A46-COUNTIFS($H$39:$H46,"&lt;&gt;CZ")&amp;$AH$5&amp;A50-COUNTIFS($H$39:$H50,"&lt;&gt;CZ"),IF(AND(H46="CZ",H47="CZ",H48="CZ",H49&lt;&gt;"CZ",H50="CZ",AF46=AF50,AF46&lt;&gt;AF45,AF46&lt;&gt;AF51),A46-COUNTIFS($H$39:$H46,"&lt;&gt;CZ")&amp;$AH$5&amp;A50-COUNTIFS($H$39:$H50,"&lt;&gt;CZ"),IF(AND(H46="CZ",H47="CZ",H48="CZ",H49="CZ",H50&lt;&gt;"CZ",AF46=AF50,AF46&lt;&gt;AF45,AF46&lt;&gt;AF51),A46-COUNTIFS($H$39:$H46,"&lt;&gt;CZ")&amp;$AH$5&amp;A50-COUNTIFS($H$39:$H50,"&lt;&gt;CZ"),IF(AND(H46="CZ",H45&lt;&gt;"CZ",H44="CZ",H43="CZ",H47&lt;&gt;"CZ",AF47=AF43,AF46&lt;&gt;AF42,AF46&lt;&gt;AF48),A43-COUNTIFS($H$39:$H43,"&lt;&gt;CZ")&amp;$AH$5&amp;A47-COUNTIFS($H$39:$H47,"&lt;&gt;CZ"),IF(AND(H46="CZ",H47&lt;&gt;"CZ",H48="CZ",H49="CZ",H50&lt;&gt;"CZ",AF46=AF50,AF46&lt;&gt;AF45,AF46&lt;&gt;AF51),A46-COUNTIFS($H$39:$H46,"&lt;&gt;CZ")&amp;$AH$5&amp;A50-COUNTIFS($H$39:$H50,"&lt;&gt;CZ"),IF(AND(H46="CZ",H47&lt;&gt;"CZ",H48="CZ",H49&lt;&gt;"CZ",H50="CZ",AF46=AF50,AF46&lt;&gt;AF45,AF46&lt;&gt;AF51),A46-COUNTIFS($H$39:$H46,"&lt;&gt;CZ")&amp;$AH$5&amp;A50-COUNTIFS($H$39:$H50,"&lt;&gt;CZ"),IF(AND(H46="CZ",H47&lt;&gt;"CZ",H48&lt;&gt;"CZ",H49="CZ",H50="CZ",AF46=AF50,AF46&lt;&gt;AF45,AF46&lt;&gt;AF51),A46-COUNTIFS($H$39:$H46,"&lt;&gt;CZ")&amp;$AH$5&amp;A50-COUNTIFS($H$39:$H50,"&lt;&gt;CZ"),IF(AND(H46="CZ",H47&lt;&gt;"CZ",H48&lt;&gt;"CZ",H49&lt;&gt;"CZ",H50="CZ",AF46=AF50,AF46&lt;&gt;AF45,AF46&lt;&gt;AF51),A46-COUNTIFS($H$39:$H46,"&lt;&gt;CZ")&amp;$AH$5&amp;A50-COUNTIFS($H$39:$H50,"&lt;&gt;CZ"),IF(AND(H46="CZ",H47&lt;&gt;"CZ",H48&lt;&gt;"CZ",H49="CZ",H50&lt;&gt;"CZ",AF46=AF50,AF46&lt;&gt;AF45,AF46&lt;&gt;AF51),A46-COUNTIFS($H$39:$H46,"&lt;&gt;CZ")&amp;$AH$5&amp;A50-COUNTIFS($H$39:$H50,"&lt;&gt;CZ"),IF(AND(H46="CZ",H47&lt;&gt;"CZ",H48="CZ",H49&lt;&gt;"CZ",H50&lt;&gt;"CZ",AF46=AF50,AF46&lt;&gt;AF45,AF46&lt;&gt;AF51),A46-COUNTIFS($H$39:$H46,"&lt;&gt;CZ")&amp;$AH$5&amp;A50-COUNTIFS($H$39:$H50,"&lt;&gt;CZ"),IF(AND(H46="CZ",H47="CZ",H48&lt;&gt;"CZ",H49&lt;&gt;"CZ",H50&lt;&gt;"CZ",AF46=AF50,AF46&lt;&gt;AF45,AF46&lt;&gt;AF51),A46-COUNTIFS($H$39:$H46,"&lt;&gt;CZ")&amp;$AH$5&amp;A50-COUNTIFS($H$39:$H50,"&lt;&gt;CZ"),IF(AND(H46="CZ",H47="CZ",H48="CZ",H49&lt;&gt;"CZ",H50&lt;&gt;"CZ",AF46=AF50,AF46&lt;&gt;AF45,AF46&lt;&gt;AF51),A46-COUNTIFS($H$39:$H46,"&lt;&gt;CZ")&amp;$AH$5&amp;A50-COUNTIFS($H$39:$H50,"&lt;&gt;CZ"),IF(AND(H46="CZ",H47="CZ",H48&lt;&gt;"CZ",H49="CZ",H50&lt;&gt;"CZ",AF46=AF50,AF46&lt;&gt;AF45,AF46&lt;&gt;AF51),A46-COUNTIFS($H$39:$H46,"&lt;&gt;CZ")&amp;$AH$5&amp;A50-COUNTIFS($H$39:$H50,"&lt;&gt;CZ"),IF(AND(H46="CZ",H47="CZ",H48="CZ",H49&lt;&gt;"CZ",H50&lt;&gt;"CZ",AF46=AF50,AF46&lt;&gt;AF45,AF46&lt;&gt;AF51),A46-COUNTIFS($H$39:$H46,"&lt;&gt;CZ")&amp;$AH$5&amp;A50-COUNTIFS($H$39:$H50,"&lt;&gt;CZ"),IF(AND(H46="CZ",H47="CZ",H48&lt;&gt;"CZ",H49&lt;&gt;"CZ",H50&lt;&gt;"CZ",AF46=AF50,AF46&lt;&gt;AF45,AF46&lt;&gt;AF51),A50-COUNTIFS($H$39:$H50,"&lt;&gt;CZ"),""))))))))))))))))))))))))))))))))))</f>
        <v/>
      </c>
      <c r="AL46" s="120" t="str">
        <f t="shared" si="3"/>
        <v/>
      </c>
    </row>
    <row r="47" spans="1:38" s="104" customFormat="1" ht="15" hidden="1" customHeight="1">
      <c r="A47" s="105">
        <v>9</v>
      </c>
      <c r="B47" s="106" t="e">
        <v>#N/A</v>
      </c>
      <c r="C47" s="107" t="s">
        <v>251</v>
      </c>
      <c r="D47" s="107" t="s">
        <v>251</v>
      </c>
      <c r="E47" s="106" t="s">
        <v>251</v>
      </c>
      <c r="F47" s="108"/>
      <c r="G47" s="109" t="s">
        <v>251</v>
      </c>
      <c r="H47" s="110" t="s">
        <v>251</v>
      </c>
      <c r="I47" s="111"/>
      <c r="J47" s="112" t="s">
        <v>251</v>
      </c>
      <c r="K47" s="111"/>
      <c r="L47" s="112" t="s">
        <v>251</v>
      </c>
      <c r="M47" s="111"/>
      <c r="N47" s="112" t="s">
        <v>251</v>
      </c>
      <c r="O47" s="111"/>
      <c r="P47" s="112" t="s">
        <v>251</v>
      </c>
      <c r="Q47" s="111"/>
      <c r="R47" s="112" t="s">
        <v>251</v>
      </c>
      <c r="S47" s="113"/>
      <c r="T47" s="112" t="s">
        <v>251</v>
      </c>
      <c r="U47" s="111"/>
      <c r="V47" s="112" t="s">
        <v>251</v>
      </c>
      <c r="W47" s="111"/>
      <c r="X47" s="112" t="s">
        <v>251</v>
      </c>
      <c r="Y47" s="111"/>
      <c r="Z47" s="112" t="s">
        <v>251</v>
      </c>
      <c r="AA47" s="111"/>
      <c r="AB47" s="112" t="s">
        <v>251</v>
      </c>
      <c r="AC47" s="111"/>
      <c r="AD47" s="112" t="s">
        <v>251</v>
      </c>
      <c r="AE47" s="116">
        <v>0</v>
      </c>
      <c r="AF47" s="117" t="s">
        <v>251</v>
      </c>
      <c r="AG47" s="118" t="s">
        <v>251</v>
      </c>
      <c r="AH47" s="100" t="str">
        <f t="shared" ca="1" si="2"/>
        <v/>
      </c>
      <c r="AI47" s="119" t="str">
        <f>IF(H47="","",IF(H47&lt;&gt;"CZ","NE",IF(AND(H47="CZ",AF46&lt;&gt;AF47,AF47&lt;&gt;AF48),A47-COUNTIF($H$39:$H47,"&lt;&gt;CZ"),IF(AND(H47="CZ",H46="CZ",AF47=AF46,AF47&lt;&gt;AF45,AF47&lt;&gt;AF48),A46-COUNTIF($H$39:$H47,"&lt;&gt;CZ")&amp;$AH$5&amp;A47-COUNTIF($H$39:$H47,"&lt;&gt;CZ"),IF(AND(H47="CZ",H48="CZ",AF47&lt;&gt;AF46,AF47=AF48,AF47&lt;&gt;AF49),A47-COUNTIF($H$39:$H47,"&lt;&gt;CZ")&amp;$AH$5&amp;A48-COUNTIF($H$39:$H48,"&lt;&gt;CZ"),IF(AND(H47="CZ",H46="CZ",H45="CZ",AF47=AF45,AF47&lt;&gt;AF44,AF47&lt;&gt;AF48),A45-COUNTIF($H$39:$H47,"&lt;&gt;CZ")&amp;$AH$5&amp;A47-COUNTIF($H$39:$H47,"&lt;&gt;CZ"),IF(AND(H47="CZ",H46="CZ",H48="CZ",AF48=AF46,AF47&lt;&gt;AF45,AF47&lt;&gt;AF49),A46-COUNTIF($H$39:$H46,"&lt;&gt;CZ")&amp;$AH$5&amp;A48-COUNTIF($H$39:$H48,"&lt;&gt;CZ"),IF(AND(H47="CZ",H48="CZ",H49="CZ",AF47&lt;&gt;AF46,AF47=AF49,AF47&lt;&gt;AF50),A47-COUNTIF($H$39:$H47,"&lt;&gt;CZ")&amp;$AH$5&amp;A49-COUNTIF($H$39:$H49,"&lt;&gt;CZ"),IF(AND(H47="CZ",H46="CZ",H45="CZ",H44="CZ",AF47=AF44,AF47&lt;&gt;AF43,AF47&lt;&gt;AF48),A44-COUNTIF($H$39:$H44,"&lt;&gt;CZ")&amp;$AH$5&amp;A47-COUNTIF($H$39:$H47,"&lt;&gt;CZ"),IF(AND(H47="CZ",H46="CZ",H45="CZ",H48="CZ",AF48=AF45,AF47&lt;&gt;AF44,AF47&lt;&gt;AF49),A45-COUNTIF($H$39:$H45,"&lt;&gt;CZ")&amp;$AH$5&amp;A48-COUNTIF($H$39:$H48,"&lt;&gt;CZ"),IF(AND(H47="CZ",H46="CZ",H48="CZ",H49="CZ",AF49=AF46,AF47&lt;&gt;AF45,AF47&lt;&gt;AF50),A46-COUNTIF($H$39:$H46,"&lt;&gt;CZ")&amp;$AH$5&amp;A49-COUNTIF($H$39:$H49,"&lt;&gt;CZ"),IF(AND(H47="CZ",H48="CZ",H49="CZ",H50="CZ",AF47&lt;&gt;AF46,AF47=AF50,AF47&lt;&gt;AF51),A47-COUNTIF($H$39:$H47,"&lt;&gt;CZ")&amp;$AH$5&amp;A50-COUNTIF($H$39:$H50,"&lt;&gt;CZ"),IF(AND(H47="CZ",H46="CZ",H45="CZ",H44="CZ",H43="CZ",AF47=AF43,AF47&lt;&gt;AF42,AF47&lt;&gt;AF48),A43-COUNTIF($H$39:$H43,"&lt;&gt;CZ")&amp;$AH$5&amp;A47-COUNTIF($H$39:$H47,"&lt;&gt;CZ"),IF(AND(H47="CZ",H46="CZ",H45="CZ",H44="CZ",H48="CZ",AF48=AF44,AF47&lt;&gt;AF43,AF47&lt;&gt;AF49),A44-COUNTIF($H$39:$H44,"&lt;&gt;CZ")&amp;$AH$5&amp;A48-COUNTIF($H$39:$H48,"&lt;&gt;CZ"),IF(AND(H47="CZ",H46="CZ",H45="CZ",H48="CZ",H49="CZ",AF49=AF45,AF47&lt;&gt;AF44,AF47&lt;&gt;AF50),A45-COUNTIF($H$39:$H45,"&lt;&gt;CZ")&amp;$AH$5&amp;A49-COUNTIF($H$39:$H49,"&lt;&gt;CZ"),IF(AND(H47="CZ",H46="CZ",H48="CZ",H49="CZ",H50="CZ",AF50=AF46,AF47&lt;&gt;AF45,AF47&lt;&gt;AF51),A46-COUNTIF($H$39:$H46,"&lt;&gt;CZ")&amp;$AH$5&amp;A50-COUNTIF($H$39:$H50,"&lt;&gt;CZ"),IF(AND(H47="CZ",H48="CZ",H49="CZ",H50="CZ",H51="CZ",AF47&lt;&gt;AF46,AF47=AF51,AF47&lt;&gt;AF52),A47-COUNTIF($H$39:$H47,"&lt;&gt;CZ")&amp;$AH$5&amp;A51-COUNTIF($H$39:$H51,"&lt;&gt;CZ"),IF(AND(H47="CZ",H46&lt;&gt;"CZ",AF47=AF46,AF47&lt;&gt;AF45,AF47&lt;&gt;AF48),A47-COUNTIF($H$39:$H47,"&lt;&gt;CZ"),IF(AND(H47="CZ",H48&lt;&gt;"CZ",AF47&lt;&gt;AF46,AF47=AF48,AF47&lt;&gt;AF49),A47-COUNTIF($H$39:$H47,"&lt;&gt;CZ"),IF(AND(H47="CZ",H46&lt;&gt;"CZ",H45="CZ",AF47=AF45,AF47&lt;&gt;AF44,AF47&lt;&gt;AF48),A45-COUNTIF($H$39:$H45,"&lt;&gt;CZ")&amp;$AH$5&amp;A47-COUNTIF($H$39:$H47,"&lt;&gt;CZ"),IF(AND(H47="CZ",H46="CZ",H45&lt;&gt;"CZ",AF47=AF45,AF47&lt;&gt;AF44,AF47&lt;&gt;AF48),A46-COUNTIF($H$39:$H45,"&lt;&gt;CZ")&amp;$AH$5&amp;A47-COUNTIF($H$39:$H47,"&lt;&gt;CZ"),IF(AND(H47="CZ",H46&lt;&gt;"CZ",H45&lt;&gt;"CZ",AF47=AF45,AF47&lt;&gt;AF44,AF47&lt;&gt;AF48),A47-COUNTIF($H$39:$H47,"&lt;&gt;CZ"),IF(AND(H47="CZ",H46&lt;&gt;"CZ",H48="CZ",AF47=AF46,AF47&lt;&gt;AF45,AF47=AF48,AF47&lt;&gt;AF49),A47-COUNTIF($H$39:$H46,"&lt;&gt;CZ")&amp;$AH$5&amp;A48-COUNTIF($H$39:$H48,"&lt;&gt;CZ"),IF(AND(H47="CZ",H46="CZ",H48&lt;&gt;"CZ",AF48=AF46,AF47&lt;&gt;AF45,AF47&lt;&gt;AF49),A46-COUNTIF($H$39:$H46,"&lt;&gt;CZ")&amp;$AH$5&amp;A48-COUNTIF($H$39:$H48,"&lt;&gt;CZ"),IF(AND(H47="CZ",H46&lt;&gt;"CZ",H48&lt;&gt;"CZ",AF48=AF46,AF47&lt;&gt;AF45,AF47&lt;&gt;AF49),A47-COUNTIF($H$39:$H46,"&lt;&gt;CZ"),IF(AND(H47="CZ",H48&lt;&gt;"CZ",H49="CZ",AF47&lt;&gt;AF46,AF47=AF49,AF47&lt;&gt;AF50),A47-COUNTIF($H$39:$H47,"&lt;&gt;CZ")&amp;$AH$5&amp;A49-COUNTIF($H$39:$H49,"&lt;&gt;CZ"),IF(AND(H47="CZ",H48="CZ",H49&lt;&gt;"CZ",AF47&lt;&gt;AF46,AF47=AF49,AF47&lt;&gt;AF50),A47-COUNTIF($H$39:$H47,"&lt;&gt;CZ")&amp;$AH$5&amp;A49-COUNTIF($H$39:$H49,"&lt;&gt;CZ"),IF(AND(H47="CZ",H48&lt;&gt;"CZ",H49&lt;&gt;"CZ",AF47&gt;0,AF47&lt;&gt;AF46,AF47=AF49,AF47&lt;&gt;AF50),A47-COUNTIF($H$39:$H47,"&lt;&gt;CZ"),IF(AND(H47="CZ",H46&lt;&gt;"CZ",H45="CZ",H44="CZ",AF47=AF44,AF47&lt;&gt;AF43,AF47&lt;&gt;AF48),A44-COUNTIF($H$39:$H44,"&lt;&gt;CZ")&amp;$AH$5&amp;A47-COUNTIF($H$39:$H47,"&lt;&gt;CZ"),IF(AND(H47="CZ",H46="CZ",H45&lt;&gt;"CZ",H44="CZ",AF47=AF44,AF47&lt;&gt;AF43,AF47&lt;&gt;AF48),A44-COUNTIF($H$39:$H44,"&lt;&gt;CZ")&amp;$AH$5&amp;A47-COUNTIF($H$39:$H47,"&lt;&gt;CZ"),IF(AND(H47="CZ",H46="CZ",H45="CZ",H44&lt;&gt;"CZ",AF47=AF44,AF47&lt;&gt;AF43,AF47&lt;&gt;AF48),A45-COUNTIF($H$39:$H44,"&lt;&gt;CZ")&amp;$AH$5&amp;A47-COUNTIF($H$39:$H47,"&lt;&gt;CZ"),IF(AND(H47="CZ",H46&lt;&gt;"CZ",H45&lt;&gt;"CZ",H44="CZ",AF47=AF44,AF47&lt;&gt;AF43,AF47&lt;&gt;AF48),A44-COUNTIF($H$39:$H44,"&lt;&gt;CZ")&amp;$AH$5&amp;A47-COUNTIF($H$39:$H47,"&lt;&gt;CZ"),IF(AND(H47="CZ",H46&lt;&gt;"CZ",H45="CZ",H44&lt;&gt;"CZ",AF47=AF44,AF47&lt;&gt;AF43,AF47&lt;&gt;AF48),A45-COUNTIF($H$39:$H44,"&lt;&gt;CZ")&amp;$AH$5&amp;A47-COUNTIF($H$39:$H47,"&lt;&gt;CZ"),IF(AND(H47="CZ",H46="CZ",H45&lt;&gt;"CZ",H44&lt;&gt;"CZ",AF47=AF44,AF47&lt;&gt;AF43,AF47&lt;&gt;AF48),A45-COUNTIF($H$39:$H44,"&lt;&gt;CZ")&amp;$AH$5&amp;A47-COUNTIF($H$39:$H47,"&lt;&gt;CZ"),IF(AND(H47="CZ",H46&lt;&gt;"CZ",H45&lt;&gt;"CZ",H44&lt;&gt;"CZ",AF47=AF44,AF47&lt;&gt;AF43,AF47&lt;&gt;AF48),A47-COUNTIF($H$39:$H47,"&lt;&gt;CZ"),IF(AND(H47="CZ",H46="CZ",H45&lt;&gt;"CZ",H48="CZ",AF47=AF45,AF47&lt;&gt;AF44,AF47=AF48,AF47&lt;&gt;AF49),A46-COUNTIF($H$39:$H45,"&lt;&gt;CZ")&amp;$AH$5&amp;A48-COUNTIF($H$39:$H48,"&lt;&gt;CZ"),IF(AND(H47="CZ",H46="CZ",H45="CZ",H48&lt;&gt;"CZ",AF47=AF45,AF47&lt;&gt;AF44,AF47=AF48,AF47&lt;&gt;AF49),A45-COUNTIF($H$39:$H45,"&lt;&gt;CZ")&amp;$AH$5&amp;A48-COUNTIF($H$39:$H48,"&lt;&gt;CZ"),IF(AND(H47="CZ",H46&lt;&gt;"CZ",H45&lt;&gt;"CZ",H48="CZ",AF47=AF45,AF47&lt;&gt;AF44,AF47=AF48,AF47&lt;&gt;AF49),A46-COUNTIF($H$39:$H45,"&lt;&gt;CZ")&amp;$AH$5&amp;A48-COUNTIF($H$39:$H48,"&lt;&gt;CZ"),IF(AND(H47="CZ",H46&lt;&gt;"CZ",H45="CZ",H48="CZ",AF47=AF45,AF47&lt;&gt;AF44,AF47=AF48,AF47&lt;&gt;AF49),A45-COUNTIF($H$39:$H45,"&lt;&gt;CZ")&amp;$AH$5&amp;A48-COUNTIF($H$39:$H48,"&lt;&gt;CZ"),IF(AND(H47="CZ",H46&lt;&gt;"CZ",H45="CZ",H48&lt;&gt;"CZ",AF47=AF45,AF47&lt;&gt;AF44,AF47=AF48,AF47&lt;&gt;AF49),A45-COUNTIF($H$39:$H45,"&lt;&gt;CZ")&amp;$AH$5&amp;A48-COUNTIF($H$39:$H48,"&lt;&gt;CZ"),IF(AND(H47="CZ",H46="CZ",H45&lt;&gt;"CZ",H48&lt;&gt;"CZ",AF48=AF45,AF47&lt;&gt;AF44,AF47&lt;&gt;AF49),A46-COUNTIF($H$39:$H45,"&lt;&gt;CZ")&amp;$AH$5&amp;A48-COUNTIF($H$39:$H48,"&lt;&gt;CZ"),IF(AND(H47="CZ",H46&lt;&gt;"CZ",H45&lt;&gt;"CZ",H48&lt;&gt;"CZ",AF48=AF45,AF47&lt;&gt;AF44,AF47&lt;&gt;AF49),A46-COUNTIF($H$39:$H45,"&lt;&gt;CZ"),IF(AND(H47="CZ",H46&lt;&gt;"CZ",H48="CZ",H49="CZ",AF49=AF46,AF47&lt;&gt;AF45,AF47&lt;&gt;AF50),A47-COUNTIF($H$39:$H46,"&lt;&gt;CZ")&amp;$AH$5&amp;A49-COUNTIF($H$39:$H49,"&lt;&gt;CZ"),IF(AND(H47="CZ",H46="CZ",H48&lt;&gt;"CZ",H49="CZ",AF49=AF46,AF47&lt;&gt;AF45,AF47&lt;&gt;AF50),A46-COUNTIF($H$39:$H46,"&lt;&gt;CZ")&amp;$AH$5&amp;A49-COUNTIF($H$39:$H49,"&lt;&gt;CZ"),IF(AND(H47="CZ",H46="CZ",H48="CZ",H49&lt;&gt;"CZ",AF49=AF46,AF47&lt;&gt;AF45,AF47&lt;&gt;AF50),A46-COUNTIF($H$39:$H46,"&lt;&gt;CZ")&amp;$AH$5&amp;A49-COUNTIF($H$39:$H49,"&lt;&gt;CZ"),IF(AND(H47="CZ",H46&lt;&gt;"CZ",H48&lt;&gt;"CZ",H49="CZ",AF49=AF46,AF47&lt;&gt;AF45,AF47&lt;&gt;AF50),A47-COUNTIF($H$39:$H46,"&lt;&gt;CZ")&amp;$AH$5&amp;A49-COUNTIF($H$39:$H49,"&lt;&gt;CZ"),IF(AND(H47="CZ",H46&lt;&gt;"CZ",H48="CZ",H49&lt;&gt;"CZ",AF49=AF46,AF47&lt;&gt;AF45,AF47&lt;&gt;AF50),A47-COUNTIF($H$39:$H46,"&lt;&gt;CZ")&amp;$AH$5&amp;A49-COUNTIF($H$39:$H49,"&lt;&gt;CZ"),IF(AND(H47="CZ",H46="CZ",H48&lt;&gt;"CZ",H49&lt;&gt;"CZ",AF49=AF46,AF47&lt;&gt;AF45,AF47&lt;&gt;AF50),A46-COUNTIF($H$39:$H46,"&lt;&gt;CZ")&amp;$AH$5&amp;A49-COUNTIF($H$39:$H49,"&lt;&gt;CZ"),IF(AND(H47="CZ",H46&lt;&gt;"CZ",H48&lt;&gt;"CZ",H49&lt;&gt;"CZ",AF49=AF46,AF47&lt;&gt;AF45,AF47&lt;&gt;AF50),A47-COUNTIF($H$39:$H46,"&lt;&gt;CZ"),IF(AND(H47="CZ",H48="CZ",H49="CZ",H50&lt;&gt;"CZ",AF47&lt;&gt;AF46,AF47=AF50,AF47&lt;&gt;AF51),A47-COUNTIF($H$39:$H47,"&lt;&gt;CZ")&amp;$AH$5&amp;A50-COUNTIF($H$39:$H50,"&lt;&gt;CZ"),IF(AND(H47="CZ",H48="CZ",H49&lt;&gt;"CZ",H50="CZ",AF47&lt;&gt;AF46,AF47=AF50,AF47&lt;&gt;AF51),A47-COUNTIF($H$39:$H47,"&lt;&gt;CZ")&amp;$AH$5&amp;A50-COUNTIF($H$39:$H50,"&lt;&gt;CZ"),IF(AND(H47="CZ",H48&lt;&gt;"CZ",H49="CZ",H50="CZ",AF47&lt;&gt;AF46,AF47=AF50,AF47&lt;&gt;AF51),A47-COUNTIF($H$39:$H47,"&lt;&gt;CZ")&amp;$AH$5&amp;A50-COUNTIF($H$39:$H50,"&lt;&gt;CZ"),IF(AND(H47="CZ",H48&lt;&gt;"CZ",H49&lt;&gt;"CZ",H50="CZ",AF47&lt;&gt;AF46,AF47=AF50,AF47&lt;&gt;AF51),A47-COUNTIF($H$39:$H47,"&lt;&gt;CZ")&amp;$AH$5&amp;A50-COUNTIF($H$39:$H50,"&lt;&gt;CZ"),"")))))))))))))))))))))))))))))))))))))))))))))))))))))</f>
        <v/>
      </c>
      <c r="AJ47" s="102" t="str">
        <f>IF(AI47&lt;&gt;"","",IF(AND(H47="CZ",H48&lt;&gt;"CZ",H49="CZ",H50&lt;&gt;"CZ",AF47&lt;&gt;AF46,AF47=AF50,AF47&lt;&gt;AF51),A47-COUNTIF($H$39:$H47,"&lt;&gt;CZ")&amp;$AH$5&amp;A50-COUNTIF($H$39:$H50,"&lt;&gt;CZ"),IF(AND(H47="CZ",H48="CZ",H49&lt;&gt;"CZ",H50&lt;&gt;"CZ",AF47&lt;&gt;AF46,AF47=AF50,AF47&lt;&gt;AF51),A47-COUNTIF($H$39:$H47,"&lt;&gt;CZ")&amp;$AH$5&amp;A50-COUNTIF($H$39:$H50,"&lt;&gt;CZ"),IF(AND(H47="CZ",H48&lt;&gt;"CZ",H49&lt;&gt;"CZ",H50&lt;&gt;"CZ",AF47&lt;&gt;AF46,AF47=AF50,AF47&lt;&gt;AF51),A47-COUNTIF($H$39:$H47,"&lt;&gt;CZ"),IF(AND(H47="CZ",H46&lt;&gt;"CZ",H45="CZ",H44="CZ",H43="CZ",AF47=AF43,AF47&lt;&gt;AF42,AF47&lt;&gt;AF48),A43-COUNTIFS($H$39:$H43,"&lt;&gt;CZ")&amp;$AH$5&amp;A47-COUNTIFS($H$39:$H47,"&lt;&gt;CZ"),IF(AND(H47="CZ",H46="CZ",H45&lt;&gt;"CZ",H44="CZ",H43="CZ",AF47=AF43,AF47&lt;&gt;AF42,AF47&lt;&gt;AF48),A43-COUNTIFS($H$39:$H43,"&lt;&gt;CZ")&amp;$AH$5&amp;A47-COUNTIFS($H$39:$H47,"&lt;&gt;CZ"),IF(AND(H47="CZ",H46="CZ",H45="CZ",H44&lt;&gt;"CZ",H43="CZ",AF47=AF43,AF47&lt;&gt;AF42,AF47&lt;&gt;AF48),A43-COUNTIFS($H$39:$H43,"&lt;&gt;CZ")&amp;$AH$5&amp;A47-COUNTIFS($H$39:$H47,"&lt;&gt;CZ"),IF(AND(H47="CZ",H46="CZ",H45="CZ",H44="CZ",H43&lt;&gt;"CZ",AF47=AF43,AF47&lt;&gt;AF42,AF47&lt;&gt;AF48),A44-COUNTIFS($H$39:$H43,"&lt;&gt;CZ")&amp;$AH$5&amp;A47-COUNTIFS($H$39:$H47,"&lt;&gt;CZ"),IF(AND(H47="CZ",H46&lt;&gt;"CZ",H45="CZ",H44="CZ",H43&lt;&gt;"CZ",AF47=AF43,AF47&lt;&gt;AF42,AF47&lt;&gt;AF48),A44-COUNTIFS($H$39:$H43,"&lt;&gt;CZ")&amp;$AH$5&amp;A47-COUNTIFS($H$39:$H47,"&lt;&gt;CZ"),IF(AND(H47="CZ",H46&lt;&gt;"CZ",H45="CZ",H44&lt;&gt;"CZ",H43="CZ",AF47=AF43,AF47&lt;&gt;AF42,AF47&lt;&gt;AF48),A43-COUNTIFS($H$39:$H43,"&lt;&gt;CZ")&amp;$AH$5&amp;A47-COUNTIFS($H$39:$H47,"&lt;&gt;CZ"),IF(AND(H47="CZ",H46&lt;&gt;"CZ",H45&lt;&gt;"CZ",H44="CZ",H43="CZ",AF47=AF43,AF47&lt;&gt;AF42,AF47&lt;&gt;AF48),A43-COUNTIFS($H$39:$H43,"&lt;&gt;CZ")&amp;$AH$5&amp;A47-COUNTIFS($H$39:$H47,"&lt;&gt;CZ"),IF(AND(H47="CZ",H46&lt;&gt;"CZ",H45&lt;&gt;"CZ",H44&lt;&gt;"CZ",H43="CZ",AF47=AF43,AF47&lt;&gt;AF42,AF47&lt;&gt;AF48),A43-COUNTIFS($H$39:$H43,"&lt;&gt;CZ")&amp;$AH$5&amp;A47-COUNTIFS($H$39:$H47,"&lt;&gt;CZ"),IF(AND(H47="CZ",H46&lt;&gt;"CZ",H45&lt;&gt;"CZ",H44="CZ",H43&lt;&gt;"CZ",AF47=AF43,AF47&lt;&gt;AF42,AF47&lt;&gt;AF48),A44-COUNTIFS($H$39:$H43,"&lt;&gt;CZ")&amp;$AH$5&amp;A47-COUNTIFS($H$39:$H47,"&lt;&gt;CZ"),IF(AND(H47="CZ",H46&lt;&gt;"CZ",H45="CZ",H44&lt;&gt;"CZ",H43&lt;&gt;"CZ",AF47=AF43,AF47&lt;&gt;AF42,AF47&lt;&gt;AF48),A44-COUNTIFS($H$39:$H43,"&lt;&gt;CZ")&amp;$AH$5&amp;A47-COUNTIFS($H$39:$H47,"&lt;&gt;CZ"),IF(AND(H47="CZ",H46="CZ",H45&lt;&gt;"CZ",H44&lt;&gt;"CZ",H43&lt;&gt;"CZ",AF47=AF43,AF47&lt;&gt;AF42,AF47&lt;&gt;AF48),A44-COUNTIFS($H$39:$H43,"&lt;&gt;CZ")&amp;$AH$5&amp;A47-COUNTIFS($H$39:$H47,"&lt;&gt;CZ"),IF(AND(H47="CZ",H46="CZ",H45&lt;&gt;"CZ",H44&lt;&gt;"CZ",H43="CZ",AF47=AF43,AF47&lt;&gt;AF42,AF47&lt;&gt;AF48),A43-COUNTIFS($H$39:$H43,"&lt;&gt;CZ")&amp;$AH$5&amp;A47-COUNTIFS($H$39:$H47,"&lt;&gt;CZ"),IF(AND(H47="CZ",H46="CZ",H45&lt;&gt;"CZ",H44="CZ",H43&lt;&gt;"CZ",AF47=AF43,AF47&lt;&gt;AF42,AF47&lt;&gt;AF48),A44-COUNTIFS($H$39:$H43,"&lt;&gt;CZ")&amp;$AH$5&amp;A47-COUNTIFS($H$39:$H47,"&lt;&gt;CZ"),IF(AND(H47="CZ",H46="CZ",H45="CZ",H44&lt;&gt;"CZ",H43&lt;&gt;"CZ",AF47=AF43,AF47&lt;&gt;AF42,AF47&lt;&gt;AF48),A44-COUNTIFS($H$39:$H43,"&lt;&gt;CZ")&amp;$AH$5&amp;A47-COUNTIFS($H$39:$H47,"&lt;&gt;CZ"),IF(AND(H47="CZ",H46&lt;&gt;"CZ",H45&lt;&gt;"CZ",H44&lt;&gt;"CZ",H43&lt;&gt;"CZ",AF47=AF43,AF47&lt;&gt;AF42,AF47&lt;&gt;AF48),A44-COUNTIFS($H$39:$H43,"&lt;&gt;CZ"),IF(AND(H47="CZ",H46&lt;&gt;"CZ",H45="CZ",H44="CZ",H48="CZ",AF48=AF44,AF47&lt;&gt;AF43,AF47&lt;&gt;AF49),A44-COUNTIFS($H$39:$H44,"&lt;&gt;CZ")&amp;$AH$5&amp;A48-COUNTIFS($H$39:$H48,"&lt;&gt;CZ"),IF(AND(H47="CZ",H46="CZ",H45&lt;&gt;"CZ",H44="CZ",H48="CZ",AF48=AF44,AF47&lt;&gt;AF43,AF47&lt;&gt;AF49),A44-COUNTIFS($H$39:$H44,"&lt;&gt;CZ")&amp;$AH$5&amp;A48-COUNTIFS($H$39:$H48,"&lt;&gt;CZ"),IF(AND(H47="CZ",H46="CZ",H45="CZ",H44&lt;&gt;"CZ",H48="CZ",AF48=AF44,AF47&lt;&gt;AF43,AF47&lt;&gt;AF49),A45-COUNTIFS($H$39:$H44,"&lt;&gt;CZ")&amp;$AH$5&amp;A48-COUNTIFS($H$39:$H48,"&lt;&gt;CZ"),IF(AND(H47="CZ",H46="CZ",H45="CZ",H44="CZ",H48&lt;&gt;"CZ",AF48=AF44,AF47&lt;&gt;AF43,AF47&lt;&gt;AF49),A44-COUNTIFS($H$39:$H44,"&lt;&gt;CZ")&amp;$AH$5&amp;A48-COUNTIFS($H$39:$H48,"&lt;&gt;CZ"),IF(AND(H47="CZ",H46&lt;&gt;"CZ",H45="CZ",H44="CZ",H48&lt;&gt;"CZ",AF48=AF44,AF47&lt;&gt;AF43,AF47&lt;&gt;AF49),A44-COUNTIFS($H$39:$H44,"&lt;&gt;CZ")&amp;$AH$5&amp;A48-COUNTIFS($H$39:$H48,"&lt;&gt;CZ"),IF(AND(H47="CZ",H46&lt;&gt;"CZ",H45="CZ",H44&lt;&gt;"CZ",H48="CZ",AF48=AF44,AF47&lt;&gt;AF43,AF47&lt;&gt;AF49),A45-COUNTIFS($H$39:$H44,"&lt;&gt;CZ")&amp;$AH$5&amp;A48-COUNTIFS($H$39:$H48,"&lt;&gt;CZ"),IF(AND(H47="CZ",H46&lt;&gt;"CZ",H45&lt;&gt;"CZ",H44="CZ",H48="CZ",AF48=AF44,AF47&lt;&gt;AF43,AF47&lt;&gt;AF49),A44-COUNTIFS($H$39:$H44,"&lt;&gt;CZ")&amp;$AH$5&amp;A48-COUNTIFS($H$39:$H48,"&lt;&gt;CZ"),IF(AND(H47="CZ",H46&lt;&gt;"CZ",H45&lt;&gt;"CZ",H44&lt;&gt;"CZ",H48="CZ",AF48=AF44,AF47&lt;&gt;AF43,AF47&lt;&gt;AF49),A45-COUNTIFS($H$39:$H44,"&lt;&gt;CZ")&amp;$AH$5&amp;A48-COUNTIFS($H$39:$H48,"&lt;&gt;CZ"),IF(AND(H47="CZ",H46&lt;&gt;"CZ",H45&lt;&gt;"CZ",H44="CZ",H48&lt;&gt;"CZ",AF48=AF44,AF47&lt;&gt;AF43,AF47&lt;&gt;AF49),A44-COUNTIFS($H$39:$H44,"&lt;&gt;CZ")&amp;$AH$5&amp;A48-COUNTIFS($H$39:$H48,"&lt;&gt;CZ"),IF(AND(H47="CZ",H46&lt;&gt;"CZ",H45="CZ",H44&lt;&gt;"CZ",H48&lt;&gt;"CZ",AF48=AF44,AF47&lt;&gt;AF43,AF47&lt;&gt;AF49),A45-COUNTIFS($H$39:$H44,"&lt;&gt;CZ")&amp;$AH$5&amp;A48-COUNTIFS($H$39:$H48,"&lt;&gt;CZ"),IF(AND(H47="CZ",H46="CZ",H45&lt;&gt;"CZ",H44&lt;&gt;"CZ",H48&lt;&gt;"CZ",AF48=AF44,AF47&lt;&gt;AF43,AF47&lt;&gt;AF49),A45-COUNTIFS($H$39:$H44,"&lt;&gt;CZ")&amp;$AH$5&amp;A48-COUNTIFS($H$39:$H48,"&lt;&gt;CZ"),IF(AND(H47="CZ",H46="CZ",H45&lt;&gt;"CZ",H44&lt;&gt;"CZ",H48="CZ",AF48=AF44,AF47&lt;&gt;AF43,AF47&lt;&gt;AF49),A45-COUNTIFS($H$39:$H44,"&lt;&gt;CZ")&amp;$AH$5&amp;A48-COUNTIFS($H$39:$H48,"&lt;&gt;CZ"),IF(AND(H47="CZ",H46="CZ",H45&lt;&gt;"CZ",H44="CZ",H48&lt;&gt;"CZ",AF48=AF44,AF47&lt;&gt;AF43,AF47&lt;&gt;AF49),A44-COUNTIFS($H$39:$H44,"&lt;&gt;CZ")&amp;$AH$5&amp;A48-COUNTIFS($H$39:$H48,"&lt;&gt;CZ"),IF(AND(H47="CZ",H46="CZ",H45="CZ",H44&lt;&gt;"CZ",H48&lt;&gt;"CZ",AF48=AF44,AF47&lt;&gt;AF43,AF47&lt;&gt;AF49),A45-COUNTIFS($H$39:$H44,"&lt;&gt;CZ")&amp;$AH$5&amp;A48-COUNTIFS($H$39:$H48,"&lt;&gt;CZ"),IF(AND(H47="CZ",H46&lt;&gt;"CZ",H45&lt;&gt;"CZ",H44&lt;&gt;"CZ",H48&lt;&gt;"CZ",AF48=AF44,AF47&lt;&gt;AF43,AF47&lt;&gt;AF49),A45-COUNTIFS($H$39:$H44,"&lt;&gt;CZ"),IF(AND(H47="CZ",H46&lt;&gt;"CZ",H45="CZ",H48="CZ",H49="CZ",AF49=AF45,AF47&lt;&gt;AF44,AF47&lt;&gt;AF50),A45-COUNTIFS($H$39:$H45,"&lt;&gt;CZ")&amp;$AH$5&amp;A49-COUNTIFS($H$39:$H49,"&lt;&gt;CZ"),IF(AND(H47="CZ",H46="CZ",H45&lt;&gt;"CZ",H48="CZ",H49="CZ",AF49=AF45,AF47&lt;&gt;AF44,AF47&lt;&gt;AF50),A46-COUNTIFS($H$39:$H45,"&lt;&gt;CZ")&amp;$AH$5&amp;A49-COUNTIFS($H$39:$H49,"&lt;&gt;CZ"),IF(AND(H47="CZ",H46="CZ",H45="CZ",H48&lt;&gt;"CZ",H49="CZ",AF49=AF45,AF47&lt;&gt;AF44,AF47&lt;&gt;AF50),A45-COUNTIFS($H$39:$H45,"&lt;&gt;CZ")&amp;$AH$5&amp;A49-COUNTIFS($H$39:$H49,"&lt;&gt;CZ"),IF(AND(H47="CZ",H46="CZ",H45="CZ",H48="CZ",H49&lt;&gt;"CZ",AF49=AF45,AF47&lt;&gt;AF44,AF47&lt;&gt;AF50),A45-COUNTIFS($H$39:$H45,"&lt;&gt;CZ")&amp;$AH$5&amp;A49-COUNTIFS($H$39:$H49,"&lt;&gt;CZ"),IF(AND(H47="CZ",H46&lt;&gt;"CZ",H45="CZ",H48="CZ",H49&lt;&gt;"CZ",AF49=AF45,AF47&lt;&gt;AF44,AF47&lt;&gt;AF50),A45-COUNTIFS($H$39:$H45,"&lt;&gt;CZ")&amp;$AH$5&amp;A49-COUNTIFS($H$39:$H49,"&lt;&gt;CZ"),IF(AND(H47="CZ",H46&lt;&gt;"CZ",H45="CZ",H48&lt;&gt;"CZ",H49="CZ",AF49=AF45,AF47&lt;&gt;AF44,AF47&lt;&gt;AF50),A45-COUNTIFS($H$39:$H45,"&lt;&gt;CZ")&amp;$AH$5&amp;A49-COUNTIFS($H$39:$H49,"&lt;&gt;CZ"),IF(AND(H47="CZ",H46&lt;&gt;"CZ",H45&lt;&gt;"CZ",H48="CZ",H49="CZ",AF49=AF45,AF47&lt;&gt;AF44,AF47&lt;&gt;AF50),A46-COUNTIFS($H$39:$H45,"&lt;&gt;CZ")&amp;$AH$5&amp;A49-COUNTIFS($H$39:$H49,"&lt;&gt;CZ"),IF(AND(H47="CZ",H46&lt;&gt;"CZ",H45&lt;&gt;"CZ",H48&lt;&gt;"CZ",H49="CZ",AF49=AF45,AF47&lt;&gt;AF44,AF47&lt;&gt;AF50),A46-COUNTIFS($H$39:$H45,"&lt;&gt;CZ")&amp;$AH$5&amp;A49-COUNTIFS($H$39:$H49,"&lt;&gt;CZ"),IF(AND(H47="CZ",H46&lt;&gt;"CZ",H45&lt;&gt;"CZ",H48="CZ",H49&lt;&gt;"CZ",AF49=AF45,AF47&lt;&gt;AF44,AF47&lt;&gt;AF50),A46-COUNTIFS($H$39:$H45,"&lt;&gt;CZ")&amp;$AH$5&amp;A49-COUNTIFS($H$39:$H49,"&lt;&gt;CZ"),IF(AND(H47="CZ",H46&lt;&gt;"CZ",H45="CZ",H48&lt;&gt;"CZ",H49&lt;&gt;"CZ",AF49=AF45,AF47&lt;&gt;AF44,AF47&lt;&gt;AF50),A45-COUNTIFS($H$39:$H45,"&lt;&gt;CZ")&amp;$AH$5&amp;A49-COUNTIFS($H$39:$H49,"&lt;&gt;CZ"),IF(AND(H47="CZ",H46="CZ",H45&lt;&gt;"CZ",H48&lt;&gt;"CZ",H49&lt;&gt;"CZ",AF49=AF45,AF47&lt;&gt;AF44,AF47&lt;&gt;AF50),A46-COUNTIFS($H$39:$H45,"&lt;&gt;CZ")&amp;$AH$5&amp;A49-COUNTIFS($H$39:$H49,"&lt;&gt;CZ"),IF(AND(H47="CZ",H46="CZ",H45&lt;&gt;"CZ",H48&lt;&gt;"CZ",H49="CZ",AF49=AF45,AF47&lt;&gt;AF44,AF47&lt;&gt;AF50),A46-COUNTIFS($H$39:$H45,"&lt;&gt;CZ")&amp;$AH$5&amp;A49-COUNTIFS($H$39:$H49,"&lt;&gt;CZ"),IF(AND(H47="CZ",H46="CZ",H45&lt;&gt;"CZ",H48="CZ",H49&lt;&gt;"CZ",AF49=AF45,AF47&lt;&gt;AF44,AF47&lt;&gt;AF50),A46-COUNTIFS($H$39:$H45,"&lt;&gt;CZ")&amp;$AH$5&amp;A49-COUNTIFS($H$39:$H49,"&lt;&gt;CZ"),IF(AND(H47="CZ",H46="CZ",H45="CZ",H48&lt;&gt;"CZ",H49&lt;&gt;"CZ",AF49=AF45,AF47&lt;&gt;AF44,AF47&lt;&gt;AF50),A45-COUNTIFS($H$39:$H45,"&lt;&gt;CZ")&amp;$AH$5&amp;A49-COUNTIFS($H$39:$H49,"&lt;&gt;CZ"),""))))))))))))))))))))))))))))))))))))))))))))))))</f>
        <v/>
      </c>
      <c r="AK47" s="102" t="str">
        <f>IF(AI47&lt;&gt;"","",IF(AJ47&lt;&gt;"","",IF(AND(H46="CZ",H45&lt;&gt;"CZ",H44&lt;&gt;"CZ",H47&lt;&gt;"CZ",H48&lt;&gt;"CZ",AF48=AF44,AF46&lt;&gt;AF43,AF46&lt;&gt;AF49),A45-COUNTIFS($H$39:$H44,"&lt;&gt;CZ"),IF(AND(H47="CZ",H46&lt;&gt;"CZ",H48="CZ",H49="CZ",H50="CZ",AF50=AF46,AF47&lt;&gt;AF45,AF47&lt;&gt;AF51),A47-COUNTIFS($H$39:$H46,"&lt;&gt;CZ")&amp;$AH$5&amp;A50-COUNTIFS($H$39:$H50,"&lt;&gt;CZ"),IF(AND(H47="CZ",H46="CZ",H48&lt;&gt;"CZ",H49="CZ",H50="CZ",AF50=AF46,AF47&lt;&gt;AF45,AF47&lt;&gt;AF51),A46-COUNTIFS($H$39:$H46,"&lt;&gt;CZ")&amp;$AH$5&amp;A50-COUNTIFS($H$39:$H50,"&lt;&gt;CZ"),IF(AND(H47="CZ",H46="CZ",H48="CZ",H49&lt;&gt;"CZ",H50="CZ",AF50=AF46,AF47&lt;&gt;AF45,AF47&lt;&gt;AF51),A46-COUNTIFS($H$39:$H46,"&lt;&gt;CZ")&amp;$AH$5&amp;A50-COUNTIFS($H$39:$H50,"&lt;&gt;CZ"),IF(AND(H47="CZ",H46="CZ",H48="CZ",H49="CZ",H50&lt;&gt;"CZ",AF50=AF46,AF47&lt;&gt;AF45,AF47&lt;&gt;AF51),A46-COUNTIFS($H$39:$H46,"&lt;&gt;CZ")&amp;$AH$5&amp;A50-COUNTIFS($H$39:$H50,"&lt;&gt;CZ"),IF(AND(H47="CZ",H46&lt;&gt;"CZ",H48="CZ",H49="CZ",H50&lt;&gt;"CZ",AF50=AF46,AF47&lt;&gt;AF45,AF47&lt;&gt;AF51),A47-COUNTIFS($H$39:$H46,"&lt;&gt;CZ")&amp;$AH$5&amp;A50-COUNTIFS($H$39:$H50,"&lt;&gt;CZ"),IF(AND(H47="CZ",H46&lt;&gt;"CZ",H48="CZ",H49&lt;&gt;"CZ",H50="CZ",AF50=AF46,AF47&lt;&gt;AF45,AF47&lt;&gt;AF51),A47-COUNTIFS($H$39:$H46,"&lt;&gt;CZ")&amp;$AH$5&amp;A50-COUNTIFS($H$39:$H50,"&lt;&gt;CZ"),IF(AND(H47="CZ",H46&lt;&gt;"CZ",H48&lt;&gt;"CZ",H49="CZ",H50="CZ",AF50=AF46,AF47&lt;&gt;AF45,AF47&lt;&gt;AF51),A47-COUNTIFS($H$39:$H46,"&lt;&gt;CZ")&amp;$AH$5&amp;A50-COUNTIFS($H$39:$H50,"&lt;&gt;CZ"),IF(AND(H47="CZ",H46&lt;&gt;"CZ",H48&lt;&gt;"CZ",H49&lt;&gt;"CZ",H50="CZ",AF50=AF46,AF47&lt;&gt;AF45,AF47&lt;&gt;AF51),A47-COUNTIFS($H$39:$H46,"&lt;&gt;CZ")&amp;$AH$5&amp;A50-COUNTIFS($H$39:$H50,"&lt;&gt;CZ"),IF(AND(H47="CZ",H46&lt;&gt;"CZ",H48&lt;&gt;"CZ",H49&lt;&gt;"CZ",H50&lt;&gt;"CZ",AF50=AF46,AF47&lt;&gt;AF45,AF47&lt;&gt;AF51),A50-COUNTIFS($H$39:$H50,"&lt;&gt;CZ"),IF(AND(H47="CZ",H46&lt;&gt;"CZ",H48&lt;&gt;"CZ",H49="CZ",H50&lt;&gt;"CZ",AF50=AF46,AF47&lt;&gt;AF45,AF47&lt;&gt;AF51),A47-COUNTIFS($H$39:$H46,"&lt;&gt;CZ")&amp;$AH$5&amp;A50-COUNTIFS($H$39:$H50,"&lt;&gt;CZ"),IF(AND(H47="CZ",H46="CZ",H48="CZ",H49&lt;&gt;"CZ",H50&lt;&gt;"CZ",AF50=AF46,AF47&lt;&gt;AF45,AF47&lt;&gt;AF51),A46-COUNTIFS($H$39:$H46,"&lt;&gt;CZ")&amp;$AH$5&amp;A50-COUNTIFS($H$39:$H50,"&lt;&gt;CZ"),IF(AND(H47="CZ",H46="CZ",H48&lt;&gt;"CZ",H49&lt;&gt;"CZ",H50&lt;&gt;"CZ",AF50=AF46,AF47&lt;&gt;AF45,AF47&lt;&gt;AF51),A46-COUNTIFS($H$39:$H46,"&lt;&gt;CZ")&amp;$AH$5&amp;A50-COUNTIFS($H$39:$H50,"&lt;&gt;CZ"),IF(AND(H47="CZ",H46="CZ",H48&lt;&gt;"CZ",H49&lt;&gt;"CZ",H50="CZ",AF50=AF46,AF47&lt;&gt;AF45,AF47&lt;&gt;AF51),A46-COUNTIFS($H$39:$H46,"&lt;&gt;CZ")&amp;$AH$5&amp;A50-COUNTIFS($H$39:$H50,"&lt;&gt;CZ"),IF(AND(H47="CZ",H46="CZ",H48&lt;&gt;"CZ",H49="CZ",H50&lt;&gt;"CZ",AF50=AF46,AF47&lt;&gt;AF45,AF47&lt;&gt;AF51),A46-COUNTIFS($H$39:$H46,"&lt;&gt;CZ")&amp;$AH$5&amp;A50-COUNTIFS($H$39:$H50,"&lt;&gt;CZ"),IF(AND(H47="CZ",H46&lt;&gt;"CZ",H48="CZ",H49&lt;&gt;"CZ",H50&lt;&gt;"CZ",AF50=AF46,AF47&lt;&gt;AF45,AF47&lt;&gt;AF51),A47-COUNTIFS($H$39:$H46,"&lt;&gt;CZ")&amp;$AH$5&amp;A50-COUNTIFS($H$39:$H50,"&lt;&gt;CZ"),IF(AND(H47="CZ",H48&lt;&gt;"CZ",H49="CZ",H50="CZ",H51="CZ",AF47=AF51,AF47&lt;&gt;AF46,AF47&lt;&gt;AF52),A47-COUNTIFS($H$39:$H47,"&lt;&gt;CZ")&amp;$AH$5&amp;A51-COUNTIFS($H$39:$H51,"&lt;&gt;CZ"),IF(AND(H47="CZ",H48="CZ",H49&lt;&gt;"CZ",H50="CZ",H51="CZ",AF47=AF51,AF47&lt;&gt;AF46,AF47&lt;&gt;AF52),A47-COUNTIFS($H$39:$H47,"&lt;&gt;CZ")&amp;$AH$5&amp;A51-COUNTIFS($H$39:$H51,"&lt;&gt;CZ"),IF(AND(H47="CZ",H48="CZ",H49="CZ",H50&lt;&gt;"CZ",H51="CZ",AF47=AF51,AF47&lt;&gt;AF46,AF47&lt;&gt;AF52),A47-COUNTIFS($H$39:$H47,"&lt;&gt;CZ")&amp;$AH$5&amp;A51-COUNTIFS($H$39:$H51,"&lt;&gt;CZ"),IF(AND(H47="CZ",H48="CZ",H49="CZ",H50="CZ",H51&lt;&gt;"CZ",AF47=AF51,AF47&lt;&gt;AF46,AF47&lt;&gt;AF52),A47-COUNTIFS($H$39:$H47,"&lt;&gt;CZ")&amp;$AH$5&amp;A51-COUNTIFS($H$39:$H51,"&lt;&gt;CZ"),IF(AND(H47="CZ",H46&lt;&gt;"CZ",H45="CZ",H44="CZ",H48&lt;&gt;"CZ",AF48=AF44,AF47&lt;&gt;AF43,AF47&lt;&gt;AF49),A44-COUNTIFS($H$39:$H44,"&lt;&gt;CZ")&amp;$AH$5&amp;A48-COUNTIFS($H$39:$H48,"&lt;&gt;CZ"),IF(AND(H47="CZ",H48&lt;&gt;"CZ",H49="CZ",H50="CZ",H51&lt;&gt;"CZ",AF47=AF51,AF47&lt;&gt;AF46,AF47&lt;&gt;AF52),A47-COUNTIFS($H$39:$H47,"&lt;&gt;CZ")&amp;$AH$5&amp;A51-COUNTIFS($H$39:$H51,"&lt;&gt;CZ"),IF(AND(H47="CZ",H48&lt;&gt;"CZ",H49="CZ",H50&lt;&gt;"CZ",H51="CZ",AF47=AF51,AF47&lt;&gt;AF46,AF47&lt;&gt;AF52),A47-COUNTIFS($H$39:$H47,"&lt;&gt;CZ")&amp;$AH$5&amp;A51-COUNTIFS($H$39:$H51,"&lt;&gt;CZ"),IF(AND(H47="CZ",H48&lt;&gt;"CZ",H49&lt;&gt;"CZ",H50="CZ",H51="CZ",AF47=AF51,AF47&lt;&gt;AF46,AF47&lt;&gt;AF52),A47-COUNTIFS($H$39:$H47,"&lt;&gt;CZ")&amp;$AH$5&amp;A51-COUNTIFS($H$39:$H51,"&lt;&gt;CZ"),IF(AND(H47="CZ",H48&lt;&gt;"CZ",H49&lt;&gt;"CZ",H50&lt;&gt;"CZ",H51="CZ",AF47=AF51,AF47&lt;&gt;AF46,AF47&lt;&gt;AF52),A47-COUNTIFS($H$39:$H47,"&lt;&gt;CZ")&amp;$AH$5&amp;A51-COUNTIFS($H$39:$H51,"&lt;&gt;CZ"),IF(AND(H47="CZ",H48&lt;&gt;"CZ",H49&lt;&gt;"CZ",H50="CZ",H51&lt;&gt;"CZ",AF47=AF51,AF47&lt;&gt;AF46,AF47&lt;&gt;AF52),A47-COUNTIFS($H$39:$H47,"&lt;&gt;CZ")&amp;$AH$5&amp;A51-COUNTIFS($H$39:$H51,"&lt;&gt;CZ"),IF(AND(H47="CZ",H48&lt;&gt;"CZ",H49="CZ",H50&lt;&gt;"CZ",H51&lt;&gt;"CZ",AF47=AF51,AF47&lt;&gt;AF46,AF47&lt;&gt;AF52),A47-COUNTIFS($H$39:$H47,"&lt;&gt;CZ")&amp;$AH$5&amp;A51-COUNTIFS($H$39:$H51,"&lt;&gt;CZ"),IF(AND(H47="CZ",H48="CZ",H49&lt;&gt;"CZ",H50&lt;&gt;"CZ",H51&lt;&gt;"CZ",AF47=AF51,AF47&lt;&gt;AF46,AF47&lt;&gt;AF52),A47-COUNTIFS($H$39:$H47,"&lt;&gt;CZ")&amp;$AH$5&amp;A51-COUNTIFS($H$39:$H51,"&lt;&gt;CZ"),IF(AND(H47="CZ",H48="CZ",H49="CZ",H50&lt;&gt;"CZ",H51&lt;&gt;"CZ",AF47=AF51,AF47&lt;&gt;AF46,AF47&lt;&gt;AF52),A47-COUNTIFS($H$39:$H47,"&lt;&gt;CZ")&amp;$AH$5&amp;A51-COUNTIFS($H$39:$H51,"&lt;&gt;CZ"),IF(AND(H47="CZ",H48="CZ",H49&lt;&gt;"CZ",H50="CZ",H51&lt;&gt;"CZ",AF47=AF51,AF47&lt;&gt;AF46,AF47&lt;&gt;AF52),A47-COUNTIFS($H$39:$H47,"&lt;&gt;CZ")&amp;$AH$5&amp;A51-COUNTIFS($H$39:$H51,"&lt;&gt;CZ"),IF(AND(H47="CZ",H48="CZ",H49="CZ",H50&lt;&gt;"CZ",H51&lt;&gt;"CZ",AF47=AF51,AF47&lt;&gt;AF46,AF47&lt;&gt;AF52),A47-COUNTIFS($H$39:$H47,"&lt;&gt;CZ")&amp;$AH$5&amp;A51-COUNTIFS($H$39:$H51,"&lt;&gt;CZ"),IF(AND(H47="CZ",H48="CZ",H49&lt;&gt;"CZ",H50&lt;&gt;"CZ",H51&lt;&gt;"CZ",AF47=AF51,AF47&lt;&gt;AF46,AF47&lt;&gt;AF52),A51-COUNTIFS($H$39:$H51,"&lt;&gt;CZ"),""))))))))))))))))))))))))))))))))))</f>
        <v/>
      </c>
      <c r="AL47" s="120" t="str">
        <f t="shared" si="3"/>
        <v/>
      </c>
    </row>
    <row r="48" spans="1:38" s="104" customFormat="1" ht="15" hidden="1" customHeight="1">
      <c r="A48" s="105">
        <v>10</v>
      </c>
      <c r="B48" s="106" t="e">
        <v>#N/A</v>
      </c>
      <c r="C48" s="107" t="s">
        <v>251</v>
      </c>
      <c r="D48" s="107" t="s">
        <v>251</v>
      </c>
      <c r="E48" s="106" t="s">
        <v>251</v>
      </c>
      <c r="F48" s="108"/>
      <c r="G48" s="109" t="s">
        <v>251</v>
      </c>
      <c r="H48" s="110" t="s">
        <v>251</v>
      </c>
      <c r="I48" s="111"/>
      <c r="J48" s="112" t="s">
        <v>251</v>
      </c>
      <c r="K48" s="111"/>
      <c r="L48" s="112" t="s">
        <v>251</v>
      </c>
      <c r="M48" s="111"/>
      <c r="N48" s="112" t="s">
        <v>251</v>
      </c>
      <c r="O48" s="111"/>
      <c r="P48" s="112" t="s">
        <v>251</v>
      </c>
      <c r="Q48" s="111"/>
      <c r="R48" s="112" t="s">
        <v>251</v>
      </c>
      <c r="S48" s="113"/>
      <c r="T48" s="112" t="s">
        <v>251</v>
      </c>
      <c r="U48" s="111"/>
      <c r="V48" s="112" t="s">
        <v>251</v>
      </c>
      <c r="W48" s="111"/>
      <c r="X48" s="112" t="s">
        <v>251</v>
      </c>
      <c r="Y48" s="111"/>
      <c r="Z48" s="112" t="s">
        <v>251</v>
      </c>
      <c r="AA48" s="111"/>
      <c r="AB48" s="112" t="s">
        <v>251</v>
      </c>
      <c r="AC48" s="111"/>
      <c r="AD48" s="112" t="s">
        <v>251</v>
      </c>
      <c r="AE48" s="116">
        <v>0</v>
      </c>
      <c r="AF48" s="117" t="s">
        <v>251</v>
      </c>
      <c r="AG48" s="118" t="s">
        <v>251</v>
      </c>
      <c r="AH48" s="100" t="str">
        <f t="shared" ca="1" si="2"/>
        <v/>
      </c>
      <c r="AI48" s="119" t="str">
        <f>IF(H48="","",IF(H48&lt;&gt;"CZ","NE",IF(AND(H48="CZ",AF47&lt;&gt;AF48,AF48&lt;&gt;AF49),A48-COUNTIF($H$39:$H48,"&lt;&gt;CZ"),IF(AND(H48="CZ",H47="CZ",AF48=AF47,AF48&lt;&gt;AF46,AF48&lt;&gt;AF49),A47-COUNTIF($H$39:$H48,"&lt;&gt;CZ")&amp;$AH$5&amp;A48-COUNTIF($H$39:$H48,"&lt;&gt;CZ"),IF(AND(H48="CZ",H49="CZ",AF48&lt;&gt;AF47,AF48=AF49,AF48&lt;&gt;AF50),A48-COUNTIF($H$39:$H48,"&lt;&gt;CZ")&amp;$AH$5&amp;A49-COUNTIF($H$39:$H49,"&lt;&gt;CZ"),IF(AND(H48="CZ",H47="CZ",H46="CZ",AF48=AF46,AF48&lt;&gt;AF45,AF48&lt;&gt;AF49),A46-COUNTIF($H$39:$H48,"&lt;&gt;CZ")&amp;$AH$5&amp;A48-COUNTIF($H$39:$H48,"&lt;&gt;CZ"),IF(AND(H48="CZ",H47="CZ",H49="CZ",AF49=AF47,AF48&lt;&gt;AF46,AF48&lt;&gt;AF50),A47-COUNTIF($H$39:$H47,"&lt;&gt;CZ")&amp;$AH$5&amp;A49-COUNTIF($H$39:$H49,"&lt;&gt;CZ"),IF(AND(H48="CZ",H49="CZ",H50="CZ",AF48&lt;&gt;AF47,AF48=AF50,AF48&lt;&gt;AF51),A48-COUNTIF($H$39:$H48,"&lt;&gt;CZ")&amp;$AH$5&amp;A50-COUNTIF($H$39:$H50,"&lt;&gt;CZ"),IF(AND(H48="CZ",H47="CZ",H46="CZ",H45="CZ",AF48=AF45,AF48&lt;&gt;AF44,AF48&lt;&gt;AF49),A45-COUNTIF($H$39:$H45,"&lt;&gt;CZ")&amp;$AH$5&amp;A48-COUNTIF($H$39:$H48,"&lt;&gt;CZ"),IF(AND(H48="CZ",H47="CZ",H46="CZ",H49="CZ",AF49=AF46,AF48&lt;&gt;AF45,AF48&lt;&gt;AF50),A46-COUNTIF($H$39:$H46,"&lt;&gt;CZ")&amp;$AH$5&amp;A49-COUNTIF($H$39:$H49,"&lt;&gt;CZ"),IF(AND(H48="CZ",H47="CZ",H49="CZ",H50="CZ",AF50=AF47,AF48&lt;&gt;AF46,AF48&lt;&gt;AF51),A47-COUNTIF($H$39:$H47,"&lt;&gt;CZ")&amp;$AH$5&amp;A50-COUNTIF($H$39:$H50,"&lt;&gt;CZ"),IF(AND(H48="CZ",H49="CZ",H50="CZ",H51="CZ",AF48&lt;&gt;AF47,AF48=AF51,AF48&lt;&gt;AF52),A48-COUNTIF($H$39:$H48,"&lt;&gt;CZ")&amp;$AH$5&amp;A51-COUNTIF($H$39:$H51,"&lt;&gt;CZ"),IF(AND(H48="CZ",H47="CZ",H46="CZ",H45="CZ",H44="CZ",AF48=AF44,AF48&lt;&gt;AF43,AF48&lt;&gt;AF49),A44-COUNTIF($H$39:$H44,"&lt;&gt;CZ")&amp;$AH$5&amp;A48-COUNTIF($H$39:$H48,"&lt;&gt;CZ"),IF(AND(H48="CZ",H47="CZ",H46="CZ",H45="CZ",H49="CZ",AF49=AF45,AF48&lt;&gt;AF44,AF48&lt;&gt;AF50),A45-COUNTIF($H$39:$H45,"&lt;&gt;CZ")&amp;$AH$5&amp;A49-COUNTIF($H$39:$H49,"&lt;&gt;CZ"),IF(AND(H48="CZ",H47="CZ",H46="CZ",H49="CZ",H50="CZ",AF50=AF46,AF48&lt;&gt;AF45,AF48&lt;&gt;AF51),A46-COUNTIF($H$39:$H46,"&lt;&gt;CZ")&amp;$AH$5&amp;A50-COUNTIF($H$39:$H50,"&lt;&gt;CZ"),IF(AND(H48="CZ",H47="CZ",H49="CZ",H50="CZ",H51="CZ",AF51=AF47,AF48&lt;&gt;AF46,AF48&lt;&gt;AF52),A47-COUNTIF($H$39:$H47,"&lt;&gt;CZ")&amp;$AH$5&amp;A51-COUNTIF($H$39:$H51,"&lt;&gt;CZ"),IF(AND(H48="CZ",H49="CZ",H50="CZ",H51="CZ",H52="CZ",AF48&lt;&gt;AF47,AF48=AF52,AF48&lt;&gt;AF53),A48-COUNTIF($H$39:$H48,"&lt;&gt;CZ")&amp;$AH$5&amp;A52-COUNTIF($H$39:$H52,"&lt;&gt;CZ"),IF(AND(H48="CZ",H47&lt;&gt;"CZ",AF48=AF47,AF48&lt;&gt;AF46,AF48&lt;&gt;AF49),A48-COUNTIF($H$39:$H48,"&lt;&gt;CZ"),IF(AND(H48="CZ",H49&lt;&gt;"CZ",AF48&lt;&gt;AF47,AF48=AF49,AF48&lt;&gt;AF50),A48-COUNTIF($H$39:$H48,"&lt;&gt;CZ"),IF(AND(H48="CZ",H47&lt;&gt;"CZ",H46="CZ",AF48=AF46,AF48&lt;&gt;AF45,AF48&lt;&gt;AF49),A46-COUNTIF($H$39:$H46,"&lt;&gt;CZ")&amp;$AH$5&amp;A48-COUNTIF($H$39:$H48,"&lt;&gt;CZ"),IF(AND(H48="CZ",H47="CZ",H46&lt;&gt;"CZ",AF48=AF46,AF48&lt;&gt;AF45,AF48&lt;&gt;AF49),A47-COUNTIF($H$39:$H46,"&lt;&gt;CZ")&amp;$AH$5&amp;A48-COUNTIF($H$39:$H48,"&lt;&gt;CZ"),IF(AND(H48="CZ",H47&lt;&gt;"CZ",H46&lt;&gt;"CZ",AF48=AF46,AF48&lt;&gt;AF45,AF48&lt;&gt;AF49),A48-COUNTIF($H$39:$H48,"&lt;&gt;CZ"),IF(AND(H48="CZ",H47&lt;&gt;"CZ",H49="CZ",AF48=AF47,AF48&lt;&gt;AF46,AF48=AF49,AF48&lt;&gt;AF50),A48-COUNTIF($H$39:$H47,"&lt;&gt;CZ")&amp;$AH$5&amp;A49-COUNTIF($H$39:$H49,"&lt;&gt;CZ"),IF(AND(H48="CZ",H47="CZ",H49&lt;&gt;"CZ",AF49=AF47,AF48&lt;&gt;AF46,AF48&lt;&gt;AF50),A47-COUNTIF($H$39:$H47,"&lt;&gt;CZ")&amp;$AH$5&amp;A49-COUNTIF($H$39:$H49,"&lt;&gt;CZ"),IF(AND(H48="CZ",H47&lt;&gt;"CZ",H49&lt;&gt;"CZ",AF49=AF47,AF48&lt;&gt;AF46,AF48&lt;&gt;AF50),A48-COUNTIF($H$39:$H47,"&lt;&gt;CZ"),IF(AND(H48="CZ",H49&lt;&gt;"CZ",H50="CZ",AF48&lt;&gt;AF47,AF48=AF50,AF48&lt;&gt;AF51),A48-COUNTIF($H$39:$H48,"&lt;&gt;CZ")&amp;$AH$5&amp;A50-COUNTIF($H$39:$H50,"&lt;&gt;CZ"),IF(AND(H48="CZ",H49="CZ",H50&lt;&gt;"CZ",AF48&lt;&gt;AF47,AF48=AF50,AF48&lt;&gt;AF51),A48-COUNTIF($H$39:$H48,"&lt;&gt;CZ")&amp;$AH$5&amp;A50-COUNTIF($H$39:$H50,"&lt;&gt;CZ"),IF(AND(H48="CZ",H49&lt;&gt;"CZ",H50&lt;&gt;"CZ",AF48&gt;0,AF48&lt;&gt;AF47,AF48=AF50,AF48&lt;&gt;AF51),A48-COUNTIF($H$39:$H48,"&lt;&gt;CZ"),IF(AND(H48="CZ",H47&lt;&gt;"CZ",H46="CZ",H45="CZ",AF48=AF45,AF48&lt;&gt;AF44,AF48&lt;&gt;AF49),A45-COUNTIF($H$39:$H45,"&lt;&gt;CZ")&amp;$AH$5&amp;A48-COUNTIF($H$39:$H48,"&lt;&gt;CZ"),IF(AND(H48="CZ",H47="CZ",H46&lt;&gt;"CZ",H45="CZ",AF48=AF45,AF48&lt;&gt;AF44,AF48&lt;&gt;AF49),A45-COUNTIF($H$39:$H45,"&lt;&gt;CZ")&amp;$AH$5&amp;A48-COUNTIF($H$39:$H48,"&lt;&gt;CZ"),IF(AND(H48="CZ",H47="CZ",H46="CZ",H45&lt;&gt;"CZ",AF48=AF45,AF48&lt;&gt;AF44,AF48&lt;&gt;AF49),A46-COUNTIF($H$39:$H45,"&lt;&gt;CZ")&amp;$AH$5&amp;A48-COUNTIF($H$39:$H48,"&lt;&gt;CZ"),IF(AND(H48="CZ",H47&lt;&gt;"CZ",H46&lt;&gt;"CZ",H45="CZ",AF48=AF45,AF48&lt;&gt;AF44,AF48&lt;&gt;AF49),A45-COUNTIF($H$39:$H45,"&lt;&gt;CZ")&amp;$AH$5&amp;A48-COUNTIF($H$39:$H48,"&lt;&gt;CZ"),IF(AND(H48="CZ",H47&lt;&gt;"CZ",H46="CZ",H45&lt;&gt;"CZ",AF48=AF45,AF48&lt;&gt;AF44,AF48&lt;&gt;AF49),A46-COUNTIF($H$39:$H45,"&lt;&gt;CZ")&amp;$AH$5&amp;A48-COUNTIF($H$39:$H48,"&lt;&gt;CZ"),IF(AND(H48="CZ",H47="CZ",H46&lt;&gt;"CZ",H45&lt;&gt;"CZ",AF48=AF45,AF48&lt;&gt;AF44,AF48&lt;&gt;AF49),A46-COUNTIF($H$39:$H45,"&lt;&gt;CZ")&amp;$AH$5&amp;A48-COUNTIF($H$39:$H48,"&lt;&gt;CZ"),IF(AND(H48="CZ",H47&lt;&gt;"CZ",H46&lt;&gt;"CZ",H45&lt;&gt;"CZ",AF48=AF45,AF48&lt;&gt;AF44,AF48&lt;&gt;AF49),A48-COUNTIF($H$39:$H48,"&lt;&gt;CZ"),IF(AND(H48="CZ",H47="CZ",H46&lt;&gt;"CZ",H49="CZ",AF48=AF46,AF48&lt;&gt;AF45,AF48=AF49,AF48&lt;&gt;AF50),A47-COUNTIF($H$39:$H46,"&lt;&gt;CZ")&amp;$AH$5&amp;A49-COUNTIF($H$39:$H49,"&lt;&gt;CZ"),IF(AND(H48="CZ",H47="CZ",H46="CZ",H49&lt;&gt;"CZ",AF48=AF46,AF48&lt;&gt;AF45,AF48=AF49,AF48&lt;&gt;AF50),A46-COUNTIF($H$39:$H46,"&lt;&gt;CZ")&amp;$AH$5&amp;A49-COUNTIF($H$39:$H49,"&lt;&gt;CZ"),IF(AND(H48="CZ",H47&lt;&gt;"CZ",H46&lt;&gt;"CZ",H49="CZ",AF48=AF46,AF48&lt;&gt;AF45,AF48=AF49,AF48&lt;&gt;AF50),A47-COUNTIF($H$39:$H46,"&lt;&gt;CZ")&amp;$AH$5&amp;A49-COUNTIF($H$39:$H49,"&lt;&gt;CZ"),IF(AND(H48="CZ",H47&lt;&gt;"CZ",H46="CZ",H49="CZ",AF48=AF46,AF48&lt;&gt;AF45,AF48=AF49,AF48&lt;&gt;AF50),A46-COUNTIF($H$39:$H46,"&lt;&gt;CZ")&amp;$AH$5&amp;A49-COUNTIF($H$39:$H49,"&lt;&gt;CZ"),IF(AND(H48="CZ",H47&lt;&gt;"CZ",H46="CZ",H49&lt;&gt;"CZ",AF48=AF46,AF48&lt;&gt;AF45,AF48=AF49,AF48&lt;&gt;AF50),A46-COUNTIF($H$39:$H46,"&lt;&gt;CZ")&amp;$AH$5&amp;A49-COUNTIF($H$39:$H49,"&lt;&gt;CZ"),IF(AND(H48="CZ",H47="CZ",H46&lt;&gt;"CZ",H49&lt;&gt;"CZ",AF49=AF46,AF48&lt;&gt;AF45,AF48&lt;&gt;AF50),A47-COUNTIF($H$39:$H46,"&lt;&gt;CZ")&amp;$AH$5&amp;A49-COUNTIF($H$39:$H49,"&lt;&gt;CZ"),IF(AND(H48="CZ",H47&lt;&gt;"CZ",H46&lt;&gt;"CZ",H49&lt;&gt;"CZ",AF49=AF46,AF48&lt;&gt;AF45,AF48&lt;&gt;AF50),A47-COUNTIF($H$39:$H46,"&lt;&gt;CZ"),IF(AND(H48="CZ",H47&lt;&gt;"CZ",H49="CZ",H50="CZ",AF50=AF47,AF48&lt;&gt;AF46,AF48&lt;&gt;AF51),A48-COUNTIF($H$39:$H47,"&lt;&gt;CZ")&amp;$AH$5&amp;A50-COUNTIF($H$39:$H50,"&lt;&gt;CZ"),IF(AND(H48="CZ",H47="CZ",H49&lt;&gt;"CZ",H50="CZ",AF50=AF47,AF48&lt;&gt;AF46,AF48&lt;&gt;AF51),A47-COUNTIF($H$39:$H47,"&lt;&gt;CZ")&amp;$AH$5&amp;A50-COUNTIF($H$39:$H50,"&lt;&gt;CZ"),IF(AND(H48="CZ",H47="CZ",H49="CZ",H50&lt;&gt;"CZ",AF50=AF47,AF48&lt;&gt;AF46,AF48&lt;&gt;AF51),A47-COUNTIF($H$39:$H47,"&lt;&gt;CZ")&amp;$AH$5&amp;A50-COUNTIF($H$39:$H50,"&lt;&gt;CZ"),IF(AND(H48="CZ",H47&lt;&gt;"CZ",H49&lt;&gt;"CZ",H50="CZ",AF50=AF47,AF48&lt;&gt;AF46,AF48&lt;&gt;AF51),A48-COUNTIF($H$39:$H47,"&lt;&gt;CZ")&amp;$AH$5&amp;A50-COUNTIF($H$39:$H50,"&lt;&gt;CZ"),IF(AND(H48="CZ",H47&lt;&gt;"CZ",H49="CZ",H50&lt;&gt;"CZ",AF50=AF47,AF48&lt;&gt;AF46,AF48&lt;&gt;AF51),A48-COUNTIF($H$39:$H47,"&lt;&gt;CZ")&amp;$AH$5&amp;A50-COUNTIF($H$39:$H50,"&lt;&gt;CZ"),IF(AND(H48="CZ",H47="CZ",H49&lt;&gt;"CZ",H50&lt;&gt;"CZ",AF50=AF47,AF48&lt;&gt;AF46,AF48&lt;&gt;AF51),A47-COUNTIF($H$39:$H47,"&lt;&gt;CZ")&amp;$AH$5&amp;A50-COUNTIF($H$39:$H50,"&lt;&gt;CZ"),IF(AND(H48="CZ",H47&lt;&gt;"CZ",H49&lt;&gt;"CZ",H50&lt;&gt;"CZ",AF50=AF47,AF48&lt;&gt;AF46,AF48&lt;&gt;AF51),A48-COUNTIF($H$39:$H47,"&lt;&gt;CZ"),IF(AND(H48="CZ",H49="CZ",H50="CZ",H51&lt;&gt;"CZ",AF48&lt;&gt;AF47,AF48=AF51,AF48&lt;&gt;AF52),A48-COUNTIF($H$39:$H48,"&lt;&gt;CZ")&amp;$AH$5&amp;A51-COUNTIF($H$39:$H51,"&lt;&gt;CZ"),IF(AND(H48="CZ",H49="CZ",H50&lt;&gt;"CZ",H51="CZ",AF48&lt;&gt;AF47,AF48=AF51,AF48&lt;&gt;AF52),A48-COUNTIF($H$39:$H48,"&lt;&gt;CZ")&amp;$AH$5&amp;A51-COUNTIF($H$39:$H51,"&lt;&gt;CZ"),IF(AND(H48="CZ",H49&lt;&gt;"CZ",H50="CZ",H51="CZ",AF48&lt;&gt;AF47,AF48=AF51,AF48&lt;&gt;AF52),A48-COUNTIF($H$39:$H48,"&lt;&gt;CZ")&amp;$AH$5&amp;A51-COUNTIF($H$39:$H51,"&lt;&gt;CZ"),IF(AND(H48="CZ",H49&lt;&gt;"CZ",H50&lt;&gt;"CZ",H51="CZ",AF48&lt;&gt;AF47,AF48=AF51,AF48&lt;&gt;AF52),A48-COUNTIF($H$39:$H48,"&lt;&gt;CZ")&amp;$AH$5&amp;A51-COUNTIF($H$39:$H51,"&lt;&gt;CZ"),"")))))))))))))))))))))))))))))))))))))))))))))))))))))</f>
        <v/>
      </c>
      <c r="AJ48" s="102" t="str">
        <f>IF(AI48&lt;&gt;"","",IF(AND(H48="CZ",H49&lt;&gt;"CZ",H50="CZ",H51&lt;&gt;"CZ",AF48&lt;&gt;AF47,AF48=AF51,AF48&lt;&gt;AF52),A48-COUNTIF($H$39:$H48,"&lt;&gt;CZ")&amp;$AH$5&amp;A51-COUNTIF($H$39:$H51,"&lt;&gt;CZ"),IF(AND(H48="CZ",H49="CZ",H50&lt;&gt;"CZ",H51&lt;&gt;"CZ",AF48&lt;&gt;AF47,AF48=AF51,AF48&lt;&gt;AF52),A48-COUNTIF($H$39:$H48,"&lt;&gt;CZ")&amp;$AH$5&amp;A51-COUNTIF($H$39:$H51,"&lt;&gt;CZ"),IF(AND(H48="CZ",H49&lt;&gt;"CZ",H50&lt;&gt;"CZ",H51&lt;&gt;"CZ",AF48&lt;&gt;AF47,AF48=AF51,AF48&lt;&gt;AF52),A48-COUNTIF($H$39:$H48,"&lt;&gt;CZ"),IF(AND(H48="CZ",H47&lt;&gt;"CZ",H46="CZ",H45="CZ",H44="CZ",AF48=AF44,AF48&lt;&gt;AF43,AF48&lt;&gt;AF49),A44-COUNTIFS($H$39:$H44,"&lt;&gt;CZ")&amp;$AH$5&amp;A48-COUNTIFS($H$39:$H48,"&lt;&gt;CZ"),IF(AND(H48="CZ",H47="CZ",H46&lt;&gt;"CZ",H45="CZ",H44="CZ",AF48=AF44,AF48&lt;&gt;AF43,AF48&lt;&gt;AF49),A44-COUNTIFS($H$39:$H44,"&lt;&gt;CZ")&amp;$AH$5&amp;A48-COUNTIFS($H$39:$H48,"&lt;&gt;CZ"),IF(AND(H48="CZ",H47="CZ",H46="CZ",H45&lt;&gt;"CZ",H44="CZ",AF48=AF44,AF48&lt;&gt;AF43,AF48&lt;&gt;AF49),A44-COUNTIFS($H$39:$H44,"&lt;&gt;CZ")&amp;$AH$5&amp;A48-COUNTIFS($H$39:$H48,"&lt;&gt;CZ"),IF(AND(H48="CZ",H47="CZ",H46="CZ",H45="CZ",H44&lt;&gt;"CZ",AF48=AF44,AF48&lt;&gt;AF43,AF48&lt;&gt;AF49),A45-COUNTIFS($H$39:$H44,"&lt;&gt;CZ")&amp;$AH$5&amp;A48-COUNTIFS($H$39:$H48,"&lt;&gt;CZ"),IF(AND(H48="CZ",H47&lt;&gt;"CZ",H46="CZ",H45="CZ",H44&lt;&gt;"CZ",AF48=AF44,AF48&lt;&gt;AF43,AF48&lt;&gt;AF49),A45-COUNTIFS($H$39:$H44,"&lt;&gt;CZ")&amp;$AH$5&amp;A48-COUNTIFS($H$39:$H48,"&lt;&gt;CZ"),IF(AND(H48="CZ",H47&lt;&gt;"CZ",H46="CZ",H45&lt;&gt;"CZ",H44="CZ",AF48=AF44,AF48&lt;&gt;AF43,AF48&lt;&gt;AF49),A44-COUNTIFS($H$39:$H44,"&lt;&gt;CZ")&amp;$AH$5&amp;A48-COUNTIFS($H$39:$H48,"&lt;&gt;CZ"),IF(AND(H48="CZ",H47&lt;&gt;"CZ",H46&lt;&gt;"CZ",H45="CZ",H44="CZ",AF48=AF44,AF48&lt;&gt;AF43,AF48&lt;&gt;AF49),A44-COUNTIFS($H$39:$H44,"&lt;&gt;CZ")&amp;$AH$5&amp;A48-COUNTIFS($H$39:$H48,"&lt;&gt;CZ"),IF(AND(H48="CZ",H47&lt;&gt;"CZ",H46&lt;&gt;"CZ",H45&lt;&gt;"CZ",H44="CZ",AF48=AF44,AF48&lt;&gt;AF43,AF48&lt;&gt;AF49),A44-COUNTIFS($H$39:$H44,"&lt;&gt;CZ")&amp;$AH$5&amp;A48-COUNTIFS($H$39:$H48,"&lt;&gt;CZ"),IF(AND(H48="CZ",H47&lt;&gt;"CZ",H46&lt;&gt;"CZ",H45="CZ",H44&lt;&gt;"CZ",AF48=AF44,AF48&lt;&gt;AF43,AF48&lt;&gt;AF49),A45-COUNTIFS($H$39:$H44,"&lt;&gt;CZ")&amp;$AH$5&amp;A48-COUNTIFS($H$39:$H48,"&lt;&gt;CZ"),IF(AND(H48="CZ",H47&lt;&gt;"CZ",H46="CZ",H45&lt;&gt;"CZ",H44&lt;&gt;"CZ",AF48=AF44,AF48&lt;&gt;AF43,AF48&lt;&gt;AF49),A45-COUNTIFS($H$39:$H44,"&lt;&gt;CZ")&amp;$AH$5&amp;A48-COUNTIFS($H$39:$H48,"&lt;&gt;CZ"),IF(AND(H48="CZ",H47="CZ",H46&lt;&gt;"CZ",H45&lt;&gt;"CZ",H44&lt;&gt;"CZ",AF48=AF44,AF48&lt;&gt;AF43,AF48&lt;&gt;AF49),A45-COUNTIFS($H$39:$H44,"&lt;&gt;CZ")&amp;$AH$5&amp;A48-COUNTIFS($H$39:$H48,"&lt;&gt;CZ"),IF(AND(H48="CZ",H47="CZ",H46&lt;&gt;"CZ",H45&lt;&gt;"CZ",H44="CZ",AF48=AF44,AF48&lt;&gt;AF43,AF48&lt;&gt;AF49),A44-COUNTIFS($H$39:$H44,"&lt;&gt;CZ")&amp;$AH$5&amp;A48-COUNTIFS($H$39:$H48,"&lt;&gt;CZ"),IF(AND(H48="CZ",H47="CZ",H46&lt;&gt;"CZ",H45="CZ",H44&lt;&gt;"CZ",AF48=AF44,AF48&lt;&gt;AF43,AF48&lt;&gt;AF49),A45-COUNTIFS($H$39:$H44,"&lt;&gt;CZ")&amp;$AH$5&amp;A48-COUNTIFS($H$39:$H48,"&lt;&gt;CZ"),IF(AND(H48="CZ",H47="CZ",H46="CZ",H45&lt;&gt;"CZ",H44&lt;&gt;"CZ",AF48=AF44,AF48&lt;&gt;AF43,AF48&lt;&gt;AF49),A45-COUNTIFS($H$39:$H44,"&lt;&gt;CZ")&amp;$AH$5&amp;A48-COUNTIFS($H$39:$H48,"&lt;&gt;CZ"),IF(AND(H48="CZ",H47&lt;&gt;"CZ",H46&lt;&gt;"CZ",H45&lt;&gt;"CZ",H44&lt;&gt;"CZ",AF48=AF44,AF48&lt;&gt;AF43,AF48&lt;&gt;AF49),A45-COUNTIFS($H$39:$H44,"&lt;&gt;CZ"),IF(AND(H48="CZ",H47&lt;&gt;"CZ",H46="CZ",H45="CZ",H49="CZ",AF49=AF45,AF48&lt;&gt;AF44,AF48&lt;&gt;AF50),A45-COUNTIFS($H$39:$H45,"&lt;&gt;CZ")&amp;$AH$5&amp;A49-COUNTIFS($H$39:$H49,"&lt;&gt;CZ"),IF(AND(H48="CZ",H47="CZ",H46&lt;&gt;"CZ",H45="CZ",H49="CZ",AF49=AF45,AF48&lt;&gt;AF44,AF48&lt;&gt;AF50),A45-COUNTIFS($H$39:$H45,"&lt;&gt;CZ")&amp;$AH$5&amp;A49-COUNTIFS($H$39:$H49,"&lt;&gt;CZ"),IF(AND(H48="CZ",H47="CZ",H46="CZ",H45&lt;&gt;"CZ",H49="CZ",AF49=AF45,AF48&lt;&gt;AF44,AF48&lt;&gt;AF50),A46-COUNTIFS($H$39:$H45,"&lt;&gt;CZ")&amp;$AH$5&amp;A49-COUNTIFS($H$39:$H49,"&lt;&gt;CZ"),IF(AND(H48="CZ",H47="CZ",H46="CZ",H45="CZ",H49&lt;&gt;"CZ",AF49=AF45,AF48&lt;&gt;AF44,AF48&lt;&gt;AF50),A45-COUNTIFS($H$39:$H45,"&lt;&gt;CZ")&amp;$AH$5&amp;A49-COUNTIFS($H$39:$H49,"&lt;&gt;CZ"),IF(AND(H48="CZ",H47&lt;&gt;"CZ",H46="CZ",H45="CZ",H49&lt;&gt;"CZ",AF49=AF45,AF48&lt;&gt;AF44,AF48&lt;&gt;AF50),A45-COUNTIFS($H$39:$H45,"&lt;&gt;CZ")&amp;$AH$5&amp;A49-COUNTIFS($H$39:$H49,"&lt;&gt;CZ"),IF(AND(H48="CZ",H47&lt;&gt;"CZ",H46="CZ",H45&lt;&gt;"CZ",H49="CZ",AF49=AF45,AF48&lt;&gt;AF44,AF48&lt;&gt;AF50),A46-COUNTIFS($H$39:$H45,"&lt;&gt;CZ")&amp;$AH$5&amp;A49-COUNTIFS($H$39:$H49,"&lt;&gt;CZ"),IF(AND(H48="CZ",H47&lt;&gt;"CZ",H46&lt;&gt;"CZ",H45="CZ",H49="CZ",AF49=AF45,AF48&lt;&gt;AF44,AF48&lt;&gt;AF50),A45-COUNTIFS($H$39:$H45,"&lt;&gt;CZ")&amp;$AH$5&amp;A49-COUNTIFS($H$39:$H49,"&lt;&gt;CZ"),IF(AND(H48="CZ",H47&lt;&gt;"CZ",H46&lt;&gt;"CZ",H45&lt;&gt;"CZ",H49="CZ",AF49=AF45,AF48&lt;&gt;AF44,AF48&lt;&gt;AF50),A46-COUNTIFS($H$39:$H45,"&lt;&gt;CZ")&amp;$AH$5&amp;A49-COUNTIFS($H$39:$H49,"&lt;&gt;CZ"),IF(AND(H48="CZ",H47&lt;&gt;"CZ",H46&lt;&gt;"CZ",H45="CZ",H49&lt;&gt;"CZ",AF49=AF45,AF48&lt;&gt;AF44,AF48&lt;&gt;AF50),A45-COUNTIFS($H$39:$H45,"&lt;&gt;CZ")&amp;$AH$5&amp;A49-COUNTIFS($H$39:$H49,"&lt;&gt;CZ"),IF(AND(H48="CZ",H47&lt;&gt;"CZ",H46="CZ",H45&lt;&gt;"CZ",H49&lt;&gt;"CZ",AF49=AF45,AF48&lt;&gt;AF44,AF48&lt;&gt;AF50),A46-COUNTIFS($H$39:$H45,"&lt;&gt;CZ")&amp;$AH$5&amp;A49-COUNTIFS($H$39:$H49,"&lt;&gt;CZ"),IF(AND(H48="CZ",H47="CZ",H46&lt;&gt;"CZ",H45&lt;&gt;"CZ",H49&lt;&gt;"CZ",AF49=AF45,AF48&lt;&gt;AF44,AF48&lt;&gt;AF50),A46-COUNTIFS($H$39:$H45,"&lt;&gt;CZ")&amp;$AH$5&amp;A49-COUNTIFS($H$39:$H49,"&lt;&gt;CZ"),IF(AND(H48="CZ",H47="CZ",H46&lt;&gt;"CZ",H45&lt;&gt;"CZ",H49="CZ",AF49=AF45,AF48&lt;&gt;AF44,AF48&lt;&gt;AF50),A46-COUNTIFS($H$39:$H45,"&lt;&gt;CZ")&amp;$AH$5&amp;A49-COUNTIFS($H$39:$H49,"&lt;&gt;CZ"),IF(AND(H48="CZ",H47="CZ",H46&lt;&gt;"CZ",H45="CZ",H49&lt;&gt;"CZ",AF49=AF45,AF48&lt;&gt;AF44,AF48&lt;&gt;AF50),A45-COUNTIFS($H$39:$H45,"&lt;&gt;CZ")&amp;$AH$5&amp;A49-COUNTIFS($H$39:$H49,"&lt;&gt;CZ"),IF(AND(H48="CZ",H47="CZ",H46="CZ",H45&lt;&gt;"CZ",H49&lt;&gt;"CZ",AF49=AF45,AF48&lt;&gt;AF44,AF48&lt;&gt;AF50),A46-COUNTIFS($H$39:$H45,"&lt;&gt;CZ")&amp;$AH$5&amp;A49-COUNTIFS($H$39:$H49,"&lt;&gt;CZ"),IF(AND(H48="CZ",H47&lt;&gt;"CZ",H46&lt;&gt;"CZ",H45&lt;&gt;"CZ",H49&lt;&gt;"CZ",AF49=AF45,AF48&lt;&gt;AF44,AF48&lt;&gt;AF50),A46-COUNTIFS($H$39:$H45,"&lt;&gt;CZ"),IF(AND(H48="CZ",H47&lt;&gt;"CZ",H46="CZ",H49="CZ",H50="CZ",AF50=AF46,AF48&lt;&gt;AF45,AF48&lt;&gt;AF51),A46-COUNTIFS($H$39:$H46,"&lt;&gt;CZ")&amp;$AH$5&amp;A50-COUNTIFS($H$39:$H50,"&lt;&gt;CZ"),IF(AND(H48="CZ",H47="CZ",H46&lt;&gt;"CZ",H49="CZ",H50="CZ",AF50=AF46,AF48&lt;&gt;AF45,AF48&lt;&gt;AF51),A47-COUNTIFS($H$39:$H46,"&lt;&gt;CZ")&amp;$AH$5&amp;A50-COUNTIFS($H$39:$H50,"&lt;&gt;CZ"),IF(AND(H48="CZ",H47="CZ",H46="CZ",H49&lt;&gt;"CZ",H50="CZ",AF50=AF46,AF48&lt;&gt;AF45,AF48&lt;&gt;AF51),A46-COUNTIFS($H$39:$H46,"&lt;&gt;CZ")&amp;$AH$5&amp;A50-COUNTIFS($H$39:$H50,"&lt;&gt;CZ"),IF(AND(H48="CZ",H47="CZ",H46="CZ",H49="CZ",H50&lt;&gt;"CZ",AF50=AF46,AF48&lt;&gt;AF45,AF48&lt;&gt;AF51),A46-COUNTIFS($H$39:$H46,"&lt;&gt;CZ")&amp;$AH$5&amp;A50-COUNTIFS($H$39:$H50,"&lt;&gt;CZ"),IF(AND(H48="CZ",H47&lt;&gt;"CZ",H46="CZ",H49="CZ",H50&lt;&gt;"CZ",AF50=AF46,AF48&lt;&gt;AF45,AF48&lt;&gt;AF51),A46-COUNTIFS($H$39:$H46,"&lt;&gt;CZ")&amp;$AH$5&amp;A50-COUNTIFS($H$39:$H50,"&lt;&gt;CZ"),IF(AND(H48="CZ",H47&lt;&gt;"CZ",H46="CZ",H49&lt;&gt;"CZ",H50="CZ",AF50=AF46,AF48&lt;&gt;AF45,AF48&lt;&gt;AF51),A46-COUNTIFS($H$39:$H46,"&lt;&gt;CZ")&amp;$AH$5&amp;A50-COUNTIFS($H$39:$H50,"&lt;&gt;CZ"),IF(AND(H48="CZ",H47&lt;&gt;"CZ",H46&lt;&gt;"CZ",H49="CZ",H50="CZ",AF50=AF46,AF48&lt;&gt;AF45,AF48&lt;&gt;AF51),A47-COUNTIFS($H$39:$H46,"&lt;&gt;CZ")&amp;$AH$5&amp;A50-COUNTIFS($H$39:$H50,"&lt;&gt;CZ"),IF(AND(H48="CZ",H47&lt;&gt;"CZ",H46&lt;&gt;"CZ",H49&lt;&gt;"CZ",H50="CZ",AF50=AF46,AF48&lt;&gt;AF45,AF48&lt;&gt;AF51),A47-COUNTIFS($H$39:$H46,"&lt;&gt;CZ")&amp;$AH$5&amp;A50-COUNTIFS($H$39:$H50,"&lt;&gt;CZ"),IF(AND(H48="CZ",H47&lt;&gt;"CZ",H46&lt;&gt;"CZ",H49="CZ",H50&lt;&gt;"CZ",AF50=AF46,AF48&lt;&gt;AF45,AF48&lt;&gt;AF51),A47-COUNTIFS($H$39:$H46,"&lt;&gt;CZ")&amp;$AH$5&amp;A50-COUNTIFS($H$39:$H50,"&lt;&gt;CZ"),IF(AND(H48="CZ",H47&lt;&gt;"CZ",H46="CZ",H49&lt;&gt;"CZ",H50&lt;&gt;"CZ",AF50=AF46,AF48&lt;&gt;AF45,AF48&lt;&gt;AF51),A46-COUNTIFS($H$39:$H46,"&lt;&gt;CZ")&amp;$AH$5&amp;A50-COUNTIFS($H$39:$H50,"&lt;&gt;CZ"),IF(AND(H48="CZ",H47="CZ",H46&lt;&gt;"CZ",H49&lt;&gt;"CZ",H50&lt;&gt;"CZ",AF50=AF46,AF48&lt;&gt;AF45,AF48&lt;&gt;AF51),A47-COUNTIFS($H$39:$H46,"&lt;&gt;CZ")&amp;$AH$5&amp;A50-COUNTIFS($H$39:$H50,"&lt;&gt;CZ"),IF(AND(H48="CZ",H47="CZ",H46&lt;&gt;"CZ",H49&lt;&gt;"CZ",H50="CZ",AF50=AF46,AF48&lt;&gt;AF45,AF48&lt;&gt;AF51),A47-COUNTIFS($H$39:$H46,"&lt;&gt;CZ")&amp;$AH$5&amp;A50-COUNTIFS($H$39:$H50,"&lt;&gt;CZ"),IF(AND(H48="CZ",H47="CZ",H46&lt;&gt;"CZ",H49="CZ",H50&lt;&gt;"CZ",AF50=AF46,AF48&lt;&gt;AF45,AF48&lt;&gt;AF51),A47-COUNTIFS($H$39:$H46,"&lt;&gt;CZ")&amp;$AH$5&amp;A50-COUNTIFS($H$39:$H50,"&lt;&gt;CZ"),IF(AND(H48="CZ",H47="CZ",H46="CZ",H49&lt;&gt;"CZ",H50&lt;&gt;"CZ",AF50=AF46,AF48&lt;&gt;AF45,AF48&lt;&gt;AF51),A46-COUNTIFS($H$39:$H46,"&lt;&gt;CZ")&amp;$AH$5&amp;A50-COUNTIFS($H$39:$H50,"&lt;&gt;CZ"),""))))))))))))))))))))))))))))))))))))))))))))))))</f>
        <v/>
      </c>
      <c r="AK48" s="102" t="str">
        <f>IF(AI48&lt;&gt;"","",IF(AJ48&lt;&gt;"","",IF(AND(H47="CZ",H46&lt;&gt;"CZ",H45&lt;&gt;"CZ",H48&lt;&gt;"CZ",H49&lt;&gt;"CZ",AF49=AF45,AF47&lt;&gt;AF44,AF47&lt;&gt;AF50),A46-COUNTIFS($H$39:$H45,"&lt;&gt;CZ"),IF(AND(H48="CZ",H47&lt;&gt;"CZ",H49="CZ",H50="CZ",H51="CZ",AF51=AF47,AF48&lt;&gt;AF46,AF48&lt;&gt;AF52),A48-COUNTIFS($H$39:$H47,"&lt;&gt;CZ")&amp;$AH$5&amp;A51-COUNTIFS($H$39:$H51,"&lt;&gt;CZ"),IF(AND(H48="CZ",H47="CZ",H49&lt;&gt;"CZ",H50="CZ",H51="CZ",AF51=AF47,AF48&lt;&gt;AF46,AF48&lt;&gt;AF52),A47-COUNTIFS($H$39:$H47,"&lt;&gt;CZ")&amp;$AH$5&amp;A51-COUNTIFS($H$39:$H51,"&lt;&gt;CZ"),IF(AND(H48="CZ",H47="CZ",H49="CZ",H50&lt;&gt;"CZ",H51="CZ",AF51=AF47,AF48&lt;&gt;AF46,AF48&lt;&gt;AF52),A47-COUNTIFS($H$39:$H47,"&lt;&gt;CZ")&amp;$AH$5&amp;A51-COUNTIFS($H$39:$H51,"&lt;&gt;CZ"),IF(AND(H48="CZ",H47="CZ",H49="CZ",H50="CZ",H51&lt;&gt;"CZ",AF51=AF47,AF48&lt;&gt;AF46,AF48&lt;&gt;AF52),A47-COUNTIFS($H$39:$H47,"&lt;&gt;CZ")&amp;$AH$5&amp;A51-COUNTIFS($H$39:$H51,"&lt;&gt;CZ"),IF(AND(H48="CZ",H47&lt;&gt;"CZ",H49="CZ",H50="CZ",H51&lt;&gt;"CZ",AF51=AF47,AF48&lt;&gt;AF46,AF48&lt;&gt;AF52),A48-COUNTIFS($H$39:$H47,"&lt;&gt;CZ")&amp;$AH$5&amp;A51-COUNTIFS($H$39:$H51,"&lt;&gt;CZ"),IF(AND(H48="CZ",H47&lt;&gt;"CZ",H49="CZ",H50&lt;&gt;"CZ",H51="CZ",AF51=AF47,AF48&lt;&gt;AF46,AF48&lt;&gt;AF52),A48-COUNTIFS($H$39:$H47,"&lt;&gt;CZ")&amp;$AH$5&amp;A51-COUNTIFS($H$39:$H51,"&lt;&gt;CZ"),IF(AND(H48="CZ",H47&lt;&gt;"CZ",H49&lt;&gt;"CZ",H50="CZ",H51="CZ",AF51=AF47,AF48&lt;&gt;AF46,AF48&lt;&gt;AF52),A48-COUNTIFS($H$39:$H47,"&lt;&gt;CZ")&amp;$AH$5&amp;A51-COUNTIFS($H$39:$H51,"&lt;&gt;CZ"),IF(AND(H48="CZ",H47&lt;&gt;"CZ",H49&lt;&gt;"CZ",H50&lt;&gt;"CZ",H51="CZ",AF51=AF47,AF48&lt;&gt;AF46,AF48&lt;&gt;AF52),A48-COUNTIFS($H$39:$H47,"&lt;&gt;CZ")&amp;$AH$5&amp;A51-COUNTIFS($H$39:$H51,"&lt;&gt;CZ"),IF(AND(H48="CZ",H47&lt;&gt;"CZ",H49&lt;&gt;"CZ",H50&lt;&gt;"CZ",H51&lt;&gt;"CZ",AF51=AF47,AF48&lt;&gt;AF46,AF48&lt;&gt;AF52),A51-COUNTIFS($H$39:$H51,"&lt;&gt;CZ"),IF(AND(H48="CZ",H47&lt;&gt;"CZ",H49&lt;&gt;"CZ",H50="CZ",H51&lt;&gt;"CZ",AF51=AF47,AF48&lt;&gt;AF46,AF48&lt;&gt;AF52),A48-COUNTIFS($H$39:$H47,"&lt;&gt;CZ")&amp;$AH$5&amp;A51-COUNTIFS($H$39:$H51,"&lt;&gt;CZ"),IF(AND(H48="CZ",H47="CZ",H49="CZ",H50&lt;&gt;"CZ",H51&lt;&gt;"CZ",AF51=AF47,AF48&lt;&gt;AF46,AF48&lt;&gt;AF52),A47-COUNTIFS($H$39:$H47,"&lt;&gt;CZ")&amp;$AH$5&amp;A51-COUNTIFS($H$39:$H51,"&lt;&gt;CZ"),IF(AND(H48="CZ",H47="CZ",H49&lt;&gt;"CZ",H50&lt;&gt;"CZ",H51&lt;&gt;"CZ",AF51=AF47,AF48&lt;&gt;AF46,AF48&lt;&gt;AF52),A47-COUNTIFS($H$39:$H47,"&lt;&gt;CZ")&amp;$AH$5&amp;A51-COUNTIFS($H$39:$H51,"&lt;&gt;CZ"),IF(AND(H48="CZ",H47="CZ",H49&lt;&gt;"CZ",H50&lt;&gt;"CZ",H51="CZ",AF51=AF47,AF48&lt;&gt;AF46,AF48&lt;&gt;AF52),A47-COUNTIFS($H$39:$H47,"&lt;&gt;CZ")&amp;$AH$5&amp;A51-COUNTIFS($H$39:$H51,"&lt;&gt;CZ"),IF(AND(H48="CZ",H47="CZ",H49&lt;&gt;"CZ",H50="CZ",H51&lt;&gt;"CZ",AF51=AF47,AF48&lt;&gt;AF46,AF48&lt;&gt;AF52),A47-COUNTIFS($H$39:$H47,"&lt;&gt;CZ")&amp;$AH$5&amp;A51-COUNTIFS($H$39:$H51,"&lt;&gt;CZ"),IF(AND(H48="CZ",H47&lt;&gt;"CZ",H49="CZ",H50&lt;&gt;"CZ",H51&lt;&gt;"CZ",AF51=AF47,AF48&lt;&gt;AF46,AF48&lt;&gt;AF52),A48-COUNTIFS($H$39:$H47,"&lt;&gt;CZ")&amp;$AH$5&amp;A51-COUNTIFS($H$39:$H51,"&lt;&gt;CZ"),IF(AND(H48="CZ",H49&lt;&gt;"CZ",H50="CZ",H51="CZ",H52="CZ",AF48=AF52,AF48&lt;&gt;AF47,AF48&lt;&gt;AF53),A48-COUNTIFS($H$39:$H48,"&lt;&gt;CZ")&amp;$AH$5&amp;A52-COUNTIFS($H$39:$H52,"&lt;&gt;CZ"),IF(AND(H48="CZ",H49="CZ",H50&lt;&gt;"CZ",H51="CZ",H52="CZ",AF48=AF52,AF48&lt;&gt;AF47,AF48&lt;&gt;AF53),A48-COUNTIFS($H$39:$H48,"&lt;&gt;CZ")&amp;$AH$5&amp;A52-COUNTIFS($H$39:$H52,"&lt;&gt;CZ"),IF(AND(H48="CZ",H49="CZ",H50="CZ",H51&lt;&gt;"CZ",H52="CZ",AF48=AF52,AF48&lt;&gt;AF47,AF48&lt;&gt;AF53),A48-COUNTIFS($H$39:$H48,"&lt;&gt;CZ")&amp;$AH$5&amp;A52-COUNTIFS($H$39:$H52,"&lt;&gt;CZ"),IF(AND(H48="CZ",H49="CZ",H50="CZ",H51="CZ",H52&lt;&gt;"CZ",AF48=AF52,AF48&lt;&gt;AF47,AF48&lt;&gt;AF53),A48-COUNTIFS($H$39:$H48,"&lt;&gt;CZ")&amp;$AH$5&amp;A52-COUNTIFS($H$39:$H52,"&lt;&gt;CZ"),IF(AND(H48="CZ",H47&lt;&gt;"CZ",H46="CZ",H45="CZ",H49&lt;&gt;"CZ",AF49=AF45,AF48&lt;&gt;AF44,AF48&lt;&gt;AF50),A45-COUNTIFS($H$39:$H45,"&lt;&gt;CZ")&amp;$AH$5&amp;A49-COUNTIFS($H$39:$H49,"&lt;&gt;CZ"),IF(AND(H48="CZ",H49&lt;&gt;"CZ",H50="CZ",H51="CZ",H52&lt;&gt;"CZ",AF48=AF52,AF48&lt;&gt;AF47,AF48&lt;&gt;AF53),A48-COUNTIFS($H$39:$H48,"&lt;&gt;CZ")&amp;$AH$5&amp;A52-COUNTIFS($H$39:$H52,"&lt;&gt;CZ"),IF(AND(H48="CZ",H49&lt;&gt;"CZ",H50="CZ",H51&lt;&gt;"CZ",H52="CZ",AF48=AF52,AF48&lt;&gt;AF47,AF48&lt;&gt;AF53),A48-COUNTIFS($H$39:$H48,"&lt;&gt;CZ")&amp;$AH$5&amp;A52-COUNTIFS($H$39:$H52,"&lt;&gt;CZ"),IF(AND(H48="CZ",H49&lt;&gt;"CZ",H50&lt;&gt;"CZ",H51="CZ",H52="CZ",AF48=AF52,AF48&lt;&gt;AF47,AF48&lt;&gt;AF53),A48-COUNTIFS($H$39:$H48,"&lt;&gt;CZ")&amp;$AH$5&amp;A52-COUNTIFS($H$39:$H52,"&lt;&gt;CZ"),IF(AND(H48="CZ",H49&lt;&gt;"CZ",H50&lt;&gt;"CZ",H51&lt;&gt;"CZ",H52="CZ",AF48=AF52,AF48&lt;&gt;AF47,AF48&lt;&gt;AF53),A48-COUNTIFS($H$39:$H48,"&lt;&gt;CZ")&amp;$AH$5&amp;A52-COUNTIFS($H$39:$H52,"&lt;&gt;CZ"),IF(AND(H48="CZ",H49&lt;&gt;"CZ",H50&lt;&gt;"CZ",H51="CZ",H52&lt;&gt;"CZ",AF48=AF52,AF48&lt;&gt;AF47,AF48&lt;&gt;AF53),A48-COUNTIFS($H$39:$H48,"&lt;&gt;CZ")&amp;$AH$5&amp;A52-COUNTIFS($H$39:$H52,"&lt;&gt;CZ"),IF(AND(H48="CZ",H49&lt;&gt;"CZ",H50="CZ",H51&lt;&gt;"CZ",H52&lt;&gt;"CZ",AF48=AF52,AF48&lt;&gt;AF47,AF48&lt;&gt;AF53),A48-COUNTIFS($H$39:$H48,"&lt;&gt;CZ")&amp;$AH$5&amp;A52-COUNTIFS($H$39:$H52,"&lt;&gt;CZ"),IF(AND(H48="CZ",H49="CZ",H50&lt;&gt;"CZ",H51&lt;&gt;"CZ",H52&lt;&gt;"CZ",AF48=AF52,AF48&lt;&gt;AF47,AF48&lt;&gt;AF53),A48-COUNTIFS($H$39:$H48,"&lt;&gt;CZ")&amp;$AH$5&amp;A52-COUNTIFS($H$39:$H52,"&lt;&gt;CZ"),IF(AND(H48="CZ",H49="CZ",H50="CZ",H51&lt;&gt;"CZ",H52&lt;&gt;"CZ",AF48=AF52,AF48&lt;&gt;AF47,AF48&lt;&gt;AF53),A48-COUNTIFS($H$39:$H48,"&lt;&gt;CZ")&amp;$AH$5&amp;A52-COUNTIFS($H$39:$H52,"&lt;&gt;CZ"),IF(AND(H48="CZ",H49="CZ",H50&lt;&gt;"CZ",H51="CZ",H52&lt;&gt;"CZ",AF48=AF52,AF48&lt;&gt;AF47,AF48&lt;&gt;AF53),A48-COUNTIFS($H$39:$H48,"&lt;&gt;CZ")&amp;$AH$5&amp;A52-COUNTIFS($H$39:$H52,"&lt;&gt;CZ"),IF(AND(H48="CZ",H49="CZ",H50="CZ",H51&lt;&gt;"CZ",H52&lt;&gt;"CZ",AF48=AF52,AF48&lt;&gt;AF47,AF48&lt;&gt;AF53),A48-COUNTIFS($H$39:$H48,"&lt;&gt;CZ")&amp;$AH$5&amp;A52-COUNTIFS($H$39:$H52,"&lt;&gt;CZ"),IF(AND(H48="CZ",H49="CZ",H50&lt;&gt;"CZ",H51&lt;&gt;"CZ",H52&lt;&gt;"CZ",AF48=AF52,AF48&lt;&gt;AF47,AF48&lt;&gt;AF53),A52-COUNTIFS($H$39:$H52,"&lt;&gt;CZ"),""))))))))))))))))))))))))))))))))))</f>
        <v/>
      </c>
      <c r="AL48" s="120" t="str">
        <f t="shared" si="3"/>
        <v/>
      </c>
    </row>
    <row r="49" spans="1:38" s="104" customFormat="1" ht="15" hidden="1" customHeight="1">
      <c r="A49" s="105">
        <v>11</v>
      </c>
      <c r="B49" s="106" t="e">
        <v>#N/A</v>
      </c>
      <c r="C49" s="107" t="s">
        <v>251</v>
      </c>
      <c r="D49" s="107" t="s">
        <v>251</v>
      </c>
      <c r="E49" s="106" t="s">
        <v>251</v>
      </c>
      <c r="F49" s="108"/>
      <c r="G49" s="109" t="s">
        <v>251</v>
      </c>
      <c r="H49" s="110" t="s">
        <v>251</v>
      </c>
      <c r="I49" s="111"/>
      <c r="J49" s="112" t="s">
        <v>251</v>
      </c>
      <c r="K49" s="111"/>
      <c r="L49" s="112" t="s">
        <v>251</v>
      </c>
      <c r="M49" s="111"/>
      <c r="N49" s="112" t="s">
        <v>251</v>
      </c>
      <c r="O49" s="111"/>
      <c r="P49" s="112" t="s">
        <v>251</v>
      </c>
      <c r="Q49" s="111"/>
      <c r="R49" s="112" t="s">
        <v>251</v>
      </c>
      <c r="S49" s="113"/>
      <c r="T49" s="112" t="s">
        <v>251</v>
      </c>
      <c r="U49" s="111"/>
      <c r="V49" s="112" t="s">
        <v>251</v>
      </c>
      <c r="W49" s="111"/>
      <c r="X49" s="112" t="s">
        <v>251</v>
      </c>
      <c r="Y49" s="111"/>
      <c r="Z49" s="112" t="s">
        <v>251</v>
      </c>
      <c r="AA49" s="111"/>
      <c r="AB49" s="112" t="s">
        <v>251</v>
      </c>
      <c r="AC49" s="111"/>
      <c r="AD49" s="112" t="s">
        <v>251</v>
      </c>
      <c r="AE49" s="116">
        <v>0</v>
      </c>
      <c r="AF49" s="117" t="s">
        <v>251</v>
      </c>
      <c r="AG49" s="118" t="s">
        <v>251</v>
      </c>
      <c r="AH49" s="100" t="str">
        <f t="shared" ca="1" si="2"/>
        <v/>
      </c>
      <c r="AI49" s="119" t="str">
        <f>IF(H49="","",IF(H49&lt;&gt;"CZ","NE",IF(AND(H49="CZ",AF48&lt;&gt;AF49,AF49&lt;&gt;AF50),A49-COUNTIF($H$39:$H49,"&lt;&gt;CZ"),IF(AND(H49="CZ",H48="CZ",AF49=AF48,AF49&lt;&gt;AF47,AF49&lt;&gt;AF50),A48-COUNTIF($H$39:$H49,"&lt;&gt;CZ")&amp;$AH$5&amp;A49-COUNTIF($H$39:$H49,"&lt;&gt;CZ"),IF(AND(H49="CZ",H50="CZ",AF49&lt;&gt;AF48,AF49=AF50,AF49&lt;&gt;AF51),A49-COUNTIF($H$39:$H49,"&lt;&gt;CZ")&amp;$AH$5&amp;A50-COUNTIF($H$39:$H50,"&lt;&gt;CZ"),IF(AND(H49="CZ",H48="CZ",H47="CZ",AF49=AF47,AF49&lt;&gt;AF46,AF49&lt;&gt;AF50),A47-COUNTIF($H$39:$H49,"&lt;&gt;CZ")&amp;$AH$5&amp;A49-COUNTIF($H$39:$H49,"&lt;&gt;CZ"),IF(AND(H49="CZ",H48="CZ",H50="CZ",AF50=AF48,AF49&lt;&gt;AF47,AF49&lt;&gt;AF51),A48-COUNTIF($H$39:$H48,"&lt;&gt;CZ")&amp;$AH$5&amp;A50-COUNTIF($H$39:$H50,"&lt;&gt;CZ"),IF(AND(H49="CZ",H50="CZ",H51="CZ",AF49&lt;&gt;AF48,AF49=AF51,AF49&lt;&gt;AF52),A49-COUNTIF($H$39:$H49,"&lt;&gt;CZ")&amp;$AH$5&amp;A51-COUNTIF($H$39:$H51,"&lt;&gt;CZ"),IF(AND(H49="CZ",H48="CZ",H47="CZ",H46="CZ",AF49=AF46,AF49&lt;&gt;AF45,AF49&lt;&gt;AF50),A46-COUNTIF($H$39:$H46,"&lt;&gt;CZ")&amp;$AH$5&amp;A49-COUNTIF($H$39:$H49,"&lt;&gt;CZ"),IF(AND(H49="CZ",H48="CZ",H47="CZ",H50="CZ",AF50=AF47,AF49&lt;&gt;AF46,AF49&lt;&gt;AF51),A47-COUNTIF($H$39:$H47,"&lt;&gt;CZ")&amp;$AH$5&amp;A50-COUNTIF($H$39:$H50,"&lt;&gt;CZ"),IF(AND(H49="CZ",H48="CZ",H50="CZ",H51="CZ",AF51=AF48,AF49&lt;&gt;AF47,AF49&lt;&gt;AF52),A48-COUNTIF($H$39:$H48,"&lt;&gt;CZ")&amp;$AH$5&amp;A51-COUNTIF($H$39:$H51,"&lt;&gt;CZ"),IF(AND(H49="CZ",H50="CZ",H51="CZ",H52="CZ",AF49&lt;&gt;AF48,AF49=AF52,AF49&lt;&gt;AF53),A49-COUNTIF($H$39:$H49,"&lt;&gt;CZ")&amp;$AH$5&amp;A52-COUNTIF($H$39:$H52,"&lt;&gt;CZ"),IF(AND(H49="CZ",H48="CZ",H47="CZ",H46="CZ",H45="CZ",AF49=AF45,AF49&lt;&gt;AF44,AF49&lt;&gt;AF50),A45-COUNTIF($H$39:$H45,"&lt;&gt;CZ")&amp;$AH$5&amp;A49-COUNTIF($H$39:$H49,"&lt;&gt;CZ"),IF(AND(H49="CZ",H48="CZ",H47="CZ",H46="CZ",H50="CZ",AF50=AF46,AF49&lt;&gt;AF45,AF49&lt;&gt;AF51),A46-COUNTIF($H$39:$H46,"&lt;&gt;CZ")&amp;$AH$5&amp;A50-COUNTIF($H$39:$H50,"&lt;&gt;CZ"),IF(AND(H49="CZ",H48="CZ",H47="CZ",H50="CZ",H51="CZ",AF51=AF47,AF49&lt;&gt;AF46,AF49&lt;&gt;AF52),A47-COUNTIF($H$39:$H47,"&lt;&gt;CZ")&amp;$AH$5&amp;A51-COUNTIF($H$39:$H51,"&lt;&gt;CZ"),IF(AND(H49="CZ",H48="CZ",H50="CZ",H51="CZ",H52="CZ",AF52=AF48,AF49&lt;&gt;AF47,AF49&lt;&gt;AF53),A48-COUNTIF($H$39:$H48,"&lt;&gt;CZ")&amp;$AH$5&amp;A52-COUNTIF($H$39:$H52,"&lt;&gt;CZ"),IF(AND(H49="CZ",H50="CZ",H51="CZ",H52="CZ",H53="CZ",AF49&lt;&gt;AF48,AF49=AF53,AF49&lt;&gt;AF54),A49-COUNTIF($H$39:$H49,"&lt;&gt;CZ")&amp;$AH$5&amp;A53-COUNTIF($H$39:$H53,"&lt;&gt;CZ"),IF(AND(H49="CZ",H48&lt;&gt;"CZ",AF49=AF48,AF49&lt;&gt;AF47,AF49&lt;&gt;AF50),A49-COUNTIF($H$39:$H49,"&lt;&gt;CZ"),IF(AND(H49="CZ",H50&lt;&gt;"CZ",AF49&lt;&gt;AF48,AF49=AF50,AF49&lt;&gt;AF51),A49-COUNTIF($H$39:$H49,"&lt;&gt;CZ"),IF(AND(H49="CZ",H48&lt;&gt;"CZ",H47="CZ",AF49=AF47,AF49&lt;&gt;AF46,AF49&lt;&gt;AF50),A47-COUNTIF($H$39:$H47,"&lt;&gt;CZ")&amp;$AH$5&amp;A49-COUNTIF($H$39:$H49,"&lt;&gt;CZ"),IF(AND(H49="CZ",H48="CZ",H47&lt;&gt;"CZ",AF49=AF47,AF49&lt;&gt;AF46,AF49&lt;&gt;AF50),A48-COUNTIF($H$39:$H47,"&lt;&gt;CZ")&amp;$AH$5&amp;A49-COUNTIF($H$39:$H49,"&lt;&gt;CZ"),IF(AND(H49="CZ",H48&lt;&gt;"CZ",H47&lt;&gt;"CZ",AF49=AF47,AF49&lt;&gt;AF46,AF49&lt;&gt;AF50),A49-COUNTIF($H$39:$H49,"&lt;&gt;CZ"),IF(AND(H49="CZ",H48&lt;&gt;"CZ",H50="CZ",AF49=AF48,AF49&lt;&gt;AF47,AF49=AF50,AF49&lt;&gt;AF51),A49-COUNTIF($H$39:$H48,"&lt;&gt;CZ")&amp;$AH$5&amp;A50-COUNTIF($H$39:$H50,"&lt;&gt;CZ"),IF(AND(H49="CZ",H48="CZ",H50&lt;&gt;"CZ",AF50=AF48,AF49&lt;&gt;AF47,AF49&lt;&gt;AF51),A48-COUNTIF($H$39:$H48,"&lt;&gt;CZ")&amp;$AH$5&amp;A50-COUNTIF($H$39:$H50,"&lt;&gt;CZ"),IF(AND(H49="CZ",H48&lt;&gt;"CZ",H50&lt;&gt;"CZ",AF50=AF48,AF49&lt;&gt;AF47,AF49&lt;&gt;AF51),A49-COUNTIF($H$39:$H48,"&lt;&gt;CZ"),IF(AND(H49="CZ",H50&lt;&gt;"CZ",H51="CZ",AF49&lt;&gt;AF48,AF49=AF51,AF49&lt;&gt;AF52),A49-COUNTIF($H$39:$H49,"&lt;&gt;CZ")&amp;$AH$5&amp;A51-COUNTIF($H$39:$H51,"&lt;&gt;CZ"),IF(AND(H49="CZ",H50="CZ",H51&lt;&gt;"CZ",AF49&lt;&gt;AF48,AF49=AF51,AF49&lt;&gt;AF52),A49-COUNTIF($H$39:$H49,"&lt;&gt;CZ")&amp;$AH$5&amp;A51-COUNTIF($H$39:$H51,"&lt;&gt;CZ"),IF(AND(H49="CZ",H50&lt;&gt;"CZ",H51&lt;&gt;"CZ",AF49&gt;0,AF49&lt;&gt;AF48,AF49=AF51,AF49&lt;&gt;AF52),A49-COUNTIF($H$39:$H49,"&lt;&gt;CZ"),IF(AND(H49="CZ",H48&lt;&gt;"CZ",H47="CZ",H46="CZ",AF49=AF46,AF49&lt;&gt;AF45,AF49&lt;&gt;AF50),A46-COUNTIF($H$39:$H46,"&lt;&gt;CZ")&amp;$AH$5&amp;A49-COUNTIF($H$39:$H49,"&lt;&gt;CZ"),IF(AND(H49="CZ",H48="CZ",H47&lt;&gt;"CZ",H46="CZ",AF49=AF46,AF49&lt;&gt;AF45,AF49&lt;&gt;AF50),A46-COUNTIF($H$39:$H46,"&lt;&gt;CZ")&amp;$AH$5&amp;A49-COUNTIF($H$39:$H49,"&lt;&gt;CZ"),IF(AND(H49="CZ",H48="CZ",H47="CZ",H46&lt;&gt;"CZ",AF49=AF46,AF49&lt;&gt;AF45,AF49&lt;&gt;AF50),A47-COUNTIF($H$39:$H46,"&lt;&gt;CZ")&amp;$AH$5&amp;A49-COUNTIF($H$39:$H49,"&lt;&gt;CZ"),IF(AND(H49="CZ",H48&lt;&gt;"CZ",H47&lt;&gt;"CZ",H46="CZ",AF49=AF46,AF49&lt;&gt;AF45,AF49&lt;&gt;AF50),A46-COUNTIF($H$39:$H46,"&lt;&gt;CZ")&amp;$AH$5&amp;A49-COUNTIF($H$39:$H49,"&lt;&gt;CZ"),IF(AND(H49="CZ",H48&lt;&gt;"CZ",H47="CZ",H46&lt;&gt;"CZ",AF49=AF46,AF49&lt;&gt;AF45,AF49&lt;&gt;AF50),A47-COUNTIF($H$39:$H46,"&lt;&gt;CZ")&amp;$AH$5&amp;A49-COUNTIF($H$39:$H49,"&lt;&gt;CZ"),IF(AND(H49="CZ",H48="CZ",H47&lt;&gt;"CZ",H46&lt;&gt;"CZ",AF49=AF46,AF49&lt;&gt;AF45,AF49&lt;&gt;AF50),A47-COUNTIF($H$39:$H46,"&lt;&gt;CZ")&amp;$AH$5&amp;A49-COUNTIF($H$39:$H49,"&lt;&gt;CZ"),IF(AND(H49="CZ",H48&lt;&gt;"CZ",H47&lt;&gt;"CZ",H46&lt;&gt;"CZ",AF49=AF46,AF49&lt;&gt;AF45,AF49&lt;&gt;AF50),A49-COUNTIF($H$39:$H49,"&lt;&gt;CZ"),IF(AND(H49="CZ",H48="CZ",H47&lt;&gt;"CZ",H50="CZ",AF49=AF47,AF49&lt;&gt;AF46,AF49=AF50,AF49&lt;&gt;AF51),A48-COUNTIF($H$39:$H47,"&lt;&gt;CZ")&amp;$AH$5&amp;A50-COUNTIF($H$39:$H50,"&lt;&gt;CZ"),IF(AND(H49="CZ",H48="CZ",H47="CZ",H50&lt;&gt;"CZ",AF49=AF47,AF49&lt;&gt;AF46,AF49=AF50,AF49&lt;&gt;AF51),A47-COUNTIF($H$39:$H47,"&lt;&gt;CZ")&amp;$AH$5&amp;A50-COUNTIF($H$39:$H50,"&lt;&gt;CZ"),IF(AND(H49="CZ",H48&lt;&gt;"CZ",H47&lt;&gt;"CZ",H50="CZ",AF49=AF47,AF49&lt;&gt;AF46,AF49=AF50,AF49&lt;&gt;AF51),A48-COUNTIF($H$39:$H47,"&lt;&gt;CZ")&amp;$AH$5&amp;A50-COUNTIF($H$39:$H50,"&lt;&gt;CZ"),IF(AND(H49="CZ",H48&lt;&gt;"CZ",H47="CZ",H50="CZ",AF49=AF47,AF49&lt;&gt;AF46,AF49=AF50,AF49&lt;&gt;AF51),A47-COUNTIF($H$39:$H47,"&lt;&gt;CZ")&amp;$AH$5&amp;A50-COUNTIF($H$39:$H50,"&lt;&gt;CZ"),IF(AND(H49="CZ",H48&lt;&gt;"CZ",H47="CZ",H50&lt;&gt;"CZ",AF49=AF47,AF49&lt;&gt;AF46,AF49=AF50,AF49&lt;&gt;AF51),A47-COUNTIF($H$39:$H47,"&lt;&gt;CZ")&amp;$AH$5&amp;A50-COUNTIF($H$39:$H50,"&lt;&gt;CZ"),IF(AND(H49="CZ",H48="CZ",H47&lt;&gt;"CZ",H50&lt;&gt;"CZ",AF50=AF47,AF49&lt;&gt;AF46,AF49&lt;&gt;AF51),A48-COUNTIF($H$39:$H47,"&lt;&gt;CZ")&amp;$AH$5&amp;A50-COUNTIF($H$39:$H50,"&lt;&gt;CZ"),IF(AND(H49="CZ",H48&lt;&gt;"CZ",H47&lt;&gt;"CZ",H50&lt;&gt;"CZ",AF50=AF47,AF49&lt;&gt;AF46,AF49&lt;&gt;AF51),A48-COUNTIF($H$39:$H47,"&lt;&gt;CZ"),IF(AND(H49="CZ",H48&lt;&gt;"CZ",H50="CZ",H51="CZ",AF51=AF48,AF49&lt;&gt;AF47,AF49&lt;&gt;AF52),A49-COUNTIF($H$39:$H48,"&lt;&gt;CZ")&amp;$AH$5&amp;A51-COUNTIF($H$39:$H51,"&lt;&gt;CZ"),IF(AND(H49="CZ",H48="CZ",H50&lt;&gt;"CZ",H51="CZ",AF51=AF48,AF49&lt;&gt;AF47,AF49&lt;&gt;AF52),A48-COUNTIF($H$39:$H48,"&lt;&gt;CZ")&amp;$AH$5&amp;A51-COUNTIF($H$39:$H51,"&lt;&gt;CZ"),IF(AND(H49="CZ",H48="CZ",H50="CZ",H51&lt;&gt;"CZ",AF51=AF48,AF49&lt;&gt;AF47,AF49&lt;&gt;AF52),A48-COUNTIF($H$39:$H48,"&lt;&gt;CZ")&amp;$AH$5&amp;A51-COUNTIF($H$39:$H51,"&lt;&gt;CZ"),IF(AND(H49="CZ",H48&lt;&gt;"CZ",H50&lt;&gt;"CZ",H51="CZ",AF51=AF48,AF49&lt;&gt;AF47,AF49&lt;&gt;AF52),A49-COUNTIF($H$39:$H48,"&lt;&gt;CZ")&amp;$AH$5&amp;A51-COUNTIF($H$39:$H51,"&lt;&gt;CZ"),IF(AND(H49="CZ",H48&lt;&gt;"CZ",H50="CZ",H51&lt;&gt;"CZ",AF51=AF48,AF49&lt;&gt;AF47,AF49&lt;&gt;AF52),A49-COUNTIF($H$39:$H48,"&lt;&gt;CZ")&amp;$AH$5&amp;A51-COUNTIF($H$39:$H51,"&lt;&gt;CZ"),IF(AND(H49="CZ",H48="CZ",H50&lt;&gt;"CZ",H51&lt;&gt;"CZ",AF51=AF48,AF49&lt;&gt;AF47,AF49&lt;&gt;AF52),A48-COUNTIF($H$39:$H48,"&lt;&gt;CZ")&amp;$AH$5&amp;A51-COUNTIF($H$39:$H51,"&lt;&gt;CZ"),IF(AND(H49="CZ",H48&lt;&gt;"CZ",H50&lt;&gt;"CZ",H51&lt;&gt;"CZ",AF51=AF48,AF49&lt;&gt;AF47,AF49&lt;&gt;AF52),A49-COUNTIF($H$39:$H48,"&lt;&gt;CZ"),IF(AND(H49="CZ",H50="CZ",H51="CZ",H52&lt;&gt;"CZ",AF49&lt;&gt;AF48,AF49=AF52,AF49&lt;&gt;AF53),A49-COUNTIF($H$39:$H49,"&lt;&gt;CZ")&amp;$AH$5&amp;A52-COUNTIF($H$39:$H52,"&lt;&gt;CZ"),IF(AND(H49="CZ",H50="CZ",H51&lt;&gt;"CZ",H52="CZ",AF49&lt;&gt;AF48,AF49=AF52,AF49&lt;&gt;AF53),A49-COUNTIF($H$39:$H49,"&lt;&gt;CZ")&amp;$AH$5&amp;A52-COUNTIF($H$39:$H52,"&lt;&gt;CZ"),IF(AND(H49="CZ",H50&lt;&gt;"CZ",H51="CZ",H52="CZ",AF49&lt;&gt;AF48,AF49=AF52,AF49&lt;&gt;AF53),A49-COUNTIF($H$39:$H49,"&lt;&gt;CZ")&amp;$AH$5&amp;A52-COUNTIF($H$39:$H52,"&lt;&gt;CZ"),IF(AND(H49="CZ",H50&lt;&gt;"CZ",H51&lt;&gt;"CZ",H52="CZ",AF49&lt;&gt;AF48,AF49=AF52,AF49&lt;&gt;AF53),A49-COUNTIF($H$39:$H49,"&lt;&gt;CZ")&amp;$AH$5&amp;A52-COUNTIF($H$39:$H52,"&lt;&gt;CZ"),"")))))))))))))))))))))))))))))))))))))))))))))))))))))</f>
        <v/>
      </c>
      <c r="AJ49" s="102" t="str">
        <f>IF(AI49&lt;&gt;"","",IF(AND(H49="CZ",H50&lt;&gt;"CZ",H51="CZ",H52&lt;&gt;"CZ",AF49&lt;&gt;AF48,AF49=AF52,AF49&lt;&gt;AF53),A49-COUNTIF($H$39:$H49,"&lt;&gt;CZ")&amp;$AH$5&amp;A52-COUNTIF($H$39:$H52,"&lt;&gt;CZ"),IF(AND(H49="CZ",H50="CZ",H51&lt;&gt;"CZ",H52&lt;&gt;"CZ",AF49&lt;&gt;AF48,AF49=AF52,AF49&lt;&gt;AF53),A49-COUNTIF($H$39:$H49,"&lt;&gt;CZ")&amp;$AH$5&amp;A52-COUNTIF($H$39:$H52,"&lt;&gt;CZ"),IF(AND(H49="CZ",H50&lt;&gt;"CZ",H51&lt;&gt;"CZ",H52&lt;&gt;"CZ",AF49&lt;&gt;AF48,AF49=AF52,AF49&lt;&gt;AF53),A49-COUNTIF($H$39:$H49,"&lt;&gt;CZ"),IF(AND(H49="CZ",H48&lt;&gt;"CZ",H47="CZ",H46="CZ",H45="CZ",AF49=AF45,AF49&lt;&gt;AF44,AF49&lt;&gt;AF50),A45-COUNTIFS($H$39:$H45,"&lt;&gt;CZ")&amp;$AH$5&amp;A49-COUNTIFS($H$39:$H49,"&lt;&gt;CZ"),IF(AND(H49="CZ",H48="CZ",H47&lt;&gt;"CZ",H46="CZ",H45="CZ",AF49=AF45,AF49&lt;&gt;AF44,AF49&lt;&gt;AF50),A45-COUNTIFS($H$39:$H45,"&lt;&gt;CZ")&amp;$AH$5&amp;A49-COUNTIFS($H$39:$H49,"&lt;&gt;CZ"),IF(AND(H49="CZ",H48="CZ",H47="CZ",H46&lt;&gt;"CZ",H45="CZ",AF49=AF45,AF49&lt;&gt;AF44,AF49&lt;&gt;AF50),A45-COUNTIFS($H$39:$H45,"&lt;&gt;CZ")&amp;$AH$5&amp;A49-COUNTIFS($H$39:$H49,"&lt;&gt;CZ"),IF(AND(H49="CZ",H48="CZ",H47="CZ",H46="CZ",H45&lt;&gt;"CZ",AF49=AF45,AF49&lt;&gt;AF44,AF49&lt;&gt;AF50),A46-COUNTIFS($H$39:$H45,"&lt;&gt;CZ")&amp;$AH$5&amp;A49-COUNTIFS($H$39:$H49,"&lt;&gt;CZ"),IF(AND(H49="CZ",H48&lt;&gt;"CZ",H47="CZ",H46="CZ",H45&lt;&gt;"CZ",AF49=AF45,AF49&lt;&gt;AF44,AF49&lt;&gt;AF50),A46-COUNTIFS($H$39:$H45,"&lt;&gt;CZ")&amp;$AH$5&amp;A49-COUNTIFS($H$39:$H49,"&lt;&gt;CZ"),IF(AND(H49="CZ",H48&lt;&gt;"CZ",H47="CZ",H46&lt;&gt;"CZ",H45="CZ",AF49=AF45,AF49&lt;&gt;AF44,AF49&lt;&gt;AF50),A45-COUNTIFS($H$39:$H45,"&lt;&gt;CZ")&amp;$AH$5&amp;A49-COUNTIFS($H$39:$H49,"&lt;&gt;CZ"),IF(AND(H49="CZ",H48&lt;&gt;"CZ",H47&lt;&gt;"CZ",H46="CZ",H45="CZ",AF49=AF45,AF49&lt;&gt;AF44,AF49&lt;&gt;AF50),A45-COUNTIFS($H$39:$H45,"&lt;&gt;CZ")&amp;$AH$5&amp;A49-COUNTIFS($H$39:$H49,"&lt;&gt;CZ"),IF(AND(H49="CZ",H48&lt;&gt;"CZ",H47&lt;&gt;"CZ",H46&lt;&gt;"CZ",H45="CZ",AF49=AF45,AF49&lt;&gt;AF44,AF49&lt;&gt;AF50),A45-COUNTIFS($H$39:$H45,"&lt;&gt;CZ")&amp;$AH$5&amp;A49-COUNTIFS($H$39:$H49,"&lt;&gt;CZ"),IF(AND(H49="CZ",H48&lt;&gt;"CZ",H47&lt;&gt;"CZ",H46="CZ",H45&lt;&gt;"CZ",AF49=AF45,AF49&lt;&gt;AF44,AF49&lt;&gt;AF50),A46-COUNTIFS($H$39:$H45,"&lt;&gt;CZ")&amp;$AH$5&amp;A49-COUNTIFS($H$39:$H49,"&lt;&gt;CZ"),IF(AND(H49="CZ",H48&lt;&gt;"CZ",H47="CZ",H46&lt;&gt;"CZ",H45&lt;&gt;"CZ",AF49=AF45,AF49&lt;&gt;AF44,AF49&lt;&gt;AF50),A46-COUNTIFS($H$39:$H45,"&lt;&gt;CZ")&amp;$AH$5&amp;A49-COUNTIFS($H$39:$H49,"&lt;&gt;CZ"),IF(AND(H49="CZ",H48="CZ",H47&lt;&gt;"CZ",H46&lt;&gt;"CZ",H45&lt;&gt;"CZ",AF49=AF45,AF49&lt;&gt;AF44,AF49&lt;&gt;AF50),A46-COUNTIFS($H$39:$H45,"&lt;&gt;CZ")&amp;$AH$5&amp;A49-COUNTIFS($H$39:$H49,"&lt;&gt;CZ"),IF(AND(H49="CZ",H48="CZ",H47&lt;&gt;"CZ",H46&lt;&gt;"CZ",H45="CZ",AF49=AF45,AF49&lt;&gt;AF44,AF49&lt;&gt;AF50),A45-COUNTIFS($H$39:$H45,"&lt;&gt;CZ")&amp;$AH$5&amp;A49-COUNTIFS($H$39:$H49,"&lt;&gt;CZ"),IF(AND(H49="CZ",H48="CZ",H47&lt;&gt;"CZ",H46="CZ",H45&lt;&gt;"CZ",AF49=AF45,AF49&lt;&gt;AF44,AF49&lt;&gt;AF50),A46-COUNTIFS($H$39:$H45,"&lt;&gt;CZ")&amp;$AH$5&amp;A49-COUNTIFS($H$39:$H49,"&lt;&gt;CZ"),IF(AND(H49="CZ",H48="CZ",H47="CZ",H46&lt;&gt;"CZ",H45&lt;&gt;"CZ",AF49=AF45,AF49&lt;&gt;AF44,AF49&lt;&gt;AF50),A46-COUNTIFS($H$39:$H45,"&lt;&gt;CZ")&amp;$AH$5&amp;A49-COUNTIFS($H$39:$H49,"&lt;&gt;CZ"),IF(AND(H49="CZ",H48&lt;&gt;"CZ",H47&lt;&gt;"CZ",H46&lt;&gt;"CZ",H45&lt;&gt;"CZ",AF49=AF45,AF49&lt;&gt;AF44,AF49&lt;&gt;AF50),A46-COUNTIFS($H$39:$H45,"&lt;&gt;CZ"),IF(AND(H49="CZ",H48&lt;&gt;"CZ",H47="CZ",H46="CZ",H50="CZ",AF50=AF46,AF49&lt;&gt;AF45,AF49&lt;&gt;AF51),A46-COUNTIFS($H$39:$H46,"&lt;&gt;CZ")&amp;$AH$5&amp;A50-COUNTIFS($H$39:$H50,"&lt;&gt;CZ"),IF(AND(H49="CZ",H48="CZ",H47&lt;&gt;"CZ",H46="CZ",H50="CZ",AF50=AF46,AF49&lt;&gt;AF45,AF49&lt;&gt;AF51),A46-COUNTIFS($H$39:$H46,"&lt;&gt;CZ")&amp;$AH$5&amp;A50-COUNTIFS($H$39:$H50,"&lt;&gt;CZ"),IF(AND(H49="CZ",H48="CZ",H47="CZ",H46&lt;&gt;"CZ",H50="CZ",AF50=AF46,AF49&lt;&gt;AF45,AF49&lt;&gt;AF51),A47-COUNTIFS($H$39:$H46,"&lt;&gt;CZ")&amp;$AH$5&amp;A50-COUNTIFS($H$39:$H50,"&lt;&gt;CZ"),IF(AND(H49="CZ",H48="CZ",H47="CZ",H46="CZ",H50&lt;&gt;"CZ",AF50=AF46,AF49&lt;&gt;AF45,AF49&lt;&gt;AF51),A46-COUNTIFS($H$39:$H46,"&lt;&gt;CZ")&amp;$AH$5&amp;A50-COUNTIFS($H$39:$H50,"&lt;&gt;CZ"),IF(AND(H49="CZ",H48&lt;&gt;"CZ",H47="CZ",H46="CZ",H50&lt;&gt;"CZ",AF50=AF46,AF49&lt;&gt;AF45,AF49&lt;&gt;AF51),A46-COUNTIFS($H$39:$H46,"&lt;&gt;CZ")&amp;$AH$5&amp;A50-COUNTIFS($H$39:$H50,"&lt;&gt;CZ"),IF(AND(H49="CZ",H48&lt;&gt;"CZ",H47="CZ",H46&lt;&gt;"CZ",H50="CZ",AF50=AF46,AF49&lt;&gt;AF45,AF49&lt;&gt;AF51),A47-COUNTIFS($H$39:$H46,"&lt;&gt;CZ")&amp;$AH$5&amp;A50-COUNTIFS($H$39:$H50,"&lt;&gt;CZ"),IF(AND(H49="CZ",H48&lt;&gt;"CZ",H47&lt;&gt;"CZ",H46="CZ",H50="CZ",AF50=AF46,AF49&lt;&gt;AF45,AF49&lt;&gt;AF51),A46-COUNTIFS($H$39:$H46,"&lt;&gt;CZ")&amp;$AH$5&amp;A50-COUNTIFS($H$39:$H50,"&lt;&gt;CZ"),IF(AND(H49="CZ",H48&lt;&gt;"CZ",H47&lt;&gt;"CZ",H46&lt;&gt;"CZ",H50="CZ",AF50=AF46,AF49&lt;&gt;AF45,AF49&lt;&gt;AF51),A47-COUNTIFS($H$39:$H46,"&lt;&gt;CZ")&amp;$AH$5&amp;A50-COUNTIFS($H$39:$H50,"&lt;&gt;CZ"),IF(AND(H49="CZ",H48&lt;&gt;"CZ",H47&lt;&gt;"CZ",H46="CZ",H50&lt;&gt;"CZ",AF50=AF46,AF49&lt;&gt;AF45,AF49&lt;&gt;AF51),A46-COUNTIFS($H$39:$H46,"&lt;&gt;CZ")&amp;$AH$5&amp;A50-COUNTIFS($H$39:$H50,"&lt;&gt;CZ"),IF(AND(H49="CZ",H48&lt;&gt;"CZ",H47="CZ",H46&lt;&gt;"CZ",H50&lt;&gt;"CZ",AF50=AF46,AF49&lt;&gt;AF45,AF49&lt;&gt;AF51),A47-COUNTIFS($H$39:$H46,"&lt;&gt;CZ")&amp;$AH$5&amp;A50-COUNTIFS($H$39:$H50,"&lt;&gt;CZ"),IF(AND(H49="CZ",H48="CZ",H47&lt;&gt;"CZ",H46&lt;&gt;"CZ",H50&lt;&gt;"CZ",AF50=AF46,AF49&lt;&gt;AF45,AF49&lt;&gt;AF51),A47-COUNTIFS($H$39:$H46,"&lt;&gt;CZ")&amp;$AH$5&amp;A50-COUNTIFS($H$39:$H50,"&lt;&gt;CZ"),IF(AND(H49="CZ",H48="CZ",H47&lt;&gt;"CZ",H46&lt;&gt;"CZ",H50="CZ",AF50=AF46,AF49&lt;&gt;AF45,AF49&lt;&gt;AF51),A47-COUNTIFS($H$39:$H46,"&lt;&gt;CZ")&amp;$AH$5&amp;A50-COUNTIFS($H$39:$H50,"&lt;&gt;CZ"),IF(AND(H49="CZ",H48="CZ",H47&lt;&gt;"CZ",H46="CZ",H50&lt;&gt;"CZ",AF50=AF46,AF49&lt;&gt;AF45,AF49&lt;&gt;AF51),A46-COUNTIFS($H$39:$H46,"&lt;&gt;CZ")&amp;$AH$5&amp;A50-COUNTIFS($H$39:$H50,"&lt;&gt;CZ"),IF(AND(H49="CZ",H48="CZ",H47="CZ",H46&lt;&gt;"CZ",H50&lt;&gt;"CZ",AF50=AF46,AF49&lt;&gt;AF45,AF49&lt;&gt;AF51),A47-COUNTIFS($H$39:$H46,"&lt;&gt;CZ")&amp;$AH$5&amp;A50-COUNTIFS($H$39:$H50,"&lt;&gt;CZ"),IF(AND(H49="CZ",H48&lt;&gt;"CZ",H47&lt;&gt;"CZ",H46&lt;&gt;"CZ",H50&lt;&gt;"CZ",AF50=AF46,AF49&lt;&gt;AF45,AF49&lt;&gt;AF51),A47-COUNTIFS($H$39:$H46,"&lt;&gt;CZ"),IF(AND(H49="CZ",H48&lt;&gt;"CZ",H47="CZ",H50="CZ",H51="CZ",AF51=AF47,AF49&lt;&gt;AF46,AF49&lt;&gt;AF52),A47-COUNTIFS($H$39:$H47,"&lt;&gt;CZ")&amp;$AH$5&amp;A51-COUNTIFS($H$39:$H51,"&lt;&gt;CZ"),IF(AND(H49="CZ",H48="CZ",H47&lt;&gt;"CZ",H50="CZ",H51="CZ",AF51=AF47,AF49&lt;&gt;AF46,AF49&lt;&gt;AF52),A48-COUNTIFS($H$39:$H47,"&lt;&gt;CZ")&amp;$AH$5&amp;A51-COUNTIFS($H$39:$H51,"&lt;&gt;CZ"),IF(AND(H49="CZ",H48="CZ",H47="CZ",H50&lt;&gt;"CZ",H51="CZ",AF51=AF47,AF49&lt;&gt;AF46,AF49&lt;&gt;AF52),A47-COUNTIFS($H$39:$H47,"&lt;&gt;CZ")&amp;$AH$5&amp;A51-COUNTIFS($H$39:$H51,"&lt;&gt;CZ"),IF(AND(H49="CZ",H48="CZ",H47="CZ",H50="CZ",H51&lt;&gt;"CZ",AF51=AF47,AF49&lt;&gt;AF46,AF49&lt;&gt;AF52),A47-COUNTIFS($H$39:$H47,"&lt;&gt;CZ")&amp;$AH$5&amp;A51-COUNTIFS($H$39:$H51,"&lt;&gt;CZ"),IF(AND(H49="CZ",H48&lt;&gt;"CZ",H47="CZ",H50="CZ",H51&lt;&gt;"CZ",AF51=AF47,AF49&lt;&gt;AF46,AF49&lt;&gt;AF52),A47-COUNTIFS($H$39:$H47,"&lt;&gt;CZ")&amp;$AH$5&amp;A51-COUNTIFS($H$39:$H51,"&lt;&gt;CZ"),IF(AND(H49="CZ",H48&lt;&gt;"CZ",H47="CZ",H50&lt;&gt;"CZ",H51="CZ",AF51=AF47,AF49&lt;&gt;AF46,AF49&lt;&gt;AF52),A47-COUNTIFS($H$39:$H47,"&lt;&gt;CZ")&amp;$AH$5&amp;A51-COUNTIFS($H$39:$H51,"&lt;&gt;CZ"),IF(AND(H49="CZ",H48&lt;&gt;"CZ",H47&lt;&gt;"CZ",H50="CZ",H51="CZ",AF51=AF47,AF49&lt;&gt;AF46,AF49&lt;&gt;AF52),A48-COUNTIFS($H$39:$H47,"&lt;&gt;CZ")&amp;$AH$5&amp;A51-COUNTIFS($H$39:$H51,"&lt;&gt;CZ"),IF(AND(H49="CZ",H48&lt;&gt;"CZ",H47&lt;&gt;"CZ",H50&lt;&gt;"CZ",H51="CZ",AF51=AF47,AF49&lt;&gt;AF46,AF49&lt;&gt;AF52),A48-COUNTIFS($H$39:$H47,"&lt;&gt;CZ")&amp;$AH$5&amp;A51-COUNTIFS($H$39:$H51,"&lt;&gt;CZ"),IF(AND(H49="CZ",H48&lt;&gt;"CZ",H47&lt;&gt;"CZ",H50="CZ",H51&lt;&gt;"CZ",AF51=AF47,AF49&lt;&gt;AF46,AF49&lt;&gt;AF52),A48-COUNTIFS($H$39:$H47,"&lt;&gt;CZ")&amp;$AH$5&amp;A51-COUNTIFS($H$39:$H51,"&lt;&gt;CZ"),IF(AND(H49="CZ",H48&lt;&gt;"CZ",H47="CZ",H50&lt;&gt;"CZ",H51&lt;&gt;"CZ",AF51=AF47,AF49&lt;&gt;AF46,AF49&lt;&gt;AF52),A47-COUNTIFS($H$39:$H47,"&lt;&gt;CZ")&amp;$AH$5&amp;A51-COUNTIFS($H$39:$H51,"&lt;&gt;CZ"),IF(AND(H49="CZ",H48="CZ",H47&lt;&gt;"CZ",H50&lt;&gt;"CZ",H51&lt;&gt;"CZ",AF51=AF47,AF49&lt;&gt;AF46,AF49&lt;&gt;AF52),A48-COUNTIFS($H$39:$H47,"&lt;&gt;CZ")&amp;$AH$5&amp;A51-COUNTIFS($H$39:$H51,"&lt;&gt;CZ"),IF(AND(H49="CZ",H48="CZ",H47&lt;&gt;"CZ",H50&lt;&gt;"CZ",H51="CZ",AF51=AF47,AF49&lt;&gt;AF46,AF49&lt;&gt;AF52),A48-COUNTIFS($H$39:$H47,"&lt;&gt;CZ")&amp;$AH$5&amp;A51-COUNTIFS($H$39:$H51,"&lt;&gt;CZ"),IF(AND(H49="CZ",H48="CZ",H47&lt;&gt;"CZ",H50="CZ",H51&lt;&gt;"CZ",AF51=AF47,AF49&lt;&gt;AF46,AF49&lt;&gt;AF52),A48-COUNTIFS($H$39:$H47,"&lt;&gt;CZ")&amp;$AH$5&amp;A51-COUNTIFS($H$39:$H51,"&lt;&gt;CZ"),IF(AND(H49="CZ",H48="CZ",H47="CZ",H50&lt;&gt;"CZ",H51&lt;&gt;"CZ",AF51=AF47,AF49&lt;&gt;AF46,AF49&lt;&gt;AF52),A47-COUNTIFS($H$39:$H47,"&lt;&gt;CZ")&amp;$AH$5&amp;A51-COUNTIFS($H$39:$H51,"&lt;&gt;CZ"),""))))))))))))))))))))))))))))))))))))))))))))))))</f>
        <v/>
      </c>
      <c r="AK49" s="102" t="str">
        <f>IF(AI49&lt;&gt;"","",IF(AJ49&lt;&gt;"","",IF(AND(H48="CZ",H47&lt;&gt;"CZ",H46&lt;&gt;"CZ",H49&lt;&gt;"CZ",H50&lt;&gt;"CZ",AF50=AF46,AF48&lt;&gt;AF45,AF48&lt;&gt;AF51),A47-COUNTIFS($H$39:$H46,"&lt;&gt;CZ"),IF(AND(H49="CZ",H48&lt;&gt;"CZ",H50="CZ",H51="CZ",H52="CZ",AF52=AF48,AF49&lt;&gt;AF47,AF49&lt;&gt;AF53),A49-COUNTIFS($H$39:$H48,"&lt;&gt;CZ")&amp;$AH$5&amp;A52-COUNTIFS($H$39:$H52,"&lt;&gt;CZ"),IF(AND(H49="CZ",H48="CZ",H50&lt;&gt;"CZ",H51="CZ",H52="CZ",AF52=AF48,AF49&lt;&gt;AF47,AF49&lt;&gt;AF53),A48-COUNTIFS($H$39:$H48,"&lt;&gt;CZ")&amp;$AH$5&amp;A52-COUNTIFS($H$39:$H52,"&lt;&gt;CZ"),IF(AND(H49="CZ",H48="CZ",H50="CZ",H51&lt;&gt;"CZ",H52="CZ",AF52=AF48,AF49&lt;&gt;AF47,AF49&lt;&gt;AF53),A48-COUNTIFS($H$39:$H48,"&lt;&gt;CZ")&amp;$AH$5&amp;A52-COUNTIFS($H$39:$H52,"&lt;&gt;CZ"),IF(AND(H49="CZ",H48="CZ",H50="CZ",H51="CZ",H52&lt;&gt;"CZ",AF52=AF48,AF49&lt;&gt;AF47,AF49&lt;&gt;AF53),A48-COUNTIFS($H$39:$H48,"&lt;&gt;CZ")&amp;$AH$5&amp;A52-COUNTIFS($H$39:$H52,"&lt;&gt;CZ"),IF(AND(H49="CZ",H48&lt;&gt;"CZ",H50="CZ",H51="CZ",H52&lt;&gt;"CZ",AF52=AF48,AF49&lt;&gt;AF47,AF49&lt;&gt;AF53),A49-COUNTIFS($H$39:$H48,"&lt;&gt;CZ")&amp;$AH$5&amp;A52-COUNTIFS($H$39:$H52,"&lt;&gt;CZ"),IF(AND(H49="CZ",H48&lt;&gt;"CZ",H50="CZ",H51&lt;&gt;"CZ",H52="CZ",AF52=AF48,AF49&lt;&gt;AF47,AF49&lt;&gt;AF53),A49-COUNTIFS($H$39:$H48,"&lt;&gt;CZ")&amp;$AH$5&amp;A52-COUNTIFS($H$39:$H52,"&lt;&gt;CZ"),IF(AND(H49="CZ",H48&lt;&gt;"CZ",H50&lt;&gt;"CZ",H51="CZ",H52="CZ",AF52=AF48,AF49&lt;&gt;AF47,AF49&lt;&gt;AF53),A49-COUNTIFS($H$39:$H48,"&lt;&gt;CZ")&amp;$AH$5&amp;A52-COUNTIFS($H$39:$H52,"&lt;&gt;CZ"),IF(AND(H49="CZ",H48&lt;&gt;"CZ",H50&lt;&gt;"CZ",H51&lt;&gt;"CZ",H52="CZ",AF52=AF48,AF49&lt;&gt;AF47,AF49&lt;&gt;AF53),A49-COUNTIFS($H$39:$H48,"&lt;&gt;CZ")&amp;$AH$5&amp;A52-COUNTIFS($H$39:$H52,"&lt;&gt;CZ"),IF(AND(H49="CZ",H48&lt;&gt;"CZ",H50&lt;&gt;"CZ",H51&lt;&gt;"CZ",H52&lt;&gt;"CZ",AF52=AF48,AF49&lt;&gt;AF47,AF49&lt;&gt;AF53),A52-COUNTIFS($H$39:$H52,"&lt;&gt;CZ"),IF(AND(H49="CZ",H48&lt;&gt;"CZ",H50&lt;&gt;"CZ",H51="CZ",H52&lt;&gt;"CZ",AF52=AF48,AF49&lt;&gt;AF47,AF49&lt;&gt;AF53),A49-COUNTIFS($H$39:$H48,"&lt;&gt;CZ")&amp;$AH$5&amp;A52-COUNTIFS($H$39:$H52,"&lt;&gt;CZ"),IF(AND(H49="CZ",H48="CZ",H50="CZ",H51&lt;&gt;"CZ",H52&lt;&gt;"CZ",AF52=AF48,AF49&lt;&gt;AF47,AF49&lt;&gt;AF53),A48-COUNTIFS($H$39:$H48,"&lt;&gt;CZ")&amp;$AH$5&amp;A52-COUNTIFS($H$39:$H52,"&lt;&gt;CZ"),IF(AND(H49="CZ",H48="CZ",H50&lt;&gt;"CZ",H51&lt;&gt;"CZ",H52&lt;&gt;"CZ",AF52=AF48,AF49&lt;&gt;AF47,AF49&lt;&gt;AF53),A48-COUNTIFS($H$39:$H48,"&lt;&gt;CZ")&amp;$AH$5&amp;A52-COUNTIFS($H$39:$H52,"&lt;&gt;CZ"),IF(AND(H49="CZ",H48="CZ",H50&lt;&gt;"CZ",H51&lt;&gt;"CZ",H52="CZ",AF52=AF48,AF49&lt;&gt;AF47,AF49&lt;&gt;AF53),A48-COUNTIFS($H$39:$H48,"&lt;&gt;CZ")&amp;$AH$5&amp;A52-COUNTIFS($H$39:$H52,"&lt;&gt;CZ"),IF(AND(H49="CZ",H48="CZ",H50&lt;&gt;"CZ",H51="CZ",H52&lt;&gt;"CZ",AF52=AF48,AF49&lt;&gt;AF47,AF49&lt;&gt;AF53),A48-COUNTIFS($H$39:$H48,"&lt;&gt;CZ")&amp;$AH$5&amp;A52-COUNTIFS($H$39:$H52,"&lt;&gt;CZ"),IF(AND(H49="CZ",H48&lt;&gt;"CZ",H50="CZ",H51&lt;&gt;"CZ",H52&lt;&gt;"CZ",AF52=AF48,AF49&lt;&gt;AF47,AF49&lt;&gt;AF53),A49-COUNTIFS($H$39:$H48,"&lt;&gt;CZ")&amp;$AH$5&amp;A52-COUNTIFS($H$39:$H52,"&lt;&gt;CZ"),IF(AND(H49="CZ",H50&lt;&gt;"CZ",H51="CZ",H52="CZ",H53="CZ",AF49=AF53,AF49&lt;&gt;AF48,AF49&lt;&gt;AF54),A49-COUNTIFS($H$39:$H49,"&lt;&gt;CZ")&amp;$AH$5&amp;A53-COUNTIFS($H$39:$H53,"&lt;&gt;CZ"),IF(AND(H49="CZ",H50="CZ",H51&lt;&gt;"CZ",H52="CZ",H53="CZ",AF49=AF53,AF49&lt;&gt;AF48,AF49&lt;&gt;AF54),A49-COUNTIFS($H$39:$H49,"&lt;&gt;CZ")&amp;$AH$5&amp;A53-COUNTIFS($H$39:$H53,"&lt;&gt;CZ"),IF(AND(H49="CZ",H50="CZ",H51="CZ",H52&lt;&gt;"CZ",H53="CZ",AF49=AF53,AF49&lt;&gt;AF48,AF49&lt;&gt;AF54),A49-COUNTIFS($H$39:$H49,"&lt;&gt;CZ")&amp;$AH$5&amp;A53-COUNTIFS($H$39:$H53,"&lt;&gt;CZ"),IF(AND(H49="CZ",H50="CZ",H51="CZ",H52="CZ",H53&lt;&gt;"CZ",AF49=AF53,AF49&lt;&gt;AF48,AF49&lt;&gt;AF54),A49-COUNTIFS($H$39:$H49,"&lt;&gt;CZ")&amp;$AH$5&amp;A53-COUNTIFS($H$39:$H53,"&lt;&gt;CZ"),IF(AND(H49="CZ",H48&lt;&gt;"CZ",H47="CZ",H46="CZ",H50&lt;&gt;"CZ",AF50=AF46,AF49&lt;&gt;AF45,AF49&lt;&gt;AF51),A46-COUNTIFS($H$39:$H46,"&lt;&gt;CZ")&amp;$AH$5&amp;A50-COUNTIFS($H$39:$H50,"&lt;&gt;CZ"),IF(AND(H49="CZ",H50&lt;&gt;"CZ",H51="CZ",H52="CZ",H53&lt;&gt;"CZ",AF49=AF53,AF49&lt;&gt;AF48,AF49&lt;&gt;AF54),A49-COUNTIFS($H$39:$H49,"&lt;&gt;CZ")&amp;$AH$5&amp;A53-COUNTIFS($H$39:$H53,"&lt;&gt;CZ"),IF(AND(H49="CZ",H50&lt;&gt;"CZ",H51="CZ",H52&lt;&gt;"CZ",H53="CZ",AF49=AF53,AF49&lt;&gt;AF48,AF49&lt;&gt;AF54),A49-COUNTIFS($H$39:$H49,"&lt;&gt;CZ")&amp;$AH$5&amp;A53-COUNTIFS($H$39:$H53,"&lt;&gt;CZ"),IF(AND(H49="CZ",H50&lt;&gt;"CZ",H51&lt;&gt;"CZ",H52="CZ",H53="CZ",AF49=AF53,AF49&lt;&gt;AF48,AF49&lt;&gt;AF54),A49-COUNTIFS($H$39:$H49,"&lt;&gt;CZ")&amp;$AH$5&amp;A53-COUNTIFS($H$39:$H53,"&lt;&gt;CZ"),IF(AND(H49="CZ",H50&lt;&gt;"CZ",H51&lt;&gt;"CZ",H52&lt;&gt;"CZ",H53="CZ",AF49=AF53,AF49&lt;&gt;AF48,AF49&lt;&gt;AF54),A49-COUNTIFS($H$39:$H49,"&lt;&gt;CZ")&amp;$AH$5&amp;A53-COUNTIFS($H$39:$H53,"&lt;&gt;CZ"),IF(AND(H49="CZ",H50&lt;&gt;"CZ",H51&lt;&gt;"CZ",H52="CZ",H53&lt;&gt;"CZ",AF49=AF53,AF49&lt;&gt;AF48,AF49&lt;&gt;AF54),A49-COUNTIFS($H$39:$H49,"&lt;&gt;CZ")&amp;$AH$5&amp;A53-COUNTIFS($H$39:$H53,"&lt;&gt;CZ"),IF(AND(H49="CZ",H50&lt;&gt;"CZ",H51="CZ",H52&lt;&gt;"CZ",H53&lt;&gt;"CZ",AF49=AF53,AF49&lt;&gt;AF48,AF49&lt;&gt;AF54),A49-COUNTIFS($H$39:$H49,"&lt;&gt;CZ")&amp;$AH$5&amp;A53-COUNTIFS($H$39:$H53,"&lt;&gt;CZ"),IF(AND(H49="CZ",H50="CZ",H51&lt;&gt;"CZ",H52&lt;&gt;"CZ",H53&lt;&gt;"CZ",AF49=AF53,AF49&lt;&gt;AF48,AF49&lt;&gt;AF54),A49-COUNTIFS($H$39:$H49,"&lt;&gt;CZ")&amp;$AH$5&amp;A53-COUNTIFS($H$39:$H53,"&lt;&gt;CZ"),IF(AND(H49="CZ",H50="CZ",H51="CZ",H52&lt;&gt;"CZ",H53&lt;&gt;"CZ",AF49=AF53,AF49&lt;&gt;AF48,AF49&lt;&gt;AF54),A49-COUNTIFS($H$39:$H49,"&lt;&gt;CZ")&amp;$AH$5&amp;A53-COUNTIFS($H$39:$H53,"&lt;&gt;CZ"),IF(AND(H49="CZ",H50="CZ",H51&lt;&gt;"CZ",H52="CZ",H53&lt;&gt;"CZ",AF49=AF53,AF49&lt;&gt;AF48,AF49&lt;&gt;AF54),A49-COUNTIFS($H$39:$H49,"&lt;&gt;CZ")&amp;$AH$5&amp;A53-COUNTIFS($H$39:$H53,"&lt;&gt;CZ"),IF(AND(H49="CZ",H50="CZ",H51="CZ",H52&lt;&gt;"CZ",H53&lt;&gt;"CZ",AF49=AF53,AF49&lt;&gt;AF48,AF49&lt;&gt;AF54),A49-COUNTIFS($H$39:$H49,"&lt;&gt;CZ")&amp;$AH$5&amp;A53-COUNTIFS($H$39:$H53,"&lt;&gt;CZ"),IF(AND(H49="CZ",H50="CZ",H51&lt;&gt;"CZ",H52&lt;&gt;"CZ",H53&lt;&gt;"CZ",AF49=AF53,AF49&lt;&gt;AF48,AF49&lt;&gt;AF54),A53-COUNTIFS($H$39:$H53,"&lt;&gt;CZ"),""))))))))))))))))))))))))))))))))))</f>
        <v/>
      </c>
      <c r="AL49" s="120" t="str">
        <f t="shared" si="3"/>
        <v/>
      </c>
    </row>
    <row r="50" spans="1:38" s="104" customFormat="1" ht="15" hidden="1" customHeight="1">
      <c r="A50" s="105">
        <v>12</v>
      </c>
      <c r="B50" s="106" t="e">
        <v>#N/A</v>
      </c>
      <c r="C50" s="107" t="s">
        <v>251</v>
      </c>
      <c r="D50" s="107" t="s">
        <v>251</v>
      </c>
      <c r="E50" s="106" t="s">
        <v>251</v>
      </c>
      <c r="F50" s="108"/>
      <c r="G50" s="109" t="s">
        <v>251</v>
      </c>
      <c r="H50" s="110" t="s">
        <v>251</v>
      </c>
      <c r="I50" s="111"/>
      <c r="J50" s="112" t="s">
        <v>251</v>
      </c>
      <c r="K50" s="111"/>
      <c r="L50" s="112" t="s">
        <v>251</v>
      </c>
      <c r="M50" s="111"/>
      <c r="N50" s="112" t="s">
        <v>251</v>
      </c>
      <c r="O50" s="111"/>
      <c r="P50" s="112" t="s">
        <v>251</v>
      </c>
      <c r="Q50" s="111"/>
      <c r="R50" s="112" t="s">
        <v>251</v>
      </c>
      <c r="S50" s="113"/>
      <c r="T50" s="112" t="s">
        <v>251</v>
      </c>
      <c r="U50" s="111"/>
      <c r="V50" s="112" t="s">
        <v>251</v>
      </c>
      <c r="W50" s="111"/>
      <c r="X50" s="112" t="s">
        <v>251</v>
      </c>
      <c r="Y50" s="111"/>
      <c r="Z50" s="112" t="s">
        <v>251</v>
      </c>
      <c r="AA50" s="111"/>
      <c r="AB50" s="112" t="s">
        <v>251</v>
      </c>
      <c r="AC50" s="111"/>
      <c r="AD50" s="112" t="s">
        <v>251</v>
      </c>
      <c r="AE50" s="116">
        <v>0</v>
      </c>
      <c r="AF50" s="117" t="s">
        <v>251</v>
      </c>
      <c r="AG50" s="118" t="s">
        <v>251</v>
      </c>
      <c r="AH50" s="100" t="str">
        <f t="shared" ca="1" si="2"/>
        <v/>
      </c>
      <c r="AI50" s="119" t="str">
        <f>IF(H50="","",IF(H50&lt;&gt;"CZ","NE",IF(AND(H50="CZ",AF49&lt;&gt;AF50,AF50&lt;&gt;AF51),A50-COUNTIF($H$39:$H50,"&lt;&gt;CZ"),IF(AND(H50="CZ",H49="CZ",AF50=AF49,AF50&lt;&gt;AF48,AF50&lt;&gt;AF51),A49-COUNTIF($H$39:$H50,"&lt;&gt;CZ")&amp;$AH$5&amp;A50-COUNTIF($H$39:$H50,"&lt;&gt;CZ"),IF(AND(H50="CZ",H51="CZ",AF50&lt;&gt;AF49,AF50=AF51,AF50&lt;&gt;AF52),A50-COUNTIF($H$39:$H50,"&lt;&gt;CZ")&amp;$AH$5&amp;A51-COUNTIF($H$39:$H51,"&lt;&gt;CZ"),IF(AND(H50="CZ",H49="CZ",H48="CZ",AF50=AF48,AF50&lt;&gt;AF47,AF50&lt;&gt;AF51),A48-COUNTIF($H$39:$H50,"&lt;&gt;CZ")&amp;$AH$5&amp;A50-COUNTIF($H$39:$H50,"&lt;&gt;CZ"),IF(AND(H50="CZ",H49="CZ",H51="CZ",AF51=AF49,AF50&lt;&gt;AF48,AF50&lt;&gt;AF52),A49-COUNTIF($H$39:$H49,"&lt;&gt;CZ")&amp;$AH$5&amp;A51-COUNTIF($H$39:$H51,"&lt;&gt;CZ"),IF(AND(H50="CZ",H51="CZ",H52="CZ",AF50&lt;&gt;AF49,AF50=AF52,AF50&lt;&gt;AF53),A50-COUNTIF($H$39:$H50,"&lt;&gt;CZ")&amp;$AH$5&amp;A52-COUNTIF($H$39:$H52,"&lt;&gt;CZ"),IF(AND(H50="CZ",H49="CZ",H48="CZ",H47="CZ",AF50=AF47,AF50&lt;&gt;AF46,AF50&lt;&gt;AF51),A47-COUNTIF($H$39:$H47,"&lt;&gt;CZ")&amp;$AH$5&amp;A50-COUNTIF($H$39:$H50,"&lt;&gt;CZ"),IF(AND(H50="CZ",H49="CZ",H48="CZ",H51="CZ",AF51=AF48,AF50&lt;&gt;AF47,AF50&lt;&gt;AF52),A48-COUNTIF($H$39:$H48,"&lt;&gt;CZ")&amp;$AH$5&amp;A51-COUNTIF($H$39:$H51,"&lt;&gt;CZ"),IF(AND(H50="CZ",H49="CZ",H51="CZ",H52="CZ",AF52=AF49,AF50&lt;&gt;AF48,AF50&lt;&gt;AF53),A49-COUNTIF($H$39:$H49,"&lt;&gt;CZ")&amp;$AH$5&amp;A52-COUNTIF($H$39:$H52,"&lt;&gt;CZ"),IF(AND(H50="CZ",H51="CZ",H52="CZ",H53="CZ",AF50&lt;&gt;AF49,AF50=AF53,AF50&lt;&gt;AF54),A50-COUNTIF($H$39:$H50,"&lt;&gt;CZ")&amp;$AH$5&amp;A53-COUNTIF($H$39:$H53,"&lt;&gt;CZ"),IF(AND(H50="CZ",H49="CZ",H48="CZ",H47="CZ",H46="CZ",AF50=AF46,AF50&lt;&gt;AF45,AF50&lt;&gt;AF51),A46-COUNTIF($H$39:$H46,"&lt;&gt;CZ")&amp;$AH$5&amp;A50-COUNTIF($H$39:$H50,"&lt;&gt;CZ"),IF(AND(H50="CZ",H49="CZ",H48="CZ",H47="CZ",H51="CZ",AF51=AF47,AF50&lt;&gt;AF46,AF50&lt;&gt;AF52),A47-COUNTIF($H$39:$H47,"&lt;&gt;CZ")&amp;$AH$5&amp;A51-COUNTIF($H$39:$H51,"&lt;&gt;CZ"),IF(AND(H50="CZ",H49="CZ",H48="CZ",H51="CZ",H52="CZ",AF52=AF48,AF50&lt;&gt;AF47,AF50&lt;&gt;AF53),A48-COUNTIF($H$39:$H48,"&lt;&gt;CZ")&amp;$AH$5&amp;A52-COUNTIF($H$39:$H52,"&lt;&gt;CZ"),IF(AND(H50="CZ",H49="CZ",H51="CZ",H52="CZ",H53="CZ",AF53=AF49,AF50&lt;&gt;AF48,AF50&lt;&gt;AF54),A49-COUNTIF($H$39:$H49,"&lt;&gt;CZ")&amp;$AH$5&amp;A53-COUNTIF($H$39:$H53,"&lt;&gt;CZ"),IF(AND(H50="CZ",H51="CZ",H52="CZ",H53="CZ",H54="CZ",AF50&lt;&gt;AF49,AF50=AF54,AF50&lt;&gt;AF55),A50-COUNTIF($H$39:$H50,"&lt;&gt;CZ")&amp;$AH$5&amp;A54-COUNTIF($H$39:$H54,"&lt;&gt;CZ"),IF(AND(H50="CZ",H49&lt;&gt;"CZ",AF50=AF49,AF50&lt;&gt;AF48,AF50&lt;&gt;AF51),A50-COUNTIF($H$39:$H50,"&lt;&gt;CZ"),IF(AND(H50="CZ",H51&lt;&gt;"CZ",AF50&lt;&gt;AF49,AF50=AF51,AF50&lt;&gt;AF52),A50-COUNTIF($H$39:$H50,"&lt;&gt;CZ"),IF(AND(H50="CZ",H49&lt;&gt;"CZ",H48="CZ",AF50=AF48,AF50&lt;&gt;AF47,AF50&lt;&gt;AF51),A48-COUNTIF($H$39:$H48,"&lt;&gt;CZ")&amp;$AH$5&amp;A50-COUNTIF($H$39:$H50,"&lt;&gt;CZ"),IF(AND(H50="CZ",H49="CZ",H48&lt;&gt;"CZ",AF50=AF48,AF50&lt;&gt;AF47,AF50&lt;&gt;AF51),A49-COUNTIF($H$39:$H48,"&lt;&gt;CZ")&amp;$AH$5&amp;A50-COUNTIF($H$39:$H50,"&lt;&gt;CZ"),IF(AND(H50="CZ",H49&lt;&gt;"CZ",H48&lt;&gt;"CZ",AF50=AF48,AF50&lt;&gt;AF47,AF50&lt;&gt;AF51),A50-COUNTIF($H$39:$H50,"&lt;&gt;CZ"),IF(AND(H50="CZ",H49&lt;&gt;"CZ",H51="CZ",AF50=AF49,AF50&lt;&gt;AF48,AF50=AF51,AF50&lt;&gt;AF52),A50-COUNTIF($H$39:$H49,"&lt;&gt;CZ")&amp;$AH$5&amp;A51-COUNTIF($H$39:$H51,"&lt;&gt;CZ"),IF(AND(H50="CZ",H49="CZ",H51&lt;&gt;"CZ",AF51=AF49,AF50&lt;&gt;AF48,AF50&lt;&gt;AF52),A49-COUNTIF($H$39:$H49,"&lt;&gt;CZ")&amp;$AH$5&amp;A51-COUNTIF($H$39:$H51,"&lt;&gt;CZ"),IF(AND(H50="CZ",H49&lt;&gt;"CZ",H51&lt;&gt;"CZ",AF51=AF49,AF50&lt;&gt;AF48,AF50&lt;&gt;AF52),A50-COUNTIF($H$39:$H49,"&lt;&gt;CZ"),IF(AND(H50="CZ",H51&lt;&gt;"CZ",H52="CZ",AF50&lt;&gt;AF49,AF50=AF52,AF50&lt;&gt;AF53),A50-COUNTIF($H$39:$H50,"&lt;&gt;CZ")&amp;$AH$5&amp;A52-COUNTIF($H$39:$H52,"&lt;&gt;CZ"),IF(AND(H50="CZ",H51="CZ",H52&lt;&gt;"CZ",AF50&lt;&gt;AF49,AF50=AF52,AF50&lt;&gt;AF53),A50-COUNTIF($H$39:$H50,"&lt;&gt;CZ")&amp;$AH$5&amp;A52-COUNTIF($H$39:$H52,"&lt;&gt;CZ"),IF(AND(H50="CZ",H51&lt;&gt;"CZ",H52&lt;&gt;"CZ",AF50&gt;0,AF50&lt;&gt;AF49,AF50=AF52,AF50&lt;&gt;AF53),A50-COUNTIF($H$39:$H50,"&lt;&gt;CZ"),IF(AND(H50="CZ",H49&lt;&gt;"CZ",H48="CZ",H47="CZ",AF50=AF47,AF50&lt;&gt;AF46,AF50&lt;&gt;AF51),A47-COUNTIF($H$39:$H47,"&lt;&gt;CZ")&amp;$AH$5&amp;A50-COUNTIF($H$39:$H50,"&lt;&gt;CZ"),IF(AND(H50="CZ",H49="CZ",H48&lt;&gt;"CZ",H47="CZ",AF50=AF47,AF50&lt;&gt;AF46,AF50&lt;&gt;AF51),A47-COUNTIF($H$39:$H47,"&lt;&gt;CZ")&amp;$AH$5&amp;A50-COUNTIF($H$39:$H50,"&lt;&gt;CZ"),IF(AND(H50="CZ",H49="CZ",H48="CZ",H47&lt;&gt;"CZ",AF50=AF47,AF50&lt;&gt;AF46,AF50&lt;&gt;AF51),A48-COUNTIF($H$39:$H47,"&lt;&gt;CZ")&amp;$AH$5&amp;A50-COUNTIF($H$39:$H50,"&lt;&gt;CZ"),IF(AND(H50="CZ",H49&lt;&gt;"CZ",H48&lt;&gt;"CZ",H47="CZ",AF50=AF47,AF50&lt;&gt;AF46,AF50&lt;&gt;AF51),A47-COUNTIF($H$39:$H47,"&lt;&gt;CZ")&amp;$AH$5&amp;A50-COUNTIF($H$39:$H50,"&lt;&gt;CZ"),IF(AND(H50="CZ",H49&lt;&gt;"CZ",H48="CZ",H47&lt;&gt;"CZ",AF50=AF47,AF50&lt;&gt;AF46,AF50&lt;&gt;AF51),A48-COUNTIF($H$39:$H47,"&lt;&gt;CZ")&amp;$AH$5&amp;A50-COUNTIF($H$39:$H50,"&lt;&gt;CZ"),IF(AND(H50="CZ",H49="CZ",H48&lt;&gt;"CZ",H47&lt;&gt;"CZ",AF50=AF47,AF50&lt;&gt;AF46,AF50&lt;&gt;AF51),A48-COUNTIF($H$39:$H47,"&lt;&gt;CZ")&amp;$AH$5&amp;A50-COUNTIF($H$39:$H50,"&lt;&gt;CZ"),IF(AND(H50="CZ",H49&lt;&gt;"CZ",H48&lt;&gt;"CZ",H47&lt;&gt;"CZ",AF50=AF47,AF50&lt;&gt;AF46,AF50&lt;&gt;AF51),A50-COUNTIF($H$39:$H50,"&lt;&gt;CZ"),IF(AND(H50="CZ",H49="CZ",H48&lt;&gt;"CZ",H51="CZ",AF50=AF48,AF50&lt;&gt;AF47,AF50=AF51,AF50&lt;&gt;AF52),A49-COUNTIF($H$39:$H48,"&lt;&gt;CZ")&amp;$AH$5&amp;A51-COUNTIF($H$39:$H51,"&lt;&gt;CZ"),IF(AND(H50="CZ",H49="CZ",H48="CZ",H51&lt;&gt;"CZ",AF50=AF48,AF50&lt;&gt;AF47,AF50=AF51,AF50&lt;&gt;AF52),A48-COUNTIF($H$39:$H48,"&lt;&gt;CZ")&amp;$AH$5&amp;A51-COUNTIF($H$39:$H51,"&lt;&gt;CZ"),IF(AND(H50="CZ",H49&lt;&gt;"CZ",H48&lt;&gt;"CZ",H51="CZ",AF50=AF48,AF50&lt;&gt;AF47,AF50=AF51,AF50&lt;&gt;AF52),A49-COUNTIF($H$39:$H48,"&lt;&gt;CZ")&amp;$AH$5&amp;A51-COUNTIF($H$39:$H51,"&lt;&gt;CZ"),IF(AND(H50="CZ",H49&lt;&gt;"CZ",H48="CZ",H51="CZ",AF50=AF48,AF50&lt;&gt;AF47,AF50=AF51,AF50&lt;&gt;AF52),A48-COUNTIF($H$39:$H48,"&lt;&gt;CZ")&amp;$AH$5&amp;A51-COUNTIF($H$39:$H51,"&lt;&gt;CZ"),IF(AND(H50="CZ",H49&lt;&gt;"CZ",H48="CZ",H51&lt;&gt;"CZ",AF50=AF48,AF50&lt;&gt;AF47,AF50=AF51,AF50&lt;&gt;AF52),A48-COUNTIF($H$39:$H48,"&lt;&gt;CZ")&amp;$AH$5&amp;A51-COUNTIF($H$39:$H51,"&lt;&gt;CZ"),IF(AND(H50="CZ",H49="CZ",H48&lt;&gt;"CZ",H51&lt;&gt;"CZ",AF51=AF48,AF50&lt;&gt;AF47,AF50&lt;&gt;AF52),A49-COUNTIF($H$39:$H48,"&lt;&gt;CZ")&amp;$AH$5&amp;A51-COUNTIF($H$39:$H51,"&lt;&gt;CZ"),IF(AND(H50="CZ",H49&lt;&gt;"CZ",H48&lt;&gt;"CZ",H51&lt;&gt;"CZ",AF51=AF48,AF50&lt;&gt;AF47,AF50&lt;&gt;AF52),A49-COUNTIF($H$39:$H48,"&lt;&gt;CZ"),IF(AND(H50="CZ",H49&lt;&gt;"CZ",H51="CZ",H52="CZ",AF52=AF49,AF50&lt;&gt;AF48,AF50&lt;&gt;AF53),A50-COUNTIF($H$39:$H49,"&lt;&gt;CZ")&amp;$AH$5&amp;A52-COUNTIF($H$39:$H52,"&lt;&gt;CZ"),IF(AND(H50="CZ",H49="CZ",H51&lt;&gt;"CZ",H52="CZ",AF52=AF49,AF50&lt;&gt;AF48,AF50&lt;&gt;AF53),A49-COUNTIF($H$39:$H49,"&lt;&gt;CZ")&amp;$AH$5&amp;A52-COUNTIF($H$39:$H52,"&lt;&gt;CZ"),IF(AND(H50="CZ",H49="CZ",H51="CZ",H52&lt;&gt;"CZ",AF52=AF49,AF50&lt;&gt;AF48,AF50&lt;&gt;AF53),A49-COUNTIF($H$39:$H49,"&lt;&gt;CZ")&amp;$AH$5&amp;A52-COUNTIF($H$39:$H52,"&lt;&gt;CZ"),IF(AND(H50="CZ",H49&lt;&gt;"CZ",H51&lt;&gt;"CZ",H52="CZ",AF52=AF49,AF50&lt;&gt;AF48,AF50&lt;&gt;AF53),A50-COUNTIF($H$39:$H49,"&lt;&gt;CZ")&amp;$AH$5&amp;A52-COUNTIF($H$39:$H52,"&lt;&gt;CZ"),IF(AND(H50="CZ",H49&lt;&gt;"CZ",H51="CZ",H52&lt;&gt;"CZ",AF52=AF49,AF50&lt;&gt;AF48,AF50&lt;&gt;AF53),A50-COUNTIF($H$39:$H49,"&lt;&gt;CZ")&amp;$AH$5&amp;A52-COUNTIF($H$39:$H52,"&lt;&gt;CZ"),IF(AND(H50="CZ",H49="CZ",H51&lt;&gt;"CZ",H52&lt;&gt;"CZ",AF52=AF49,AF50&lt;&gt;AF48,AF50&lt;&gt;AF53),A49-COUNTIF($H$39:$H49,"&lt;&gt;CZ")&amp;$AH$5&amp;A52-COUNTIF($H$39:$H52,"&lt;&gt;CZ"),IF(AND(H50="CZ",H49&lt;&gt;"CZ",H51&lt;&gt;"CZ",H52&lt;&gt;"CZ",AF52=AF49,AF50&lt;&gt;AF48,AF50&lt;&gt;AF53),A50-COUNTIF($H$39:$H49,"&lt;&gt;CZ"),IF(AND(H50="CZ",H51="CZ",H52="CZ",H53&lt;&gt;"CZ",AF50&lt;&gt;AF49,AF50=AF53,AF50&lt;&gt;AF54),A50-COUNTIF($H$39:$H50,"&lt;&gt;CZ")&amp;$AH$5&amp;A53-COUNTIF($H$39:$H53,"&lt;&gt;CZ"),IF(AND(H50="CZ",H51="CZ",H52&lt;&gt;"CZ",H53="CZ",AF50&lt;&gt;AF49,AF50=AF53,AF50&lt;&gt;AF54),A50-COUNTIF($H$39:$H50,"&lt;&gt;CZ")&amp;$AH$5&amp;A53-COUNTIF($H$39:$H53,"&lt;&gt;CZ"),IF(AND(H50="CZ",H51&lt;&gt;"CZ",H52="CZ",H53="CZ",AF50&lt;&gt;AF49,AF50=AF53,AF50&lt;&gt;AF54),A50-COUNTIF($H$39:$H50,"&lt;&gt;CZ")&amp;$AH$5&amp;A53-COUNTIF($H$39:$H53,"&lt;&gt;CZ"),IF(AND(H50="CZ",H51&lt;&gt;"CZ",H52&lt;&gt;"CZ",H53="CZ",AF50&lt;&gt;AF49,AF50=AF53,AF50&lt;&gt;AF54),A50-COUNTIF($H$39:$H50,"&lt;&gt;CZ")&amp;$AH$5&amp;A53-COUNTIF($H$39:$H53,"&lt;&gt;CZ"),"")))))))))))))))))))))))))))))))))))))))))))))))))))))</f>
        <v/>
      </c>
      <c r="AJ50" s="102" t="str">
        <f>IF(AI50&lt;&gt;"","",IF(AND(H50="CZ",H51&lt;&gt;"CZ",H52="CZ",H53&lt;&gt;"CZ",AF50&lt;&gt;AF49,AF50=AF53,AF50&lt;&gt;AF54),A50-COUNTIF($H$39:$H50,"&lt;&gt;CZ")&amp;$AH$5&amp;A53-COUNTIF($H$39:$H53,"&lt;&gt;CZ"),IF(AND(H50="CZ",H51="CZ",H52&lt;&gt;"CZ",H53&lt;&gt;"CZ",AF50&lt;&gt;AF49,AF50=AF53,AF50&lt;&gt;AF54),A50-COUNTIF($H$39:$H50,"&lt;&gt;CZ")&amp;$AH$5&amp;A53-COUNTIF($H$39:$H53,"&lt;&gt;CZ"),IF(AND(H50="CZ",H51&lt;&gt;"CZ",H52&lt;&gt;"CZ",H53&lt;&gt;"CZ",AF50&lt;&gt;AF49,AF50=AF53,AF50&lt;&gt;AF54),A50-COUNTIF($H$39:$H50,"&lt;&gt;CZ"),IF(AND(H50="CZ",H49&lt;&gt;"CZ",H48="CZ",H47="CZ",H46="CZ",AF50=AF46,AF50&lt;&gt;AF45,AF50&lt;&gt;AF51),A46-COUNTIFS($H$39:$H46,"&lt;&gt;CZ")&amp;$AH$5&amp;A50-COUNTIFS($H$39:$H50,"&lt;&gt;CZ"),IF(AND(H50="CZ",H49="CZ",H48&lt;&gt;"CZ",H47="CZ",H46="CZ",AF50=AF46,AF50&lt;&gt;AF45,AF50&lt;&gt;AF51),A46-COUNTIFS($H$39:$H46,"&lt;&gt;CZ")&amp;$AH$5&amp;A50-COUNTIFS($H$39:$H50,"&lt;&gt;CZ"),IF(AND(H50="CZ",H49="CZ",H48="CZ",H47&lt;&gt;"CZ",H46="CZ",AF50=AF46,AF50&lt;&gt;AF45,AF50&lt;&gt;AF51),A46-COUNTIFS($H$39:$H46,"&lt;&gt;CZ")&amp;$AH$5&amp;A50-COUNTIFS($H$39:$H50,"&lt;&gt;CZ"),IF(AND(H50="CZ",H49="CZ",H48="CZ",H47="CZ",H46&lt;&gt;"CZ",AF50=AF46,AF50&lt;&gt;AF45,AF50&lt;&gt;AF51),A47-COUNTIFS($H$39:$H46,"&lt;&gt;CZ")&amp;$AH$5&amp;A50-COUNTIFS($H$39:$H50,"&lt;&gt;CZ"),IF(AND(H50="CZ",H49&lt;&gt;"CZ",H48="CZ",H47="CZ",H46&lt;&gt;"CZ",AF50=AF46,AF50&lt;&gt;AF45,AF50&lt;&gt;AF51),A47-COUNTIFS($H$39:$H46,"&lt;&gt;CZ")&amp;$AH$5&amp;A50-COUNTIFS($H$39:$H50,"&lt;&gt;CZ"),IF(AND(H50="CZ",H49&lt;&gt;"CZ",H48="CZ",H47&lt;&gt;"CZ",H46="CZ",AF50=AF46,AF50&lt;&gt;AF45,AF50&lt;&gt;AF51),A46-COUNTIFS($H$39:$H46,"&lt;&gt;CZ")&amp;$AH$5&amp;A50-COUNTIFS($H$39:$H50,"&lt;&gt;CZ"),IF(AND(H50="CZ",H49&lt;&gt;"CZ",H48&lt;&gt;"CZ",H47="CZ",H46="CZ",AF50=AF46,AF50&lt;&gt;AF45,AF50&lt;&gt;AF51),A46-COUNTIFS($H$39:$H46,"&lt;&gt;CZ")&amp;$AH$5&amp;A50-COUNTIFS($H$39:$H50,"&lt;&gt;CZ"),IF(AND(H50="CZ",H49&lt;&gt;"CZ",H48&lt;&gt;"CZ",H47&lt;&gt;"CZ",H46="CZ",AF50=AF46,AF50&lt;&gt;AF45,AF50&lt;&gt;AF51),A46-COUNTIFS($H$39:$H46,"&lt;&gt;CZ")&amp;$AH$5&amp;A50-COUNTIFS($H$39:$H50,"&lt;&gt;CZ"),IF(AND(H50="CZ",H49&lt;&gt;"CZ",H48&lt;&gt;"CZ",H47="CZ",H46&lt;&gt;"CZ",AF50=AF46,AF50&lt;&gt;AF45,AF50&lt;&gt;AF51),A47-COUNTIFS($H$39:$H46,"&lt;&gt;CZ")&amp;$AH$5&amp;A50-COUNTIFS($H$39:$H50,"&lt;&gt;CZ"),IF(AND(H50="CZ",H49&lt;&gt;"CZ",H48="CZ",H47&lt;&gt;"CZ",H46&lt;&gt;"CZ",AF50=AF46,AF50&lt;&gt;AF45,AF50&lt;&gt;AF51),A47-COUNTIFS($H$39:$H46,"&lt;&gt;CZ")&amp;$AH$5&amp;A50-COUNTIFS($H$39:$H50,"&lt;&gt;CZ"),IF(AND(H50="CZ",H49="CZ",H48&lt;&gt;"CZ",H47&lt;&gt;"CZ",H46&lt;&gt;"CZ",AF50=AF46,AF50&lt;&gt;AF45,AF50&lt;&gt;AF51),A47-COUNTIFS($H$39:$H46,"&lt;&gt;CZ")&amp;$AH$5&amp;A50-COUNTIFS($H$39:$H50,"&lt;&gt;CZ"),IF(AND(H50="CZ",H49="CZ",H48&lt;&gt;"CZ",H47&lt;&gt;"CZ",H46="CZ",AF50=AF46,AF50&lt;&gt;AF45,AF50&lt;&gt;AF51),A46-COUNTIFS($H$39:$H46,"&lt;&gt;CZ")&amp;$AH$5&amp;A50-COUNTIFS($H$39:$H50,"&lt;&gt;CZ"),IF(AND(H50="CZ",H49="CZ",H48&lt;&gt;"CZ",H47="CZ",H46&lt;&gt;"CZ",AF50=AF46,AF50&lt;&gt;AF45,AF50&lt;&gt;AF51),A47-COUNTIFS($H$39:$H46,"&lt;&gt;CZ")&amp;$AH$5&amp;A50-COUNTIFS($H$39:$H50,"&lt;&gt;CZ"),IF(AND(H50="CZ",H49="CZ",H48="CZ",H47&lt;&gt;"CZ",H46&lt;&gt;"CZ",AF50=AF46,AF50&lt;&gt;AF45,AF50&lt;&gt;AF51),A47-COUNTIFS($H$39:$H46,"&lt;&gt;CZ")&amp;$AH$5&amp;A50-COUNTIFS($H$39:$H50,"&lt;&gt;CZ"),IF(AND(H50="CZ",H49&lt;&gt;"CZ",H48&lt;&gt;"CZ",H47&lt;&gt;"CZ",H46&lt;&gt;"CZ",AF50=AF46,AF50&lt;&gt;AF45,AF50&lt;&gt;AF51),A47-COUNTIFS($H$39:$H46,"&lt;&gt;CZ"),IF(AND(H50="CZ",H49&lt;&gt;"CZ",H48="CZ",H47="CZ",H51="CZ",AF51=AF47,AF50&lt;&gt;AF46,AF50&lt;&gt;AF52),A47-COUNTIFS($H$39:$H47,"&lt;&gt;CZ")&amp;$AH$5&amp;A51-COUNTIFS($H$39:$H51,"&lt;&gt;CZ"),IF(AND(H50="CZ",H49="CZ",H48&lt;&gt;"CZ",H47="CZ",H51="CZ",AF51=AF47,AF50&lt;&gt;AF46,AF50&lt;&gt;AF52),A47-COUNTIFS($H$39:$H47,"&lt;&gt;CZ")&amp;$AH$5&amp;A51-COUNTIFS($H$39:$H51,"&lt;&gt;CZ"),IF(AND(H50="CZ",H49="CZ",H48="CZ",H47&lt;&gt;"CZ",H51="CZ",AF51=AF47,AF50&lt;&gt;AF46,AF50&lt;&gt;AF52),A48-COUNTIFS($H$39:$H47,"&lt;&gt;CZ")&amp;$AH$5&amp;A51-COUNTIFS($H$39:$H51,"&lt;&gt;CZ"),IF(AND(H50="CZ",H49="CZ",H48="CZ",H47="CZ",H51&lt;&gt;"CZ",AF51=AF47,AF50&lt;&gt;AF46,AF50&lt;&gt;AF52),A47-COUNTIFS($H$39:$H47,"&lt;&gt;CZ")&amp;$AH$5&amp;A51-COUNTIFS($H$39:$H51,"&lt;&gt;CZ"),IF(AND(H50="CZ",H49&lt;&gt;"CZ",H48="CZ",H47="CZ",H51&lt;&gt;"CZ",AF51=AF47,AF50&lt;&gt;AF46,AF50&lt;&gt;AF52),A47-COUNTIFS($H$39:$H47,"&lt;&gt;CZ")&amp;$AH$5&amp;A51-COUNTIFS($H$39:$H51,"&lt;&gt;CZ"),IF(AND(H50="CZ",H49&lt;&gt;"CZ",H48="CZ",H47&lt;&gt;"CZ",H51="CZ",AF51=AF47,AF50&lt;&gt;AF46,AF50&lt;&gt;AF52),A48-COUNTIFS($H$39:$H47,"&lt;&gt;CZ")&amp;$AH$5&amp;A51-COUNTIFS($H$39:$H51,"&lt;&gt;CZ"),IF(AND(H50="CZ",H49&lt;&gt;"CZ",H48&lt;&gt;"CZ",H47="CZ",H51="CZ",AF51=AF47,AF50&lt;&gt;AF46,AF50&lt;&gt;AF52),A47-COUNTIFS($H$39:$H47,"&lt;&gt;CZ")&amp;$AH$5&amp;A51-COUNTIFS($H$39:$H51,"&lt;&gt;CZ"),IF(AND(H50="CZ",H49&lt;&gt;"CZ",H48&lt;&gt;"CZ",H47&lt;&gt;"CZ",H51="CZ",AF51=AF47,AF50&lt;&gt;AF46,AF50&lt;&gt;AF52),A48-COUNTIFS($H$39:$H47,"&lt;&gt;CZ")&amp;$AH$5&amp;A51-COUNTIFS($H$39:$H51,"&lt;&gt;CZ"),IF(AND(H50="CZ",H49&lt;&gt;"CZ",H48&lt;&gt;"CZ",H47="CZ",H51&lt;&gt;"CZ",AF51=AF47,AF50&lt;&gt;AF46,AF50&lt;&gt;AF52),A47-COUNTIFS($H$39:$H47,"&lt;&gt;CZ")&amp;$AH$5&amp;A51-COUNTIFS($H$39:$H51,"&lt;&gt;CZ"),IF(AND(H50="CZ",H49&lt;&gt;"CZ",H48="CZ",H47&lt;&gt;"CZ",H51&lt;&gt;"CZ",AF51=AF47,AF50&lt;&gt;AF46,AF50&lt;&gt;AF52),A48-COUNTIFS($H$39:$H47,"&lt;&gt;CZ")&amp;$AH$5&amp;A51-COUNTIFS($H$39:$H51,"&lt;&gt;CZ"),IF(AND(H50="CZ",H49="CZ",H48&lt;&gt;"CZ",H47&lt;&gt;"CZ",H51&lt;&gt;"CZ",AF51=AF47,AF50&lt;&gt;AF46,AF50&lt;&gt;AF52),A48-COUNTIFS($H$39:$H47,"&lt;&gt;CZ")&amp;$AH$5&amp;A51-COUNTIFS($H$39:$H51,"&lt;&gt;CZ"),IF(AND(H50="CZ",H49="CZ",H48&lt;&gt;"CZ",H47&lt;&gt;"CZ",H51="CZ",AF51=AF47,AF50&lt;&gt;AF46,AF50&lt;&gt;AF52),A48-COUNTIFS($H$39:$H47,"&lt;&gt;CZ")&amp;$AH$5&amp;A51-COUNTIFS($H$39:$H51,"&lt;&gt;CZ"),IF(AND(H50="CZ",H49="CZ",H48&lt;&gt;"CZ",H47="CZ",H51&lt;&gt;"CZ",AF51=AF47,AF50&lt;&gt;AF46,AF50&lt;&gt;AF52),A47-COUNTIFS($H$39:$H47,"&lt;&gt;CZ")&amp;$AH$5&amp;A51-COUNTIFS($H$39:$H51,"&lt;&gt;CZ"),IF(AND(H50="CZ",H49="CZ",H48="CZ",H47&lt;&gt;"CZ",H51&lt;&gt;"CZ",AF51=AF47,AF50&lt;&gt;AF46,AF50&lt;&gt;AF52),A48-COUNTIFS($H$39:$H47,"&lt;&gt;CZ")&amp;$AH$5&amp;A51-COUNTIFS($H$39:$H51,"&lt;&gt;CZ"),IF(AND(H50="CZ",H49&lt;&gt;"CZ",H48&lt;&gt;"CZ",H47&lt;&gt;"CZ",H51&lt;&gt;"CZ",AF51=AF47,AF50&lt;&gt;AF46,AF50&lt;&gt;AF52),A48-COUNTIFS($H$39:$H47,"&lt;&gt;CZ"),IF(AND(H50="CZ",H49&lt;&gt;"CZ",H48="CZ",H51="CZ",H52="CZ",AF52=AF48,AF50&lt;&gt;AF47,AF50&lt;&gt;AF53),A48-COUNTIFS($H$39:$H48,"&lt;&gt;CZ")&amp;$AH$5&amp;A52-COUNTIFS($H$39:$H52,"&lt;&gt;CZ"),IF(AND(H50="CZ",H49="CZ",H48&lt;&gt;"CZ",H51="CZ",H52="CZ",AF52=AF48,AF50&lt;&gt;AF47,AF50&lt;&gt;AF53),A49-COUNTIFS($H$39:$H48,"&lt;&gt;CZ")&amp;$AH$5&amp;A52-COUNTIFS($H$39:$H52,"&lt;&gt;CZ"),IF(AND(H50="CZ",H49="CZ",H48="CZ",H51&lt;&gt;"CZ",H52="CZ",AF52=AF48,AF50&lt;&gt;AF47,AF50&lt;&gt;AF53),A48-COUNTIFS($H$39:$H48,"&lt;&gt;CZ")&amp;$AH$5&amp;A52-COUNTIFS($H$39:$H52,"&lt;&gt;CZ"),IF(AND(H50="CZ",H49="CZ",H48="CZ",H51="CZ",H52&lt;&gt;"CZ",AF52=AF48,AF50&lt;&gt;AF47,AF50&lt;&gt;AF53),A48-COUNTIFS($H$39:$H48,"&lt;&gt;CZ")&amp;$AH$5&amp;A52-COUNTIFS($H$39:$H52,"&lt;&gt;CZ"),IF(AND(H50="CZ",H49&lt;&gt;"CZ",H48="CZ",H51="CZ",H52&lt;&gt;"CZ",AF52=AF48,AF50&lt;&gt;AF47,AF50&lt;&gt;AF53),A48-COUNTIFS($H$39:$H48,"&lt;&gt;CZ")&amp;$AH$5&amp;A52-COUNTIFS($H$39:$H52,"&lt;&gt;CZ"),IF(AND(H50="CZ",H49&lt;&gt;"CZ",H48="CZ",H51&lt;&gt;"CZ",H52="CZ",AF52=AF48,AF50&lt;&gt;AF47,AF50&lt;&gt;AF53),A48-COUNTIFS($H$39:$H48,"&lt;&gt;CZ")&amp;$AH$5&amp;A52-COUNTIFS($H$39:$H52,"&lt;&gt;CZ"),IF(AND(H50="CZ",H49&lt;&gt;"CZ",H48&lt;&gt;"CZ",H51="CZ",H52="CZ",AF52=AF48,AF50&lt;&gt;AF47,AF50&lt;&gt;AF53),A49-COUNTIFS($H$39:$H48,"&lt;&gt;CZ")&amp;$AH$5&amp;A52-COUNTIFS($H$39:$H52,"&lt;&gt;CZ"),IF(AND(H50="CZ",H49&lt;&gt;"CZ",H48&lt;&gt;"CZ",H51&lt;&gt;"CZ",H52="CZ",AF52=AF48,AF50&lt;&gt;AF47,AF50&lt;&gt;AF53),A49-COUNTIFS($H$39:$H48,"&lt;&gt;CZ")&amp;$AH$5&amp;A52-COUNTIFS($H$39:$H52,"&lt;&gt;CZ"),IF(AND(H50="CZ",H49&lt;&gt;"CZ",H48&lt;&gt;"CZ",H51="CZ",H52&lt;&gt;"CZ",AF52=AF48,AF50&lt;&gt;AF47,AF50&lt;&gt;AF53),A49-COUNTIFS($H$39:$H48,"&lt;&gt;CZ")&amp;$AH$5&amp;A52-COUNTIFS($H$39:$H52,"&lt;&gt;CZ"),IF(AND(H50="CZ",H49&lt;&gt;"CZ",H48="CZ",H51&lt;&gt;"CZ",H52&lt;&gt;"CZ",AF52=AF48,AF50&lt;&gt;AF47,AF50&lt;&gt;AF53),A48-COUNTIFS($H$39:$H48,"&lt;&gt;CZ")&amp;$AH$5&amp;A52-COUNTIFS($H$39:$H52,"&lt;&gt;CZ"),IF(AND(H50="CZ",H49="CZ",H48&lt;&gt;"CZ",H51&lt;&gt;"CZ",H52&lt;&gt;"CZ",AF52=AF48,AF50&lt;&gt;AF47,AF50&lt;&gt;AF53),A49-COUNTIFS($H$39:$H48,"&lt;&gt;CZ")&amp;$AH$5&amp;A52-COUNTIFS($H$39:$H52,"&lt;&gt;CZ"),IF(AND(H50="CZ",H49="CZ",H48&lt;&gt;"CZ",H51&lt;&gt;"CZ",H52="CZ",AF52=AF48,AF50&lt;&gt;AF47,AF50&lt;&gt;AF53),A49-COUNTIFS($H$39:$H48,"&lt;&gt;CZ")&amp;$AH$5&amp;A52-COUNTIFS($H$39:$H52,"&lt;&gt;CZ"),IF(AND(H50="CZ",H49="CZ",H48&lt;&gt;"CZ",H51="CZ",H52&lt;&gt;"CZ",AF52=AF48,AF50&lt;&gt;AF47,AF50&lt;&gt;AF53),A49-COUNTIFS($H$39:$H48,"&lt;&gt;CZ")&amp;$AH$5&amp;A52-COUNTIFS($H$39:$H52,"&lt;&gt;CZ"),IF(AND(H50="CZ",H49="CZ",H48="CZ",H51&lt;&gt;"CZ",H52&lt;&gt;"CZ",AF52=AF48,AF50&lt;&gt;AF47,AF50&lt;&gt;AF53),A48-COUNTIFS($H$39:$H48,"&lt;&gt;CZ")&amp;$AH$5&amp;A52-COUNTIFS($H$39:$H52,"&lt;&gt;CZ"),""))))))))))))))))))))))))))))))))))))))))))))))))</f>
        <v/>
      </c>
      <c r="AK50" s="102" t="str">
        <f>IF(AI50&lt;&gt;"","",IF(AJ50&lt;&gt;"","",IF(AND(H49="CZ",H48&lt;&gt;"CZ",H47&lt;&gt;"CZ",H50&lt;&gt;"CZ",H51&lt;&gt;"CZ",AF51=AF47,AF49&lt;&gt;AF46,AF49&lt;&gt;AF52),A48-COUNTIFS($H$39:$H47,"&lt;&gt;CZ"),IF(AND(H50="CZ",H49&lt;&gt;"CZ",H51="CZ",H52="CZ",H53="CZ",AF53=AF49,AF50&lt;&gt;AF48,AF50&lt;&gt;AF54),A50-COUNTIFS($H$39:$H49,"&lt;&gt;CZ")&amp;$AH$5&amp;A53-COUNTIFS($H$39:$H53,"&lt;&gt;CZ"),IF(AND(H50="CZ",H49="CZ",H51&lt;&gt;"CZ",H52="CZ",H53="CZ",AF53=AF49,AF50&lt;&gt;AF48,AF50&lt;&gt;AF54),A49-COUNTIFS($H$39:$H49,"&lt;&gt;CZ")&amp;$AH$5&amp;A53-COUNTIFS($H$39:$H53,"&lt;&gt;CZ"),IF(AND(H50="CZ",H49="CZ",H51="CZ",H52&lt;&gt;"CZ",H53="CZ",AF53=AF49,AF50&lt;&gt;AF48,AF50&lt;&gt;AF54),A49-COUNTIFS($H$39:$H49,"&lt;&gt;CZ")&amp;$AH$5&amp;A53-COUNTIFS($H$39:$H53,"&lt;&gt;CZ"),IF(AND(H50="CZ",H49="CZ",H51="CZ",H52="CZ",H53&lt;&gt;"CZ",AF53=AF49,AF50&lt;&gt;AF48,AF50&lt;&gt;AF54),A49-COUNTIFS($H$39:$H49,"&lt;&gt;CZ")&amp;$AH$5&amp;A53-COUNTIFS($H$39:$H53,"&lt;&gt;CZ"),IF(AND(H50="CZ",H49&lt;&gt;"CZ",H51="CZ",H52="CZ",H53&lt;&gt;"CZ",AF53=AF49,AF50&lt;&gt;AF48,AF50&lt;&gt;AF54),A50-COUNTIFS($H$39:$H49,"&lt;&gt;CZ")&amp;$AH$5&amp;A53-COUNTIFS($H$39:$H53,"&lt;&gt;CZ"),IF(AND(H50="CZ",H49&lt;&gt;"CZ",H51="CZ",H52&lt;&gt;"CZ",H53="CZ",AF53=AF49,AF50&lt;&gt;AF48,AF50&lt;&gt;AF54),A50-COUNTIFS($H$39:$H49,"&lt;&gt;CZ")&amp;$AH$5&amp;A53-COUNTIFS($H$39:$H53,"&lt;&gt;CZ"),IF(AND(H50="CZ",H49&lt;&gt;"CZ",H51&lt;&gt;"CZ",H52="CZ",H53="CZ",AF53=AF49,AF50&lt;&gt;AF48,AF50&lt;&gt;AF54),A50-COUNTIFS($H$39:$H49,"&lt;&gt;CZ")&amp;$AH$5&amp;A53-COUNTIFS($H$39:$H53,"&lt;&gt;CZ"),IF(AND(H50="CZ",H49&lt;&gt;"CZ",H51&lt;&gt;"CZ",H52&lt;&gt;"CZ",H53="CZ",AF53=AF49,AF50&lt;&gt;AF48,AF50&lt;&gt;AF54),A50-COUNTIFS($H$39:$H49,"&lt;&gt;CZ")&amp;$AH$5&amp;A53-COUNTIFS($H$39:$H53,"&lt;&gt;CZ"),IF(AND(H50="CZ",H49&lt;&gt;"CZ",H51&lt;&gt;"CZ",H52&lt;&gt;"CZ",H53&lt;&gt;"CZ",AF53=AF49,AF50&lt;&gt;AF48,AF50&lt;&gt;AF54),A53-COUNTIFS($H$39:$H53,"&lt;&gt;CZ"),IF(AND(H50="CZ",H49&lt;&gt;"CZ",H51&lt;&gt;"CZ",H52="CZ",H53&lt;&gt;"CZ",AF53=AF49,AF50&lt;&gt;AF48,AF50&lt;&gt;AF54),A50-COUNTIFS($H$39:$H49,"&lt;&gt;CZ")&amp;$AH$5&amp;A53-COUNTIFS($H$39:$H53,"&lt;&gt;CZ"),IF(AND(H50="CZ",H49="CZ",H51="CZ",H52&lt;&gt;"CZ",H53&lt;&gt;"CZ",AF53=AF49,AF50&lt;&gt;AF48,AF50&lt;&gt;AF54),A49-COUNTIFS($H$39:$H49,"&lt;&gt;CZ")&amp;$AH$5&amp;A53-COUNTIFS($H$39:$H53,"&lt;&gt;CZ"),IF(AND(H50="CZ",H49="CZ",H51&lt;&gt;"CZ",H52&lt;&gt;"CZ",H53&lt;&gt;"CZ",AF53=AF49,AF50&lt;&gt;AF48,AF50&lt;&gt;AF54),A49-COUNTIFS($H$39:$H49,"&lt;&gt;CZ")&amp;$AH$5&amp;A53-COUNTIFS($H$39:$H53,"&lt;&gt;CZ"),IF(AND(H50="CZ",H49="CZ",H51&lt;&gt;"CZ",H52&lt;&gt;"CZ",H53="CZ",AF53=AF49,AF50&lt;&gt;AF48,AF50&lt;&gt;AF54),A49-COUNTIFS($H$39:$H49,"&lt;&gt;CZ")&amp;$AH$5&amp;A53-COUNTIFS($H$39:$H53,"&lt;&gt;CZ"),IF(AND(H50="CZ",H49="CZ",H51&lt;&gt;"CZ",H52="CZ",H53&lt;&gt;"CZ",AF53=AF49,AF50&lt;&gt;AF48,AF50&lt;&gt;AF54),A49-COUNTIFS($H$39:$H49,"&lt;&gt;CZ")&amp;$AH$5&amp;A53-COUNTIFS($H$39:$H53,"&lt;&gt;CZ"),IF(AND(H50="CZ",H49&lt;&gt;"CZ",H51="CZ",H52&lt;&gt;"CZ",H53&lt;&gt;"CZ",AF53=AF49,AF50&lt;&gt;AF48,AF50&lt;&gt;AF54),A50-COUNTIFS($H$39:$H49,"&lt;&gt;CZ")&amp;$AH$5&amp;A53-COUNTIFS($H$39:$H53,"&lt;&gt;CZ"),IF(AND(H50="CZ",H51&lt;&gt;"CZ",H52="CZ",H53="CZ",H54="CZ",AF50=AF54,AF50&lt;&gt;AF49,AF50&lt;&gt;AF55),A50-COUNTIFS($H$39:$H50,"&lt;&gt;CZ")&amp;$AH$5&amp;A54-COUNTIFS($H$39:$H54,"&lt;&gt;CZ"),IF(AND(H50="CZ",H51="CZ",H52&lt;&gt;"CZ",H53="CZ",H54="CZ",AF50=AF54,AF50&lt;&gt;AF49,AF50&lt;&gt;AF55),A50-COUNTIFS($H$39:$H50,"&lt;&gt;CZ")&amp;$AH$5&amp;A54-COUNTIFS($H$39:$H54,"&lt;&gt;CZ"),IF(AND(H50="CZ",H51="CZ",H52="CZ",H53&lt;&gt;"CZ",H54="CZ",AF50=AF54,AF50&lt;&gt;AF49,AF50&lt;&gt;AF55),A50-COUNTIFS($H$39:$H50,"&lt;&gt;CZ")&amp;$AH$5&amp;A54-COUNTIFS($H$39:$H54,"&lt;&gt;CZ"),IF(AND(H50="CZ",H51="CZ",H52="CZ",H53="CZ",H54&lt;&gt;"CZ",AF50=AF54,AF50&lt;&gt;AF49,AF50&lt;&gt;AF55),A50-COUNTIFS($H$39:$H50,"&lt;&gt;CZ")&amp;$AH$5&amp;A54-COUNTIFS($H$39:$H54,"&lt;&gt;CZ"),IF(AND(H50="CZ",H49&lt;&gt;"CZ",H48="CZ",H47="CZ",H51&lt;&gt;"CZ",AF51=AF47,AF50&lt;&gt;AF46,AF50&lt;&gt;AF52),A47-COUNTIFS($H$39:$H47,"&lt;&gt;CZ")&amp;$AH$5&amp;A51-COUNTIFS($H$39:$H51,"&lt;&gt;CZ"),IF(AND(H50="CZ",H51&lt;&gt;"CZ",H52="CZ",H53="CZ",H54&lt;&gt;"CZ",AF50=AF54,AF50&lt;&gt;AF49,AF50&lt;&gt;AF55),A50-COUNTIFS($H$39:$H50,"&lt;&gt;CZ")&amp;$AH$5&amp;A54-COUNTIFS($H$39:$H54,"&lt;&gt;CZ"),IF(AND(H50="CZ",H51&lt;&gt;"CZ",H52="CZ",H53&lt;&gt;"CZ",H54="CZ",AF50=AF54,AF50&lt;&gt;AF49,AF50&lt;&gt;AF55),A50-COUNTIFS($H$39:$H50,"&lt;&gt;CZ")&amp;$AH$5&amp;A54-COUNTIFS($H$39:$H54,"&lt;&gt;CZ"),IF(AND(H50="CZ",H51&lt;&gt;"CZ",H52&lt;&gt;"CZ",H53="CZ",H54="CZ",AF50=AF54,AF50&lt;&gt;AF49,AF50&lt;&gt;AF55),A50-COUNTIFS($H$39:$H50,"&lt;&gt;CZ")&amp;$AH$5&amp;A54-COUNTIFS($H$39:$H54,"&lt;&gt;CZ"),IF(AND(H50="CZ",H51&lt;&gt;"CZ",H52&lt;&gt;"CZ",H53&lt;&gt;"CZ",H54="CZ",AF50=AF54,AF50&lt;&gt;AF49,AF50&lt;&gt;AF55),A50-COUNTIFS($H$39:$H50,"&lt;&gt;CZ")&amp;$AH$5&amp;A54-COUNTIFS($H$39:$H54,"&lt;&gt;CZ"),IF(AND(H50="CZ",H51&lt;&gt;"CZ",H52&lt;&gt;"CZ",H53="CZ",H54&lt;&gt;"CZ",AF50=AF54,AF50&lt;&gt;AF49,AF50&lt;&gt;AF55),A50-COUNTIFS($H$39:$H50,"&lt;&gt;CZ")&amp;$AH$5&amp;A54-COUNTIFS($H$39:$H54,"&lt;&gt;CZ"),IF(AND(H50="CZ",H51&lt;&gt;"CZ",H52="CZ",H53&lt;&gt;"CZ",H54&lt;&gt;"CZ",AF50=AF54,AF50&lt;&gt;AF49,AF50&lt;&gt;AF55),A50-COUNTIFS($H$39:$H50,"&lt;&gt;CZ")&amp;$AH$5&amp;A54-COUNTIFS($H$39:$H54,"&lt;&gt;CZ"),IF(AND(H50="CZ",H51="CZ",H52&lt;&gt;"CZ",H53&lt;&gt;"CZ",H54&lt;&gt;"CZ",AF50=AF54,AF50&lt;&gt;AF49,AF50&lt;&gt;AF55),A50-COUNTIFS($H$39:$H50,"&lt;&gt;CZ")&amp;$AH$5&amp;A54-COUNTIFS($H$39:$H54,"&lt;&gt;CZ"),IF(AND(H50="CZ",H51="CZ",H52="CZ",H53&lt;&gt;"CZ",H54&lt;&gt;"CZ",AF50=AF54,AF50&lt;&gt;AF49,AF50&lt;&gt;AF55),A50-COUNTIFS($H$39:$H50,"&lt;&gt;CZ")&amp;$AH$5&amp;A54-COUNTIFS($H$39:$H54,"&lt;&gt;CZ"),IF(AND(H50="CZ",H51="CZ",H52&lt;&gt;"CZ",H53="CZ",H54&lt;&gt;"CZ",AF50=AF54,AF50&lt;&gt;AF49,AF50&lt;&gt;AF55),A50-COUNTIFS($H$39:$H50,"&lt;&gt;CZ")&amp;$AH$5&amp;A54-COUNTIFS($H$39:$H54,"&lt;&gt;CZ"),IF(AND(H50="CZ",H51="CZ",H52="CZ",H53&lt;&gt;"CZ",H54&lt;&gt;"CZ",AF50=AF54,AF50&lt;&gt;AF49,AF50&lt;&gt;AF55),A50-COUNTIFS($H$39:$H50,"&lt;&gt;CZ")&amp;$AH$5&amp;A54-COUNTIFS($H$39:$H54,"&lt;&gt;CZ"),IF(AND(H50="CZ",H51="CZ",H52&lt;&gt;"CZ",H53&lt;&gt;"CZ",H54&lt;&gt;"CZ",AF50=AF54,AF50&lt;&gt;AF49,AF50&lt;&gt;AF55),A54-COUNTIFS($H$39:$H54,"&lt;&gt;CZ"),""))))))))))))))))))))))))))))))))))</f>
        <v/>
      </c>
      <c r="AL50" s="120" t="str">
        <f t="shared" si="3"/>
        <v/>
      </c>
    </row>
    <row r="51" spans="1:38" s="104" customFormat="1" ht="15" hidden="1" customHeight="1">
      <c r="A51" s="105">
        <v>13</v>
      </c>
      <c r="B51" s="106" t="e">
        <v>#N/A</v>
      </c>
      <c r="C51" s="107" t="s">
        <v>251</v>
      </c>
      <c r="D51" s="107" t="s">
        <v>251</v>
      </c>
      <c r="E51" s="106" t="s">
        <v>251</v>
      </c>
      <c r="F51" s="108"/>
      <c r="G51" s="109" t="s">
        <v>251</v>
      </c>
      <c r="H51" s="110" t="s">
        <v>251</v>
      </c>
      <c r="I51" s="111"/>
      <c r="J51" s="112" t="s">
        <v>251</v>
      </c>
      <c r="K51" s="111"/>
      <c r="L51" s="112" t="s">
        <v>251</v>
      </c>
      <c r="M51" s="111"/>
      <c r="N51" s="112" t="s">
        <v>251</v>
      </c>
      <c r="O51" s="111"/>
      <c r="P51" s="112" t="s">
        <v>251</v>
      </c>
      <c r="Q51" s="111"/>
      <c r="R51" s="112" t="s">
        <v>251</v>
      </c>
      <c r="S51" s="113"/>
      <c r="T51" s="112" t="s">
        <v>251</v>
      </c>
      <c r="U51" s="111"/>
      <c r="V51" s="112" t="s">
        <v>251</v>
      </c>
      <c r="W51" s="111"/>
      <c r="X51" s="112" t="s">
        <v>251</v>
      </c>
      <c r="Y51" s="111"/>
      <c r="Z51" s="112" t="s">
        <v>251</v>
      </c>
      <c r="AA51" s="111"/>
      <c r="AB51" s="112" t="s">
        <v>251</v>
      </c>
      <c r="AC51" s="111"/>
      <c r="AD51" s="112" t="s">
        <v>251</v>
      </c>
      <c r="AE51" s="116">
        <v>0</v>
      </c>
      <c r="AF51" s="117" t="s">
        <v>251</v>
      </c>
      <c r="AG51" s="118" t="s">
        <v>251</v>
      </c>
      <c r="AH51" s="100" t="str">
        <f t="shared" ca="1" si="2"/>
        <v/>
      </c>
      <c r="AI51" s="119" t="str">
        <f>IF(H51="","",IF(H51&lt;&gt;"CZ","NE",IF(AND(H51="CZ",AF50&lt;&gt;AF51,AF51&lt;&gt;AF52),A51-COUNTIF($H$39:$H51,"&lt;&gt;CZ"),IF(AND(H51="CZ",H50="CZ",AF51=AF50,AF51&lt;&gt;AF49,AF51&lt;&gt;AF52),A50-COUNTIF($H$39:$H51,"&lt;&gt;CZ")&amp;$AH$5&amp;A51-COUNTIF($H$39:$H51,"&lt;&gt;CZ"),IF(AND(H51="CZ",H52="CZ",AF51&lt;&gt;AF50,AF51=AF52,AF51&lt;&gt;AF53),A51-COUNTIF($H$39:$H51,"&lt;&gt;CZ")&amp;$AH$5&amp;A52-COUNTIF($H$39:$H52,"&lt;&gt;CZ"),IF(AND(H51="CZ",H50="CZ",H49="CZ",AF51=AF49,AF51&lt;&gt;AF48,AF51&lt;&gt;AF52),A49-COUNTIF($H$39:$H51,"&lt;&gt;CZ")&amp;$AH$5&amp;A51-COUNTIF($H$39:$H51,"&lt;&gt;CZ"),IF(AND(H51="CZ",H50="CZ",H52="CZ",AF52=AF50,AF51&lt;&gt;AF49,AF51&lt;&gt;AF53),A50-COUNTIF($H$39:$H50,"&lt;&gt;CZ")&amp;$AH$5&amp;A52-COUNTIF($H$39:$H52,"&lt;&gt;CZ"),IF(AND(H51="CZ",H52="CZ",H53="CZ",AF51&lt;&gt;AF50,AF51=AF53,AF51&lt;&gt;AF54),A51-COUNTIF($H$39:$H51,"&lt;&gt;CZ")&amp;$AH$5&amp;A53-COUNTIF($H$39:$H53,"&lt;&gt;CZ"),IF(AND(H51="CZ",H50="CZ",H49="CZ",H48="CZ",AF51=AF48,AF51&lt;&gt;AF47,AF51&lt;&gt;AF52),A48-COUNTIF($H$39:$H48,"&lt;&gt;CZ")&amp;$AH$5&amp;A51-COUNTIF($H$39:$H51,"&lt;&gt;CZ"),IF(AND(H51="CZ",H50="CZ",H49="CZ",H52="CZ",AF52=AF49,AF51&lt;&gt;AF48,AF51&lt;&gt;AF53),A49-COUNTIF($H$39:$H49,"&lt;&gt;CZ")&amp;$AH$5&amp;A52-COUNTIF($H$39:$H52,"&lt;&gt;CZ"),IF(AND(H51="CZ",H50="CZ",H52="CZ",H53="CZ",AF53=AF50,AF51&lt;&gt;AF49,AF51&lt;&gt;AF54),A50-COUNTIF($H$39:$H50,"&lt;&gt;CZ")&amp;$AH$5&amp;A53-COUNTIF($H$39:$H53,"&lt;&gt;CZ"),IF(AND(H51="CZ",H52="CZ",H53="CZ",H54="CZ",AF51&lt;&gt;AF50,AF51=AF54,AF51&lt;&gt;AF55),A51-COUNTIF($H$39:$H51,"&lt;&gt;CZ")&amp;$AH$5&amp;A54-COUNTIF($H$39:$H54,"&lt;&gt;CZ"),IF(AND(H51="CZ",H50="CZ",H49="CZ",H48="CZ",H47="CZ",AF51=AF47,AF51&lt;&gt;AF46,AF51&lt;&gt;AF52),A47-COUNTIF($H$39:$H47,"&lt;&gt;CZ")&amp;$AH$5&amp;A51-COUNTIF($H$39:$H51,"&lt;&gt;CZ"),IF(AND(H51="CZ",H50="CZ",H49="CZ",H48="CZ",H52="CZ",AF52=AF48,AF51&lt;&gt;AF47,AF51&lt;&gt;AF53),A48-COUNTIF($H$39:$H48,"&lt;&gt;CZ")&amp;$AH$5&amp;A52-COUNTIF($H$39:$H52,"&lt;&gt;CZ"),IF(AND(H51="CZ",H50="CZ",H49="CZ",H52="CZ",H53="CZ",AF53=AF49,AF51&lt;&gt;AF48,AF51&lt;&gt;AF54),A49-COUNTIF($H$39:$H49,"&lt;&gt;CZ")&amp;$AH$5&amp;A53-COUNTIF($H$39:$H53,"&lt;&gt;CZ"),IF(AND(H51="CZ",H50="CZ",H52="CZ",H53="CZ",H54="CZ",AF54=AF50,AF51&lt;&gt;AF49,AF51&lt;&gt;AF55),A50-COUNTIF($H$39:$H50,"&lt;&gt;CZ")&amp;$AH$5&amp;A54-COUNTIF($H$39:$H54,"&lt;&gt;CZ"),IF(AND(H51="CZ",H52="CZ",H53="CZ",H54="CZ",H55="CZ",AF51&lt;&gt;AF50,AF51=AF55,AF51&lt;&gt;AF56),A51-COUNTIF($H$39:$H51,"&lt;&gt;CZ")&amp;$AH$5&amp;A55-COUNTIF($H$39:$H55,"&lt;&gt;CZ"),IF(AND(H51="CZ",H50&lt;&gt;"CZ",AF51=AF50,AF51&lt;&gt;AF49,AF51&lt;&gt;AF52),A51-COUNTIF($H$39:$H51,"&lt;&gt;CZ"),IF(AND(H51="CZ",H52&lt;&gt;"CZ",AF51&lt;&gt;AF50,AF51=AF52,AF51&lt;&gt;AF53),A51-COUNTIF($H$39:$H51,"&lt;&gt;CZ"),IF(AND(H51="CZ",H50&lt;&gt;"CZ",H49="CZ",AF51=AF49,AF51&lt;&gt;AF48,AF51&lt;&gt;AF52),A49-COUNTIF($H$39:$H49,"&lt;&gt;CZ")&amp;$AH$5&amp;A51-COUNTIF($H$39:$H51,"&lt;&gt;CZ"),IF(AND(H51="CZ",H50="CZ",H49&lt;&gt;"CZ",AF51=AF49,AF51&lt;&gt;AF48,AF51&lt;&gt;AF52),A50-COUNTIF($H$39:$H49,"&lt;&gt;CZ")&amp;$AH$5&amp;A51-COUNTIF($H$39:$H51,"&lt;&gt;CZ"),IF(AND(H51="CZ",H50&lt;&gt;"CZ",H49&lt;&gt;"CZ",AF51=AF49,AF51&lt;&gt;AF48,AF51&lt;&gt;AF52),A51-COUNTIF($H$39:$H51,"&lt;&gt;CZ"),IF(AND(H51="CZ",H50&lt;&gt;"CZ",H52="CZ",AF51=AF50,AF51&lt;&gt;AF49,AF51=AF52,AF51&lt;&gt;AF53),A51-COUNTIF($H$39:$H50,"&lt;&gt;CZ")&amp;$AH$5&amp;A52-COUNTIF($H$39:$H52,"&lt;&gt;CZ"),IF(AND(H51="CZ",H50="CZ",H52&lt;&gt;"CZ",AF52=AF50,AF51&lt;&gt;AF49,AF51&lt;&gt;AF53),A50-COUNTIF($H$39:$H50,"&lt;&gt;CZ")&amp;$AH$5&amp;A52-COUNTIF($H$39:$H52,"&lt;&gt;CZ"),IF(AND(H51="CZ",H50&lt;&gt;"CZ",H52&lt;&gt;"CZ",AF52=AF50,AF51&lt;&gt;AF49,AF51&lt;&gt;AF53),A51-COUNTIF($H$39:$H50,"&lt;&gt;CZ"),IF(AND(H51="CZ",H52&lt;&gt;"CZ",H53="CZ",AF51&lt;&gt;AF50,AF51=AF53,AF51&lt;&gt;AF54),A51-COUNTIF($H$39:$H51,"&lt;&gt;CZ")&amp;$AH$5&amp;A53-COUNTIF($H$39:$H53,"&lt;&gt;CZ"),IF(AND(H51="CZ",H52="CZ",H53&lt;&gt;"CZ",AF51&lt;&gt;AF50,AF51=AF53,AF51&lt;&gt;AF54),A51-COUNTIF($H$39:$H51,"&lt;&gt;CZ")&amp;$AH$5&amp;A53-COUNTIF($H$39:$H53,"&lt;&gt;CZ"),IF(AND(H51="CZ",H52&lt;&gt;"CZ",H53&lt;&gt;"CZ",AF51&gt;0,AF51&lt;&gt;AF50,AF51=AF53,AF51&lt;&gt;AF54),A51-COUNTIF($H$39:$H51,"&lt;&gt;CZ"),IF(AND(H51="CZ",H50&lt;&gt;"CZ",H49="CZ",H48="CZ",AF51=AF48,AF51&lt;&gt;AF47,AF51&lt;&gt;AF52),A48-COUNTIF($H$39:$H48,"&lt;&gt;CZ")&amp;$AH$5&amp;A51-COUNTIF($H$39:$H51,"&lt;&gt;CZ"),IF(AND(H51="CZ",H50="CZ",H49&lt;&gt;"CZ",H48="CZ",AF51=AF48,AF51&lt;&gt;AF47,AF51&lt;&gt;AF52),A48-COUNTIF($H$39:$H48,"&lt;&gt;CZ")&amp;$AH$5&amp;A51-COUNTIF($H$39:$H51,"&lt;&gt;CZ"),IF(AND(H51="CZ",H50="CZ",H49="CZ",H48&lt;&gt;"CZ",AF51=AF48,AF51&lt;&gt;AF47,AF51&lt;&gt;AF52),A49-COUNTIF($H$39:$H48,"&lt;&gt;CZ")&amp;$AH$5&amp;A51-COUNTIF($H$39:$H51,"&lt;&gt;CZ"),IF(AND(H51="CZ",H50&lt;&gt;"CZ",H49&lt;&gt;"CZ",H48="CZ",AF51=AF48,AF51&lt;&gt;AF47,AF51&lt;&gt;AF52),A48-COUNTIF($H$39:$H48,"&lt;&gt;CZ")&amp;$AH$5&amp;A51-COUNTIF($H$39:$H51,"&lt;&gt;CZ"),IF(AND(H51="CZ",H50&lt;&gt;"CZ",H49="CZ",H48&lt;&gt;"CZ",AF51=AF48,AF51&lt;&gt;AF47,AF51&lt;&gt;AF52),A49-COUNTIF($H$39:$H48,"&lt;&gt;CZ")&amp;$AH$5&amp;A51-COUNTIF($H$39:$H51,"&lt;&gt;CZ"),IF(AND(H51="CZ",H50="CZ",H49&lt;&gt;"CZ",H48&lt;&gt;"CZ",AF51=AF48,AF51&lt;&gt;AF47,AF51&lt;&gt;AF52),A49-COUNTIF($H$39:$H48,"&lt;&gt;CZ")&amp;$AH$5&amp;A51-COUNTIF($H$39:$H51,"&lt;&gt;CZ"),IF(AND(H51="CZ",H50&lt;&gt;"CZ",H49&lt;&gt;"CZ",H48&lt;&gt;"CZ",AF51=AF48,AF51&lt;&gt;AF47,AF51&lt;&gt;AF52),A51-COUNTIF($H$39:$H51,"&lt;&gt;CZ"),IF(AND(H51="CZ",H50="CZ",H49&lt;&gt;"CZ",H52="CZ",AF51=AF49,AF51&lt;&gt;AF48,AF51=AF52,AF51&lt;&gt;AF53),A50-COUNTIF($H$39:$H49,"&lt;&gt;CZ")&amp;$AH$5&amp;A52-COUNTIF($H$39:$H52,"&lt;&gt;CZ"),IF(AND(H51="CZ",H50="CZ",H49="CZ",H52&lt;&gt;"CZ",AF51=AF49,AF51&lt;&gt;AF48,AF51=AF52,AF51&lt;&gt;AF53),A49-COUNTIF($H$39:$H49,"&lt;&gt;CZ")&amp;$AH$5&amp;A52-COUNTIF($H$39:$H52,"&lt;&gt;CZ"),IF(AND(H51="CZ",H50&lt;&gt;"CZ",H49&lt;&gt;"CZ",H52="CZ",AF51=AF49,AF51&lt;&gt;AF48,AF51=AF52,AF51&lt;&gt;AF53),A50-COUNTIF($H$39:$H49,"&lt;&gt;CZ")&amp;$AH$5&amp;A52-COUNTIF($H$39:$H52,"&lt;&gt;CZ"),IF(AND(H51="CZ",H50&lt;&gt;"CZ",H49="CZ",H52="CZ",AF51=AF49,AF51&lt;&gt;AF48,AF51=AF52,AF51&lt;&gt;AF53),A49-COUNTIF($H$39:$H49,"&lt;&gt;CZ")&amp;$AH$5&amp;A52-COUNTIF($H$39:$H52,"&lt;&gt;CZ"),IF(AND(H51="CZ",H50&lt;&gt;"CZ",H49="CZ",H52&lt;&gt;"CZ",AF51=AF49,AF51&lt;&gt;AF48,AF51=AF52,AF51&lt;&gt;AF53),A49-COUNTIF($H$39:$H49,"&lt;&gt;CZ")&amp;$AH$5&amp;A52-COUNTIF($H$39:$H52,"&lt;&gt;CZ"),IF(AND(H51="CZ",H50="CZ",H49&lt;&gt;"CZ",H52&lt;&gt;"CZ",AF52=AF49,AF51&lt;&gt;AF48,AF51&lt;&gt;AF53),A50-COUNTIF($H$39:$H49,"&lt;&gt;CZ")&amp;$AH$5&amp;A52-COUNTIF($H$39:$H52,"&lt;&gt;CZ"),IF(AND(H51="CZ",H50&lt;&gt;"CZ",H49&lt;&gt;"CZ",H52&lt;&gt;"CZ",AF52=AF49,AF51&lt;&gt;AF48,AF51&lt;&gt;AF53),A50-COUNTIF($H$39:$H49,"&lt;&gt;CZ"),IF(AND(H51="CZ",H50&lt;&gt;"CZ",H52="CZ",H53="CZ",AF53=AF50,AF51&lt;&gt;AF49,AF51&lt;&gt;AF54),A51-COUNTIF($H$39:$H50,"&lt;&gt;CZ")&amp;$AH$5&amp;A53-COUNTIF($H$39:$H53,"&lt;&gt;CZ"),IF(AND(H51="CZ",H50="CZ",H52&lt;&gt;"CZ",H53="CZ",AF53=AF50,AF51&lt;&gt;AF49,AF51&lt;&gt;AF54),A50-COUNTIF($H$39:$H50,"&lt;&gt;CZ")&amp;$AH$5&amp;A53-COUNTIF($H$39:$H53,"&lt;&gt;CZ"),IF(AND(H51="CZ",H50="CZ",H52="CZ",H53&lt;&gt;"CZ",AF53=AF50,AF51&lt;&gt;AF49,AF51&lt;&gt;AF54),A50-COUNTIF($H$39:$H50,"&lt;&gt;CZ")&amp;$AH$5&amp;A53-COUNTIF($H$39:$H53,"&lt;&gt;CZ"),IF(AND(H51="CZ",H50&lt;&gt;"CZ",H52&lt;&gt;"CZ",H53="CZ",AF53=AF50,AF51&lt;&gt;AF49,AF51&lt;&gt;AF54),A51-COUNTIF($H$39:$H50,"&lt;&gt;CZ")&amp;$AH$5&amp;A53-COUNTIF($H$39:$H53,"&lt;&gt;CZ"),IF(AND(H51="CZ",H50&lt;&gt;"CZ",H52="CZ",H53&lt;&gt;"CZ",AF53=AF50,AF51&lt;&gt;AF49,AF51&lt;&gt;AF54),A51-COUNTIF($H$39:$H50,"&lt;&gt;CZ")&amp;$AH$5&amp;A53-COUNTIF($H$39:$H53,"&lt;&gt;CZ"),IF(AND(H51="CZ",H50="CZ",H52&lt;&gt;"CZ",H53&lt;&gt;"CZ",AF53=AF50,AF51&lt;&gt;AF49,AF51&lt;&gt;AF54),A50-COUNTIF($H$39:$H50,"&lt;&gt;CZ")&amp;$AH$5&amp;A53-COUNTIF($H$39:$H53,"&lt;&gt;CZ"),IF(AND(H51="CZ",H50&lt;&gt;"CZ",H52&lt;&gt;"CZ",H53&lt;&gt;"CZ",AF53=AF50,AF51&lt;&gt;AF49,AF51&lt;&gt;AF54),A51-COUNTIF($H$39:$H50,"&lt;&gt;CZ"),IF(AND(H51="CZ",H52="CZ",H53="CZ",H54&lt;&gt;"CZ",AF51&lt;&gt;AF50,AF51=AF54,AF51&lt;&gt;AF55),A51-COUNTIF($H$39:$H51,"&lt;&gt;CZ")&amp;$AH$5&amp;A54-COUNTIF($H$39:$H54,"&lt;&gt;CZ"),IF(AND(H51="CZ",H52="CZ",H53&lt;&gt;"CZ",H54="CZ",AF51&lt;&gt;AF50,AF51=AF54,AF51&lt;&gt;AF55),A51-COUNTIF($H$39:$H51,"&lt;&gt;CZ")&amp;$AH$5&amp;A54-COUNTIF($H$39:$H54,"&lt;&gt;CZ"),IF(AND(H51="CZ",H52&lt;&gt;"CZ",H53="CZ",H54="CZ",AF51&lt;&gt;AF50,AF51=AF54,AF51&lt;&gt;AF55),A51-COUNTIF($H$39:$H51,"&lt;&gt;CZ")&amp;$AH$5&amp;A54-COUNTIF($H$39:$H54,"&lt;&gt;CZ"),IF(AND(H51="CZ",H52&lt;&gt;"CZ",H53&lt;&gt;"CZ",H54="CZ",AF51&lt;&gt;AF50,AF51=AF54,AF51&lt;&gt;AF55),A51-COUNTIF($H$39:$H51,"&lt;&gt;CZ")&amp;$AH$5&amp;A54-COUNTIF($H$39:$H54,"&lt;&gt;CZ"),"")))))))))))))))))))))))))))))))))))))))))))))))))))))</f>
        <v/>
      </c>
      <c r="AJ51" s="102" t="str">
        <f>IF(AI51&lt;&gt;"","",IF(AND(H51="CZ",H52&lt;&gt;"CZ",H53="CZ",H54&lt;&gt;"CZ",AF51&lt;&gt;AF50,AF51=AF54,AF51&lt;&gt;AF55),A51-COUNTIF($H$39:$H51,"&lt;&gt;CZ")&amp;$AH$5&amp;A54-COUNTIF($H$39:$H54,"&lt;&gt;CZ"),IF(AND(H51="CZ",H52="CZ",H53&lt;&gt;"CZ",H54&lt;&gt;"CZ",AF51&lt;&gt;AF50,AF51=AF54,AF51&lt;&gt;AF55),A51-COUNTIF($H$39:$H51,"&lt;&gt;CZ")&amp;$AH$5&amp;A54-COUNTIF($H$39:$H54,"&lt;&gt;CZ"),IF(AND(H51="CZ",H52&lt;&gt;"CZ",H53&lt;&gt;"CZ",H54&lt;&gt;"CZ",AF51&lt;&gt;AF50,AF51=AF54,AF51&lt;&gt;AF55),A51-COUNTIF($H$39:$H51,"&lt;&gt;CZ"),IF(AND(H51="CZ",H50&lt;&gt;"CZ",H49="CZ",H48="CZ",H47="CZ",AF51=AF47,AF51&lt;&gt;AF46,AF51&lt;&gt;AF52),A47-COUNTIFS($H$39:$H47,"&lt;&gt;CZ")&amp;$AH$5&amp;A51-COUNTIFS($H$39:$H51,"&lt;&gt;CZ"),IF(AND(H51="CZ",H50="CZ",H49&lt;&gt;"CZ",H48="CZ",H47="CZ",AF51=AF47,AF51&lt;&gt;AF46,AF51&lt;&gt;AF52),A47-COUNTIFS($H$39:$H47,"&lt;&gt;CZ")&amp;$AH$5&amp;A51-COUNTIFS($H$39:$H51,"&lt;&gt;CZ"),IF(AND(H51="CZ",H50="CZ",H49="CZ",H48&lt;&gt;"CZ",H47="CZ",AF51=AF47,AF51&lt;&gt;AF46,AF51&lt;&gt;AF52),A47-COUNTIFS($H$39:$H47,"&lt;&gt;CZ")&amp;$AH$5&amp;A51-COUNTIFS($H$39:$H51,"&lt;&gt;CZ"),IF(AND(H51="CZ",H50="CZ",H49="CZ",H48="CZ",H47&lt;&gt;"CZ",AF51=AF47,AF51&lt;&gt;AF46,AF51&lt;&gt;AF52),A48-COUNTIFS($H$39:$H47,"&lt;&gt;CZ")&amp;$AH$5&amp;A51-COUNTIFS($H$39:$H51,"&lt;&gt;CZ"),IF(AND(H51="CZ",H50&lt;&gt;"CZ",H49="CZ",H48="CZ",H47&lt;&gt;"CZ",AF51=AF47,AF51&lt;&gt;AF46,AF51&lt;&gt;AF52),A48-COUNTIFS($H$39:$H47,"&lt;&gt;CZ")&amp;$AH$5&amp;A51-COUNTIFS($H$39:$H51,"&lt;&gt;CZ"),IF(AND(H51="CZ",H50&lt;&gt;"CZ",H49="CZ",H48&lt;&gt;"CZ",H47="CZ",AF51=AF47,AF51&lt;&gt;AF46,AF51&lt;&gt;AF52),A47-COUNTIFS($H$39:$H47,"&lt;&gt;CZ")&amp;$AH$5&amp;A51-COUNTIFS($H$39:$H51,"&lt;&gt;CZ"),IF(AND(H51="CZ",H50&lt;&gt;"CZ",H49&lt;&gt;"CZ",H48="CZ",H47="CZ",AF51=AF47,AF51&lt;&gt;AF46,AF51&lt;&gt;AF52),A47-COUNTIFS($H$39:$H47,"&lt;&gt;CZ")&amp;$AH$5&amp;A51-COUNTIFS($H$39:$H51,"&lt;&gt;CZ"),IF(AND(H51="CZ",H50&lt;&gt;"CZ",H49&lt;&gt;"CZ",H48&lt;&gt;"CZ",H47="CZ",AF51=AF47,AF51&lt;&gt;AF46,AF51&lt;&gt;AF52),A47-COUNTIFS($H$39:$H47,"&lt;&gt;CZ")&amp;$AH$5&amp;A51-COUNTIFS($H$39:$H51,"&lt;&gt;CZ"),IF(AND(H51="CZ",H50&lt;&gt;"CZ",H49&lt;&gt;"CZ",H48="CZ",H47&lt;&gt;"CZ",AF51=AF47,AF51&lt;&gt;AF46,AF51&lt;&gt;AF52),A48-COUNTIFS($H$39:$H47,"&lt;&gt;CZ")&amp;$AH$5&amp;A51-COUNTIFS($H$39:$H51,"&lt;&gt;CZ"),IF(AND(H51="CZ",H50&lt;&gt;"CZ",H49="CZ",H48&lt;&gt;"CZ",H47&lt;&gt;"CZ",AF51=AF47,AF51&lt;&gt;AF46,AF51&lt;&gt;AF52),A48-COUNTIFS($H$39:$H47,"&lt;&gt;CZ")&amp;$AH$5&amp;A51-COUNTIFS($H$39:$H51,"&lt;&gt;CZ"),IF(AND(H51="CZ",H50="CZ",H49&lt;&gt;"CZ",H48&lt;&gt;"CZ",H47&lt;&gt;"CZ",AF51=AF47,AF51&lt;&gt;AF46,AF51&lt;&gt;AF52),A48-COUNTIFS($H$39:$H47,"&lt;&gt;CZ")&amp;$AH$5&amp;A51-COUNTIFS($H$39:$H51,"&lt;&gt;CZ"),IF(AND(H51="CZ",H50="CZ",H49&lt;&gt;"CZ",H48&lt;&gt;"CZ",H47="CZ",AF51=AF47,AF51&lt;&gt;AF46,AF51&lt;&gt;AF52),A47-COUNTIFS($H$39:$H47,"&lt;&gt;CZ")&amp;$AH$5&amp;A51-COUNTIFS($H$39:$H51,"&lt;&gt;CZ"),IF(AND(H51="CZ",H50="CZ",H49&lt;&gt;"CZ",H48="CZ",H47&lt;&gt;"CZ",AF51=AF47,AF51&lt;&gt;AF46,AF51&lt;&gt;AF52),A48-COUNTIFS($H$39:$H47,"&lt;&gt;CZ")&amp;$AH$5&amp;A51-COUNTIFS($H$39:$H51,"&lt;&gt;CZ"),IF(AND(H51="CZ",H50="CZ",H49="CZ",H48&lt;&gt;"CZ",H47&lt;&gt;"CZ",AF51=AF47,AF51&lt;&gt;AF46,AF51&lt;&gt;AF52),A48-COUNTIFS($H$39:$H47,"&lt;&gt;CZ")&amp;$AH$5&amp;A51-COUNTIFS($H$39:$H51,"&lt;&gt;CZ"),IF(AND(H51="CZ",H50&lt;&gt;"CZ",H49&lt;&gt;"CZ",H48&lt;&gt;"CZ",H47&lt;&gt;"CZ",AF51=AF47,AF51&lt;&gt;AF46,AF51&lt;&gt;AF52),A48-COUNTIFS($H$39:$H47,"&lt;&gt;CZ"),IF(AND(H51="CZ",H50&lt;&gt;"CZ",H49="CZ",H48="CZ",H52="CZ",AF52=AF48,AF51&lt;&gt;AF47,AF51&lt;&gt;AF53),A48-COUNTIFS($H$39:$H48,"&lt;&gt;CZ")&amp;$AH$5&amp;A52-COUNTIFS($H$39:$H52,"&lt;&gt;CZ"),IF(AND(H51="CZ",H50="CZ",H49&lt;&gt;"CZ",H48="CZ",H52="CZ",AF52=AF48,AF51&lt;&gt;AF47,AF51&lt;&gt;AF53),A48-COUNTIFS($H$39:$H48,"&lt;&gt;CZ")&amp;$AH$5&amp;A52-COUNTIFS($H$39:$H52,"&lt;&gt;CZ"),IF(AND(H51="CZ",H50="CZ",H49="CZ",H48&lt;&gt;"CZ",H52="CZ",AF52=AF48,AF51&lt;&gt;AF47,AF51&lt;&gt;AF53),A49-COUNTIFS($H$39:$H48,"&lt;&gt;CZ")&amp;$AH$5&amp;A52-COUNTIFS($H$39:$H52,"&lt;&gt;CZ"),IF(AND(H51="CZ",H50="CZ",H49="CZ",H48="CZ",H52&lt;&gt;"CZ",AF52=AF48,AF51&lt;&gt;AF47,AF51&lt;&gt;AF53),A48-COUNTIFS($H$39:$H48,"&lt;&gt;CZ")&amp;$AH$5&amp;A52-COUNTIFS($H$39:$H52,"&lt;&gt;CZ"),IF(AND(H51="CZ",H50&lt;&gt;"CZ",H49="CZ",H48="CZ",H52&lt;&gt;"CZ",AF52=AF48,AF51&lt;&gt;AF47,AF51&lt;&gt;AF53),A48-COUNTIFS($H$39:$H48,"&lt;&gt;CZ")&amp;$AH$5&amp;A52-COUNTIFS($H$39:$H52,"&lt;&gt;CZ"),IF(AND(H51="CZ",H50&lt;&gt;"CZ",H49="CZ",H48&lt;&gt;"CZ",H52="CZ",AF52=AF48,AF51&lt;&gt;AF47,AF51&lt;&gt;AF53),A49-COUNTIFS($H$39:$H48,"&lt;&gt;CZ")&amp;$AH$5&amp;A52-COUNTIFS($H$39:$H52,"&lt;&gt;CZ"),IF(AND(H51="CZ",H50&lt;&gt;"CZ",H49&lt;&gt;"CZ",H48="CZ",H52="CZ",AF52=AF48,AF51&lt;&gt;AF47,AF51&lt;&gt;AF53),A48-COUNTIFS($H$39:$H48,"&lt;&gt;CZ")&amp;$AH$5&amp;A52-COUNTIFS($H$39:$H52,"&lt;&gt;CZ"),IF(AND(H51="CZ",H50&lt;&gt;"CZ",H49&lt;&gt;"CZ",H48&lt;&gt;"CZ",H52="CZ",AF52=AF48,AF51&lt;&gt;AF47,AF51&lt;&gt;AF53),A49-COUNTIFS($H$39:$H48,"&lt;&gt;CZ")&amp;$AH$5&amp;A52-COUNTIFS($H$39:$H52,"&lt;&gt;CZ"),IF(AND(H51="CZ",H50&lt;&gt;"CZ",H49&lt;&gt;"CZ",H48="CZ",H52&lt;&gt;"CZ",AF52=AF48,AF51&lt;&gt;AF47,AF51&lt;&gt;AF53),A48-COUNTIFS($H$39:$H48,"&lt;&gt;CZ")&amp;$AH$5&amp;A52-COUNTIFS($H$39:$H52,"&lt;&gt;CZ"),IF(AND(H51="CZ",H50&lt;&gt;"CZ",H49="CZ",H48&lt;&gt;"CZ",H52&lt;&gt;"CZ",AF52=AF48,AF51&lt;&gt;AF47,AF51&lt;&gt;AF53),A49-COUNTIFS($H$39:$H48,"&lt;&gt;CZ")&amp;$AH$5&amp;A52-COUNTIFS($H$39:$H52,"&lt;&gt;CZ"),IF(AND(H51="CZ",H50="CZ",H49&lt;&gt;"CZ",H48&lt;&gt;"CZ",H52&lt;&gt;"CZ",AF52=AF48,AF51&lt;&gt;AF47,AF51&lt;&gt;AF53),A49-COUNTIFS($H$39:$H48,"&lt;&gt;CZ")&amp;$AH$5&amp;A52-COUNTIFS($H$39:$H52,"&lt;&gt;CZ"),IF(AND(H51="CZ",H50="CZ",H49&lt;&gt;"CZ",H48&lt;&gt;"CZ",H52="CZ",AF52=AF48,AF51&lt;&gt;AF47,AF51&lt;&gt;AF53),A49-COUNTIFS($H$39:$H48,"&lt;&gt;CZ")&amp;$AH$5&amp;A52-COUNTIFS($H$39:$H52,"&lt;&gt;CZ"),IF(AND(H51="CZ",H50="CZ",H49&lt;&gt;"CZ",H48="CZ",H52&lt;&gt;"CZ",AF52=AF48,AF51&lt;&gt;AF47,AF51&lt;&gt;AF53),A48-COUNTIFS($H$39:$H48,"&lt;&gt;CZ")&amp;$AH$5&amp;A52-COUNTIFS($H$39:$H52,"&lt;&gt;CZ"),IF(AND(H51="CZ",H50="CZ",H49="CZ",H48&lt;&gt;"CZ",H52&lt;&gt;"CZ",AF52=AF48,AF51&lt;&gt;AF47,AF51&lt;&gt;AF53),A49-COUNTIFS($H$39:$H48,"&lt;&gt;CZ")&amp;$AH$5&amp;A52-COUNTIFS($H$39:$H52,"&lt;&gt;CZ"),IF(AND(H51="CZ",H50&lt;&gt;"CZ",H49&lt;&gt;"CZ",H48&lt;&gt;"CZ",H52&lt;&gt;"CZ",AF52=AF48,AF51&lt;&gt;AF47,AF51&lt;&gt;AF53),A49-COUNTIFS($H$39:$H48,"&lt;&gt;CZ"),IF(AND(H51="CZ",H50&lt;&gt;"CZ",H49="CZ",H52="CZ",H53="CZ",AF53=AF49,AF51&lt;&gt;AF48,AF51&lt;&gt;AF54),A49-COUNTIFS($H$39:$H49,"&lt;&gt;CZ")&amp;$AH$5&amp;A53-COUNTIFS($H$39:$H53,"&lt;&gt;CZ"),IF(AND(H51="CZ",H50="CZ",H49&lt;&gt;"CZ",H52="CZ",H53="CZ",AF53=AF49,AF51&lt;&gt;AF48,AF51&lt;&gt;AF54),A50-COUNTIFS($H$39:$H49,"&lt;&gt;CZ")&amp;$AH$5&amp;A53-COUNTIFS($H$39:$H53,"&lt;&gt;CZ"),IF(AND(H51="CZ",H50="CZ",H49="CZ",H52&lt;&gt;"CZ",H53="CZ",AF53=AF49,AF51&lt;&gt;AF48,AF51&lt;&gt;AF54),A49-COUNTIFS($H$39:$H49,"&lt;&gt;CZ")&amp;$AH$5&amp;A53-COUNTIFS($H$39:$H53,"&lt;&gt;CZ"),IF(AND(H51="CZ",H50="CZ",H49="CZ",H52="CZ",H53&lt;&gt;"CZ",AF53=AF49,AF51&lt;&gt;AF48,AF51&lt;&gt;AF54),A49-COUNTIFS($H$39:$H49,"&lt;&gt;CZ")&amp;$AH$5&amp;A53-COUNTIFS($H$39:$H53,"&lt;&gt;CZ"),IF(AND(H51="CZ",H50&lt;&gt;"CZ",H49="CZ",H52="CZ",H53&lt;&gt;"CZ",AF53=AF49,AF51&lt;&gt;AF48,AF51&lt;&gt;AF54),A49-COUNTIFS($H$39:$H49,"&lt;&gt;CZ")&amp;$AH$5&amp;A53-COUNTIFS($H$39:$H53,"&lt;&gt;CZ"),IF(AND(H51="CZ",H50&lt;&gt;"CZ",H49="CZ",H52&lt;&gt;"CZ",H53="CZ",AF53=AF49,AF51&lt;&gt;AF48,AF51&lt;&gt;AF54),A49-COUNTIFS($H$39:$H49,"&lt;&gt;CZ")&amp;$AH$5&amp;A53-COUNTIFS($H$39:$H53,"&lt;&gt;CZ"),IF(AND(H51="CZ",H50&lt;&gt;"CZ",H49&lt;&gt;"CZ",H52="CZ",H53="CZ",AF53=AF49,AF51&lt;&gt;AF48,AF51&lt;&gt;AF54),A50-COUNTIFS($H$39:$H49,"&lt;&gt;CZ")&amp;$AH$5&amp;A53-COUNTIFS($H$39:$H53,"&lt;&gt;CZ"),IF(AND(H51="CZ",H50&lt;&gt;"CZ",H49&lt;&gt;"CZ",H52&lt;&gt;"CZ",H53="CZ",AF53=AF49,AF51&lt;&gt;AF48,AF51&lt;&gt;AF54),A50-COUNTIFS($H$39:$H49,"&lt;&gt;CZ")&amp;$AH$5&amp;A53-COUNTIFS($H$39:$H53,"&lt;&gt;CZ"),IF(AND(H51="CZ",H50&lt;&gt;"CZ",H49&lt;&gt;"CZ",H52="CZ",H53&lt;&gt;"CZ",AF53=AF49,AF51&lt;&gt;AF48,AF51&lt;&gt;AF54),A50-COUNTIFS($H$39:$H49,"&lt;&gt;CZ")&amp;$AH$5&amp;A53-COUNTIFS($H$39:$H53,"&lt;&gt;CZ"),IF(AND(H51="CZ",H50&lt;&gt;"CZ",H49="CZ",H52&lt;&gt;"CZ",H53&lt;&gt;"CZ",AF53=AF49,AF51&lt;&gt;AF48,AF51&lt;&gt;AF54),A49-COUNTIFS($H$39:$H49,"&lt;&gt;CZ")&amp;$AH$5&amp;A53-COUNTIFS($H$39:$H53,"&lt;&gt;CZ"),IF(AND(H51="CZ",H50="CZ",H49&lt;&gt;"CZ",H52&lt;&gt;"CZ",H53&lt;&gt;"CZ",AF53=AF49,AF51&lt;&gt;AF48,AF51&lt;&gt;AF54),A50-COUNTIFS($H$39:$H49,"&lt;&gt;CZ")&amp;$AH$5&amp;A53-COUNTIFS($H$39:$H53,"&lt;&gt;CZ"),IF(AND(H51="CZ",H50="CZ",H49&lt;&gt;"CZ",H52&lt;&gt;"CZ",H53="CZ",AF53=AF49,AF51&lt;&gt;AF48,AF51&lt;&gt;AF54),A50-COUNTIFS($H$39:$H49,"&lt;&gt;CZ")&amp;$AH$5&amp;A53-COUNTIFS($H$39:$H53,"&lt;&gt;CZ"),IF(AND(H51="CZ",H50="CZ",H49&lt;&gt;"CZ",H52="CZ",H53&lt;&gt;"CZ",AF53=AF49,AF51&lt;&gt;AF48,AF51&lt;&gt;AF54),A50-COUNTIFS($H$39:$H49,"&lt;&gt;CZ")&amp;$AH$5&amp;A53-COUNTIFS($H$39:$H53,"&lt;&gt;CZ"),IF(AND(H51="CZ",H50="CZ",H49="CZ",H52&lt;&gt;"CZ",H53&lt;&gt;"CZ",AF53=AF49,AF51&lt;&gt;AF48,AF51&lt;&gt;AF54),A49-COUNTIFS($H$39:$H49,"&lt;&gt;CZ")&amp;$AH$5&amp;A53-COUNTIFS($H$39:$H53,"&lt;&gt;CZ"),""))))))))))))))))))))))))))))))))))))))))))))))))</f>
        <v/>
      </c>
      <c r="AK51" s="102" t="str">
        <f>IF(AI51&lt;&gt;"","",IF(AJ51&lt;&gt;"","",IF(AND(H50="CZ",H49&lt;&gt;"CZ",H48&lt;&gt;"CZ",H51&lt;&gt;"CZ",H52&lt;&gt;"CZ",AF52=AF48,AF50&lt;&gt;AF47,AF50&lt;&gt;AF53),A49-COUNTIFS($H$39:$H48,"&lt;&gt;CZ"),IF(AND(H51="CZ",H50&lt;&gt;"CZ",H52="CZ",H53="CZ",H54="CZ",AF54=AF50,AF51&lt;&gt;AF49,AF51&lt;&gt;AF55),A51-COUNTIFS($H$39:$H50,"&lt;&gt;CZ")&amp;$AH$5&amp;A54-COUNTIFS($H$39:$H54,"&lt;&gt;CZ"),IF(AND(H51="CZ",H50="CZ",H52&lt;&gt;"CZ",H53="CZ",H54="CZ",AF54=AF50,AF51&lt;&gt;AF49,AF51&lt;&gt;AF55),A50-COUNTIFS($H$39:$H50,"&lt;&gt;CZ")&amp;$AH$5&amp;A54-COUNTIFS($H$39:$H54,"&lt;&gt;CZ"),IF(AND(H51="CZ",H50="CZ",H52="CZ",H53&lt;&gt;"CZ",H54="CZ",AF54=AF50,AF51&lt;&gt;AF49,AF51&lt;&gt;AF55),A50-COUNTIFS($H$39:$H50,"&lt;&gt;CZ")&amp;$AH$5&amp;A54-COUNTIFS($H$39:$H54,"&lt;&gt;CZ"),IF(AND(H51="CZ",H50="CZ",H52="CZ",H53="CZ",H54&lt;&gt;"CZ",AF54=AF50,AF51&lt;&gt;AF49,AF51&lt;&gt;AF55),A50-COUNTIFS($H$39:$H50,"&lt;&gt;CZ")&amp;$AH$5&amp;A54-COUNTIFS($H$39:$H54,"&lt;&gt;CZ"),IF(AND(H51="CZ",H50&lt;&gt;"CZ",H52="CZ",H53="CZ",H54&lt;&gt;"CZ",AF54=AF50,AF51&lt;&gt;AF49,AF51&lt;&gt;AF55),A51-COUNTIFS($H$39:$H50,"&lt;&gt;CZ")&amp;$AH$5&amp;A54-COUNTIFS($H$39:$H54,"&lt;&gt;CZ"),IF(AND(H51="CZ",H50&lt;&gt;"CZ",H52="CZ",H53&lt;&gt;"CZ",H54="CZ",AF54=AF50,AF51&lt;&gt;AF49,AF51&lt;&gt;AF55),A51-COUNTIFS($H$39:$H50,"&lt;&gt;CZ")&amp;$AH$5&amp;A54-COUNTIFS($H$39:$H54,"&lt;&gt;CZ"),IF(AND(H51="CZ",H50&lt;&gt;"CZ",H52&lt;&gt;"CZ",H53="CZ",H54="CZ",AF54=AF50,AF51&lt;&gt;AF49,AF51&lt;&gt;AF55),A51-COUNTIFS($H$39:$H50,"&lt;&gt;CZ")&amp;$AH$5&amp;A54-COUNTIFS($H$39:$H54,"&lt;&gt;CZ"),IF(AND(H51="CZ",H50&lt;&gt;"CZ",H52&lt;&gt;"CZ",H53&lt;&gt;"CZ",H54="CZ",AF54=AF50,AF51&lt;&gt;AF49,AF51&lt;&gt;AF55),A51-COUNTIFS($H$39:$H50,"&lt;&gt;CZ")&amp;$AH$5&amp;A54-COUNTIFS($H$39:$H54,"&lt;&gt;CZ"),IF(AND(H51="CZ",H50&lt;&gt;"CZ",H52&lt;&gt;"CZ",H53&lt;&gt;"CZ",H54&lt;&gt;"CZ",AF54=AF50,AF51&lt;&gt;AF49,AF51&lt;&gt;AF55),A54-COUNTIFS($H$39:$H54,"&lt;&gt;CZ"),IF(AND(H51="CZ",H50&lt;&gt;"CZ",H52&lt;&gt;"CZ",H53="CZ",H54&lt;&gt;"CZ",AF54=AF50,AF51&lt;&gt;AF49,AF51&lt;&gt;AF55),A51-COUNTIFS($H$39:$H50,"&lt;&gt;CZ")&amp;$AH$5&amp;A54-COUNTIFS($H$39:$H54,"&lt;&gt;CZ"),IF(AND(H51="CZ",H50="CZ",H52="CZ",H53&lt;&gt;"CZ",H54&lt;&gt;"CZ",AF54=AF50,AF51&lt;&gt;AF49,AF51&lt;&gt;AF55),A50-COUNTIFS($H$39:$H50,"&lt;&gt;CZ")&amp;$AH$5&amp;A54-COUNTIFS($H$39:$H54,"&lt;&gt;CZ"),IF(AND(H51="CZ",H50="CZ",H52&lt;&gt;"CZ",H53&lt;&gt;"CZ",H54&lt;&gt;"CZ",AF54=AF50,AF51&lt;&gt;AF49,AF51&lt;&gt;AF55),A50-COUNTIFS($H$39:$H50,"&lt;&gt;CZ")&amp;$AH$5&amp;A54-COUNTIFS($H$39:$H54,"&lt;&gt;CZ"),IF(AND(H51="CZ",H50="CZ",H52&lt;&gt;"CZ",H53&lt;&gt;"CZ",H54="CZ",AF54=AF50,AF51&lt;&gt;AF49,AF51&lt;&gt;AF55),A50-COUNTIFS($H$39:$H50,"&lt;&gt;CZ")&amp;$AH$5&amp;A54-COUNTIFS($H$39:$H54,"&lt;&gt;CZ"),IF(AND(H51="CZ",H50="CZ",H52&lt;&gt;"CZ",H53="CZ",H54&lt;&gt;"CZ",AF54=AF50,AF51&lt;&gt;AF49,AF51&lt;&gt;AF55),A50-COUNTIFS($H$39:$H50,"&lt;&gt;CZ")&amp;$AH$5&amp;A54-COUNTIFS($H$39:$H54,"&lt;&gt;CZ"),IF(AND(H51="CZ",H50&lt;&gt;"CZ",H52="CZ",H53&lt;&gt;"CZ",H54&lt;&gt;"CZ",AF54=AF50,AF51&lt;&gt;AF49,AF51&lt;&gt;AF55),A51-COUNTIFS($H$39:$H50,"&lt;&gt;CZ")&amp;$AH$5&amp;A54-COUNTIFS($H$39:$H54,"&lt;&gt;CZ"),IF(AND(H51="CZ",H52&lt;&gt;"CZ",H53="CZ",H54="CZ",H55="CZ",AF51=AF55,AF51&lt;&gt;AF50,AF51&lt;&gt;AF56),A51-COUNTIFS($H$39:$H51,"&lt;&gt;CZ")&amp;$AH$5&amp;A55-COUNTIFS($H$39:$H55,"&lt;&gt;CZ"),IF(AND(H51="CZ",H52="CZ",H53&lt;&gt;"CZ",H54="CZ",H55="CZ",AF51=AF55,AF51&lt;&gt;AF50,AF51&lt;&gt;AF56),A51-COUNTIFS($H$39:$H51,"&lt;&gt;CZ")&amp;$AH$5&amp;A55-COUNTIFS($H$39:$H55,"&lt;&gt;CZ"),IF(AND(H51="CZ",H52="CZ",H53="CZ",H54&lt;&gt;"CZ",H55="CZ",AF51=AF55,AF51&lt;&gt;AF50,AF51&lt;&gt;AF56),A51-COUNTIFS($H$39:$H51,"&lt;&gt;CZ")&amp;$AH$5&amp;A55-COUNTIFS($H$39:$H55,"&lt;&gt;CZ"),IF(AND(H51="CZ",H52="CZ",H53="CZ",H54="CZ",H55&lt;&gt;"CZ",AF51=AF55,AF51&lt;&gt;AF50,AF51&lt;&gt;AF56),A51-COUNTIFS($H$39:$H51,"&lt;&gt;CZ")&amp;$AH$5&amp;A55-COUNTIFS($H$39:$H55,"&lt;&gt;CZ"),IF(AND(H51="CZ",H50&lt;&gt;"CZ",H49="CZ",H48="CZ",H52&lt;&gt;"CZ",AF52=AF48,AF51&lt;&gt;AF47,AF51&lt;&gt;AF53),A48-COUNTIFS($H$39:$H48,"&lt;&gt;CZ")&amp;$AH$5&amp;A52-COUNTIFS($H$39:$H52,"&lt;&gt;CZ"),IF(AND(H51="CZ",H52&lt;&gt;"CZ",H53="CZ",H54="CZ",H55&lt;&gt;"CZ",AF51=AF55,AF51&lt;&gt;AF50,AF51&lt;&gt;AF56),A51-COUNTIFS($H$39:$H51,"&lt;&gt;CZ")&amp;$AH$5&amp;A55-COUNTIFS($H$39:$H55,"&lt;&gt;CZ"),IF(AND(H51="CZ",H52&lt;&gt;"CZ",H53="CZ",H54&lt;&gt;"CZ",H55="CZ",AF51=AF55,AF51&lt;&gt;AF50,AF51&lt;&gt;AF56),A51-COUNTIFS($H$39:$H51,"&lt;&gt;CZ")&amp;$AH$5&amp;A55-COUNTIFS($H$39:$H55,"&lt;&gt;CZ"),IF(AND(H51="CZ",H52&lt;&gt;"CZ",H53&lt;&gt;"CZ",H54="CZ",H55="CZ",AF51=AF55,AF51&lt;&gt;AF50,AF51&lt;&gt;AF56),A51-COUNTIFS($H$39:$H51,"&lt;&gt;CZ")&amp;$AH$5&amp;A55-COUNTIFS($H$39:$H55,"&lt;&gt;CZ"),IF(AND(H51="CZ",H52&lt;&gt;"CZ",H53&lt;&gt;"CZ",H54&lt;&gt;"CZ",H55="CZ",AF51=AF55,AF51&lt;&gt;AF50,AF51&lt;&gt;AF56),A51-COUNTIFS($H$39:$H51,"&lt;&gt;CZ")&amp;$AH$5&amp;A55-COUNTIFS($H$39:$H55,"&lt;&gt;CZ"),IF(AND(H51="CZ",H52&lt;&gt;"CZ",H53&lt;&gt;"CZ",H54="CZ",H55&lt;&gt;"CZ",AF51=AF55,AF51&lt;&gt;AF50,AF51&lt;&gt;AF56),A51-COUNTIFS($H$39:$H51,"&lt;&gt;CZ")&amp;$AH$5&amp;A55-COUNTIFS($H$39:$H55,"&lt;&gt;CZ"),IF(AND(H51="CZ",H52&lt;&gt;"CZ",H53="CZ",H54&lt;&gt;"CZ",H55&lt;&gt;"CZ",AF51=AF55,AF51&lt;&gt;AF50,AF51&lt;&gt;AF56),A51-COUNTIFS($H$39:$H51,"&lt;&gt;CZ")&amp;$AH$5&amp;A55-COUNTIFS($H$39:$H55,"&lt;&gt;CZ"),IF(AND(H51="CZ",H52="CZ",H53&lt;&gt;"CZ",H54&lt;&gt;"CZ",H55&lt;&gt;"CZ",AF51=AF55,AF51&lt;&gt;AF50,AF51&lt;&gt;AF56),A51-COUNTIFS($H$39:$H51,"&lt;&gt;CZ")&amp;$AH$5&amp;A55-COUNTIFS($H$39:$H55,"&lt;&gt;CZ"),IF(AND(H51="CZ",H52="CZ",H53="CZ",H54&lt;&gt;"CZ",H55&lt;&gt;"CZ",AF51=AF55,AF51&lt;&gt;AF50,AF51&lt;&gt;AF56),A51-COUNTIFS($H$39:$H51,"&lt;&gt;CZ")&amp;$AH$5&amp;A55-COUNTIFS($H$39:$H55,"&lt;&gt;CZ"),IF(AND(H51="CZ",H52="CZ",H53&lt;&gt;"CZ",H54="CZ",H55&lt;&gt;"CZ",AF51=AF55,AF51&lt;&gt;AF50,AF51&lt;&gt;AF56),A51-COUNTIFS($H$39:$H51,"&lt;&gt;CZ")&amp;$AH$5&amp;A55-COUNTIFS($H$39:$H55,"&lt;&gt;CZ"),IF(AND(H51="CZ",H52="CZ",H53="CZ",H54&lt;&gt;"CZ",H55&lt;&gt;"CZ",AF51=AF55,AF51&lt;&gt;AF50,AF51&lt;&gt;AF56),A51-COUNTIFS($H$39:$H51,"&lt;&gt;CZ")&amp;$AH$5&amp;A55-COUNTIFS($H$39:$H55,"&lt;&gt;CZ"),IF(AND(H51="CZ",H52="CZ",H53&lt;&gt;"CZ",H54&lt;&gt;"CZ",H55&lt;&gt;"CZ",AF51=AF55,AF51&lt;&gt;AF50,AF51&lt;&gt;AF56),A55-COUNTIFS($H$39:$H55,"&lt;&gt;CZ"),""))))))))))))))))))))))))))))))))))</f>
        <v/>
      </c>
      <c r="AL51" s="120" t="str">
        <f t="shared" si="3"/>
        <v/>
      </c>
    </row>
    <row r="52" spans="1:38" s="104" customFormat="1" ht="15" hidden="1" customHeight="1">
      <c r="A52" s="105">
        <v>14</v>
      </c>
      <c r="B52" s="106" t="e">
        <v>#N/A</v>
      </c>
      <c r="C52" s="107" t="s">
        <v>251</v>
      </c>
      <c r="D52" s="107" t="s">
        <v>251</v>
      </c>
      <c r="E52" s="106" t="s">
        <v>251</v>
      </c>
      <c r="F52" s="108"/>
      <c r="G52" s="109" t="s">
        <v>251</v>
      </c>
      <c r="H52" s="110" t="s">
        <v>251</v>
      </c>
      <c r="I52" s="111"/>
      <c r="J52" s="112" t="s">
        <v>251</v>
      </c>
      <c r="K52" s="111"/>
      <c r="L52" s="112" t="s">
        <v>251</v>
      </c>
      <c r="M52" s="111"/>
      <c r="N52" s="112" t="s">
        <v>251</v>
      </c>
      <c r="O52" s="111"/>
      <c r="P52" s="112" t="s">
        <v>251</v>
      </c>
      <c r="Q52" s="111"/>
      <c r="R52" s="112" t="s">
        <v>251</v>
      </c>
      <c r="S52" s="113"/>
      <c r="T52" s="112" t="s">
        <v>251</v>
      </c>
      <c r="U52" s="111"/>
      <c r="V52" s="112" t="s">
        <v>251</v>
      </c>
      <c r="W52" s="111"/>
      <c r="X52" s="112" t="s">
        <v>251</v>
      </c>
      <c r="Y52" s="111"/>
      <c r="Z52" s="112" t="s">
        <v>251</v>
      </c>
      <c r="AA52" s="111"/>
      <c r="AB52" s="112" t="s">
        <v>251</v>
      </c>
      <c r="AC52" s="111"/>
      <c r="AD52" s="112" t="s">
        <v>251</v>
      </c>
      <c r="AE52" s="116">
        <v>0</v>
      </c>
      <c r="AF52" s="117" t="s">
        <v>251</v>
      </c>
      <c r="AG52" s="118" t="s">
        <v>251</v>
      </c>
      <c r="AH52" s="100" t="str">
        <f t="shared" ca="1" si="2"/>
        <v/>
      </c>
      <c r="AI52" s="119" t="str">
        <f>IF(H52="","",IF(H52&lt;&gt;"CZ","NE",IF(AND(H52="CZ",AF51&lt;&gt;AF52,AF52&lt;&gt;AF53),A52-COUNTIF($H$39:$H52,"&lt;&gt;CZ"),IF(AND(H52="CZ",H51="CZ",AF52=AF51,AF52&lt;&gt;AF50,AF52&lt;&gt;AF53),A51-COUNTIF($H$39:$H52,"&lt;&gt;CZ")&amp;$AH$5&amp;A52-COUNTIF($H$39:$H52,"&lt;&gt;CZ"),IF(AND(H52="CZ",H53="CZ",AF52&lt;&gt;AF51,AF52=AF53,AF52&lt;&gt;AF54),A52-COUNTIF($H$39:$H52,"&lt;&gt;CZ")&amp;$AH$5&amp;A53-COUNTIF($H$39:$H53,"&lt;&gt;CZ"),IF(AND(H52="CZ",H51="CZ",H50="CZ",AF52=AF50,AF52&lt;&gt;AF49,AF52&lt;&gt;AF53),A50-COUNTIF($H$39:$H52,"&lt;&gt;CZ")&amp;$AH$5&amp;A52-COUNTIF($H$39:$H52,"&lt;&gt;CZ"),IF(AND(H52="CZ",H51="CZ",H53="CZ",AF53=AF51,AF52&lt;&gt;AF50,AF52&lt;&gt;AF54),A51-COUNTIF($H$39:$H51,"&lt;&gt;CZ")&amp;$AH$5&amp;A53-COUNTIF($H$39:$H53,"&lt;&gt;CZ"),IF(AND(H52="CZ",H53="CZ",H54="CZ",AF52&lt;&gt;AF51,AF52=AF54,AF52&lt;&gt;AF55),A52-COUNTIF($H$39:$H52,"&lt;&gt;CZ")&amp;$AH$5&amp;A54-COUNTIF($H$39:$H54,"&lt;&gt;CZ"),IF(AND(H52="CZ",H51="CZ",H50="CZ",H49="CZ",AF52=AF49,AF52&lt;&gt;AF48,AF52&lt;&gt;AF53),A49-COUNTIF($H$39:$H49,"&lt;&gt;CZ")&amp;$AH$5&amp;A52-COUNTIF($H$39:$H52,"&lt;&gt;CZ"),IF(AND(H52="CZ",H51="CZ",H50="CZ",H53="CZ",AF53=AF50,AF52&lt;&gt;AF49,AF52&lt;&gt;AF54),A50-COUNTIF($H$39:$H50,"&lt;&gt;CZ")&amp;$AH$5&amp;A53-COUNTIF($H$39:$H53,"&lt;&gt;CZ"),IF(AND(H52="CZ",H51="CZ",H53="CZ",H54="CZ",AF54=AF51,AF52&lt;&gt;AF50,AF52&lt;&gt;AF55),A51-COUNTIF($H$39:$H51,"&lt;&gt;CZ")&amp;$AH$5&amp;A54-COUNTIF($H$39:$H54,"&lt;&gt;CZ"),IF(AND(H52="CZ",H53="CZ",H54="CZ",H55="CZ",AF52&lt;&gt;AF51,AF52=AF55,AF52&lt;&gt;AF56),A52-COUNTIF($H$39:$H52,"&lt;&gt;CZ")&amp;$AH$5&amp;A55-COUNTIF($H$39:$H55,"&lt;&gt;CZ"),IF(AND(H52="CZ",H51="CZ",H50="CZ",H49="CZ",H48="CZ",AF52=AF48,AF52&lt;&gt;AF47,AF52&lt;&gt;AF53),A48-COUNTIF($H$39:$H48,"&lt;&gt;CZ")&amp;$AH$5&amp;A52-COUNTIF($H$39:$H52,"&lt;&gt;CZ"),IF(AND(H52="CZ",H51="CZ",H50="CZ",H49="CZ",H53="CZ",AF53=AF49,AF52&lt;&gt;AF48,AF52&lt;&gt;AF54),A49-COUNTIF($H$39:$H49,"&lt;&gt;CZ")&amp;$AH$5&amp;A53-COUNTIF($H$39:$H53,"&lt;&gt;CZ"),IF(AND(H52="CZ",H51="CZ",H50="CZ",H53="CZ",H54="CZ",AF54=AF50,AF52&lt;&gt;AF49,AF52&lt;&gt;AF55),A50-COUNTIF($H$39:$H50,"&lt;&gt;CZ")&amp;$AH$5&amp;A54-COUNTIF($H$39:$H54,"&lt;&gt;CZ"),IF(AND(H52="CZ",H51="CZ",H53="CZ",H54="CZ",H55="CZ",AF55=AF51,AF52&lt;&gt;AF50,AF52&lt;&gt;AF56),A51-COUNTIF($H$39:$H51,"&lt;&gt;CZ")&amp;$AH$5&amp;A55-COUNTIF($H$39:$H55,"&lt;&gt;CZ"),IF(AND(H52="CZ",H53="CZ",H54="CZ",H55="CZ",H56="CZ",AF52&lt;&gt;AF51,AF52=AF56,AF52&lt;&gt;AF57),A52-COUNTIF($H$39:$H52,"&lt;&gt;CZ")&amp;$AH$5&amp;A56-COUNTIF($H$39:$H56,"&lt;&gt;CZ"),IF(AND(H52="CZ",H51&lt;&gt;"CZ",AF52=AF51,AF52&lt;&gt;AF50,AF52&lt;&gt;AF53),A52-COUNTIF($H$39:$H52,"&lt;&gt;CZ"),IF(AND(H52="CZ",H53&lt;&gt;"CZ",AF52&lt;&gt;AF51,AF52=AF53,AF52&lt;&gt;AF54),A52-COUNTIF($H$39:$H52,"&lt;&gt;CZ"),IF(AND(H52="CZ",H51&lt;&gt;"CZ",H50="CZ",AF52=AF50,AF52&lt;&gt;AF49,AF52&lt;&gt;AF53),A50-COUNTIF($H$39:$H50,"&lt;&gt;CZ")&amp;$AH$5&amp;A52-COUNTIF($H$39:$H52,"&lt;&gt;CZ"),IF(AND(H52="CZ",H51="CZ",H50&lt;&gt;"CZ",AF52=AF50,AF52&lt;&gt;AF49,AF52&lt;&gt;AF53),A51-COUNTIF($H$39:$H50,"&lt;&gt;CZ")&amp;$AH$5&amp;A52-COUNTIF($H$39:$H52,"&lt;&gt;CZ"),IF(AND(H52="CZ",H51&lt;&gt;"CZ",H50&lt;&gt;"CZ",AF52=AF50,AF52&lt;&gt;AF49,AF52&lt;&gt;AF53),A52-COUNTIF($H$39:$H52,"&lt;&gt;CZ"),IF(AND(H52="CZ",H51&lt;&gt;"CZ",H53="CZ",AF52=AF51,AF52&lt;&gt;AF50,AF52=AF53,AF52&lt;&gt;AF54),A52-COUNTIF($H$39:$H51,"&lt;&gt;CZ")&amp;$AH$5&amp;A53-COUNTIF($H$39:$H53,"&lt;&gt;CZ"),IF(AND(H52="CZ",H51="CZ",H53&lt;&gt;"CZ",AF53=AF51,AF52&lt;&gt;AF50,AF52&lt;&gt;AF54),A51-COUNTIF($H$39:$H51,"&lt;&gt;CZ")&amp;$AH$5&amp;A53-COUNTIF($H$39:$H53,"&lt;&gt;CZ"),IF(AND(H52="CZ",H51&lt;&gt;"CZ",H53&lt;&gt;"CZ",AF53=AF51,AF52&lt;&gt;AF50,AF52&lt;&gt;AF54),A52-COUNTIF($H$39:$H51,"&lt;&gt;CZ"),IF(AND(H52="CZ",H53&lt;&gt;"CZ",H54="CZ",AF52&lt;&gt;AF51,AF52=AF54,AF52&lt;&gt;AF55),A52-COUNTIF($H$39:$H52,"&lt;&gt;CZ")&amp;$AH$5&amp;A54-COUNTIF($H$39:$H54,"&lt;&gt;CZ"),IF(AND(H52="CZ",H53="CZ",H54&lt;&gt;"CZ",AF52&lt;&gt;AF51,AF52=AF54,AF52&lt;&gt;AF55),A52-COUNTIF($H$39:$H52,"&lt;&gt;CZ")&amp;$AH$5&amp;A54-COUNTIF($H$39:$H54,"&lt;&gt;CZ"),IF(AND(H52="CZ",H53&lt;&gt;"CZ",H54&lt;&gt;"CZ",AF52&gt;0,AF52&lt;&gt;AF51,AF52=AF54,AF52&lt;&gt;AF55),A52-COUNTIF($H$39:$H52,"&lt;&gt;CZ"),IF(AND(H52="CZ",H51&lt;&gt;"CZ",H50="CZ",H49="CZ",AF52=AF49,AF52&lt;&gt;AF48,AF52&lt;&gt;AF53),A49-COUNTIF($H$39:$H49,"&lt;&gt;CZ")&amp;$AH$5&amp;A52-COUNTIF($H$39:$H52,"&lt;&gt;CZ"),IF(AND(H52="CZ",H51="CZ",H50&lt;&gt;"CZ",H49="CZ",AF52=AF49,AF52&lt;&gt;AF48,AF52&lt;&gt;AF53),A49-COUNTIF($H$39:$H49,"&lt;&gt;CZ")&amp;$AH$5&amp;A52-COUNTIF($H$39:$H52,"&lt;&gt;CZ"),IF(AND(H52="CZ",H51="CZ",H50="CZ",H49&lt;&gt;"CZ",AF52=AF49,AF52&lt;&gt;AF48,AF52&lt;&gt;AF53),A50-COUNTIF($H$39:$H49,"&lt;&gt;CZ")&amp;$AH$5&amp;A52-COUNTIF($H$39:$H52,"&lt;&gt;CZ"),IF(AND(H52="CZ",H51&lt;&gt;"CZ",H50&lt;&gt;"CZ",H49="CZ",AF52=AF49,AF52&lt;&gt;AF48,AF52&lt;&gt;AF53),A49-COUNTIF($H$39:$H49,"&lt;&gt;CZ")&amp;$AH$5&amp;A52-COUNTIF($H$39:$H52,"&lt;&gt;CZ"),IF(AND(H52="CZ",H51&lt;&gt;"CZ",H50="CZ",H49&lt;&gt;"CZ",AF52=AF49,AF52&lt;&gt;AF48,AF52&lt;&gt;AF53),A50-COUNTIF($H$39:$H49,"&lt;&gt;CZ")&amp;$AH$5&amp;A52-COUNTIF($H$39:$H52,"&lt;&gt;CZ"),IF(AND(H52="CZ",H51="CZ",H50&lt;&gt;"CZ",H49&lt;&gt;"CZ",AF52=AF49,AF52&lt;&gt;AF48,AF52&lt;&gt;AF53),A50-COUNTIF($H$39:$H49,"&lt;&gt;CZ")&amp;$AH$5&amp;A52-COUNTIF($H$39:$H52,"&lt;&gt;CZ"),IF(AND(H52="CZ",H51&lt;&gt;"CZ",H50&lt;&gt;"CZ",H49&lt;&gt;"CZ",AF52=AF49,AF52&lt;&gt;AF48,AF52&lt;&gt;AF53),A52-COUNTIF($H$39:$H52,"&lt;&gt;CZ"),IF(AND(H52="CZ",H51="CZ",H50&lt;&gt;"CZ",H53="CZ",AF52=AF50,AF52&lt;&gt;AF49,AF52=AF53,AF52&lt;&gt;AF54),A51-COUNTIF($H$39:$H50,"&lt;&gt;CZ")&amp;$AH$5&amp;A53-COUNTIF($H$39:$H53,"&lt;&gt;CZ"),IF(AND(H52="CZ",H51="CZ",H50="CZ",H53&lt;&gt;"CZ",AF52=AF50,AF52&lt;&gt;AF49,AF52=AF53,AF52&lt;&gt;AF54),A50-COUNTIF($H$39:$H50,"&lt;&gt;CZ")&amp;$AH$5&amp;A53-COUNTIF($H$39:$H53,"&lt;&gt;CZ"),IF(AND(H52="CZ",H51&lt;&gt;"CZ",H50&lt;&gt;"CZ",H53="CZ",AF52=AF50,AF52&lt;&gt;AF49,AF52=AF53,AF52&lt;&gt;AF54),A51-COUNTIF($H$39:$H50,"&lt;&gt;CZ")&amp;$AH$5&amp;A53-COUNTIF($H$39:$H53,"&lt;&gt;CZ"),IF(AND(H52="CZ",H51&lt;&gt;"CZ",H50="CZ",H53="CZ",AF52=AF50,AF52&lt;&gt;AF49,AF52=AF53,AF52&lt;&gt;AF54),A50-COUNTIF($H$39:$H50,"&lt;&gt;CZ")&amp;$AH$5&amp;A53-COUNTIF($H$39:$H53,"&lt;&gt;CZ"),IF(AND(H52="CZ",H51&lt;&gt;"CZ",H50="CZ",H53&lt;&gt;"CZ",AF52=AF50,AF52&lt;&gt;AF49,AF52=AF53,AF52&lt;&gt;AF54),A50-COUNTIF($H$39:$H50,"&lt;&gt;CZ")&amp;$AH$5&amp;A53-COUNTIF($H$39:$H53,"&lt;&gt;CZ"),IF(AND(H52="CZ",H51="CZ",H50&lt;&gt;"CZ",H53&lt;&gt;"CZ",AF53=AF50,AF52&lt;&gt;AF49,AF52&lt;&gt;AF54),A51-COUNTIF($H$39:$H50,"&lt;&gt;CZ")&amp;$AH$5&amp;A53-COUNTIF($H$39:$H53,"&lt;&gt;CZ"),IF(AND(H52="CZ",H51&lt;&gt;"CZ",H50&lt;&gt;"CZ",H53&lt;&gt;"CZ",AF53=AF50,AF52&lt;&gt;AF49,AF52&lt;&gt;AF54),A51-COUNTIF($H$39:$H50,"&lt;&gt;CZ"),IF(AND(H52="CZ",H51&lt;&gt;"CZ",H53="CZ",H54="CZ",AF54=AF51,AF52&lt;&gt;AF50,AF52&lt;&gt;AF55),A52-COUNTIF($H$39:$H51,"&lt;&gt;CZ")&amp;$AH$5&amp;A54-COUNTIF($H$39:$H54,"&lt;&gt;CZ"),IF(AND(H52="CZ",H51="CZ",H53&lt;&gt;"CZ",H54="CZ",AF54=AF51,AF52&lt;&gt;AF50,AF52&lt;&gt;AF55),A51-COUNTIF($H$39:$H51,"&lt;&gt;CZ")&amp;$AH$5&amp;A54-COUNTIF($H$39:$H54,"&lt;&gt;CZ"),IF(AND(H52="CZ",H51="CZ",H53="CZ",H54&lt;&gt;"CZ",AF54=AF51,AF52&lt;&gt;AF50,AF52&lt;&gt;AF55),A51-COUNTIF($H$39:$H51,"&lt;&gt;CZ")&amp;$AH$5&amp;A54-COUNTIF($H$39:$H54,"&lt;&gt;CZ"),IF(AND(H52="CZ",H51&lt;&gt;"CZ",H53&lt;&gt;"CZ",H54="CZ",AF54=AF51,AF52&lt;&gt;AF50,AF52&lt;&gt;AF55),A52-COUNTIF($H$39:$H51,"&lt;&gt;CZ")&amp;$AH$5&amp;A54-COUNTIF($H$39:$H54,"&lt;&gt;CZ"),IF(AND(H52="CZ",H51&lt;&gt;"CZ",H53="CZ",H54&lt;&gt;"CZ",AF54=AF51,AF52&lt;&gt;AF50,AF52&lt;&gt;AF55),A52-COUNTIF($H$39:$H51,"&lt;&gt;CZ")&amp;$AH$5&amp;A54-COUNTIF($H$39:$H54,"&lt;&gt;CZ"),IF(AND(H52="CZ",H51="CZ",H53&lt;&gt;"CZ",H54&lt;&gt;"CZ",AF54=AF51,AF52&lt;&gt;AF50,AF52&lt;&gt;AF55),A51-COUNTIF($H$39:$H51,"&lt;&gt;CZ")&amp;$AH$5&amp;A54-COUNTIF($H$39:$H54,"&lt;&gt;CZ"),IF(AND(H52="CZ",H51&lt;&gt;"CZ",H53&lt;&gt;"CZ",H54&lt;&gt;"CZ",AF54=AF51,AF52&lt;&gt;AF50,AF52&lt;&gt;AF55),A52-COUNTIF($H$39:$H51,"&lt;&gt;CZ"),IF(AND(H52="CZ",H53="CZ",H54="CZ",H55&lt;&gt;"CZ",AF52&lt;&gt;AF51,AF52=AF55,AF52&lt;&gt;AF56),A52-COUNTIF($H$39:$H52,"&lt;&gt;CZ")&amp;$AH$5&amp;A55-COUNTIF($H$39:$H55,"&lt;&gt;CZ"),IF(AND(H52="CZ",H53="CZ",H54&lt;&gt;"CZ",H55="CZ",AF52&lt;&gt;AF51,AF52=AF55,AF52&lt;&gt;AF56),A52-COUNTIF($H$39:$H52,"&lt;&gt;CZ")&amp;$AH$5&amp;A55-COUNTIF($H$39:$H55,"&lt;&gt;CZ"),IF(AND(H52="CZ",H53&lt;&gt;"CZ",H54="CZ",H55="CZ",AF52&lt;&gt;AF51,AF52=AF55,AF52&lt;&gt;AF56),A52-COUNTIF($H$39:$H52,"&lt;&gt;CZ")&amp;$AH$5&amp;A55-COUNTIF($H$39:$H55,"&lt;&gt;CZ"),IF(AND(H52="CZ",H53&lt;&gt;"CZ",H54&lt;&gt;"CZ",H55="CZ",AF52&lt;&gt;AF51,AF52=AF55,AF52&lt;&gt;AF56),A52-COUNTIF($H$39:$H52,"&lt;&gt;CZ")&amp;$AH$5&amp;A55-COUNTIF($H$39:$H55,"&lt;&gt;CZ"),"")))))))))))))))))))))))))))))))))))))))))))))))))))))</f>
        <v/>
      </c>
      <c r="AJ52" s="102" t="str">
        <f>IF(AI52&lt;&gt;"","",IF(AND(H52="CZ",H53&lt;&gt;"CZ",H54="CZ",H55&lt;&gt;"CZ",AF52&lt;&gt;AF51,AF52=AF55,AF52&lt;&gt;AF56),A52-COUNTIF($H$39:$H52,"&lt;&gt;CZ")&amp;$AH$5&amp;A55-COUNTIF($H$39:$H55,"&lt;&gt;CZ"),IF(AND(H52="CZ",H53="CZ",H54&lt;&gt;"CZ",H55&lt;&gt;"CZ",AF52&lt;&gt;AF51,AF52=AF55,AF52&lt;&gt;AF56),A52-COUNTIF($H$39:$H52,"&lt;&gt;CZ")&amp;$AH$5&amp;A55-COUNTIF($H$39:$H55,"&lt;&gt;CZ"),IF(AND(H52="CZ",H53&lt;&gt;"CZ",H54&lt;&gt;"CZ",H55&lt;&gt;"CZ",AF52&lt;&gt;AF51,AF52=AF55,AF52&lt;&gt;AF56),A52-COUNTIF($H$39:$H52,"&lt;&gt;CZ"),IF(AND(H52="CZ",H51&lt;&gt;"CZ",H50="CZ",H49="CZ",H48="CZ",AF52=AF48,AF52&lt;&gt;AF47,AF52&lt;&gt;AF53),A48-COUNTIFS($H$39:$H48,"&lt;&gt;CZ")&amp;$AH$5&amp;A52-COUNTIFS($H$39:$H52,"&lt;&gt;CZ"),IF(AND(H52="CZ",H51="CZ",H50&lt;&gt;"CZ",H49="CZ",H48="CZ",AF52=AF48,AF52&lt;&gt;AF47,AF52&lt;&gt;AF53),A48-COUNTIFS($H$39:$H48,"&lt;&gt;CZ")&amp;$AH$5&amp;A52-COUNTIFS($H$39:$H52,"&lt;&gt;CZ"),IF(AND(H52="CZ",H51="CZ",H50="CZ",H49&lt;&gt;"CZ",H48="CZ",AF52=AF48,AF52&lt;&gt;AF47,AF52&lt;&gt;AF53),A48-COUNTIFS($H$39:$H48,"&lt;&gt;CZ")&amp;$AH$5&amp;A52-COUNTIFS($H$39:$H52,"&lt;&gt;CZ"),IF(AND(H52="CZ",H51="CZ",H50="CZ",H49="CZ",H48&lt;&gt;"CZ",AF52=AF48,AF52&lt;&gt;AF47,AF52&lt;&gt;AF53),A49-COUNTIFS($H$39:$H48,"&lt;&gt;CZ")&amp;$AH$5&amp;A52-COUNTIFS($H$39:$H52,"&lt;&gt;CZ"),IF(AND(H52="CZ",H51&lt;&gt;"CZ",H50="CZ",H49="CZ",H48&lt;&gt;"CZ",AF52=AF48,AF52&lt;&gt;AF47,AF52&lt;&gt;AF53),A49-COUNTIFS($H$39:$H48,"&lt;&gt;CZ")&amp;$AH$5&amp;A52-COUNTIFS($H$39:$H52,"&lt;&gt;CZ"),IF(AND(H52="CZ",H51&lt;&gt;"CZ",H50="CZ",H49&lt;&gt;"CZ",H48="CZ",AF52=AF48,AF52&lt;&gt;AF47,AF52&lt;&gt;AF53),A48-COUNTIFS($H$39:$H48,"&lt;&gt;CZ")&amp;$AH$5&amp;A52-COUNTIFS($H$39:$H52,"&lt;&gt;CZ"),IF(AND(H52="CZ",H51&lt;&gt;"CZ",H50&lt;&gt;"CZ",H49="CZ",H48="CZ",AF52=AF48,AF52&lt;&gt;AF47,AF52&lt;&gt;AF53),A48-COUNTIFS($H$39:$H48,"&lt;&gt;CZ")&amp;$AH$5&amp;A52-COUNTIFS($H$39:$H52,"&lt;&gt;CZ"),IF(AND(H52="CZ",H51&lt;&gt;"CZ",H50&lt;&gt;"CZ",H49&lt;&gt;"CZ",H48="CZ",AF52=AF48,AF52&lt;&gt;AF47,AF52&lt;&gt;AF53),A48-COUNTIFS($H$39:$H48,"&lt;&gt;CZ")&amp;$AH$5&amp;A52-COUNTIFS($H$39:$H52,"&lt;&gt;CZ"),IF(AND(H52="CZ",H51&lt;&gt;"CZ",H50&lt;&gt;"CZ",H49="CZ",H48&lt;&gt;"CZ",AF52=AF48,AF52&lt;&gt;AF47,AF52&lt;&gt;AF53),A49-COUNTIFS($H$39:$H48,"&lt;&gt;CZ")&amp;$AH$5&amp;A52-COUNTIFS($H$39:$H52,"&lt;&gt;CZ"),IF(AND(H52="CZ",H51&lt;&gt;"CZ",H50="CZ",H49&lt;&gt;"CZ",H48&lt;&gt;"CZ",AF52=AF48,AF52&lt;&gt;AF47,AF52&lt;&gt;AF53),A49-COUNTIFS($H$39:$H48,"&lt;&gt;CZ")&amp;$AH$5&amp;A52-COUNTIFS($H$39:$H52,"&lt;&gt;CZ"),IF(AND(H52="CZ",H51="CZ",H50&lt;&gt;"CZ",H49&lt;&gt;"CZ",H48&lt;&gt;"CZ",AF52=AF48,AF52&lt;&gt;AF47,AF52&lt;&gt;AF53),A49-COUNTIFS($H$39:$H48,"&lt;&gt;CZ")&amp;$AH$5&amp;A52-COUNTIFS($H$39:$H52,"&lt;&gt;CZ"),IF(AND(H52="CZ",H51="CZ",H50&lt;&gt;"CZ",H49&lt;&gt;"CZ",H48="CZ",AF52=AF48,AF52&lt;&gt;AF47,AF52&lt;&gt;AF53),A48-COUNTIFS($H$39:$H48,"&lt;&gt;CZ")&amp;$AH$5&amp;A52-COUNTIFS($H$39:$H52,"&lt;&gt;CZ"),IF(AND(H52="CZ",H51="CZ",H50&lt;&gt;"CZ",H49="CZ",H48&lt;&gt;"CZ",AF52=AF48,AF52&lt;&gt;AF47,AF52&lt;&gt;AF53),A49-COUNTIFS($H$39:$H48,"&lt;&gt;CZ")&amp;$AH$5&amp;A52-COUNTIFS($H$39:$H52,"&lt;&gt;CZ"),IF(AND(H52="CZ",H51="CZ",H50="CZ",H49&lt;&gt;"CZ",H48&lt;&gt;"CZ",AF52=AF48,AF52&lt;&gt;AF47,AF52&lt;&gt;AF53),A49-COUNTIFS($H$39:$H48,"&lt;&gt;CZ")&amp;$AH$5&amp;A52-COUNTIFS($H$39:$H52,"&lt;&gt;CZ"),IF(AND(H52="CZ",H51&lt;&gt;"CZ",H50&lt;&gt;"CZ",H49&lt;&gt;"CZ",H48&lt;&gt;"CZ",AF52=AF48,AF52&lt;&gt;AF47,AF52&lt;&gt;AF53),A49-COUNTIFS($H$39:$H48,"&lt;&gt;CZ"),IF(AND(H52="CZ",H51&lt;&gt;"CZ",H50="CZ",H49="CZ",H53="CZ",AF53=AF49,AF52&lt;&gt;AF48,AF52&lt;&gt;AF54),A49-COUNTIFS($H$39:$H49,"&lt;&gt;CZ")&amp;$AH$5&amp;A53-COUNTIFS($H$39:$H53,"&lt;&gt;CZ"),IF(AND(H52="CZ",H51="CZ",H50&lt;&gt;"CZ",H49="CZ",H53="CZ",AF53=AF49,AF52&lt;&gt;AF48,AF52&lt;&gt;AF54),A49-COUNTIFS($H$39:$H49,"&lt;&gt;CZ")&amp;$AH$5&amp;A53-COUNTIFS($H$39:$H53,"&lt;&gt;CZ"),IF(AND(H52="CZ",H51="CZ",H50="CZ",H49&lt;&gt;"CZ",H53="CZ",AF53=AF49,AF52&lt;&gt;AF48,AF52&lt;&gt;AF54),A50-COUNTIFS($H$39:$H49,"&lt;&gt;CZ")&amp;$AH$5&amp;A53-COUNTIFS($H$39:$H53,"&lt;&gt;CZ"),IF(AND(H52="CZ",H51="CZ",H50="CZ",H49="CZ",H53&lt;&gt;"CZ",AF53=AF49,AF52&lt;&gt;AF48,AF52&lt;&gt;AF54),A49-COUNTIFS($H$39:$H49,"&lt;&gt;CZ")&amp;$AH$5&amp;A53-COUNTIFS($H$39:$H53,"&lt;&gt;CZ"),IF(AND(H52="CZ",H51&lt;&gt;"CZ",H50="CZ",H49="CZ",H53&lt;&gt;"CZ",AF53=AF49,AF52&lt;&gt;AF48,AF52&lt;&gt;AF54),A49-COUNTIFS($H$39:$H49,"&lt;&gt;CZ")&amp;$AH$5&amp;A53-COUNTIFS($H$39:$H53,"&lt;&gt;CZ"),IF(AND(H52="CZ",H51&lt;&gt;"CZ",H50="CZ",H49&lt;&gt;"CZ",H53="CZ",AF53=AF49,AF52&lt;&gt;AF48,AF52&lt;&gt;AF54),A50-COUNTIFS($H$39:$H49,"&lt;&gt;CZ")&amp;$AH$5&amp;A53-COUNTIFS($H$39:$H53,"&lt;&gt;CZ"),IF(AND(H52="CZ",H51&lt;&gt;"CZ",H50&lt;&gt;"CZ",H49="CZ",H53="CZ",AF53=AF49,AF52&lt;&gt;AF48,AF52&lt;&gt;AF54),A49-COUNTIFS($H$39:$H49,"&lt;&gt;CZ")&amp;$AH$5&amp;A53-COUNTIFS($H$39:$H53,"&lt;&gt;CZ"),IF(AND(H52="CZ",H51&lt;&gt;"CZ",H50&lt;&gt;"CZ",H49&lt;&gt;"CZ",H53="CZ",AF53=AF49,AF52&lt;&gt;AF48,AF52&lt;&gt;AF54),A50-COUNTIFS($H$39:$H49,"&lt;&gt;CZ")&amp;$AH$5&amp;A53-COUNTIFS($H$39:$H53,"&lt;&gt;CZ"),IF(AND(H52="CZ",H51&lt;&gt;"CZ",H50&lt;&gt;"CZ",H49="CZ",H53&lt;&gt;"CZ",AF53=AF49,AF52&lt;&gt;AF48,AF52&lt;&gt;AF54),A49-COUNTIFS($H$39:$H49,"&lt;&gt;CZ")&amp;$AH$5&amp;A53-COUNTIFS($H$39:$H53,"&lt;&gt;CZ"),IF(AND(H52="CZ",H51&lt;&gt;"CZ",H50="CZ",H49&lt;&gt;"CZ",H53&lt;&gt;"CZ",AF53=AF49,AF52&lt;&gt;AF48,AF52&lt;&gt;AF54),A50-COUNTIFS($H$39:$H49,"&lt;&gt;CZ")&amp;$AH$5&amp;A53-COUNTIFS($H$39:$H53,"&lt;&gt;CZ"),IF(AND(H52="CZ",H51="CZ",H50&lt;&gt;"CZ",H49&lt;&gt;"CZ",H53&lt;&gt;"CZ",AF53=AF49,AF52&lt;&gt;AF48,AF52&lt;&gt;AF54),A50-COUNTIFS($H$39:$H49,"&lt;&gt;CZ")&amp;$AH$5&amp;A53-COUNTIFS($H$39:$H53,"&lt;&gt;CZ"),IF(AND(H52="CZ",H51="CZ",H50&lt;&gt;"CZ",H49&lt;&gt;"CZ",H53="CZ",AF53=AF49,AF52&lt;&gt;AF48,AF52&lt;&gt;AF54),A50-COUNTIFS($H$39:$H49,"&lt;&gt;CZ")&amp;$AH$5&amp;A53-COUNTIFS($H$39:$H53,"&lt;&gt;CZ"),IF(AND(H52="CZ",H51="CZ",H50&lt;&gt;"CZ",H49="CZ",H53&lt;&gt;"CZ",AF53=AF49,AF52&lt;&gt;AF48,AF52&lt;&gt;AF54),A49-COUNTIFS($H$39:$H49,"&lt;&gt;CZ")&amp;$AH$5&amp;A53-COUNTIFS($H$39:$H53,"&lt;&gt;CZ"),IF(AND(H52="CZ",H51="CZ",H50="CZ",H49&lt;&gt;"CZ",H53&lt;&gt;"CZ",AF53=AF49,AF52&lt;&gt;AF48,AF52&lt;&gt;AF54),A50-COUNTIFS($H$39:$H49,"&lt;&gt;CZ")&amp;$AH$5&amp;A53-COUNTIFS($H$39:$H53,"&lt;&gt;CZ"),IF(AND(H52="CZ",H51&lt;&gt;"CZ",H50&lt;&gt;"CZ",H49&lt;&gt;"CZ",H53&lt;&gt;"CZ",AF53=AF49,AF52&lt;&gt;AF48,AF52&lt;&gt;AF54),A50-COUNTIFS($H$39:$H49,"&lt;&gt;CZ"),IF(AND(H52="CZ",H51&lt;&gt;"CZ",H50="CZ",H53="CZ",H54="CZ",AF54=AF50,AF52&lt;&gt;AF49,AF52&lt;&gt;AF55),A50-COUNTIFS($H$39:$H50,"&lt;&gt;CZ")&amp;$AH$5&amp;A54-COUNTIFS($H$39:$H54,"&lt;&gt;CZ"),IF(AND(H52="CZ",H51="CZ",H50&lt;&gt;"CZ",H53="CZ",H54="CZ",AF54=AF50,AF52&lt;&gt;AF49,AF52&lt;&gt;AF55),A51-COUNTIFS($H$39:$H50,"&lt;&gt;CZ")&amp;$AH$5&amp;A54-COUNTIFS($H$39:$H54,"&lt;&gt;CZ"),IF(AND(H52="CZ",H51="CZ",H50="CZ",H53&lt;&gt;"CZ",H54="CZ",AF54=AF50,AF52&lt;&gt;AF49,AF52&lt;&gt;AF55),A50-COUNTIFS($H$39:$H50,"&lt;&gt;CZ")&amp;$AH$5&amp;A54-COUNTIFS($H$39:$H54,"&lt;&gt;CZ"),IF(AND(H52="CZ",H51="CZ",H50="CZ",H53="CZ",H54&lt;&gt;"CZ",AF54=AF50,AF52&lt;&gt;AF49,AF52&lt;&gt;AF55),A50-COUNTIFS($H$39:$H50,"&lt;&gt;CZ")&amp;$AH$5&amp;A54-COUNTIFS($H$39:$H54,"&lt;&gt;CZ"),IF(AND(H52="CZ",H51&lt;&gt;"CZ",H50="CZ",H53="CZ",H54&lt;&gt;"CZ",AF54=AF50,AF52&lt;&gt;AF49,AF52&lt;&gt;AF55),A50-COUNTIFS($H$39:$H50,"&lt;&gt;CZ")&amp;$AH$5&amp;A54-COUNTIFS($H$39:$H54,"&lt;&gt;CZ"),IF(AND(H52="CZ",H51&lt;&gt;"CZ",H50="CZ",H53&lt;&gt;"CZ",H54="CZ",AF54=AF50,AF52&lt;&gt;AF49,AF52&lt;&gt;AF55),A50-COUNTIFS($H$39:$H50,"&lt;&gt;CZ")&amp;$AH$5&amp;A54-COUNTIFS($H$39:$H54,"&lt;&gt;CZ"),IF(AND(H52="CZ",H51&lt;&gt;"CZ",H50&lt;&gt;"CZ",H53="CZ",H54="CZ",AF54=AF50,AF52&lt;&gt;AF49,AF52&lt;&gt;AF55),A51-COUNTIFS($H$39:$H50,"&lt;&gt;CZ")&amp;$AH$5&amp;A54-COUNTIFS($H$39:$H54,"&lt;&gt;CZ"),IF(AND(H52="CZ",H51&lt;&gt;"CZ",H50&lt;&gt;"CZ",H53&lt;&gt;"CZ",H54="CZ",AF54=AF50,AF52&lt;&gt;AF49,AF52&lt;&gt;AF55),A51-COUNTIFS($H$39:$H50,"&lt;&gt;CZ")&amp;$AH$5&amp;A54-COUNTIFS($H$39:$H54,"&lt;&gt;CZ"),IF(AND(H52="CZ",H51&lt;&gt;"CZ",H50&lt;&gt;"CZ",H53="CZ",H54&lt;&gt;"CZ",AF54=AF50,AF52&lt;&gt;AF49,AF52&lt;&gt;AF55),A51-COUNTIFS($H$39:$H50,"&lt;&gt;CZ")&amp;$AH$5&amp;A54-COUNTIFS($H$39:$H54,"&lt;&gt;CZ"),IF(AND(H52="CZ",H51&lt;&gt;"CZ",H50="CZ",H53&lt;&gt;"CZ",H54&lt;&gt;"CZ",AF54=AF50,AF52&lt;&gt;AF49,AF52&lt;&gt;AF55),A50-COUNTIFS($H$39:$H50,"&lt;&gt;CZ")&amp;$AH$5&amp;A54-COUNTIFS($H$39:$H54,"&lt;&gt;CZ"),IF(AND(H52="CZ",H51="CZ",H50&lt;&gt;"CZ",H53&lt;&gt;"CZ",H54&lt;&gt;"CZ",AF54=AF50,AF52&lt;&gt;AF49,AF52&lt;&gt;AF55),A51-COUNTIFS($H$39:$H50,"&lt;&gt;CZ")&amp;$AH$5&amp;A54-COUNTIFS($H$39:$H54,"&lt;&gt;CZ"),IF(AND(H52="CZ",H51="CZ",H50&lt;&gt;"CZ",H53&lt;&gt;"CZ",H54="CZ",AF54=AF50,AF52&lt;&gt;AF49,AF52&lt;&gt;AF55),A51-COUNTIFS($H$39:$H50,"&lt;&gt;CZ")&amp;$AH$5&amp;A54-COUNTIFS($H$39:$H54,"&lt;&gt;CZ"),IF(AND(H52="CZ",H51="CZ",H50&lt;&gt;"CZ",H53="CZ",H54&lt;&gt;"CZ",AF54=AF50,AF52&lt;&gt;AF49,AF52&lt;&gt;AF55),A51-COUNTIFS($H$39:$H50,"&lt;&gt;CZ")&amp;$AH$5&amp;A54-COUNTIFS($H$39:$H54,"&lt;&gt;CZ"),IF(AND(H52="CZ",H51="CZ",H50="CZ",H53&lt;&gt;"CZ",H54&lt;&gt;"CZ",AF54=AF50,AF52&lt;&gt;AF49,AF52&lt;&gt;AF55),A50-COUNTIFS($H$39:$H50,"&lt;&gt;CZ")&amp;$AH$5&amp;A54-COUNTIFS($H$39:$H54,"&lt;&gt;CZ"),""))))))))))))))))))))))))))))))))))))))))))))))))</f>
        <v/>
      </c>
      <c r="AK52" s="102" t="str">
        <f>IF(AI52&lt;&gt;"","",IF(AJ52&lt;&gt;"","",IF(AND(H51="CZ",H50&lt;&gt;"CZ",H49&lt;&gt;"CZ",H52&lt;&gt;"CZ",H53&lt;&gt;"CZ",AF53=AF49,AF51&lt;&gt;AF48,AF51&lt;&gt;AF54),A50-COUNTIFS($H$39:$H49,"&lt;&gt;CZ"),IF(AND(H52="CZ",H51&lt;&gt;"CZ",H53="CZ",H54="CZ",H55="CZ",AF55=AF51,AF52&lt;&gt;AF50,AF52&lt;&gt;AF56),A52-COUNTIFS($H$39:$H51,"&lt;&gt;CZ")&amp;$AH$5&amp;A55-COUNTIFS($H$39:$H55,"&lt;&gt;CZ"),IF(AND(H52="CZ",H51="CZ",H53&lt;&gt;"CZ",H54="CZ",H55="CZ",AF55=AF51,AF52&lt;&gt;AF50,AF52&lt;&gt;AF56),A51-COUNTIFS($H$39:$H51,"&lt;&gt;CZ")&amp;$AH$5&amp;A55-COUNTIFS($H$39:$H55,"&lt;&gt;CZ"),IF(AND(H52="CZ",H51="CZ",H53="CZ",H54&lt;&gt;"CZ",H55="CZ",AF55=AF51,AF52&lt;&gt;AF50,AF52&lt;&gt;AF56),A51-COUNTIFS($H$39:$H51,"&lt;&gt;CZ")&amp;$AH$5&amp;A55-COUNTIFS($H$39:$H55,"&lt;&gt;CZ"),IF(AND(H52="CZ",H51="CZ",H53="CZ",H54="CZ",H55&lt;&gt;"CZ",AF55=AF51,AF52&lt;&gt;AF50,AF52&lt;&gt;AF56),A51-COUNTIFS($H$39:$H51,"&lt;&gt;CZ")&amp;$AH$5&amp;A55-COUNTIFS($H$39:$H55,"&lt;&gt;CZ"),IF(AND(H52="CZ",H51&lt;&gt;"CZ",H53="CZ",H54="CZ",H55&lt;&gt;"CZ",AF55=AF51,AF52&lt;&gt;AF50,AF52&lt;&gt;AF56),A52-COUNTIFS($H$39:$H51,"&lt;&gt;CZ")&amp;$AH$5&amp;A55-COUNTIFS($H$39:$H55,"&lt;&gt;CZ"),IF(AND(H52="CZ",H51&lt;&gt;"CZ",H53="CZ",H54&lt;&gt;"CZ",H55="CZ",AF55=AF51,AF52&lt;&gt;AF50,AF52&lt;&gt;AF56),A52-COUNTIFS($H$39:$H51,"&lt;&gt;CZ")&amp;$AH$5&amp;A55-COUNTIFS($H$39:$H55,"&lt;&gt;CZ"),IF(AND(H52="CZ",H51&lt;&gt;"CZ",H53&lt;&gt;"CZ",H54="CZ",H55="CZ",AF55=AF51,AF52&lt;&gt;AF50,AF52&lt;&gt;AF56),A52-COUNTIFS($H$39:$H51,"&lt;&gt;CZ")&amp;$AH$5&amp;A55-COUNTIFS($H$39:$H55,"&lt;&gt;CZ"),IF(AND(H52="CZ",H51&lt;&gt;"CZ",H53&lt;&gt;"CZ",H54&lt;&gt;"CZ",H55="CZ",AF55=AF51,AF52&lt;&gt;AF50,AF52&lt;&gt;AF56),A52-COUNTIFS($H$39:$H51,"&lt;&gt;CZ")&amp;$AH$5&amp;A55-COUNTIFS($H$39:$H55,"&lt;&gt;CZ"),IF(AND(H52="CZ",H51&lt;&gt;"CZ",H53&lt;&gt;"CZ",H54&lt;&gt;"CZ",H55&lt;&gt;"CZ",AF55=AF51,AF52&lt;&gt;AF50,AF52&lt;&gt;AF56),A55-COUNTIFS($H$39:$H55,"&lt;&gt;CZ"),IF(AND(H52="CZ",H51&lt;&gt;"CZ",H53&lt;&gt;"CZ",H54="CZ",H55&lt;&gt;"CZ",AF55=AF51,AF52&lt;&gt;AF50,AF52&lt;&gt;AF56),A52-COUNTIFS($H$39:$H51,"&lt;&gt;CZ")&amp;$AH$5&amp;A55-COUNTIFS($H$39:$H55,"&lt;&gt;CZ"),IF(AND(H52="CZ",H51="CZ",H53="CZ",H54&lt;&gt;"CZ",H55&lt;&gt;"CZ",AF55=AF51,AF52&lt;&gt;AF50,AF52&lt;&gt;AF56),A51-COUNTIFS($H$39:$H51,"&lt;&gt;CZ")&amp;$AH$5&amp;A55-COUNTIFS($H$39:$H55,"&lt;&gt;CZ"),IF(AND(H52="CZ",H51="CZ",H53&lt;&gt;"CZ",H54&lt;&gt;"CZ",H55&lt;&gt;"CZ",AF55=AF51,AF52&lt;&gt;AF50,AF52&lt;&gt;AF56),A51-COUNTIFS($H$39:$H51,"&lt;&gt;CZ")&amp;$AH$5&amp;A55-COUNTIFS($H$39:$H55,"&lt;&gt;CZ"),IF(AND(H52="CZ",H51="CZ",H53&lt;&gt;"CZ",H54&lt;&gt;"CZ",H55="CZ",AF55=AF51,AF52&lt;&gt;AF50,AF52&lt;&gt;AF56),A51-COUNTIFS($H$39:$H51,"&lt;&gt;CZ")&amp;$AH$5&amp;A55-COUNTIFS($H$39:$H55,"&lt;&gt;CZ"),IF(AND(H52="CZ",H51="CZ",H53&lt;&gt;"CZ",H54="CZ",H55&lt;&gt;"CZ",AF55=AF51,AF52&lt;&gt;AF50,AF52&lt;&gt;AF56),A51-COUNTIFS($H$39:$H51,"&lt;&gt;CZ")&amp;$AH$5&amp;A55-COUNTIFS($H$39:$H55,"&lt;&gt;CZ"),IF(AND(H52="CZ",H51&lt;&gt;"CZ",H53="CZ",H54&lt;&gt;"CZ",H55&lt;&gt;"CZ",AF55=AF51,AF52&lt;&gt;AF50,AF52&lt;&gt;AF56),A52-COUNTIFS($H$39:$H51,"&lt;&gt;CZ")&amp;$AH$5&amp;A55-COUNTIFS($H$39:$H55,"&lt;&gt;CZ"),IF(AND(H52="CZ",H53&lt;&gt;"CZ",H54="CZ",H55="CZ",H56="CZ",AF52=AF56,AF52&lt;&gt;AF51,AF52&lt;&gt;AF57),A52-COUNTIFS($H$39:$H52,"&lt;&gt;CZ")&amp;$AH$5&amp;A56-COUNTIFS($H$39:$H56,"&lt;&gt;CZ"),IF(AND(H52="CZ",H53="CZ",H54&lt;&gt;"CZ",H55="CZ",H56="CZ",AF52=AF56,AF52&lt;&gt;AF51,AF52&lt;&gt;AF57),A52-COUNTIFS($H$39:$H52,"&lt;&gt;CZ")&amp;$AH$5&amp;A56-COUNTIFS($H$39:$H56,"&lt;&gt;CZ"),IF(AND(H52="CZ",H53="CZ",H54="CZ",H55&lt;&gt;"CZ",H56="CZ",AF52=AF56,AF52&lt;&gt;AF51,AF52&lt;&gt;AF57),A52-COUNTIFS($H$39:$H52,"&lt;&gt;CZ")&amp;$AH$5&amp;A56-COUNTIFS($H$39:$H56,"&lt;&gt;CZ"),IF(AND(H52="CZ",H53="CZ",H54="CZ",H55="CZ",H56&lt;&gt;"CZ",AF52=AF56,AF52&lt;&gt;AF51,AF52&lt;&gt;AF57),A52-COUNTIFS($H$39:$H52,"&lt;&gt;CZ")&amp;$AH$5&amp;A56-COUNTIFS($H$39:$H56,"&lt;&gt;CZ"),IF(AND(H52="CZ",H51&lt;&gt;"CZ",H50="CZ",H49="CZ",H53&lt;&gt;"CZ",AF53=AF49,AF52&lt;&gt;AF48,AF52&lt;&gt;AF54),A49-COUNTIFS($H$39:$H49,"&lt;&gt;CZ")&amp;$AH$5&amp;A53-COUNTIFS($H$39:$H53,"&lt;&gt;CZ"),IF(AND(H52="CZ",H53&lt;&gt;"CZ",H54="CZ",H55="CZ",H56&lt;&gt;"CZ",AF52=AF56,AF52&lt;&gt;AF51,AF52&lt;&gt;AF57),A52-COUNTIFS($H$39:$H52,"&lt;&gt;CZ")&amp;$AH$5&amp;A56-COUNTIFS($H$39:$H56,"&lt;&gt;CZ"),IF(AND(H52="CZ",H53&lt;&gt;"CZ",H54="CZ",H55&lt;&gt;"CZ",H56="CZ",AF52=AF56,AF52&lt;&gt;AF51,AF52&lt;&gt;AF57),A52-COUNTIFS($H$39:$H52,"&lt;&gt;CZ")&amp;$AH$5&amp;A56-COUNTIFS($H$39:$H56,"&lt;&gt;CZ"),IF(AND(H52="CZ",H53&lt;&gt;"CZ",H54&lt;&gt;"CZ",H55="CZ",H56="CZ",AF52=AF56,AF52&lt;&gt;AF51,AF52&lt;&gt;AF57),A52-COUNTIFS($H$39:$H52,"&lt;&gt;CZ")&amp;$AH$5&amp;A56-COUNTIFS($H$39:$H56,"&lt;&gt;CZ"),IF(AND(H52="CZ",H53&lt;&gt;"CZ",H54&lt;&gt;"CZ",H55&lt;&gt;"CZ",H56="CZ",AF52=AF56,AF52&lt;&gt;AF51,AF52&lt;&gt;AF57),A52-COUNTIFS($H$39:$H52,"&lt;&gt;CZ")&amp;$AH$5&amp;A56-COUNTIFS($H$39:$H56,"&lt;&gt;CZ"),IF(AND(H52="CZ",H53&lt;&gt;"CZ",H54&lt;&gt;"CZ",H55="CZ",H56&lt;&gt;"CZ",AF52=AF56,AF52&lt;&gt;AF51,AF52&lt;&gt;AF57),A52-COUNTIFS($H$39:$H52,"&lt;&gt;CZ")&amp;$AH$5&amp;A56-COUNTIFS($H$39:$H56,"&lt;&gt;CZ"),IF(AND(H52="CZ",H53&lt;&gt;"CZ",H54="CZ",H55&lt;&gt;"CZ",H56&lt;&gt;"CZ",AF52=AF56,AF52&lt;&gt;AF51,AF52&lt;&gt;AF57),A52-COUNTIFS($H$39:$H52,"&lt;&gt;CZ")&amp;$AH$5&amp;A56-COUNTIFS($H$39:$H56,"&lt;&gt;CZ"),IF(AND(H52="CZ",H53="CZ",H54&lt;&gt;"CZ",H55&lt;&gt;"CZ",H56&lt;&gt;"CZ",AF52=AF56,AF52&lt;&gt;AF51,AF52&lt;&gt;AF57),A52-COUNTIFS($H$39:$H52,"&lt;&gt;CZ")&amp;$AH$5&amp;A56-COUNTIFS($H$39:$H56,"&lt;&gt;CZ"),IF(AND(H52="CZ",H53="CZ",H54="CZ",H55&lt;&gt;"CZ",H56&lt;&gt;"CZ",AF52=AF56,AF52&lt;&gt;AF51,AF52&lt;&gt;AF57),A52-COUNTIFS($H$39:$H52,"&lt;&gt;CZ")&amp;$AH$5&amp;A56-COUNTIFS($H$39:$H56,"&lt;&gt;CZ"),IF(AND(H52="CZ",H53="CZ",H54&lt;&gt;"CZ",H55="CZ",H56&lt;&gt;"CZ",AF52=AF56,AF52&lt;&gt;AF51,AF52&lt;&gt;AF57),A52-COUNTIFS($H$39:$H52,"&lt;&gt;CZ")&amp;$AH$5&amp;A56-COUNTIFS($H$39:$H56,"&lt;&gt;CZ"),IF(AND(H52="CZ",H53="CZ",H54="CZ",H55&lt;&gt;"CZ",H56&lt;&gt;"CZ",AF52=AF56,AF52&lt;&gt;AF51,AF52&lt;&gt;AF57),A52-COUNTIFS($H$39:$H52,"&lt;&gt;CZ")&amp;$AH$5&amp;A56-COUNTIFS($H$39:$H56,"&lt;&gt;CZ"),IF(AND(H52="CZ",H53="CZ",H54&lt;&gt;"CZ",H55&lt;&gt;"CZ",H56&lt;&gt;"CZ",AF52=AF56,AF52&lt;&gt;AF51,AF52&lt;&gt;AF57),A56-COUNTIFS($H$39:$H56,"&lt;&gt;CZ"),""))))))))))))))))))))))))))))))))))</f>
        <v/>
      </c>
      <c r="AL52" s="120" t="str">
        <f t="shared" si="3"/>
        <v/>
      </c>
    </row>
    <row r="53" spans="1:38" s="104" customFormat="1" ht="15" hidden="1" customHeight="1">
      <c r="A53" s="105">
        <v>15</v>
      </c>
      <c r="B53" s="106" t="e">
        <v>#N/A</v>
      </c>
      <c r="C53" s="107" t="s">
        <v>251</v>
      </c>
      <c r="D53" s="107" t="s">
        <v>251</v>
      </c>
      <c r="E53" s="106" t="s">
        <v>251</v>
      </c>
      <c r="F53" s="108"/>
      <c r="G53" s="109" t="s">
        <v>251</v>
      </c>
      <c r="H53" s="110" t="s">
        <v>251</v>
      </c>
      <c r="I53" s="111"/>
      <c r="J53" s="112" t="s">
        <v>251</v>
      </c>
      <c r="K53" s="111"/>
      <c r="L53" s="112" t="s">
        <v>251</v>
      </c>
      <c r="M53" s="111"/>
      <c r="N53" s="112" t="s">
        <v>251</v>
      </c>
      <c r="O53" s="111"/>
      <c r="P53" s="112" t="s">
        <v>251</v>
      </c>
      <c r="Q53" s="111"/>
      <c r="R53" s="112" t="s">
        <v>251</v>
      </c>
      <c r="S53" s="113"/>
      <c r="T53" s="112" t="s">
        <v>251</v>
      </c>
      <c r="U53" s="111"/>
      <c r="V53" s="112" t="s">
        <v>251</v>
      </c>
      <c r="W53" s="111"/>
      <c r="X53" s="112" t="s">
        <v>251</v>
      </c>
      <c r="Y53" s="111"/>
      <c r="Z53" s="112" t="s">
        <v>251</v>
      </c>
      <c r="AA53" s="111"/>
      <c r="AB53" s="112" t="s">
        <v>251</v>
      </c>
      <c r="AC53" s="111"/>
      <c r="AD53" s="112" t="s">
        <v>251</v>
      </c>
      <c r="AE53" s="116">
        <v>0</v>
      </c>
      <c r="AF53" s="117" t="s">
        <v>251</v>
      </c>
      <c r="AG53" s="118" t="s">
        <v>251</v>
      </c>
      <c r="AH53" s="100" t="str">
        <f t="shared" ca="1" si="2"/>
        <v/>
      </c>
      <c r="AI53" s="119" t="str">
        <f>IF(H53="","",IF(H53&lt;&gt;"CZ","NE",IF(AND(H53="CZ",AF52&lt;&gt;AF53,AF53&lt;&gt;AF54),A53-COUNTIF($H$39:$H53,"&lt;&gt;CZ"),IF(AND(H53="CZ",H52="CZ",AF53=AF52,AF53&lt;&gt;AF51,AF53&lt;&gt;AF54),A52-COUNTIF($H$39:$H53,"&lt;&gt;CZ")&amp;$AH$5&amp;A53-COUNTIF($H$39:$H53,"&lt;&gt;CZ"),IF(AND(H53="CZ",H54="CZ",AF53&lt;&gt;AF52,AF53=AF54,AF53&lt;&gt;AF55),A53-COUNTIF($H$39:$H53,"&lt;&gt;CZ")&amp;$AH$5&amp;A54-COUNTIF($H$39:$H54,"&lt;&gt;CZ"),IF(AND(H53="CZ",H52="CZ",H51="CZ",AF53=AF51,AF53&lt;&gt;AF50,AF53&lt;&gt;AF54),A51-COUNTIF($H$39:$H53,"&lt;&gt;CZ")&amp;$AH$5&amp;A53-COUNTIF($H$39:$H53,"&lt;&gt;CZ"),IF(AND(H53="CZ",H52="CZ",H54="CZ",AF54=AF52,AF53&lt;&gt;AF51,AF53&lt;&gt;AF55),A52-COUNTIF($H$39:$H52,"&lt;&gt;CZ")&amp;$AH$5&amp;A54-COUNTIF($H$39:$H54,"&lt;&gt;CZ"),IF(AND(H53="CZ",H54="CZ",H55="CZ",AF53&lt;&gt;AF52,AF53=AF55,AF53&lt;&gt;AF56),A53-COUNTIF($H$39:$H53,"&lt;&gt;CZ")&amp;$AH$5&amp;A55-COUNTIF($H$39:$H55,"&lt;&gt;CZ"),IF(AND(H53="CZ",H52="CZ",H51="CZ",H50="CZ",AF53=AF50,AF53&lt;&gt;AF49,AF53&lt;&gt;AF54),A50-COUNTIF($H$39:$H50,"&lt;&gt;CZ")&amp;$AH$5&amp;A53-COUNTIF($H$39:$H53,"&lt;&gt;CZ"),IF(AND(H53="CZ",H52="CZ",H51="CZ",H54="CZ",AF54=AF51,AF53&lt;&gt;AF50,AF53&lt;&gt;AF55),A51-COUNTIF($H$39:$H51,"&lt;&gt;CZ")&amp;$AH$5&amp;A54-COUNTIF($H$39:$H54,"&lt;&gt;CZ"),IF(AND(H53="CZ",H52="CZ",H54="CZ",H55="CZ",AF55=AF52,AF53&lt;&gt;AF51,AF53&lt;&gt;AF56),A52-COUNTIF($H$39:$H52,"&lt;&gt;CZ")&amp;$AH$5&amp;A55-COUNTIF($H$39:$H55,"&lt;&gt;CZ"),IF(AND(H53="CZ",H54="CZ",H55="CZ",H56="CZ",AF53&lt;&gt;AF52,AF53=AF56,AF53&lt;&gt;AF57),A53-COUNTIF($H$39:$H53,"&lt;&gt;CZ")&amp;$AH$5&amp;A56-COUNTIF($H$39:$H56,"&lt;&gt;CZ"),IF(AND(H53="CZ",H52="CZ",H51="CZ",H50="CZ",H49="CZ",AF53=AF49,AF53&lt;&gt;AF48,AF53&lt;&gt;AF54),A49-COUNTIF($H$39:$H49,"&lt;&gt;CZ")&amp;$AH$5&amp;A53-COUNTIF($H$39:$H53,"&lt;&gt;CZ"),IF(AND(H53="CZ",H52="CZ",H51="CZ",H50="CZ",H54="CZ",AF54=AF50,AF53&lt;&gt;AF49,AF53&lt;&gt;AF55),A50-COUNTIF($H$39:$H50,"&lt;&gt;CZ")&amp;$AH$5&amp;A54-COUNTIF($H$39:$H54,"&lt;&gt;CZ"),IF(AND(H53="CZ",H52="CZ",H51="CZ",H54="CZ",H55="CZ",AF55=AF51,AF53&lt;&gt;AF50,AF53&lt;&gt;AF56),A51-COUNTIF($H$39:$H51,"&lt;&gt;CZ")&amp;$AH$5&amp;A55-COUNTIF($H$39:$H55,"&lt;&gt;CZ"),IF(AND(H53="CZ",H52="CZ",H54="CZ",H55="CZ",H56="CZ",AF56=AF52,AF53&lt;&gt;AF51,AF53&lt;&gt;AF57),A52-COUNTIF($H$39:$H52,"&lt;&gt;CZ")&amp;$AH$5&amp;A56-COUNTIF($H$39:$H56,"&lt;&gt;CZ"),IF(AND(H53="CZ",H54="CZ",H55="CZ",H56="CZ",H57="CZ",AF53&lt;&gt;AF52,AF53=AF57,AF53&lt;&gt;AF58),A53-COUNTIF($H$39:$H53,"&lt;&gt;CZ")&amp;$AH$5&amp;A57-COUNTIF($H$39:$H57,"&lt;&gt;CZ"),IF(AND(H53="CZ",H52&lt;&gt;"CZ",AF53=AF52,AF53&lt;&gt;AF51,AF53&lt;&gt;AF54),A53-COUNTIF($H$39:$H53,"&lt;&gt;CZ"),IF(AND(H53="CZ",H54&lt;&gt;"CZ",AF53&lt;&gt;AF52,AF53=AF54,AF53&lt;&gt;AF55),A53-COUNTIF($H$39:$H53,"&lt;&gt;CZ"),IF(AND(H53="CZ",H52&lt;&gt;"CZ",H51="CZ",AF53=AF51,AF53&lt;&gt;AF50,AF53&lt;&gt;AF54),A51-COUNTIF($H$39:$H51,"&lt;&gt;CZ")&amp;$AH$5&amp;A53-COUNTIF($H$39:$H53,"&lt;&gt;CZ"),IF(AND(H53="CZ",H52="CZ",H51&lt;&gt;"CZ",AF53=AF51,AF53&lt;&gt;AF50,AF53&lt;&gt;AF54),A52-COUNTIF($H$39:$H51,"&lt;&gt;CZ")&amp;$AH$5&amp;A53-COUNTIF($H$39:$H53,"&lt;&gt;CZ"),IF(AND(H53="CZ",H52&lt;&gt;"CZ",H51&lt;&gt;"CZ",AF53=AF51,AF53&lt;&gt;AF50,AF53&lt;&gt;AF54),A53-COUNTIF($H$39:$H53,"&lt;&gt;CZ"),IF(AND(H53="CZ",H52&lt;&gt;"CZ",H54="CZ",AF53=AF52,AF53&lt;&gt;AF51,AF53=AF54,AF53&lt;&gt;AF55),A53-COUNTIF($H$39:$H52,"&lt;&gt;CZ")&amp;$AH$5&amp;A54-COUNTIF($H$39:$H54,"&lt;&gt;CZ"),IF(AND(H53="CZ",H52="CZ",H54&lt;&gt;"CZ",AF54=AF52,AF53&lt;&gt;AF51,AF53&lt;&gt;AF55),A52-COUNTIF($H$39:$H52,"&lt;&gt;CZ")&amp;$AH$5&amp;A54-COUNTIF($H$39:$H54,"&lt;&gt;CZ"),IF(AND(H53="CZ",H52&lt;&gt;"CZ",H54&lt;&gt;"CZ",AF54=AF52,AF53&lt;&gt;AF51,AF53&lt;&gt;AF55),A53-COUNTIF($H$39:$H52,"&lt;&gt;CZ"),IF(AND(H53="CZ",H54&lt;&gt;"CZ",H55="CZ",AF53&lt;&gt;AF52,AF53=AF55,AF53&lt;&gt;AF56),A53-COUNTIF($H$39:$H53,"&lt;&gt;CZ")&amp;$AH$5&amp;A55-COUNTIF($H$39:$H55,"&lt;&gt;CZ"),IF(AND(H53="CZ",H54="CZ",H55&lt;&gt;"CZ",AF53&lt;&gt;AF52,AF53=AF55,AF53&lt;&gt;AF56),A53-COUNTIF($H$39:$H53,"&lt;&gt;CZ")&amp;$AH$5&amp;A55-COUNTIF($H$39:$H55,"&lt;&gt;CZ"),IF(AND(H53="CZ",H54&lt;&gt;"CZ",H55&lt;&gt;"CZ",AF53&gt;0,AF53&lt;&gt;AF52,AF53=AF55,AF53&lt;&gt;AF56),A53-COUNTIF($H$39:$H53,"&lt;&gt;CZ"),IF(AND(H53="CZ",H52&lt;&gt;"CZ",H51="CZ",H50="CZ",AF53=AF50,AF53&lt;&gt;AF49,AF53&lt;&gt;AF54),A50-COUNTIF($H$39:$H50,"&lt;&gt;CZ")&amp;$AH$5&amp;A53-COUNTIF($H$39:$H53,"&lt;&gt;CZ"),IF(AND(H53="CZ",H52="CZ",H51&lt;&gt;"CZ",H50="CZ",AF53=AF50,AF53&lt;&gt;AF49,AF53&lt;&gt;AF54),A50-COUNTIF($H$39:$H50,"&lt;&gt;CZ")&amp;$AH$5&amp;A53-COUNTIF($H$39:$H53,"&lt;&gt;CZ"),IF(AND(H53="CZ",H52="CZ",H51="CZ",H50&lt;&gt;"CZ",AF53=AF50,AF53&lt;&gt;AF49,AF53&lt;&gt;AF54),A51-COUNTIF($H$39:$H50,"&lt;&gt;CZ")&amp;$AH$5&amp;A53-COUNTIF($H$39:$H53,"&lt;&gt;CZ"),IF(AND(H53="CZ",H52&lt;&gt;"CZ",H51&lt;&gt;"CZ",H50="CZ",AF53=AF50,AF53&lt;&gt;AF49,AF53&lt;&gt;AF54),A50-COUNTIF($H$39:$H50,"&lt;&gt;CZ")&amp;$AH$5&amp;A53-COUNTIF($H$39:$H53,"&lt;&gt;CZ"),IF(AND(H53="CZ",H52&lt;&gt;"CZ",H51="CZ",H50&lt;&gt;"CZ",AF53=AF50,AF53&lt;&gt;AF49,AF53&lt;&gt;AF54),A51-COUNTIF($H$39:$H50,"&lt;&gt;CZ")&amp;$AH$5&amp;A53-COUNTIF($H$39:$H53,"&lt;&gt;CZ"),IF(AND(H53="CZ",H52="CZ",H51&lt;&gt;"CZ",H50&lt;&gt;"CZ",AF53=AF50,AF53&lt;&gt;AF49,AF53&lt;&gt;AF54),A51-COUNTIF($H$39:$H50,"&lt;&gt;CZ")&amp;$AH$5&amp;A53-COUNTIF($H$39:$H53,"&lt;&gt;CZ"),IF(AND(H53="CZ",H52&lt;&gt;"CZ",H51&lt;&gt;"CZ",H50&lt;&gt;"CZ",AF53=AF50,AF53&lt;&gt;AF49,AF53&lt;&gt;AF54),A53-COUNTIF($H$39:$H53,"&lt;&gt;CZ"),IF(AND(H53="CZ",H52="CZ",H51&lt;&gt;"CZ",H54="CZ",AF53=AF51,AF53&lt;&gt;AF50,AF53=AF54,AF53&lt;&gt;AF55),A52-COUNTIF($H$39:$H51,"&lt;&gt;CZ")&amp;$AH$5&amp;A54-COUNTIF($H$39:$H54,"&lt;&gt;CZ"),IF(AND(H53="CZ",H52="CZ",H51="CZ",H54&lt;&gt;"CZ",AF53=AF51,AF53&lt;&gt;AF50,AF53=AF54,AF53&lt;&gt;AF55),A51-COUNTIF($H$39:$H51,"&lt;&gt;CZ")&amp;$AH$5&amp;A54-COUNTIF($H$39:$H54,"&lt;&gt;CZ"),IF(AND(H53="CZ",H52&lt;&gt;"CZ",H51&lt;&gt;"CZ",H54="CZ",AF53=AF51,AF53&lt;&gt;AF50,AF53=AF54,AF53&lt;&gt;AF55),A52-COUNTIF($H$39:$H51,"&lt;&gt;CZ")&amp;$AH$5&amp;A54-COUNTIF($H$39:$H54,"&lt;&gt;CZ"),IF(AND(H53="CZ",H52&lt;&gt;"CZ",H51="CZ",H54="CZ",AF53=AF51,AF53&lt;&gt;AF50,AF53=AF54,AF53&lt;&gt;AF55),A51-COUNTIF($H$39:$H51,"&lt;&gt;CZ")&amp;$AH$5&amp;A54-COUNTIF($H$39:$H54,"&lt;&gt;CZ"),IF(AND(H53="CZ",H52&lt;&gt;"CZ",H51="CZ",H54&lt;&gt;"CZ",AF53=AF51,AF53&lt;&gt;AF50,AF53=AF54,AF53&lt;&gt;AF55),A51-COUNTIF($H$39:$H51,"&lt;&gt;CZ")&amp;$AH$5&amp;A54-COUNTIF($H$39:$H54,"&lt;&gt;CZ"),IF(AND(H53="CZ",H52="CZ",H51&lt;&gt;"CZ",H54&lt;&gt;"CZ",AF54=AF51,AF53&lt;&gt;AF50,AF53&lt;&gt;AF55),A52-COUNTIF($H$39:$H51,"&lt;&gt;CZ")&amp;$AH$5&amp;A54-COUNTIF($H$39:$H54,"&lt;&gt;CZ"),IF(AND(H53="CZ",H52&lt;&gt;"CZ",H51&lt;&gt;"CZ",H54&lt;&gt;"CZ",AF54=AF51,AF53&lt;&gt;AF50,AF53&lt;&gt;AF55),A52-COUNTIF($H$39:$H51,"&lt;&gt;CZ"),IF(AND(H53="CZ",H52&lt;&gt;"CZ",H54="CZ",H55="CZ",AF55=AF52,AF53&lt;&gt;AF51,AF53&lt;&gt;AF56),A53-COUNTIF($H$39:$H52,"&lt;&gt;CZ")&amp;$AH$5&amp;A55-COUNTIF($H$39:$H55,"&lt;&gt;CZ"),IF(AND(H53="CZ",H52="CZ",H54&lt;&gt;"CZ",H55="CZ",AF55=AF52,AF53&lt;&gt;AF51,AF53&lt;&gt;AF56),A52-COUNTIF($H$39:$H52,"&lt;&gt;CZ")&amp;$AH$5&amp;A55-COUNTIF($H$39:$H55,"&lt;&gt;CZ"),IF(AND(H53="CZ",H52="CZ",H54="CZ",H55&lt;&gt;"CZ",AF55=AF52,AF53&lt;&gt;AF51,AF53&lt;&gt;AF56),A52-COUNTIF($H$39:$H52,"&lt;&gt;CZ")&amp;$AH$5&amp;A55-COUNTIF($H$39:$H55,"&lt;&gt;CZ"),IF(AND(H53="CZ",H52&lt;&gt;"CZ",H54&lt;&gt;"CZ",H55="CZ",AF55=AF52,AF53&lt;&gt;AF51,AF53&lt;&gt;AF56),A53-COUNTIF($H$39:$H52,"&lt;&gt;CZ")&amp;$AH$5&amp;A55-COUNTIF($H$39:$H55,"&lt;&gt;CZ"),IF(AND(H53="CZ",H52&lt;&gt;"CZ",H54="CZ",H55&lt;&gt;"CZ",AF55=AF52,AF53&lt;&gt;AF51,AF53&lt;&gt;AF56),A53-COUNTIF($H$39:$H52,"&lt;&gt;CZ")&amp;$AH$5&amp;A55-COUNTIF($H$39:$H55,"&lt;&gt;CZ"),IF(AND(H53="CZ",H52="CZ",H54&lt;&gt;"CZ",H55&lt;&gt;"CZ",AF55=AF52,AF53&lt;&gt;AF51,AF53&lt;&gt;AF56),A52-COUNTIF($H$39:$H52,"&lt;&gt;CZ")&amp;$AH$5&amp;A55-COUNTIF($H$39:$H55,"&lt;&gt;CZ"),IF(AND(H53="CZ",H52&lt;&gt;"CZ",H54&lt;&gt;"CZ",H55&lt;&gt;"CZ",AF55=AF52,AF53&lt;&gt;AF51,AF53&lt;&gt;AF56),A53-COUNTIF($H$39:$H52,"&lt;&gt;CZ"),IF(AND(H53="CZ",H54="CZ",H55="CZ",H56&lt;&gt;"CZ",AF53&lt;&gt;AF52,AF53=AF56,AF53&lt;&gt;AF57),A53-COUNTIF($H$39:$H53,"&lt;&gt;CZ")&amp;$AH$5&amp;A56-COUNTIF($H$39:$H56,"&lt;&gt;CZ"),IF(AND(H53="CZ",H54="CZ",H55&lt;&gt;"CZ",H56="CZ",AF53&lt;&gt;AF52,AF53=AF56,AF53&lt;&gt;AF57),A53-COUNTIF($H$39:$H53,"&lt;&gt;CZ")&amp;$AH$5&amp;A56-COUNTIF($H$39:$H56,"&lt;&gt;CZ"),IF(AND(H53="CZ",H54&lt;&gt;"CZ",H55="CZ",H56="CZ",AF53&lt;&gt;AF52,AF53=AF56,AF53&lt;&gt;AF57),A53-COUNTIF($H$39:$H53,"&lt;&gt;CZ")&amp;$AH$5&amp;A56-COUNTIF($H$39:$H56,"&lt;&gt;CZ"),IF(AND(H53="CZ",H54&lt;&gt;"CZ",H55&lt;&gt;"CZ",H56="CZ",AF53&lt;&gt;AF52,AF53=AF56,AF53&lt;&gt;AF57),A53-COUNTIF($H$39:$H53,"&lt;&gt;CZ")&amp;$AH$5&amp;A56-COUNTIF($H$39:$H56,"&lt;&gt;CZ"),"")))))))))))))))))))))))))))))))))))))))))))))))))))))</f>
        <v/>
      </c>
      <c r="AJ53" s="102" t="str">
        <f>IF(AI53&lt;&gt;"","",IF(AND(H53="CZ",H54&lt;&gt;"CZ",H55="CZ",H56&lt;&gt;"CZ",AF53&lt;&gt;AF52,AF53=AF56,AF53&lt;&gt;AF57),A53-COUNTIF($H$39:$H53,"&lt;&gt;CZ")&amp;$AH$5&amp;A56-COUNTIF($H$39:$H56,"&lt;&gt;CZ"),IF(AND(H53="CZ",H54="CZ",H55&lt;&gt;"CZ",H56&lt;&gt;"CZ",AF53&lt;&gt;AF52,AF53=AF56,AF53&lt;&gt;AF57),A53-COUNTIF($H$39:$H53,"&lt;&gt;CZ")&amp;$AH$5&amp;A56-COUNTIF($H$39:$H56,"&lt;&gt;CZ"),IF(AND(H53="CZ",H54&lt;&gt;"CZ",H55&lt;&gt;"CZ",H56&lt;&gt;"CZ",AF53&lt;&gt;AF52,AF53=AF56,AF53&lt;&gt;AF57),A53-COUNTIF($H$39:$H53,"&lt;&gt;CZ"),IF(AND(H53="CZ",H52&lt;&gt;"CZ",H51="CZ",H50="CZ",H49="CZ",AF53=AF49,AF53&lt;&gt;AF48,AF53&lt;&gt;AF54),A49-COUNTIFS($H$39:$H49,"&lt;&gt;CZ")&amp;$AH$5&amp;A53-COUNTIFS($H$39:$H53,"&lt;&gt;CZ"),IF(AND(H53="CZ",H52="CZ",H51&lt;&gt;"CZ",H50="CZ",H49="CZ",AF53=AF49,AF53&lt;&gt;AF48,AF53&lt;&gt;AF54),A49-COUNTIFS($H$39:$H49,"&lt;&gt;CZ")&amp;$AH$5&amp;A53-COUNTIFS($H$39:$H53,"&lt;&gt;CZ"),IF(AND(H53="CZ",H52="CZ",H51="CZ",H50&lt;&gt;"CZ",H49="CZ",AF53=AF49,AF53&lt;&gt;AF48,AF53&lt;&gt;AF54),A49-COUNTIFS($H$39:$H49,"&lt;&gt;CZ")&amp;$AH$5&amp;A53-COUNTIFS($H$39:$H53,"&lt;&gt;CZ"),IF(AND(H53="CZ",H52="CZ",H51="CZ",H50="CZ",H49&lt;&gt;"CZ",AF53=AF49,AF53&lt;&gt;AF48,AF53&lt;&gt;AF54),A50-COUNTIFS($H$39:$H49,"&lt;&gt;CZ")&amp;$AH$5&amp;A53-COUNTIFS($H$39:$H53,"&lt;&gt;CZ"),IF(AND(H53="CZ",H52&lt;&gt;"CZ",H51="CZ",H50="CZ",H49&lt;&gt;"CZ",AF53=AF49,AF53&lt;&gt;AF48,AF53&lt;&gt;AF54),A50-COUNTIFS($H$39:$H49,"&lt;&gt;CZ")&amp;$AH$5&amp;A53-COUNTIFS($H$39:$H53,"&lt;&gt;CZ"),IF(AND(H53="CZ",H52&lt;&gt;"CZ",H51="CZ",H50&lt;&gt;"CZ",H49="CZ",AF53=AF49,AF53&lt;&gt;AF48,AF53&lt;&gt;AF54),A49-COUNTIFS($H$39:$H49,"&lt;&gt;CZ")&amp;$AH$5&amp;A53-COUNTIFS($H$39:$H53,"&lt;&gt;CZ"),IF(AND(H53="CZ",H52&lt;&gt;"CZ",H51&lt;&gt;"CZ",H50="CZ",H49="CZ",AF53=AF49,AF53&lt;&gt;AF48,AF53&lt;&gt;AF54),A49-COUNTIFS($H$39:$H49,"&lt;&gt;CZ")&amp;$AH$5&amp;A53-COUNTIFS($H$39:$H53,"&lt;&gt;CZ"),IF(AND(H53="CZ",H52&lt;&gt;"CZ",H51&lt;&gt;"CZ",H50&lt;&gt;"CZ",H49="CZ",AF53=AF49,AF53&lt;&gt;AF48,AF53&lt;&gt;AF54),A49-COUNTIFS($H$39:$H49,"&lt;&gt;CZ")&amp;$AH$5&amp;A53-COUNTIFS($H$39:$H53,"&lt;&gt;CZ"),IF(AND(H53="CZ",H52&lt;&gt;"CZ",H51&lt;&gt;"CZ",H50="CZ",H49&lt;&gt;"CZ",AF53=AF49,AF53&lt;&gt;AF48,AF53&lt;&gt;AF54),A50-COUNTIFS($H$39:$H49,"&lt;&gt;CZ")&amp;$AH$5&amp;A53-COUNTIFS($H$39:$H53,"&lt;&gt;CZ"),IF(AND(H53="CZ",H52&lt;&gt;"CZ",H51="CZ",H50&lt;&gt;"CZ",H49&lt;&gt;"CZ",AF53=AF49,AF53&lt;&gt;AF48,AF53&lt;&gt;AF54),A50-COUNTIFS($H$39:$H49,"&lt;&gt;CZ")&amp;$AH$5&amp;A53-COUNTIFS($H$39:$H53,"&lt;&gt;CZ"),IF(AND(H53="CZ",H52="CZ",H51&lt;&gt;"CZ",H50&lt;&gt;"CZ",H49&lt;&gt;"CZ",AF53=AF49,AF53&lt;&gt;AF48,AF53&lt;&gt;AF54),A50-COUNTIFS($H$39:$H49,"&lt;&gt;CZ")&amp;$AH$5&amp;A53-COUNTIFS($H$39:$H53,"&lt;&gt;CZ"),IF(AND(H53="CZ",H52="CZ",H51&lt;&gt;"CZ",H50&lt;&gt;"CZ",H49="CZ",AF53=AF49,AF53&lt;&gt;AF48,AF53&lt;&gt;AF54),A49-COUNTIFS($H$39:$H49,"&lt;&gt;CZ")&amp;$AH$5&amp;A53-COUNTIFS($H$39:$H53,"&lt;&gt;CZ"),IF(AND(H53="CZ",H52="CZ",H51&lt;&gt;"CZ",H50="CZ",H49&lt;&gt;"CZ",AF53=AF49,AF53&lt;&gt;AF48,AF53&lt;&gt;AF54),A50-COUNTIFS($H$39:$H49,"&lt;&gt;CZ")&amp;$AH$5&amp;A53-COUNTIFS($H$39:$H53,"&lt;&gt;CZ"),IF(AND(H53="CZ",H52="CZ",H51="CZ",H50&lt;&gt;"CZ",H49&lt;&gt;"CZ",AF53=AF49,AF53&lt;&gt;AF48,AF53&lt;&gt;AF54),A50-COUNTIFS($H$39:$H49,"&lt;&gt;CZ")&amp;$AH$5&amp;A53-COUNTIFS($H$39:$H53,"&lt;&gt;CZ"),IF(AND(H53="CZ",H52&lt;&gt;"CZ",H51&lt;&gt;"CZ",H50&lt;&gt;"CZ",H49&lt;&gt;"CZ",AF53=AF49,AF53&lt;&gt;AF48,AF53&lt;&gt;AF54),A50-COUNTIFS($H$39:$H49,"&lt;&gt;CZ"),IF(AND(H53="CZ",H52&lt;&gt;"CZ",H51="CZ",H50="CZ",H54="CZ",AF54=AF50,AF53&lt;&gt;AF49,AF53&lt;&gt;AF55),A50-COUNTIFS($H$39:$H50,"&lt;&gt;CZ")&amp;$AH$5&amp;A54-COUNTIFS($H$39:$H54,"&lt;&gt;CZ"),IF(AND(H53="CZ",H52="CZ",H51&lt;&gt;"CZ",H50="CZ",H54="CZ",AF54=AF50,AF53&lt;&gt;AF49,AF53&lt;&gt;AF55),A50-COUNTIFS($H$39:$H50,"&lt;&gt;CZ")&amp;$AH$5&amp;A54-COUNTIFS($H$39:$H54,"&lt;&gt;CZ"),IF(AND(H53="CZ",H52="CZ",H51="CZ",H50&lt;&gt;"CZ",H54="CZ",AF54=AF50,AF53&lt;&gt;AF49,AF53&lt;&gt;AF55),A51-COUNTIFS($H$39:$H50,"&lt;&gt;CZ")&amp;$AH$5&amp;A54-COUNTIFS($H$39:$H54,"&lt;&gt;CZ"),IF(AND(H53="CZ",H52="CZ",H51="CZ",H50="CZ",H54&lt;&gt;"CZ",AF54=AF50,AF53&lt;&gt;AF49,AF53&lt;&gt;AF55),A50-COUNTIFS($H$39:$H50,"&lt;&gt;CZ")&amp;$AH$5&amp;A54-COUNTIFS($H$39:$H54,"&lt;&gt;CZ"),IF(AND(H53="CZ",H52&lt;&gt;"CZ",H51="CZ",H50="CZ",H54&lt;&gt;"CZ",AF54=AF50,AF53&lt;&gt;AF49,AF53&lt;&gt;AF55),A50-COUNTIFS($H$39:$H50,"&lt;&gt;CZ")&amp;$AH$5&amp;A54-COUNTIFS($H$39:$H54,"&lt;&gt;CZ"),IF(AND(H53="CZ",H52&lt;&gt;"CZ",H51="CZ",H50&lt;&gt;"CZ",H54="CZ",AF54=AF50,AF53&lt;&gt;AF49,AF53&lt;&gt;AF55),A51-COUNTIFS($H$39:$H50,"&lt;&gt;CZ")&amp;$AH$5&amp;A54-COUNTIFS($H$39:$H54,"&lt;&gt;CZ"),IF(AND(H53="CZ",H52&lt;&gt;"CZ",H51&lt;&gt;"CZ",H50="CZ",H54="CZ",AF54=AF50,AF53&lt;&gt;AF49,AF53&lt;&gt;AF55),A50-COUNTIFS($H$39:$H50,"&lt;&gt;CZ")&amp;$AH$5&amp;A54-COUNTIFS($H$39:$H54,"&lt;&gt;CZ"),IF(AND(H53="CZ",H52&lt;&gt;"CZ",H51&lt;&gt;"CZ",H50&lt;&gt;"CZ",H54="CZ",AF54=AF50,AF53&lt;&gt;AF49,AF53&lt;&gt;AF55),A51-COUNTIFS($H$39:$H50,"&lt;&gt;CZ")&amp;$AH$5&amp;A54-COUNTIFS($H$39:$H54,"&lt;&gt;CZ"),IF(AND(H53="CZ",H52&lt;&gt;"CZ",H51&lt;&gt;"CZ",H50="CZ",H54&lt;&gt;"CZ",AF54=AF50,AF53&lt;&gt;AF49,AF53&lt;&gt;AF55),A50-COUNTIFS($H$39:$H50,"&lt;&gt;CZ")&amp;$AH$5&amp;A54-COUNTIFS($H$39:$H54,"&lt;&gt;CZ"),IF(AND(H53="CZ",H52&lt;&gt;"CZ",H51="CZ",H50&lt;&gt;"CZ",H54&lt;&gt;"CZ",AF54=AF50,AF53&lt;&gt;AF49,AF53&lt;&gt;AF55),A51-COUNTIFS($H$39:$H50,"&lt;&gt;CZ")&amp;$AH$5&amp;A54-COUNTIFS($H$39:$H54,"&lt;&gt;CZ"),IF(AND(H53="CZ",H52="CZ",H51&lt;&gt;"CZ",H50&lt;&gt;"CZ",H54&lt;&gt;"CZ",AF54=AF50,AF53&lt;&gt;AF49,AF53&lt;&gt;AF55),A51-COUNTIFS($H$39:$H50,"&lt;&gt;CZ")&amp;$AH$5&amp;A54-COUNTIFS($H$39:$H54,"&lt;&gt;CZ"),IF(AND(H53="CZ",H52="CZ",H51&lt;&gt;"CZ",H50&lt;&gt;"CZ",H54="CZ",AF54=AF50,AF53&lt;&gt;AF49,AF53&lt;&gt;AF55),A51-COUNTIFS($H$39:$H50,"&lt;&gt;CZ")&amp;$AH$5&amp;A54-COUNTIFS($H$39:$H54,"&lt;&gt;CZ"),IF(AND(H53="CZ",H52="CZ",H51&lt;&gt;"CZ",H50="CZ",H54&lt;&gt;"CZ",AF54=AF50,AF53&lt;&gt;AF49,AF53&lt;&gt;AF55),A50-COUNTIFS($H$39:$H50,"&lt;&gt;CZ")&amp;$AH$5&amp;A54-COUNTIFS($H$39:$H54,"&lt;&gt;CZ"),IF(AND(H53="CZ",H52="CZ",H51="CZ",H50&lt;&gt;"CZ",H54&lt;&gt;"CZ",AF54=AF50,AF53&lt;&gt;AF49,AF53&lt;&gt;AF55),A51-COUNTIFS($H$39:$H50,"&lt;&gt;CZ")&amp;$AH$5&amp;A54-COUNTIFS($H$39:$H54,"&lt;&gt;CZ"),IF(AND(H53="CZ",H52&lt;&gt;"CZ",H51&lt;&gt;"CZ",H50&lt;&gt;"CZ",H54&lt;&gt;"CZ",AF54=AF50,AF53&lt;&gt;AF49,AF53&lt;&gt;AF55),A51-COUNTIFS($H$39:$H50,"&lt;&gt;CZ"),IF(AND(H53="CZ",H52&lt;&gt;"CZ",H51="CZ",H54="CZ",H55="CZ",AF55=AF51,AF53&lt;&gt;AF50,AF53&lt;&gt;AF56),A51-COUNTIFS($H$39:$H51,"&lt;&gt;CZ")&amp;$AH$5&amp;A55-COUNTIFS($H$39:$H55,"&lt;&gt;CZ"),IF(AND(H53="CZ",H52="CZ",H51&lt;&gt;"CZ",H54="CZ",H55="CZ",AF55=AF51,AF53&lt;&gt;AF50,AF53&lt;&gt;AF56),A52-COUNTIFS($H$39:$H51,"&lt;&gt;CZ")&amp;$AH$5&amp;A55-COUNTIFS($H$39:$H55,"&lt;&gt;CZ"),IF(AND(H53="CZ",H52="CZ",H51="CZ",H54&lt;&gt;"CZ",H55="CZ",AF55=AF51,AF53&lt;&gt;AF50,AF53&lt;&gt;AF56),A51-COUNTIFS($H$39:$H51,"&lt;&gt;CZ")&amp;$AH$5&amp;A55-COUNTIFS($H$39:$H55,"&lt;&gt;CZ"),IF(AND(H53="CZ",H52="CZ",H51="CZ",H54="CZ",H55&lt;&gt;"CZ",AF55=AF51,AF53&lt;&gt;AF50,AF53&lt;&gt;AF56),A51-COUNTIFS($H$39:$H51,"&lt;&gt;CZ")&amp;$AH$5&amp;A55-COUNTIFS($H$39:$H55,"&lt;&gt;CZ"),IF(AND(H53="CZ",H52&lt;&gt;"CZ",H51="CZ",H54="CZ",H55&lt;&gt;"CZ",AF55=AF51,AF53&lt;&gt;AF50,AF53&lt;&gt;AF56),A51-COUNTIFS($H$39:$H51,"&lt;&gt;CZ")&amp;$AH$5&amp;A55-COUNTIFS($H$39:$H55,"&lt;&gt;CZ"),IF(AND(H53="CZ",H52&lt;&gt;"CZ",H51="CZ",H54&lt;&gt;"CZ",H55="CZ",AF55=AF51,AF53&lt;&gt;AF50,AF53&lt;&gt;AF56),A51-COUNTIFS($H$39:$H51,"&lt;&gt;CZ")&amp;$AH$5&amp;A55-COUNTIFS($H$39:$H55,"&lt;&gt;CZ"),IF(AND(H53="CZ",H52&lt;&gt;"CZ",H51&lt;&gt;"CZ",H54="CZ",H55="CZ",AF55=AF51,AF53&lt;&gt;AF50,AF53&lt;&gt;AF56),A52-COUNTIFS($H$39:$H51,"&lt;&gt;CZ")&amp;$AH$5&amp;A55-COUNTIFS($H$39:$H55,"&lt;&gt;CZ"),IF(AND(H53="CZ",H52&lt;&gt;"CZ",H51&lt;&gt;"CZ",H54&lt;&gt;"CZ",H55="CZ",AF55=AF51,AF53&lt;&gt;AF50,AF53&lt;&gt;AF56),A52-COUNTIFS($H$39:$H51,"&lt;&gt;CZ")&amp;$AH$5&amp;A55-COUNTIFS($H$39:$H55,"&lt;&gt;CZ"),IF(AND(H53="CZ",H52&lt;&gt;"CZ",H51&lt;&gt;"CZ",H54="CZ",H55&lt;&gt;"CZ",AF55=AF51,AF53&lt;&gt;AF50,AF53&lt;&gt;AF56),A52-COUNTIFS($H$39:$H51,"&lt;&gt;CZ")&amp;$AH$5&amp;A55-COUNTIFS($H$39:$H55,"&lt;&gt;CZ"),IF(AND(H53="CZ",H52&lt;&gt;"CZ",H51="CZ",H54&lt;&gt;"CZ",H55&lt;&gt;"CZ",AF55=AF51,AF53&lt;&gt;AF50,AF53&lt;&gt;AF56),A51-COUNTIFS($H$39:$H51,"&lt;&gt;CZ")&amp;$AH$5&amp;A55-COUNTIFS($H$39:$H55,"&lt;&gt;CZ"),IF(AND(H53="CZ",H52="CZ",H51&lt;&gt;"CZ",H54&lt;&gt;"CZ",H55&lt;&gt;"CZ",AF55=AF51,AF53&lt;&gt;AF50,AF53&lt;&gt;AF56),A52-COUNTIFS($H$39:$H51,"&lt;&gt;CZ")&amp;$AH$5&amp;A55-COUNTIFS($H$39:$H55,"&lt;&gt;CZ"),IF(AND(H53="CZ",H52="CZ",H51&lt;&gt;"CZ",H54&lt;&gt;"CZ",H55="CZ",AF55=AF51,AF53&lt;&gt;AF50,AF53&lt;&gt;AF56),A52-COUNTIFS($H$39:$H51,"&lt;&gt;CZ")&amp;$AH$5&amp;A55-COUNTIFS($H$39:$H55,"&lt;&gt;CZ"),IF(AND(H53="CZ",H52="CZ",H51&lt;&gt;"CZ",H54="CZ",H55&lt;&gt;"CZ",AF55=AF51,AF53&lt;&gt;AF50,AF53&lt;&gt;AF56),A52-COUNTIFS($H$39:$H51,"&lt;&gt;CZ")&amp;$AH$5&amp;A55-COUNTIFS($H$39:$H55,"&lt;&gt;CZ"),IF(AND(H53="CZ",H52="CZ",H51="CZ",H54&lt;&gt;"CZ",H55&lt;&gt;"CZ",AF55=AF51,AF53&lt;&gt;AF50,AF53&lt;&gt;AF56),A51-COUNTIFS($H$39:$H51,"&lt;&gt;CZ")&amp;$AH$5&amp;A55-COUNTIFS($H$39:$H55,"&lt;&gt;CZ"),""))))))))))))))))))))))))))))))))))))))))))))))))</f>
        <v/>
      </c>
      <c r="AK53" s="102" t="str">
        <f>IF(AI53&lt;&gt;"","",IF(AJ53&lt;&gt;"","",IF(AND(H52="CZ",H51&lt;&gt;"CZ",H50&lt;&gt;"CZ",H53&lt;&gt;"CZ",H54&lt;&gt;"CZ",AF54=AF50,AF52&lt;&gt;AF49,AF52&lt;&gt;AF55),A51-COUNTIFS($H$39:$H50,"&lt;&gt;CZ"),IF(AND(H53="CZ",H52&lt;&gt;"CZ",H54="CZ",H55="CZ",H56="CZ",AF56=AF52,AF53&lt;&gt;AF51,AF53&lt;&gt;AF57),A53-COUNTIFS($H$39:$H52,"&lt;&gt;CZ")&amp;$AH$5&amp;A56-COUNTIFS($H$39:$H56,"&lt;&gt;CZ"),IF(AND(H53="CZ",H52="CZ",H54&lt;&gt;"CZ",H55="CZ",H56="CZ",AF56=AF52,AF53&lt;&gt;AF51,AF53&lt;&gt;AF57),A52-COUNTIFS($H$39:$H52,"&lt;&gt;CZ")&amp;$AH$5&amp;A56-COUNTIFS($H$39:$H56,"&lt;&gt;CZ"),IF(AND(H53="CZ",H52="CZ",H54="CZ",H55&lt;&gt;"CZ",H56="CZ",AF56=AF52,AF53&lt;&gt;AF51,AF53&lt;&gt;AF57),A52-COUNTIFS($H$39:$H52,"&lt;&gt;CZ")&amp;$AH$5&amp;A56-COUNTIFS($H$39:$H56,"&lt;&gt;CZ"),IF(AND(H53="CZ",H52="CZ",H54="CZ",H55="CZ",H56&lt;&gt;"CZ",AF56=AF52,AF53&lt;&gt;AF51,AF53&lt;&gt;AF57),A52-COUNTIFS($H$39:$H52,"&lt;&gt;CZ")&amp;$AH$5&amp;A56-COUNTIFS($H$39:$H56,"&lt;&gt;CZ"),IF(AND(H53="CZ",H52&lt;&gt;"CZ",H54="CZ",H55="CZ",H56&lt;&gt;"CZ",AF56=AF52,AF53&lt;&gt;AF51,AF53&lt;&gt;AF57),A53-COUNTIFS($H$39:$H52,"&lt;&gt;CZ")&amp;$AH$5&amp;A56-COUNTIFS($H$39:$H56,"&lt;&gt;CZ"),IF(AND(H53="CZ",H52&lt;&gt;"CZ",H54="CZ",H55&lt;&gt;"CZ",H56="CZ",AF56=AF52,AF53&lt;&gt;AF51,AF53&lt;&gt;AF57),A53-COUNTIFS($H$39:$H52,"&lt;&gt;CZ")&amp;$AH$5&amp;A56-COUNTIFS($H$39:$H56,"&lt;&gt;CZ"),IF(AND(H53="CZ",H52&lt;&gt;"CZ",H54&lt;&gt;"CZ",H55="CZ",H56="CZ",AF56=AF52,AF53&lt;&gt;AF51,AF53&lt;&gt;AF57),A53-COUNTIFS($H$39:$H52,"&lt;&gt;CZ")&amp;$AH$5&amp;A56-COUNTIFS($H$39:$H56,"&lt;&gt;CZ"),IF(AND(H53="CZ",H52&lt;&gt;"CZ",H54&lt;&gt;"CZ",H55&lt;&gt;"CZ",H56="CZ",AF56=AF52,AF53&lt;&gt;AF51,AF53&lt;&gt;AF57),A53-COUNTIFS($H$39:$H52,"&lt;&gt;CZ")&amp;$AH$5&amp;A56-COUNTIFS($H$39:$H56,"&lt;&gt;CZ"),IF(AND(H53="CZ",H52&lt;&gt;"CZ",H54&lt;&gt;"CZ",H55&lt;&gt;"CZ",H56&lt;&gt;"CZ",AF56=AF52,AF53&lt;&gt;AF51,AF53&lt;&gt;AF57),A56-COUNTIFS($H$39:$H56,"&lt;&gt;CZ"),IF(AND(H53="CZ",H52&lt;&gt;"CZ",H54&lt;&gt;"CZ",H55="CZ",H56&lt;&gt;"CZ",AF56=AF52,AF53&lt;&gt;AF51,AF53&lt;&gt;AF57),A53-COUNTIFS($H$39:$H52,"&lt;&gt;CZ")&amp;$AH$5&amp;A56-COUNTIFS($H$39:$H56,"&lt;&gt;CZ"),IF(AND(H53="CZ",H52="CZ",H54="CZ",H55&lt;&gt;"CZ",H56&lt;&gt;"CZ",AF56=AF52,AF53&lt;&gt;AF51,AF53&lt;&gt;AF57),A52-COUNTIFS($H$39:$H52,"&lt;&gt;CZ")&amp;$AH$5&amp;A56-COUNTIFS($H$39:$H56,"&lt;&gt;CZ"),IF(AND(H53="CZ",H52="CZ",H54&lt;&gt;"CZ",H55&lt;&gt;"CZ",H56&lt;&gt;"CZ",AF56=AF52,AF53&lt;&gt;AF51,AF53&lt;&gt;AF57),A52-COUNTIFS($H$39:$H52,"&lt;&gt;CZ")&amp;$AH$5&amp;A56-COUNTIFS($H$39:$H56,"&lt;&gt;CZ"),IF(AND(H53="CZ",H52="CZ",H54&lt;&gt;"CZ",H55&lt;&gt;"CZ",H56="CZ",AF56=AF52,AF53&lt;&gt;AF51,AF53&lt;&gt;AF57),A52-COUNTIFS($H$39:$H52,"&lt;&gt;CZ")&amp;$AH$5&amp;A56-COUNTIFS($H$39:$H56,"&lt;&gt;CZ"),IF(AND(H53="CZ",H52="CZ",H54&lt;&gt;"CZ",H55="CZ",H56&lt;&gt;"CZ",AF56=AF52,AF53&lt;&gt;AF51,AF53&lt;&gt;AF57),A52-COUNTIFS($H$39:$H52,"&lt;&gt;CZ")&amp;$AH$5&amp;A56-COUNTIFS($H$39:$H56,"&lt;&gt;CZ"),IF(AND(H53="CZ",H52&lt;&gt;"CZ",H54="CZ",H55&lt;&gt;"CZ",H56&lt;&gt;"CZ",AF56=AF52,AF53&lt;&gt;AF51,AF53&lt;&gt;AF57),A53-COUNTIFS($H$39:$H52,"&lt;&gt;CZ")&amp;$AH$5&amp;A56-COUNTIFS($H$39:$H56,"&lt;&gt;CZ"),IF(AND(H53="CZ",H54&lt;&gt;"CZ",H55="CZ",H56="CZ",H57="CZ",AF53=AF57,AF53&lt;&gt;AF52,AF53&lt;&gt;AF58),A53-COUNTIFS($H$39:$H53,"&lt;&gt;CZ")&amp;$AH$5&amp;A57-COUNTIFS($H$39:$H57,"&lt;&gt;CZ"),IF(AND(H53="CZ",H54="CZ",H55&lt;&gt;"CZ",H56="CZ",H57="CZ",AF53=AF57,AF53&lt;&gt;AF52,AF53&lt;&gt;AF58),A53-COUNTIFS($H$39:$H53,"&lt;&gt;CZ")&amp;$AH$5&amp;A57-COUNTIFS($H$39:$H57,"&lt;&gt;CZ"),IF(AND(H53="CZ",H54="CZ",H55="CZ",H56&lt;&gt;"CZ",H57="CZ",AF53=AF57,AF53&lt;&gt;AF52,AF53&lt;&gt;AF58),A53-COUNTIFS($H$39:$H53,"&lt;&gt;CZ")&amp;$AH$5&amp;A57-COUNTIFS($H$39:$H57,"&lt;&gt;CZ"),IF(AND(H53="CZ",H54="CZ",H55="CZ",H56="CZ",H57&lt;&gt;"CZ",AF53=AF57,AF53&lt;&gt;AF52,AF53&lt;&gt;AF58),A53-COUNTIFS($H$39:$H53,"&lt;&gt;CZ")&amp;$AH$5&amp;A57-COUNTIFS($H$39:$H57,"&lt;&gt;CZ"),IF(AND(H53="CZ",H52&lt;&gt;"CZ",H51="CZ",H50="CZ",H54&lt;&gt;"CZ",AF54=AF50,AF53&lt;&gt;AF49,AF53&lt;&gt;AF55),A50-COUNTIFS($H$39:$H50,"&lt;&gt;CZ")&amp;$AH$5&amp;A54-COUNTIFS($H$39:$H54,"&lt;&gt;CZ"),IF(AND(H53="CZ",H54&lt;&gt;"CZ",H55="CZ",H56="CZ",H57&lt;&gt;"CZ",AF53=AF57,AF53&lt;&gt;AF52,AF53&lt;&gt;AF58),A53-COUNTIFS($H$39:$H53,"&lt;&gt;CZ")&amp;$AH$5&amp;A57-COUNTIFS($H$39:$H57,"&lt;&gt;CZ"),IF(AND(H53="CZ",H54&lt;&gt;"CZ",H55="CZ",H56&lt;&gt;"CZ",H57="CZ",AF53=AF57,AF53&lt;&gt;AF52,AF53&lt;&gt;AF58),A53-COUNTIFS($H$39:$H53,"&lt;&gt;CZ")&amp;$AH$5&amp;A57-COUNTIFS($H$39:$H57,"&lt;&gt;CZ"),IF(AND(H53="CZ",H54&lt;&gt;"CZ",H55&lt;&gt;"CZ",H56="CZ",H57="CZ",AF53=AF57,AF53&lt;&gt;AF52,AF53&lt;&gt;AF58),A53-COUNTIFS($H$39:$H53,"&lt;&gt;CZ")&amp;$AH$5&amp;A57-COUNTIFS($H$39:$H57,"&lt;&gt;CZ"),IF(AND(H53="CZ",H54&lt;&gt;"CZ",H55&lt;&gt;"CZ",H56&lt;&gt;"CZ",H57="CZ",AF53=AF57,AF53&lt;&gt;AF52,AF53&lt;&gt;AF58),A53-COUNTIFS($H$39:$H53,"&lt;&gt;CZ")&amp;$AH$5&amp;A57-COUNTIFS($H$39:$H57,"&lt;&gt;CZ"),IF(AND(H53="CZ",H54&lt;&gt;"CZ",H55&lt;&gt;"CZ",H56="CZ",H57&lt;&gt;"CZ",AF53=AF57,AF53&lt;&gt;AF52,AF53&lt;&gt;AF58),A53-COUNTIFS($H$39:$H53,"&lt;&gt;CZ")&amp;$AH$5&amp;A57-COUNTIFS($H$39:$H57,"&lt;&gt;CZ"),IF(AND(H53="CZ",H54&lt;&gt;"CZ",H55="CZ",H56&lt;&gt;"CZ",H57&lt;&gt;"CZ",AF53=AF57,AF53&lt;&gt;AF52,AF53&lt;&gt;AF58),A53-COUNTIFS($H$39:$H53,"&lt;&gt;CZ")&amp;$AH$5&amp;A57-COUNTIFS($H$39:$H57,"&lt;&gt;CZ"),IF(AND(H53="CZ",H54="CZ",H55&lt;&gt;"CZ",H56&lt;&gt;"CZ",H57&lt;&gt;"CZ",AF53=AF57,AF53&lt;&gt;AF52,AF53&lt;&gt;AF58),A53-COUNTIFS($H$39:$H53,"&lt;&gt;CZ")&amp;$AH$5&amp;A57-COUNTIFS($H$39:$H57,"&lt;&gt;CZ"),IF(AND(H53="CZ",H54="CZ",H55="CZ",H56&lt;&gt;"CZ",H57&lt;&gt;"CZ",AF53=AF57,AF53&lt;&gt;AF52,AF53&lt;&gt;AF58),A53-COUNTIFS($H$39:$H53,"&lt;&gt;CZ")&amp;$AH$5&amp;A57-COUNTIFS($H$39:$H57,"&lt;&gt;CZ"),IF(AND(H53="CZ",H54="CZ",H55&lt;&gt;"CZ",H56="CZ",H57&lt;&gt;"CZ",AF53=AF57,AF53&lt;&gt;AF52,AF53&lt;&gt;AF58),A53-COUNTIFS($H$39:$H53,"&lt;&gt;CZ")&amp;$AH$5&amp;A57-COUNTIFS($H$39:$H57,"&lt;&gt;CZ"),IF(AND(H53="CZ",H54="CZ",H55="CZ",H56&lt;&gt;"CZ",H57&lt;&gt;"CZ",AF53=AF57,AF53&lt;&gt;AF52,AF53&lt;&gt;AF58),A53-COUNTIFS($H$39:$H53,"&lt;&gt;CZ")&amp;$AH$5&amp;A57-COUNTIFS($H$39:$H57,"&lt;&gt;CZ"),IF(AND(H53="CZ",H54="CZ",H55&lt;&gt;"CZ",H56&lt;&gt;"CZ",H57&lt;&gt;"CZ",AF53=AF57,AF53&lt;&gt;AF52,AF53&lt;&gt;AF58),A57-COUNTIFS($H$39:$H57,"&lt;&gt;CZ"),""))))))))))))))))))))))))))))))))))</f>
        <v/>
      </c>
      <c r="AL53" s="120" t="str">
        <f t="shared" si="3"/>
        <v/>
      </c>
    </row>
    <row r="54" spans="1:38" s="104" customFormat="1" ht="15" hidden="1" customHeight="1">
      <c r="A54" s="105">
        <v>16</v>
      </c>
      <c r="B54" s="106" t="e">
        <v>#N/A</v>
      </c>
      <c r="C54" s="107" t="s">
        <v>251</v>
      </c>
      <c r="D54" s="107" t="s">
        <v>251</v>
      </c>
      <c r="E54" s="106" t="s">
        <v>251</v>
      </c>
      <c r="F54" s="108"/>
      <c r="G54" s="109" t="s">
        <v>251</v>
      </c>
      <c r="H54" s="110" t="s">
        <v>251</v>
      </c>
      <c r="I54" s="111"/>
      <c r="J54" s="112" t="s">
        <v>251</v>
      </c>
      <c r="K54" s="111"/>
      <c r="L54" s="112" t="s">
        <v>251</v>
      </c>
      <c r="M54" s="111"/>
      <c r="N54" s="112" t="s">
        <v>251</v>
      </c>
      <c r="O54" s="111"/>
      <c r="P54" s="112" t="s">
        <v>251</v>
      </c>
      <c r="Q54" s="111"/>
      <c r="R54" s="112" t="s">
        <v>251</v>
      </c>
      <c r="S54" s="113"/>
      <c r="T54" s="112" t="s">
        <v>251</v>
      </c>
      <c r="U54" s="111"/>
      <c r="V54" s="112" t="s">
        <v>251</v>
      </c>
      <c r="W54" s="111"/>
      <c r="X54" s="112" t="s">
        <v>251</v>
      </c>
      <c r="Y54" s="111"/>
      <c r="Z54" s="112" t="s">
        <v>251</v>
      </c>
      <c r="AA54" s="111"/>
      <c r="AB54" s="112" t="s">
        <v>251</v>
      </c>
      <c r="AC54" s="111"/>
      <c r="AD54" s="112" t="s">
        <v>251</v>
      </c>
      <c r="AE54" s="116">
        <v>0</v>
      </c>
      <c r="AF54" s="117" t="s">
        <v>251</v>
      </c>
      <c r="AG54" s="118" t="s">
        <v>251</v>
      </c>
      <c r="AH54" s="100" t="str">
        <f t="shared" ca="1" si="2"/>
        <v/>
      </c>
      <c r="AI54" s="119" t="str">
        <f>IF(H54="","",IF(H54&lt;&gt;"CZ","NE",IF(AND(H54="CZ",AF53&lt;&gt;AF54,AF54&lt;&gt;AF55),A54-COUNTIF($H$39:$H54,"&lt;&gt;CZ"),IF(AND(H54="CZ",H53="CZ",AF54=AF53,AF54&lt;&gt;AF52,AF54&lt;&gt;AF55),A53-COUNTIF($H$39:$H54,"&lt;&gt;CZ")&amp;$AH$5&amp;A54-COUNTIF($H$39:$H54,"&lt;&gt;CZ"),IF(AND(H54="CZ",H55="CZ",AF54&lt;&gt;AF53,AF54=AF55,AF54&lt;&gt;AF56),A54-COUNTIF($H$39:$H54,"&lt;&gt;CZ")&amp;$AH$5&amp;A55-COUNTIF($H$39:$H55,"&lt;&gt;CZ"),IF(AND(H54="CZ",H53="CZ",H52="CZ",AF54=AF52,AF54&lt;&gt;AF51,AF54&lt;&gt;AF55),A52-COUNTIF($H$39:$H54,"&lt;&gt;CZ")&amp;$AH$5&amp;A54-COUNTIF($H$39:$H54,"&lt;&gt;CZ"),IF(AND(H54="CZ",H53="CZ",H55="CZ",AF55=AF53,AF54&lt;&gt;AF52,AF54&lt;&gt;AF56),A53-COUNTIF($H$39:$H53,"&lt;&gt;CZ")&amp;$AH$5&amp;A55-COUNTIF($H$39:$H55,"&lt;&gt;CZ"),IF(AND(H54="CZ",H55="CZ",H56="CZ",AF54&lt;&gt;AF53,AF54=AF56,AF54&lt;&gt;AF57),A54-COUNTIF($H$39:$H54,"&lt;&gt;CZ")&amp;$AH$5&amp;A56-COUNTIF($H$39:$H56,"&lt;&gt;CZ"),IF(AND(H54="CZ",H53="CZ",H52="CZ",H51="CZ",AF54=AF51,AF54&lt;&gt;AF50,AF54&lt;&gt;AF55),A51-COUNTIF($H$39:$H51,"&lt;&gt;CZ")&amp;$AH$5&amp;A54-COUNTIF($H$39:$H54,"&lt;&gt;CZ"),IF(AND(H54="CZ",H53="CZ",H52="CZ",H55="CZ",AF55=AF52,AF54&lt;&gt;AF51,AF54&lt;&gt;AF56),A52-COUNTIF($H$39:$H52,"&lt;&gt;CZ")&amp;$AH$5&amp;A55-COUNTIF($H$39:$H55,"&lt;&gt;CZ"),IF(AND(H54="CZ",H53="CZ",H55="CZ",H56="CZ",AF56=AF53,AF54&lt;&gt;AF52,AF54&lt;&gt;AF57),A53-COUNTIF($H$39:$H53,"&lt;&gt;CZ")&amp;$AH$5&amp;A56-COUNTIF($H$39:$H56,"&lt;&gt;CZ"),IF(AND(H54="CZ",H55="CZ",H56="CZ",H57="CZ",AF54&lt;&gt;AF53,AF54=AF57,AF54&lt;&gt;AF58),A54-COUNTIF($H$39:$H54,"&lt;&gt;CZ")&amp;$AH$5&amp;A57-COUNTIF($H$39:$H57,"&lt;&gt;CZ"),IF(AND(H54="CZ",H53="CZ",H52="CZ",H51="CZ",H50="CZ",AF54=AF50,AF54&lt;&gt;AF49,AF54&lt;&gt;AF55),A50-COUNTIF($H$39:$H50,"&lt;&gt;CZ")&amp;$AH$5&amp;A54-COUNTIF($H$39:$H54,"&lt;&gt;CZ"),IF(AND(H54="CZ",H53="CZ",H52="CZ",H51="CZ",H55="CZ",AF55=AF51,AF54&lt;&gt;AF50,AF54&lt;&gt;AF56),A51-COUNTIF($H$39:$H51,"&lt;&gt;CZ")&amp;$AH$5&amp;A55-COUNTIF($H$39:$H55,"&lt;&gt;CZ"),IF(AND(H54="CZ",H53="CZ",H52="CZ",H55="CZ",H56="CZ",AF56=AF52,AF54&lt;&gt;AF51,AF54&lt;&gt;AF57),A52-COUNTIF($H$39:$H52,"&lt;&gt;CZ")&amp;$AH$5&amp;A56-COUNTIF($H$39:$H56,"&lt;&gt;CZ"),IF(AND(H54="CZ",H53="CZ",H55="CZ",H56="CZ",H57="CZ",AF57=AF53,AF54&lt;&gt;AF52,AF54&lt;&gt;AF58),A53-COUNTIF($H$39:$H53,"&lt;&gt;CZ")&amp;$AH$5&amp;A57-COUNTIF($H$39:$H57,"&lt;&gt;CZ"),IF(AND(H54="CZ",H55="CZ",H56="CZ",H57="CZ",H58="CZ",AF54&lt;&gt;AF53,AF54=AF58,AF54&lt;&gt;AF59),A54-COUNTIF($H$39:$H54,"&lt;&gt;CZ")&amp;$AH$5&amp;A58-COUNTIF($H$39:$H58,"&lt;&gt;CZ"),IF(AND(H54="CZ",H53&lt;&gt;"CZ",AF54=AF53,AF54&lt;&gt;AF52,AF54&lt;&gt;AF55),A54-COUNTIF($H$39:$H54,"&lt;&gt;CZ"),IF(AND(H54="CZ",H55&lt;&gt;"CZ",AF54&lt;&gt;AF53,AF54=AF55,AF54&lt;&gt;AF56),A54-COUNTIF($H$39:$H54,"&lt;&gt;CZ"),IF(AND(H54="CZ",H53&lt;&gt;"CZ",H52="CZ",AF54=AF52,AF54&lt;&gt;AF51,AF54&lt;&gt;AF55),A52-COUNTIF($H$39:$H52,"&lt;&gt;CZ")&amp;$AH$5&amp;A54-COUNTIF($H$39:$H54,"&lt;&gt;CZ"),IF(AND(H54="CZ",H53="CZ",H52&lt;&gt;"CZ",AF54=AF52,AF54&lt;&gt;AF51,AF54&lt;&gt;AF55),A53-COUNTIF($H$39:$H52,"&lt;&gt;CZ")&amp;$AH$5&amp;A54-COUNTIF($H$39:$H54,"&lt;&gt;CZ"),IF(AND(H54="CZ",H53&lt;&gt;"CZ",H52&lt;&gt;"CZ",AF54=AF52,AF54&lt;&gt;AF51,AF54&lt;&gt;AF55),A54-COUNTIF($H$39:$H54,"&lt;&gt;CZ"),IF(AND(H54="CZ",H53&lt;&gt;"CZ",H55="CZ",AF54=AF53,AF54&lt;&gt;AF52,AF54=AF55,AF54&lt;&gt;AF56),A54-COUNTIF($H$39:$H53,"&lt;&gt;CZ")&amp;$AH$5&amp;A55-COUNTIF($H$39:$H55,"&lt;&gt;CZ"),IF(AND(H54="CZ",H53="CZ",H55&lt;&gt;"CZ",AF55=AF53,AF54&lt;&gt;AF52,AF54&lt;&gt;AF56),A53-COUNTIF($H$39:$H53,"&lt;&gt;CZ")&amp;$AH$5&amp;A55-COUNTIF($H$39:$H55,"&lt;&gt;CZ"),IF(AND(H54="CZ",H53&lt;&gt;"CZ",H55&lt;&gt;"CZ",AF55=AF53,AF54&lt;&gt;AF52,AF54&lt;&gt;AF56),A54-COUNTIF($H$39:$H53,"&lt;&gt;CZ"),IF(AND(H54="CZ",H55&lt;&gt;"CZ",H56="CZ",AF54&lt;&gt;AF53,AF54=AF56,AF54&lt;&gt;AF57),A54-COUNTIF($H$39:$H54,"&lt;&gt;CZ")&amp;$AH$5&amp;A56-COUNTIF($H$39:$H56,"&lt;&gt;CZ"),IF(AND(H54="CZ",H55="CZ",H56&lt;&gt;"CZ",AF54&lt;&gt;AF53,AF54=AF56,AF54&lt;&gt;AF57),A54-COUNTIF($H$39:$H54,"&lt;&gt;CZ")&amp;$AH$5&amp;A56-COUNTIF($H$39:$H56,"&lt;&gt;CZ"),IF(AND(H54="CZ",H55&lt;&gt;"CZ",H56&lt;&gt;"CZ",AF54&gt;0,AF54&lt;&gt;AF53,AF54=AF56,AF54&lt;&gt;AF57),A54-COUNTIF($H$39:$H54,"&lt;&gt;CZ"),IF(AND(H54="CZ",H53&lt;&gt;"CZ",H52="CZ",H51="CZ",AF54=AF51,AF54&lt;&gt;AF50,AF54&lt;&gt;AF55),A51-COUNTIF($H$39:$H51,"&lt;&gt;CZ")&amp;$AH$5&amp;A54-COUNTIF($H$39:$H54,"&lt;&gt;CZ"),IF(AND(H54="CZ",H53="CZ",H52&lt;&gt;"CZ",H51="CZ",AF54=AF51,AF54&lt;&gt;AF50,AF54&lt;&gt;AF55),A51-COUNTIF($H$39:$H51,"&lt;&gt;CZ")&amp;$AH$5&amp;A54-COUNTIF($H$39:$H54,"&lt;&gt;CZ"),IF(AND(H54="CZ",H53="CZ",H52="CZ",H51&lt;&gt;"CZ",AF54=AF51,AF54&lt;&gt;AF50,AF54&lt;&gt;AF55),A52-COUNTIF($H$39:$H51,"&lt;&gt;CZ")&amp;$AH$5&amp;A54-COUNTIF($H$39:$H54,"&lt;&gt;CZ"),IF(AND(H54="CZ",H53&lt;&gt;"CZ",H52&lt;&gt;"CZ",H51="CZ",AF54=AF51,AF54&lt;&gt;AF50,AF54&lt;&gt;AF55),A51-COUNTIF($H$39:$H51,"&lt;&gt;CZ")&amp;$AH$5&amp;A54-COUNTIF($H$39:$H54,"&lt;&gt;CZ"),IF(AND(H54="CZ",H53&lt;&gt;"CZ",H52="CZ",H51&lt;&gt;"CZ",AF54=AF51,AF54&lt;&gt;AF50,AF54&lt;&gt;AF55),A52-COUNTIF($H$39:$H51,"&lt;&gt;CZ")&amp;$AH$5&amp;A54-COUNTIF($H$39:$H54,"&lt;&gt;CZ"),IF(AND(H54="CZ",H53="CZ",H52&lt;&gt;"CZ",H51&lt;&gt;"CZ",AF54=AF51,AF54&lt;&gt;AF50,AF54&lt;&gt;AF55),A52-COUNTIF($H$39:$H51,"&lt;&gt;CZ")&amp;$AH$5&amp;A54-COUNTIF($H$39:$H54,"&lt;&gt;CZ"),IF(AND(H54="CZ",H53&lt;&gt;"CZ",H52&lt;&gt;"CZ",H51&lt;&gt;"CZ",AF54=AF51,AF54&lt;&gt;AF50,AF54&lt;&gt;AF55),A54-COUNTIF($H$39:$H54,"&lt;&gt;CZ"),IF(AND(H54="CZ",H53="CZ",H52&lt;&gt;"CZ",H55="CZ",AF54=AF52,AF54&lt;&gt;AF51,AF54=AF55,AF54&lt;&gt;AF56),A53-COUNTIF($H$39:$H52,"&lt;&gt;CZ")&amp;$AH$5&amp;A55-COUNTIF($H$39:$H55,"&lt;&gt;CZ"),IF(AND(H54="CZ",H53="CZ",H52="CZ",H55&lt;&gt;"CZ",AF54=AF52,AF54&lt;&gt;AF51,AF54=AF55,AF54&lt;&gt;AF56),A52-COUNTIF($H$39:$H52,"&lt;&gt;CZ")&amp;$AH$5&amp;A55-COUNTIF($H$39:$H55,"&lt;&gt;CZ"),IF(AND(H54="CZ",H53&lt;&gt;"CZ",H52&lt;&gt;"CZ",H55="CZ",AF54=AF52,AF54&lt;&gt;AF51,AF54=AF55,AF54&lt;&gt;AF56),A53-COUNTIF($H$39:$H52,"&lt;&gt;CZ")&amp;$AH$5&amp;A55-COUNTIF($H$39:$H55,"&lt;&gt;CZ"),IF(AND(H54="CZ",H53&lt;&gt;"CZ",H52="CZ",H55="CZ",AF54=AF52,AF54&lt;&gt;AF51,AF54=AF55,AF54&lt;&gt;AF56),A52-COUNTIF($H$39:$H52,"&lt;&gt;CZ")&amp;$AH$5&amp;A55-COUNTIF($H$39:$H55,"&lt;&gt;CZ"),IF(AND(H54="CZ",H53&lt;&gt;"CZ",H52="CZ",H55&lt;&gt;"CZ",AF54=AF52,AF54&lt;&gt;AF51,AF54=AF55,AF54&lt;&gt;AF56),A52-COUNTIF($H$39:$H52,"&lt;&gt;CZ")&amp;$AH$5&amp;A55-COUNTIF($H$39:$H55,"&lt;&gt;CZ"),IF(AND(H54="CZ",H53="CZ",H52&lt;&gt;"CZ",H55&lt;&gt;"CZ",AF55=AF52,AF54&lt;&gt;AF51,AF54&lt;&gt;AF56),A53-COUNTIF($H$39:$H52,"&lt;&gt;CZ")&amp;$AH$5&amp;A55-COUNTIF($H$39:$H55,"&lt;&gt;CZ"),IF(AND(H54="CZ",H53&lt;&gt;"CZ",H52&lt;&gt;"CZ",H55&lt;&gt;"CZ",AF55=AF52,AF54&lt;&gt;AF51,AF54&lt;&gt;AF56),A53-COUNTIF($H$39:$H52,"&lt;&gt;CZ"),IF(AND(H54="CZ",H53&lt;&gt;"CZ",H55="CZ",H56="CZ",AF56=AF53,AF54&lt;&gt;AF52,AF54&lt;&gt;AF57),A54-COUNTIF($H$39:$H53,"&lt;&gt;CZ")&amp;$AH$5&amp;A56-COUNTIF($H$39:$H56,"&lt;&gt;CZ"),IF(AND(H54="CZ",H53="CZ",H55&lt;&gt;"CZ",H56="CZ",AF56=AF53,AF54&lt;&gt;AF52,AF54&lt;&gt;AF57),A53-COUNTIF($H$39:$H53,"&lt;&gt;CZ")&amp;$AH$5&amp;A56-COUNTIF($H$39:$H56,"&lt;&gt;CZ"),IF(AND(H54="CZ",H53="CZ",H55="CZ",H56&lt;&gt;"CZ",AF56=AF53,AF54&lt;&gt;AF52,AF54&lt;&gt;AF57),A53-COUNTIF($H$39:$H53,"&lt;&gt;CZ")&amp;$AH$5&amp;A56-COUNTIF($H$39:$H56,"&lt;&gt;CZ"),IF(AND(H54="CZ",H53&lt;&gt;"CZ",H55&lt;&gt;"CZ",H56="CZ",AF56=AF53,AF54&lt;&gt;AF52,AF54&lt;&gt;AF57),A54-COUNTIF($H$39:$H53,"&lt;&gt;CZ")&amp;$AH$5&amp;A56-COUNTIF($H$39:$H56,"&lt;&gt;CZ"),IF(AND(H54="CZ",H53&lt;&gt;"CZ",H55="CZ",H56&lt;&gt;"CZ",AF56=AF53,AF54&lt;&gt;AF52,AF54&lt;&gt;AF57),A54-COUNTIF($H$39:$H53,"&lt;&gt;CZ")&amp;$AH$5&amp;A56-COUNTIF($H$39:$H56,"&lt;&gt;CZ"),IF(AND(H54="CZ",H53="CZ",H55&lt;&gt;"CZ",H56&lt;&gt;"CZ",AF56=AF53,AF54&lt;&gt;AF52,AF54&lt;&gt;AF57),A53-COUNTIF($H$39:$H53,"&lt;&gt;CZ")&amp;$AH$5&amp;A56-COUNTIF($H$39:$H56,"&lt;&gt;CZ"),IF(AND(H54="CZ",H53&lt;&gt;"CZ",H55&lt;&gt;"CZ",H56&lt;&gt;"CZ",AF56=AF53,AF54&lt;&gt;AF52,AF54&lt;&gt;AF57),A54-COUNTIF($H$39:$H53,"&lt;&gt;CZ"),IF(AND(H54="CZ",H55="CZ",H56="CZ",H57&lt;&gt;"CZ",AF54&lt;&gt;AF53,AF54=AF57,AF54&lt;&gt;AF58),A54-COUNTIF($H$39:$H54,"&lt;&gt;CZ")&amp;$AH$5&amp;A57-COUNTIF($H$39:$H57,"&lt;&gt;CZ"),IF(AND(H54="CZ",H55="CZ",H56&lt;&gt;"CZ",H57="CZ",AF54&lt;&gt;AF53,AF54=AF57,AF54&lt;&gt;AF58),A54-COUNTIF($H$39:$H54,"&lt;&gt;CZ")&amp;$AH$5&amp;A57-COUNTIF($H$39:$H57,"&lt;&gt;CZ"),IF(AND(H54="CZ",H55&lt;&gt;"CZ",H56="CZ",H57="CZ",AF54&lt;&gt;AF53,AF54=AF57,AF54&lt;&gt;AF58),A54-COUNTIF($H$39:$H54,"&lt;&gt;CZ")&amp;$AH$5&amp;A57-COUNTIF($H$39:$H57,"&lt;&gt;CZ"),IF(AND(H54="CZ",H55&lt;&gt;"CZ",H56&lt;&gt;"CZ",H57="CZ",AF54&lt;&gt;AF53,AF54=AF57,AF54&lt;&gt;AF58),A54-COUNTIF($H$39:$H54,"&lt;&gt;CZ")&amp;$AH$5&amp;A57-COUNTIF($H$39:$H57,"&lt;&gt;CZ"),"")))))))))))))))))))))))))))))))))))))))))))))))))))))</f>
        <v/>
      </c>
      <c r="AJ54" s="102" t="str">
        <f>IF(AI54&lt;&gt;"","",IF(AND(H54="CZ",H55&lt;&gt;"CZ",H56="CZ",H57&lt;&gt;"CZ",AF54&lt;&gt;AF53,AF54=AF57,AF54&lt;&gt;AF58),A54-COUNTIF($H$39:$H54,"&lt;&gt;CZ")&amp;$AH$5&amp;A57-COUNTIF($H$39:$H57,"&lt;&gt;CZ"),IF(AND(H54="CZ",H55="CZ",H56&lt;&gt;"CZ",H57&lt;&gt;"CZ",AF54&lt;&gt;AF53,AF54=AF57,AF54&lt;&gt;AF58),A54-COUNTIF($H$39:$H54,"&lt;&gt;CZ")&amp;$AH$5&amp;A57-COUNTIF($H$39:$H57,"&lt;&gt;CZ"),IF(AND(H54="CZ",H55&lt;&gt;"CZ",H56&lt;&gt;"CZ",H57&lt;&gt;"CZ",AF54&lt;&gt;AF53,AF54=AF57,AF54&lt;&gt;AF58),A54-COUNTIF($H$39:$H54,"&lt;&gt;CZ"),IF(AND(H54="CZ",H53&lt;&gt;"CZ",H52="CZ",H51="CZ",H50="CZ",AF54=AF50,AF54&lt;&gt;AF49,AF54&lt;&gt;AF55),A50-COUNTIFS($H$39:$H50,"&lt;&gt;CZ")&amp;$AH$5&amp;A54-COUNTIFS($H$39:$H54,"&lt;&gt;CZ"),IF(AND(H54="CZ",H53="CZ",H52&lt;&gt;"CZ",H51="CZ",H50="CZ",AF54=AF50,AF54&lt;&gt;AF49,AF54&lt;&gt;AF55),A50-COUNTIFS($H$39:$H50,"&lt;&gt;CZ")&amp;$AH$5&amp;A54-COUNTIFS($H$39:$H54,"&lt;&gt;CZ"),IF(AND(H54="CZ",H53="CZ",H52="CZ",H51&lt;&gt;"CZ",H50="CZ",AF54=AF50,AF54&lt;&gt;AF49,AF54&lt;&gt;AF55),A50-COUNTIFS($H$39:$H50,"&lt;&gt;CZ")&amp;$AH$5&amp;A54-COUNTIFS($H$39:$H54,"&lt;&gt;CZ"),IF(AND(H54="CZ",H53="CZ",H52="CZ",H51="CZ",H50&lt;&gt;"CZ",AF54=AF50,AF54&lt;&gt;AF49,AF54&lt;&gt;AF55),A51-COUNTIFS($H$39:$H50,"&lt;&gt;CZ")&amp;$AH$5&amp;A54-COUNTIFS($H$39:$H54,"&lt;&gt;CZ"),IF(AND(H54="CZ",H53&lt;&gt;"CZ",H52="CZ",H51="CZ",H50&lt;&gt;"CZ",AF54=AF50,AF54&lt;&gt;AF49,AF54&lt;&gt;AF55),A51-COUNTIFS($H$39:$H50,"&lt;&gt;CZ")&amp;$AH$5&amp;A54-COUNTIFS($H$39:$H54,"&lt;&gt;CZ"),IF(AND(H54="CZ",H53&lt;&gt;"CZ",H52="CZ",H51&lt;&gt;"CZ",H50="CZ",AF54=AF50,AF54&lt;&gt;AF49,AF54&lt;&gt;AF55),A50-COUNTIFS($H$39:$H50,"&lt;&gt;CZ")&amp;$AH$5&amp;A54-COUNTIFS($H$39:$H54,"&lt;&gt;CZ"),IF(AND(H54="CZ",H53&lt;&gt;"CZ",H52&lt;&gt;"CZ",H51="CZ",H50="CZ",AF54=AF50,AF54&lt;&gt;AF49,AF54&lt;&gt;AF55),A50-COUNTIFS($H$39:$H50,"&lt;&gt;CZ")&amp;$AH$5&amp;A54-COUNTIFS($H$39:$H54,"&lt;&gt;CZ"),IF(AND(H54="CZ",H53&lt;&gt;"CZ",H52&lt;&gt;"CZ",H51&lt;&gt;"CZ",H50="CZ",AF54=AF50,AF54&lt;&gt;AF49,AF54&lt;&gt;AF55),A50-COUNTIFS($H$39:$H50,"&lt;&gt;CZ")&amp;$AH$5&amp;A54-COUNTIFS($H$39:$H54,"&lt;&gt;CZ"),IF(AND(H54="CZ",H53&lt;&gt;"CZ",H52&lt;&gt;"CZ",H51="CZ",H50&lt;&gt;"CZ",AF54=AF50,AF54&lt;&gt;AF49,AF54&lt;&gt;AF55),A51-COUNTIFS($H$39:$H50,"&lt;&gt;CZ")&amp;$AH$5&amp;A54-COUNTIFS($H$39:$H54,"&lt;&gt;CZ"),IF(AND(H54="CZ",H53&lt;&gt;"CZ",H52="CZ",H51&lt;&gt;"CZ",H50&lt;&gt;"CZ",AF54=AF50,AF54&lt;&gt;AF49,AF54&lt;&gt;AF55),A51-COUNTIFS($H$39:$H50,"&lt;&gt;CZ")&amp;$AH$5&amp;A54-COUNTIFS($H$39:$H54,"&lt;&gt;CZ"),IF(AND(H54="CZ",H53="CZ",H52&lt;&gt;"CZ",H51&lt;&gt;"CZ",H50&lt;&gt;"CZ",AF54=AF50,AF54&lt;&gt;AF49,AF54&lt;&gt;AF55),A51-COUNTIFS($H$39:$H50,"&lt;&gt;CZ")&amp;$AH$5&amp;A54-COUNTIFS($H$39:$H54,"&lt;&gt;CZ"),IF(AND(H54="CZ",H53="CZ",H52&lt;&gt;"CZ",H51&lt;&gt;"CZ",H50="CZ",AF54=AF50,AF54&lt;&gt;AF49,AF54&lt;&gt;AF55),A50-COUNTIFS($H$39:$H50,"&lt;&gt;CZ")&amp;$AH$5&amp;A54-COUNTIFS($H$39:$H54,"&lt;&gt;CZ"),IF(AND(H54="CZ",H53="CZ",H52&lt;&gt;"CZ",H51="CZ",H50&lt;&gt;"CZ",AF54=AF50,AF54&lt;&gt;AF49,AF54&lt;&gt;AF55),A51-COUNTIFS($H$39:$H50,"&lt;&gt;CZ")&amp;$AH$5&amp;A54-COUNTIFS($H$39:$H54,"&lt;&gt;CZ"),IF(AND(H54="CZ",H53="CZ",H52="CZ",H51&lt;&gt;"CZ",H50&lt;&gt;"CZ",AF54=AF50,AF54&lt;&gt;AF49,AF54&lt;&gt;AF55),A51-COUNTIFS($H$39:$H50,"&lt;&gt;CZ")&amp;$AH$5&amp;A54-COUNTIFS($H$39:$H54,"&lt;&gt;CZ"),IF(AND(H54="CZ",H53&lt;&gt;"CZ",H52&lt;&gt;"CZ",H51&lt;&gt;"CZ",H50&lt;&gt;"CZ",AF54=AF50,AF54&lt;&gt;AF49,AF54&lt;&gt;AF55),A51-COUNTIFS($H$39:$H50,"&lt;&gt;CZ"),IF(AND(H54="CZ",H53&lt;&gt;"CZ",H52="CZ",H51="CZ",H55="CZ",AF55=AF51,AF54&lt;&gt;AF50,AF54&lt;&gt;AF56),A51-COUNTIFS($H$39:$H51,"&lt;&gt;CZ")&amp;$AH$5&amp;A55-COUNTIFS($H$39:$H55,"&lt;&gt;CZ"),IF(AND(H54="CZ",H53="CZ",H52&lt;&gt;"CZ",H51="CZ",H55="CZ",AF55=AF51,AF54&lt;&gt;AF50,AF54&lt;&gt;AF56),A51-COUNTIFS($H$39:$H51,"&lt;&gt;CZ")&amp;$AH$5&amp;A55-COUNTIFS($H$39:$H55,"&lt;&gt;CZ"),IF(AND(H54="CZ",H53="CZ",H52="CZ",H51&lt;&gt;"CZ",H55="CZ",AF55=AF51,AF54&lt;&gt;AF50,AF54&lt;&gt;AF56),A52-COUNTIFS($H$39:$H51,"&lt;&gt;CZ")&amp;$AH$5&amp;A55-COUNTIFS($H$39:$H55,"&lt;&gt;CZ"),IF(AND(H54="CZ",H53="CZ",H52="CZ",H51="CZ",H55&lt;&gt;"CZ",AF55=AF51,AF54&lt;&gt;AF50,AF54&lt;&gt;AF56),A51-COUNTIFS($H$39:$H51,"&lt;&gt;CZ")&amp;$AH$5&amp;A55-COUNTIFS($H$39:$H55,"&lt;&gt;CZ"),IF(AND(H54="CZ",H53&lt;&gt;"CZ",H52="CZ",H51="CZ",H55&lt;&gt;"CZ",AF55=AF51,AF54&lt;&gt;AF50,AF54&lt;&gt;AF56),A51-COUNTIFS($H$39:$H51,"&lt;&gt;CZ")&amp;$AH$5&amp;A55-COUNTIFS($H$39:$H55,"&lt;&gt;CZ"),IF(AND(H54="CZ",H53&lt;&gt;"CZ",H52="CZ",H51&lt;&gt;"CZ",H55="CZ",AF55=AF51,AF54&lt;&gt;AF50,AF54&lt;&gt;AF56),A52-COUNTIFS($H$39:$H51,"&lt;&gt;CZ")&amp;$AH$5&amp;A55-COUNTIFS($H$39:$H55,"&lt;&gt;CZ"),IF(AND(H54="CZ",H53&lt;&gt;"CZ",H52&lt;&gt;"CZ",H51="CZ",H55="CZ",AF55=AF51,AF54&lt;&gt;AF50,AF54&lt;&gt;AF56),A51-COUNTIFS($H$39:$H51,"&lt;&gt;CZ")&amp;$AH$5&amp;A55-COUNTIFS($H$39:$H55,"&lt;&gt;CZ"),IF(AND(H54="CZ",H53&lt;&gt;"CZ",H52&lt;&gt;"CZ",H51&lt;&gt;"CZ",H55="CZ",AF55=AF51,AF54&lt;&gt;AF50,AF54&lt;&gt;AF56),A52-COUNTIFS($H$39:$H51,"&lt;&gt;CZ")&amp;$AH$5&amp;A55-COUNTIFS($H$39:$H55,"&lt;&gt;CZ"),IF(AND(H54="CZ",H53&lt;&gt;"CZ",H52&lt;&gt;"CZ",H51="CZ",H55&lt;&gt;"CZ",AF55=AF51,AF54&lt;&gt;AF50,AF54&lt;&gt;AF56),A51-COUNTIFS($H$39:$H51,"&lt;&gt;CZ")&amp;$AH$5&amp;A55-COUNTIFS($H$39:$H55,"&lt;&gt;CZ"),IF(AND(H54="CZ",H53&lt;&gt;"CZ",H52="CZ",H51&lt;&gt;"CZ",H55&lt;&gt;"CZ",AF55=AF51,AF54&lt;&gt;AF50,AF54&lt;&gt;AF56),A52-COUNTIFS($H$39:$H51,"&lt;&gt;CZ")&amp;$AH$5&amp;A55-COUNTIFS($H$39:$H55,"&lt;&gt;CZ"),IF(AND(H54="CZ",H53="CZ",H52&lt;&gt;"CZ",H51&lt;&gt;"CZ",H55&lt;&gt;"CZ",AF55=AF51,AF54&lt;&gt;AF50,AF54&lt;&gt;AF56),A52-COUNTIFS($H$39:$H51,"&lt;&gt;CZ")&amp;$AH$5&amp;A55-COUNTIFS($H$39:$H55,"&lt;&gt;CZ"),IF(AND(H54="CZ",H53="CZ",H52&lt;&gt;"CZ",H51&lt;&gt;"CZ",H55="CZ",AF55=AF51,AF54&lt;&gt;AF50,AF54&lt;&gt;AF56),A52-COUNTIFS($H$39:$H51,"&lt;&gt;CZ")&amp;$AH$5&amp;A55-COUNTIFS($H$39:$H55,"&lt;&gt;CZ"),IF(AND(H54="CZ",H53="CZ",H52&lt;&gt;"CZ",H51="CZ",H55&lt;&gt;"CZ",AF55=AF51,AF54&lt;&gt;AF50,AF54&lt;&gt;AF56),A51-COUNTIFS($H$39:$H51,"&lt;&gt;CZ")&amp;$AH$5&amp;A55-COUNTIFS($H$39:$H55,"&lt;&gt;CZ"),IF(AND(H54="CZ",H53="CZ",H52="CZ",H51&lt;&gt;"CZ",H55&lt;&gt;"CZ",AF55=AF51,AF54&lt;&gt;AF50,AF54&lt;&gt;AF56),A52-COUNTIFS($H$39:$H51,"&lt;&gt;CZ")&amp;$AH$5&amp;A55-COUNTIFS($H$39:$H55,"&lt;&gt;CZ"),IF(AND(H54="CZ",H53&lt;&gt;"CZ",H52&lt;&gt;"CZ",H51&lt;&gt;"CZ",H55&lt;&gt;"CZ",AF55=AF51,AF54&lt;&gt;AF50,AF54&lt;&gt;AF56),A52-COUNTIFS($H$39:$H51,"&lt;&gt;CZ"),IF(AND(H54="CZ",H53&lt;&gt;"CZ",H52="CZ",H55="CZ",H56="CZ",AF56=AF52,AF54&lt;&gt;AF51,AF54&lt;&gt;AF57),A52-COUNTIFS($H$39:$H52,"&lt;&gt;CZ")&amp;$AH$5&amp;A56-COUNTIFS($H$39:$H56,"&lt;&gt;CZ"),IF(AND(H54="CZ",H53="CZ",H52&lt;&gt;"CZ",H55="CZ",H56="CZ",AF56=AF52,AF54&lt;&gt;AF51,AF54&lt;&gt;AF57),A53-COUNTIFS($H$39:$H52,"&lt;&gt;CZ")&amp;$AH$5&amp;A56-COUNTIFS($H$39:$H56,"&lt;&gt;CZ"),IF(AND(H54="CZ",H53="CZ",H52="CZ",H55&lt;&gt;"CZ",H56="CZ",AF56=AF52,AF54&lt;&gt;AF51,AF54&lt;&gt;AF57),A52-COUNTIFS($H$39:$H52,"&lt;&gt;CZ")&amp;$AH$5&amp;A56-COUNTIFS($H$39:$H56,"&lt;&gt;CZ"),IF(AND(H54="CZ",H53="CZ",H52="CZ",H55="CZ",H56&lt;&gt;"CZ",AF56=AF52,AF54&lt;&gt;AF51,AF54&lt;&gt;AF57),A52-COUNTIFS($H$39:$H52,"&lt;&gt;CZ")&amp;$AH$5&amp;A56-COUNTIFS($H$39:$H56,"&lt;&gt;CZ"),IF(AND(H54="CZ",H53&lt;&gt;"CZ",H52="CZ",H55="CZ",H56&lt;&gt;"CZ",AF56=AF52,AF54&lt;&gt;AF51,AF54&lt;&gt;AF57),A52-COUNTIFS($H$39:$H52,"&lt;&gt;CZ")&amp;$AH$5&amp;A56-COUNTIFS($H$39:$H56,"&lt;&gt;CZ"),IF(AND(H54="CZ",H53&lt;&gt;"CZ",H52="CZ",H55&lt;&gt;"CZ",H56="CZ",AF56=AF52,AF54&lt;&gt;AF51,AF54&lt;&gt;AF57),A52-COUNTIFS($H$39:$H52,"&lt;&gt;CZ")&amp;$AH$5&amp;A56-COUNTIFS($H$39:$H56,"&lt;&gt;CZ"),IF(AND(H54="CZ",H53&lt;&gt;"CZ",H52&lt;&gt;"CZ",H55="CZ",H56="CZ",AF56=AF52,AF54&lt;&gt;AF51,AF54&lt;&gt;AF57),A53-COUNTIFS($H$39:$H52,"&lt;&gt;CZ")&amp;$AH$5&amp;A56-COUNTIFS($H$39:$H56,"&lt;&gt;CZ"),IF(AND(H54="CZ",H53&lt;&gt;"CZ",H52&lt;&gt;"CZ",H55&lt;&gt;"CZ",H56="CZ",AF56=AF52,AF54&lt;&gt;AF51,AF54&lt;&gt;AF57),A53-COUNTIFS($H$39:$H52,"&lt;&gt;CZ")&amp;$AH$5&amp;A56-COUNTIFS($H$39:$H56,"&lt;&gt;CZ"),IF(AND(H54="CZ",H53&lt;&gt;"CZ",H52&lt;&gt;"CZ",H55="CZ",H56&lt;&gt;"CZ",AF56=AF52,AF54&lt;&gt;AF51,AF54&lt;&gt;AF57),A53-COUNTIFS($H$39:$H52,"&lt;&gt;CZ")&amp;$AH$5&amp;A56-COUNTIFS($H$39:$H56,"&lt;&gt;CZ"),IF(AND(H54="CZ",H53&lt;&gt;"CZ",H52="CZ",H55&lt;&gt;"CZ",H56&lt;&gt;"CZ",AF56=AF52,AF54&lt;&gt;AF51,AF54&lt;&gt;AF57),A52-COUNTIFS($H$39:$H52,"&lt;&gt;CZ")&amp;$AH$5&amp;A56-COUNTIFS($H$39:$H56,"&lt;&gt;CZ"),IF(AND(H54="CZ",H53="CZ",H52&lt;&gt;"CZ",H55&lt;&gt;"CZ",H56&lt;&gt;"CZ",AF56=AF52,AF54&lt;&gt;AF51,AF54&lt;&gt;AF57),A53-COUNTIFS($H$39:$H52,"&lt;&gt;CZ")&amp;$AH$5&amp;A56-COUNTIFS($H$39:$H56,"&lt;&gt;CZ"),IF(AND(H54="CZ",H53="CZ",H52&lt;&gt;"CZ",H55&lt;&gt;"CZ",H56="CZ",AF56=AF52,AF54&lt;&gt;AF51,AF54&lt;&gt;AF57),A53-COUNTIFS($H$39:$H52,"&lt;&gt;CZ")&amp;$AH$5&amp;A56-COUNTIFS($H$39:$H56,"&lt;&gt;CZ"),IF(AND(H54="CZ",H53="CZ",H52&lt;&gt;"CZ",H55="CZ",H56&lt;&gt;"CZ",AF56=AF52,AF54&lt;&gt;AF51,AF54&lt;&gt;AF57),A53-COUNTIFS($H$39:$H52,"&lt;&gt;CZ")&amp;$AH$5&amp;A56-COUNTIFS($H$39:$H56,"&lt;&gt;CZ"),IF(AND(H54="CZ",H53="CZ",H52="CZ",H55&lt;&gt;"CZ",H56&lt;&gt;"CZ",AF56=AF52,AF54&lt;&gt;AF51,AF54&lt;&gt;AF57),A52-COUNTIFS($H$39:$H52,"&lt;&gt;CZ")&amp;$AH$5&amp;A56-COUNTIFS($H$39:$H56,"&lt;&gt;CZ"),""))))))))))))))))))))))))))))))))))))))))))))))))</f>
        <v/>
      </c>
      <c r="AK54" s="102" t="str">
        <f>IF(AI54&lt;&gt;"","",IF(AJ54&lt;&gt;"","",IF(AND(H53="CZ",H52&lt;&gt;"CZ",H51&lt;&gt;"CZ",H54&lt;&gt;"CZ",H55&lt;&gt;"CZ",AF55=AF51,AF53&lt;&gt;AF50,AF53&lt;&gt;AF56),A52-COUNTIFS($H$39:$H51,"&lt;&gt;CZ"),IF(AND(H54="CZ",H53&lt;&gt;"CZ",H55="CZ",H56="CZ",H57="CZ",AF57=AF53,AF54&lt;&gt;AF52,AF54&lt;&gt;AF58),A54-COUNTIFS($H$39:$H53,"&lt;&gt;CZ")&amp;$AH$5&amp;A57-COUNTIFS($H$39:$H57,"&lt;&gt;CZ"),IF(AND(H54="CZ",H53="CZ",H55&lt;&gt;"CZ",H56="CZ",H57="CZ",AF57=AF53,AF54&lt;&gt;AF52,AF54&lt;&gt;AF58),A53-COUNTIFS($H$39:$H53,"&lt;&gt;CZ")&amp;$AH$5&amp;A57-COUNTIFS($H$39:$H57,"&lt;&gt;CZ"),IF(AND(H54="CZ",H53="CZ",H55="CZ",H56&lt;&gt;"CZ",H57="CZ",AF57=AF53,AF54&lt;&gt;AF52,AF54&lt;&gt;AF58),A53-COUNTIFS($H$39:$H53,"&lt;&gt;CZ")&amp;$AH$5&amp;A57-COUNTIFS($H$39:$H57,"&lt;&gt;CZ"),IF(AND(H54="CZ",H53="CZ",H55="CZ",H56="CZ",H57&lt;&gt;"CZ",AF57=AF53,AF54&lt;&gt;AF52,AF54&lt;&gt;AF58),A53-COUNTIFS($H$39:$H53,"&lt;&gt;CZ")&amp;$AH$5&amp;A57-COUNTIFS($H$39:$H57,"&lt;&gt;CZ"),IF(AND(H54="CZ",H53&lt;&gt;"CZ",H55="CZ",H56="CZ",H57&lt;&gt;"CZ",AF57=AF53,AF54&lt;&gt;AF52,AF54&lt;&gt;AF58),A54-COUNTIFS($H$39:$H53,"&lt;&gt;CZ")&amp;$AH$5&amp;A57-COUNTIFS($H$39:$H57,"&lt;&gt;CZ"),IF(AND(H54="CZ",H53&lt;&gt;"CZ",H55="CZ",H56&lt;&gt;"CZ",H57="CZ",AF57=AF53,AF54&lt;&gt;AF52,AF54&lt;&gt;AF58),A54-COUNTIFS($H$39:$H53,"&lt;&gt;CZ")&amp;$AH$5&amp;A57-COUNTIFS($H$39:$H57,"&lt;&gt;CZ"),IF(AND(H54="CZ",H53&lt;&gt;"CZ",H55&lt;&gt;"CZ",H56="CZ",H57="CZ",AF57=AF53,AF54&lt;&gt;AF52,AF54&lt;&gt;AF58),A54-COUNTIFS($H$39:$H53,"&lt;&gt;CZ")&amp;$AH$5&amp;A57-COUNTIFS($H$39:$H57,"&lt;&gt;CZ"),IF(AND(H54="CZ",H53&lt;&gt;"CZ",H55&lt;&gt;"CZ",H56&lt;&gt;"CZ",H57="CZ",AF57=AF53,AF54&lt;&gt;AF52,AF54&lt;&gt;AF58),A54-COUNTIFS($H$39:$H53,"&lt;&gt;CZ")&amp;$AH$5&amp;A57-COUNTIFS($H$39:$H57,"&lt;&gt;CZ"),IF(AND(H54="CZ",H53&lt;&gt;"CZ",H55&lt;&gt;"CZ",H56&lt;&gt;"CZ",H57&lt;&gt;"CZ",AF57=AF53,AF54&lt;&gt;AF52,AF54&lt;&gt;AF58),A57-COUNTIFS($H$39:$H57,"&lt;&gt;CZ"),IF(AND(H54="CZ",H53&lt;&gt;"CZ",H55&lt;&gt;"CZ",H56="CZ",H57&lt;&gt;"CZ",AF57=AF53,AF54&lt;&gt;AF52,AF54&lt;&gt;AF58),A54-COUNTIFS($H$39:$H53,"&lt;&gt;CZ")&amp;$AH$5&amp;A57-COUNTIFS($H$39:$H57,"&lt;&gt;CZ"),IF(AND(H54="CZ",H53="CZ",H55="CZ",H56&lt;&gt;"CZ",H57&lt;&gt;"CZ",AF57=AF53,AF54&lt;&gt;AF52,AF54&lt;&gt;AF58),A53-COUNTIFS($H$39:$H53,"&lt;&gt;CZ")&amp;$AH$5&amp;A57-COUNTIFS($H$39:$H57,"&lt;&gt;CZ"),IF(AND(H54="CZ",H53="CZ",H55&lt;&gt;"CZ",H56&lt;&gt;"CZ",H57&lt;&gt;"CZ",AF57=AF53,AF54&lt;&gt;AF52,AF54&lt;&gt;AF58),A53-COUNTIFS($H$39:$H53,"&lt;&gt;CZ")&amp;$AH$5&amp;A57-COUNTIFS($H$39:$H57,"&lt;&gt;CZ"),IF(AND(H54="CZ",H53="CZ",H55&lt;&gt;"CZ",H56&lt;&gt;"CZ",H57="CZ",AF57=AF53,AF54&lt;&gt;AF52,AF54&lt;&gt;AF58),A53-COUNTIFS($H$39:$H53,"&lt;&gt;CZ")&amp;$AH$5&amp;A57-COUNTIFS($H$39:$H57,"&lt;&gt;CZ"),IF(AND(H54="CZ",H53="CZ",H55&lt;&gt;"CZ",H56="CZ",H57&lt;&gt;"CZ",AF57=AF53,AF54&lt;&gt;AF52,AF54&lt;&gt;AF58),A53-COUNTIFS($H$39:$H53,"&lt;&gt;CZ")&amp;$AH$5&amp;A57-COUNTIFS($H$39:$H57,"&lt;&gt;CZ"),IF(AND(H54="CZ",H53&lt;&gt;"CZ",H55="CZ",H56&lt;&gt;"CZ",H57&lt;&gt;"CZ",AF57=AF53,AF54&lt;&gt;AF52,AF54&lt;&gt;AF58),A54-COUNTIFS($H$39:$H53,"&lt;&gt;CZ")&amp;$AH$5&amp;A57-COUNTIFS($H$39:$H57,"&lt;&gt;CZ"),IF(AND(H54="CZ",H55&lt;&gt;"CZ",H56="CZ",H57="CZ",H58="CZ",AF54=AF58,AF54&lt;&gt;AF53,AF54&lt;&gt;AF59),A54-COUNTIFS($H$39:$H54,"&lt;&gt;CZ")&amp;$AH$5&amp;A58-COUNTIFS($H$39:$H58,"&lt;&gt;CZ"),IF(AND(H54="CZ",H55="CZ",H56&lt;&gt;"CZ",H57="CZ",H58="CZ",AF54=AF58,AF54&lt;&gt;AF53,AF54&lt;&gt;AF59),A54-COUNTIFS($H$39:$H54,"&lt;&gt;CZ")&amp;$AH$5&amp;A58-COUNTIFS($H$39:$H58,"&lt;&gt;CZ"),IF(AND(H54="CZ",H55="CZ",H56="CZ",H57&lt;&gt;"CZ",H58="CZ",AF54=AF58,AF54&lt;&gt;AF53,AF54&lt;&gt;AF59),A54-COUNTIFS($H$39:$H54,"&lt;&gt;CZ")&amp;$AH$5&amp;A58-COUNTIFS($H$39:$H58,"&lt;&gt;CZ"),IF(AND(H54="CZ",H55="CZ",H56="CZ",H57="CZ",H58&lt;&gt;"CZ",AF54=AF58,AF54&lt;&gt;AF53,AF54&lt;&gt;AF59),A54-COUNTIFS($H$39:$H54,"&lt;&gt;CZ")&amp;$AH$5&amp;A58-COUNTIFS($H$39:$H58,"&lt;&gt;CZ"),IF(AND(H54="CZ",H53&lt;&gt;"CZ",H52="CZ",H51="CZ",H55&lt;&gt;"CZ",AF55=AF51,AF54&lt;&gt;AF50,AF54&lt;&gt;AF56),A51-COUNTIFS($H$39:$H51,"&lt;&gt;CZ")&amp;$AH$5&amp;A55-COUNTIFS($H$39:$H55,"&lt;&gt;CZ"),IF(AND(H54="CZ",H55&lt;&gt;"CZ",H56="CZ",H57="CZ",H58&lt;&gt;"CZ",AF54=AF58,AF54&lt;&gt;AF53,AF54&lt;&gt;AF59),A54-COUNTIFS($H$39:$H54,"&lt;&gt;CZ")&amp;$AH$5&amp;A58-COUNTIFS($H$39:$H58,"&lt;&gt;CZ"),IF(AND(H54="CZ",H55&lt;&gt;"CZ",H56="CZ",H57&lt;&gt;"CZ",H58="CZ",AF54=AF58,AF54&lt;&gt;AF53,AF54&lt;&gt;AF59),A54-COUNTIFS($H$39:$H54,"&lt;&gt;CZ")&amp;$AH$5&amp;A58-COUNTIFS($H$39:$H58,"&lt;&gt;CZ"),IF(AND(H54="CZ",H55&lt;&gt;"CZ",H56&lt;&gt;"CZ",H57="CZ",H58="CZ",AF54=AF58,AF54&lt;&gt;AF53,AF54&lt;&gt;AF59),A54-COUNTIFS($H$39:$H54,"&lt;&gt;CZ")&amp;$AH$5&amp;A58-COUNTIFS($H$39:$H58,"&lt;&gt;CZ"),IF(AND(H54="CZ",H55&lt;&gt;"CZ",H56&lt;&gt;"CZ",H57&lt;&gt;"CZ",H58="CZ",AF54=AF58,AF54&lt;&gt;AF53,AF54&lt;&gt;AF59),A54-COUNTIFS($H$39:$H54,"&lt;&gt;CZ")&amp;$AH$5&amp;A58-COUNTIFS($H$39:$H58,"&lt;&gt;CZ"),IF(AND(H54="CZ",H55&lt;&gt;"CZ",H56&lt;&gt;"CZ",H57="CZ",H58&lt;&gt;"CZ",AF54=AF58,AF54&lt;&gt;AF53,AF54&lt;&gt;AF59),A54-COUNTIFS($H$39:$H54,"&lt;&gt;CZ")&amp;$AH$5&amp;A58-COUNTIFS($H$39:$H58,"&lt;&gt;CZ"),IF(AND(H54="CZ",H55&lt;&gt;"CZ",H56="CZ",H57&lt;&gt;"CZ",H58&lt;&gt;"CZ",AF54=AF58,AF54&lt;&gt;AF53,AF54&lt;&gt;AF59),A54-COUNTIFS($H$39:$H54,"&lt;&gt;CZ")&amp;$AH$5&amp;A58-COUNTIFS($H$39:$H58,"&lt;&gt;CZ"),IF(AND(H54="CZ",H55="CZ",H56&lt;&gt;"CZ",H57&lt;&gt;"CZ",H58&lt;&gt;"CZ",AF54=AF58,AF54&lt;&gt;AF53,AF54&lt;&gt;AF59),A54-COUNTIFS($H$39:$H54,"&lt;&gt;CZ")&amp;$AH$5&amp;A58-COUNTIFS($H$39:$H58,"&lt;&gt;CZ"),IF(AND(H54="CZ",H55="CZ",H56="CZ",H57&lt;&gt;"CZ",H58&lt;&gt;"CZ",AF54=AF58,AF54&lt;&gt;AF53,AF54&lt;&gt;AF59),A54-COUNTIFS($H$39:$H54,"&lt;&gt;CZ")&amp;$AH$5&amp;A58-COUNTIFS($H$39:$H58,"&lt;&gt;CZ"),IF(AND(H54="CZ",H55="CZ",H56&lt;&gt;"CZ",H57="CZ",H58&lt;&gt;"CZ",AF54=AF58,AF54&lt;&gt;AF53,AF54&lt;&gt;AF59),A54-COUNTIFS($H$39:$H54,"&lt;&gt;CZ")&amp;$AH$5&amp;A58-COUNTIFS($H$39:$H58,"&lt;&gt;CZ"),IF(AND(H54="CZ",H55="CZ",H56="CZ",H57&lt;&gt;"CZ",H58&lt;&gt;"CZ",AF54=AF58,AF54&lt;&gt;AF53,AF54&lt;&gt;AF59),A54-COUNTIFS($H$39:$H54,"&lt;&gt;CZ")&amp;$AH$5&amp;A58-COUNTIFS($H$39:$H58,"&lt;&gt;CZ"),IF(AND(H54="CZ",H55="CZ",H56&lt;&gt;"CZ",H57&lt;&gt;"CZ",H58&lt;&gt;"CZ",AF54=AF58,AF54&lt;&gt;AF53,AF54&lt;&gt;AF59),A58-COUNTIFS($H$39:$H58,"&lt;&gt;CZ"),""))))))))))))))))))))))))))))))))))</f>
        <v/>
      </c>
      <c r="AL54" s="120" t="str">
        <f t="shared" si="3"/>
        <v/>
      </c>
    </row>
    <row r="55" spans="1:38" s="104" customFormat="1" ht="15" hidden="1" customHeight="1">
      <c r="A55" s="105">
        <v>17</v>
      </c>
      <c r="B55" s="106" t="e">
        <v>#N/A</v>
      </c>
      <c r="C55" s="107" t="s">
        <v>251</v>
      </c>
      <c r="D55" s="107" t="s">
        <v>251</v>
      </c>
      <c r="E55" s="106" t="s">
        <v>251</v>
      </c>
      <c r="F55" s="108"/>
      <c r="G55" s="109" t="s">
        <v>251</v>
      </c>
      <c r="H55" s="110" t="s">
        <v>251</v>
      </c>
      <c r="I55" s="111"/>
      <c r="J55" s="112" t="s">
        <v>251</v>
      </c>
      <c r="K55" s="111"/>
      <c r="L55" s="112" t="s">
        <v>251</v>
      </c>
      <c r="M55" s="111"/>
      <c r="N55" s="112" t="s">
        <v>251</v>
      </c>
      <c r="O55" s="111"/>
      <c r="P55" s="112" t="s">
        <v>251</v>
      </c>
      <c r="Q55" s="111"/>
      <c r="R55" s="112" t="s">
        <v>251</v>
      </c>
      <c r="S55" s="113"/>
      <c r="T55" s="112" t="s">
        <v>251</v>
      </c>
      <c r="U55" s="111"/>
      <c r="V55" s="112" t="s">
        <v>251</v>
      </c>
      <c r="W55" s="111"/>
      <c r="X55" s="112" t="s">
        <v>251</v>
      </c>
      <c r="Y55" s="111"/>
      <c r="Z55" s="112" t="s">
        <v>251</v>
      </c>
      <c r="AA55" s="111"/>
      <c r="AB55" s="112" t="s">
        <v>251</v>
      </c>
      <c r="AC55" s="111"/>
      <c r="AD55" s="112" t="s">
        <v>251</v>
      </c>
      <c r="AE55" s="116">
        <v>0</v>
      </c>
      <c r="AF55" s="117" t="s">
        <v>251</v>
      </c>
      <c r="AG55" s="118" t="s">
        <v>251</v>
      </c>
      <c r="AH55" s="100" t="str">
        <f t="shared" ca="1" si="2"/>
        <v/>
      </c>
      <c r="AI55" s="119" t="str">
        <f>IF(H55="","",IF(H55&lt;&gt;"CZ","NE",IF(AND(H55="CZ",AF54&lt;&gt;AF55,AF55&lt;&gt;AF56),A55-COUNTIF($H$39:$H55,"&lt;&gt;CZ"),IF(AND(H55="CZ",H54="CZ",AF55=AF54,AF55&lt;&gt;AF53,AF55&lt;&gt;AF56),A54-COUNTIF($H$39:$H55,"&lt;&gt;CZ")&amp;$AH$5&amp;A55-COUNTIF($H$39:$H55,"&lt;&gt;CZ"),IF(AND(H55="CZ",H56="CZ",AF55&lt;&gt;AF54,AF55=AF56,AF55&lt;&gt;AF57),A55-COUNTIF($H$39:$H55,"&lt;&gt;CZ")&amp;$AH$5&amp;A56-COUNTIF($H$39:$H56,"&lt;&gt;CZ"),IF(AND(H55="CZ",H54="CZ",H53="CZ",AF55=AF53,AF55&lt;&gt;AF52,AF55&lt;&gt;AF56),A53-COUNTIF($H$39:$H55,"&lt;&gt;CZ")&amp;$AH$5&amp;A55-COUNTIF($H$39:$H55,"&lt;&gt;CZ"),IF(AND(H55="CZ",H54="CZ",H56="CZ",AF56=AF54,AF55&lt;&gt;AF53,AF55&lt;&gt;AF57),A54-COUNTIF($H$39:$H54,"&lt;&gt;CZ")&amp;$AH$5&amp;A56-COUNTIF($H$39:$H56,"&lt;&gt;CZ"),IF(AND(H55="CZ",H56="CZ",H57="CZ",AF55&lt;&gt;AF54,AF55=AF57,AF55&lt;&gt;AF58),A55-COUNTIF($H$39:$H55,"&lt;&gt;CZ")&amp;$AH$5&amp;A57-COUNTIF($H$39:$H57,"&lt;&gt;CZ"),IF(AND(H55="CZ",H54="CZ",H53="CZ",H52="CZ",AF55=AF52,AF55&lt;&gt;AF51,AF55&lt;&gt;AF56),A52-COUNTIF($H$39:$H52,"&lt;&gt;CZ")&amp;$AH$5&amp;A55-COUNTIF($H$39:$H55,"&lt;&gt;CZ"),IF(AND(H55="CZ",H54="CZ",H53="CZ",H56="CZ",AF56=AF53,AF55&lt;&gt;AF52,AF55&lt;&gt;AF57),A53-COUNTIF($H$39:$H53,"&lt;&gt;CZ")&amp;$AH$5&amp;A56-COUNTIF($H$39:$H56,"&lt;&gt;CZ"),IF(AND(H55="CZ",H54="CZ",H56="CZ",H57="CZ",AF57=AF54,AF55&lt;&gt;AF53,AF55&lt;&gt;AF58),A54-COUNTIF($H$39:$H54,"&lt;&gt;CZ")&amp;$AH$5&amp;A57-COUNTIF($H$39:$H57,"&lt;&gt;CZ"),IF(AND(H55="CZ",H56="CZ",H57="CZ",H58="CZ",AF55&lt;&gt;AF54,AF55=AF58,AF55&lt;&gt;AF59),A55-COUNTIF($H$39:$H55,"&lt;&gt;CZ")&amp;$AH$5&amp;A58-COUNTIF($H$39:$H58,"&lt;&gt;CZ"),IF(AND(H55="CZ",H54="CZ",H53="CZ",H52="CZ",H51="CZ",AF55=AF51,AF55&lt;&gt;AF50,AF55&lt;&gt;AF56),A51-COUNTIF($H$39:$H51,"&lt;&gt;CZ")&amp;$AH$5&amp;A55-COUNTIF($H$39:$H55,"&lt;&gt;CZ"),IF(AND(H55="CZ",H54="CZ",H53="CZ",H52="CZ",H56="CZ",AF56=AF52,AF55&lt;&gt;AF51,AF55&lt;&gt;AF57),A52-COUNTIF($H$39:$H52,"&lt;&gt;CZ")&amp;$AH$5&amp;A56-COUNTIF($H$39:$H56,"&lt;&gt;CZ"),IF(AND(H55="CZ",H54="CZ",H53="CZ",H56="CZ",H57="CZ",AF57=AF53,AF55&lt;&gt;AF52,AF55&lt;&gt;AF58),A53-COUNTIF($H$39:$H53,"&lt;&gt;CZ")&amp;$AH$5&amp;A57-COUNTIF($H$39:$H57,"&lt;&gt;CZ"),IF(AND(H55="CZ",H54="CZ",H56="CZ",H57="CZ",H58="CZ",AF58=AF54,AF55&lt;&gt;AF53,AF55&lt;&gt;AF59),A54-COUNTIF($H$39:$H54,"&lt;&gt;CZ")&amp;$AH$5&amp;A58-COUNTIF($H$39:$H58,"&lt;&gt;CZ"),IF(AND(H55="CZ",H56="CZ",H57="CZ",H58="CZ",H59="CZ",AF55&lt;&gt;AF54,AF55=AF59,AF55&lt;&gt;AF60),A55-COUNTIF($H$39:$H55,"&lt;&gt;CZ")&amp;$AH$5&amp;A59-COUNTIF($H$39:$H59,"&lt;&gt;CZ"),IF(AND(H55="CZ",H54&lt;&gt;"CZ",AF55=AF54,AF55&lt;&gt;AF53,AF55&lt;&gt;AF56),A55-COUNTIF($H$39:$H55,"&lt;&gt;CZ"),IF(AND(H55="CZ",H56&lt;&gt;"CZ",AF55&lt;&gt;AF54,AF55=AF56,AF55&lt;&gt;AF57),A55-COUNTIF($H$39:$H55,"&lt;&gt;CZ"),IF(AND(H55="CZ",H54&lt;&gt;"CZ",H53="CZ",AF55=AF53,AF55&lt;&gt;AF52,AF55&lt;&gt;AF56),A53-COUNTIF($H$39:$H53,"&lt;&gt;CZ")&amp;$AH$5&amp;A55-COUNTIF($H$39:$H55,"&lt;&gt;CZ"),IF(AND(H55="CZ",H54="CZ",H53&lt;&gt;"CZ",AF55=AF53,AF55&lt;&gt;AF52,AF55&lt;&gt;AF56),A54-COUNTIF($H$39:$H53,"&lt;&gt;CZ")&amp;$AH$5&amp;A55-COUNTIF($H$39:$H55,"&lt;&gt;CZ"),IF(AND(H55="CZ",H54&lt;&gt;"CZ",H53&lt;&gt;"CZ",AF55=AF53,AF55&lt;&gt;AF52,AF55&lt;&gt;AF56),A55-COUNTIF($H$39:$H55,"&lt;&gt;CZ"),IF(AND(H55="CZ",H54&lt;&gt;"CZ",H56="CZ",AF55=AF54,AF55&lt;&gt;AF53,AF55=AF56,AF55&lt;&gt;AF57),A55-COUNTIF($H$39:$H54,"&lt;&gt;CZ")&amp;$AH$5&amp;A56-COUNTIF($H$39:$H56,"&lt;&gt;CZ"),IF(AND(H55="CZ",H54="CZ",H56&lt;&gt;"CZ",AF56=AF54,AF55&lt;&gt;AF53,AF55&lt;&gt;AF57),A54-COUNTIF($H$39:$H54,"&lt;&gt;CZ")&amp;$AH$5&amp;A56-COUNTIF($H$39:$H56,"&lt;&gt;CZ"),IF(AND(H55="CZ",H54&lt;&gt;"CZ",H56&lt;&gt;"CZ",AF56=AF54,AF55&lt;&gt;AF53,AF55&lt;&gt;AF57),A55-COUNTIF($H$39:$H54,"&lt;&gt;CZ"),IF(AND(H55="CZ",H56&lt;&gt;"CZ",H57="CZ",AF55&lt;&gt;AF54,AF55=AF57,AF55&lt;&gt;AF58),A55-COUNTIF($H$39:$H55,"&lt;&gt;CZ")&amp;$AH$5&amp;A57-COUNTIF($H$39:$H57,"&lt;&gt;CZ"),IF(AND(H55="CZ",H56="CZ",H57&lt;&gt;"CZ",AF55&lt;&gt;AF54,AF55=AF57,AF55&lt;&gt;AF58),A55-COUNTIF($H$39:$H55,"&lt;&gt;CZ")&amp;$AH$5&amp;A57-COUNTIF($H$39:$H57,"&lt;&gt;CZ"),IF(AND(H55="CZ",H56&lt;&gt;"CZ",H57&lt;&gt;"CZ",AF55&gt;0,AF55&lt;&gt;AF54,AF55=AF57,AF55&lt;&gt;AF58),A55-COUNTIF($H$39:$H55,"&lt;&gt;CZ"),IF(AND(H55="CZ",H54&lt;&gt;"CZ",H53="CZ",H52="CZ",AF55=AF52,AF55&lt;&gt;AF51,AF55&lt;&gt;AF56),A52-COUNTIF($H$39:$H52,"&lt;&gt;CZ")&amp;$AH$5&amp;A55-COUNTIF($H$39:$H55,"&lt;&gt;CZ"),IF(AND(H55="CZ",H54="CZ",H53&lt;&gt;"CZ",H52="CZ",AF55=AF52,AF55&lt;&gt;AF51,AF55&lt;&gt;AF56),A52-COUNTIF($H$39:$H52,"&lt;&gt;CZ")&amp;$AH$5&amp;A55-COUNTIF($H$39:$H55,"&lt;&gt;CZ"),IF(AND(H55="CZ",H54="CZ",H53="CZ",H52&lt;&gt;"CZ",AF55=AF52,AF55&lt;&gt;AF51,AF55&lt;&gt;AF56),A53-COUNTIF($H$39:$H52,"&lt;&gt;CZ")&amp;$AH$5&amp;A55-COUNTIF($H$39:$H55,"&lt;&gt;CZ"),IF(AND(H55="CZ",H54&lt;&gt;"CZ",H53&lt;&gt;"CZ",H52="CZ",AF55=AF52,AF55&lt;&gt;AF51,AF55&lt;&gt;AF56),A52-COUNTIF($H$39:$H52,"&lt;&gt;CZ")&amp;$AH$5&amp;A55-COUNTIF($H$39:$H55,"&lt;&gt;CZ"),IF(AND(H55="CZ",H54&lt;&gt;"CZ",H53="CZ",H52&lt;&gt;"CZ",AF55=AF52,AF55&lt;&gt;AF51,AF55&lt;&gt;AF56),A53-COUNTIF($H$39:$H52,"&lt;&gt;CZ")&amp;$AH$5&amp;A55-COUNTIF($H$39:$H55,"&lt;&gt;CZ"),IF(AND(H55="CZ",H54="CZ",H53&lt;&gt;"CZ",H52&lt;&gt;"CZ",AF55=AF52,AF55&lt;&gt;AF51,AF55&lt;&gt;AF56),A53-COUNTIF($H$39:$H52,"&lt;&gt;CZ")&amp;$AH$5&amp;A55-COUNTIF($H$39:$H55,"&lt;&gt;CZ"),IF(AND(H55="CZ",H54&lt;&gt;"CZ",H53&lt;&gt;"CZ",H52&lt;&gt;"CZ",AF55=AF52,AF55&lt;&gt;AF51,AF55&lt;&gt;AF56),A55-COUNTIF($H$39:$H55,"&lt;&gt;CZ"),IF(AND(H55="CZ",H54="CZ",H53&lt;&gt;"CZ",H56="CZ",AF55=AF53,AF55&lt;&gt;AF52,AF55=AF56,AF55&lt;&gt;AF57),A54-COUNTIF($H$39:$H53,"&lt;&gt;CZ")&amp;$AH$5&amp;A56-COUNTIF($H$39:$H56,"&lt;&gt;CZ"),IF(AND(H55="CZ",H54="CZ",H53="CZ",H56&lt;&gt;"CZ",AF55=AF53,AF55&lt;&gt;AF52,AF55=AF56,AF55&lt;&gt;AF57),A53-COUNTIF($H$39:$H53,"&lt;&gt;CZ")&amp;$AH$5&amp;A56-COUNTIF($H$39:$H56,"&lt;&gt;CZ"),IF(AND(H55="CZ",H54&lt;&gt;"CZ",H53&lt;&gt;"CZ",H56="CZ",AF55=AF53,AF55&lt;&gt;AF52,AF55=AF56,AF55&lt;&gt;AF57),A54-COUNTIF($H$39:$H53,"&lt;&gt;CZ")&amp;$AH$5&amp;A56-COUNTIF($H$39:$H56,"&lt;&gt;CZ"),IF(AND(H55="CZ",H54&lt;&gt;"CZ",H53="CZ",H56="CZ",AF55=AF53,AF55&lt;&gt;AF52,AF55=AF56,AF55&lt;&gt;AF57),A53-COUNTIF($H$39:$H53,"&lt;&gt;CZ")&amp;$AH$5&amp;A56-COUNTIF($H$39:$H56,"&lt;&gt;CZ"),IF(AND(H55="CZ",H54&lt;&gt;"CZ",H53="CZ",H56&lt;&gt;"CZ",AF55=AF53,AF55&lt;&gt;AF52,AF55=AF56,AF55&lt;&gt;AF57),A53-COUNTIF($H$39:$H53,"&lt;&gt;CZ")&amp;$AH$5&amp;A56-COUNTIF($H$39:$H56,"&lt;&gt;CZ"),IF(AND(H55="CZ",H54="CZ",H53&lt;&gt;"CZ",H56&lt;&gt;"CZ",AF56=AF53,AF55&lt;&gt;AF52,AF55&lt;&gt;AF57),A54-COUNTIF($H$39:$H53,"&lt;&gt;CZ")&amp;$AH$5&amp;A56-COUNTIF($H$39:$H56,"&lt;&gt;CZ"),IF(AND(H55="CZ",H54&lt;&gt;"CZ",H53&lt;&gt;"CZ",H56&lt;&gt;"CZ",AF56=AF53,AF55&lt;&gt;AF52,AF55&lt;&gt;AF57),A54-COUNTIF($H$39:$H53,"&lt;&gt;CZ"),IF(AND(H55="CZ",H54&lt;&gt;"CZ",H56="CZ",H57="CZ",AF57=AF54,AF55&lt;&gt;AF53,AF55&lt;&gt;AF58),A55-COUNTIF($H$39:$H54,"&lt;&gt;CZ")&amp;$AH$5&amp;A57-COUNTIF($H$39:$H57,"&lt;&gt;CZ"),IF(AND(H55="CZ",H54="CZ",H56&lt;&gt;"CZ",H57="CZ",AF57=AF54,AF55&lt;&gt;AF53,AF55&lt;&gt;AF58),A54-COUNTIF($H$39:$H54,"&lt;&gt;CZ")&amp;$AH$5&amp;A57-COUNTIF($H$39:$H57,"&lt;&gt;CZ"),IF(AND(H55="CZ",H54="CZ",H56="CZ",H57&lt;&gt;"CZ",AF57=AF54,AF55&lt;&gt;AF53,AF55&lt;&gt;AF58),A54-COUNTIF($H$39:$H54,"&lt;&gt;CZ")&amp;$AH$5&amp;A57-COUNTIF($H$39:$H57,"&lt;&gt;CZ"),IF(AND(H55="CZ",H54&lt;&gt;"CZ",H56&lt;&gt;"CZ",H57="CZ",AF57=AF54,AF55&lt;&gt;AF53,AF55&lt;&gt;AF58),A55-COUNTIF($H$39:$H54,"&lt;&gt;CZ")&amp;$AH$5&amp;A57-COUNTIF($H$39:$H57,"&lt;&gt;CZ"),IF(AND(H55="CZ",H54&lt;&gt;"CZ",H56="CZ",H57&lt;&gt;"CZ",AF57=AF54,AF55&lt;&gt;AF53,AF55&lt;&gt;AF58),A55-COUNTIF($H$39:$H54,"&lt;&gt;CZ")&amp;$AH$5&amp;A57-COUNTIF($H$39:$H57,"&lt;&gt;CZ"),IF(AND(H55="CZ",H54="CZ",H56&lt;&gt;"CZ",H57&lt;&gt;"CZ",AF57=AF54,AF55&lt;&gt;AF53,AF55&lt;&gt;AF58),A54-COUNTIF($H$39:$H54,"&lt;&gt;CZ")&amp;$AH$5&amp;A57-COUNTIF($H$39:$H57,"&lt;&gt;CZ"),IF(AND(H55="CZ",H54&lt;&gt;"CZ",H56&lt;&gt;"CZ",H57&lt;&gt;"CZ",AF57=AF54,AF55&lt;&gt;AF53,AF55&lt;&gt;AF58),A55-COUNTIF($H$39:$H54,"&lt;&gt;CZ"),IF(AND(H55="CZ",H56="CZ",H57="CZ",H58&lt;&gt;"CZ",AF55&lt;&gt;AF54,AF55=AF58,AF55&lt;&gt;AF59),A55-COUNTIF($H$39:$H55,"&lt;&gt;CZ")&amp;$AH$5&amp;A58-COUNTIF($H$39:$H58,"&lt;&gt;CZ"),IF(AND(H55="CZ",H56="CZ",H57&lt;&gt;"CZ",H58="CZ",AF55&lt;&gt;AF54,AF55=AF58,AF55&lt;&gt;AF59),A55-COUNTIF($H$39:$H55,"&lt;&gt;CZ")&amp;$AH$5&amp;A58-COUNTIF($H$39:$H58,"&lt;&gt;CZ"),IF(AND(H55="CZ",H56&lt;&gt;"CZ",H57="CZ",H58="CZ",AF55&lt;&gt;AF54,AF55=AF58,AF55&lt;&gt;AF59),A55-COUNTIF($H$39:$H55,"&lt;&gt;CZ")&amp;$AH$5&amp;A58-COUNTIF($H$39:$H58,"&lt;&gt;CZ"),IF(AND(H55="CZ",H56&lt;&gt;"CZ",H57&lt;&gt;"CZ",H58="CZ",AF55&lt;&gt;AF54,AF55=AF58,AF55&lt;&gt;AF59),A55-COUNTIF($H$39:$H55,"&lt;&gt;CZ")&amp;$AH$5&amp;A58-COUNTIF($H$39:$H58,"&lt;&gt;CZ"),"")))))))))))))))))))))))))))))))))))))))))))))))))))))</f>
        <v/>
      </c>
      <c r="AJ55" s="102" t="str">
        <f>IF(AI55&lt;&gt;"","",IF(AND(H55="CZ",H56&lt;&gt;"CZ",H57="CZ",H58&lt;&gt;"CZ",AF55&lt;&gt;AF54,AF55=AF58,AF55&lt;&gt;AF59),A55-COUNTIF($H$39:$H55,"&lt;&gt;CZ")&amp;$AH$5&amp;A58-COUNTIF($H$39:$H58,"&lt;&gt;CZ"),IF(AND(H55="CZ",H56="CZ",H57&lt;&gt;"CZ",H58&lt;&gt;"CZ",AF55&lt;&gt;AF54,AF55=AF58,AF55&lt;&gt;AF59),A55-COUNTIF($H$39:$H55,"&lt;&gt;CZ")&amp;$AH$5&amp;A58-COUNTIF($H$39:$H58,"&lt;&gt;CZ"),IF(AND(H55="CZ",H56&lt;&gt;"CZ",H57&lt;&gt;"CZ",H58&lt;&gt;"CZ",AF55&lt;&gt;AF54,AF55=AF58,AF55&lt;&gt;AF59),A55-COUNTIF($H$39:$H55,"&lt;&gt;CZ"),IF(AND(H55="CZ",H54&lt;&gt;"CZ",H53="CZ",H52="CZ",H51="CZ",AF55=AF51,AF55&lt;&gt;AF50,AF55&lt;&gt;AF56),A51-COUNTIFS($H$39:$H51,"&lt;&gt;CZ")&amp;$AH$5&amp;A55-COUNTIFS($H$39:$H55,"&lt;&gt;CZ"),IF(AND(H55="CZ",H54="CZ",H53&lt;&gt;"CZ",H52="CZ",H51="CZ",AF55=AF51,AF55&lt;&gt;AF50,AF55&lt;&gt;AF56),A51-COUNTIFS($H$39:$H51,"&lt;&gt;CZ")&amp;$AH$5&amp;A55-COUNTIFS($H$39:$H55,"&lt;&gt;CZ"),IF(AND(H55="CZ",H54="CZ",H53="CZ",H52&lt;&gt;"CZ",H51="CZ",AF55=AF51,AF55&lt;&gt;AF50,AF55&lt;&gt;AF56),A51-COUNTIFS($H$39:$H51,"&lt;&gt;CZ")&amp;$AH$5&amp;A55-COUNTIFS($H$39:$H55,"&lt;&gt;CZ"),IF(AND(H55="CZ",H54="CZ",H53="CZ",H52="CZ",H51&lt;&gt;"CZ",AF55=AF51,AF55&lt;&gt;AF50,AF55&lt;&gt;AF56),A52-COUNTIFS($H$39:$H51,"&lt;&gt;CZ")&amp;$AH$5&amp;A55-COUNTIFS($H$39:$H55,"&lt;&gt;CZ"),IF(AND(H55="CZ",H54&lt;&gt;"CZ",H53="CZ",H52="CZ",H51&lt;&gt;"CZ",AF55=AF51,AF55&lt;&gt;AF50,AF55&lt;&gt;AF56),A52-COUNTIFS($H$39:$H51,"&lt;&gt;CZ")&amp;$AH$5&amp;A55-COUNTIFS($H$39:$H55,"&lt;&gt;CZ"),IF(AND(H55="CZ",H54&lt;&gt;"CZ",H53="CZ",H52&lt;&gt;"CZ",H51="CZ",AF55=AF51,AF55&lt;&gt;AF50,AF55&lt;&gt;AF56),A51-COUNTIFS($H$39:$H51,"&lt;&gt;CZ")&amp;$AH$5&amp;A55-COUNTIFS($H$39:$H55,"&lt;&gt;CZ"),IF(AND(H55="CZ",H54&lt;&gt;"CZ",H53&lt;&gt;"CZ",H52="CZ",H51="CZ",AF55=AF51,AF55&lt;&gt;AF50,AF55&lt;&gt;AF56),A51-COUNTIFS($H$39:$H51,"&lt;&gt;CZ")&amp;$AH$5&amp;A55-COUNTIFS($H$39:$H55,"&lt;&gt;CZ"),IF(AND(H55="CZ",H54&lt;&gt;"CZ",H53&lt;&gt;"CZ",H52&lt;&gt;"CZ",H51="CZ",AF55=AF51,AF55&lt;&gt;AF50,AF55&lt;&gt;AF56),A51-COUNTIFS($H$39:$H51,"&lt;&gt;CZ")&amp;$AH$5&amp;A55-COUNTIFS($H$39:$H55,"&lt;&gt;CZ"),IF(AND(H55="CZ",H54&lt;&gt;"CZ",H53&lt;&gt;"CZ",H52="CZ",H51&lt;&gt;"CZ",AF55=AF51,AF55&lt;&gt;AF50,AF55&lt;&gt;AF56),A52-COUNTIFS($H$39:$H51,"&lt;&gt;CZ")&amp;$AH$5&amp;A55-COUNTIFS($H$39:$H55,"&lt;&gt;CZ"),IF(AND(H55="CZ",H54&lt;&gt;"CZ",H53="CZ",H52&lt;&gt;"CZ",H51&lt;&gt;"CZ",AF55=AF51,AF55&lt;&gt;AF50,AF55&lt;&gt;AF56),A52-COUNTIFS($H$39:$H51,"&lt;&gt;CZ")&amp;$AH$5&amp;A55-COUNTIFS($H$39:$H55,"&lt;&gt;CZ"),IF(AND(H55="CZ",H54="CZ",H53&lt;&gt;"CZ",H52&lt;&gt;"CZ",H51&lt;&gt;"CZ",AF55=AF51,AF55&lt;&gt;AF50,AF55&lt;&gt;AF56),A52-COUNTIFS($H$39:$H51,"&lt;&gt;CZ")&amp;$AH$5&amp;A55-COUNTIFS($H$39:$H55,"&lt;&gt;CZ"),IF(AND(H55="CZ",H54="CZ",H53&lt;&gt;"CZ",H52&lt;&gt;"CZ",H51="CZ",AF55=AF51,AF55&lt;&gt;AF50,AF55&lt;&gt;AF56),A51-COUNTIFS($H$39:$H51,"&lt;&gt;CZ")&amp;$AH$5&amp;A55-COUNTIFS($H$39:$H55,"&lt;&gt;CZ"),IF(AND(H55="CZ",H54="CZ",H53&lt;&gt;"CZ",H52="CZ",H51&lt;&gt;"CZ",AF55=AF51,AF55&lt;&gt;AF50,AF55&lt;&gt;AF56),A52-COUNTIFS($H$39:$H51,"&lt;&gt;CZ")&amp;$AH$5&amp;A55-COUNTIFS($H$39:$H55,"&lt;&gt;CZ"),IF(AND(H55="CZ",H54="CZ",H53="CZ",H52&lt;&gt;"CZ",H51&lt;&gt;"CZ",AF55=AF51,AF55&lt;&gt;AF50,AF55&lt;&gt;AF56),A52-COUNTIFS($H$39:$H51,"&lt;&gt;CZ")&amp;$AH$5&amp;A55-COUNTIFS($H$39:$H55,"&lt;&gt;CZ"),IF(AND(H55="CZ",H54&lt;&gt;"CZ",H53&lt;&gt;"CZ",H52&lt;&gt;"CZ",H51&lt;&gt;"CZ",AF55=AF51,AF55&lt;&gt;AF50,AF55&lt;&gt;AF56),A52-COUNTIFS($H$39:$H51,"&lt;&gt;CZ"),IF(AND(H55="CZ",H54&lt;&gt;"CZ",H53="CZ",H52="CZ",H56="CZ",AF56=AF52,AF55&lt;&gt;AF51,AF55&lt;&gt;AF57),A52-COUNTIFS($H$39:$H52,"&lt;&gt;CZ")&amp;$AH$5&amp;A56-COUNTIFS($H$39:$H56,"&lt;&gt;CZ"),IF(AND(H55="CZ",H54="CZ",H53&lt;&gt;"CZ",H52="CZ",H56="CZ",AF56=AF52,AF55&lt;&gt;AF51,AF55&lt;&gt;AF57),A52-COUNTIFS($H$39:$H52,"&lt;&gt;CZ")&amp;$AH$5&amp;A56-COUNTIFS($H$39:$H56,"&lt;&gt;CZ"),IF(AND(H55="CZ",H54="CZ",H53="CZ",H52&lt;&gt;"CZ",H56="CZ",AF56=AF52,AF55&lt;&gt;AF51,AF55&lt;&gt;AF57),A53-COUNTIFS($H$39:$H52,"&lt;&gt;CZ")&amp;$AH$5&amp;A56-COUNTIFS($H$39:$H56,"&lt;&gt;CZ"),IF(AND(H55="CZ",H54="CZ",H53="CZ",H52="CZ",H56&lt;&gt;"CZ",AF56=AF52,AF55&lt;&gt;AF51,AF55&lt;&gt;AF57),A52-COUNTIFS($H$39:$H52,"&lt;&gt;CZ")&amp;$AH$5&amp;A56-COUNTIFS($H$39:$H56,"&lt;&gt;CZ"),IF(AND(H55="CZ",H54&lt;&gt;"CZ",H53="CZ",H52="CZ",H56&lt;&gt;"CZ",AF56=AF52,AF55&lt;&gt;AF51,AF55&lt;&gt;AF57),A52-COUNTIFS($H$39:$H52,"&lt;&gt;CZ")&amp;$AH$5&amp;A56-COUNTIFS($H$39:$H56,"&lt;&gt;CZ"),IF(AND(H55="CZ",H54&lt;&gt;"CZ",H53="CZ",H52&lt;&gt;"CZ",H56="CZ",AF56=AF52,AF55&lt;&gt;AF51,AF55&lt;&gt;AF57),A53-COUNTIFS($H$39:$H52,"&lt;&gt;CZ")&amp;$AH$5&amp;A56-COUNTIFS($H$39:$H56,"&lt;&gt;CZ"),IF(AND(H55="CZ",H54&lt;&gt;"CZ",H53&lt;&gt;"CZ",H52="CZ",H56="CZ",AF56=AF52,AF55&lt;&gt;AF51,AF55&lt;&gt;AF57),A52-COUNTIFS($H$39:$H52,"&lt;&gt;CZ")&amp;$AH$5&amp;A56-COUNTIFS($H$39:$H56,"&lt;&gt;CZ"),IF(AND(H55="CZ",H54&lt;&gt;"CZ",H53&lt;&gt;"CZ",H52&lt;&gt;"CZ",H56="CZ",AF56=AF52,AF55&lt;&gt;AF51,AF55&lt;&gt;AF57),A53-COUNTIFS($H$39:$H52,"&lt;&gt;CZ")&amp;$AH$5&amp;A56-COUNTIFS($H$39:$H56,"&lt;&gt;CZ"),IF(AND(H55="CZ",H54&lt;&gt;"CZ",H53&lt;&gt;"CZ",H52="CZ",H56&lt;&gt;"CZ",AF56=AF52,AF55&lt;&gt;AF51,AF55&lt;&gt;AF57),A52-COUNTIFS($H$39:$H52,"&lt;&gt;CZ")&amp;$AH$5&amp;A56-COUNTIFS($H$39:$H56,"&lt;&gt;CZ"),IF(AND(H55="CZ",H54&lt;&gt;"CZ",H53="CZ",H52&lt;&gt;"CZ",H56&lt;&gt;"CZ",AF56=AF52,AF55&lt;&gt;AF51,AF55&lt;&gt;AF57),A53-COUNTIFS($H$39:$H52,"&lt;&gt;CZ")&amp;$AH$5&amp;A56-COUNTIFS($H$39:$H56,"&lt;&gt;CZ"),IF(AND(H55="CZ",H54="CZ",H53&lt;&gt;"CZ",H52&lt;&gt;"CZ",H56&lt;&gt;"CZ",AF56=AF52,AF55&lt;&gt;AF51,AF55&lt;&gt;AF57),A53-COUNTIFS($H$39:$H52,"&lt;&gt;CZ")&amp;$AH$5&amp;A56-COUNTIFS($H$39:$H56,"&lt;&gt;CZ"),IF(AND(H55="CZ",H54="CZ",H53&lt;&gt;"CZ",H52&lt;&gt;"CZ",H56="CZ",AF56=AF52,AF55&lt;&gt;AF51,AF55&lt;&gt;AF57),A53-COUNTIFS($H$39:$H52,"&lt;&gt;CZ")&amp;$AH$5&amp;A56-COUNTIFS($H$39:$H56,"&lt;&gt;CZ"),IF(AND(H55="CZ",H54="CZ",H53&lt;&gt;"CZ",H52="CZ",H56&lt;&gt;"CZ",AF56=AF52,AF55&lt;&gt;AF51,AF55&lt;&gt;AF57),A52-COUNTIFS($H$39:$H52,"&lt;&gt;CZ")&amp;$AH$5&amp;A56-COUNTIFS($H$39:$H56,"&lt;&gt;CZ"),IF(AND(H55="CZ",H54="CZ",H53="CZ",H52&lt;&gt;"CZ",H56&lt;&gt;"CZ",AF56=AF52,AF55&lt;&gt;AF51,AF55&lt;&gt;AF57),A53-COUNTIFS($H$39:$H52,"&lt;&gt;CZ")&amp;$AH$5&amp;A56-COUNTIFS($H$39:$H56,"&lt;&gt;CZ"),IF(AND(H55="CZ",H54&lt;&gt;"CZ",H53&lt;&gt;"CZ",H52&lt;&gt;"CZ",H56&lt;&gt;"CZ",AF56=AF52,AF55&lt;&gt;AF51,AF55&lt;&gt;AF57),A53-COUNTIFS($H$39:$H52,"&lt;&gt;CZ"),IF(AND(H55="CZ",H54&lt;&gt;"CZ",H53="CZ",H56="CZ",H57="CZ",AF57=AF53,AF55&lt;&gt;AF52,AF55&lt;&gt;AF58),A53-COUNTIFS($H$39:$H53,"&lt;&gt;CZ")&amp;$AH$5&amp;A57-COUNTIFS($H$39:$H57,"&lt;&gt;CZ"),IF(AND(H55="CZ",H54="CZ",H53&lt;&gt;"CZ",H56="CZ",H57="CZ",AF57=AF53,AF55&lt;&gt;AF52,AF55&lt;&gt;AF58),A54-COUNTIFS($H$39:$H53,"&lt;&gt;CZ")&amp;$AH$5&amp;A57-COUNTIFS($H$39:$H57,"&lt;&gt;CZ"),IF(AND(H55="CZ",H54="CZ",H53="CZ",H56&lt;&gt;"CZ",H57="CZ",AF57=AF53,AF55&lt;&gt;AF52,AF55&lt;&gt;AF58),A53-COUNTIFS($H$39:$H53,"&lt;&gt;CZ")&amp;$AH$5&amp;A57-COUNTIFS($H$39:$H57,"&lt;&gt;CZ"),IF(AND(H55="CZ",H54="CZ",H53="CZ",H56="CZ",H57&lt;&gt;"CZ",AF57=AF53,AF55&lt;&gt;AF52,AF55&lt;&gt;AF58),A53-COUNTIFS($H$39:$H53,"&lt;&gt;CZ")&amp;$AH$5&amp;A57-COUNTIFS($H$39:$H57,"&lt;&gt;CZ"),IF(AND(H55="CZ",H54&lt;&gt;"CZ",H53="CZ",H56="CZ",H57&lt;&gt;"CZ",AF57=AF53,AF55&lt;&gt;AF52,AF55&lt;&gt;AF58),A53-COUNTIFS($H$39:$H53,"&lt;&gt;CZ")&amp;$AH$5&amp;A57-COUNTIFS($H$39:$H57,"&lt;&gt;CZ"),IF(AND(H55="CZ",H54&lt;&gt;"CZ",H53="CZ",H56&lt;&gt;"CZ",H57="CZ",AF57=AF53,AF55&lt;&gt;AF52,AF55&lt;&gt;AF58),A53-COUNTIFS($H$39:$H53,"&lt;&gt;CZ")&amp;$AH$5&amp;A57-COUNTIFS($H$39:$H57,"&lt;&gt;CZ"),IF(AND(H55="CZ",H54&lt;&gt;"CZ",H53&lt;&gt;"CZ",H56="CZ",H57="CZ",AF57=AF53,AF55&lt;&gt;AF52,AF55&lt;&gt;AF58),A54-COUNTIFS($H$39:$H53,"&lt;&gt;CZ")&amp;$AH$5&amp;A57-COUNTIFS($H$39:$H57,"&lt;&gt;CZ"),IF(AND(H55="CZ",H54&lt;&gt;"CZ",H53&lt;&gt;"CZ",H56&lt;&gt;"CZ",H57="CZ",AF57=AF53,AF55&lt;&gt;AF52,AF55&lt;&gt;AF58),A54-COUNTIFS($H$39:$H53,"&lt;&gt;CZ")&amp;$AH$5&amp;A57-COUNTIFS($H$39:$H57,"&lt;&gt;CZ"),IF(AND(H55="CZ",H54&lt;&gt;"CZ",H53&lt;&gt;"CZ",H56="CZ",H57&lt;&gt;"CZ",AF57=AF53,AF55&lt;&gt;AF52,AF55&lt;&gt;AF58),A54-COUNTIFS($H$39:$H53,"&lt;&gt;CZ")&amp;$AH$5&amp;A57-COUNTIFS($H$39:$H57,"&lt;&gt;CZ"),IF(AND(H55="CZ",H54&lt;&gt;"CZ",H53="CZ",H56&lt;&gt;"CZ",H57&lt;&gt;"CZ",AF57=AF53,AF55&lt;&gt;AF52,AF55&lt;&gt;AF58),A53-COUNTIFS($H$39:$H53,"&lt;&gt;CZ")&amp;$AH$5&amp;A57-COUNTIFS($H$39:$H57,"&lt;&gt;CZ"),IF(AND(H55="CZ",H54="CZ",H53&lt;&gt;"CZ",H56&lt;&gt;"CZ",H57&lt;&gt;"CZ",AF57=AF53,AF55&lt;&gt;AF52,AF55&lt;&gt;AF58),A54-COUNTIFS($H$39:$H53,"&lt;&gt;CZ")&amp;$AH$5&amp;A57-COUNTIFS($H$39:$H57,"&lt;&gt;CZ"),IF(AND(H55="CZ",H54="CZ",H53&lt;&gt;"CZ",H56&lt;&gt;"CZ",H57="CZ",AF57=AF53,AF55&lt;&gt;AF52,AF55&lt;&gt;AF58),A54-COUNTIFS($H$39:$H53,"&lt;&gt;CZ")&amp;$AH$5&amp;A57-COUNTIFS($H$39:$H57,"&lt;&gt;CZ"),IF(AND(H55="CZ",H54="CZ",H53&lt;&gt;"CZ",H56="CZ",H57&lt;&gt;"CZ",AF57=AF53,AF55&lt;&gt;AF52,AF55&lt;&gt;AF58),A54-COUNTIFS($H$39:$H53,"&lt;&gt;CZ")&amp;$AH$5&amp;A57-COUNTIFS($H$39:$H57,"&lt;&gt;CZ"),IF(AND(H55="CZ",H54="CZ",H53="CZ",H56&lt;&gt;"CZ",H57&lt;&gt;"CZ",AF57=AF53,AF55&lt;&gt;AF52,AF55&lt;&gt;AF58),A53-COUNTIFS($H$39:$H53,"&lt;&gt;CZ")&amp;$AH$5&amp;A57-COUNTIFS($H$39:$H57,"&lt;&gt;CZ"),""))))))))))))))))))))))))))))))))))))))))))))))))</f>
        <v/>
      </c>
      <c r="AK55" s="102" t="str">
        <f>IF(AI55&lt;&gt;"","",IF(AJ55&lt;&gt;"","",IF(AND(H54="CZ",H53&lt;&gt;"CZ",H52&lt;&gt;"CZ",H55&lt;&gt;"CZ",H56&lt;&gt;"CZ",AF56=AF52,AF54&lt;&gt;AF51,AF54&lt;&gt;AF57),A53-COUNTIFS($H$39:$H52,"&lt;&gt;CZ"),IF(AND(H55="CZ",H54&lt;&gt;"CZ",H56="CZ",H57="CZ",H58="CZ",AF58=AF54,AF55&lt;&gt;AF53,AF55&lt;&gt;AF59),A55-COUNTIFS($H$39:$H54,"&lt;&gt;CZ")&amp;$AH$5&amp;A58-COUNTIFS($H$39:$H58,"&lt;&gt;CZ"),IF(AND(H55="CZ",H54="CZ",H56&lt;&gt;"CZ",H57="CZ",H58="CZ",AF58=AF54,AF55&lt;&gt;AF53,AF55&lt;&gt;AF59),A54-COUNTIFS($H$39:$H54,"&lt;&gt;CZ")&amp;$AH$5&amp;A58-COUNTIFS($H$39:$H58,"&lt;&gt;CZ"),IF(AND(H55="CZ",H54="CZ",H56="CZ",H57&lt;&gt;"CZ",H58="CZ",AF58=AF54,AF55&lt;&gt;AF53,AF55&lt;&gt;AF59),A54-COUNTIFS($H$39:$H54,"&lt;&gt;CZ")&amp;$AH$5&amp;A58-COUNTIFS($H$39:$H58,"&lt;&gt;CZ"),IF(AND(H55="CZ",H54="CZ",H56="CZ",H57="CZ",H58&lt;&gt;"CZ",AF58=AF54,AF55&lt;&gt;AF53,AF55&lt;&gt;AF59),A54-COUNTIFS($H$39:$H54,"&lt;&gt;CZ")&amp;$AH$5&amp;A58-COUNTIFS($H$39:$H58,"&lt;&gt;CZ"),IF(AND(H55="CZ",H54&lt;&gt;"CZ",H56="CZ",H57="CZ",H58&lt;&gt;"CZ",AF58=AF54,AF55&lt;&gt;AF53,AF55&lt;&gt;AF59),A55-COUNTIFS($H$39:$H54,"&lt;&gt;CZ")&amp;$AH$5&amp;A58-COUNTIFS($H$39:$H58,"&lt;&gt;CZ"),IF(AND(H55="CZ",H54&lt;&gt;"CZ",H56="CZ",H57&lt;&gt;"CZ",H58="CZ",AF58=AF54,AF55&lt;&gt;AF53,AF55&lt;&gt;AF59),A55-COUNTIFS($H$39:$H54,"&lt;&gt;CZ")&amp;$AH$5&amp;A58-COUNTIFS($H$39:$H58,"&lt;&gt;CZ"),IF(AND(H55="CZ",H54&lt;&gt;"CZ",H56&lt;&gt;"CZ",H57="CZ",H58="CZ",AF58=AF54,AF55&lt;&gt;AF53,AF55&lt;&gt;AF59),A55-COUNTIFS($H$39:$H54,"&lt;&gt;CZ")&amp;$AH$5&amp;A58-COUNTIFS($H$39:$H58,"&lt;&gt;CZ"),IF(AND(H55="CZ",H54&lt;&gt;"CZ",H56&lt;&gt;"CZ",H57&lt;&gt;"CZ",H58="CZ",AF58=AF54,AF55&lt;&gt;AF53,AF55&lt;&gt;AF59),A55-COUNTIFS($H$39:$H54,"&lt;&gt;CZ")&amp;$AH$5&amp;A58-COUNTIFS($H$39:$H58,"&lt;&gt;CZ"),IF(AND(H55="CZ",H54&lt;&gt;"CZ",H56&lt;&gt;"CZ",H57&lt;&gt;"CZ",H58&lt;&gt;"CZ",AF58=AF54,AF55&lt;&gt;AF53,AF55&lt;&gt;AF59),A58-COUNTIFS($H$39:$H58,"&lt;&gt;CZ"),IF(AND(H55="CZ",H54&lt;&gt;"CZ",H56&lt;&gt;"CZ",H57="CZ",H58&lt;&gt;"CZ",AF58=AF54,AF55&lt;&gt;AF53,AF55&lt;&gt;AF59),A55-COUNTIFS($H$39:$H54,"&lt;&gt;CZ")&amp;$AH$5&amp;A58-COUNTIFS($H$39:$H58,"&lt;&gt;CZ"),IF(AND(H55="CZ",H54="CZ",H56="CZ",H57&lt;&gt;"CZ",H58&lt;&gt;"CZ",AF58=AF54,AF55&lt;&gt;AF53,AF55&lt;&gt;AF59),A54-COUNTIFS($H$39:$H54,"&lt;&gt;CZ")&amp;$AH$5&amp;A58-COUNTIFS($H$39:$H58,"&lt;&gt;CZ"),IF(AND(H55="CZ",H54="CZ",H56&lt;&gt;"CZ",H57&lt;&gt;"CZ",H58&lt;&gt;"CZ",AF58=AF54,AF55&lt;&gt;AF53,AF55&lt;&gt;AF59),A54-COUNTIFS($H$39:$H54,"&lt;&gt;CZ")&amp;$AH$5&amp;A58-COUNTIFS($H$39:$H58,"&lt;&gt;CZ"),IF(AND(H55="CZ",H54="CZ",H56&lt;&gt;"CZ",H57&lt;&gt;"CZ",H58="CZ",AF58=AF54,AF55&lt;&gt;AF53,AF55&lt;&gt;AF59),A54-COUNTIFS($H$39:$H54,"&lt;&gt;CZ")&amp;$AH$5&amp;A58-COUNTIFS($H$39:$H58,"&lt;&gt;CZ"),IF(AND(H55="CZ",H54="CZ",H56&lt;&gt;"CZ",H57="CZ",H58&lt;&gt;"CZ",AF58=AF54,AF55&lt;&gt;AF53,AF55&lt;&gt;AF59),A54-COUNTIFS($H$39:$H54,"&lt;&gt;CZ")&amp;$AH$5&amp;A58-COUNTIFS($H$39:$H58,"&lt;&gt;CZ"),IF(AND(H55="CZ",H54&lt;&gt;"CZ",H56="CZ",H57&lt;&gt;"CZ",H58&lt;&gt;"CZ",AF58=AF54,AF55&lt;&gt;AF53,AF55&lt;&gt;AF59),A55-COUNTIFS($H$39:$H54,"&lt;&gt;CZ")&amp;$AH$5&amp;A58-COUNTIFS($H$39:$H58,"&lt;&gt;CZ"),IF(AND(H55="CZ",H56&lt;&gt;"CZ",H57="CZ",H58="CZ",H59="CZ",AF55=AF59,AF55&lt;&gt;AF54,AF55&lt;&gt;AF60),A55-COUNTIFS($H$39:$H55,"&lt;&gt;CZ")&amp;$AH$5&amp;A59-COUNTIFS($H$39:$H59,"&lt;&gt;CZ"),IF(AND(H55="CZ",H56="CZ",H57&lt;&gt;"CZ",H58="CZ",H59="CZ",AF55=AF59,AF55&lt;&gt;AF54,AF55&lt;&gt;AF60),A55-COUNTIFS($H$39:$H55,"&lt;&gt;CZ")&amp;$AH$5&amp;A59-COUNTIFS($H$39:$H59,"&lt;&gt;CZ"),IF(AND(H55="CZ",H56="CZ",H57="CZ",H58&lt;&gt;"CZ",H59="CZ",AF55=AF59,AF55&lt;&gt;AF54,AF55&lt;&gt;AF60),A55-COUNTIFS($H$39:$H55,"&lt;&gt;CZ")&amp;$AH$5&amp;A59-COUNTIFS($H$39:$H59,"&lt;&gt;CZ"),IF(AND(H55="CZ",H56="CZ",H57="CZ",H58="CZ",H59&lt;&gt;"CZ",AF55=AF59,AF55&lt;&gt;AF54,AF55&lt;&gt;AF60),A55-COUNTIFS($H$39:$H55,"&lt;&gt;CZ")&amp;$AH$5&amp;A59-COUNTIFS($H$39:$H59,"&lt;&gt;CZ"),IF(AND(H55="CZ",H54&lt;&gt;"CZ",H53="CZ",H52="CZ",H56&lt;&gt;"CZ",AF56=AF52,AF55&lt;&gt;AF51,AF55&lt;&gt;AF57),A52-COUNTIFS($H$39:$H52,"&lt;&gt;CZ")&amp;$AH$5&amp;A56-COUNTIFS($H$39:$H56,"&lt;&gt;CZ"),IF(AND(H55="CZ",H56&lt;&gt;"CZ",H57="CZ",H58="CZ",H59&lt;&gt;"CZ",AF55=AF59,AF55&lt;&gt;AF54,AF55&lt;&gt;AF60),A55-COUNTIFS($H$39:$H55,"&lt;&gt;CZ")&amp;$AH$5&amp;A59-COUNTIFS($H$39:$H59,"&lt;&gt;CZ"),IF(AND(H55="CZ",H56&lt;&gt;"CZ",H57="CZ",H58&lt;&gt;"CZ",H59="CZ",AF55=AF59,AF55&lt;&gt;AF54,AF55&lt;&gt;AF60),A55-COUNTIFS($H$39:$H55,"&lt;&gt;CZ")&amp;$AH$5&amp;A59-COUNTIFS($H$39:$H59,"&lt;&gt;CZ"),IF(AND(H55="CZ",H56&lt;&gt;"CZ",H57&lt;&gt;"CZ",H58="CZ",H59="CZ",AF55=AF59,AF55&lt;&gt;AF54,AF55&lt;&gt;AF60),A55-COUNTIFS($H$39:$H55,"&lt;&gt;CZ")&amp;$AH$5&amp;A59-COUNTIFS($H$39:$H59,"&lt;&gt;CZ"),IF(AND(H55="CZ",H56&lt;&gt;"CZ",H57&lt;&gt;"CZ",H58&lt;&gt;"CZ",H59="CZ",AF55=AF59,AF55&lt;&gt;AF54,AF55&lt;&gt;AF60),A55-COUNTIFS($H$39:$H55,"&lt;&gt;CZ")&amp;$AH$5&amp;A59-COUNTIFS($H$39:$H59,"&lt;&gt;CZ"),IF(AND(H55="CZ",H56&lt;&gt;"CZ",H57&lt;&gt;"CZ",H58="CZ",H59&lt;&gt;"CZ",AF55=AF59,AF55&lt;&gt;AF54,AF55&lt;&gt;AF60),A55-COUNTIFS($H$39:$H55,"&lt;&gt;CZ")&amp;$AH$5&amp;A59-COUNTIFS($H$39:$H59,"&lt;&gt;CZ"),IF(AND(H55="CZ",H56&lt;&gt;"CZ",H57="CZ",H58&lt;&gt;"CZ",H59&lt;&gt;"CZ",AF55=AF59,AF55&lt;&gt;AF54,AF55&lt;&gt;AF60),A55-COUNTIFS($H$39:$H55,"&lt;&gt;CZ")&amp;$AH$5&amp;A59-COUNTIFS($H$39:$H59,"&lt;&gt;CZ"),IF(AND(H55="CZ",H56="CZ",H57&lt;&gt;"CZ",H58&lt;&gt;"CZ",H59&lt;&gt;"CZ",AF55=AF59,AF55&lt;&gt;AF54,AF55&lt;&gt;AF60),A55-COUNTIFS($H$39:$H55,"&lt;&gt;CZ")&amp;$AH$5&amp;A59-COUNTIFS($H$39:$H59,"&lt;&gt;CZ"),IF(AND(H55="CZ",H56="CZ",H57="CZ",H58&lt;&gt;"CZ",H59&lt;&gt;"CZ",AF55=AF59,AF55&lt;&gt;AF54,AF55&lt;&gt;AF60),A55-COUNTIFS($H$39:$H55,"&lt;&gt;CZ")&amp;$AH$5&amp;A59-COUNTIFS($H$39:$H59,"&lt;&gt;CZ"),IF(AND(H55="CZ",H56="CZ",H57&lt;&gt;"CZ",H58="CZ",H59&lt;&gt;"CZ",AF55=AF59,AF55&lt;&gt;AF54,AF55&lt;&gt;AF60),A55-COUNTIFS($H$39:$H55,"&lt;&gt;CZ")&amp;$AH$5&amp;A59-COUNTIFS($H$39:$H59,"&lt;&gt;CZ"),IF(AND(H55="CZ",H56="CZ",H57="CZ",H58&lt;&gt;"CZ",H59&lt;&gt;"CZ",AF55=AF59,AF55&lt;&gt;AF54,AF55&lt;&gt;AF60),A55-COUNTIFS($H$39:$H55,"&lt;&gt;CZ")&amp;$AH$5&amp;A59-COUNTIFS($H$39:$H59,"&lt;&gt;CZ"),IF(AND(H55="CZ",H56="CZ",H57&lt;&gt;"CZ",H58&lt;&gt;"CZ",H59&lt;&gt;"CZ",AF55=AF59,AF55&lt;&gt;AF54,AF55&lt;&gt;AF60),A59-COUNTIFS($H$39:$H59,"&lt;&gt;CZ"),""))))))))))))))))))))))))))))))))))</f>
        <v/>
      </c>
      <c r="AL55" s="120" t="str">
        <f t="shared" si="3"/>
        <v/>
      </c>
    </row>
    <row r="56" spans="1:38" s="104" customFormat="1" ht="15" hidden="1" customHeight="1">
      <c r="A56" s="105">
        <v>18</v>
      </c>
      <c r="B56" s="106" t="e">
        <v>#N/A</v>
      </c>
      <c r="C56" s="107" t="s">
        <v>251</v>
      </c>
      <c r="D56" s="107" t="s">
        <v>251</v>
      </c>
      <c r="E56" s="106" t="s">
        <v>251</v>
      </c>
      <c r="F56" s="108"/>
      <c r="G56" s="109" t="s">
        <v>251</v>
      </c>
      <c r="H56" s="110" t="s">
        <v>251</v>
      </c>
      <c r="I56" s="111"/>
      <c r="J56" s="112" t="s">
        <v>251</v>
      </c>
      <c r="K56" s="111"/>
      <c r="L56" s="112" t="s">
        <v>251</v>
      </c>
      <c r="M56" s="111"/>
      <c r="N56" s="112" t="s">
        <v>251</v>
      </c>
      <c r="O56" s="111"/>
      <c r="P56" s="112" t="s">
        <v>251</v>
      </c>
      <c r="Q56" s="111"/>
      <c r="R56" s="112" t="s">
        <v>251</v>
      </c>
      <c r="S56" s="113"/>
      <c r="T56" s="112" t="s">
        <v>251</v>
      </c>
      <c r="U56" s="111"/>
      <c r="V56" s="112" t="s">
        <v>251</v>
      </c>
      <c r="W56" s="111"/>
      <c r="X56" s="112" t="s">
        <v>251</v>
      </c>
      <c r="Y56" s="111"/>
      <c r="Z56" s="112" t="s">
        <v>251</v>
      </c>
      <c r="AA56" s="111"/>
      <c r="AB56" s="112" t="s">
        <v>251</v>
      </c>
      <c r="AC56" s="111"/>
      <c r="AD56" s="112" t="s">
        <v>251</v>
      </c>
      <c r="AE56" s="116">
        <v>0</v>
      </c>
      <c r="AF56" s="117" t="s">
        <v>251</v>
      </c>
      <c r="AG56" s="118" t="s">
        <v>251</v>
      </c>
      <c r="AH56" s="100" t="str">
        <f t="shared" ca="1" si="2"/>
        <v/>
      </c>
      <c r="AI56" s="119" t="str">
        <f>IF(H56="","",IF(H56&lt;&gt;"CZ","NE",IF(AND(H56="CZ",AF55&lt;&gt;AF56,AF56&lt;&gt;AF57),A56-COUNTIF($H$39:$H56,"&lt;&gt;CZ"),IF(AND(H56="CZ",H55="CZ",AF56=AF55,AF56&lt;&gt;AF54,AF56&lt;&gt;AF57),A55-COUNTIF($H$39:$H56,"&lt;&gt;CZ")&amp;$AH$5&amp;A56-COUNTIF($H$39:$H56,"&lt;&gt;CZ"),IF(AND(H56="CZ",H57="CZ",AF56&lt;&gt;AF55,AF56=AF57,AF56&lt;&gt;AF58),A56-COUNTIF($H$39:$H56,"&lt;&gt;CZ")&amp;$AH$5&amp;A57-COUNTIF($H$39:$H57,"&lt;&gt;CZ"),IF(AND(H56="CZ",H55="CZ",H54="CZ",AF56=AF54,AF56&lt;&gt;AF53,AF56&lt;&gt;AF57),A54-COUNTIF($H$39:$H56,"&lt;&gt;CZ")&amp;$AH$5&amp;A56-COUNTIF($H$39:$H56,"&lt;&gt;CZ"),IF(AND(H56="CZ",H55="CZ",H57="CZ",AF57=AF55,AF56&lt;&gt;AF54,AF56&lt;&gt;AF58),A55-COUNTIF($H$39:$H55,"&lt;&gt;CZ")&amp;$AH$5&amp;A57-COUNTIF($H$39:$H57,"&lt;&gt;CZ"),IF(AND(H56="CZ",H57="CZ",H58="CZ",AF56&lt;&gt;AF55,AF56=AF58,AF56&lt;&gt;AF59),A56-COUNTIF($H$39:$H56,"&lt;&gt;CZ")&amp;$AH$5&amp;A58-COUNTIF($H$39:$H58,"&lt;&gt;CZ"),IF(AND(H56="CZ",H55="CZ",H54="CZ",H53="CZ",AF56=AF53,AF56&lt;&gt;AF52,AF56&lt;&gt;AF57),A53-COUNTIF($H$39:$H53,"&lt;&gt;CZ")&amp;$AH$5&amp;A56-COUNTIF($H$39:$H56,"&lt;&gt;CZ"),IF(AND(H56="CZ",H55="CZ",H54="CZ",H57="CZ",AF57=AF54,AF56&lt;&gt;AF53,AF56&lt;&gt;AF58),A54-COUNTIF($H$39:$H54,"&lt;&gt;CZ")&amp;$AH$5&amp;A57-COUNTIF($H$39:$H57,"&lt;&gt;CZ"),IF(AND(H56="CZ",H55="CZ",H57="CZ",H58="CZ",AF58=AF55,AF56&lt;&gt;AF54,AF56&lt;&gt;AF59),A55-COUNTIF($H$39:$H55,"&lt;&gt;CZ")&amp;$AH$5&amp;A58-COUNTIF($H$39:$H58,"&lt;&gt;CZ"),IF(AND(H56="CZ",H57="CZ",H58="CZ",H59="CZ",AF56&lt;&gt;AF55,AF56=AF59,AF56&lt;&gt;AF60),A56-COUNTIF($H$39:$H56,"&lt;&gt;CZ")&amp;$AH$5&amp;A59-COUNTIF($H$39:$H59,"&lt;&gt;CZ"),IF(AND(H56="CZ",H55="CZ",H54="CZ",H53="CZ",H52="CZ",AF56=AF52,AF56&lt;&gt;AF51,AF56&lt;&gt;AF57),A52-COUNTIF($H$39:$H52,"&lt;&gt;CZ")&amp;$AH$5&amp;A56-COUNTIF($H$39:$H56,"&lt;&gt;CZ"),IF(AND(H56="CZ",H55="CZ",H54="CZ",H53="CZ",H57="CZ",AF57=AF53,AF56&lt;&gt;AF52,AF56&lt;&gt;AF58),A53-COUNTIF($H$39:$H53,"&lt;&gt;CZ")&amp;$AH$5&amp;A57-COUNTIF($H$39:$H57,"&lt;&gt;CZ"),IF(AND(H56="CZ",H55="CZ",H54="CZ",H57="CZ",H58="CZ",AF58=AF54,AF56&lt;&gt;AF53,AF56&lt;&gt;AF59),A54-COUNTIF($H$39:$H54,"&lt;&gt;CZ")&amp;$AH$5&amp;A58-COUNTIF($H$39:$H58,"&lt;&gt;CZ"),IF(AND(H56="CZ",H55="CZ",H57="CZ",H58="CZ",H59="CZ",AF59=AF55,AF56&lt;&gt;AF54,AF56&lt;&gt;AF60),A55-COUNTIF($H$39:$H55,"&lt;&gt;CZ")&amp;$AH$5&amp;A59-COUNTIF($H$39:$H59,"&lt;&gt;CZ"),IF(AND(H56="CZ",H57="CZ",H58="CZ",H59="CZ",H60="CZ",AF56&lt;&gt;AF55,AF56=AF60,AF56&lt;&gt;AF61),A56-COUNTIF($H$39:$H56,"&lt;&gt;CZ")&amp;$AH$5&amp;A60-COUNTIF($H$39:$H60,"&lt;&gt;CZ"),IF(AND(H56="CZ",H55&lt;&gt;"CZ",AF56=AF55,AF56&lt;&gt;AF54,AF56&lt;&gt;AF57),A56-COUNTIF($H$39:$H56,"&lt;&gt;CZ"),IF(AND(H56="CZ",H57&lt;&gt;"CZ",AF56&lt;&gt;AF55,AF56=AF57,AF56&lt;&gt;AF58),A56-COUNTIF($H$39:$H56,"&lt;&gt;CZ"),IF(AND(H56="CZ",H55&lt;&gt;"CZ",H54="CZ",AF56=AF54,AF56&lt;&gt;AF53,AF56&lt;&gt;AF57),A54-COUNTIF($H$39:$H54,"&lt;&gt;CZ")&amp;$AH$5&amp;A56-COUNTIF($H$39:$H56,"&lt;&gt;CZ"),IF(AND(H56="CZ",H55="CZ",H54&lt;&gt;"CZ",AF56=AF54,AF56&lt;&gt;AF53,AF56&lt;&gt;AF57),A55-COUNTIF($H$39:$H54,"&lt;&gt;CZ")&amp;$AH$5&amp;A56-COUNTIF($H$39:$H56,"&lt;&gt;CZ"),IF(AND(H56="CZ",H55&lt;&gt;"CZ",H54&lt;&gt;"CZ",AF56=AF54,AF56&lt;&gt;AF53,AF56&lt;&gt;AF57),A56-COUNTIF($H$39:$H56,"&lt;&gt;CZ"),IF(AND(H56="CZ",H55&lt;&gt;"CZ",H57="CZ",AF56=AF55,AF56&lt;&gt;AF54,AF56=AF57,AF56&lt;&gt;AF58),A56-COUNTIF($H$39:$H55,"&lt;&gt;CZ")&amp;$AH$5&amp;A57-COUNTIF($H$39:$H57,"&lt;&gt;CZ"),IF(AND(H56="CZ",H55="CZ",H57&lt;&gt;"CZ",AF57=AF55,AF56&lt;&gt;AF54,AF56&lt;&gt;AF58),A55-COUNTIF($H$39:$H55,"&lt;&gt;CZ")&amp;$AH$5&amp;A57-COUNTIF($H$39:$H57,"&lt;&gt;CZ"),IF(AND(H56="CZ",H55&lt;&gt;"CZ",H57&lt;&gt;"CZ",AF57=AF55,AF56&lt;&gt;AF54,AF56&lt;&gt;AF58),A56-COUNTIF($H$39:$H55,"&lt;&gt;CZ"),IF(AND(H56="CZ",H57&lt;&gt;"CZ",H58="CZ",AF56&lt;&gt;AF55,AF56=AF58,AF56&lt;&gt;AF59),A56-COUNTIF($H$39:$H56,"&lt;&gt;CZ")&amp;$AH$5&amp;A58-COUNTIF($H$39:$H58,"&lt;&gt;CZ"),IF(AND(H56="CZ",H57="CZ",H58&lt;&gt;"CZ",AF56&lt;&gt;AF55,AF56=AF58,AF56&lt;&gt;AF59),A56-COUNTIF($H$39:$H56,"&lt;&gt;CZ")&amp;$AH$5&amp;A58-COUNTIF($H$39:$H58,"&lt;&gt;CZ"),IF(AND(H56="CZ",H57&lt;&gt;"CZ",H58&lt;&gt;"CZ",AF56&gt;0,AF56&lt;&gt;AF55,AF56=AF58,AF56&lt;&gt;AF59),A56-COUNTIF($H$39:$H56,"&lt;&gt;CZ"),IF(AND(H56="CZ",H55&lt;&gt;"CZ",H54="CZ",H53="CZ",AF56=AF53,AF56&lt;&gt;AF52,AF56&lt;&gt;AF57),A53-COUNTIF($H$39:$H53,"&lt;&gt;CZ")&amp;$AH$5&amp;A56-COUNTIF($H$39:$H56,"&lt;&gt;CZ"),IF(AND(H56="CZ",H55="CZ",H54&lt;&gt;"CZ",H53="CZ",AF56=AF53,AF56&lt;&gt;AF52,AF56&lt;&gt;AF57),A53-COUNTIF($H$39:$H53,"&lt;&gt;CZ")&amp;$AH$5&amp;A56-COUNTIF($H$39:$H56,"&lt;&gt;CZ"),IF(AND(H56="CZ",H55="CZ",H54="CZ",H53&lt;&gt;"CZ",AF56=AF53,AF56&lt;&gt;AF52,AF56&lt;&gt;AF57),A54-COUNTIF($H$39:$H53,"&lt;&gt;CZ")&amp;$AH$5&amp;A56-COUNTIF($H$39:$H56,"&lt;&gt;CZ"),IF(AND(H56="CZ",H55&lt;&gt;"CZ",H54&lt;&gt;"CZ",H53="CZ",AF56=AF53,AF56&lt;&gt;AF52,AF56&lt;&gt;AF57),A53-COUNTIF($H$39:$H53,"&lt;&gt;CZ")&amp;$AH$5&amp;A56-COUNTIF($H$39:$H56,"&lt;&gt;CZ"),IF(AND(H56="CZ",H55&lt;&gt;"CZ",H54="CZ",H53&lt;&gt;"CZ",AF56=AF53,AF56&lt;&gt;AF52,AF56&lt;&gt;AF57),A54-COUNTIF($H$39:$H53,"&lt;&gt;CZ")&amp;$AH$5&amp;A56-COUNTIF($H$39:$H56,"&lt;&gt;CZ"),IF(AND(H56="CZ",H55="CZ",H54&lt;&gt;"CZ",H53&lt;&gt;"CZ",AF56=AF53,AF56&lt;&gt;AF52,AF56&lt;&gt;AF57),A54-COUNTIF($H$39:$H53,"&lt;&gt;CZ")&amp;$AH$5&amp;A56-COUNTIF($H$39:$H56,"&lt;&gt;CZ"),IF(AND(H56="CZ",H55&lt;&gt;"CZ",H54&lt;&gt;"CZ",H53&lt;&gt;"CZ",AF56=AF53,AF56&lt;&gt;AF52,AF56&lt;&gt;AF57),A56-COUNTIF($H$39:$H56,"&lt;&gt;CZ"),IF(AND(H56="CZ",H55="CZ",H54&lt;&gt;"CZ",H57="CZ",AF56=AF54,AF56&lt;&gt;AF53,AF56=AF57,AF56&lt;&gt;AF58),A55-COUNTIF($H$39:$H54,"&lt;&gt;CZ")&amp;$AH$5&amp;A57-COUNTIF($H$39:$H57,"&lt;&gt;CZ"),IF(AND(H56="CZ",H55="CZ",H54="CZ",H57&lt;&gt;"CZ",AF56=AF54,AF56&lt;&gt;AF53,AF56=AF57,AF56&lt;&gt;AF58),A54-COUNTIF($H$39:$H54,"&lt;&gt;CZ")&amp;$AH$5&amp;A57-COUNTIF($H$39:$H57,"&lt;&gt;CZ"),IF(AND(H56="CZ",H55&lt;&gt;"CZ",H54&lt;&gt;"CZ",H57="CZ",AF56=AF54,AF56&lt;&gt;AF53,AF56=AF57,AF56&lt;&gt;AF58),A55-COUNTIF($H$39:$H54,"&lt;&gt;CZ")&amp;$AH$5&amp;A57-COUNTIF($H$39:$H57,"&lt;&gt;CZ"),IF(AND(H56="CZ",H55&lt;&gt;"CZ",H54="CZ",H57="CZ",AF56=AF54,AF56&lt;&gt;AF53,AF56=AF57,AF56&lt;&gt;AF58),A54-COUNTIF($H$39:$H54,"&lt;&gt;CZ")&amp;$AH$5&amp;A57-COUNTIF($H$39:$H57,"&lt;&gt;CZ"),IF(AND(H56="CZ",H55&lt;&gt;"CZ",H54="CZ",H57&lt;&gt;"CZ",AF56=AF54,AF56&lt;&gt;AF53,AF56=AF57,AF56&lt;&gt;AF58),A54-COUNTIF($H$39:$H54,"&lt;&gt;CZ")&amp;$AH$5&amp;A57-COUNTIF($H$39:$H57,"&lt;&gt;CZ"),IF(AND(H56="CZ",H55="CZ",H54&lt;&gt;"CZ",H57&lt;&gt;"CZ",AF57=AF54,AF56&lt;&gt;AF53,AF56&lt;&gt;AF58),A55-COUNTIF($H$39:$H54,"&lt;&gt;CZ")&amp;$AH$5&amp;A57-COUNTIF($H$39:$H57,"&lt;&gt;CZ"),IF(AND(H56="CZ",H55&lt;&gt;"CZ",H54&lt;&gt;"CZ",H57&lt;&gt;"CZ",AF57=AF54,AF56&lt;&gt;AF53,AF56&lt;&gt;AF58),A55-COUNTIF($H$39:$H54,"&lt;&gt;CZ"),IF(AND(H56="CZ",H55&lt;&gt;"CZ",H57="CZ",H58="CZ",AF58=AF55,AF56&lt;&gt;AF54,AF56&lt;&gt;AF59),A56-COUNTIF($H$39:$H55,"&lt;&gt;CZ")&amp;$AH$5&amp;A58-COUNTIF($H$39:$H58,"&lt;&gt;CZ"),IF(AND(H56="CZ",H55="CZ",H57&lt;&gt;"CZ",H58="CZ",AF58=AF55,AF56&lt;&gt;AF54,AF56&lt;&gt;AF59),A55-COUNTIF($H$39:$H55,"&lt;&gt;CZ")&amp;$AH$5&amp;A58-COUNTIF($H$39:$H58,"&lt;&gt;CZ"),IF(AND(H56="CZ",H55="CZ",H57="CZ",H58&lt;&gt;"CZ",AF58=AF55,AF56&lt;&gt;AF54,AF56&lt;&gt;AF59),A55-COUNTIF($H$39:$H55,"&lt;&gt;CZ")&amp;$AH$5&amp;A58-COUNTIF($H$39:$H58,"&lt;&gt;CZ"),IF(AND(H56="CZ",H55&lt;&gt;"CZ",H57&lt;&gt;"CZ",H58="CZ",AF58=AF55,AF56&lt;&gt;AF54,AF56&lt;&gt;AF59),A56-COUNTIF($H$39:$H55,"&lt;&gt;CZ")&amp;$AH$5&amp;A58-COUNTIF($H$39:$H58,"&lt;&gt;CZ"),IF(AND(H56="CZ",H55&lt;&gt;"CZ",H57="CZ",H58&lt;&gt;"CZ",AF58=AF55,AF56&lt;&gt;AF54,AF56&lt;&gt;AF59),A56-COUNTIF($H$39:$H55,"&lt;&gt;CZ")&amp;$AH$5&amp;A58-COUNTIF($H$39:$H58,"&lt;&gt;CZ"),IF(AND(H56="CZ",H55="CZ",H57&lt;&gt;"CZ",H58&lt;&gt;"CZ",AF58=AF55,AF56&lt;&gt;AF54,AF56&lt;&gt;AF59),A55-COUNTIF($H$39:$H55,"&lt;&gt;CZ")&amp;$AH$5&amp;A58-COUNTIF($H$39:$H58,"&lt;&gt;CZ"),IF(AND(H56="CZ",H55&lt;&gt;"CZ",H57&lt;&gt;"CZ",H58&lt;&gt;"CZ",AF58=AF55,AF56&lt;&gt;AF54,AF56&lt;&gt;AF59),A56-COUNTIF($H$39:$H55,"&lt;&gt;CZ"),IF(AND(H56="CZ",H57="CZ",H58="CZ",H59&lt;&gt;"CZ",AF56&lt;&gt;AF55,AF56=AF59,AF56&lt;&gt;AF60),A56-COUNTIF($H$39:$H56,"&lt;&gt;CZ")&amp;$AH$5&amp;A59-COUNTIF($H$39:$H59,"&lt;&gt;CZ"),IF(AND(H56="CZ",H57="CZ",H58&lt;&gt;"CZ",H59="CZ",AF56&lt;&gt;AF55,AF56=AF59,AF56&lt;&gt;AF60),A56-COUNTIF($H$39:$H56,"&lt;&gt;CZ")&amp;$AH$5&amp;A59-COUNTIF($H$39:$H59,"&lt;&gt;CZ"),IF(AND(H56="CZ",H57&lt;&gt;"CZ",H58="CZ",H59="CZ",AF56&lt;&gt;AF55,AF56=AF59,AF56&lt;&gt;AF60),A56-COUNTIF($H$39:$H56,"&lt;&gt;CZ")&amp;$AH$5&amp;A59-COUNTIF($H$39:$H59,"&lt;&gt;CZ"),IF(AND(H56="CZ",H57&lt;&gt;"CZ",H58&lt;&gt;"CZ",H59="CZ",AF56&lt;&gt;AF55,AF56=AF59,AF56&lt;&gt;AF60),A56-COUNTIF($H$39:$H56,"&lt;&gt;CZ")&amp;$AH$5&amp;A59-COUNTIF($H$39:$H59,"&lt;&gt;CZ"),"")))))))))))))))))))))))))))))))))))))))))))))))))))))</f>
        <v/>
      </c>
      <c r="AJ56" s="102" t="str">
        <f>IF(AI56&lt;&gt;"","",IF(AND(H56="CZ",H57&lt;&gt;"CZ",H58="CZ",H59&lt;&gt;"CZ",AF56&lt;&gt;AF55,AF56=AF59,AF56&lt;&gt;AF60),A56-COUNTIF($H$39:$H56,"&lt;&gt;CZ")&amp;$AH$5&amp;A59-COUNTIF($H$39:$H59,"&lt;&gt;CZ"),IF(AND(H56="CZ",H57="CZ",H58&lt;&gt;"CZ",H59&lt;&gt;"CZ",AF56&lt;&gt;AF55,AF56=AF59,AF56&lt;&gt;AF60),A56-COUNTIF($H$39:$H56,"&lt;&gt;CZ")&amp;$AH$5&amp;A59-COUNTIF($H$39:$H59,"&lt;&gt;CZ"),IF(AND(H56="CZ",H57&lt;&gt;"CZ",H58&lt;&gt;"CZ",H59&lt;&gt;"CZ",AF56&lt;&gt;AF55,AF56=AF59,AF56&lt;&gt;AF60),A56-COUNTIF($H$39:$H56,"&lt;&gt;CZ"),IF(AND(H56="CZ",H55&lt;&gt;"CZ",H54="CZ",H53="CZ",H52="CZ",AF56=AF52,AF56&lt;&gt;AF51,AF56&lt;&gt;AF57),A52-COUNTIFS($H$39:$H52,"&lt;&gt;CZ")&amp;$AH$5&amp;A56-COUNTIFS($H$39:$H56,"&lt;&gt;CZ"),IF(AND(H56="CZ",H55="CZ",H54&lt;&gt;"CZ",H53="CZ",H52="CZ",AF56=AF52,AF56&lt;&gt;AF51,AF56&lt;&gt;AF57),A52-COUNTIFS($H$39:$H52,"&lt;&gt;CZ")&amp;$AH$5&amp;A56-COUNTIFS($H$39:$H56,"&lt;&gt;CZ"),IF(AND(H56="CZ",H55="CZ",H54="CZ",H53&lt;&gt;"CZ",H52="CZ",AF56=AF52,AF56&lt;&gt;AF51,AF56&lt;&gt;AF57),A52-COUNTIFS($H$39:$H52,"&lt;&gt;CZ")&amp;$AH$5&amp;A56-COUNTIFS($H$39:$H56,"&lt;&gt;CZ"),IF(AND(H56="CZ",H55="CZ",H54="CZ",H53="CZ",H52&lt;&gt;"CZ",AF56=AF52,AF56&lt;&gt;AF51,AF56&lt;&gt;AF57),A53-COUNTIFS($H$39:$H52,"&lt;&gt;CZ")&amp;$AH$5&amp;A56-COUNTIFS($H$39:$H56,"&lt;&gt;CZ"),IF(AND(H56="CZ",H55&lt;&gt;"CZ",H54="CZ",H53="CZ",H52&lt;&gt;"CZ",AF56=AF52,AF56&lt;&gt;AF51,AF56&lt;&gt;AF57),A53-COUNTIFS($H$39:$H52,"&lt;&gt;CZ")&amp;$AH$5&amp;A56-COUNTIFS($H$39:$H56,"&lt;&gt;CZ"),IF(AND(H56="CZ",H55&lt;&gt;"CZ",H54="CZ",H53&lt;&gt;"CZ",H52="CZ",AF56=AF52,AF56&lt;&gt;AF51,AF56&lt;&gt;AF57),A52-COUNTIFS($H$39:$H52,"&lt;&gt;CZ")&amp;$AH$5&amp;A56-COUNTIFS($H$39:$H56,"&lt;&gt;CZ"),IF(AND(H56="CZ",H55&lt;&gt;"CZ",H54&lt;&gt;"CZ",H53="CZ",H52="CZ",AF56=AF52,AF56&lt;&gt;AF51,AF56&lt;&gt;AF57),A52-COUNTIFS($H$39:$H52,"&lt;&gt;CZ")&amp;$AH$5&amp;A56-COUNTIFS($H$39:$H56,"&lt;&gt;CZ"),IF(AND(H56="CZ",H55&lt;&gt;"CZ",H54&lt;&gt;"CZ",H53&lt;&gt;"CZ",H52="CZ",AF56=AF52,AF56&lt;&gt;AF51,AF56&lt;&gt;AF57),A52-COUNTIFS($H$39:$H52,"&lt;&gt;CZ")&amp;$AH$5&amp;A56-COUNTIFS($H$39:$H56,"&lt;&gt;CZ"),IF(AND(H56="CZ",H55&lt;&gt;"CZ",H54&lt;&gt;"CZ",H53="CZ",H52&lt;&gt;"CZ",AF56=AF52,AF56&lt;&gt;AF51,AF56&lt;&gt;AF57),A53-COUNTIFS($H$39:$H52,"&lt;&gt;CZ")&amp;$AH$5&amp;A56-COUNTIFS($H$39:$H56,"&lt;&gt;CZ"),IF(AND(H56="CZ",H55&lt;&gt;"CZ",H54="CZ",H53&lt;&gt;"CZ",H52&lt;&gt;"CZ",AF56=AF52,AF56&lt;&gt;AF51,AF56&lt;&gt;AF57),A53-COUNTIFS($H$39:$H52,"&lt;&gt;CZ")&amp;$AH$5&amp;A56-COUNTIFS($H$39:$H56,"&lt;&gt;CZ"),IF(AND(H56="CZ",H55="CZ",H54&lt;&gt;"CZ",H53&lt;&gt;"CZ",H52&lt;&gt;"CZ",AF56=AF52,AF56&lt;&gt;AF51,AF56&lt;&gt;AF57),A53-COUNTIFS($H$39:$H52,"&lt;&gt;CZ")&amp;$AH$5&amp;A56-COUNTIFS($H$39:$H56,"&lt;&gt;CZ"),IF(AND(H56="CZ",H55="CZ",H54&lt;&gt;"CZ",H53&lt;&gt;"CZ",H52="CZ",AF56=AF52,AF56&lt;&gt;AF51,AF56&lt;&gt;AF57),A52-COUNTIFS($H$39:$H52,"&lt;&gt;CZ")&amp;$AH$5&amp;A56-COUNTIFS($H$39:$H56,"&lt;&gt;CZ"),IF(AND(H56="CZ",H55="CZ",H54&lt;&gt;"CZ",H53="CZ",H52&lt;&gt;"CZ",AF56=AF52,AF56&lt;&gt;AF51,AF56&lt;&gt;AF57),A53-COUNTIFS($H$39:$H52,"&lt;&gt;CZ")&amp;$AH$5&amp;A56-COUNTIFS($H$39:$H56,"&lt;&gt;CZ"),IF(AND(H56="CZ",H55="CZ",H54="CZ",H53&lt;&gt;"CZ",H52&lt;&gt;"CZ",AF56=AF52,AF56&lt;&gt;AF51,AF56&lt;&gt;AF57),A53-COUNTIFS($H$39:$H52,"&lt;&gt;CZ")&amp;$AH$5&amp;A56-COUNTIFS($H$39:$H56,"&lt;&gt;CZ"),IF(AND(H56="CZ",H55&lt;&gt;"CZ",H54&lt;&gt;"CZ",H53&lt;&gt;"CZ",H52&lt;&gt;"CZ",AF56=AF52,AF56&lt;&gt;AF51,AF56&lt;&gt;AF57),A53-COUNTIFS($H$39:$H52,"&lt;&gt;CZ"),IF(AND(H56="CZ",H55&lt;&gt;"CZ",H54="CZ",H53="CZ",H57="CZ",AF57=AF53,AF56&lt;&gt;AF52,AF56&lt;&gt;AF58),A53-COUNTIFS($H$39:$H53,"&lt;&gt;CZ")&amp;$AH$5&amp;A57-COUNTIFS($H$39:$H57,"&lt;&gt;CZ"),IF(AND(H56="CZ",H55="CZ",H54&lt;&gt;"CZ",H53="CZ",H57="CZ",AF57=AF53,AF56&lt;&gt;AF52,AF56&lt;&gt;AF58),A53-COUNTIFS($H$39:$H53,"&lt;&gt;CZ")&amp;$AH$5&amp;A57-COUNTIFS($H$39:$H57,"&lt;&gt;CZ"),IF(AND(H56="CZ",H55="CZ",H54="CZ",H53&lt;&gt;"CZ",H57="CZ",AF57=AF53,AF56&lt;&gt;AF52,AF56&lt;&gt;AF58),A54-COUNTIFS($H$39:$H53,"&lt;&gt;CZ")&amp;$AH$5&amp;A57-COUNTIFS($H$39:$H57,"&lt;&gt;CZ"),IF(AND(H56="CZ",H55="CZ",H54="CZ",H53="CZ",H57&lt;&gt;"CZ",AF57=AF53,AF56&lt;&gt;AF52,AF56&lt;&gt;AF58),A53-COUNTIFS($H$39:$H53,"&lt;&gt;CZ")&amp;$AH$5&amp;A57-COUNTIFS($H$39:$H57,"&lt;&gt;CZ"),IF(AND(H56="CZ",H55&lt;&gt;"CZ",H54="CZ",H53="CZ",H57&lt;&gt;"CZ",AF57=AF53,AF56&lt;&gt;AF52,AF56&lt;&gt;AF58),A53-COUNTIFS($H$39:$H53,"&lt;&gt;CZ")&amp;$AH$5&amp;A57-COUNTIFS($H$39:$H57,"&lt;&gt;CZ"),IF(AND(H56="CZ",H55&lt;&gt;"CZ",H54="CZ",H53&lt;&gt;"CZ",H57="CZ",AF57=AF53,AF56&lt;&gt;AF52,AF56&lt;&gt;AF58),A54-COUNTIFS($H$39:$H53,"&lt;&gt;CZ")&amp;$AH$5&amp;A57-COUNTIFS($H$39:$H57,"&lt;&gt;CZ"),IF(AND(H56="CZ",H55&lt;&gt;"CZ",H54&lt;&gt;"CZ",H53="CZ",H57="CZ",AF57=AF53,AF56&lt;&gt;AF52,AF56&lt;&gt;AF58),A53-COUNTIFS($H$39:$H53,"&lt;&gt;CZ")&amp;$AH$5&amp;A57-COUNTIFS($H$39:$H57,"&lt;&gt;CZ"),IF(AND(H56="CZ",H55&lt;&gt;"CZ",H54&lt;&gt;"CZ",H53&lt;&gt;"CZ",H57="CZ",AF57=AF53,AF56&lt;&gt;AF52,AF56&lt;&gt;AF58),A54-COUNTIFS($H$39:$H53,"&lt;&gt;CZ")&amp;$AH$5&amp;A57-COUNTIFS($H$39:$H57,"&lt;&gt;CZ"),IF(AND(H56="CZ",H55&lt;&gt;"CZ",H54&lt;&gt;"CZ",H53="CZ",H57&lt;&gt;"CZ",AF57=AF53,AF56&lt;&gt;AF52,AF56&lt;&gt;AF58),A53-COUNTIFS($H$39:$H53,"&lt;&gt;CZ")&amp;$AH$5&amp;A57-COUNTIFS($H$39:$H57,"&lt;&gt;CZ"),IF(AND(H56="CZ",H55&lt;&gt;"CZ",H54="CZ",H53&lt;&gt;"CZ",H57&lt;&gt;"CZ",AF57=AF53,AF56&lt;&gt;AF52,AF56&lt;&gt;AF58),A54-COUNTIFS($H$39:$H53,"&lt;&gt;CZ")&amp;$AH$5&amp;A57-COUNTIFS($H$39:$H57,"&lt;&gt;CZ"),IF(AND(H56="CZ",H55="CZ",H54&lt;&gt;"CZ",H53&lt;&gt;"CZ",H57&lt;&gt;"CZ",AF57=AF53,AF56&lt;&gt;AF52,AF56&lt;&gt;AF58),A54-COUNTIFS($H$39:$H53,"&lt;&gt;CZ")&amp;$AH$5&amp;A57-COUNTIFS($H$39:$H57,"&lt;&gt;CZ"),IF(AND(H56="CZ",H55="CZ",H54&lt;&gt;"CZ",H53&lt;&gt;"CZ",H57="CZ",AF57=AF53,AF56&lt;&gt;AF52,AF56&lt;&gt;AF58),A54-COUNTIFS($H$39:$H53,"&lt;&gt;CZ")&amp;$AH$5&amp;A57-COUNTIFS($H$39:$H57,"&lt;&gt;CZ"),IF(AND(H56="CZ",H55="CZ",H54&lt;&gt;"CZ",H53="CZ",H57&lt;&gt;"CZ",AF57=AF53,AF56&lt;&gt;AF52,AF56&lt;&gt;AF58),A53-COUNTIFS($H$39:$H53,"&lt;&gt;CZ")&amp;$AH$5&amp;A57-COUNTIFS($H$39:$H57,"&lt;&gt;CZ"),IF(AND(H56="CZ",H55="CZ",H54="CZ",H53&lt;&gt;"CZ",H57&lt;&gt;"CZ",AF57=AF53,AF56&lt;&gt;AF52,AF56&lt;&gt;AF58),A54-COUNTIFS($H$39:$H53,"&lt;&gt;CZ")&amp;$AH$5&amp;A57-COUNTIFS($H$39:$H57,"&lt;&gt;CZ"),IF(AND(H56="CZ",H55&lt;&gt;"CZ",H54&lt;&gt;"CZ",H53&lt;&gt;"CZ",H57&lt;&gt;"CZ",AF57=AF53,AF56&lt;&gt;AF52,AF56&lt;&gt;AF58),A54-COUNTIFS($H$39:$H53,"&lt;&gt;CZ"),IF(AND(H56="CZ",H55&lt;&gt;"CZ",H54="CZ",H57="CZ",H58="CZ",AF58=AF54,AF56&lt;&gt;AF53,AF56&lt;&gt;AF59),A54-COUNTIFS($H$39:$H54,"&lt;&gt;CZ")&amp;$AH$5&amp;A58-COUNTIFS($H$39:$H58,"&lt;&gt;CZ"),IF(AND(H56="CZ",H55="CZ",H54&lt;&gt;"CZ",H57="CZ",H58="CZ",AF58=AF54,AF56&lt;&gt;AF53,AF56&lt;&gt;AF59),A55-COUNTIFS($H$39:$H54,"&lt;&gt;CZ")&amp;$AH$5&amp;A58-COUNTIFS($H$39:$H58,"&lt;&gt;CZ"),IF(AND(H56="CZ",H55="CZ",H54="CZ",H57&lt;&gt;"CZ",H58="CZ",AF58=AF54,AF56&lt;&gt;AF53,AF56&lt;&gt;AF59),A54-COUNTIFS($H$39:$H54,"&lt;&gt;CZ")&amp;$AH$5&amp;A58-COUNTIFS($H$39:$H58,"&lt;&gt;CZ"),IF(AND(H56="CZ",H55="CZ",H54="CZ",H57="CZ",H58&lt;&gt;"CZ",AF58=AF54,AF56&lt;&gt;AF53,AF56&lt;&gt;AF59),A54-COUNTIFS($H$39:$H54,"&lt;&gt;CZ")&amp;$AH$5&amp;A58-COUNTIFS($H$39:$H58,"&lt;&gt;CZ"),IF(AND(H56="CZ",H55&lt;&gt;"CZ",H54="CZ",H57="CZ",H58&lt;&gt;"CZ",AF58=AF54,AF56&lt;&gt;AF53,AF56&lt;&gt;AF59),A54-COUNTIFS($H$39:$H54,"&lt;&gt;CZ")&amp;$AH$5&amp;A58-COUNTIFS($H$39:$H58,"&lt;&gt;CZ"),IF(AND(H56="CZ",H55&lt;&gt;"CZ",H54="CZ",H57&lt;&gt;"CZ",H58="CZ",AF58=AF54,AF56&lt;&gt;AF53,AF56&lt;&gt;AF59),A54-COUNTIFS($H$39:$H54,"&lt;&gt;CZ")&amp;$AH$5&amp;A58-COUNTIFS($H$39:$H58,"&lt;&gt;CZ"),IF(AND(H56="CZ",H55&lt;&gt;"CZ",H54&lt;&gt;"CZ",H57="CZ",H58="CZ",AF58=AF54,AF56&lt;&gt;AF53,AF56&lt;&gt;AF59),A55-COUNTIFS($H$39:$H54,"&lt;&gt;CZ")&amp;$AH$5&amp;A58-COUNTIFS($H$39:$H58,"&lt;&gt;CZ"),IF(AND(H56="CZ",H55&lt;&gt;"CZ",H54&lt;&gt;"CZ",H57&lt;&gt;"CZ",H58="CZ",AF58=AF54,AF56&lt;&gt;AF53,AF56&lt;&gt;AF59),A55-COUNTIFS($H$39:$H54,"&lt;&gt;CZ")&amp;$AH$5&amp;A58-COUNTIFS($H$39:$H58,"&lt;&gt;CZ"),IF(AND(H56="CZ",H55&lt;&gt;"CZ",H54&lt;&gt;"CZ",H57="CZ",H58&lt;&gt;"CZ",AF58=AF54,AF56&lt;&gt;AF53,AF56&lt;&gt;AF59),A55-COUNTIFS($H$39:$H54,"&lt;&gt;CZ")&amp;$AH$5&amp;A58-COUNTIFS($H$39:$H58,"&lt;&gt;CZ"),IF(AND(H56="CZ",H55&lt;&gt;"CZ",H54="CZ",H57&lt;&gt;"CZ",H58&lt;&gt;"CZ",AF58=AF54,AF56&lt;&gt;AF53,AF56&lt;&gt;AF59),A54-COUNTIFS($H$39:$H54,"&lt;&gt;CZ")&amp;$AH$5&amp;A58-COUNTIFS($H$39:$H58,"&lt;&gt;CZ"),IF(AND(H56="CZ",H55="CZ",H54&lt;&gt;"CZ",H57&lt;&gt;"CZ",H58&lt;&gt;"CZ",AF58=AF54,AF56&lt;&gt;AF53,AF56&lt;&gt;AF59),A55-COUNTIFS($H$39:$H54,"&lt;&gt;CZ")&amp;$AH$5&amp;A58-COUNTIFS($H$39:$H58,"&lt;&gt;CZ"),IF(AND(H56="CZ",H55="CZ",H54&lt;&gt;"CZ",H57&lt;&gt;"CZ",H58="CZ",AF58=AF54,AF56&lt;&gt;AF53,AF56&lt;&gt;AF59),A55-COUNTIFS($H$39:$H54,"&lt;&gt;CZ")&amp;$AH$5&amp;A58-COUNTIFS($H$39:$H58,"&lt;&gt;CZ"),IF(AND(H56="CZ",H55="CZ",H54&lt;&gt;"CZ",H57="CZ",H58&lt;&gt;"CZ",AF58=AF54,AF56&lt;&gt;AF53,AF56&lt;&gt;AF59),A55-COUNTIFS($H$39:$H54,"&lt;&gt;CZ")&amp;$AH$5&amp;A58-COUNTIFS($H$39:$H58,"&lt;&gt;CZ"),IF(AND(H56="CZ",H55="CZ",H54="CZ",H57&lt;&gt;"CZ",H58&lt;&gt;"CZ",AF58=AF54,AF56&lt;&gt;AF53,AF56&lt;&gt;AF59),A54-COUNTIFS($H$39:$H54,"&lt;&gt;CZ")&amp;$AH$5&amp;A58-COUNTIFS($H$39:$H58,"&lt;&gt;CZ"),""))))))))))))))))))))))))))))))))))))))))))))))))</f>
        <v/>
      </c>
      <c r="AK56" s="102" t="str">
        <f>IF(AI56&lt;&gt;"","",IF(AJ56&lt;&gt;"","",IF(AND(H55="CZ",H54&lt;&gt;"CZ",H53&lt;&gt;"CZ",H56&lt;&gt;"CZ",H57&lt;&gt;"CZ",AF57=AF53,AF55&lt;&gt;AF52,AF55&lt;&gt;AF58),A54-COUNTIFS($H$39:$H53,"&lt;&gt;CZ"),IF(AND(H56="CZ",H55&lt;&gt;"CZ",H57="CZ",H58="CZ",H59="CZ",AF59=AF55,AF56&lt;&gt;AF54,AF56&lt;&gt;AF60),A56-COUNTIFS($H$39:$H55,"&lt;&gt;CZ")&amp;$AH$5&amp;A59-COUNTIFS($H$39:$H59,"&lt;&gt;CZ"),IF(AND(H56="CZ",H55="CZ",H57&lt;&gt;"CZ",H58="CZ",H59="CZ",AF59=AF55,AF56&lt;&gt;AF54,AF56&lt;&gt;AF60),A55-COUNTIFS($H$39:$H55,"&lt;&gt;CZ")&amp;$AH$5&amp;A59-COUNTIFS($H$39:$H59,"&lt;&gt;CZ"),IF(AND(H56="CZ",H55="CZ",H57="CZ",H58&lt;&gt;"CZ",H59="CZ",AF59=AF55,AF56&lt;&gt;AF54,AF56&lt;&gt;AF60),A55-COUNTIFS($H$39:$H55,"&lt;&gt;CZ")&amp;$AH$5&amp;A59-COUNTIFS($H$39:$H59,"&lt;&gt;CZ"),IF(AND(H56="CZ",H55="CZ",H57="CZ",H58="CZ",H59&lt;&gt;"CZ",AF59=AF55,AF56&lt;&gt;AF54,AF56&lt;&gt;AF60),A55-COUNTIFS($H$39:$H55,"&lt;&gt;CZ")&amp;$AH$5&amp;A59-COUNTIFS($H$39:$H59,"&lt;&gt;CZ"),IF(AND(H56="CZ",H55&lt;&gt;"CZ",H57="CZ",H58="CZ",H59&lt;&gt;"CZ",AF59=AF55,AF56&lt;&gt;AF54,AF56&lt;&gt;AF60),A56-COUNTIFS($H$39:$H55,"&lt;&gt;CZ")&amp;$AH$5&amp;A59-COUNTIFS($H$39:$H59,"&lt;&gt;CZ"),IF(AND(H56="CZ",H55&lt;&gt;"CZ",H57="CZ",H58&lt;&gt;"CZ",H59="CZ",AF59=AF55,AF56&lt;&gt;AF54,AF56&lt;&gt;AF60),A56-COUNTIFS($H$39:$H55,"&lt;&gt;CZ")&amp;$AH$5&amp;A59-COUNTIFS($H$39:$H59,"&lt;&gt;CZ"),IF(AND(H56="CZ",H55&lt;&gt;"CZ",H57&lt;&gt;"CZ",H58="CZ",H59="CZ",AF59=AF55,AF56&lt;&gt;AF54,AF56&lt;&gt;AF60),A56-COUNTIFS($H$39:$H55,"&lt;&gt;CZ")&amp;$AH$5&amp;A59-COUNTIFS($H$39:$H59,"&lt;&gt;CZ"),IF(AND(H56="CZ",H55&lt;&gt;"CZ",H57&lt;&gt;"CZ",H58&lt;&gt;"CZ",H59="CZ",AF59=AF55,AF56&lt;&gt;AF54,AF56&lt;&gt;AF60),A56-COUNTIFS($H$39:$H55,"&lt;&gt;CZ")&amp;$AH$5&amp;A59-COUNTIFS($H$39:$H59,"&lt;&gt;CZ"),IF(AND(H56="CZ",H55&lt;&gt;"CZ",H57&lt;&gt;"CZ",H58&lt;&gt;"CZ",H59&lt;&gt;"CZ",AF59=AF55,AF56&lt;&gt;AF54,AF56&lt;&gt;AF60),A59-COUNTIFS($H$39:$H59,"&lt;&gt;CZ"),IF(AND(H56="CZ",H55&lt;&gt;"CZ",H57&lt;&gt;"CZ",H58="CZ",H59&lt;&gt;"CZ",AF59=AF55,AF56&lt;&gt;AF54,AF56&lt;&gt;AF60),A56-COUNTIFS($H$39:$H55,"&lt;&gt;CZ")&amp;$AH$5&amp;A59-COUNTIFS($H$39:$H59,"&lt;&gt;CZ"),IF(AND(H56="CZ",H55="CZ",H57="CZ",H58&lt;&gt;"CZ",H59&lt;&gt;"CZ",AF59=AF55,AF56&lt;&gt;AF54,AF56&lt;&gt;AF60),A55-COUNTIFS($H$39:$H55,"&lt;&gt;CZ")&amp;$AH$5&amp;A59-COUNTIFS($H$39:$H59,"&lt;&gt;CZ"),IF(AND(H56="CZ",H55="CZ",H57&lt;&gt;"CZ",H58&lt;&gt;"CZ",H59&lt;&gt;"CZ",AF59=AF55,AF56&lt;&gt;AF54,AF56&lt;&gt;AF60),A55-COUNTIFS($H$39:$H55,"&lt;&gt;CZ")&amp;$AH$5&amp;A59-COUNTIFS($H$39:$H59,"&lt;&gt;CZ"),IF(AND(H56="CZ",H55="CZ",H57&lt;&gt;"CZ",H58&lt;&gt;"CZ",H59="CZ",AF59=AF55,AF56&lt;&gt;AF54,AF56&lt;&gt;AF60),A55-COUNTIFS($H$39:$H55,"&lt;&gt;CZ")&amp;$AH$5&amp;A59-COUNTIFS($H$39:$H59,"&lt;&gt;CZ"),IF(AND(H56="CZ",H55="CZ",H57&lt;&gt;"CZ",H58="CZ",H59&lt;&gt;"CZ",AF59=AF55,AF56&lt;&gt;AF54,AF56&lt;&gt;AF60),A55-COUNTIFS($H$39:$H55,"&lt;&gt;CZ")&amp;$AH$5&amp;A59-COUNTIFS($H$39:$H59,"&lt;&gt;CZ"),IF(AND(H56="CZ",H55&lt;&gt;"CZ",H57="CZ",H58&lt;&gt;"CZ",H59&lt;&gt;"CZ",AF59=AF55,AF56&lt;&gt;AF54,AF56&lt;&gt;AF60),A56-COUNTIFS($H$39:$H55,"&lt;&gt;CZ")&amp;$AH$5&amp;A59-COUNTIFS($H$39:$H59,"&lt;&gt;CZ"),IF(AND(H56="CZ",H57&lt;&gt;"CZ",H58="CZ",H59="CZ",H60="CZ",AF56=AF60,AF56&lt;&gt;AF55,AF56&lt;&gt;AF61),A56-COUNTIFS($H$39:$H56,"&lt;&gt;CZ")&amp;$AH$5&amp;A60-COUNTIFS($H$39:$H60,"&lt;&gt;CZ"),IF(AND(H56="CZ",H57="CZ",H58&lt;&gt;"CZ",H59="CZ",H60="CZ",AF56=AF60,AF56&lt;&gt;AF55,AF56&lt;&gt;AF61),A56-COUNTIFS($H$39:$H56,"&lt;&gt;CZ")&amp;$AH$5&amp;A60-COUNTIFS($H$39:$H60,"&lt;&gt;CZ"),IF(AND(H56="CZ",H57="CZ",H58="CZ",H59&lt;&gt;"CZ",H60="CZ",AF56=AF60,AF56&lt;&gt;AF55,AF56&lt;&gt;AF61),A56-COUNTIFS($H$39:$H56,"&lt;&gt;CZ")&amp;$AH$5&amp;A60-COUNTIFS($H$39:$H60,"&lt;&gt;CZ"),IF(AND(H56="CZ",H57="CZ",H58="CZ",H59="CZ",H60&lt;&gt;"CZ",AF56=AF60,AF56&lt;&gt;AF55,AF56&lt;&gt;AF61),A56-COUNTIFS($H$39:$H56,"&lt;&gt;CZ")&amp;$AH$5&amp;A60-COUNTIFS($H$39:$H60,"&lt;&gt;CZ"),IF(AND(H56="CZ",H55&lt;&gt;"CZ",H54="CZ",H53="CZ",H57&lt;&gt;"CZ",AF57=AF53,AF56&lt;&gt;AF52,AF56&lt;&gt;AF58),A53-COUNTIFS($H$39:$H53,"&lt;&gt;CZ")&amp;$AH$5&amp;A57-COUNTIFS($H$39:$H57,"&lt;&gt;CZ"),IF(AND(H56="CZ",H57&lt;&gt;"CZ",H58="CZ",H59="CZ",H60&lt;&gt;"CZ",AF56=AF60,AF56&lt;&gt;AF55,AF56&lt;&gt;AF61),A56-COUNTIFS($H$39:$H56,"&lt;&gt;CZ")&amp;$AH$5&amp;A60-COUNTIFS($H$39:$H60,"&lt;&gt;CZ"),IF(AND(H56="CZ",H57&lt;&gt;"CZ",H58="CZ",H59&lt;&gt;"CZ",H60="CZ",AF56=AF60,AF56&lt;&gt;AF55,AF56&lt;&gt;AF61),A56-COUNTIFS($H$39:$H56,"&lt;&gt;CZ")&amp;$AH$5&amp;A60-COUNTIFS($H$39:$H60,"&lt;&gt;CZ"),IF(AND(H56="CZ",H57&lt;&gt;"CZ",H58&lt;&gt;"CZ",H59="CZ",H60="CZ",AF56=AF60,AF56&lt;&gt;AF55,AF56&lt;&gt;AF61),A56-COUNTIFS($H$39:$H56,"&lt;&gt;CZ")&amp;$AH$5&amp;A60-COUNTIFS($H$39:$H60,"&lt;&gt;CZ"),IF(AND(H56="CZ",H57&lt;&gt;"CZ",H58&lt;&gt;"CZ",H59&lt;&gt;"CZ",H60="CZ",AF56=AF60,AF56&lt;&gt;AF55,AF56&lt;&gt;AF61),A56-COUNTIFS($H$39:$H56,"&lt;&gt;CZ")&amp;$AH$5&amp;A60-COUNTIFS($H$39:$H60,"&lt;&gt;CZ"),IF(AND(H56="CZ",H57&lt;&gt;"CZ",H58&lt;&gt;"CZ",H59="CZ",H60&lt;&gt;"CZ",AF56=AF60,AF56&lt;&gt;AF55,AF56&lt;&gt;AF61),A56-COUNTIFS($H$39:$H56,"&lt;&gt;CZ")&amp;$AH$5&amp;A60-COUNTIFS($H$39:$H60,"&lt;&gt;CZ"),IF(AND(H56="CZ",H57&lt;&gt;"CZ",H58="CZ",H59&lt;&gt;"CZ",H60&lt;&gt;"CZ",AF56=AF60,AF56&lt;&gt;AF55,AF56&lt;&gt;AF61),A56-COUNTIFS($H$39:$H56,"&lt;&gt;CZ")&amp;$AH$5&amp;A60-COUNTIFS($H$39:$H60,"&lt;&gt;CZ"),IF(AND(H56="CZ",H57="CZ",H58&lt;&gt;"CZ",H59&lt;&gt;"CZ",H60&lt;&gt;"CZ",AF56=AF60,AF56&lt;&gt;AF55,AF56&lt;&gt;AF61),A56-COUNTIFS($H$39:$H56,"&lt;&gt;CZ")&amp;$AH$5&amp;A60-COUNTIFS($H$39:$H60,"&lt;&gt;CZ"),IF(AND(H56="CZ",H57="CZ",H58="CZ",H59&lt;&gt;"CZ",H60&lt;&gt;"CZ",AF56=AF60,AF56&lt;&gt;AF55,AF56&lt;&gt;AF61),A56-COUNTIFS($H$39:$H56,"&lt;&gt;CZ")&amp;$AH$5&amp;A60-COUNTIFS($H$39:$H60,"&lt;&gt;CZ"),IF(AND(H56="CZ",H57="CZ",H58&lt;&gt;"CZ",H59="CZ",H60&lt;&gt;"CZ",AF56=AF60,AF56&lt;&gt;AF55,AF56&lt;&gt;AF61),A56-COUNTIFS($H$39:$H56,"&lt;&gt;CZ")&amp;$AH$5&amp;A60-COUNTIFS($H$39:$H60,"&lt;&gt;CZ"),IF(AND(H56="CZ",H57="CZ",H58="CZ",H59&lt;&gt;"CZ",H60&lt;&gt;"CZ",AF56=AF60,AF56&lt;&gt;AF55,AF56&lt;&gt;AF61),A56-COUNTIFS($H$39:$H56,"&lt;&gt;CZ")&amp;$AH$5&amp;A60-COUNTIFS($H$39:$H60,"&lt;&gt;CZ"),IF(AND(H56="CZ",H57="CZ",H58&lt;&gt;"CZ",H59&lt;&gt;"CZ",H60&lt;&gt;"CZ",AF56=AF60,AF56&lt;&gt;AF55,AF56&lt;&gt;AF61),A60-COUNTIFS($H$39:$H60,"&lt;&gt;CZ"),""))))))))))))))))))))))))))))))))))</f>
        <v/>
      </c>
      <c r="AL56" s="120" t="str">
        <f t="shared" si="3"/>
        <v/>
      </c>
    </row>
    <row r="57" spans="1:38" s="104" customFormat="1" ht="15" hidden="1" customHeight="1">
      <c r="A57" s="105">
        <v>19</v>
      </c>
      <c r="B57" s="106" t="e">
        <v>#N/A</v>
      </c>
      <c r="C57" s="107" t="s">
        <v>251</v>
      </c>
      <c r="D57" s="107" t="s">
        <v>251</v>
      </c>
      <c r="E57" s="106" t="s">
        <v>251</v>
      </c>
      <c r="F57" s="108"/>
      <c r="G57" s="109" t="s">
        <v>251</v>
      </c>
      <c r="H57" s="110" t="s">
        <v>251</v>
      </c>
      <c r="I57" s="111"/>
      <c r="J57" s="112" t="s">
        <v>251</v>
      </c>
      <c r="K57" s="111"/>
      <c r="L57" s="112" t="s">
        <v>251</v>
      </c>
      <c r="M57" s="111"/>
      <c r="N57" s="112" t="s">
        <v>251</v>
      </c>
      <c r="O57" s="111"/>
      <c r="P57" s="112" t="s">
        <v>251</v>
      </c>
      <c r="Q57" s="111"/>
      <c r="R57" s="112" t="s">
        <v>251</v>
      </c>
      <c r="S57" s="113"/>
      <c r="T57" s="112" t="s">
        <v>251</v>
      </c>
      <c r="U57" s="111"/>
      <c r="V57" s="112" t="s">
        <v>251</v>
      </c>
      <c r="W57" s="111"/>
      <c r="X57" s="112" t="s">
        <v>251</v>
      </c>
      <c r="Y57" s="111"/>
      <c r="Z57" s="112" t="s">
        <v>251</v>
      </c>
      <c r="AA57" s="111"/>
      <c r="AB57" s="112" t="s">
        <v>251</v>
      </c>
      <c r="AC57" s="111"/>
      <c r="AD57" s="112" t="s">
        <v>251</v>
      </c>
      <c r="AE57" s="116">
        <v>0</v>
      </c>
      <c r="AF57" s="117" t="s">
        <v>251</v>
      </c>
      <c r="AG57" s="118" t="s">
        <v>251</v>
      </c>
      <c r="AH57" s="100" t="str">
        <f t="shared" ca="1" si="2"/>
        <v/>
      </c>
      <c r="AI57" s="119" t="str">
        <f>IF(H57="","",IF(H57&lt;&gt;"CZ","NE",IF(AND(H57="CZ",AF56&lt;&gt;AF57,AF57&lt;&gt;AF58),A57-COUNTIF($H$39:$H57,"&lt;&gt;CZ"),IF(AND(H57="CZ",H56="CZ",AF57=AF56,AF57&lt;&gt;AF55,AF57&lt;&gt;AF58),A56-COUNTIF($H$39:$H57,"&lt;&gt;CZ")&amp;$AH$5&amp;A57-COUNTIF($H$39:$H57,"&lt;&gt;CZ"),IF(AND(H57="CZ",H58="CZ",AF57&lt;&gt;AF56,AF57=AF58,AF57&lt;&gt;AF59),A57-COUNTIF($H$39:$H57,"&lt;&gt;CZ")&amp;$AH$5&amp;A58-COUNTIF($H$39:$H58,"&lt;&gt;CZ"),IF(AND(H57="CZ",H56="CZ",H55="CZ",AF57=AF55,AF57&lt;&gt;AF54,AF57&lt;&gt;AF58),A55-COUNTIF($H$39:$H57,"&lt;&gt;CZ")&amp;$AH$5&amp;A57-COUNTIF($H$39:$H57,"&lt;&gt;CZ"),IF(AND(H57="CZ",H56="CZ",H58="CZ",AF58=AF56,AF57&lt;&gt;AF55,AF57&lt;&gt;AF59),A56-COUNTIF($H$39:$H56,"&lt;&gt;CZ")&amp;$AH$5&amp;A58-COUNTIF($H$39:$H58,"&lt;&gt;CZ"),IF(AND(H57="CZ",H58="CZ",H59="CZ",AF57&lt;&gt;AF56,AF57=AF59,AF57&lt;&gt;AF60),A57-COUNTIF($H$39:$H57,"&lt;&gt;CZ")&amp;$AH$5&amp;A59-COUNTIF($H$39:$H59,"&lt;&gt;CZ"),IF(AND(H57="CZ",H56="CZ",H55="CZ",H54="CZ",AF57=AF54,AF57&lt;&gt;AF53,AF57&lt;&gt;AF58),A54-COUNTIF($H$39:$H54,"&lt;&gt;CZ")&amp;$AH$5&amp;A57-COUNTIF($H$39:$H57,"&lt;&gt;CZ"),IF(AND(H57="CZ",H56="CZ",H55="CZ",H58="CZ",AF58=AF55,AF57&lt;&gt;AF54,AF57&lt;&gt;AF59),A55-COUNTIF($H$39:$H55,"&lt;&gt;CZ")&amp;$AH$5&amp;A58-COUNTIF($H$39:$H58,"&lt;&gt;CZ"),IF(AND(H57="CZ",H56="CZ",H58="CZ",H59="CZ",AF59=AF56,AF57&lt;&gt;AF55,AF57&lt;&gt;AF60),A56-COUNTIF($H$39:$H56,"&lt;&gt;CZ")&amp;$AH$5&amp;A59-COUNTIF($H$39:$H59,"&lt;&gt;CZ"),IF(AND(H57="CZ",H58="CZ",H59="CZ",H60="CZ",AF57&lt;&gt;AF56,AF57=AF60,AF57&lt;&gt;AF61),A57-COUNTIF($H$39:$H57,"&lt;&gt;CZ")&amp;$AH$5&amp;A60-COUNTIF($H$39:$H60,"&lt;&gt;CZ"),IF(AND(H57="CZ",H56="CZ",H55="CZ",H54="CZ",H53="CZ",AF57=AF53,AF57&lt;&gt;AF52,AF57&lt;&gt;AF58),A53-COUNTIF($H$39:$H53,"&lt;&gt;CZ")&amp;$AH$5&amp;A57-COUNTIF($H$39:$H57,"&lt;&gt;CZ"),IF(AND(H57="CZ",H56="CZ",H55="CZ",H54="CZ",H58="CZ",AF58=AF54,AF57&lt;&gt;AF53,AF57&lt;&gt;AF59),A54-COUNTIF($H$39:$H54,"&lt;&gt;CZ")&amp;$AH$5&amp;A58-COUNTIF($H$39:$H58,"&lt;&gt;CZ"),IF(AND(H57="CZ",H56="CZ",H55="CZ",H58="CZ",H59="CZ",AF59=AF55,AF57&lt;&gt;AF54,AF57&lt;&gt;AF60),A55-COUNTIF($H$39:$H55,"&lt;&gt;CZ")&amp;$AH$5&amp;A59-COUNTIF($H$39:$H59,"&lt;&gt;CZ"),IF(AND(H57="CZ",H56="CZ",H58="CZ",H59="CZ",H60="CZ",AF60=AF56,AF57&lt;&gt;AF55,AF57&lt;&gt;AF61),A56-COUNTIF($H$39:$H56,"&lt;&gt;CZ")&amp;$AH$5&amp;A60-COUNTIF($H$39:$H60,"&lt;&gt;CZ"),IF(AND(H57="CZ",H58="CZ",H59="CZ",H60="CZ",H61="CZ",AF57&lt;&gt;AF56,AF57=AF61,AF57&lt;&gt;AF62),A57-COUNTIF($H$39:$H57,"&lt;&gt;CZ")&amp;$AH$5&amp;A61-COUNTIF($H$39:$H61,"&lt;&gt;CZ"),IF(AND(H57="CZ",H56&lt;&gt;"CZ",AF57=AF56,AF57&lt;&gt;AF55,AF57&lt;&gt;AF58),A57-COUNTIF($H$39:$H57,"&lt;&gt;CZ"),IF(AND(H57="CZ",H58&lt;&gt;"CZ",AF57&lt;&gt;AF56,AF57=AF58,AF57&lt;&gt;AF59),A57-COUNTIF($H$39:$H57,"&lt;&gt;CZ"),IF(AND(H57="CZ",H56&lt;&gt;"CZ",H55="CZ",AF57=AF55,AF57&lt;&gt;AF54,AF57&lt;&gt;AF58),A55-COUNTIF($H$39:$H55,"&lt;&gt;CZ")&amp;$AH$5&amp;A57-COUNTIF($H$39:$H57,"&lt;&gt;CZ"),IF(AND(H57="CZ",H56="CZ",H55&lt;&gt;"CZ",AF57=AF55,AF57&lt;&gt;AF54,AF57&lt;&gt;AF58),A56-COUNTIF($H$39:$H55,"&lt;&gt;CZ")&amp;$AH$5&amp;A57-COUNTIF($H$39:$H57,"&lt;&gt;CZ"),IF(AND(H57="CZ",H56&lt;&gt;"CZ",H55&lt;&gt;"CZ",AF57=AF55,AF57&lt;&gt;AF54,AF57&lt;&gt;AF58),A57-COUNTIF($H$39:$H57,"&lt;&gt;CZ"),IF(AND(H57="CZ",H56&lt;&gt;"CZ",H58="CZ",AF57=AF56,AF57&lt;&gt;AF55,AF57=AF58,AF57&lt;&gt;AF59),A57-COUNTIF($H$39:$H56,"&lt;&gt;CZ")&amp;$AH$5&amp;A58-COUNTIF($H$39:$H58,"&lt;&gt;CZ"),IF(AND(H57="CZ",H56="CZ",H58&lt;&gt;"CZ",AF58=AF56,AF57&lt;&gt;AF55,AF57&lt;&gt;AF59),A56-COUNTIF($H$39:$H56,"&lt;&gt;CZ")&amp;$AH$5&amp;A58-COUNTIF($H$39:$H58,"&lt;&gt;CZ"),IF(AND(H57="CZ",H56&lt;&gt;"CZ",H58&lt;&gt;"CZ",AF58=AF56,AF57&lt;&gt;AF55,AF57&lt;&gt;AF59),A57-COUNTIF($H$39:$H56,"&lt;&gt;CZ"),IF(AND(H57="CZ",H58&lt;&gt;"CZ",H59="CZ",AF57&lt;&gt;AF56,AF57=AF59,AF57&lt;&gt;AF60),A57-COUNTIF($H$39:$H57,"&lt;&gt;CZ")&amp;$AH$5&amp;A59-COUNTIF($H$39:$H59,"&lt;&gt;CZ"),IF(AND(H57="CZ",H58="CZ",H59&lt;&gt;"CZ",AF57&lt;&gt;AF56,AF57=AF59,AF57&lt;&gt;AF60),A57-COUNTIF($H$39:$H57,"&lt;&gt;CZ")&amp;$AH$5&amp;A59-COUNTIF($H$39:$H59,"&lt;&gt;CZ"),IF(AND(H57="CZ",H58&lt;&gt;"CZ",H59&lt;&gt;"CZ",AF57&gt;0,AF57&lt;&gt;AF56,AF57=AF59,AF57&lt;&gt;AF60),A57-COUNTIF($H$39:$H57,"&lt;&gt;CZ"),IF(AND(H57="CZ",H56&lt;&gt;"CZ",H55="CZ",H54="CZ",AF57=AF54,AF57&lt;&gt;AF53,AF57&lt;&gt;AF58),A54-COUNTIF($H$39:$H54,"&lt;&gt;CZ")&amp;$AH$5&amp;A57-COUNTIF($H$39:$H57,"&lt;&gt;CZ"),IF(AND(H57="CZ",H56="CZ",H55&lt;&gt;"CZ",H54="CZ",AF57=AF54,AF57&lt;&gt;AF53,AF57&lt;&gt;AF58),A54-COUNTIF($H$39:$H54,"&lt;&gt;CZ")&amp;$AH$5&amp;A57-COUNTIF($H$39:$H57,"&lt;&gt;CZ"),IF(AND(H57="CZ",H56="CZ",H55="CZ",H54&lt;&gt;"CZ",AF57=AF54,AF57&lt;&gt;AF53,AF57&lt;&gt;AF58),A55-COUNTIF($H$39:$H54,"&lt;&gt;CZ")&amp;$AH$5&amp;A57-COUNTIF($H$39:$H57,"&lt;&gt;CZ"),IF(AND(H57="CZ",H56&lt;&gt;"CZ",H55&lt;&gt;"CZ",H54="CZ",AF57=AF54,AF57&lt;&gt;AF53,AF57&lt;&gt;AF58),A54-COUNTIF($H$39:$H54,"&lt;&gt;CZ")&amp;$AH$5&amp;A57-COUNTIF($H$39:$H57,"&lt;&gt;CZ"),IF(AND(H57="CZ",H56&lt;&gt;"CZ",H55="CZ",H54&lt;&gt;"CZ",AF57=AF54,AF57&lt;&gt;AF53,AF57&lt;&gt;AF58),A55-COUNTIF($H$39:$H54,"&lt;&gt;CZ")&amp;$AH$5&amp;A57-COUNTIF($H$39:$H57,"&lt;&gt;CZ"),IF(AND(H57="CZ",H56="CZ",H55&lt;&gt;"CZ",H54&lt;&gt;"CZ",AF57=AF54,AF57&lt;&gt;AF53,AF57&lt;&gt;AF58),A55-COUNTIF($H$39:$H54,"&lt;&gt;CZ")&amp;$AH$5&amp;A57-COUNTIF($H$39:$H57,"&lt;&gt;CZ"),IF(AND(H57="CZ",H56&lt;&gt;"CZ",H55&lt;&gt;"CZ",H54&lt;&gt;"CZ",AF57=AF54,AF57&lt;&gt;AF53,AF57&lt;&gt;AF58),A57-COUNTIF($H$39:$H57,"&lt;&gt;CZ"),IF(AND(H57="CZ",H56="CZ",H55&lt;&gt;"CZ",H58="CZ",AF57=AF55,AF57&lt;&gt;AF54,AF57=AF58,AF57&lt;&gt;AF59),A56-COUNTIF($H$39:$H55,"&lt;&gt;CZ")&amp;$AH$5&amp;A58-COUNTIF($H$39:$H58,"&lt;&gt;CZ"),IF(AND(H57="CZ",H56="CZ",H55="CZ",H58&lt;&gt;"CZ",AF57=AF55,AF57&lt;&gt;AF54,AF57=AF58,AF57&lt;&gt;AF59),A55-COUNTIF($H$39:$H55,"&lt;&gt;CZ")&amp;$AH$5&amp;A58-COUNTIF($H$39:$H58,"&lt;&gt;CZ"),IF(AND(H57="CZ",H56&lt;&gt;"CZ",H55&lt;&gt;"CZ",H58="CZ",AF57=AF55,AF57&lt;&gt;AF54,AF57=AF58,AF57&lt;&gt;AF59),A56-COUNTIF($H$39:$H55,"&lt;&gt;CZ")&amp;$AH$5&amp;A58-COUNTIF($H$39:$H58,"&lt;&gt;CZ"),IF(AND(H57="CZ",H56&lt;&gt;"CZ",H55="CZ",H58="CZ",AF57=AF55,AF57&lt;&gt;AF54,AF57=AF58,AF57&lt;&gt;AF59),A55-COUNTIF($H$39:$H55,"&lt;&gt;CZ")&amp;$AH$5&amp;A58-COUNTIF($H$39:$H58,"&lt;&gt;CZ"),IF(AND(H57="CZ",H56&lt;&gt;"CZ",H55="CZ",H58&lt;&gt;"CZ",AF57=AF55,AF57&lt;&gt;AF54,AF57=AF58,AF57&lt;&gt;AF59),A55-COUNTIF($H$39:$H55,"&lt;&gt;CZ")&amp;$AH$5&amp;A58-COUNTIF($H$39:$H58,"&lt;&gt;CZ"),IF(AND(H57="CZ",H56="CZ",H55&lt;&gt;"CZ",H58&lt;&gt;"CZ",AF58=AF55,AF57&lt;&gt;AF54,AF57&lt;&gt;AF59),A56-COUNTIF($H$39:$H55,"&lt;&gt;CZ")&amp;$AH$5&amp;A58-COUNTIF($H$39:$H58,"&lt;&gt;CZ"),IF(AND(H57="CZ",H56&lt;&gt;"CZ",H55&lt;&gt;"CZ",H58&lt;&gt;"CZ",AF58=AF55,AF57&lt;&gt;AF54,AF57&lt;&gt;AF59),A56-COUNTIF($H$39:$H55,"&lt;&gt;CZ"),IF(AND(H57="CZ",H56&lt;&gt;"CZ",H58="CZ",H59="CZ",AF59=AF56,AF57&lt;&gt;AF55,AF57&lt;&gt;AF60),A57-COUNTIF($H$39:$H56,"&lt;&gt;CZ")&amp;$AH$5&amp;A59-COUNTIF($H$39:$H59,"&lt;&gt;CZ"),IF(AND(H57="CZ",H56="CZ",H58&lt;&gt;"CZ",H59="CZ",AF59=AF56,AF57&lt;&gt;AF55,AF57&lt;&gt;AF60),A56-COUNTIF($H$39:$H56,"&lt;&gt;CZ")&amp;$AH$5&amp;A59-COUNTIF($H$39:$H59,"&lt;&gt;CZ"),IF(AND(H57="CZ",H56="CZ",H58="CZ",H59&lt;&gt;"CZ",AF59=AF56,AF57&lt;&gt;AF55,AF57&lt;&gt;AF60),A56-COUNTIF($H$39:$H56,"&lt;&gt;CZ")&amp;$AH$5&amp;A59-COUNTIF($H$39:$H59,"&lt;&gt;CZ"),IF(AND(H57="CZ",H56&lt;&gt;"CZ",H58&lt;&gt;"CZ",H59="CZ",AF59=AF56,AF57&lt;&gt;AF55,AF57&lt;&gt;AF60),A57-COUNTIF($H$39:$H56,"&lt;&gt;CZ")&amp;$AH$5&amp;A59-COUNTIF($H$39:$H59,"&lt;&gt;CZ"),IF(AND(H57="CZ",H56&lt;&gt;"CZ",H58="CZ",H59&lt;&gt;"CZ",AF59=AF56,AF57&lt;&gt;AF55,AF57&lt;&gt;AF60),A57-COUNTIF($H$39:$H56,"&lt;&gt;CZ")&amp;$AH$5&amp;A59-COUNTIF($H$39:$H59,"&lt;&gt;CZ"),IF(AND(H57="CZ",H56="CZ",H58&lt;&gt;"CZ",H59&lt;&gt;"CZ",AF59=AF56,AF57&lt;&gt;AF55,AF57&lt;&gt;AF60),A56-COUNTIF($H$39:$H56,"&lt;&gt;CZ")&amp;$AH$5&amp;A59-COUNTIF($H$39:$H59,"&lt;&gt;CZ"),IF(AND(H57="CZ",H56&lt;&gt;"CZ",H58&lt;&gt;"CZ",H59&lt;&gt;"CZ",AF59=AF56,AF57&lt;&gt;AF55,AF57&lt;&gt;AF60),A57-COUNTIF($H$39:$H56,"&lt;&gt;CZ"),IF(AND(H57="CZ",H58="CZ",H59="CZ",H60&lt;&gt;"CZ",AF57&lt;&gt;AF56,AF57=AF60,AF57&lt;&gt;AF61),A57-COUNTIF($H$39:$H57,"&lt;&gt;CZ")&amp;$AH$5&amp;A60-COUNTIF($H$39:$H60,"&lt;&gt;CZ"),IF(AND(H57="CZ",H58="CZ",H59&lt;&gt;"CZ",H60="CZ",AF57&lt;&gt;AF56,AF57=AF60,AF57&lt;&gt;AF61),A57-COUNTIF($H$39:$H57,"&lt;&gt;CZ")&amp;$AH$5&amp;A60-COUNTIF($H$39:$H60,"&lt;&gt;CZ"),IF(AND(H57="CZ",H58&lt;&gt;"CZ",H59="CZ",H60="CZ",AF57&lt;&gt;AF56,AF57=AF60,AF57&lt;&gt;AF61),A57-COUNTIF($H$39:$H57,"&lt;&gt;CZ")&amp;$AH$5&amp;A60-COUNTIF($H$39:$H60,"&lt;&gt;CZ"),IF(AND(H57="CZ",H58&lt;&gt;"CZ",H59&lt;&gt;"CZ",H60="CZ",AF57&lt;&gt;AF56,AF57=AF60,AF57&lt;&gt;AF61),A57-COUNTIF($H$39:$H57,"&lt;&gt;CZ")&amp;$AH$5&amp;A60-COUNTIF($H$39:$H60,"&lt;&gt;CZ"),"")))))))))))))))))))))))))))))))))))))))))))))))))))))</f>
        <v/>
      </c>
      <c r="AJ57" s="102" t="str">
        <f>IF(AI57&lt;&gt;"","",IF(AND(H57="CZ",H58&lt;&gt;"CZ",H59="CZ",H60&lt;&gt;"CZ",AF57&lt;&gt;AF56,AF57=AF60,AF57&lt;&gt;AF61),A57-COUNTIF($H$39:$H57,"&lt;&gt;CZ")&amp;$AH$5&amp;A60-COUNTIF($H$39:$H60,"&lt;&gt;CZ"),IF(AND(H57="CZ",H58="CZ",H59&lt;&gt;"CZ",H60&lt;&gt;"CZ",AF57&lt;&gt;AF56,AF57=AF60,AF57&lt;&gt;AF61),A57-COUNTIF($H$39:$H57,"&lt;&gt;CZ")&amp;$AH$5&amp;A60-COUNTIF($H$39:$H60,"&lt;&gt;CZ"),IF(AND(H57="CZ",H58&lt;&gt;"CZ",H59&lt;&gt;"CZ",H60&lt;&gt;"CZ",AF57&lt;&gt;AF56,AF57=AF60,AF57&lt;&gt;AF61),A57-COUNTIF($H$39:$H57,"&lt;&gt;CZ"),IF(AND(H57="CZ",H56&lt;&gt;"CZ",H55="CZ",H54="CZ",H53="CZ",AF57=AF53,AF57&lt;&gt;AF52,AF57&lt;&gt;AF58),A53-COUNTIFS($H$39:$H53,"&lt;&gt;CZ")&amp;$AH$5&amp;A57-COUNTIFS($H$39:$H57,"&lt;&gt;CZ"),IF(AND(H57="CZ",H56="CZ",H55&lt;&gt;"CZ",H54="CZ",H53="CZ",AF57=AF53,AF57&lt;&gt;AF52,AF57&lt;&gt;AF58),A53-COUNTIFS($H$39:$H53,"&lt;&gt;CZ")&amp;$AH$5&amp;A57-COUNTIFS($H$39:$H57,"&lt;&gt;CZ"),IF(AND(H57="CZ",H56="CZ",H55="CZ",H54&lt;&gt;"CZ",H53="CZ",AF57=AF53,AF57&lt;&gt;AF52,AF57&lt;&gt;AF58),A53-COUNTIFS($H$39:$H53,"&lt;&gt;CZ")&amp;$AH$5&amp;A57-COUNTIFS($H$39:$H57,"&lt;&gt;CZ"),IF(AND(H57="CZ",H56="CZ",H55="CZ",H54="CZ",H53&lt;&gt;"CZ",AF57=AF53,AF57&lt;&gt;AF52,AF57&lt;&gt;AF58),A54-COUNTIFS($H$39:$H53,"&lt;&gt;CZ")&amp;$AH$5&amp;A57-COUNTIFS($H$39:$H57,"&lt;&gt;CZ"),IF(AND(H57="CZ",H56&lt;&gt;"CZ",H55="CZ",H54="CZ",H53&lt;&gt;"CZ",AF57=AF53,AF57&lt;&gt;AF52,AF57&lt;&gt;AF58),A54-COUNTIFS($H$39:$H53,"&lt;&gt;CZ")&amp;$AH$5&amp;A57-COUNTIFS($H$39:$H57,"&lt;&gt;CZ"),IF(AND(H57="CZ",H56&lt;&gt;"CZ",H55="CZ",H54&lt;&gt;"CZ",H53="CZ",AF57=AF53,AF57&lt;&gt;AF52,AF57&lt;&gt;AF58),A53-COUNTIFS($H$39:$H53,"&lt;&gt;CZ")&amp;$AH$5&amp;A57-COUNTIFS($H$39:$H57,"&lt;&gt;CZ"),IF(AND(H57="CZ",H56&lt;&gt;"CZ",H55&lt;&gt;"CZ",H54="CZ",H53="CZ",AF57=AF53,AF57&lt;&gt;AF52,AF57&lt;&gt;AF58),A53-COUNTIFS($H$39:$H53,"&lt;&gt;CZ")&amp;$AH$5&amp;A57-COUNTIFS($H$39:$H57,"&lt;&gt;CZ"),IF(AND(H57="CZ",H56&lt;&gt;"CZ",H55&lt;&gt;"CZ",H54&lt;&gt;"CZ",H53="CZ",AF57=AF53,AF57&lt;&gt;AF52,AF57&lt;&gt;AF58),A53-COUNTIFS($H$39:$H53,"&lt;&gt;CZ")&amp;$AH$5&amp;A57-COUNTIFS($H$39:$H57,"&lt;&gt;CZ"),IF(AND(H57="CZ",H56&lt;&gt;"CZ",H55&lt;&gt;"CZ",H54="CZ",H53&lt;&gt;"CZ",AF57=AF53,AF57&lt;&gt;AF52,AF57&lt;&gt;AF58),A54-COUNTIFS($H$39:$H53,"&lt;&gt;CZ")&amp;$AH$5&amp;A57-COUNTIFS($H$39:$H57,"&lt;&gt;CZ"),IF(AND(H57="CZ",H56&lt;&gt;"CZ",H55="CZ",H54&lt;&gt;"CZ",H53&lt;&gt;"CZ",AF57=AF53,AF57&lt;&gt;AF52,AF57&lt;&gt;AF58),A54-COUNTIFS($H$39:$H53,"&lt;&gt;CZ")&amp;$AH$5&amp;A57-COUNTIFS($H$39:$H57,"&lt;&gt;CZ"),IF(AND(H57="CZ",H56="CZ",H55&lt;&gt;"CZ",H54&lt;&gt;"CZ",H53&lt;&gt;"CZ",AF57=AF53,AF57&lt;&gt;AF52,AF57&lt;&gt;AF58),A54-COUNTIFS($H$39:$H53,"&lt;&gt;CZ")&amp;$AH$5&amp;A57-COUNTIFS($H$39:$H57,"&lt;&gt;CZ"),IF(AND(H57="CZ",H56="CZ",H55&lt;&gt;"CZ",H54&lt;&gt;"CZ",H53="CZ",AF57=AF53,AF57&lt;&gt;AF52,AF57&lt;&gt;AF58),A53-COUNTIFS($H$39:$H53,"&lt;&gt;CZ")&amp;$AH$5&amp;A57-COUNTIFS($H$39:$H57,"&lt;&gt;CZ"),IF(AND(H57="CZ",H56="CZ",H55&lt;&gt;"CZ",H54="CZ",H53&lt;&gt;"CZ",AF57=AF53,AF57&lt;&gt;AF52,AF57&lt;&gt;AF58),A54-COUNTIFS($H$39:$H53,"&lt;&gt;CZ")&amp;$AH$5&amp;A57-COUNTIFS($H$39:$H57,"&lt;&gt;CZ"),IF(AND(H57="CZ",H56="CZ",H55="CZ",H54&lt;&gt;"CZ",H53&lt;&gt;"CZ",AF57=AF53,AF57&lt;&gt;AF52,AF57&lt;&gt;AF58),A54-COUNTIFS($H$39:$H53,"&lt;&gt;CZ")&amp;$AH$5&amp;A57-COUNTIFS($H$39:$H57,"&lt;&gt;CZ"),IF(AND(H57="CZ",H56&lt;&gt;"CZ",H55&lt;&gt;"CZ",H54&lt;&gt;"CZ",H53&lt;&gt;"CZ",AF57=AF53,AF57&lt;&gt;AF52,AF57&lt;&gt;AF58),A54-COUNTIFS($H$39:$H53,"&lt;&gt;CZ"),IF(AND(H57="CZ",H56&lt;&gt;"CZ",H55="CZ",H54="CZ",H58="CZ",AF58=AF54,AF57&lt;&gt;AF53,AF57&lt;&gt;AF59),A54-COUNTIFS($H$39:$H54,"&lt;&gt;CZ")&amp;$AH$5&amp;A58-COUNTIFS($H$39:$H58,"&lt;&gt;CZ"),IF(AND(H57="CZ",H56="CZ",H55&lt;&gt;"CZ",H54="CZ",H58="CZ",AF58=AF54,AF57&lt;&gt;AF53,AF57&lt;&gt;AF59),A54-COUNTIFS($H$39:$H54,"&lt;&gt;CZ")&amp;$AH$5&amp;A58-COUNTIFS($H$39:$H58,"&lt;&gt;CZ"),IF(AND(H57="CZ",H56="CZ",H55="CZ",H54&lt;&gt;"CZ",H58="CZ",AF58=AF54,AF57&lt;&gt;AF53,AF57&lt;&gt;AF59),A55-COUNTIFS($H$39:$H54,"&lt;&gt;CZ")&amp;$AH$5&amp;A58-COUNTIFS($H$39:$H58,"&lt;&gt;CZ"),IF(AND(H57="CZ",H56="CZ",H55="CZ",H54="CZ",H58&lt;&gt;"CZ",AF58=AF54,AF57&lt;&gt;AF53,AF57&lt;&gt;AF59),A54-COUNTIFS($H$39:$H54,"&lt;&gt;CZ")&amp;$AH$5&amp;A58-COUNTIFS($H$39:$H58,"&lt;&gt;CZ"),IF(AND(H57="CZ",H56&lt;&gt;"CZ",H55="CZ",H54="CZ",H58&lt;&gt;"CZ",AF58=AF54,AF57&lt;&gt;AF53,AF57&lt;&gt;AF59),A54-COUNTIFS($H$39:$H54,"&lt;&gt;CZ")&amp;$AH$5&amp;A58-COUNTIFS($H$39:$H58,"&lt;&gt;CZ"),IF(AND(H57="CZ",H56&lt;&gt;"CZ",H55="CZ",H54&lt;&gt;"CZ",H58="CZ",AF58=AF54,AF57&lt;&gt;AF53,AF57&lt;&gt;AF59),A55-COUNTIFS($H$39:$H54,"&lt;&gt;CZ")&amp;$AH$5&amp;A58-COUNTIFS($H$39:$H58,"&lt;&gt;CZ"),IF(AND(H57="CZ",H56&lt;&gt;"CZ",H55&lt;&gt;"CZ",H54="CZ",H58="CZ",AF58=AF54,AF57&lt;&gt;AF53,AF57&lt;&gt;AF59),A54-COUNTIFS($H$39:$H54,"&lt;&gt;CZ")&amp;$AH$5&amp;A58-COUNTIFS($H$39:$H58,"&lt;&gt;CZ"),IF(AND(H57="CZ",H56&lt;&gt;"CZ",H55&lt;&gt;"CZ",H54&lt;&gt;"CZ",H58="CZ",AF58=AF54,AF57&lt;&gt;AF53,AF57&lt;&gt;AF59),A55-COUNTIFS($H$39:$H54,"&lt;&gt;CZ")&amp;$AH$5&amp;A58-COUNTIFS($H$39:$H58,"&lt;&gt;CZ"),IF(AND(H57="CZ",H56&lt;&gt;"CZ",H55&lt;&gt;"CZ",H54="CZ",H58&lt;&gt;"CZ",AF58=AF54,AF57&lt;&gt;AF53,AF57&lt;&gt;AF59),A54-COUNTIFS($H$39:$H54,"&lt;&gt;CZ")&amp;$AH$5&amp;A58-COUNTIFS($H$39:$H58,"&lt;&gt;CZ"),IF(AND(H57="CZ",H56&lt;&gt;"CZ",H55="CZ",H54&lt;&gt;"CZ",H58&lt;&gt;"CZ",AF58=AF54,AF57&lt;&gt;AF53,AF57&lt;&gt;AF59),A55-COUNTIFS($H$39:$H54,"&lt;&gt;CZ")&amp;$AH$5&amp;A58-COUNTIFS($H$39:$H58,"&lt;&gt;CZ"),IF(AND(H57="CZ",H56="CZ",H55&lt;&gt;"CZ",H54&lt;&gt;"CZ",H58&lt;&gt;"CZ",AF58=AF54,AF57&lt;&gt;AF53,AF57&lt;&gt;AF59),A55-COUNTIFS($H$39:$H54,"&lt;&gt;CZ")&amp;$AH$5&amp;A58-COUNTIFS($H$39:$H58,"&lt;&gt;CZ"),IF(AND(H57="CZ",H56="CZ",H55&lt;&gt;"CZ",H54&lt;&gt;"CZ",H58="CZ",AF58=AF54,AF57&lt;&gt;AF53,AF57&lt;&gt;AF59),A55-COUNTIFS($H$39:$H54,"&lt;&gt;CZ")&amp;$AH$5&amp;A58-COUNTIFS($H$39:$H58,"&lt;&gt;CZ"),IF(AND(H57="CZ",H56="CZ",H55&lt;&gt;"CZ",H54="CZ",H58&lt;&gt;"CZ",AF58=AF54,AF57&lt;&gt;AF53,AF57&lt;&gt;AF59),A54-COUNTIFS($H$39:$H54,"&lt;&gt;CZ")&amp;$AH$5&amp;A58-COUNTIFS($H$39:$H58,"&lt;&gt;CZ"),IF(AND(H57="CZ",H56="CZ",H55="CZ",H54&lt;&gt;"CZ",H58&lt;&gt;"CZ",AF58=AF54,AF57&lt;&gt;AF53,AF57&lt;&gt;AF59),A55-COUNTIFS($H$39:$H54,"&lt;&gt;CZ")&amp;$AH$5&amp;A58-COUNTIFS($H$39:$H58,"&lt;&gt;CZ"),IF(AND(H57="CZ",H56&lt;&gt;"CZ",H55&lt;&gt;"CZ",H54&lt;&gt;"CZ",H58&lt;&gt;"CZ",AF58=AF54,AF57&lt;&gt;AF53,AF57&lt;&gt;AF59),A55-COUNTIFS($H$39:$H54,"&lt;&gt;CZ"),IF(AND(H57="CZ",H56&lt;&gt;"CZ",H55="CZ",H58="CZ",H59="CZ",AF59=AF55,AF57&lt;&gt;AF54,AF57&lt;&gt;AF60),A55-COUNTIFS($H$39:$H55,"&lt;&gt;CZ")&amp;$AH$5&amp;A59-COUNTIFS($H$39:$H59,"&lt;&gt;CZ"),IF(AND(H57="CZ",H56="CZ",H55&lt;&gt;"CZ",H58="CZ",H59="CZ",AF59=AF55,AF57&lt;&gt;AF54,AF57&lt;&gt;AF60),A56-COUNTIFS($H$39:$H55,"&lt;&gt;CZ")&amp;$AH$5&amp;A59-COUNTIFS($H$39:$H59,"&lt;&gt;CZ"),IF(AND(H57="CZ",H56="CZ",H55="CZ",H58&lt;&gt;"CZ",H59="CZ",AF59=AF55,AF57&lt;&gt;AF54,AF57&lt;&gt;AF60),A55-COUNTIFS($H$39:$H55,"&lt;&gt;CZ")&amp;$AH$5&amp;A59-COUNTIFS($H$39:$H59,"&lt;&gt;CZ"),IF(AND(H57="CZ",H56="CZ",H55="CZ",H58="CZ",H59&lt;&gt;"CZ",AF59=AF55,AF57&lt;&gt;AF54,AF57&lt;&gt;AF60),A55-COUNTIFS($H$39:$H55,"&lt;&gt;CZ")&amp;$AH$5&amp;A59-COUNTIFS($H$39:$H59,"&lt;&gt;CZ"),IF(AND(H57="CZ",H56&lt;&gt;"CZ",H55="CZ",H58="CZ",H59&lt;&gt;"CZ",AF59=AF55,AF57&lt;&gt;AF54,AF57&lt;&gt;AF60),A55-COUNTIFS($H$39:$H55,"&lt;&gt;CZ")&amp;$AH$5&amp;A59-COUNTIFS($H$39:$H59,"&lt;&gt;CZ"),IF(AND(H57="CZ",H56&lt;&gt;"CZ",H55="CZ",H58&lt;&gt;"CZ",H59="CZ",AF59=AF55,AF57&lt;&gt;AF54,AF57&lt;&gt;AF60),A55-COUNTIFS($H$39:$H55,"&lt;&gt;CZ")&amp;$AH$5&amp;A59-COUNTIFS($H$39:$H59,"&lt;&gt;CZ"),IF(AND(H57="CZ",H56&lt;&gt;"CZ",H55&lt;&gt;"CZ",H58="CZ",H59="CZ",AF59=AF55,AF57&lt;&gt;AF54,AF57&lt;&gt;AF60),A56-COUNTIFS($H$39:$H55,"&lt;&gt;CZ")&amp;$AH$5&amp;A59-COUNTIFS($H$39:$H59,"&lt;&gt;CZ"),IF(AND(H57="CZ",H56&lt;&gt;"CZ",H55&lt;&gt;"CZ",H58&lt;&gt;"CZ",H59="CZ",AF59=AF55,AF57&lt;&gt;AF54,AF57&lt;&gt;AF60),A56-COUNTIFS($H$39:$H55,"&lt;&gt;CZ")&amp;$AH$5&amp;A59-COUNTIFS($H$39:$H59,"&lt;&gt;CZ"),IF(AND(H57="CZ",H56&lt;&gt;"CZ",H55&lt;&gt;"CZ",H58="CZ",H59&lt;&gt;"CZ",AF59=AF55,AF57&lt;&gt;AF54,AF57&lt;&gt;AF60),A56-COUNTIFS($H$39:$H55,"&lt;&gt;CZ")&amp;$AH$5&amp;A59-COUNTIFS($H$39:$H59,"&lt;&gt;CZ"),IF(AND(H57="CZ",H56&lt;&gt;"CZ",H55="CZ",H58&lt;&gt;"CZ",H59&lt;&gt;"CZ",AF59=AF55,AF57&lt;&gt;AF54,AF57&lt;&gt;AF60),A55-COUNTIFS($H$39:$H55,"&lt;&gt;CZ")&amp;$AH$5&amp;A59-COUNTIFS($H$39:$H59,"&lt;&gt;CZ"),IF(AND(H57="CZ",H56="CZ",H55&lt;&gt;"CZ",H58&lt;&gt;"CZ",H59&lt;&gt;"CZ",AF59=AF55,AF57&lt;&gt;AF54,AF57&lt;&gt;AF60),A56-COUNTIFS($H$39:$H55,"&lt;&gt;CZ")&amp;$AH$5&amp;A59-COUNTIFS($H$39:$H59,"&lt;&gt;CZ"),IF(AND(H57="CZ",H56="CZ",H55&lt;&gt;"CZ",H58&lt;&gt;"CZ",H59="CZ",AF59=AF55,AF57&lt;&gt;AF54,AF57&lt;&gt;AF60),A56-COUNTIFS($H$39:$H55,"&lt;&gt;CZ")&amp;$AH$5&amp;A59-COUNTIFS($H$39:$H59,"&lt;&gt;CZ"),IF(AND(H57="CZ",H56="CZ",H55&lt;&gt;"CZ",H58="CZ",H59&lt;&gt;"CZ",AF59=AF55,AF57&lt;&gt;AF54,AF57&lt;&gt;AF60),A56-COUNTIFS($H$39:$H55,"&lt;&gt;CZ")&amp;$AH$5&amp;A59-COUNTIFS($H$39:$H59,"&lt;&gt;CZ"),IF(AND(H57="CZ",H56="CZ",H55="CZ",H58&lt;&gt;"CZ",H59&lt;&gt;"CZ",AF59=AF55,AF57&lt;&gt;AF54,AF57&lt;&gt;AF60),A55-COUNTIFS($H$39:$H55,"&lt;&gt;CZ")&amp;$AH$5&amp;A59-COUNTIFS($H$39:$H59,"&lt;&gt;CZ"),""))))))))))))))))))))))))))))))))))))))))))))))))</f>
        <v/>
      </c>
      <c r="AK57" s="102" t="str">
        <f>IF(AI57&lt;&gt;"","",IF(AJ57&lt;&gt;"","",IF(AND(H56="CZ",H55&lt;&gt;"CZ",H54&lt;&gt;"CZ",H57&lt;&gt;"CZ",H58&lt;&gt;"CZ",AF58=AF54,AF56&lt;&gt;AF53,AF56&lt;&gt;AF59),A55-COUNTIFS($H$39:$H54,"&lt;&gt;CZ"),IF(AND(H57="CZ",H56&lt;&gt;"CZ",H58="CZ",H59="CZ",H60="CZ",AF60=AF56,AF57&lt;&gt;AF55,AF57&lt;&gt;AF61),A57-COUNTIFS($H$39:$H56,"&lt;&gt;CZ")&amp;$AH$5&amp;A60-COUNTIFS($H$39:$H60,"&lt;&gt;CZ"),IF(AND(H57="CZ",H56="CZ",H58&lt;&gt;"CZ",H59="CZ",H60="CZ",AF60=AF56,AF57&lt;&gt;AF55,AF57&lt;&gt;AF61),A56-COUNTIFS($H$39:$H56,"&lt;&gt;CZ")&amp;$AH$5&amp;A60-COUNTIFS($H$39:$H60,"&lt;&gt;CZ"),IF(AND(H57="CZ",H56="CZ",H58="CZ",H59&lt;&gt;"CZ",H60="CZ",AF60=AF56,AF57&lt;&gt;AF55,AF57&lt;&gt;AF61),A56-COUNTIFS($H$39:$H56,"&lt;&gt;CZ")&amp;$AH$5&amp;A60-COUNTIFS($H$39:$H60,"&lt;&gt;CZ"),IF(AND(H57="CZ",H56="CZ",H58="CZ",H59="CZ",H60&lt;&gt;"CZ",AF60=AF56,AF57&lt;&gt;AF55,AF57&lt;&gt;AF61),A56-COUNTIFS($H$39:$H56,"&lt;&gt;CZ")&amp;$AH$5&amp;A60-COUNTIFS($H$39:$H60,"&lt;&gt;CZ"),IF(AND(H57="CZ",H56&lt;&gt;"CZ",H58="CZ",H59="CZ",H60&lt;&gt;"CZ",AF60=AF56,AF57&lt;&gt;AF55,AF57&lt;&gt;AF61),A57-COUNTIFS($H$39:$H56,"&lt;&gt;CZ")&amp;$AH$5&amp;A60-COUNTIFS($H$39:$H60,"&lt;&gt;CZ"),IF(AND(H57="CZ",H56&lt;&gt;"CZ",H58="CZ",H59&lt;&gt;"CZ",H60="CZ",AF60=AF56,AF57&lt;&gt;AF55,AF57&lt;&gt;AF61),A57-COUNTIFS($H$39:$H56,"&lt;&gt;CZ")&amp;$AH$5&amp;A60-COUNTIFS($H$39:$H60,"&lt;&gt;CZ"),IF(AND(H57="CZ",H56&lt;&gt;"CZ",H58&lt;&gt;"CZ",H59="CZ",H60="CZ",AF60=AF56,AF57&lt;&gt;AF55,AF57&lt;&gt;AF61),A57-COUNTIFS($H$39:$H56,"&lt;&gt;CZ")&amp;$AH$5&amp;A60-COUNTIFS($H$39:$H60,"&lt;&gt;CZ"),IF(AND(H57="CZ",H56&lt;&gt;"CZ",H58&lt;&gt;"CZ",H59&lt;&gt;"CZ",H60="CZ",AF60=AF56,AF57&lt;&gt;AF55,AF57&lt;&gt;AF61),A57-COUNTIFS($H$39:$H56,"&lt;&gt;CZ")&amp;$AH$5&amp;A60-COUNTIFS($H$39:$H60,"&lt;&gt;CZ"),IF(AND(H57="CZ",H56&lt;&gt;"CZ",H58&lt;&gt;"CZ",H59&lt;&gt;"CZ",H60&lt;&gt;"CZ",AF60=AF56,AF57&lt;&gt;AF55,AF57&lt;&gt;AF61),A60-COUNTIFS($H$39:$H60,"&lt;&gt;CZ"),IF(AND(H57="CZ",H56&lt;&gt;"CZ",H58&lt;&gt;"CZ",H59="CZ",H60&lt;&gt;"CZ",AF60=AF56,AF57&lt;&gt;AF55,AF57&lt;&gt;AF61),A57-COUNTIFS($H$39:$H56,"&lt;&gt;CZ")&amp;$AH$5&amp;A60-COUNTIFS($H$39:$H60,"&lt;&gt;CZ"),IF(AND(H57="CZ",H56="CZ",H58="CZ",H59&lt;&gt;"CZ",H60&lt;&gt;"CZ",AF60=AF56,AF57&lt;&gt;AF55,AF57&lt;&gt;AF61),A56-COUNTIFS($H$39:$H56,"&lt;&gt;CZ")&amp;$AH$5&amp;A60-COUNTIFS($H$39:$H60,"&lt;&gt;CZ"),IF(AND(H57="CZ",H56="CZ",H58&lt;&gt;"CZ",H59&lt;&gt;"CZ",H60&lt;&gt;"CZ",AF60=AF56,AF57&lt;&gt;AF55,AF57&lt;&gt;AF61),A56-COUNTIFS($H$39:$H56,"&lt;&gt;CZ")&amp;$AH$5&amp;A60-COUNTIFS($H$39:$H60,"&lt;&gt;CZ"),IF(AND(H57="CZ",H56="CZ",H58&lt;&gt;"CZ",H59&lt;&gt;"CZ",H60="CZ",AF60=AF56,AF57&lt;&gt;AF55,AF57&lt;&gt;AF61),A56-COUNTIFS($H$39:$H56,"&lt;&gt;CZ")&amp;$AH$5&amp;A60-COUNTIFS($H$39:$H60,"&lt;&gt;CZ"),IF(AND(H57="CZ",H56="CZ",H58&lt;&gt;"CZ",H59="CZ",H60&lt;&gt;"CZ",AF60=AF56,AF57&lt;&gt;AF55,AF57&lt;&gt;AF61),A56-COUNTIFS($H$39:$H56,"&lt;&gt;CZ")&amp;$AH$5&amp;A60-COUNTIFS($H$39:$H60,"&lt;&gt;CZ"),IF(AND(H57="CZ",H56&lt;&gt;"CZ",H58="CZ",H59&lt;&gt;"CZ",H60&lt;&gt;"CZ",AF60=AF56,AF57&lt;&gt;AF55,AF57&lt;&gt;AF61),A57-COUNTIFS($H$39:$H56,"&lt;&gt;CZ")&amp;$AH$5&amp;A60-COUNTIFS($H$39:$H60,"&lt;&gt;CZ"),IF(AND(H57="CZ",H58&lt;&gt;"CZ",H59="CZ",H60="CZ",H61="CZ",AF57=AF61,AF57&lt;&gt;AF56,AF57&lt;&gt;AF62),A57-COUNTIFS($H$39:$H57,"&lt;&gt;CZ")&amp;$AH$5&amp;A61-COUNTIFS($H$39:$H61,"&lt;&gt;CZ"),IF(AND(H57="CZ",H58="CZ",H59&lt;&gt;"CZ",H60="CZ",H61="CZ",AF57=AF61,AF57&lt;&gt;AF56,AF57&lt;&gt;AF62),A57-COUNTIFS($H$39:$H57,"&lt;&gt;CZ")&amp;$AH$5&amp;A61-COUNTIFS($H$39:$H61,"&lt;&gt;CZ"),IF(AND(H57="CZ",H58="CZ",H59="CZ",H60&lt;&gt;"CZ",H61="CZ",AF57=AF61,AF57&lt;&gt;AF56,AF57&lt;&gt;AF62),A57-COUNTIFS($H$39:$H57,"&lt;&gt;CZ")&amp;$AH$5&amp;A61-COUNTIFS($H$39:$H61,"&lt;&gt;CZ"),IF(AND(H57="CZ",H58="CZ",H59="CZ",H60="CZ",H61&lt;&gt;"CZ",AF57=AF61,AF57&lt;&gt;AF56,AF57&lt;&gt;AF62),A57-COUNTIFS($H$39:$H57,"&lt;&gt;CZ")&amp;$AH$5&amp;A61-COUNTIFS($H$39:$H61,"&lt;&gt;CZ"),IF(AND(H57="CZ",H56&lt;&gt;"CZ",H55="CZ",H54="CZ",H58&lt;&gt;"CZ",AF58=AF54,AF57&lt;&gt;AF53,AF57&lt;&gt;AF59),A54-COUNTIFS($H$39:$H54,"&lt;&gt;CZ")&amp;$AH$5&amp;A58-COUNTIFS($H$39:$H58,"&lt;&gt;CZ"),IF(AND(H57="CZ",H58&lt;&gt;"CZ",H59="CZ",H60="CZ",H61&lt;&gt;"CZ",AF57=AF61,AF57&lt;&gt;AF56,AF57&lt;&gt;AF62),A57-COUNTIFS($H$39:$H57,"&lt;&gt;CZ")&amp;$AH$5&amp;A61-COUNTIFS($H$39:$H61,"&lt;&gt;CZ"),IF(AND(H57="CZ",H58&lt;&gt;"CZ",H59="CZ",H60&lt;&gt;"CZ",H61="CZ",AF57=AF61,AF57&lt;&gt;AF56,AF57&lt;&gt;AF62),A57-COUNTIFS($H$39:$H57,"&lt;&gt;CZ")&amp;$AH$5&amp;A61-COUNTIFS($H$39:$H61,"&lt;&gt;CZ"),IF(AND(H57="CZ",H58&lt;&gt;"CZ",H59&lt;&gt;"CZ",H60="CZ",H61="CZ",AF57=AF61,AF57&lt;&gt;AF56,AF57&lt;&gt;AF62),A57-COUNTIFS($H$39:$H57,"&lt;&gt;CZ")&amp;$AH$5&amp;A61-COUNTIFS($H$39:$H61,"&lt;&gt;CZ"),IF(AND(H57="CZ",H58&lt;&gt;"CZ",H59&lt;&gt;"CZ",H60&lt;&gt;"CZ",H61="CZ",AF57=AF61,AF57&lt;&gt;AF56,AF57&lt;&gt;AF62),A57-COUNTIFS($H$39:$H57,"&lt;&gt;CZ")&amp;$AH$5&amp;A61-COUNTIFS($H$39:$H61,"&lt;&gt;CZ"),IF(AND(H57="CZ",H58&lt;&gt;"CZ",H59&lt;&gt;"CZ",H60="CZ",H61&lt;&gt;"CZ",AF57=AF61,AF57&lt;&gt;AF56,AF57&lt;&gt;AF62),A57-COUNTIFS($H$39:$H57,"&lt;&gt;CZ")&amp;$AH$5&amp;A61-COUNTIFS($H$39:$H61,"&lt;&gt;CZ"),IF(AND(H57="CZ",H58&lt;&gt;"CZ",H59="CZ",H60&lt;&gt;"CZ",H61&lt;&gt;"CZ",AF57=AF61,AF57&lt;&gt;AF56,AF57&lt;&gt;AF62),A57-COUNTIFS($H$39:$H57,"&lt;&gt;CZ")&amp;$AH$5&amp;A61-COUNTIFS($H$39:$H61,"&lt;&gt;CZ"),IF(AND(H57="CZ",H58="CZ",H59&lt;&gt;"CZ",H60&lt;&gt;"CZ",H61&lt;&gt;"CZ",AF57=AF61,AF57&lt;&gt;AF56,AF57&lt;&gt;AF62),A57-COUNTIFS($H$39:$H57,"&lt;&gt;CZ")&amp;$AH$5&amp;A61-COUNTIFS($H$39:$H61,"&lt;&gt;CZ"),IF(AND(H57="CZ",H58="CZ",H59="CZ",H60&lt;&gt;"CZ",H61&lt;&gt;"CZ",AF57=AF61,AF57&lt;&gt;AF56,AF57&lt;&gt;AF62),A57-COUNTIFS($H$39:$H57,"&lt;&gt;CZ")&amp;$AH$5&amp;A61-COUNTIFS($H$39:$H61,"&lt;&gt;CZ"),IF(AND(H57="CZ",H58="CZ",H59&lt;&gt;"CZ",H60="CZ",H61&lt;&gt;"CZ",AF57=AF61,AF57&lt;&gt;AF56,AF57&lt;&gt;AF62),A57-COUNTIFS($H$39:$H57,"&lt;&gt;CZ")&amp;$AH$5&amp;A61-COUNTIFS($H$39:$H61,"&lt;&gt;CZ"),IF(AND(H57="CZ",H58="CZ",H59="CZ",H60&lt;&gt;"CZ",H61&lt;&gt;"CZ",AF57=AF61,AF57&lt;&gt;AF56,AF57&lt;&gt;AF62),A57-COUNTIFS($H$39:$H57,"&lt;&gt;CZ")&amp;$AH$5&amp;A61-COUNTIFS($H$39:$H61,"&lt;&gt;CZ"),IF(AND(H57="CZ",H58="CZ",H59&lt;&gt;"CZ",H60&lt;&gt;"CZ",H61&lt;&gt;"CZ",AF57=AF61,AF57&lt;&gt;AF56,AF57&lt;&gt;AF62),A61-COUNTIFS($H$39:$H61,"&lt;&gt;CZ"),""))))))))))))))))))))))))))))))))))</f>
        <v/>
      </c>
      <c r="AL57" s="120" t="str">
        <f t="shared" si="3"/>
        <v/>
      </c>
    </row>
    <row r="58" spans="1:38" s="104" customFormat="1" ht="15" hidden="1" customHeight="1">
      <c r="A58" s="105">
        <v>20</v>
      </c>
      <c r="B58" s="106" t="e">
        <v>#N/A</v>
      </c>
      <c r="C58" s="107" t="s">
        <v>251</v>
      </c>
      <c r="D58" s="107" t="s">
        <v>251</v>
      </c>
      <c r="E58" s="106" t="s">
        <v>251</v>
      </c>
      <c r="F58" s="108"/>
      <c r="G58" s="109" t="s">
        <v>251</v>
      </c>
      <c r="H58" s="110" t="s">
        <v>251</v>
      </c>
      <c r="I58" s="111"/>
      <c r="J58" s="112" t="s">
        <v>251</v>
      </c>
      <c r="K58" s="111"/>
      <c r="L58" s="112" t="s">
        <v>251</v>
      </c>
      <c r="M58" s="111"/>
      <c r="N58" s="112" t="s">
        <v>251</v>
      </c>
      <c r="O58" s="111"/>
      <c r="P58" s="112" t="s">
        <v>251</v>
      </c>
      <c r="Q58" s="111"/>
      <c r="R58" s="112" t="s">
        <v>251</v>
      </c>
      <c r="S58" s="113"/>
      <c r="T58" s="112" t="s">
        <v>251</v>
      </c>
      <c r="U58" s="111"/>
      <c r="V58" s="112" t="s">
        <v>251</v>
      </c>
      <c r="W58" s="111"/>
      <c r="X58" s="112" t="s">
        <v>251</v>
      </c>
      <c r="Y58" s="111"/>
      <c r="Z58" s="112" t="s">
        <v>251</v>
      </c>
      <c r="AA58" s="111"/>
      <c r="AB58" s="112" t="s">
        <v>251</v>
      </c>
      <c r="AC58" s="111"/>
      <c r="AD58" s="112" t="s">
        <v>251</v>
      </c>
      <c r="AE58" s="116">
        <v>0</v>
      </c>
      <c r="AF58" s="117" t="s">
        <v>251</v>
      </c>
      <c r="AG58" s="118" t="s">
        <v>251</v>
      </c>
      <c r="AH58" s="100" t="str">
        <f t="shared" ca="1" si="2"/>
        <v/>
      </c>
      <c r="AI58" s="119" t="str">
        <f>IF(H58="","",IF(H58&lt;&gt;"CZ","NE",IF(AND(H58="CZ",AF57&lt;&gt;AF58,AF58&lt;&gt;AF59),A58-COUNTIF($H$39:$H58,"&lt;&gt;CZ"),IF(AND(H58="CZ",H57="CZ",AF58=AF57,AF58&lt;&gt;AF56,AF58&lt;&gt;AF59),A57-COUNTIF($H$39:$H58,"&lt;&gt;CZ")&amp;$AH$5&amp;A58-COUNTIF($H$39:$H58,"&lt;&gt;CZ"),IF(AND(H58="CZ",H59="CZ",AF58&lt;&gt;AF57,AF58=AF59,AF58&lt;&gt;AF60),A58-COUNTIF($H$39:$H58,"&lt;&gt;CZ")&amp;$AH$5&amp;A59-COUNTIF($H$39:$H59,"&lt;&gt;CZ"),IF(AND(H58="CZ",H57="CZ",H56="CZ",AF58=AF56,AF58&lt;&gt;AF55,AF58&lt;&gt;AF59),A56-COUNTIF($H$39:$H58,"&lt;&gt;CZ")&amp;$AH$5&amp;A58-COUNTIF($H$39:$H58,"&lt;&gt;CZ"),IF(AND(H58="CZ",H57="CZ",H59="CZ",AF59=AF57,AF58&lt;&gt;AF56,AF58&lt;&gt;AF60),A57-COUNTIF($H$39:$H57,"&lt;&gt;CZ")&amp;$AH$5&amp;A59-COUNTIF($H$39:$H59,"&lt;&gt;CZ"),IF(AND(H58="CZ",H59="CZ",H60="CZ",AF58&lt;&gt;AF57,AF58=AF60,AF58&lt;&gt;AF61),A58-COUNTIF($H$39:$H58,"&lt;&gt;CZ")&amp;$AH$5&amp;A60-COUNTIF($H$39:$H60,"&lt;&gt;CZ"),IF(AND(H58="CZ",H57="CZ",H56="CZ",H55="CZ",AF58=AF55,AF58&lt;&gt;AF54,AF58&lt;&gt;AF59),A55-COUNTIF($H$39:$H55,"&lt;&gt;CZ")&amp;$AH$5&amp;A58-COUNTIF($H$39:$H58,"&lt;&gt;CZ"),IF(AND(H58="CZ",H57="CZ",H56="CZ",H59="CZ",AF59=AF56,AF58&lt;&gt;AF55,AF58&lt;&gt;AF60),A56-COUNTIF($H$39:$H56,"&lt;&gt;CZ")&amp;$AH$5&amp;A59-COUNTIF($H$39:$H59,"&lt;&gt;CZ"),IF(AND(H58="CZ",H57="CZ",H59="CZ",H60="CZ",AF60=AF57,AF58&lt;&gt;AF56,AF58&lt;&gt;AF61),A57-COUNTIF($H$39:$H57,"&lt;&gt;CZ")&amp;$AH$5&amp;A60-COUNTIF($H$39:$H60,"&lt;&gt;CZ"),IF(AND(H58="CZ",H59="CZ",H60="CZ",H61="CZ",AF58&lt;&gt;AF57,AF58=AF61,AF58&lt;&gt;AF62),A58-COUNTIF($H$39:$H58,"&lt;&gt;CZ")&amp;$AH$5&amp;A61-COUNTIF($H$39:$H61,"&lt;&gt;CZ"),IF(AND(H58="CZ",H57="CZ",H56="CZ",H55="CZ",H54="CZ",AF58=AF54,AF58&lt;&gt;AF53,AF58&lt;&gt;AF59),A54-COUNTIF($H$39:$H54,"&lt;&gt;CZ")&amp;$AH$5&amp;A58-COUNTIF($H$39:$H58,"&lt;&gt;CZ"),IF(AND(H58="CZ",H57="CZ",H56="CZ",H55="CZ",H59="CZ",AF59=AF55,AF58&lt;&gt;AF54,AF58&lt;&gt;AF60),A55-COUNTIF($H$39:$H55,"&lt;&gt;CZ")&amp;$AH$5&amp;A59-COUNTIF($H$39:$H59,"&lt;&gt;CZ"),IF(AND(H58="CZ",H57="CZ",H56="CZ",H59="CZ",H60="CZ",AF60=AF56,AF58&lt;&gt;AF55,AF58&lt;&gt;AF61),A56-COUNTIF($H$39:$H56,"&lt;&gt;CZ")&amp;$AH$5&amp;A60-COUNTIF($H$39:$H60,"&lt;&gt;CZ"),IF(AND(H58="CZ",H57="CZ",H59="CZ",H60="CZ",H61="CZ",AF61=AF57,AF58&lt;&gt;AF56,AF58&lt;&gt;AF62),A57-COUNTIF($H$39:$H57,"&lt;&gt;CZ")&amp;$AH$5&amp;A61-COUNTIF($H$39:$H61,"&lt;&gt;CZ"),IF(AND(H58="CZ",H59="CZ",H60="CZ",H61="CZ",H62="CZ",AF58&lt;&gt;AF57,AF58=AF62,AF58&lt;&gt;AF63),A58-COUNTIF($H$39:$H58,"&lt;&gt;CZ")&amp;$AH$5&amp;A62-COUNTIF($H$39:$H62,"&lt;&gt;CZ"),IF(AND(H58="CZ",H57&lt;&gt;"CZ",AF58=AF57,AF58&lt;&gt;AF56,AF58&lt;&gt;AF59),A58-COUNTIF($H$39:$H58,"&lt;&gt;CZ"),IF(AND(H58="CZ",H59&lt;&gt;"CZ",AF58&lt;&gt;AF57,AF58=AF59,AF58&lt;&gt;AF60),A58-COUNTIF($H$39:$H58,"&lt;&gt;CZ"),IF(AND(H58="CZ",H57&lt;&gt;"CZ",H56="CZ",AF58=AF56,AF58&lt;&gt;AF55,AF58&lt;&gt;AF59),A56-COUNTIF($H$39:$H56,"&lt;&gt;CZ")&amp;$AH$5&amp;A58-COUNTIF($H$39:$H58,"&lt;&gt;CZ"),IF(AND(H58="CZ",H57="CZ",H56&lt;&gt;"CZ",AF58=AF56,AF58&lt;&gt;AF55,AF58&lt;&gt;AF59),A57-COUNTIF($H$39:$H56,"&lt;&gt;CZ")&amp;$AH$5&amp;A58-COUNTIF($H$39:$H58,"&lt;&gt;CZ"),IF(AND(H58="CZ",H57&lt;&gt;"CZ",H56&lt;&gt;"CZ",AF58=AF56,AF58&lt;&gt;AF55,AF58&lt;&gt;AF59),A58-COUNTIF($H$39:$H58,"&lt;&gt;CZ"),IF(AND(H58="CZ",H57&lt;&gt;"CZ",H59="CZ",AF58=AF57,AF58&lt;&gt;AF56,AF58=AF59,AF58&lt;&gt;AF60),A58-COUNTIF($H$39:$H57,"&lt;&gt;CZ")&amp;$AH$5&amp;A59-COUNTIF($H$39:$H59,"&lt;&gt;CZ"),IF(AND(H58="CZ",H57="CZ",H59&lt;&gt;"CZ",AF59=AF57,AF58&lt;&gt;AF56,AF58&lt;&gt;AF60),A57-COUNTIF($H$39:$H57,"&lt;&gt;CZ")&amp;$AH$5&amp;A59-COUNTIF($H$39:$H59,"&lt;&gt;CZ"),IF(AND(H58="CZ",H57&lt;&gt;"CZ",H59&lt;&gt;"CZ",AF59=AF57,AF58&lt;&gt;AF56,AF58&lt;&gt;AF60),A58-COUNTIF($H$39:$H57,"&lt;&gt;CZ"),IF(AND(H58="CZ",H59&lt;&gt;"CZ",H60="CZ",AF58&lt;&gt;AF57,AF58=AF60,AF58&lt;&gt;AF61),A58-COUNTIF($H$39:$H58,"&lt;&gt;CZ")&amp;$AH$5&amp;A60-COUNTIF($H$39:$H60,"&lt;&gt;CZ"),IF(AND(H58="CZ",H59="CZ",H60&lt;&gt;"CZ",AF58&lt;&gt;AF57,AF58=AF60,AF58&lt;&gt;AF61),A58-COUNTIF($H$39:$H58,"&lt;&gt;CZ")&amp;$AH$5&amp;A60-COUNTIF($H$39:$H60,"&lt;&gt;CZ"),IF(AND(H58="CZ",H59&lt;&gt;"CZ",H60&lt;&gt;"CZ",AF58&gt;0,AF58&lt;&gt;AF57,AF58=AF60,AF58&lt;&gt;AF61),A58-COUNTIF($H$39:$H58,"&lt;&gt;CZ"),IF(AND(H58="CZ",H57&lt;&gt;"CZ",H56="CZ",H55="CZ",AF58=AF55,AF58&lt;&gt;AF54,AF58&lt;&gt;AF59),A55-COUNTIF($H$39:$H55,"&lt;&gt;CZ")&amp;$AH$5&amp;A58-COUNTIF($H$39:$H58,"&lt;&gt;CZ"),IF(AND(H58="CZ",H57="CZ",H56&lt;&gt;"CZ",H55="CZ",AF58=AF55,AF58&lt;&gt;AF54,AF58&lt;&gt;AF59),A55-COUNTIF($H$39:$H55,"&lt;&gt;CZ")&amp;$AH$5&amp;A58-COUNTIF($H$39:$H58,"&lt;&gt;CZ"),IF(AND(H58="CZ",H57="CZ",H56="CZ",H55&lt;&gt;"CZ",AF58=AF55,AF58&lt;&gt;AF54,AF58&lt;&gt;AF59),A56-COUNTIF($H$39:$H55,"&lt;&gt;CZ")&amp;$AH$5&amp;A58-COUNTIF($H$39:$H58,"&lt;&gt;CZ"),IF(AND(H58="CZ",H57&lt;&gt;"CZ",H56&lt;&gt;"CZ",H55="CZ",AF58=AF55,AF58&lt;&gt;AF54,AF58&lt;&gt;AF59),A55-COUNTIF($H$39:$H55,"&lt;&gt;CZ")&amp;$AH$5&amp;A58-COUNTIF($H$39:$H58,"&lt;&gt;CZ"),IF(AND(H58="CZ",H57&lt;&gt;"CZ",H56="CZ",H55&lt;&gt;"CZ",AF58=AF55,AF58&lt;&gt;AF54,AF58&lt;&gt;AF59),A56-COUNTIF($H$39:$H55,"&lt;&gt;CZ")&amp;$AH$5&amp;A58-COUNTIF($H$39:$H58,"&lt;&gt;CZ"),IF(AND(H58="CZ",H57="CZ",H56&lt;&gt;"CZ",H55&lt;&gt;"CZ",AF58=AF55,AF58&lt;&gt;AF54,AF58&lt;&gt;AF59),A56-COUNTIF($H$39:$H55,"&lt;&gt;CZ")&amp;$AH$5&amp;A58-COUNTIF($H$39:$H58,"&lt;&gt;CZ"),IF(AND(H58="CZ",H57&lt;&gt;"CZ",H56&lt;&gt;"CZ",H55&lt;&gt;"CZ",AF58=AF55,AF58&lt;&gt;AF54,AF58&lt;&gt;AF59),A58-COUNTIF($H$39:$H58,"&lt;&gt;CZ"),IF(AND(H58="CZ",H57="CZ",H56&lt;&gt;"CZ",H59="CZ",AF58=AF56,AF58&lt;&gt;AF55,AF58=AF59,AF58&lt;&gt;AF60),A57-COUNTIF($H$39:$H56,"&lt;&gt;CZ")&amp;$AH$5&amp;A59-COUNTIF($H$39:$H59,"&lt;&gt;CZ"),IF(AND(H58="CZ",H57="CZ",H56="CZ",H59&lt;&gt;"CZ",AF58=AF56,AF58&lt;&gt;AF55,AF58=AF59,AF58&lt;&gt;AF60),A56-COUNTIF($H$39:$H56,"&lt;&gt;CZ")&amp;$AH$5&amp;A59-COUNTIF($H$39:$H59,"&lt;&gt;CZ"),IF(AND(H58="CZ",H57&lt;&gt;"CZ",H56&lt;&gt;"CZ",H59="CZ",AF58=AF56,AF58&lt;&gt;AF55,AF58=AF59,AF58&lt;&gt;AF60),A57-COUNTIF($H$39:$H56,"&lt;&gt;CZ")&amp;$AH$5&amp;A59-COUNTIF($H$39:$H59,"&lt;&gt;CZ"),IF(AND(H58="CZ",H57&lt;&gt;"CZ",H56="CZ",H59="CZ",AF58=AF56,AF58&lt;&gt;AF55,AF58=AF59,AF58&lt;&gt;AF60),A56-COUNTIF($H$39:$H56,"&lt;&gt;CZ")&amp;$AH$5&amp;A59-COUNTIF($H$39:$H59,"&lt;&gt;CZ"),IF(AND(H58="CZ",H57&lt;&gt;"CZ",H56="CZ",H59&lt;&gt;"CZ",AF58=AF56,AF58&lt;&gt;AF55,AF58=AF59,AF58&lt;&gt;AF60),A56-COUNTIF($H$39:$H56,"&lt;&gt;CZ")&amp;$AH$5&amp;A59-COUNTIF($H$39:$H59,"&lt;&gt;CZ"),IF(AND(H58="CZ",H57="CZ",H56&lt;&gt;"CZ",H59&lt;&gt;"CZ",AF59=AF56,AF58&lt;&gt;AF55,AF58&lt;&gt;AF60),A57-COUNTIF($H$39:$H56,"&lt;&gt;CZ")&amp;$AH$5&amp;A59-COUNTIF($H$39:$H59,"&lt;&gt;CZ"),IF(AND(H58="CZ",H57&lt;&gt;"CZ",H56&lt;&gt;"CZ",H59&lt;&gt;"CZ",AF59=AF56,AF58&lt;&gt;AF55,AF58&lt;&gt;AF60),A57-COUNTIF($H$39:$H56,"&lt;&gt;CZ"),IF(AND(H58="CZ",H57&lt;&gt;"CZ",H59="CZ",H60="CZ",AF60=AF57,AF58&lt;&gt;AF56,AF58&lt;&gt;AF61),A58-COUNTIF($H$39:$H57,"&lt;&gt;CZ")&amp;$AH$5&amp;A60-COUNTIF($H$39:$H60,"&lt;&gt;CZ"),IF(AND(H58="CZ",H57="CZ",H59&lt;&gt;"CZ",H60="CZ",AF60=AF57,AF58&lt;&gt;AF56,AF58&lt;&gt;AF61),A57-COUNTIF($H$39:$H57,"&lt;&gt;CZ")&amp;$AH$5&amp;A60-COUNTIF($H$39:$H60,"&lt;&gt;CZ"),IF(AND(H58="CZ",H57="CZ",H59="CZ",H60&lt;&gt;"CZ",AF60=AF57,AF58&lt;&gt;AF56,AF58&lt;&gt;AF61),A57-COUNTIF($H$39:$H57,"&lt;&gt;CZ")&amp;$AH$5&amp;A60-COUNTIF($H$39:$H60,"&lt;&gt;CZ"),IF(AND(H58="CZ",H57&lt;&gt;"CZ",H59&lt;&gt;"CZ",H60="CZ",AF60=AF57,AF58&lt;&gt;AF56,AF58&lt;&gt;AF61),A58-COUNTIF($H$39:$H57,"&lt;&gt;CZ")&amp;$AH$5&amp;A60-COUNTIF($H$39:$H60,"&lt;&gt;CZ"),IF(AND(H58="CZ",H57&lt;&gt;"CZ",H59="CZ",H60&lt;&gt;"CZ",AF60=AF57,AF58&lt;&gt;AF56,AF58&lt;&gt;AF61),A58-COUNTIF($H$39:$H57,"&lt;&gt;CZ")&amp;$AH$5&amp;A60-COUNTIF($H$39:$H60,"&lt;&gt;CZ"),IF(AND(H58="CZ",H57="CZ",H59&lt;&gt;"CZ",H60&lt;&gt;"CZ",AF60=AF57,AF58&lt;&gt;AF56,AF58&lt;&gt;AF61),A57-COUNTIF($H$39:$H57,"&lt;&gt;CZ")&amp;$AH$5&amp;A60-COUNTIF($H$39:$H60,"&lt;&gt;CZ"),IF(AND(H58="CZ",H57&lt;&gt;"CZ",H59&lt;&gt;"CZ",H60&lt;&gt;"CZ",AF60=AF57,AF58&lt;&gt;AF56,AF58&lt;&gt;AF61),A58-COUNTIF($H$39:$H57,"&lt;&gt;CZ"),IF(AND(H58="CZ",H59="CZ",H60="CZ",H61&lt;&gt;"CZ",AF58&lt;&gt;AF57,AF58=AF61,AF58&lt;&gt;AF62),A58-COUNTIF($H$39:$H58,"&lt;&gt;CZ")&amp;$AH$5&amp;A61-COUNTIF($H$39:$H61,"&lt;&gt;CZ"),IF(AND(H58="CZ",H59="CZ",H60&lt;&gt;"CZ",H61="CZ",AF58&lt;&gt;AF57,AF58=AF61,AF58&lt;&gt;AF62),A58-COUNTIF($H$39:$H58,"&lt;&gt;CZ")&amp;$AH$5&amp;A61-COUNTIF($H$39:$H61,"&lt;&gt;CZ"),IF(AND(H58="CZ",H59&lt;&gt;"CZ",H60="CZ",H61="CZ",AF58&lt;&gt;AF57,AF58=AF61,AF58&lt;&gt;AF62),A58-COUNTIF($H$39:$H58,"&lt;&gt;CZ")&amp;$AH$5&amp;A61-COUNTIF($H$39:$H61,"&lt;&gt;CZ"),IF(AND(H58="CZ",H59&lt;&gt;"CZ",H60&lt;&gt;"CZ",H61="CZ",AF58&lt;&gt;AF57,AF58=AF61,AF58&lt;&gt;AF62),A58-COUNTIF($H$39:$H58,"&lt;&gt;CZ")&amp;$AH$5&amp;A61-COUNTIF($H$39:$H61,"&lt;&gt;CZ"),"")))))))))))))))))))))))))))))))))))))))))))))))))))))</f>
        <v/>
      </c>
      <c r="AJ58" s="102" t="str">
        <f>IF(AI58&lt;&gt;"","",IF(AND(H58="CZ",H59&lt;&gt;"CZ",H60="CZ",H61&lt;&gt;"CZ",AF58&lt;&gt;AF57,AF58=AF61,AF58&lt;&gt;AF62),A58-COUNTIF($H$39:$H58,"&lt;&gt;CZ")&amp;$AH$5&amp;A61-COUNTIF($H$39:$H61,"&lt;&gt;CZ"),IF(AND(H58="CZ",H59="CZ",H60&lt;&gt;"CZ",H61&lt;&gt;"CZ",AF58&lt;&gt;AF57,AF58=AF61,AF58&lt;&gt;AF62),A58-COUNTIF($H$39:$H58,"&lt;&gt;CZ")&amp;$AH$5&amp;A61-COUNTIF($H$39:$H61,"&lt;&gt;CZ"),IF(AND(H58="CZ",H59&lt;&gt;"CZ",H60&lt;&gt;"CZ",H61&lt;&gt;"CZ",AF58&lt;&gt;AF57,AF58=AF61,AF58&lt;&gt;AF62),A58-COUNTIF($H$39:$H58,"&lt;&gt;CZ"),IF(AND(H58="CZ",H57&lt;&gt;"CZ",H56="CZ",H55="CZ",H54="CZ",AF58=AF54,AF58&lt;&gt;AF53,AF58&lt;&gt;AF59),A54-COUNTIFS($H$39:$H54,"&lt;&gt;CZ")&amp;$AH$5&amp;A58-COUNTIFS($H$39:$H58,"&lt;&gt;CZ"),IF(AND(H58="CZ",H57="CZ",H56&lt;&gt;"CZ",H55="CZ",H54="CZ",AF58=AF54,AF58&lt;&gt;AF53,AF58&lt;&gt;AF59),A54-COUNTIFS($H$39:$H54,"&lt;&gt;CZ")&amp;$AH$5&amp;A58-COUNTIFS($H$39:$H58,"&lt;&gt;CZ"),IF(AND(H58="CZ",H57="CZ",H56="CZ",H55&lt;&gt;"CZ",H54="CZ",AF58=AF54,AF58&lt;&gt;AF53,AF58&lt;&gt;AF59),A54-COUNTIFS($H$39:$H54,"&lt;&gt;CZ")&amp;$AH$5&amp;A58-COUNTIFS($H$39:$H58,"&lt;&gt;CZ"),IF(AND(H58="CZ",H57="CZ",H56="CZ",H55="CZ",H54&lt;&gt;"CZ",AF58=AF54,AF58&lt;&gt;AF53,AF58&lt;&gt;AF59),A55-COUNTIFS($H$39:$H54,"&lt;&gt;CZ")&amp;$AH$5&amp;A58-COUNTIFS($H$39:$H58,"&lt;&gt;CZ"),IF(AND(H58="CZ",H57&lt;&gt;"CZ",H56="CZ",H55="CZ",H54&lt;&gt;"CZ",AF58=AF54,AF58&lt;&gt;AF53,AF58&lt;&gt;AF59),A55-COUNTIFS($H$39:$H54,"&lt;&gt;CZ")&amp;$AH$5&amp;A58-COUNTIFS($H$39:$H58,"&lt;&gt;CZ"),IF(AND(H58="CZ",H57&lt;&gt;"CZ",H56="CZ",H55&lt;&gt;"CZ",H54="CZ",AF58=AF54,AF58&lt;&gt;AF53,AF58&lt;&gt;AF59),A54-COUNTIFS($H$39:$H54,"&lt;&gt;CZ")&amp;$AH$5&amp;A58-COUNTIFS($H$39:$H58,"&lt;&gt;CZ"),IF(AND(H58="CZ",H57&lt;&gt;"CZ",H56&lt;&gt;"CZ",H55="CZ",H54="CZ",AF58=AF54,AF58&lt;&gt;AF53,AF58&lt;&gt;AF59),A54-COUNTIFS($H$39:$H54,"&lt;&gt;CZ")&amp;$AH$5&amp;A58-COUNTIFS($H$39:$H58,"&lt;&gt;CZ"),IF(AND(H58="CZ",H57&lt;&gt;"CZ",H56&lt;&gt;"CZ",H55&lt;&gt;"CZ",H54="CZ",AF58=AF54,AF58&lt;&gt;AF53,AF58&lt;&gt;AF59),A54-COUNTIFS($H$39:$H54,"&lt;&gt;CZ")&amp;$AH$5&amp;A58-COUNTIFS($H$39:$H58,"&lt;&gt;CZ"),IF(AND(H58="CZ",H57&lt;&gt;"CZ",H56&lt;&gt;"CZ",H55="CZ",H54&lt;&gt;"CZ",AF58=AF54,AF58&lt;&gt;AF53,AF58&lt;&gt;AF59),A55-COUNTIFS($H$39:$H54,"&lt;&gt;CZ")&amp;$AH$5&amp;A58-COUNTIFS($H$39:$H58,"&lt;&gt;CZ"),IF(AND(H58="CZ",H57&lt;&gt;"CZ",H56="CZ",H55&lt;&gt;"CZ",H54&lt;&gt;"CZ",AF58=AF54,AF58&lt;&gt;AF53,AF58&lt;&gt;AF59),A55-COUNTIFS($H$39:$H54,"&lt;&gt;CZ")&amp;$AH$5&amp;A58-COUNTIFS($H$39:$H58,"&lt;&gt;CZ"),IF(AND(H58="CZ",H57="CZ",H56&lt;&gt;"CZ",H55&lt;&gt;"CZ",H54&lt;&gt;"CZ",AF58=AF54,AF58&lt;&gt;AF53,AF58&lt;&gt;AF59),A55-COUNTIFS($H$39:$H54,"&lt;&gt;CZ")&amp;$AH$5&amp;A58-COUNTIFS($H$39:$H58,"&lt;&gt;CZ"),IF(AND(H58="CZ",H57="CZ",H56&lt;&gt;"CZ",H55&lt;&gt;"CZ",H54="CZ",AF58=AF54,AF58&lt;&gt;AF53,AF58&lt;&gt;AF59),A54-COUNTIFS($H$39:$H54,"&lt;&gt;CZ")&amp;$AH$5&amp;A58-COUNTIFS($H$39:$H58,"&lt;&gt;CZ"),IF(AND(H58="CZ",H57="CZ",H56&lt;&gt;"CZ",H55="CZ",H54&lt;&gt;"CZ",AF58=AF54,AF58&lt;&gt;AF53,AF58&lt;&gt;AF59),A55-COUNTIFS($H$39:$H54,"&lt;&gt;CZ")&amp;$AH$5&amp;A58-COUNTIFS($H$39:$H58,"&lt;&gt;CZ"),IF(AND(H58="CZ",H57="CZ",H56="CZ",H55&lt;&gt;"CZ",H54&lt;&gt;"CZ",AF58=AF54,AF58&lt;&gt;AF53,AF58&lt;&gt;AF59),A55-COUNTIFS($H$39:$H54,"&lt;&gt;CZ")&amp;$AH$5&amp;A58-COUNTIFS($H$39:$H58,"&lt;&gt;CZ"),IF(AND(H58="CZ",H57&lt;&gt;"CZ",H56&lt;&gt;"CZ",H55&lt;&gt;"CZ",H54&lt;&gt;"CZ",AF58=AF54,AF58&lt;&gt;AF53,AF58&lt;&gt;AF59),A55-COUNTIFS($H$39:$H54,"&lt;&gt;CZ"),IF(AND(H58="CZ",H57&lt;&gt;"CZ",H56="CZ",H55="CZ",H59="CZ",AF59=AF55,AF58&lt;&gt;AF54,AF58&lt;&gt;AF60),A55-COUNTIFS($H$39:$H55,"&lt;&gt;CZ")&amp;$AH$5&amp;A59-COUNTIFS($H$39:$H59,"&lt;&gt;CZ"),IF(AND(H58="CZ",H57="CZ",H56&lt;&gt;"CZ",H55="CZ",H59="CZ",AF59=AF55,AF58&lt;&gt;AF54,AF58&lt;&gt;AF60),A55-COUNTIFS($H$39:$H55,"&lt;&gt;CZ")&amp;$AH$5&amp;A59-COUNTIFS($H$39:$H59,"&lt;&gt;CZ"),IF(AND(H58="CZ",H57="CZ",H56="CZ",H55&lt;&gt;"CZ",H59="CZ",AF59=AF55,AF58&lt;&gt;AF54,AF58&lt;&gt;AF60),A56-COUNTIFS($H$39:$H55,"&lt;&gt;CZ")&amp;$AH$5&amp;A59-COUNTIFS($H$39:$H59,"&lt;&gt;CZ"),IF(AND(H58="CZ",H57="CZ",H56="CZ",H55="CZ",H59&lt;&gt;"CZ",AF59=AF55,AF58&lt;&gt;AF54,AF58&lt;&gt;AF60),A55-COUNTIFS($H$39:$H55,"&lt;&gt;CZ")&amp;$AH$5&amp;A59-COUNTIFS($H$39:$H59,"&lt;&gt;CZ"),IF(AND(H58="CZ",H57&lt;&gt;"CZ",H56="CZ",H55="CZ",H59&lt;&gt;"CZ",AF59=AF55,AF58&lt;&gt;AF54,AF58&lt;&gt;AF60),A55-COUNTIFS($H$39:$H55,"&lt;&gt;CZ")&amp;$AH$5&amp;A59-COUNTIFS($H$39:$H59,"&lt;&gt;CZ"),IF(AND(H58="CZ",H57&lt;&gt;"CZ",H56="CZ",H55&lt;&gt;"CZ",H59="CZ",AF59=AF55,AF58&lt;&gt;AF54,AF58&lt;&gt;AF60),A56-COUNTIFS($H$39:$H55,"&lt;&gt;CZ")&amp;$AH$5&amp;A59-COUNTIFS($H$39:$H59,"&lt;&gt;CZ"),IF(AND(H58="CZ",H57&lt;&gt;"CZ",H56&lt;&gt;"CZ",H55="CZ",H59="CZ",AF59=AF55,AF58&lt;&gt;AF54,AF58&lt;&gt;AF60),A55-COUNTIFS($H$39:$H55,"&lt;&gt;CZ")&amp;$AH$5&amp;A59-COUNTIFS($H$39:$H59,"&lt;&gt;CZ"),IF(AND(H58="CZ",H57&lt;&gt;"CZ",H56&lt;&gt;"CZ",H55&lt;&gt;"CZ",H59="CZ",AF59=AF55,AF58&lt;&gt;AF54,AF58&lt;&gt;AF60),A56-COUNTIFS($H$39:$H55,"&lt;&gt;CZ")&amp;$AH$5&amp;A59-COUNTIFS($H$39:$H59,"&lt;&gt;CZ"),IF(AND(H58="CZ",H57&lt;&gt;"CZ",H56&lt;&gt;"CZ",H55="CZ",H59&lt;&gt;"CZ",AF59=AF55,AF58&lt;&gt;AF54,AF58&lt;&gt;AF60),A55-COUNTIFS($H$39:$H55,"&lt;&gt;CZ")&amp;$AH$5&amp;A59-COUNTIFS($H$39:$H59,"&lt;&gt;CZ"),IF(AND(H58="CZ",H57&lt;&gt;"CZ",H56="CZ",H55&lt;&gt;"CZ",H59&lt;&gt;"CZ",AF59=AF55,AF58&lt;&gt;AF54,AF58&lt;&gt;AF60),A56-COUNTIFS($H$39:$H55,"&lt;&gt;CZ")&amp;$AH$5&amp;A59-COUNTIFS($H$39:$H59,"&lt;&gt;CZ"),IF(AND(H58="CZ",H57="CZ",H56&lt;&gt;"CZ",H55&lt;&gt;"CZ",H59&lt;&gt;"CZ",AF59=AF55,AF58&lt;&gt;AF54,AF58&lt;&gt;AF60),A56-COUNTIFS($H$39:$H55,"&lt;&gt;CZ")&amp;$AH$5&amp;A59-COUNTIFS($H$39:$H59,"&lt;&gt;CZ"),IF(AND(H58="CZ",H57="CZ",H56&lt;&gt;"CZ",H55&lt;&gt;"CZ",H59="CZ",AF59=AF55,AF58&lt;&gt;AF54,AF58&lt;&gt;AF60),A56-COUNTIFS($H$39:$H55,"&lt;&gt;CZ")&amp;$AH$5&amp;A59-COUNTIFS($H$39:$H59,"&lt;&gt;CZ"),IF(AND(H58="CZ",H57="CZ",H56&lt;&gt;"CZ",H55="CZ",H59&lt;&gt;"CZ",AF59=AF55,AF58&lt;&gt;AF54,AF58&lt;&gt;AF60),A55-COUNTIFS($H$39:$H55,"&lt;&gt;CZ")&amp;$AH$5&amp;A59-COUNTIFS($H$39:$H59,"&lt;&gt;CZ"),IF(AND(H58="CZ",H57="CZ",H56="CZ",H55&lt;&gt;"CZ",H59&lt;&gt;"CZ",AF59=AF55,AF58&lt;&gt;AF54,AF58&lt;&gt;AF60),A56-COUNTIFS($H$39:$H55,"&lt;&gt;CZ")&amp;$AH$5&amp;A59-COUNTIFS($H$39:$H59,"&lt;&gt;CZ"),IF(AND(H58="CZ",H57&lt;&gt;"CZ",H56&lt;&gt;"CZ",H55&lt;&gt;"CZ",H59&lt;&gt;"CZ",AF59=AF55,AF58&lt;&gt;AF54,AF58&lt;&gt;AF60),A56-COUNTIFS($H$39:$H55,"&lt;&gt;CZ"),IF(AND(H58="CZ",H57&lt;&gt;"CZ",H56="CZ",H59="CZ",H60="CZ",AF60=AF56,AF58&lt;&gt;AF55,AF58&lt;&gt;AF61),A56-COUNTIFS($H$39:$H56,"&lt;&gt;CZ")&amp;$AH$5&amp;A60-COUNTIFS($H$39:$H60,"&lt;&gt;CZ"),IF(AND(H58="CZ",H57="CZ",H56&lt;&gt;"CZ",H59="CZ",H60="CZ",AF60=AF56,AF58&lt;&gt;AF55,AF58&lt;&gt;AF61),A57-COUNTIFS($H$39:$H56,"&lt;&gt;CZ")&amp;$AH$5&amp;A60-COUNTIFS($H$39:$H60,"&lt;&gt;CZ"),IF(AND(H58="CZ",H57="CZ",H56="CZ",H59&lt;&gt;"CZ",H60="CZ",AF60=AF56,AF58&lt;&gt;AF55,AF58&lt;&gt;AF61),A56-COUNTIFS($H$39:$H56,"&lt;&gt;CZ")&amp;$AH$5&amp;A60-COUNTIFS($H$39:$H60,"&lt;&gt;CZ"),IF(AND(H58="CZ",H57="CZ",H56="CZ",H59="CZ",H60&lt;&gt;"CZ",AF60=AF56,AF58&lt;&gt;AF55,AF58&lt;&gt;AF61),A56-COUNTIFS($H$39:$H56,"&lt;&gt;CZ")&amp;$AH$5&amp;A60-COUNTIFS($H$39:$H60,"&lt;&gt;CZ"),IF(AND(H58="CZ",H57&lt;&gt;"CZ",H56="CZ",H59="CZ",H60&lt;&gt;"CZ",AF60=AF56,AF58&lt;&gt;AF55,AF58&lt;&gt;AF61),A56-COUNTIFS($H$39:$H56,"&lt;&gt;CZ")&amp;$AH$5&amp;A60-COUNTIFS($H$39:$H60,"&lt;&gt;CZ"),IF(AND(H58="CZ",H57&lt;&gt;"CZ",H56="CZ",H59&lt;&gt;"CZ",H60="CZ",AF60=AF56,AF58&lt;&gt;AF55,AF58&lt;&gt;AF61),A56-COUNTIFS($H$39:$H56,"&lt;&gt;CZ")&amp;$AH$5&amp;A60-COUNTIFS($H$39:$H60,"&lt;&gt;CZ"),IF(AND(H58="CZ",H57&lt;&gt;"CZ",H56&lt;&gt;"CZ",H59="CZ",H60="CZ",AF60=AF56,AF58&lt;&gt;AF55,AF58&lt;&gt;AF61),A57-COUNTIFS($H$39:$H56,"&lt;&gt;CZ")&amp;$AH$5&amp;A60-COUNTIFS($H$39:$H60,"&lt;&gt;CZ"),IF(AND(H58="CZ",H57&lt;&gt;"CZ",H56&lt;&gt;"CZ",H59&lt;&gt;"CZ",H60="CZ",AF60=AF56,AF58&lt;&gt;AF55,AF58&lt;&gt;AF61),A57-COUNTIFS($H$39:$H56,"&lt;&gt;CZ")&amp;$AH$5&amp;A60-COUNTIFS($H$39:$H60,"&lt;&gt;CZ"),IF(AND(H58="CZ",H57&lt;&gt;"CZ",H56&lt;&gt;"CZ",H59="CZ",H60&lt;&gt;"CZ",AF60=AF56,AF58&lt;&gt;AF55,AF58&lt;&gt;AF61),A57-COUNTIFS($H$39:$H56,"&lt;&gt;CZ")&amp;$AH$5&amp;A60-COUNTIFS($H$39:$H60,"&lt;&gt;CZ"),IF(AND(H58="CZ",H57&lt;&gt;"CZ",H56="CZ",H59&lt;&gt;"CZ",H60&lt;&gt;"CZ",AF60=AF56,AF58&lt;&gt;AF55,AF58&lt;&gt;AF61),A56-COUNTIFS($H$39:$H56,"&lt;&gt;CZ")&amp;$AH$5&amp;A60-COUNTIFS($H$39:$H60,"&lt;&gt;CZ"),IF(AND(H58="CZ",H57="CZ",H56&lt;&gt;"CZ",H59&lt;&gt;"CZ",H60&lt;&gt;"CZ",AF60=AF56,AF58&lt;&gt;AF55,AF58&lt;&gt;AF61),A57-COUNTIFS($H$39:$H56,"&lt;&gt;CZ")&amp;$AH$5&amp;A60-COUNTIFS($H$39:$H60,"&lt;&gt;CZ"),IF(AND(H58="CZ",H57="CZ",H56&lt;&gt;"CZ",H59&lt;&gt;"CZ",H60="CZ",AF60=AF56,AF58&lt;&gt;AF55,AF58&lt;&gt;AF61),A57-COUNTIFS($H$39:$H56,"&lt;&gt;CZ")&amp;$AH$5&amp;A60-COUNTIFS($H$39:$H60,"&lt;&gt;CZ"),IF(AND(H58="CZ",H57="CZ",H56&lt;&gt;"CZ",H59="CZ",H60&lt;&gt;"CZ",AF60=AF56,AF58&lt;&gt;AF55,AF58&lt;&gt;AF61),A57-COUNTIFS($H$39:$H56,"&lt;&gt;CZ")&amp;$AH$5&amp;A60-COUNTIFS($H$39:$H60,"&lt;&gt;CZ"),IF(AND(H58="CZ",H57="CZ",H56="CZ",H59&lt;&gt;"CZ",H60&lt;&gt;"CZ",AF60=AF56,AF58&lt;&gt;AF55,AF58&lt;&gt;AF61),A56-COUNTIFS($H$39:$H56,"&lt;&gt;CZ")&amp;$AH$5&amp;A60-COUNTIFS($H$39:$H60,"&lt;&gt;CZ"),""))))))))))))))))))))))))))))))))))))))))))))))))</f>
        <v/>
      </c>
      <c r="AK58" s="102" t="str">
        <f>IF(AI58&lt;&gt;"","",IF(AJ58&lt;&gt;"","",IF(AND(H57="CZ",H56&lt;&gt;"CZ",H55&lt;&gt;"CZ",H58&lt;&gt;"CZ",H59&lt;&gt;"CZ",AF59=AF55,AF57&lt;&gt;AF54,AF57&lt;&gt;AF60),A56-COUNTIFS($H$39:$H55,"&lt;&gt;CZ"),IF(AND(H58="CZ",H57&lt;&gt;"CZ",H59="CZ",H60="CZ",H61="CZ",AF61=AF57,AF58&lt;&gt;AF56,AF58&lt;&gt;AF62),A58-COUNTIFS($H$39:$H57,"&lt;&gt;CZ")&amp;$AH$5&amp;A61-COUNTIFS($H$39:$H61,"&lt;&gt;CZ"),IF(AND(H58="CZ",H57="CZ",H59&lt;&gt;"CZ",H60="CZ",H61="CZ",AF61=AF57,AF58&lt;&gt;AF56,AF58&lt;&gt;AF62),A57-COUNTIFS($H$39:$H57,"&lt;&gt;CZ")&amp;$AH$5&amp;A61-COUNTIFS($H$39:$H61,"&lt;&gt;CZ"),IF(AND(H58="CZ",H57="CZ",H59="CZ",H60&lt;&gt;"CZ",H61="CZ",AF61=AF57,AF58&lt;&gt;AF56,AF58&lt;&gt;AF62),A57-COUNTIFS($H$39:$H57,"&lt;&gt;CZ")&amp;$AH$5&amp;A61-COUNTIFS($H$39:$H61,"&lt;&gt;CZ"),IF(AND(H58="CZ",H57="CZ",H59="CZ",H60="CZ",H61&lt;&gt;"CZ",AF61=AF57,AF58&lt;&gt;AF56,AF58&lt;&gt;AF62),A57-COUNTIFS($H$39:$H57,"&lt;&gt;CZ")&amp;$AH$5&amp;A61-COUNTIFS($H$39:$H61,"&lt;&gt;CZ"),IF(AND(H58="CZ",H57&lt;&gt;"CZ",H59="CZ",H60="CZ",H61&lt;&gt;"CZ",AF61=AF57,AF58&lt;&gt;AF56,AF58&lt;&gt;AF62),A58-COUNTIFS($H$39:$H57,"&lt;&gt;CZ")&amp;$AH$5&amp;A61-COUNTIFS($H$39:$H61,"&lt;&gt;CZ"),IF(AND(H58="CZ",H57&lt;&gt;"CZ",H59="CZ",H60&lt;&gt;"CZ",H61="CZ",AF61=AF57,AF58&lt;&gt;AF56,AF58&lt;&gt;AF62),A58-COUNTIFS($H$39:$H57,"&lt;&gt;CZ")&amp;$AH$5&amp;A61-COUNTIFS($H$39:$H61,"&lt;&gt;CZ"),IF(AND(H58="CZ",H57&lt;&gt;"CZ",H59&lt;&gt;"CZ",H60="CZ",H61="CZ",AF61=AF57,AF58&lt;&gt;AF56,AF58&lt;&gt;AF62),A58-COUNTIFS($H$39:$H57,"&lt;&gt;CZ")&amp;$AH$5&amp;A61-COUNTIFS($H$39:$H61,"&lt;&gt;CZ"),IF(AND(H58="CZ",H57&lt;&gt;"CZ",H59&lt;&gt;"CZ",H60&lt;&gt;"CZ",H61="CZ",AF61=AF57,AF58&lt;&gt;AF56,AF58&lt;&gt;AF62),A58-COUNTIFS($H$39:$H57,"&lt;&gt;CZ")&amp;$AH$5&amp;A61-COUNTIFS($H$39:$H61,"&lt;&gt;CZ"),IF(AND(H58="CZ",H57&lt;&gt;"CZ",H59&lt;&gt;"CZ",H60&lt;&gt;"CZ",H61&lt;&gt;"CZ",AF61=AF57,AF58&lt;&gt;AF56,AF58&lt;&gt;AF62),A61-COUNTIFS($H$39:$H61,"&lt;&gt;CZ"),IF(AND(H58="CZ",H57&lt;&gt;"CZ",H59&lt;&gt;"CZ",H60="CZ",H61&lt;&gt;"CZ",AF61=AF57,AF58&lt;&gt;AF56,AF58&lt;&gt;AF62),A58-COUNTIFS($H$39:$H57,"&lt;&gt;CZ")&amp;$AH$5&amp;A61-COUNTIFS($H$39:$H61,"&lt;&gt;CZ"),IF(AND(H58="CZ",H57="CZ",H59="CZ",H60&lt;&gt;"CZ",H61&lt;&gt;"CZ",AF61=AF57,AF58&lt;&gt;AF56,AF58&lt;&gt;AF62),A57-COUNTIFS($H$39:$H57,"&lt;&gt;CZ")&amp;$AH$5&amp;A61-COUNTIFS($H$39:$H61,"&lt;&gt;CZ"),IF(AND(H58="CZ",H57="CZ",H59&lt;&gt;"CZ",H60&lt;&gt;"CZ",H61&lt;&gt;"CZ",AF61=AF57,AF58&lt;&gt;AF56,AF58&lt;&gt;AF62),A57-COUNTIFS($H$39:$H57,"&lt;&gt;CZ")&amp;$AH$5&amp;A61-COUNTIFS($H$39:$H61,"&lt;&gt;CZ"),IF(AND(H58="CZ",H57="CZ",H59&lt;&gt;"CZ",H60&lt;&gt;"CZ",H61="CZ",AF61=AF57,AF58&lt;&gt;AF56,AF58&lt;&gt;AF62),A57-COUNTIFS($H$39:$H57,"&lt;&gt;CZ")&amp;$AH$5&amp;A61-COUNTIFS($H$39:$H61,"&lt;&gt;CZ"),IF(AND(H58="CZ",H57="CZ",H59&lt;&gt;"CZ",H60="CZ",H61&lt;&gt;"CZ",AF61=AF57,AF58&lt;&gt;AF56,AF58&lt;&gt;AF62),A57-COUNTIFS($H$39:$H57,"&lt;&gt;CZ")&amp;$AH$5&amp;A61-COUNTIFS($H$39:$H61,"&lt;&gt;CZ"),IF(AND(H58="CZ",H57&lt;&gt;"CZ",H59="CZ",H60&lt;&gt;"CZ",H61&lt;&gt;"CZ",AF61=AF57,AF58&lt;&gt;AF56,AF58&lt;&gt;AF62),A58-COUNTIFS($H$39:$H57,"&lt;&gt;CZ")&amp;$AH$5&amp;A61-COUNTIFS($H$39:$H61,"&lt;&gt;CZ"),IF(AND(H58="CZ",H59&lt;&gt;"CZ",H60="CZ",H61="CZ",H62="CZ",AF58=AF62,AF58&lt;&gt;AF57,AF58&lt;&gt;AF63),A58-COUNTIFS($H$39:$H58,"&lt;&gt;CZ")&amp;$AH$5&amp;A62-COUNTIFS($H$39:$H62,"&lt;&gt;CZ"),IF(AND(H58="CZ",H59="CZ",H60&lt;&gt;"CZ",H61="CZ",H62="CZ",AF58=AF62,AF58&lt;&gt;AF57,AF58&lt;&gt;AF63),A58-COUNTIFS($H$39:$H58,"&lt;&gt;CZ")&amp;$AH$5&amp;A62-COUNTIFS($H$39:$H62,"&lt;&gt;CZ"),IF(AND(H58="CZ",H59="CZ",H60="CZ",H61&lt;&gt;"CZ",H62="CZ",AF58=AF62,AF58&lt;&gt;AF57,AF58&lt;&gt;AF63),A58-COUNTIFS($H$39:$H58,"&lt;&gt;CZ")&amp;$AH$5&amp;A62-COUNTIFS($H$39:$H62,"&lt;&gt;CZ"),IF(AND(H58="CZ",H59="CZ",H60="CZ",H61="CZ",H62&lt;&gt;"CZ",AF58=AF62,AF58&lt;&gt;AF57,AF58&lt;&gt;AF63),A58-COUNTIFS($H$39:$H58,"&lt;&gt;CZ")&amp;$AH$5&amp;A62-COUNTIFS($H$39:$H62,"&lt;&gt;CZ"),IF(AND(H58="CZ",H57&lt;&gt;"CZ",H56="CZ",H55="CZ",H59&lt;&gt;"CZ",AF59=AF55,AF58&lt;&gt;AF54,AF58&lt;&gt;AF60),A55-COUNTIFS($H$39:$H55,"&lt;&gt;CZ")&amp;$AH$5&amp;A59-COUNTIFS($H$39:$H59,"&lt;&gt;CZ"),IF(AND(H58="CZ",H59&lt;&gt;"CZ",H60="CZ",H61="CZ",H62&lt;&gt;"CZ",AF58=AF62,AF58&lt;&gt;AF57,AF58&lt;&gt;AF63),A58-COUNTIFS($H$39:$H58,"&lt;&gt;CZ")&amp;$AH$5&amp;A62-COUNTIFS($H$39:$H62,"&lt;&gt;CZ"),IF(AND(H58="CZ",H59&lt;&gt;"CZ",H60="CZ",H61&lt;&gt;"CZ",H62="CZ",AF58=AF62,AF58&lt;&gt;AF57,AF58&lt;&gt;AF63),A58-COUNTIFS($H$39:$H58,"&lt;&gt;CZ")&amp;$AH$5&amp;A62-COUNTIFS($H$39:$H62,"&lt;&gt;CZ"),IF(AND(H58="CZ",H59&lt;&gt;"CZ",H60&lt;&gt;"CZ",H61="CZ",H62="CZ",AF58=AF62,AF58&lt;&gt;AF57,AF58&lt;&gt;AF63),A58-COUNTIFS($H$39:$H58,"&lt;&gt;CZ")&amp;$AH$5&amp;A62-COUNTIFS($H$39:$H62,"&lt;&gt;CZ"),IF(AND(H58="CZ",H59&lt;&gt;"CZ",H60&lt;&gt;"CZ",H61&lt;&gt;"CZ",H62="CZ",AF58=AF62,AF58&lt;&gt;AF57,AF58&lt;&gt;AF63),A58-COUNTIFS($H$39:$H58,"&lt;&gt;CZ")&amp;$AH$5&amp;A62-COUNTIFS($H$39:$H62,"&lt;&gt;CZ"),IF(AND(H58="CZ",H59&lt;&gt;"CZ",H60&lt;&gt;"CZ",H61="CZ",H62&lt;&gt;"CZ",AF58=AF62,AF58&lt;&gt;AF57,AF58&lt;&gt;AF63),A58-COUNTIFS($H$39:$H58,"&lt;&gt;CZ")&amp;$AH$5&amp;A62-COUNTIFS($H$39:$H62,"&lt;&gt;CZ"),IF(AND(H58="CZ",H59&lt;&gt;"CZ",H60="CZ",H61&lt;&gt;"CZ",H62&lt;&gt;"CZ",AF58=AF62,AF58&lt;&gt;AF57,AF58&lt;&gt;AF63),A58-COUNTIFS($H$39:$H58,"&lt;&gt;CZ")&amp;$AH$5&amp;A62-COUNTIFS($H$39:$H62,"&lt;&gt;CZ"),IF(AND(H58="CZ",H59="CZ",H60&lt;&gt;"CZ",H61&lt;&gt;"CZ",H62&lt;&gt;"CZ",AF58=AF62,AF58&lt;&gt;AF57,AF58&lt;&gt;AF63),A58-COUNTIFS($H$39:$H58,"&lt;&gt;CZ")&amp;$AH$5&amp;A62-COUNTIFS($H$39:$H62,"&lt;&gt;CZ"),IF(AND(H58="CZ",H59="CZ",H60="CZ",H61&lt;&gt;"CZ",H62&lt;&gt;"CZ",AF58=AF62,AF58&lt;&gt;AF57,AF58&lt;&gt;AF63),A58-COUNTIFS($H$39:$H58,"&lt;&gt;CZ")&amp;$AH$5&amp;A62-COUNTIFS($H$39:$H62,"&lt;&gt;CZ"),IF(AND(H58="CZ",H59="CZ",H60&lt;&gt;"CZ",H61="CZ",H62&lt;&gt;"CZ",AF58=AF62,AF58&lt;&gt;AF57,AF58&lt;&gt;AF63),A58-COUNTIFS($H$39:$H58,"&lt;&gt;CZ")&amp;$AH$5&amp;A62-COUNTIFS($H$39:$H62,"&lt;&gt;CZ"),IF(AND(H58="CZ",H59="CZ",H60="CZ",H61&lt;&gt;"CZ",H62&lt;&gt;"CZ",AF58=AF62,AF58&lt;&gt;AF57,AF58&lt;&gt;AF63),A58-COUNTIFS($H$39:$H58,"&lt;&gt;CZ")&amp;$AH$5&amp;A62-COUNTIFS($H$39:$H62,"&lt;&gt;CZ"),IF(AND(H58="CZ",H59="CZ",H60&lt;&gt;"CZ",H61&lt;&gt;"CZ",H62&lt;&gt;"CZ",AF58=AF62,AF58&lt;&gt;AF57,AF58&lt;&gt;AF63),A62-COUNTIFS($H$39:$H62,"&lt;&gt;CZ"),""))))))))))))))))))))))))))))))))))</f>
        <v/>
      </c>
      <c r="AL58" s="120" t="str">
        <f t="shared" si="3"/>
        <v/>
      </c>
    </row>
    <row r="59" spans="1:38" s="104" customFormat="1" ht="15" hidden="1" customHeight="1">
      <c r="A59" s="105">
        <v>21</v>
      </c>
      <c r="B59" s="106" t="e">
        <v>#N/A</v>
      </c>
      <c r="C59" s="107" t="s">
        <v>251</v>
      </c>
      <c r="D59" s="107" t="s">
        <v>251</v>
      </c>
      <c r="E59" s="106" t="s">
        <v>251</v>
      </c>
      <c r="F59" s="108"/>
      <c r="G59" s="109" t="s">
        <v>251</v>
      </c>
      <c r="H59" s="110" t="s">
        <v>251</v>
      </c>
      <c r="I59" s="111"/>
      <c r="J59" s="112" t="s">
        <v>251</v>
      </c>
      <c r="K59" s="111"/>
      <c r="L59" s="112" t="s">
        <v>251</v>
      </c>
      <c r="M59" s="111"/>
      <c r="N59" s="112" t="s">
        <v>251</v>
      </c>
      <c r="O59" s="111"/>
      <c r="P59" s="112" t="s">
        <v>251</v>
      </c>
      <c r="Q59" s="111"/>
      <c r="R59" s="112" t="s">
        <v>251</v>
      </c>
      <c r="S59" s="113"/>
      <c r="T59" s="112" t="s">
        <v>251</v>
      </c>
      <c r="U59" s="111"/>
      <c r="V59" s="112" t="s">
        <v>251</v>
      </c>
      <c r="W59" s="111"/>
      <c r="X59" s="112" t="s">
        <v>251</v>
      </c>
      <c r="Y59" s="111"/>
      <c r="Z59" s="112" t="s">
        <v>251</v>
      </c>
      <c r="AA59" s="111"/>
      <c r="AB59" s="112" t="s">
        <v>251</v>
      </c>
      <c r="AC59" s="111"/>
      <c r="AD59" s="112" t="s">
        <v>251</v>
      </c>
      <c r="AE59" s="116">
        <v>0</v>
      </c>
      <c r="AF59" s="117" t="s">
        <v>251</v>
      </c>
      <c r="AG59" s="118" t="s">
        <v>251</v>
      </c>
      <c r="AH59" s="100" t="str">
        <f t="shared" ca="1" si="2"/>
        <v/>
      </c>
      <c r="AI59" s="119" t="str">
        <f>IF(H59="","",IF(H59&lt;&gt;"CZ","NE",IF(AND(H59="CZ",AF58&lt;&gt;AF59,AF59&lt;&gt;AF60),A59-COUNTIF($H$39:$H59,"&lt;&gt;CZ"),IF(AND(H59="CZ",H58="CZ",AF59=AF58,AF59&lt;&gt;AF57,AF59&lt;&gt;AF60),A58-COUNTIF($H$39:$H59,"&lt;&gt;CZ")&amp;$AH$5&amp;A59-COUNTIF($H$39:$H59,"&lt;&gt;CZ"),IF(AND(H59="CZ",H60="CZ",AF59&lt;&gt;AF58,AF59=AF60,AF59&lt;&gt;AF61),A59-COUNTIF($H$39:$H59,"&lt;&gt;CZ")&amp;$AH$5&amp;A60-COUNTIF($H$39:$H60,"&lt;&gt;CZ"),IF(AND(H59="CZ",H58="CZ",H57="CZ",AF59=AF57,AF59&lt;&gt;AF56,AF59&lt;&gt;AF60),A57-COUNTIF($H$39:$H59,"&lt;&gt;CZ")&amp;$AH$5&amp;A59-COUNTIF($H$39:$H59,"&lt;&gt;CZ"),IF(AND(H59="CZ",H58="CZ",H60="CZ",AF60=AF58,AF59&lt;&gt;AF57,AF59&lt;&gt;AF61),A58-COUNTIF($H$39:$H58,"&lt;&gt;CZ")&amp;$AH$5&amp;A60-COUNTIF($H$39:$H60,"&lt;&gt;CZ"),IF(AND(H59="CZ",H60="CZ",H61="CZ",AF59&lt;&gt;AF58,AF59=AF61,AF59&lt;&gt;AF62),A59-COUNTIF($H$39:$H59,"&lt;&gt;CZ")&amp;$AH$5&amp;A61-COUNTIF($H$39:$H61,"&lt;&gt;CZ"),IF(AND(H59="CZ",H58="CZ",H57="CZ",H56="CZ",AF59=AF56,AF59&lt;&gt;AF55,AF59&lt;&gt;AF60),A56-COUNTIF($H$39:$H56,"&lt;&gt;CZ")&amp;$AH$5&amp;A59-COUNTIF($H$39:$H59,"&lt;&gt;CZ"),IF(AND(H59="CZ",H58="CZ",H57="CZ",H60="CZ",AF60=AF57,AF59&lt;&gt;AF56,AF59&lt;&gt;AF61),A57-COUNTIF($H$39:$H57,"&lt;&gt;CZ")&amp;$AH$5&amp;A60-COUNTIF($H$39:$H60,"&lt;&gt;CZ"),IF(AND(H59="CZ",H58="CZ",H60="CZ",H61="CZ",AF61=AF58,AF59&lt;&gt;AF57,AF59&lt;&gt;AF62),A58-COUNTIF($H$39:$H58,"&lt;&gt;CZ")&amp;$AH$5&amp;A61-COUNTIF($H$39:$H61,"&lt;&gt;CZ"),IF(AND(H59="CZ",H60="CZ",H61="CZ",H62="CZ",AF59&lt;&gt;AF58,AF59=AF62,AF59&lt;&gt;AF63),A59-COUNTIF($H$39:$H59,"&lt;&gt;CZ")&amp;$AH$5&amp;A62-COUNTIF($H$39:$H62,"&lt;&gt;CZ"),IF(AND(H59="CZ",H58="CZ",H57="CZ",H56="CZ",H55="CZ",AF59=AF55,AF59&lt;&gt;AF54,AF59&lt;&gt;AF60),A55-COUNTIF($H$39:$H55,"&lt;&gt;CZ")&amp;$AH$5&amp;A59-COUNTIF($H$39:$H59,"&lt;&gt;CZ"),IF(AND(H59="CZ",H58="CZ",H57="CZ",H56="CZ",H60="CZ",AF60=AF56,AF59&lt;&gt;AF55,AF59&lt;&gt;AF61),A56-COUNTIF($H$39:$H56,"&lt;&gt;CZ")&amp;$AH$5&amp;A60-COUNTIF($H$39:$H60,"&lt;&gt;CZ"),IF(AND(H59="CZ",H58="CZ",H57="CZ",H60="CZ",H61="CZ",AF61=AF57,AF59&lt;&gt;AF56,AF59&lt;&gt;AF62),A57-COUNTIF($H$39:$H57,"&lt;&gt;CZ")&amp;$AH$5&amp;A61-COUNTIF($H$39:$H61,"&lt;&gt;CZ"),IF(AND(H59="CZ",H58="CZ",H60="CZ",H61="CZ",H62="CZ",AF62=AF58,AF59&lt;&gt;AF57,AF59&lt;&gt;AF63),A58-COUNTIF($H$39:$H58,"&lt;&gt;CZ")&amp;$AH$5&amp;A62-COUNTIF($H$39:$H62,"&lt;&gt;CZ"),IF(AND(H59="CZ",H60="CZ",H61="CZ",H62="CZ",H63="CZ",AF59&lt;&gt;AF58,AF59=AF63,AF59&lt;&gt;AF64),A59-COUNTIF($H$39:$H59,"&lt;&gt;CZ")&amp;$AH$5&amp;A63-COUNTIF($H$39:$H63,"&lt;&gt;CZ"),IF(AND(H59="CZ",H58&lt;&gt;"CZ",AF59=AF58,AF59&lt;&gt;AF57,AF59&lt;&gt;AF60),A59-COUNTIF($H$39:$H59,"&lt;&gt;CZ"),IF(AND(H59="CZ",H60&lt;&gt;"CZ",AF59&lt;&gt;AF58,AF59=AF60,AF59&lt;&gt;AF61),A59-COUNTIF($H$39:$H59,"&lt;&gt;CZ"),IF(AND(H59="CZ",H58&lt;&gt;"CZ",H57="CZ",AF59=AF57,AF59&lt;&gt;AF56,AF59&lt;&gt;AF60),A57-COUNTIF($H$39:$H57,"&lt;&gt;CZ")&amp;$AH$5&amp;A59-COUNTIF($H$39:$H59,"&lt;&gt;CZ"),IF(AND(H59="CZ",H58="CZ",H57&lt;&gt;"CZ",AF59=AF57,AF59&lt;&gt;AF56,AF59&lt;&gt;AF60),A58-COUNTIF($H$39:$H57,"&lt;&gt;CZ")&amp;$AH$5&amp;A59-COUNTIF($H$39:$H59,"&lt;&gt;CZ"),IF(AND(H59="CZ",H58&lt;&gt;"CZ",H57&lt;&gt;"CZ",AF59=AF57,AF59&lt;&gt;AF56,AF59&lt;&gt;AF60),A59-COUNTIF($H$39:$H59,"&lt;&gt;CZ"),IF(AND(H59="CZ",H58&lt;&gt;"CZ",H60="CZ",AF59=AF58,AF59&lt;&gt;AF57,AF59=AF60,AF59&lt;&gt;AF61),A59-COUNTIF($H$39:$H58,"&lt;&gt;CZ")&amp;$AH$5&amp;A60-COUNTIF($H$39:$H60,"&lt;&gt;CZ"),IF(AND(H59="CZ",H58="CZ",H60&lt;&gt;"CZ",AF60=AF58,AF59&lt;&gt;AF57,AF59&lt;&gt;AF61),A58-COUNTIF($H$39:$H58,"&lt;&gt;CZ")&amp;$AH$5&amp;A60-COUNTIF($H$39:$H60,"&lt;&gt;CZ"),IF(AND(H59="CZ",H58&lt;&gt;"CZ",H60&lt;&gt;"CZ",AF60=AF58,AF59&lt;&gt;AF57,AF59&lt;&gt;AF61),A59-COUNTIF($H$39:$H58,"&lt;&gt;CZ"),IF(AND(H59="CZ",H60&lt;&gt;"CZ",H61="CZ",AF59&lt;&gt;AF58,AF59=AF61,AF59&lt;&gt;AF62),A59-COUNTIF($H$39:$H59,"&lt;&gt;CZ")&amp;$AH$5&amp;A61-COUNTIF($H$39:$H61,"&lt;&gt;CZ"),IF(AND(H59="CZ",H60="CZ",H61&lt;&gt;"CZ",AF59&lt;&gt;AF58,AF59=AF61,AF59&lt;&gt;AF62),A59-COUNTIF($H$39:$H59,"&lt;&gt;CZ")&amp;$AH$5&amp;A61-COUNTIF($H$39:$H61,"&lt;&gt;CZ"),IF(AND(H59="CZ",H60&lt;&gt;"CZ",H61&lt;&gt;"CZ",AF59&gt;0,AF59&lt;&gt;AF58,AF59=AF61,AF59&lt;&gt;AF62),A59-COUNTIF($H$39:$H59,"&lt;&gt;CZ"),IF(AND(H59="CZ",H58&lt;&gt;"CZ",H57="CZ",H56="CZ",AF59=AF56,AF59&lt;&gt;AF55,AF59&lt;&gt;AF60),A56-COUNTIF($H$39:$H56,"&lt;&gt;CZ")&amp;$AH$5&amp;A59-COUNTIF($H$39:$H59,"&lt;&gt;CZ"),IF(AND(H59="CZ",H58="CZ",H57&lt;&gt;"CZ",H56="CZ",AF59=AF56,AF59&lt;&gt;AF55,AF59&lt;&gt;AF60),A56-COUNTIF($H$39:$H56,"&lt;&gt;CZ")&amp;$AH$5&amp;A59-COUNTIF($H$39:$H59,"&lt;&gt;CZ"),IF(AND(H59="CZ",H58="CZ",H57="CZ",H56&lt;&gt;"CZ",AF59=AF56,AF59&lt;&gt;AF55,AF59&lt;&gt;AF60),A57-COUNTIF($H$39:$H56,"&lt;&gt;CZ")&amp;$AH$5&amp;A59-COUNTIF($H$39:$H59,"&lt;&gt;CZ"),IF(AND(H59="CZ",H58&lt;&gt;"CZ",H57&lt;&gt;"CZ",H56="CZ",AF59=AF56,AF59&lt;&gt;AF55,AF59&lt;&gt;AF60),A56-COUNTIF($H$39:$H56,"&lt;&gt;CZ")&amp;$AH$5&amp;A59-COUNTIF($H$39:$H59,"&lt;&gt;CZ"),IF(AND(H59="CZ",H58&lt;&gt;"CZ",H57="CZ",H56&lt;&gt;"CZ",AF59=AF56,AF59&lt;&gt;AF55,AF59&lt;&gt;AF60),A57-COUNTIF($H$39:$H56,"&lt;&gt;CZ")&amp;$AH$5&amp;A59-COUNTIF($H$39:$H59,"&lt;&gt;CZ"),IF(AND(H59="CZ",H58="CZ",H57&lt;&gt;"CZ",H56&lt;&gt;"CZ",AF59=AF56,AF59&lt;&gt;AF55,AF59&lt;&gt;AF60),A57-COUNTIF($H$39:$H56,"&lt;&gt;CZ")&amp;$AH$5&amp;A59-COUNTIF($H$39:$H59,"&lt;&gt;CZ"),IF(AND(H59="CZ",H58&lt;&gt;"CZ",H57&lt;&gt;"CZ",H56&lt;&gt;"CZ",AF59=AF56,AF59&lt;&gt;AF55,AF59&lt;&gt;AF60),A59-COUNTIF($H$39:$H59,"&lt;&gt;CZ"),IF(AND(H59="CZ",H58="CZ",H57&lt;&gt;"CZ",H60="CZ",AF59=AF57,AF59&lt;&gt;AF56,AF59=AF60,AF59&lt;&gt;AF61),A58-COUNTIF($H$39:$H57,"&lt;&gt;CZ")&amp;$AH$5&amp;A60-COUNTIF($H$39:$H60,"&lt;&gt;CZ"),IF(AND(H59="CZ",H58="CZ",H57="CZ",H60&lt;&gt;"CZ",AF59=AF57,AF59&lt;&gt;AF56,AF59=AF60,AF59&lt;&gt;AF61),A57-COUNTIF($H$39:$H57,"&lt;&gt;CZ")&amp;$AH$5&amp;A60-COUNTIF($H$39:$H60,"&lt;&gt;CZ"),IF(AND(H59="CZ",H58&lt;&gt;"CZ",H57&lt;&gt;"CZ",H60="CZ",AF59=AF57,AF59&lt;&gt;AF56,AF59=AF60,AF59&lt;&gt;AF61),A58-COUNTIF($H$39:$H57,"&lt;&gt;CZ")&amp;$AH$5&amp;A60-COUNTIF($H$39:$H60,"&lt;&gt;CZ"),IF(AND(H59="CZ",H58&lt;&gt;"CZ",H57="CZ",H60="CZ",AF59=AF57,AF59&lt;&gt;AF56,AF59=AF60,AF59&lt;&gt;AF61),A57-COUNTIF($H$39:$H57,"&lt;&gt;CZ")&amp;$AH$5&amp;A60-COUNTIF($H$39:$H60,"&lt;&gt;CZ"),IF(AND(H59="CZ",H58&lt;&gt;"CZ",H57="CZ",H60&lt;&gt;"CZ",AF59=AF57,AF59&lt;&gt;AF56,AF59=AF60,AF59&lt;&gt;AF61),A57-COUNTIF($H$39:$H57,"&lt;&gt;CZ")&amp;$AH$5&amp;A60-COUNTIF($H$39:$H60,"&lt;&gt;CZ"),IF(AND(H59="CZ",H58="CZ",H57&lt;&gt;"CZ",H60&lt;&gt;"CZ",AF60=AF57,AF59&lt;&gt;AF56,AF59&lt;&gt;AF61),A58-COUNTIF($H$39:$H57,"&lt;&gt;CZ")&amp;$AH$5&amp;A60-COUNTIF($H$39:$H60,"&lt;&gt;CZ"),IF(AND(H59="CZ",H58&lt;&gt;"CZ",H57&lt;&gt;"CZ",H60&lt;&gt;"CZ",AF60=AF57,AF59&lt;&gt;AF56,AF59&lt;&gt;AF61),A58-COUNTIF($H$39:$H57,"&lt;&gt;CZ"),IF(AND(H59="CZ",H58&lt;&gt;"CZ",H60="CZ",H61="CZ",AF61=AF58,AF59&lt;&gt;AF57,AF59&lt;&gt;AF62),A59-COUNTIF($H$39:$H58,"&lt;&gt;CZ")&amp;$AH$5&amp;A61-COUNTIF($H$39:$H61,"&lt;&gt;CZ"),IF(AND(H59="CZ",H58="CZ",H60&lt;&gt;"CZ",H61="CZ",AF61=AF58,AF59&lt;&gt;AF57,AF59&lt;&gt;AF62),A58-COUNTIF($H$39:$H58,"&lt;&gt;CZ")&amp;$AH$5&amp;A61-COUNTIF($H$39:$H61,"&lt;&gt;CZ"),IF(AND(H59="CZ",H58="CZ",H60="CZ",H61&lt;&gt;"CZ",AF61=AF58,AF59&lt;&gt;AF57,AF59&lt;&gt;AF62),A58-COUNTIF($H$39:$H58,"&lt;&gt;CZ")&amp;$AH$5&amp;A61-COUNTIF($H$39:$H61,"&lt;&gt;CZ"),IF(AND(H59="CZ",H58&lt;&gt;"CZ",H60&lt;&gt;"CZ",H61="CZ",AF61=AF58,AF59&lt;&gt;AF57,AF59&lt;&gt;AF62),A59-COUNTIF($H$39:$H58,"&lt;&gt;CZ")&amp;$AH$5&amp;A61-COUNTIF($H$39:$H61,"&lt;&gt;CZ"),IF(AND(H59="CZ",H58&lt;&gt;"CZ",H60="CZ",H61&lt;&gt;"CZ",AF61=AF58,AF59&lt;&gt;AF57,AF59&lt;&gt;AF62),A59-COUNTIF($H$39:$H58,"&lt;&gt;CZ")&amp;$AH$5&amp;A61-COUNTIF($H$39:$H61,"&lt;&gt;CZ"),IF(AND(H59="CZ",H58="CZ",H60&lt;&gt;"CZ",H61&lt;&gt;"CZ",AF61=AF58,AF59&lt;&gt;AF57,AF59&lt;&gt;AF62),A58-COUNTIF($H$39:$H58,"&lt;&gt;CZ")&amp;$AH$5&amp;A61-COUNTIF($H$39:$H61,"&lt;&gt;CZ"),IF(AND(H59="CZ",H58&lt;&gt;"CZ",H60&lt;&gt;"CZ",H61&lt;&gt;"CZ",AF61=AF58,AF59&lt;&gt;AF57,AF59&lt;&gt;AF62),A59-COUNTIF($H$39:$H58,"&lt;&gt;CZ"),IF(AND(H59="CZ",H60="CZ",H61="CZ",H62&lt;&gt;"CZ",AF59&lt;&gt;AF58,AF59=AF62,AF59&lt;&gt;AF63),A59-COUNTIF($H$39:$H59,"&lt;&gt;CZ")&amp;$AH$5&amp;A62-COUNTIF($H$39:$H62,"&lt;&gt;CZ"),IF(AND(H59="CZ",H60="CZ",H61&lt;&gt;"CZ",H62="CZ",AF59&lt;&gt;AF58,AF59=AF62,AF59&lt;&gt;AF63),A59-COUNTIF($H$39:$H59,"&lt;&gt;CZ")&amp;$AH$5&amp;A62-COUNTIF($H$39:$H62,"&lt;&gt;CZ"),IF(AND(H59="CZ",H60&lt;&gt;"CZ",H61="CZ",H62="CZ",AF59&lt;&gt;AF58,AF59=AF62,AF59&lt;&gt;AF63),A59-COUNTIF($H$39:$H59,"&lt;&gt;CZ")&amp;$AH$5&amp;A62-COUNTIF($H$39:$H62,"&lt;&gt;CZ"),IF(AND(H59="CZ",H60&lt;&gt;"CZ",H61&lt;&gt;"CZ",H62="CZ",AF59&lt;&gt;AF58,AF59=AF62,AF59&lt;&gt;AF63),A59-COUNTIF($H$39:$H59,"&lt;&gt;CZ")&amp;$AH$5&amp;A62-COUNTIF($H$39:$H62,"&lt;&gt;CZ"),"")))))))))))))))))))))))))))))))))))))))))))))))))))))</f>
        <v/>
      </c>
      <c r="AJ59" s="102" t="str">
        <f>IF(AI59&lt;&gt;"","",IF(AND(H59="CZ",H60&lt;&gt;"CZ",H61="CZ",H62&lt;&gt;"CZ",AF59&lt;&gt;AF58,AF59=AF62,AF59&lt;&gt;AF63),A59-COUNTIF($H$39:$H59,"&lt;&gt;CZ")&amp;$AH$5&amp;A62-COUNTIF($H$39:$H62,"&lt;&gt;CZ"),IF(AND(H59="CZ",H60="CZ",H61&lt;&gt;"CZ",H62&lt;&gt;"CZ",AF59&lt;&gt;AF58,AF59=AF62,AF59&lt;&gt;AF63),A59-COUNTIF($H$39:$H59,"&lt;&gt;CZ")&amp;$AH$5&amp;A62-COUNTIF($H$39:$H62,"&lt;&gt;CZ"),IF(AND(H59="CZ",H60&lt;&gt;"CZ",H61&lt;&gt;"CZ",H62&lt;&gt;"CZ",AF59&lt;&gt;AF58,AF59=AF62,AF59&lt;&gt;AF63),A59-COUNTIF($H$39:$H59,"&lt;&gt;CZ"),IF(AND(H59="CZ",H58&lt;&gt;"CZ",H57="CZ",H56="CZ",H55="CZ",AF59=AF55,AF59&lt;&gt;AF54,AF59&lt;&gt;AF60),A55-COUNTIFS($H$39:$H55,"&lt;&gt;CZ")&amp;$AH$5&amp;A59-COUNTIFS($H$39:$H59,"&lt;&gt;CZ"),IF(AND(H59="CZ",H58="CZ",H57&lt;&gt;"CZ",H56="CZ",H55="CZ",AF59=AF55,AF59&lt;&gt;AF54,AF59&lt;&gt;AF60),A55-COUNTIFS($H$39:$H55,"&lt;&gt;CZ")&amp;$AH$5&amp;A59-COUNTIFS($H$39:$H59,"&lt;&gt;CZ"),IF(AND(H59="CZ",H58="CZ",H57="CZ",H56&lt;&gt;"CZ",H55="CZ",AF59=AF55,AF59&lt;&gt;AF54,AF59&lt;&gt;AF60),A55-COUNTIFS($H$39:$H55,"&lt;&gt;CZ")&amp;$AH$5&amp;A59-COUNTIFS($H$39:$H59,"&lt;&gt;CZ"),IF(AND(H59="CZ",H58="CZ",H57="CZ",H56="CZ",H55&lt;&gt;"CZ",AF59=AF55,AF59&lt;&gt;AF54,AF59&lt;&gt;AF60),A56-COUNTIFS($H$39:$H55,"&lt;&gt;CZ")&amp;$AH$5&amp;A59-COUNTIFS($H$39:$H59,"&lt;&gt;CZ"),IF(AND(H59="CZ",H58&lt;&gt;"CZ",H57="CZ",H56="CZ",H55&lt;&gt;"CZ",AF59=AF55,AF59&lt;&gt;AF54,AF59&lt;&gt;AF60),A56-COUNTIFS($H$39:$H55,"&lt;&gt;CZ")&amp;$AH$5&amp;A59-COUNTIFS($H$39:$H59,"&lt;&gt;CZ"),IF(AND(H59="CZ",H58&lt;&gt;"CZ",H57="CZ",H56&lt;&gt;"CZ",H55="CZ",AF59=AF55,AF59&lt;&gt;AF54,AF59&lt;&gt;AF60),A55-COUNTIFS($H$39:$H55,"&lt;&gt;CZ")&amp;$AH$5&amp;A59-COUNTIFS($H$39:$H59,"&lt;&gt;CZ"),IF(AND(H59="CZ",H58&lt;&gt;"CZ",H57&lt;&gt;"CZ",H56="CZ",H55="CZ",AF59=AF55,AF59&lt;&gt;AF54,AF59&lt;&gt;AF60),A55-COUNTIFS($H$39:$H55,"&lt;&gt;CZ")&amp;$AH$5&amp;A59-COUNTIFS($H$39:$H59,"&lt;&gt;CZ"),IF(AND(H59="CZ",H58&lt;&gt;"CZ",H57&lt;&gt;"CZ",H56&lt;&gt;"CZ",H55="CZ",AF59=AF55,AF59&lt;&gt;AF54,AF59&lt;&gt;AF60),A55-COUNTIFS($H$39:$H55,"&lt;&gt;CZ")&amp;$AH$5&amp;A59-COUNTIFS($H$39:$H59,"&lt;&gt;CZ"),IF(AND(H59="CZ",H58&lt;&gt;"CZ",H57&lt;&gt;"CZ",H56="CZ",H55&lt;&gt;"CZ",AF59=AF55,AF59&lt;&gt;AF54,AF59&lt;&gt;AF60),A56-COUNTIFS($H$39:$H55,"&lt;&gt;CZ")&amp;$AH$5&amp;A59-COUNTIFS($H$39:$H59,"&lt;&gt;CZ"),IF(AND(H59="CZ",H58&lt;&gt;"CZ",H57="CZ",H56&lt;&gt;"CZ",H55&lt;&gt;"CZ",AF59=AF55,AF59&lt;&gt;AF54,AF59&lt;&gt;AF60),A56-COUNTIFS($H$39:$H55,"&lt;&gt;CZ")&amp;$AH$5&amp;A59-COUNTIFS($H$39:$H59,"&lt;&gt;CZ"),IF(AND(H59="CZ",H58="CZ",H57&lt;&gt;"CZ",H56&lt;&gt;"CZ",H55&lt;&gt;"CZ",AF59=AF55,AF59&lt;&gt;AF54,AF59&lt;&gt;AF60),A56-COUNTIFS($H$39:$H55,"&lt;&gt;CZ")&amp;$AH$5&amp;A59-COUNTIFS($H$39:$H59,"&lt;&gt;CZ"),IF(AND(H59="CZ",H58="CZ",H57&lt;&gt;"CZ",H56&lt;&gt;"CZ",H55="CZ",AF59=AF55,AF59&lt;&gt;AF54,AF59&lt;&gt;AF60),A55-COUNTIFS($H$39:$H55,"&lt;&gt;CZ")&amp;$AH$5&amp;A59-COUNTIFS($H$39:$H59,"&lt;&gt;CZ"),IF(AND(H59="CZ",H58="CZ",H57&lt;&gt;"CZ",H56="CZ",H55&lt;&gt;"CZ",AF59=AF55,AF59&lt;&gt;AF54,AF59&lt;&gt;AF60),A56-COUNTIFS($H$39:$H55,"&lt;&gt;CZ")&amp;$AH$5&amp;A59-COUNTIFS($H$39:$H59,"&lt;&gt;CZ"),IF(AND(H59="CZ",H58="CZ",H57="CZ",H56&lt;&gt;"CZ",H55&lt;&gt;"CZ",AF59=AF55,AF59&lt;&gt;AF54,AF59&lt;&gt;AF60),A56-COUNTIFS($H$39:$H55,"&lt;&gt;CZ")&amp;$AH$5&amp;A59-COUNTIFS($H$39:$H59,"&lt;&gt;CZ"),IF(AND(H59="CZ",H58&lt;&gt;"CZ",H57&lt;&gt;"CZ",H56&lt;&gt;"CZ",H55&lt;&gt;"CZ",AF59=AF55,AF59&lt;&gt;AF54,AF59&lt;&gt;AF60),A56-COUNTIFS($H$39:$H55,"&lt;&gt;CZ"),IF(AND(H59="CZ",H58&lt;&gt;"CZ",H57="CZ",H56="CZ",H60="CZ",AF60=AF56,AF59&lt;&gt;AF55,AF59&lt;&gt;AF61),A56-COUNTIFS($H$39:$H56,"&lt;&gt;CZ")&amp;$AH$5&amp;A60-COUNTIFS($H$39:$H60,"&lt;&gt;CZ"),IF(AND(H59="CZ",H58="CZ",H57&lt;&gt;"CZ",H56="CZ",H60="CZ",AF60=AF56,AF59&lt;&gt;AF55,AF59&lt;&gt;AF61),A56-COUNTIFS($H$39:$H56,"&lt;&gt;CZ")&amp;$AH$5&amp;A60-COUNTIFS($H$39:$H60,"&lt;&gt;CZ"),IF(AND(H59="CZ",H58="CZ",H57="CZ",H56&lt;&gt;"CZ",H60="CZ",AF60=AF56,AF59&lt;&gt;AF55,AF59&lt;&gt;AF61),A57-COUNTIFS($H$39:$H56,"&lt;&gt;CZ")&amp;$AH$5&amp;A60-COUNTIFS($H$39:$H60,"&lt;&gt;CZ"),IF(AND(H59="CZ",H58="CZ",H57="CZ",H56="CZ",H60&lt;&gt;"CZ",AF60=AF56,AF59&lt;&gt;AF55,AF59&lt;&gt;AF61),A56-COUNTIFS($H$39:$H56,"&lt;&gt;CZ")&amp;$AH$5&amp;A60-COUNTIFS($H$39:$H60,"&lt;&gt;CZ"),IF(AND(H59="CZ",H58&lt;&gt;"CZ",H57="CZ",H56="CZ",H60&lt;&gt;"CZ",AF60=AF56,AF59&lt;&gt;AF55,AF59&lt;&gt;AF61),A56-COUNTIFS($H$39:$H56,"&lt;&gt;CZ")&amp;$AH$5&amp;A60-COUNTIFS($H$39:$H60,"&lt;&gt;CZ"),IF(AND(H59="CZ",H58&lt;&gt;"CZ",H57="CZ",H56&lt;&gt;"CZ",H60="CZ",AF60=AF56,AF59&lt;&gt;AF55,AF59&lt;&gt;AF61),A57-COUNTIFS($H$39:$H56,"&lt;&gt;CZ")&amp;$AH$5&amp;A60-COUNTIFS($H$39:$H60,"&lt;&gt;CZ"),IF(AND(H59="CZ",H58&lt;&gt;"CZ",H57&lt;&gt;"CZ",H56="CZ",H60="CZ",AF60=AF56,AF59&lt;&gt;AF55,AF59&lt;&gt;AF61),A56-COUNTIFS($H$39:$H56,"&lt;&gt;CZ")&amp;$AH$5&amp;A60-COUNTIFS($H$39:$H60,"&lt;&gt;CZ"),IF(AND(H59="CZ",H58&lt;&gt;"CZ",H57&lt;&gt;"CZ",H56&lt;&gt;"CZ",H60="CZ",AF60=AF56,AF59&lt;&gt;AF55,AF59&lt;&gt;AF61),A57-COUNTIFS($H$39:$H56,"&lt;&gt;CZ")&amp;$AH$5&amp;A60-COUNTIFS($H$39:$H60,"&lt;&gt;CZ"),IF(AND(H59="CZ",H58&lt;&gt;"CZ",H57&lt;&gt;"CZ",H56="CZ",H60&lt;&gt;"CZ",AF60=AF56,AF59&lt;&gt;AF55,AF59&lt;&gt;AF61),A56-COUNTIFS($H$39:$H56,"&lt;&gt;CZ")&amp;$AH$5&amp;A60-COUNTIFS($H$39:$H60,"&lt;&gt;CZ"),IF(AND(H59="CZ",H58&lt;&gt;"CZ",H57="CZ",H56&lt;&gt;"CZ",H60&lt;&gt;"CZ",AF60=AF56,AF59&lt;&gt;AF55,AF59&lt;&gt;AF61),A57-COUNTIFS($H$39:$H56,"&lt;&gt;CZ")&amp;$AH$5&amp;A60-COUNTIFS($H$39:$H60,"&lt;&gt;CZ"),IF(AND(H59="CZ",H58="CZ",H57&lt;&gt;"CZ",H56&lt;&gt;"CZ",H60&lt;&gt;"CZ",AF60=AF56,AF59&lt;&gt;AF55,AF59&lt;&gt;AF61),A57-COUNTIFS($H$39:$H56,"&lt;&gt;CZ")&amp;$AH$5&amp;A60-COUNTIFS($H$39:$H60,"&lt;&gt;CZ"),IF(AND(H59="CZ",H58="CZ",H57&lt;&gt;"CZ",H56&lt;&gt;"CZ",H60="CZ",AF60=AF56,AF59&lt;&gt;AF55,AF59&lt;&gt;AF61),A57-COUNTIFS($H$39:$H56,"&lt;&gt;CZ")&amp;$AH$5&amp;A60-COUNTIFS($H$39:$H60,"&lt;&gt;CZ"),IF(AND(H59="CZ",H58="CZ",H57&lt;&gt;"CZ",H56="CZ",H60&lt;&gt;"CZ",AF60=AF56,AF59&lt;&gt;AF55,AF59&lt;&gt;AF61),A56-COUNTIFS($H$39:$H56,"&lt;&gt;CZ")&amp;$AH$5&amp;A60-COUNTIFS($H$39:$H60,"&lt;&gt;CZ"),IF(AND(H59="CZ",H58="CZ",H57="CZ",H56&lt;&gt;"CZ",H60&lt;&gt;"CZ",AF60=AF56,AF59&lt;&gt;AF55,AF59&lt;&gt;AF61),A57-COUNTIFS($H$39:$H56,"&lt;&gt;CZ")&amp;$AH$5&amp;A60-COUNTIFS($H$39:$H60,"&lt;&gt;CZ"),IF(AND(H59="CZ",H58&lt;&gt;"CZ",H57&lt;&gt;"CZ",H56&lt;&gt;"CZ",H60&lt;&gt;"CZ",AF60=AF56,AF59&lt;&gt;AF55,AF59&lt;&gt;AF61),A57-COUNTIFS($H$39:$H56,"&lt;&gt;CZ"),IF(AND(H59="CZ",H58&lt;&gt;"CZ",H57="CZ",H60="CZ",H61="CZ",AF61=AF57,AF59&lt;&gt;AF56,AF59&lt;&gt;AF62),A57-COUNTIFS($H$39:$H57,"&lt;&gt;CZ")&amp;$AH$5&amp;A61-COUNTIFS($H$39:$H61,"&lt;&gt;CZ"),IF(AND(H59="CZ",H58="CZ",H57&lt;&gt;"CZ",H60="CZ",H61="CZ",AF61=AF57,AF59&lt;&gt;AF56,AF59&lt;&gt;AF62),A58-COUNTIFS($H$39:$H57,"&lt;&gt;CZ")&amp;$AH$5&amp;A61-COUNTIFS($H$39:$H61,"&lt;&gt;CZ"),IF(AND(H59="CZ",H58="CZ",H57="CZ",H60&lt;&gt;"CZ",H61="CZ",AF61=AF57,AF59&lt;&gt;AF56,AF59&lt;&gt;AF62),A57-COUNTIFS($H$39:$H57,"&lt;&gt;CZ")&amp;$AH$5&amp;A61-COUNTIFS($H$39:$H61,"&lt;&gt;CZ"),IF(AND(H59="CZ",H58="CZ",H57="CZ",H60="CZ",H61&lt;&gt;"CZ",AF61=AF57,AF59&lt;&gt;AF56,AF59&lt;&gt;AF62),A57-COUNTIFS($H$39:$H57,"&lt;&gt;CZ")&amp;$AH$5&amp;A61-COUNTIFS($H$39:$H61,"&lt;&gt;CZ"),IF(AND(H59="CZ",H58&lt;&gt;"CZ",H57="CZ",H60="CZ",H61&lt;&gt;"CZ",AF61=AF57,AF59&lt;&gt;AF56,AF59&lt;&gt;AF62),A57-COUNTIFS($H$39:$H57,"&lt;&gt;CZ")&amp;$AH$5&amp;A61-COUNTIFS($H$39:$H61,"&lt;&gt;CZ"),IF(AND(H59="CZ",H58&lt;&gt;"CZ",H57="CZ",H60&lt;&gt;"CZ",H61="CZ",AF61=AF57,AF59&lt;&gt;AF56,AF59&lt;&gt;AF62),A57-COUNTIFS($H$39:$H57,"&lt;&gt;CZ")&amp;$AH$5&amp;A61-COUNTIFS($H$39:$H61,"&lt;&gt;CZ"),IF(AND(H59="CZ",H58&lt;&gt;"CZ",H57&lt;&gt;"CZ",H60="CZ",H61="CZ",AF61=AF57,AF59&lt;&gt;AF56,AF59&lt;&gt;AF62),A58-COUNTIFS($H$39:$H57,"&lt;&gt;CZ")&amp;$AH$5&amp;A61-COUNTIFS($H$39:$H61,"&lt;&gt;CZ"),IF(AND(H59="CZ",H58&lt;&gt;"CZ",H57&lt;&gt;"CZ",H60&lt;&gt;"CZ",H61="CZ",AF61=AF57,AF59&lt;&gt;AF56,AF59&lt;&gt;AF62),A58-COUNTIFS($H$39:$H57,"&lt;&gt;CZ")&amp;$AH$5&amp;A61-COUNTIFS($H$39:$H61,"&lt;&gt;CZ"),IF(AND(H59="CZ",H58&lt;&gt;"CZ",H57&lt;&gt;"CZ",H60="CZ",H61&lt;&gt;"CZ",AF61=AF57,AF59&lt;&gt;AF56,AF59&lt;&gt;AF62),A58-COUNTIFS($H$39:$H57,"&lt;&gt;CZ")&amp;$AH$5&amp;A61-COUNTIFS($H$39:$H61,"&lt;&gt;CZ"),IF(AND(H59="CZ",H58&lt;&gt;"CZ",H57="CZ",H60&lt;&gt;"CZ",H61&lt;&gt;"CZ",AF61=AF57,AF59&lt;&gt;AF56,AF59&lt;&gt;AF62),A57-COUNTIFS($H$39:$H57,"&lt;&gt;CZ")&amp;$AH$5&amp;A61-COUNTIFS($H$39:$H61,"&lt;&gt;CZ"),IF(AND(H59="CZ",H58="CZ",H57&lt;&gt;"CZ",H60&lt;&gt;"CZ",H61&lt;&gt;"CZ",AF61=AF57,AF59&lt;&gt;AF56,AF59&lt;&gt;AF62),A58-COUNTIFS($H$39:$H57,"&lt;&gt;CZ")&amp;$AH$5&amp;A61-COUNTIFS($H$39:$H61,"&lt;&gt;CZ"),IF(AND(H59="CZ",H58="CZ",H57&lt;&gt;"CZ",H60&lt;&gt;"CZ",H61="CZ",AF61=AF57,AF59&lt;&gt;AF56,AF59&lt;&gt;AF62),A58-COUNTIFS($H$39:$H57,"&lt;&gt;CZ")&amp;$AH$5&amp;A61-COUNTIFS($H$39:$H61,"&lt;&gt;CZ"),IF(AND(H59="CZ",H58="CZ",H57&lt;&gt;"CZ",H60="CZ",H61&lt;&gt;"CZ",AF61=AF57,AF59&lt;&gt;AF56,AF59&lt;&gt;AF62),A58-COUNTIFS($H$39:$H57,"&lt;&gt;CZ")&amp;$AH$5&amp;A61-COUNTIFS($H$39:$H61,"&lt;&gt;CZ"),IF(AND(H59="CZ",H58="CZ",H57="CZ",H60&lt;&gt;"CZ",H61&lt;&gt;"CZ",AF61=AF57,AF59&lt;&gt;AF56,AF59&lt;&gt;AF62),A57-COUNTIFS($H$39:$H57,"&lt;&gt;CZ")&amp;$AH$5&amp;A61-COUNTIFS($H$39:$H61,"&lt;&gt;CZ"),""))))))))))))))))))))))))))))))))))))))))))))))))</f>
        <v/>
      </c>
      <c r="AK59" s="102" t="str">
        <f>IF(AI59&lt;&gt;"","",IF(AJ59&lt;&gt;"","",IF(AND(H58="CZ",H57&lt;&gt;"CZ",H56&lt;&gt;"CZ",H59&lt;&gt;"CZ",H60&lt;&gt;"CZ",AF60=AF56,AF58&lt;&gt;AF55,AF58&lt;&gt;AF61),A57-COUNTIFS($H$39:$H56,"&lt;&gt;CZ"),IF(AND(H59="CZ",H58&lt;&gt;"CZ",H60="CZ",H61="CZ",H62="CZ",AF62=AF58,AF59&lt;&gt;AF57,AF59&lt;&gt;AF63),A59-COUNTIFS($H$39:$H58,"&lt;&gt;CZ")&amp;$AH$5&amp;A62-COUNTIFS($H$39:$H62,"&lt;&gt;CZ"),IF(AND(H59="CZ",H58="CZ",H60&lt;&gt;"CZ",H61="CZ",H62="CZ",AF62=AF58,AF59&lt;&gt;AF57,AF59&lt;&gt;AF63),A58-COUNTIFS($H$39:$H58,"&lt;&gt;CZ")&amp;$AH$5&amp;A62-COUNTIFS($H$39:$H62,"&lt;&gt;CZ"),IF(AND(H59="CZ",H58="CZ",H60="CZ",H61&lt;&gt;"CZ",H62="CZ",AF62=AF58,AF59&lt;&gt;AF57,AF59&lt;&gt;AF63),A58-COUNTIFS($H$39:$H58,"&lt;&gt;CZ")&amp;$AH$5&amp;A62-COUNTIFS($H$39:$H62,"&lt;&gt;CZ"),IF(AND(H59="CZ",H58="CZ",H60="CZ",H61="CZ",H62&lt;&gt;"CZ",AF62=AF58,AF59&lt;&gt;AF57,AF59&lt;&gt;AF63),A58-COUNTIFS($H$39:$H58,"&lt;&gt;CZ")&amp;$AH$5&amp;A62-COUNTIFS($H$39:$H62,"&lt;&gt;CZ"),IF(AND(H59="CZ",H58&lt;&gt;"CZ",H60="CZ",H61="CZ",H62&lt;&gt;"CZ",AF62=AF58,AF59&lt;&gt;AF57,AF59&lt;&gt;AF63),A59-COUNTIFS($H$39:$H58,"&lt;&gt;CZ")&amp;$AH$5&amp;A62-COUNTIFS($H$39:$H62,"&lt;&gt;CZ"),IF(AND(H59="CZ",H58&lt;&gt;"CZ",H60="CZ",H61&lt;&gt;"CZ",H62="CZ",AF62=AF58,AF59&lt;&gt;AF57,AF59&lt;&gt;AF63),A59-COUNTIFS($H$39:$H58,"&lt;&gt;CZ")&amp;$AH$5&amp;A62-COUNTIFS($H$39:$H62,"&lt;&gt;CZ"),IF(AND(H59="CZ",H58&lt;&gt;"CZ",H60&lt;&gt;"CZ",H61="CZ",H62="CZ",AF62=AF58,AF59&lt;&gt;AF57,AF59&lt;&gt;AF63),A59-COUNTIFS($H$39:$H58,"&lt;&gt;CZ")&amp;$AH$5&amp;A62-COUNTIFS($H$39:$H62,"&lt;&gt;CZ"),IF(AND(H59="CZ",H58&lt;&gt;"CZ",H60&lt;&gt;"CZ",H61&lt;&gt;"CZ",H62="CZ",AF62=AF58,AF59&lt;&gt;AF57,AF59&lt;&gt;AF63),A59-COUNTIFS($H$39:$H58,"&lt;&gt;CZ")&amp;$AH$5&amp;A62-COUNTIFS($H$39:$H62,"&lt;&gt;CZ"),IF(AND(H59="CZ",H58&lt;&gt;"CZ",H60&lt;&gt;"CZ",H61&lt;&gt;"CZ",H62&lt;&gt;"CZ",AF62=AF58,AF59&lt;&gt;AF57,AF59&lt;&gt;AF63),A62-COUNTIFS($H$39:$H62,"&lt;&gt;CZ"),IF(AND(H59="CZ",H58&lt;&gt;"CZ",H60&lt;&gt;"CZ",H61="CZ",H62&lt;&gt;"CZ",AF62=AF58,AF59&lt;&gt;AF57,AF59&lt;&gt;AF63),A59-COUNTIFS($H$39:$H58,"&lt;&gt;CZ")&amp;$AH$5&amp;A62-COUNTIFS($H$39:$H62,"&lt;&gt;CZ"),IF(AND(H59="CZ",H58="CZ",H60="CZ",H61&lt;&gt;"CZ",H62&lt;&gt;"CZ",AF62=AF58,AF59&lt;&gt;AF57,AF59&lt;&gt;AF63),A58-COUNTIFS($H$39:$H58,"&lt;&gt;CZ")&amp;$AH$5&amp;A62-COUNTIFS($H$39:$H62,"&lt;&gt;CZ"),IF(AND(H59="CZ",H58="CZ",H60&lt;&gt;"CZ",H61&lt;&gt;"CZ",H62&lt;&gt;"CZ",AF62=AF58,AF59&lt;&gt;AF57,AF59&lt;&gt;AF63),A58-COUNTIFS($H$39:$H58,"&lt;&gt;CZ")&amp;$AH$5&amp;A62-COUNTIFS($H$39:$H62,"&lt;&gt;CZ"),IF(AND(H59="CZ",H58="CZ",H60&lt;&gt;"CZ",H61&lt;&gt;"CZ",H62="CZ",AF62=AF58,AF59&lt;&gt;AF57,AF59&lt;&gt;AF63),A58-COUNTIFS($H$39:$H58,"&lt;&gt;CZ")&amp;$AH$5&amp;A62-COUNTIFS($H$39:$H62,"&lt;&gt;CZ"),IF(AND(H59="CZ",H58="CZ",H60&lt;&gt;"CZ",H61="CZ",H62&lt;&gt;"CZ",AF62=AF58,AF59&lt;&gt;AF57,AF59&lt;&gt;AF63),A58-COUNTIFS($H$39:$H58,"&lt;&gt;CZ")&amp;$AH$5&amp;A62-COUNTIFS($H$39:$H62,"&lt;&gt;CZ"),IF(AND(H59="CZ",H58&lt;&gt;"CZ",H60="CZ",H61&lt;&gt;"CZ",H62&lt;&gt;"CZ",AF62=AF58,AF59&lt;&gt;AF57,AF59&lt;&gt;AF63),A59-COUNTIFS($H$39:$H58,"&lt;&gt;CZ")&amp;$AH$5&amp;A62-COUNTIFS($H$39:$H62,"&lt;&gt;CZ"),IF(AND(H59="CZ",H60&lt;&gt;"CZ",H61="CZ",H62="CZ",H63="CZ",AF59=AF63,AF59&lt;&gt;AF58,AF59&lt;&gt;AF64),A59-COUNTIFS($H$39:$H59,"&lt;&gt;CZ")&amp;$AH$5&amp;A63-COUNTIFS($H$39:$H63,"&lt;&gt;CZ"),IF(AND(H59="CZ",H60="CZ",H61&lt;&gt;"CZ",H62="CZ",H63="CZ",AF59=AF63,AF59&lt;&gt;AF58,AF59&lt;&gt;AF64),A59-COUNTIFS($H$39:$H59,"&lt;&gt;CZ")&amp;$AH$5&amp;A63-COUNTIFS($H$39:$H63,"&lt;&gt;CZ"),IF(AND(H59="CZ",H60="CZ",H61="CZ",H62&lt;&gt;"CZ",H63="CZ",AF59=AF63,AF59&lt;&gt;AF58,AF59&lt;&gt;AF64),A59-COUNTIFS($H$39:$H59,"&lt;&gt;CZ")&amp;$AH$5&amp;A63-COUNTIFS($H$39:$H63,"&lt;&gt;CZ"),IF(AND(H59="CZ",H60="CZ",H61="CZ",H62="CZ",H63&lt;&gt;"CZ",AF59=AF63,AF59&lt;&gt;AF58,AF59&lt;&gt;AF64),A59-COUNTIFS($H$39:$H59,"&lt;&gt;CZ")&amp;$AH$5&amp;A63-COUNTIFS($H$39:$H63,"&lt;&gt;CZ"),IF(AND(H59="CZ",H58&lt;&gt;"CZ",H57="CZ",H56="CZ",H60&lt;&gt;"CZ",AF60=AF56,AF59&lt;&gt;AF55,AF59&lt;&gt;AF61),A56-COUNTIFS($H$39:$H56,"&lt;&gt;CZ")&amp;$AH$5&amp;A60-COUNTIFS($H$39:$H60,"&lt;&gt;CZ"),IF(AND(H59="CZ",H60&lt;&gt;"CZ",H61="CZ",H62="CZ",H63&lt;&gt;"CZ",AF59=AF63,AF59&lt;&gt;AF58,AF59&lt;&gt;AF64),A59-COUNTIFS($H$39:$H59,"&lt;&gt;CZ")&amp;$AH$5&amp;A63-COUNTIFS($H$39:$H63,"&lt;&gt;CZ"),IF(AND(H59="CZ",H60&lt;&gt;"CZ",H61="CZ",H62&lt;&gt;"CZ",H63="CZ",AF59=AF63,AF59&lt;&gt;AF58,AF59&lt;&gt;AF64),A59-COUNTIFS($H$39:$H59,"&lt;&gt;CZ")&amp;$AH$5&amp;A63-COUNTIFS($H$39:$H63,"&lt;&gt;CZ"),IF(AND(H59="CZ",H60&lt;&gt;"CZ",H61&lt;&gt;"CZ",H62="CZ",H63="CZ",AF59=AF63,AF59&lt;&gt;AF58,AF59&lt;&gt;AF64),A59-COUNTIFS($H$39:$H59,"&lt;&gt;CZ")&amp;$AH$5&amp;A63-COUNTIFS($H$39:$H63,"&lt;&gt;CZ"),IF(AND(H59="CZ",H60&lt;&gt;"CZ",H61&lt;&gt;"CZ",H62&lt;&gt;"CZ",H63="CZ",AF59=AF63,AF59&lt;&gt;AF58,AF59&lt;&gt;AF64),A59-COUNTIFS($H$39:$H59,"&lt;&gt;CZ")&amp;$AH$5&amp;A63-COUNTIFS($H$39:$H63,"&lt;&gt;CZ"),IF(AND(H59="CZ",H60&lt;&gt;"CZ",H61&lt;&gt;"CZ",H62="CZ",H63&lt;&gt;"CZ",AF59=AF63,AF59&lt;&gt;AF58,AF59&lt;&gt;AF64),A59-COUNTIFS($H$39:$H59,"&lt;&gt;CZ")&amp;$AH$5&amp;A63-COUNTIFS($H$39:$H63,"&lt;&gt;CZ"),IF(AND(H59="CZ",H60&lt;&gt;"CZ",H61="CZ",H62&lt;&gt;"CZ",H63&lt;&gt;"CZ",AF59=AF63,AF59&lt;&gt;AF58,AF59&lt;&gt;AF64),A59-COUNTIFS($H$39:$H59,"&lt;&gt;CZ")&amp;$AH$5&amp;A63-COUNTIFS($H$39:$H63,"&lt;&gt;CZ"),IF(AND(H59="CZ",H60="CZ",H61&lt;&gt;"CZ",H62&lt;&gt;"CZ",H63&lt;&gt;"CZ",AF59=AF63,AF59&lt;&gt;AF58,AF59&lt;&gt;AF64),A59-COUNTIFS($H$39:$H59,"&lt;&gt;CZ")&amp;$AH$5&amp;A63-COUNTIFS($H$39:$H63,"&lt;&gt;CZ"),IF(AND(H59="CZ",H60="CZ",H61="CZ",H62&lt;&gt;"CZ",H63&lt;&gt;"CZ",AF59=AF63,AF59&lt;&gt;AF58,AF59&lt;&gt;AF64),A59-COUNTIFS($H$39:$H59,"&lt;&gt;CZ")&amp;$AH$5&amp;A63-COUNTIFS($H$39:$H63,"&lt;&gt;CZ"),IF(AND(H59="CZ",H60="CZ",H61&lt;&gt;"CZ",H62="CZ",H63&lt;&gt;"CZ",AF59=AF63,AF59&lt;&gt;AF58,AF59&lt;&gt;AF64),A59-COUNTIFS($H$39:$H59,"&lt;&gt;CZ")&amp;$AH$5&amp;A63-COUNTIFS($H$39:$H63,"&lt;&gt;CZ"),IF(AND(H59="CZ",H60="CZ",H61="CZ",H62&lt;&gt;"CZ",H63&lt;&gt;"CZ",AF59=AF63,AF59&lt;&gt;AF58,AF59&lt;&gt;AF64),A59-COUNTIFS($H$39:$H59,"&lt;&gt;CZ")&amp;$AH$5&amp;A63-COUNTIFS($H$39:$H63,"&lt;&gt;CZ"),IF(AND(H59="CZ",H60="CZ",H61&lt;&gt;"CZ",H62&lt;&gt;"CZ",H63&lt;&gt;"CZ",AF59=AF63,AF59&lt;&gt;AF58,AF59&lt;&gt;AF64),A63-COUNTIFS($H$39:$H63,"&lt;&gt;CZ"),""))))))))))))))))))))))))))))))))))</f>
        <v/>
      </c>
      <c r="AL59" s="120" t="str">
        <f t="shared" si="3"/>
        <v/>
      </c>
    </row>
    <row r="60" spans="1:38" s="104" customFormat="1" ht="15" hidden="1" customHeight="1">
      <c r="A60" s="105">
        <v>22</v>
      </c>
      <c r="B60" s="106" t="e">
        <v>#N/A</v>
      </c>
      <c r="C60" s="107" t="s">
        <v>251</v>
      </c>
      <c r="D60" s="107" t="s">
        <v>251</v>
      </c>
      <c r="E60" s="106" t="s">
        <v>251</v>
      </c>
      <c r="F60" s="108"/>
      <c r="G60" s="109" t="s">
        <v>251</v>
      </c>
      <c r="H60" s="110" t="s">
        <v>251</v>
      </c>
      <c r="I60" s="111"/>
      <c r="J60" s="112" t="s">
        <v>251</v>
      </c>
      <c r="K60" s="111"/>
      <c r="L60" s="112" t="s">
        <v>251</v>
      </c>
      <c r="M60" s="111"/>
      <c r="N60" s="112" t="s">
        <v>251</v>
      </c>
      <c r="O60" s="111"/>
      <c r="P60" s="112" t="s">
        <v>251</v>
      </c>
      <c r="Q60" s="111"/>
      <c r="R60" s="112" t="s">
        <v>251</v>
      </c>
      <c r="S60" s="113"/>
      <c r="T60" s="112" t="s">
        <v>251</v>
      </c>
      <c r="U60" s="111"/>
      <c r="V60" s="112" t="s">
        <v>251</v>
      </c>
      <c r="W60" s="111"/>
      <c r="X60" s="112" t="s">
        <v>251</v>
      </c>
      <c r="Y60" s="111"/>
      <c r="Z60" s="112" t="s">
        <v>251</v>
      </c>
      <c r="AA60" s="111"/>
      <c r="AB60" s="112" t="s">
        <v>251</v>
      </c>
      <c r="AC60" s="111"/>
      <c r="AD60" s="112" t="s">
        <v>251</v>
      </c>
      <c r="AE60" s="116">
        <v>0</v>
      </c>
      <c r="AF60" s="117" t="s">
        <v>251</v>
      </c>
      <c r="AG60" s="118" t="s">
        <v>251</v>
      </c>
      <c r="AH60" s="100" t="str">
        <f t="shared" ca="1" si="2"/>
        <v/>
      </c>
      <c r="AI60" s="119" t="str">
        <f>IF(H60="","",IF(H60&lt;&gt;"CZ","NE",IF(AND(H60="CZ",AF59&lt;&gt;AF60,AF60&lt;&gt;AF61),A60-COUNTIF($H$39:$H60,"&lt;&gt;CZ"),IF(AND(H60="CZ",H59="CZ",AF60=AF59,AF60&lt;&gt;AF58,AF60&lt;&gt;AF61),A59-COUNTIF($H$39:$H60,"&lt;&gt;CZ")&amp;$AH$5&amp;A60-COUNTIF($H$39:$H60,"&lt;&gt;CZ"),IF(AND(H60="CZ",H61="CZ",AF60&lt;&gt;AF59,AF60=AF61,AF60&lt;&gt;AF62),A60-COUNTIF($H$39:$H60,"&lt;&gt;CZ")&amp;$AH$5&amp;A61-COUNTIF($H$39:$H61,"&lt;&gt;CZ"),IF(AND(H60="CZ",H59="CZ",H58="CZ",AF60=AF58,AF60&lt;&gt;AF57,AF60&lt;&gt;AF61),A58-COUNTIF($H$39:$H60,"&lt;&gt;CZ")&amp;$AH$5&amp;A60-COUNTIF($H$39:$H60,"&lt;&gt;CZ"),IF(AND(H60="CZ",H59="CZ",H61="CZ",AF61=AF59,AF60&lt;&gt;AF58,AF60&lt;&gt;AF62),A59-COUNTIF($H$39:$H59,"&lt;&gt;CZ")&amp;$AH$5&amp;A61-COUNTIF($H$39:$H61,"&lt;&gt;CZ"),IF(AND(H60="CZ",H61="CZ",H62="CZ",AF60&lt;&gt;AF59,AF60=AF62,AF60&lt;&gt;AF63),A60-COUNTIF($H$39:$H60,"&lt;&gt;CZ")&amp;$AH$5&amp;A62-COUNTIF($H$39:$H62,"&lt;&gt;CZ"),IF(AND(H60="CZ",H59="CZ",H58="CZ",H57="CZ",AF60=AF57,AF60&lt;&gt;AF56,AF60&lt;&gt;AF61),A57-COUNTIF($H$39:$H57,"&lt;&gt;CZ")&amp;$AH$5&amp;A60-COUNTIF($H$39:$H60,"&lt;&gt;CZ"),IF(AND(H60="CZ",H59="CZ",H58="CZ",H61="CZ",AF61=AF58,AF60&lt;&gt;AF57,AF60&lt;&gt;AF62),A58-COUNTIF($H$39:$H58,"&lt;&gt;CZ")&amp;$AH$5&amp;A61-COUNTIF($H$39:$H61,"&lt;&gt;CZ"),IF(AND(H60="CZ",H59="CZ",H61="CZ",H62="CZ",AF62=AF59,AF60&lt;&gt;AF58,AF60&lt;&gt;AF63),A59-COUNTIF($H$39:$H59,"&lt;&gt;CZ")&amp;$AH$5&amp;A62-COUNTIF($H$39:$H62,"&lt;&gt;CZ"),IF(AND(H60="CZ",H61="CZ",H62="CZ",H63="CZ",AF60&lt;&gt;AF59,AF60=AF63,AF60&lt;&gt;AF64),A60-COUNTIF($H$39:$H60,"&lt;&gt;CZ")&amp;$AH$5&amp;A63-COUNTIF($H$39:$H63,"&lt;&gt;CZ"),IF(AND(H60="CZ",H59="CZ",H58="CZ",H57="CZ",H56="CZ",AF60=AF56,AF60&lt;&gt;AF55,AF60&lt;&gt;AF61),A56-COUNTIF($H$39:$H56,"&lt;&gt;CZ")&amp;$AH$5&amp;A60-COUNTIF($H$39:$H60,"&lt;&gt;CZ"),IF(AND(H60="CZ",H59="CZ",H58="CZ",H57="CZ",H61="CZ",AF61=AF57,AF60&lt;&gt;AF56,AF60&lt;&gt;AF62),A57-COUNTIF($H$39:$H57,"&lt;&gt;CZ")&amp;$AH$5&amp;A61-COUNTIF($H$39:$H61,"&lt;&gt;CZ"),IF(AND(H60="CZ",H59="CZ",H58="CZ",H61="CZ",H62="CZ",AF62=AF58,AF60&lt;&gt;AF57,AF60&lt;&gt;AF63),A58-COUNTIF($H$39:$H58,"&lt;&gt;CZ")&amp;$AH$5&amp;A62-COUNTIF($H$39:$H62,"&lt;&gt;CZ"),IF(AND(H60="CZ",H59="CZ",H61="CZ",H62="CZ",H63="CZ",AF63=AF59,AF60&lt;&gt;AF58,AF60&lt;&gt;AF64),A59-COUNTIF($H$39:$H59,"&lt;&gt;CZ")&amp;$AH$5&amp;A63-COUNTIF($H$39:$H63,"&lt;&gt;CZ"),IF(AND(H60="CZ",H61="CZ",H62="CZ",H63="CZ",H64="CZ",AF60&lt;&gt;AF59,AF60=AF64,AF60&lt;&gt;AF65),A60-COUNTIF($H$39:$H60,"&lt;&gt;CZ")&amp;$AH$5&amp;A64-COUNTIF($H$39:$H64,"&lt;&gt;CZ"),IF(AND(H60="CZ",H59&lt;&gt;"CZ",AF60=AF59,AF60&lt;&gt;AF58,AF60&lt;&gt;AF61),A60-COUNTIF($H$39:$H60,"&lt;&gt;CZ"),IF(AND(H60="CZ",H61&lt;&gt;"CZ",AF60&lt;&gt;AF59,AF60=AF61,AF60&lt;&gt;AF62),A60-COUNTIF($H$39:$H60,"&lt;&gt;CZ"),IF(AND(H60="CZ",H59&lt;&gt;"CZ",H58="CZ",AF60=AF58,AF60&lt;&gt;AF57,AF60&lt;&gt;AF61),A58-COUNTIF($H$39:$H58,"&lt;&gt;CZ")&amp;$AH$5&amp;A60-COUNTIF($H$39:$H60,"&lt;&gt;CZ"),IF(AND(H60="CZ",H59="CZ",H58&lt;&gt;"CZ",AF60=AF58,AF60&lt;&gt;AF57,AF60&lt;&gt;AF61),A59-COUNTIF($H$39:$H58,"&lt;&gt;CZ")&amp;$AH$5&amp;A60-COUNTIF($H$39:$H60,"&lt;&gt;CZ"),IF(AND(H60="CZ",H59&lt;&gt;"CZ",H58&lt;&gt;"CZ",AF60=AF58,AF60&lt;&gt;AF57,AF60&lt;&gt;AF61),A60-COUNTIF($H$39:$H60,"&lt;&gt;CZ"),IF(AND(H60="CZ",H59&lt;&gt;"CZ",H61="CZ",AF60=AF59,AF60&lt;&gt;AF58,AF60=AF61,AF60&lt;&gt;AF62),A60-COUNTIF($H$39:$H59,"&lt;&gt;CZ")&amp;$AH$5&amp;A61-COUNTIF($H$39:$H61,"&lt;&gt;CZ"),IF(AND(H60="CZ",H59="CZ",H61&lt;&gt;"CZ",AF61=AF59,AF60&lt;&gt;AF58,AF60&lt;&gt;AF62),A59-COUNTIF($H$39:$H59,"&lt;&gt;CZ")&amp;$AH$5&amp;A61-COUNTIF($H$39:$H61,"&lt;&gt;CZ"),IF(AND(H60="CZ",H59&lt;&gt;"CZ",H61&lt;&gt;"CZ",AF61=AF59,AF60&lt;&gt;AF58,AF60&lt;&gt;AF62),A60-COUNTIF($H$39:$H59,"&lt;&gt;CZ"),IF(AND(H60="CZ",H61&lt;&gt;"CZ",H62="CZ",AF60&lt;&gt;AF59,AF60=AF62,AF60&lt;&gt;AF63),A60-COUNTIF($H$39:$H60,"&lt;&gt;CZ")&amp;$AH$5&amp;A62-COUNTIF($H$39:$H62,"&lt;&gt;CZ"),IF(AND(H60="CZ",H61="CZ",H62&lt;&gt;"CZ",AF60&lt;&gt;AF59,AF60=AF62,AF60&lt;&gt;AF63),A60-COUNTIF($H$39:$H60,"&lt;&gt;CZ")&amp;$AH$5&amp;A62-COUNTIF($H$39:$H62,"&lt;&gt;CZ"),IF(AND(H60="CZ",H61&lt;&gt;"CZ",H62&lt;&gt;"CZ",AF60&gt;0,AF60&lt;&gt;AF59,AF60=AF62,AF60&lt;&gt;AF63),A60-COUNTIF($H$39:$H60,"&lt;&gt;CZ"),IF(AND(H60="CZ",H59&lt;&gt;"CZ",H58="CZ",H57="CZ",AF60=AF57,AF60&lt;&gt;AF56,AF60&lt;&gt;AF61),A57-COUNTIF($H$39:$H57,"&lt;&gt;CZ")&amp;$AH$5&amp;A60-COUNTIF($H$39:$H60,"&lt;&gt;CZ"),IF(AND(H60="CZ",H59="CZ",H58&lt;&gt;"CZ",H57="CZ",AF60=AF57,AF60&lt;&gt;AF56,AF60&lt;&gt;AF61),A57-COUNTIF($H$39:$H57,"&lt;&gt;CZ")&amp;$AH$5&amp;A60-COUNTIF($H$39:$H60,"&lt;&gt;CZ"),IF(AND(H60="CZ",H59="CZ",H58="CZ",H57&lt;&gt;"CZ",AF60=AF57,AF60&lt;&gt;AF56,AF60&lt;&gt;AF61),A58-COUNTIF($H$39:$H57,"&lt;&gt;CZ")&amp;$AH$5&amp;A60-COUNTIF($H$39:$H60,"&lt;&gt;CZ"),IF(AND(H60="CZ",H59&lt;&gt;"CZ",H58&lt;&gt;"CZ",H57="CZ",AF60=AF57,AF60&lt;&gt;AF56,AF60&lt;&gt;AF61),A57-COUNTIF($H$39:$H57,"&lt;&gt;CZ")&amp;$AH$5&amp;A60-COUNTIF($H$39:$H60,"&lt;&gt;CZ"),IF(AND(H60="CZ",H59&lt;&gt;"CZ",H58="CZ",H57&lt;&gt;"CZ",AF60=AF57,AF60&lt;&gt;AF56,AF60&lt;&gt;AF61),A58-COUNTIF($H$39:$H57,"&lt;&gt;CZ")&amp;$AH$5&amp;A60-COUNTIF($H$39:$H60,"&lt;&gt;CZ"),IF(AND(H60="CZ",H59="CZ",H58&lt;&gt;"CZ",H57&lt;&gt;"CZ",AF60=AF57,AF60&lt;&gt;AF56,AF60&lt;&gt;AF61),A58-COUNTIF($H$39:$H57,"&lt;&gt;CZ")&amp;$AH$5&amp;A60-COUNTIF($H$39:$H60,"&lt;&gt;CZ"),IF(AND(H60="CZ",H59&lt;&gt;"CZ",H58&lt;&gt;"CZ",H57&lt;&gt;"CZ",AF60=AF57,AF60&lt;&gt;AF56,AF60&lt;&gt;AF61),A60-COUNTIF($H$39:$H60,"&lt;&gt;CZ"),IF(AND(H60="CZ",H59="CZ",H58&lt;&gt;"CZ",H61="CZ",AF60=AF58,AF60&lt;&gt;AF57,AF60=AF61,AF60&lt;&gt;AF62),A59-COUNTIF($H$39:$H58,"&lt;&gt;CZ")&amp;$AH$5&amp;A61-COUNTIF($H$39:$H61,"&lt;&gt;CZ"),IF(AND(H60="CZ",H59="CZ",H58="CZ",H61&lt;&gt;"CZ",AF60=AF58,AF60&lt;&gt;AF57,AF60=AF61,AF60&lt;&gt;AF62),A58-COUNTIF($H$39:$H58,"&lt;&gt;CZ")&amp;$AH$5&amp;A61-COUNTIF($H$39:$H61,"&lt;&gt;CZ"),IF(AND(H60="CZ",H59&lt;&gt;"CZ",H58&lt;&gt;"CZ",H61="CZ",AF60=AF58,AF60&lt;&gt;AF57,AF60=AF61,AF60&lt;&gt;AF62),A59-COUNTIF($H$39:$H58,"&lt;&gt;CZ")&amp;$AH$5&amp;A61-COUNTIF($H$39:$H61,"&lt;&gt;CZ"),IF(AND(H60="CZ",H59&lt;&gt;"CZ",H58="CZ",H61="CZ",AF60=AF58,AF60&lt;&gt;AF57,AF60=AF61,AF60&lt;&gt;AF62),A58-COUNTIF($H$39:$H58,"&lt;&gt;CZ")&amp;$AH$5&amp;A61-COUNTIF($H$39:$H61,"&lt;&gt;CZ"),IF(AND(H60="CZ",H59&lt;&gt;"CZ",H58="CZ",H61&lt;&gt;"CZ",AF60=AF58,AF60&lt;&gt;AF57,AF60=AF61,AF60&lt;&gt;AF62),A58-COUNTIF($H$39:$H58,"&lt;&gt;CZ")&amp;$AH$5&amp;A61-COUNTIF($H$39:$H61,"&lt;&gt;CZ"),IF(AND(H60="CZ",H59="CZ",H58&lt;&gt;"CZ",H61&lt;&gt;"CZ",AF61=AF58,AF60&lt;&gt;AF57,AF60&lt;&gt;AF62),A59-COUNTIF($H$39:$H58,"&lt;&gt;CZ")&amp;$AH$5&amp;A61-COUNTIF($H$39:$H61,"&lt;&gt;CZ"),IF(AND(H60="CZ",H59&lt;&gt;"CZ",H58&lt;&gt;"CZ",H61&lt;&gt;"CZ",AF61=AF58,AF60&lt;&gt;AF57,AF60&lt;&gt;AF62),A59-COUNTIF($H$39:$H58,"&lt;&gt;CZ"),IF(AND(H60="CZ",H59&lt;&gt;"CZ",H61="CZ",H62="CZ",AF62=AF59,AF60&lt;&gt;AF58,AF60&lt;&gt;AF63),A60-COUNTIF($H$39:$H59,"&lt;&gt;CZ")&amp;$AH$5&amp;A62-COUNTIF($H$39:$H62,"&lt;&gt;CZ"),IF(AND(H60="CZ",H59="CZ",H61&lt;&gt;"CZ",H62="CZ",AF62=AF59,AF60&lt;&gt;AF58,AF60&lt;&gt;AF63),A59-COUNTIF($H$39:$H59,"&lt;&gt;CZ")&amp;$AH$5&amp;A62-COUNTIF($H$39:$H62,"&lt;&gt;CZ"),IF(AND(H60="CZ",H59="CZ",H61="CZ",H62&lt;&gt;"CZ",AF62=AF59,AF60&lt;&gt;AF58,AF60&lt;&gt;AF63),A59-COUNTIF($H$39:$H59,"&lt;&gt;CZ")&amp;$AH$5&amp;A62-COUNTIF($H$39:$H62,"&lt;&gt;CZ"),IF(AND(H60="CZ",H59&lt;&gt;"CZ",H61&lt;&gt;"CZ",H62="CZ",AF62=AF59,AF60&lt;&gt;AF58,AF60&lt;&gt;AF63),A60-COUNTIF($H$39:$H59,"&lt;&gt;CZ")&amp;$AH$5&amp;A62-COUNTIF($H$39:$H62,"&lt;&gt;CZ"),IF(AND(H60="CZ",H59&lt;&gt;"CZ",H61="CZ",H62&lt;&gt;"CZ",AF62=AF59,AF60&lt;&gt;AF58,AF60&lt;&gt;AF63),A60-COUNTIF($H$39:$H59,"&lt;&gt;CZ")&amp;$AH$5&amp;A62-COUNTIF($H$39:$H62,"&lt;&gt;CZ"),IF(AND(H60="CZ",H59="CZ",H61&lt;&gt;"CZ",H62&lt;&gt;"CZ",AF62=AF59,AF60&lt;&gt;AF58,AF60&lt;&gt;AF63),A59-COUNTIF($H$39:$H59,"&lt;&gt;CZ")&amp;$AH$5&amp;A62-COUNTIF($H$39:$H62,"&lt;&gt;CZ"),IF(AND(H60="CZ",H59&lt;&gt;"CZ",H61&lt;&gt;"CZ",H62&lt;&gt;"CZ",AF62=AF59,AF60&lt;&gt;AF58,AF60&lt;&gt;AF63),A60-COUNTIF($H$39:$H59,"&lt;&gt;CZ"),IF(AND(H60="CZ",H61="CZ",H62="CZ",H63&lt;&gt;"CZ",AF60&lt;&gt;AF59,AF60=AF63,AF60&lt;&gt;AF64),A60-COUNTIF($H$39:$H60,"&lt;&gt;CZ")&amp;$AH$5&amp;A63-COUNTIF($H$39:$H63,"&lt;&gt;CZ"),IF(AND(H60="CZ",H61="CZ",H62&lt;&gt;"CZ",H63="CZ",AF60&lt;&gt;AF59,AF60=AF63,AF60&lt;&gt;AF64),A60-COUNTIF($H$39:$H60,"&lt;&gt;CZ")&amp;$AH$5&amp;A63-COUNTIF($H$39:$H63,"&lt;&gt;CZ"),IF(AND(H60="CZ",H61&lt;&gt;"CZ",H62="CZ",H63="CZ",AF60&lt;&gt;AF59,AF60=AF63,AF60&lt;&gt;AF64),A60-COUNTIF($H$39:$H60,"&lt;&gt;CZ")&amp;$AH$5&amp;A63-COUNTIF($H$39:$H63,"&lt;&gt;CZ"),IF(AND(H60="CZ",H61&lt;&gt;"CZ",H62&lt;&gt;"CZ",H63="CZ",AF60&lt;&gt;AF59,AF60=AF63,AF60&lt;&gt;AF64),A60-COUNTIF($H$39:$H60,"&lt;&gt;CZ")&amp;$AH$5&amp;A63-COUNTIF($H$39:$H63,"&lt;&gt;CZ"),"")))))))))))))))))))))))))))))))))))))))))))))))))))))</f>
        <v/>
      </c>
      <c r="AJ60" s="102" t="str">
        <f>IF(AI60&lt;&gt;"","",IF(AND(H60="CZ",H61&lt;&gt;"CZ",H62="CZ",H63&lt;&gt;"CZ",AF60&lt;&gt;AF59,AF60=AF63,AF60&lt;&gt;AF64),A60-COUNTIF($H$39:$H60,"&lt;&gt;CZ")&amp;$AH$5&amp;A63-COUNTIF($H$39:$H63,"&lt;&gt;CZ"),IF(AND(H60="CZ",H61="CZ",H62&lt;&gt;"CZ",H63&lt;&gt;"CZ",AF60&lt;&gt;AF59,AF60=AF63,AF60&lt;&gt;AF64),A60-COUNTIF($H$39:$H60,"&lt;&gt;CZ")&amp;$AH$5&amp;A63-COUNTIF($H$39:$H63,"&lt;&gt;CZ"),IF(AND(H60="CZ",H61&lt;&gt;"CZ",H62&lt;&gt;"CZ",H63&lt;&gt;"CZ",AF60&lt;&gt;AF59,AF60=AF63,AF60&lt;&gt;AF64),A60-COUNTIF($H$39:$H60,"&lt;&gt;CZ"),IF(AND(H60="CZ",H59&lt;&gt;"CZ",H58="CZ",H57="CZ",H56="CZ",AF60=AF56,AF60&lt;&gt;AF55,AF60&lt;&gt;AF61),A56-COUNTIFS($H$39:$H56,"&lt;&gt;CZ")&amp;$AH$5&amp;A60-COUNTIFS($H$39:$H60,"&lt;&gt;CZ"),IF(AND(H60="CZ",H59="CZ",H58&lt;&gt;"CZ",H57="CZ",H56="CZ",AF60=AF56,AF60&lt;&gt;AF55,AF60&lt;&gt;AF61),A56-COUNTIFS($H$39:$H56,"&lt;&gt;CZ")&amp;$AH$5&amp;A60-COUNTIFS($H$39:$H60,"&lt;&gt;CZ"),IF(AND(H60="CZ",H59="CZ",H58="CZ",H57&lt;&gt;"CZ",H56="CZ",AF60=AF56,AF60&lt;&gt;AF55,AF60&lt;&gt;AF61),A56-COUNTIFS($H$39:$H56,"&lt;&gt;CZ")&amp;$AH$5&amp;A60-COUNTIFS($H$39:$H60,"&lt;&gt;CZ"),IF(AND(H60="CZ",H59="CZ",H58="CZ",H57="CZ",H56&lt;&gt;"CZ",AF60=AF56,AF60&lt;&gt;AF55,AF60&lt;&gt;AF61),A57-COUNTIFS($H$39:$H56,"&lt;&gt;CZ")&amp;$AH$5&amp;A60-COUNTIFS($H$39:$H60,"&lt;&gt;CZ"),IF(AND(H60="CZ",H59&lt;&gt;"CZ",H58="CZ",H57="CZ",H56&lt;&gt;"CZ",AF60=AF56,AF60&lt;&gt;AF55,AF60&lt;&gt;AF61),A57-COUNTIFS($H$39:$H56,"&lt;&gt;CZ")&amp;$AH$5&amp;A60-COUNTIFS($H$39:$H60,"&lt;&gt;CZ"),IF(AND(H60="CZ",H59&lt;&gt;"CZ",H58="CZ",H57&lt;&gt;"CZ",H56="CZ",AF60=AF56,AF60&lt;&gt;AF55,AF60&lt;&gt;AF61),A56-COUNTIFS($H$39:$H56,"&lt;&gt;CZ")&amp;$AH$5&amp;A60-COUNTIFS($H$39:$H60,"&lt;&gt;CZ"),IF(AND(H60="CZ",H59&lt;&gt;"CZ",H58&lt;&gt;"CZ",H57="CZ",H56="CZ",AF60=AF56,AF60&lt;&gt;AF55,AF60&lt;&gt;AF61),A56-COUNTIFS($H$39:$H56,"&lt;&gt;CZ")&amp;$AH$5&amp;A60-COUNTIFS($H$39:$H60,"&lt;&gt;CZ"),IF(AND(H60="CZ",H59&lt;&gt;"CZ",H58&lt;&gt;"CZ",H57&lt;&gt;"CZ",H56="CZ",AF60=AF56,AF60&lt;&gt;AF55,AF60&lt;&gt;AF61),A56-COUNTIFS($H$39:$H56,"&lt;&gt;CZ")&amp;$AH$5&amp;A60-COUNTIFS($H$39:$H60,"&lt;&gt;CZ"),IF(AND(H60="CZ",H59&lt;&gt;"CZ",H58&lt;&gt;"CZ",H57="CZ",H56&lt;&gt;"CZ",AF60=AF56,AF60&lt;&gt;AF55,AF60&lt;&gt;AF61),A57-COUNTIFS($H$39:$H56,"&lt;&gt;CZ")&amp;$AH$5&amp;A60-COUNTIFS($H$39:$H60,"&lt;&gt;CZ"),IF(AND(H60="CZ",H59&lt;&gt;"CZ",H58="CZ",H57&lt;&gt;"CZ",H56&lt;&gt;"CZ",AF60=AF56,AF60&lt;&gt;AF55,AF60&lt;&gt;AF61),A57-COUNTIFS($H$39:$H56,"&lt;&gt;CZ")&amp;$AH$5&amp;A60-COUNTIFS($H$39:$H60,"&lt;&gt;CZ"),IF(AND(H60="CZ",H59="CZ",H58&lt;&gt;"CZ",H57&lt;&gt;"CZ",H56&lt;&gt;"CZ",AF60=AF56,AF60&lt;&gt;AF55,AF60&lt;&gt;AF61),A57-COUNTIFS($H$39:$H56,"&lt;&gt;CZ")&amp;$AH$5&amp;A60-COUNTIFS($H$39:$H60,"&lt;&gt;CZ"),IF(AND(H60="CZ",H59="CZ",H58&lt;&gt;"CZ",H57&lt;&gt;"CZ",H56="CZ",AF60=AF56,AF60&lt;&gt;AF55,AF60&lt;&gt;AF61),A56-COUNTIFS($H$39:$H56,"&lt;&gt;CZ")&amp;$AH$5&amp;A60-COUNTIFS($H$39:$H60,"&lt;&gt;CZ"),IF(AND(H60="CZ",H59="CZ",H58&lt;&gt;"CZ",H57="CZ",H56&lt;&gt;"CZ",AF60=AF56,AF60&lt;&gt;AF55,AF60&lt;&gt;AF61),A57-COUNTIFS($H$39:$H56,"&lt;&gt;CZ")&amp;$AH$5&amp;A60-COUNTIFS($H$39:$H60,"&lt;&gt;CZ"),IF(AND(H60="CZ",H59="CZ",H58="CZ",H57&lt;&gt;"CZ",H56&lt;&gt;"CZ",AF60=AF56,AF60&lt;&gt;AF55,AF60&lt;&gt;AF61),A57-COUNTIFS($H$39:$H56,"&lt;&gt;CZ")&amp;$AH$5&amp;A60-COUNTIFS($H$39:$H60,"&lt;&gt;CZ"),IF(AND(H60="CZ",H59&lt;&gt;"CZ",H58&lt;&gt;"CZ",H57&lt;&gt;"CZ",H56&lt;&gt;"CZ",AF60=AF56,AF60&lt;&gt;AF55,AF60&lt;&gt;AF61),A57-COUNTIFS($H$39:$H56,"&lt;&gt;CZ"),IF(AND(H60="CZ",H59&lt;&gt;"CZ",H58="CZ",H57="CZ",H61="CZ",AF61=AF57,AF60&lt;&gt;AF56,AF60&lt;&gt;AF62),A57-COUNTIFS($H$39:$H57,"&lt;&gt;CZ")&amp;$AH$5&amp;A61-COUNTIFS($H$39:$H61,"&lt;&gt;CZ"),IF(AND(H60="CZ",H59="CZ",H58&lt;&gt;"CZ",H57="CZ",H61="CZ",AF61=AF57,AF60&lt;&gt;AF56,AF60&lt;&gt;AF62),A57-COUNTIFS($H$39:$H57,"&lt;&gt;CZ")&amp;$AH$5&amp;A61-COUNTIFS($H$39:$H61,"&lt;&gt;CZ"),IF(AND(H60="CZ",H59="CZ",H58="CZ",H57&lt;&gt;"CZ",H61="CZ",AF61=AF57,AF60&lt;&gt;AF56,AF60&lt;&gt;AF62),A58-COUNTIFS($H$39:$H57,"&lt;&gt;CZ")&amp;$AH$5&amp;A61-COUNTIFS($H$39:$H61,"&lt;&gt;CZ"),IF(AND(H60="CZ",H59="CZ",H58="CZ",H57="CZ",H61&lt;&gt;"CZ",AF61=AF57,AF60&lt;&gt;AF56,AF60&lt;&gt;AF62),A57-COUNTIFS($H$39:$H57,"&lt;&gt;CZ")&amp;$AH$5&amp;A61-COUNTIFS($H$39:$H61,"&lt;&gt;CZ"),IF(AND(H60="CZ",H59&lt;&gt;"CZ",H58="CZ",H57="CZ",H61&lt;&gt;"CZ",AF61=AF57,AF60&lt;&gt;AF56,AF60&lt;&gt;AF62),A57-COUNTIFS($H$39:$H57,"&lt;&gt;CZ")&amp;$AH$5&amp;A61-COUNTIFS($H$39:$H61,"&lt;&gt;CZ"),IF(AND(H60="CZ",H59&lt;&gt;"CZ",H58="CZ",H57&lt;&gt;"CZ",H61="CZ",AF61=AF57,AF60&lt;&gt;AF56,AF60&lt;&gt;AF62),A58-COUNTIFS($H$39:$H57,"&lt;&gt;CZ")&amp;$AH$5&amp;A61-COUNTIFS($H$39:$H61,"&lt;&gt;CZ"),IF(AND(H60="CZ",H59&lt;&gt;"CZ",H58&lt;&gt;"CZ",H57="CZ",H61="CZ",AF61=AF57,AF60&lt;&gt;AF56,AF60&lt;&gt;AF62),A57-COUNTIFS($H$39:$H57,"&lt;&gt;CZ")&amp;$AH$5&amp;A61-COUNTIFS($H$39:$H61,"&lt;&gt;CZ"),IF(AND(H60="CZ",H59&lt;&gt;"CZ",H58&lt;&gt;"CZ",H57&lt;&gt;"CZ",H61="CZ",AF61=AF57,AF60&lt;&gt;AF56,AF60&lt;&gt;AF62),A58-COUNTIFS($H$39:$H57,"&lt;&gt;CZ")&amp;$AH$5&amp;A61-COUNTIFS($H$39:$H61,"&lt;&gt;CZ"),IF(AND(H60="CZ",H59&lt;&gt;"CZ",H58&lt;&gt;"CZ",H57="CZ",H61&lt;&gt;"CZ",AF61=AF57,AF60&lt;&gt;AF56,AF60&lt;&gt;AF62),A57-COUNTIFS($H$39:$H57,"&lt;&gt;CZ")&amp;$AH$5&amp;A61-COUNTIFS($H$39:$H61,"&lt;&gt;CZ"),IF(AND(H60="CZ",H59&lt;&gt;"CZ",H58="CZ",H57&lt;&gt;"CZ",H61&lt;&gt;"CZ",AF61=AF57,AF60&lt;&gt;AF56,AF60&lt;&gt;AF62),A58-COUNTIFS($H$39:$H57,"&lt;&gt;CZ")&amp;$AH$5&amp;A61-COUNTIFS($H$39:$H61,"&lt;&gt;CZ"),IF(AND(H60="CZ",H59="CZ",H58&lt;&gt;"CZ",H57&lt;&gt;"CZ",H61&lt;&gt;"CZ",AF61=AF57,AF60&lt;&gt;AF56,AF60&lt;&gt;AF62),A58-COUNTIFS($H$39:$H57,"&lt;&gt;CZ")&amp;$AH$5&amp;A61-COUNTIFS($H$39:$H61,"&lt;&gt;CZ"),IF(AND(H60="CZ",H59="CZ",H58&lt;&gt;"CZ",H57&lt;&gt;"CZ",H61="CZ",AF61=AF57,AF60&lt;&gt;AF56,AF60&lt;&gt;AF62),A58-COUNTIFS($H$39:$H57,"&lt;&gt;CZ")&amp;$AH$5&amp;A61-COUNTIFS($H$39:$H61,"&lt;&gt;CZ"),IF(AND(H60="CZ",H59="CZ",H58&lt;&gt;"CZ",H57="CZ",H61&lt;&gt;"CZ",AF61=AF57,AF60&lt;&gt;AF56,AF60&lt;&gt;AF62),A57-COUNTIFS($H$39:$H57,"&lt;&gt;CZ")&amp;$AH$5&amp;A61-COUNTIFS($H$39:$H61,"&lt;&gt;CZ"),IF(AND(H60="CZ",H59="CZ",H58="CZ",H57&lt;&gt;"CZ",H61&lt;&gt;"CZ",AF61=AF57,AF60&lt;&gt;AF56,AF60&lt;&gt;AF62),A58-COUNTIFS($H$39:$H57,"&lt;&gt;CZ")&amp;$AH$5&amp;A61-COUNTIFS($H$39:$H61,"&lt;&gt;CZ"),IF(AND(H60="CZ",H59&lt;&gt;"CZ",H58&lt;&gt;"CZ",H57&lt;&gt;"CZ",H61&lt;&gt;"CZ",AF61=AF57,AF60&lt;&gt;AF56,AF60&lt;&gt;AF62),A58-COUNTIFS($H$39:$H57,"&lt;&gt;CZ"),IF(AND(H60="CZ",H59&lt;&gt;"CZ",H58="CZ",H61="CZ",H62="CZ",AF62=AF58,AF60&lt;&gt;AF57,AF60&lt;&gt;AF63),A58-COUNTIFS($H$39:$H58,"&lt;&gt;CZ")&amp;$AH$5&amp;A62-COUNTIFS($H$39:$H62,"&lt;&gt;CZ"),IF(AND(H60="CZ",H59="CZ",H58&lt;&gt;"CZ",H61="CZ",H62="CZ",AF62=AF58,AF60&lt;&gt;AF57,AF60&lt;&gt;AF63),A59-COUNTIFS($H$39:$H58,"&lt;&gt;CZ")&amp;$AH$5&amp;A62-COUNTIFS($H$39:$H62,"&lt;&gt;CZ"),IF(AND(H60="CZ",H59="CZ",H58="CZ",H61&lt;&gt;"CZ",H62="CZ",AF62=AF58,AF60&lt;&gt;AF57,AF60&lt;&gt;AF63),A58-COUNTIFS($H$39:$H58,"&lt;&gt;CZ")&amp;$AH$5&amp;A62-COUNTIFS($H$39:$H62,"&lt;&gt;CZ"),IF(AND(H60="CZ",H59="CZ",H58="CZ",H61="CZ",H62&lt;&gt;"CZ",AF62=AF58,AF60&lt;&gt;AF57,AF60&lt;&gt;AF63),A58-COUNTIFS($H$39:$H58,"&lt;&gt;CZ")&amp;$AH$5&amp;A62-COUNTIFS($H$39:$H62,"&lt;&gt;CZ"),IF(AND(H60="CZ",H59&lt;&gt;"CZ",H58="CZ",H61="CZ",H62&lt;&gt;"CZ",AF62=AF58,AF60&lt;&gt;AF57,AF60&lt;&gt;AF63),A58-COUNTIFS($H$39:$H58,"&lt;&gt;CZ")&amp;$AH$5&amp;A62-COUNTIFS($H$39:$H62,"&lt;&gt;CZ"),IF(AND(H60="CZ",H59&lt;&gt;"CZ",H58="CZ",H61&lt;&gt;"CZ",H62="CZ",AF62=AF58,AF60&lt;&gt;AF57,AF60&lt;&gt;AF63),A58-COUNTIFS($H$39:$H58,"&lt;&gt;CZ")&amp;$AH$5&amp;A62-COUNTIFS($H$39:$H62,"&lt;&gt;CZ"),IF(AND(H60="CZ",H59&lt;&gt;"CZ",H58&lt;&gt;"CZ",H61="CZ",H62="CZ",AF62=AF58,AF60&lt;&gt;AF57,AF60&lt;&gt;AF63),A59-COUNTIFS($H$39:$H58,"&lt;&gt;CZ")&amp;$AH$5&amp;A62-COUNTIFS($H$39:$H62,"&lt;&gt;CZ"),IF(AND(H60="CZ",H59&lt;&gt;"CZ",H58&lt;&gt;"CZ",H61&lt;&gt;"CZ",H62="CZ",AF62=AF58,AF60&lt;&gt;AF57,AF60&lt;&gt;AF63),A59-COUNTIFS($H$39:$H58,"&lt;&gt;CZ")&amp;$AH$5&amp;A62-COUNTIFS($H$39:$H62,"&lt;&gt;CZ"),IF(AND(H60="CZ",H59&lt;&gt;"CZ",H58&lt;&gt;"CZ",H61="CZ",H62&lt;&gt;"CZ",AF62=AF58,AF60&lt;&gt;AF57,AF60&lt;&gt;AF63),A59-COUNTIFS($H$39:$H58,"&lt;&gt;CZ")&amp;$AH$5&amp;A62-COUNTIFS($H$39:$H62,"&lt;&gt;CZ"),IF(AND(H60="CZ",H59&lt;&gt;"CZ",H58="CZ",H61&lt;&gt;"CZ",H62&lt;&gt;"CZ",AF62=AF58,AF60&lt;&gt;AF57,AF60&lt;&gt;AF63),A58-COUNTIFS($H$39:$H58,"&lt;&gt;CZ")&amp;$AH$5&amp;A62-COUNTIFS($H$39:$H62,"&lt;&gt;CZ"),IF(AND(H60="CZ",H59="CZ",H58&lt;&gt;"CZ",H61&lt;&gt;"CZ",H62&lt;&gt;"CZ",AF62=AF58,AF60&lt;&gt;AF57,AF60&lt;&gt;AF63),A59-COUNTIFS($H$39:$H58,"&lt;&gt;CZ")&amp;$AH$5&amp;A62-COUNTIFS($H$39:$H62,"&lt;&gt;CZ"),IF(AND(H60="CZ",H59="CZ",H58&lt;&gt;"CZ",H61&lt;&gt;"CZ",H62="CZ",AF62=AF58,AF60&lt;&gt;AF57,AF60&lt;&gt;AF63),A59-COUNTIFS($H$39:$H58,"&lt;&gt;CZ")&amp;$AH$5&amp;A62-COUNTIFS($H$39:$H62,"&lt;&gt;CZ"),IF(AND(H60="CZ",H59="CZ",H58&lt;&gt;"CZ",H61="CZ",H62&lt;&gt;"CZ",AF62=AF58,AF60&lt;&gt;AF57,AF60&lt;&gt;AF63),A59-COUNTIFS($H$39:$H58,"&lt;&gt;CZ")&amp;$AH$5&amp;A62-COUNTIFS($H$39:$H62,"&lt;&gt;CZ"),IF(AND(H60="CZ",H59="CZ",H58="CZ",H61&lt;&gt;"CZ",H62&lt;&gt;"CZ",AF62=AF58,AF60&lt;&gt;AF57,AF60&lt;&gt;AF63),A58-COUNTIFS($H$39:$H58,"&lt;&gt;CZ")&amp;$AH$5&amp;A62-COUNTIFS($H$39:$H62,"&lt;&gt;CZ"),""))))))))))))))))))))))))))))))))))))))))))))))))</f>
        <v/>
      </c>
      <c r="AK60" s="102" t="str">
        <f>IF(AI60&lt;&gt;"","",IF(AJ60&lt;&gt;"","",IF(AND(H59="CZ",H58&lt;&gt;"CZ",H57&lt;&gt;"CZ",H60&lt;&gt;"CZ",H61&lt;&gt;"CZ",AF61=AF57,AF59&lt;&gt;AF56,AF59&lt;&gt;AF62),A58-COUNTIFS($H$39:$H57,"&lt;&gt;CZ"),IF(AND(H60="CZ",H59&lt;&gt;"CZ",H61="CZ",H62="CZ",H63="CZ",AF63=AF59,AF60&lt;&gt;AF58,AF60&lt;&gt;AF64),A60-COUNTIFS($H$39:$H59,"&lt;&gt;CZ")&amp;$AH$5&amp;A63-COUNTIFS($H$39:$H63,"&lt;&gt;CZ"),IF(AND(H60="CZ",H59="CZ",H61&lt;&gt;"CZ",H62="CZ",H63="CZ",AF63=AF59,AF60&lt;&gt;AF58,AF60&lt;&gt;AF64),A59-COUNTIFS($H$39:$H59,"&lt;&gt;CZ")&amp;$AH$5&amp;A63-COUNTIFS($H$39:$H63,"&lt;&gt;CZ"),IF(AND(H60="CZ",H59="CZ",H61="CZ",H62&lt;&gt;"CZ",H63="CZ",AF63=AF59,AF60&lt;&gt;AF58,AF60&lt;&gt;AF64),A59-COUNTIFS($H$39:$H59,"&lt;&gt;CZ")&amp;$AH$5&amp;A63-COUNTIFS($H$39:$H63,"&lt;&gt;CZ"),IF(AND(H60="CZ",H59="CZ",H61="CZ",H62="CZ",H63&lt;&gt;"CZ",AF63=AF59,AF60&lt;&gt;AF58,AF60&lt;&gt;AF64),A59-COUNTIFS($H$39:$H59,"&lt;&gt;CZ")&amp;$AH$5&amp;A63-COUNTIFS($H$39:$H63,"&lt;&gt;CZ"),IF(AND(H60="CZ",H59&lt;&gt;"CZ",H61="CZ",H62="CZ",H63&lt;&gt;"CZ",AF63=AF59,AF60&lt;&gt;AF58,AF60&lt;&gt;AF64),A60-COUNTIFS($H$39:$H59,"&lt;&gt;CZ")&amp;$AH$5&amp;A63-COUNTIFS($H$39:$H63,"&lt;&gt;CZ"),IF(AND(H60="CZ",H59&lt;&gt;"CZ",H61="CZ",H62&lt;&gt;"CZ",H63="CZ",AF63=AF59,AF60&lt;&gt;AF58,AF60&lt;&gt;AF64),A60-COUNTIFS($H$39:$H59,"&lt;&gt;CZ")&amp;$AH$5&amp;A63-COUNTIFS($H$39:$H63,"&lt;&gt;CZ"),IF(AND(H60="CZ",H59&lt;&gt;"CZ",H61&lt;&gt;"CZ",H62="CZ",H63="CZ",AF63=AF59,AF60&lt;&gt;AF58,AF60&lt;&gt;AF64),A60-COUNTIFS($H$39:$H59,"&lt;&gt;CZ")&amp;$AH$5&amp;A63-COUNTIFS($H$39:$H63,"&lt;&gt;CZ"),IF(AND(H60="CZ",H59&lt;&gt;"CZ",H61&lt;&gt;"CZ",H62&lt;&gt;"CZ",H63="CZ",AF63=AF59,AF60&lt;&gt;AF58,AF60&lt;&gt;AF64),A60-COUNTIFS($H$39:$H59,"&lt;&gt;CZ")&amp;$AH$5&amp;A63-COUNTIFS($H$39:$H63,"&lt;&gt;CZ"),IF(AND(H60="CZ",H59&lt;&gt;"CZ",H61&lt;&gt;"CZ",H62&lt;&gt;"CZ",H63&lt;&gt;"CZ",AF63=AF59,AF60&lt;&gt;AF58,AF60&lt;&gt;AF64),A63-COUNTIFS($H$39:$H63,"&lt;&gt;CZ"),IF(AND(H60="CZ",H59&lt;&gt;"CZ",H61&lt;&gt;"CZ",H62="CZ",H63&lt;&gt;"CZ",AF63=AF59,AF60&lt;&gt;AF58,AF60&lt;&gt;AF64),A60-COUNTIFS($H$39:$H59,"&lt;&gt;CZ")&amp;$AH$5&amp;A63-COUNTIFS($H$39:$H63,"&lt;&gt;CZ"),IF(AND(H60="CZ",H59="CZ",H61="CZ",H62&lt;&gt;"CZ",H63&lt;&gt;"CZ",AF63=AF59,AF60&lt;&gt;AF58,AF60&lt;&gt;AF64),A59-COUNTIFS($H$39:$H59,"&lt;&gt;CZ")&amp;$AH$5&amp;A63-COUNTIFS($H$39:$H63,"&lt;&gt;CZ"),IF(AND(H60="CZ",H59="CZ",H61&lt;&gt;"CZ",H62&lt;&gt;"CZ",H63&lt;&gt;"CZ",AF63=AF59,AF60&lt;&gt;AF58,AF60&lt;&gt;AF64),A59-COUNTIFS($H$39:$H59,"&lt;&gt;CZ")&amp;$AH$5&amp;A63-COUNTIFS($H$39:$H63,"&lt;&gt;CZ"),IF(AND(H60="CZ",H59="CZ",H61&lt;&gt;"CZ",H62&lt;&gt;"CZ",H63="CZ",AF63=AF59,AF60&lt;&gt;AF58,AF60&lt;&gt;AF64),A59-COUNTIFS($H$39:$H59,"&lt;&gt;CZ")&amp;$AH$5&amp;A63-COUNTIFS($H$39:$H63,"&lt;&gt;CZ"),IF(AND(H60="CZ",H59="CZ",H61&lt;&gt;"CZ",H62="CZ",H63&lt;&gt;"CZ",AF63=AF59,AF60&lt;&gt;AF58,AF60&lt;&gt;AF64),A59-COUNTIFS($H$39:$H59,"&lt;&gt;CZ")&amp;$AH$5&amp;A63-COUNTIFS($H$39:$H63,"&lt;&gt;CZ"),IF(AND(H60="CZ",H59&lt;&gt;"CZ",H61="CZ",H62&lt;&gt;"CZ",H63&lt;&gt;"CZ",AF63=AF59,AF60&lt;&gt;AF58,AF60&lt;&gt;AF64),A60-COUNTIFS($H$39:$H59,"&lt;&gt;CZ")&amp;$AH$5&amp;A63-COUNTIFS($H$39:$H63,"&lt;&gt;CZ"),IF(AND(H60="CZ",H61&lt;&gt;"CZ",H62="CZ",H63="CZ",H64="CZ",AF60=AF64,AF60&lt;&gt;AF59,AF60&lt;&gt;AF65),A60-COUNTIFS($H$39:$H60,"&lt;&gt;CZ")&amp;$AH$5&amp;A64-COUNTIFS($H$39:$H64,"&lt;&gt;CZ"),IF(AND(H60="CZ",H61="CZ",H62&lt;&gt;"CZ",H63="CZ",H64="CZ",AF60=AF64,AF60&lt;&gt;AF59,AF60&lt;&gt;AF65),A60-COUNTIFS($H$39:$H60,"&lt;&gt;CZ")&amp;$AH$5&amp;A64-COUNTIFS($H$39:$H64,"&lt;&gt;CZ"),IF(AND(H60="CZ",H61="CZ",H62="CZ",H63&lt;&gt;"CZ",H64="CZ",AF60=AF64,AF60&lt;&gt;AF59,AF60&lt;&gt;AF65),A60-COUNTIFS($H$39:$H60,"&lt;&gt;CZ")&amp;$AH$5&amp;A64-COUNTIFS($H$39:$H64,"&lt;&gt;CZ"),IF(AND(H60="CZ",H61="CZ",H62="CZ",H63="CZ",H64&lt;&gt;"CZ",AF60=AF64,AF60&lt;&gt;AF59,AF60&lt;&gt;AF65),A60-COUNTIFS($H$39:$H60,"&lt;&gt;CZ")&amp;$AH$5&amp;A64-COUNTIFS($H$39:$H64,"&lt;&gt;CZ"),IF(AND(H60="CZ",H59&lt;&gt;"CZ",H58="CZ",H57="CZ",H61&lt;&gt;"CZ",AF61=AF57,AF60&lt;&gt;AF56,AF60&lt;&gt;AF62),A57-COUNTIFS($H$39:$H57,"&lt;&gt;CZ")&amp;$AH$5&amp;A61-COUNTIFS($H$39:$H61,"&lt;&gt;CZ"),IF(AND(H60="CZ",H61&lt;&gt;"CZ",H62="CZ",H63="CZ",H64&lt;&gt;"CZ",AF60=AF64,AF60&lt;&gt;AF59,AF60&lt;&gt;AF65),A60-COUNTIFS($H$39:$H60,"&lt;&gt;CZ")&amp;$AH$5&amp;A64-COUNTIFS($H$39:$H64,"&lt;&gt;CZ"),IF(AND(H60="CZ",H61&lt;&gt;"CZ",H62="CZ",H63&lt;&gt;"CZ",H64="CZ",AF60=AF64,AF60&lt;&gt;AF59,AF60&lt;&gt;AF65),A60-COUNTIFS($H$39:$H60,"&lt;&gt;CZ")&amp;$AH$5&amp;A64-COUNTIFS($H$39:$H64,"&lt;&gt;CZ"),IF(AND(H60="CZ",H61&lt;&gt;"CZ",H62&lt;&gt;"CZ",H63="CZ",H64="CZ",AF60=AF64,AF60&lt;&gt;AF59,AF60&lt;&gt;AF65),A60-COUNTIFS($H$39:$H60,"&lt;&gt;CZ")&amp;$AH$5&amp;A64-COUNTIFS($H$39:$H64,"&lt;&gt;CZ"),IF(AND(H60="CZ",H61&lt;&gt;"CZ",H62&lt;&gt;"CZ",H63&lt;&gt;"CZ",H64="CZ",AF60=AF64,AF60&lt;&gt;AF59,AF60&lt;&gt;AF65),A60-COUNTIFS($H$39:$H60,"&lt;&gt;CZ")&amp;$AH$5&amp;A64-COUNTIFS($H$39:$H64,"&lt;&gt;CZ"),IF(AND(H60="CZ",H61&lt;&gt;"CZ",H62&lt;&gt;"CZ",H63="CZ",H64&lt;&gt;"CZ",AF60=AF64,AF60&lt;&gt;AF59,AF60&lt;&gt;AF65),A60-COUNTIFS($H$39:$H60,"&lt;&gt;CZ")&amp;$AH$5&amp;A64-COUNTIFS($H$39:$H64,"&lt;&gt;CZ"),IF(AND(H60="CZ",H61&lt;&gt;"CZ",H62="CZ",H63&lt;&gt;"CZ",H64&lt;&gt;"CZ",AF60=AF64,AF60&lt;&gt;AF59,AF60&lt;&gt;AF65),A60-COUNTIFS($H$39:$H60,"&lt;&gt;CZ")&amp;$AH$5&amp;A64-COUNTIFS($H$39:$H64,"&lt;&gt;CZ"),IF(AND(H60="CZ",H61="CZ",H62&lt;&gt;"CZ",H63&lt;&gt;"CZ",H64&lt;&gt;"CZ",AF60=AF64,AF60&lt;&gt;AF59,AF60&lt;&gt;AF65),A60-COUNTIFS($H$39:$H60,"&lt;&gt;CZ")&amp;$AH$5&amp;A64-COUNTIFS($H$39:$H64,"&lt;&gt;CZ"),IF(AND(H60="CZ",H61="CZ",H62="CZ",H63&lt;&gt;"CZ",H64&lt;&gt;"CZ",AF60=AF64,AF60&lt;&gt;AF59,AF60&lt;&gt;AF65),A60-COUNTIFS($H$39:$H60,"&lt;&gt;CZ")&amp;$AH$5&amp;A64-COUNTIFS($H$39:$H64,"&lt;&gt;CZ"),IF(AND(H60="CZ",H61="CZ",H62&lt;&gt;"CZ",H63="CZ",H64&lt;&gt;"CZ",AF60=AF64,AF60&lt;&gt;AF59,AF60&lt;&gt;AF65),A60-COUNTIFS($H$39:$H60,"&lt;&gt;CZ")&amp;$AH$5&amp;A64-COUNTIFS($H$39:$H64,"&lt;&gt;CZ"),IF(AND(H60="CZ",H61="CZ",H62="CZ",H63&lt;&gt;"CZ",H64&lt;&gt;"CZ",AF60=AF64,AF60&lt;&gt;AF59,AF60&lt;&gt;AF65),A60-COUNTIFS($H$39:$H60,"&lt;&gt;CZ")&amp;$AH$5&amp;A64-COUNTIFS($H$39:$H64,"&lt;&gt;CZ"),IF(AND(H60="CZ",H61="CZ",H62&lt;&gt;"CZ",H63&lt;&gt;"CZ",H64&lt;&gt;"CZ",AF60=AF64,AF60&lt;&gt;AF59,AF60&lt;&gt;AF65),A64-COUNTIFS($H$39:$H64,"&lt;&gt;CZ"),""))))))))))))))))))))))))))))))))))</f>
        <v/>
      </c>
      <c r="AL60" s="120" t="str">
        <f t="shared" si="3"/>
        <v/>
      </c>
    </row>
    <row r="61" spans="1:38" s="104" customFormat="1" ht="15" hidden="1" customHeight="1">
      <c r="A61" s="105">
        <v>23</v>
      </c>
      <c r="B61" s="106" t="e">
        <v>#N/A</v>
      </c>
      <c r="C61" s="107" t="s">
        <v>251</v>
      </c>
      <c r="D61" s="107" t="s">
        <v>251</v>
      </c>
      <c r="E61" s="106" t="s">
        <v>251</v>
      </c>
      <c r="F61" s="108"/>
      <c r="G61" s="109" t="s">
        <v>251</v>
      </c>
      <c r="H61" s="110" t="s">
        <v>251</v>
      </c>
      <c r="I61" s="111"/>
      <c r="J61" s="112" t="s">
        <v>251</v>
      </c>
      <c r="K61" s="111"/>
      <c r="L61" s="112" t="s">
        <v>251</v>
      </c>
      <c r="M61" s="111"/>
      <c r="N61" s="112" t="s">
        <v>251</v>
      </c>
      <c r="O61" s="111"/>
      <c r="P61" s="112" t="s">
        <v>251</v>
      </c>
      <c r="Q61" s="111"/>
      <c r="R61" s="112" t="s">
        <v>251</v>
      </c>
      <c r="S61" s="113"/>
      <c r="T61" s="112" t="s">
        <v>251</v>
      </c>
      <c r="U61" s="111"/>
      <c r="V61" s="112" t="s">
        <v>251</v>
      </c>
      <c r="W61" s="111"/>
      <c r="X61" s="112" t="s">
        <v>251</v>
      </c>
      <c r="Y61" s="111"/>
      <c r="Z61" s="112" t="s">
        <v>251</v>
      </c>
      <c r="AA61" s="111"/>
      <c r="AB61" s="112" t="s">
        <v>251</v>
      </c>
      <c r="AC61" s="111"/>
      <c r="AD61" s="112" t="s">
        <v>251</v>
      </c>
      <c r="AE61" s="116">
        <v>0</v>
      </c>
      <c r="AF61" s="117" t="s">
        <v>251</v>
      </c>
      <c r="AG61" s="118" t="s">
        <v>251</v>
      </c>
      <c r="AH61" s="100" t="str">
        <f t="shared" ca="1" si="2"/>
        <v/>
      </c>
      <c r="AI61" s="119" t="str">
        <f>IF(H61="","",IF(H61&lt;&gt;"CZ","NE",IF(AND(H61="CZ",AF60&lt;&gt;AF61,AF61&lt;&gt;AF62),A61-COUNTIF($H$39:$H61,"&lt;&gt;CZ"),IF(AND(H61="CZ",H60="CZ",AF61=AF60,AF61&lt;&gt;AF59,AF61&lt;&gt;AF62),A60-COUNTIF($H$39:$H61,"&lt;&gt;CZ")&amp;$AH$5&amp;A61-COUNTIF($H$39:$H61,"&lt;&gt;CZ"),IF(AND(H61="CZ",H62="CZ",AF61&lt;&gt;AF60,AF61=AF62,AF61&lt;&gt;AF63),A61-COUNTIF($H$39:$H61,"&lt;&gt;CZ")&amp;$AH$5&amp;A62-COUNTIF($H$39:$H62,"&lt;&gt;CZ"),IF(AND(H61="CZ",H60="CZ",H59="CZ",AF61=AF59,AF61&lt;&gt;AF58,AF61&lt;&gt;AF62),A59-COUNTIF($H$39:$H61,"&lt;&gt;CZ")&amp;$AH$5&amp;A61-COUNTIF($H$39:$H61,"&lt;&gt;CZ"),IF(AND(H61="CZ",H60="CZ",H62="CZ",AF62=AF60,AF61&lt;&gt;AF59,AF61&lt;&gt;AF63),A60-COUNTIF($H$39:$H60,"&lt;&gt;CZ")&amp;$AH$5&amp;A62-COUNTIF($H$39:$H62,"&lt;&gt;CZ"),IF(AND(H61="CZ",H62="CZ",H63="CZ",AF61&lt;&gt;AF60,AF61=AF63,AF61&lt;&gt;AF64),A61-COUNTIF($H$39:$H61,"&lt;&gt;CZ")&amp;$AH$5&amp;A63-COUNTIF($H$39:$H63,"&lt;&gt;CZ"),IF(AND(H61="CZ",H60="CZ",H59="CZ",H58="CZ",AF61=AF58,AF61&lt;&gt;AF57,AF61&lt;&gt;AF62),A58-COUNTIF($H$39:$H58,"&lt;&gt;CZ")&amp;$AH$5&amp;A61-COUNTIF($H$39:$H61,"&lt;&gt;CZ"),IF(AND(H61="CZ",H60="CZ",H59="CZ",H62="CZ",AF62=AF59,AF61&lt;&gt;AF58,AF61&lt;&gt;AF63),A59-COUNTIF($H$39:$H59,"&lt;&gt;CZ")&amp;$AH$5&amp;A62-COUNTIF($H$39:$H62,"&lt;&gt;CZ"),IF(AND(H61="CZ",H60="CZ",H62="CZ",H63="CZ",AF63=AF60,AF61&lt;&gt;AF59,AF61&lt;&gt;AF64),A60-COUNTIF($H$39:$H60,"&lt;&gt;CZ")&amp;$AH$5&amp;A63-COUNTIF($H$39:$H63,"&lt;&gt;CZ"),IF(AND(H61="CZ",H62="CZ",H63="CZ",H64="CZ",AF61&lt;&gt;AF60,AF61=AF64,AF61&lt;&gt;AF65),A61-COUNTIF($H$39:$H61,"&lt;&gt;CZ")&amp;$AH$5&amp;A64-COUNTIF($H$39:$H64,"&lt;&gt;CZ"),IF(AND(H61="CZ",H60="CZ",H59="CZ",H58="CZ",H57="CZ",AF61=AF57,AF61&lt;&gt;AF56,AF61&lt;&gt;AF62),A57-COUNTIF($H$39:$H57,"&lt;&gt;CZ")&amp;$AH$5&amp;A61-COUNTIF($H$39:$H61,"&lt;&gt;CZ"),IF(AND(H61="CZ",H60="CZ",H59="CZ",H58="CZ",H62="CZ",AF62=AF58,AF61&lt;&gt;AF57,AF61&lt;&gt;AF63),A58-COUNTIF($H$39:$H58,"&lt;&gt;CZ")&amp;$AH$5&amp;A62-COUNTIF($H$39:$H62,"&lt;&gt;CZ"),IF(AND(H61="CZ",H60="CZ",H59="CZ",H62="CZ",H63="CZ",AF63=AF59,AF61&lt;&gt;AF58,AF61&lt;&gt;AF64),A59-COUNTIF($H$39:$H59,"&lt;&gt;CZ")&amp;$AH$5&amp;A63-COUNTIF($H$39:$H63,"&lt;&gt;CZ"),IF(AND(H61="CZ",H60="CZ",H62="CZ",H63="CZ",H64="CZ",AF64=AF60,AF61&lt;&gt;AF59,AF61&lt;&gt;AF65),A60-COUNTIF($H$39:$H60,"&lt;&gt;CZ")&amp;$AH$5&amp;A64-COUNTIF($H$39:$H64,"&lt;&gt;CZ"),IF(AND(H61="CZ",H62="CZ",H63="CZ",H64="CZ",H65="CZ",AF61&lt;&gt;AF60,AF61=AF65,AF61&lt;&gt;AF66),A61-COUNTIF($H$39:$H61,"&lt;&gt;CZ")&amp;$AH$5&amp;A65-COUNTIF($H$39:$H65,"&lt;&gt;CZ"),IF(AND(H61="CZ",H60&lt;&gt;"CZ",AF61=AF60,AF61&lt;&gt;AF59,AF61&lt;&gt;AF62),A61-COUNTIF($H$39:$H61,"&lt;&gt;CZ"),IF(AND(H61="CZ",H62&lt;&gt;"CZ",AF61&lt;&gt;AF60,AF61=AF62,AF61&lt;&gt;AF63),A61-COUNTIF($H$39:$H61,"&lt;&gt;CZ"),IF(AND(H61="CZ",H60&lt;&gt;"CZ",H59="CZ",AF61=AF59,AF61&lt;&gt;AF58,AF61&lt;&gt;AF62),A59-COUNTIF($H$39:$H59,"&lt;&gt;CZ")&amp;$AH$5&amp;A61-COUNTIF($H$39:$H61,"&lt;&gt;CZ"),IF(AND(H61="CZ",H60="CZ",H59&lt;&gt;"CZ",AF61=AF59,AF61&lt;&gt;AF58,AF61&lt;&gt;AF62),A60-COUNTIF($H$39:$H59,"&lt;&gt;CZ")&amp;$AH$5&amp;A61-COUNTIF($H$39:$H61,"&lt;&gt;CZ"),IF(AND(H61="CZ",H60&lt;&gt;"CZ",H59&lt;&gt;"CZ",AF61=AF59,AF61&lt;&gt;AF58,AF61&lt;&gt;AF62),A61-COUNTIF($H$39:$H61,"&lt;&gt;CZ"),IF(AND(H61="CZ",H60&lt;&gt;"CZ",H62="CZ",AF61=AF60,AF61&lt;&gt;AF59,AF61=AF62,AF61&lt;&gt;AF63),A61-COUNTIF($H$39:$H60,"&lt;&gt;CZ")&amp;$AH$5&amp;A62-COUNTIF($H$39:$H62,"&lt;&gt;CZ"),IF(AND(H61="CZ",H60="CZ",H62&lt;&gt;"CZ",AF62=AF60,AF61&lt;&gt;AF59,AF61&lt;&gt;AF63),A60-COUNTIF($H$39:$H60,"&lt;&gt;CZ")&amp;$AH$5&amp;A62-COUNTIF($H$39:$H62,"&lt;&gt;CZ"),IF(AND(H61="CZ",H60&lt;&gt;"CZ",H62&lt;&gt;"CZ",AF62=AF60,AF61&lt;&gt;AF59,AF61&lt;&gt;AF63),A61-COUNTIF($H$39:$H60,"&lt;&gt;CZ"),IF(AND(H61="CZ",H62&lt;&gt;"CZ",H63="CZ",AF61&lt;&gt;AF60,AF61=AF63,AF61&lt;&gt;AF64),A61-COUNTIF($H$39:$H61,"&lt;&gt;CZ")&amp;$AH$5&amp;A63-COUNTIF($H$39:$H63,"&lt;&gt;CZ"),IF(AND(H61="CZ",H62="CZ",H63&lt;&gt;"CZ",AF61&lt;&gt;AF60,AF61=AF63,AF61&lt;&gt;AF64),A61-COUNTIF($H$39:$H61,"&lt;&gt;CZ")&amp;$AH$5&amp;A63-COUNTIF($H$39:$H63,"&lt;&gt;CZ"),IF(AND(H61="CZ",H62&lt;&gt;"CZ",H63&lt;&gt;"CZ",AF61&gt;0,AF61&lt;&gt;AF60,AF61=AF63,AF61&lt;&gt;AF64),A61-COUNTIF($H$39:$H61,"&lt;&gt;CZ"),IF(AND(H61="CZ",H60&lt;&gt;"CZ",H59="CZ",H58="CZ",AF61=AF58,AF61&lt;&gt;AF57,AF61&lt;&gt;AF62),A58-COUNTIF($H$39:$H58,"&lt;&gt;CZ")&amp;$AH$5&amp;A61-COUNTIF($H$39:$H61,"&lt;&gt;CZ"),IF(AND(H61="CZ",H60="CZ",H59&lt;&gt;"CZ",H58="CZ",AF61=AF58,AF61&lt;&gt;AF57,AF61&lt;&gt;AF62),A58-COUNTIF($H$39:$H58,"&lt;&gt;CZ")&amp;$AH$5&amp;A61-COUNTIF($H$39:$H61,"&lt;&gt;CZ"),IF(AND(H61="CZ",H60="CZ",H59="CZ",H58&lt;&gt;"CZ",AF61=AF58,AF61&lt;&gt;AF57,AF61&lt;&gt;AF62),A59-COUNTIF($H$39:$H58,"&lt;&gt;CZ")&amp;$AH$5&amp;A61-COUNTIF($H$39:$H61,"&lt;&gt;CZ"),IF(AND(H61="CZ",H60&lt;&gt;"CZ",H59&lt;&gt;"CZ",H58="CZ",AF61=AF58,AF61&lt;&gt;AF57,AF61&lt;&gt;AF62),A58-COUNTIF($H$39:$H58,"&lt;&gt;CZ")&amp;$AH$5&amp;A61-COUNTIF($H$39:$H61,"&lt;&gt;CZ"),IF(AND(H61="CZ",H60&lt;&gt;"CZ",H59="CZ",H58&lt;&gt;"CZ",AF61=AF58,AF61&lt;&gt;AF57,AF61&lt;&gt;AF62),A59-COUNTIF($H$39:$H58,"&lt;&gt;CZ")&amp;$AH$5&amp;A61-COUNTIF($H$39:$H61,"&lt;&gt;CZ"),IF(AND(H61="CZ",H60="CZ",H59&lt;&gt;"CZ",H58&lt;&gt;"CZ",AF61=AF58,AF61&lt;&gt;AF57,AF61&lt;&gt;AF62),A59-COUNTIF($H$39:$H58,"&lt;&gt;CZ")&amp;$AH$5&amp;A61-COUNTIF($H$39:$H61,"&lt;&gt;CZ"),IF(AND(H61="CZ",H60&lt;&gt;"CZ",H59&lt;&gt;"CZ",H58&lt;&gt;"CZ",AF61=AF58,AF61&lt;&gt;AF57,AF61&lt;&gt;AF62),A61-COUNTIF($H$39:$H61,"&lt;&gt;CZ"),IF(AND(H61="CZ",H60="CZ",H59&lt;&gt;"CZ",H62="CZ",AF61=AF59,AF61&lt;&gt;AF58,AF61=AF62,AF61&lt;&gt;AF63),A60-COUNTIF($H$39:$H59,"&lt;&gt;CZ")&amp;$AH$5&amp;A62-COUNTIF($H$39:$H62,"&lt;&gt;CZ"),IF(AND(H61="CZ",H60="CZ",H59="CZ",H62&lt;&gt;"CZ",AF61=AF59,AF61&lt;&gt;AF58,AF61=AF62,AF61&lt;&gt;AF63),A59-COUNTIF($H$39:$H59,"&lt;&gt;CZ")&amp;$AH$5&amp;A62-COUNTIF($H$39:$H62,"&lt;&gt;CZ"),IF(AND(H61="CZ",H60&lt;&gt;"CZ",H59&lt;&gt;"CZ",H62="CZ",AF61=AF59,AF61&lt;&gt;AF58,AF61=AF62,AF61&lt;&gt;AF63),A60-COUNTIF($H$39:$H59,"&lt;&gt;CZ")&amp;$AH$5&amp;A62-COUNTIF($H$39:$H62,"&lt;&gt;CZ"),IF(AND(H61="CZ",H60&lt;&gt;"CZ",H59="CZ",H62="CZ",AF61=AF59,AF61&lt;&gt;AF58,AF61=AF62,AF61&lt;&gt;AF63),A59-COUNTIF($H$39:$H59,"&lt;&gt;CZ")&amp;$AH$5&amp;A62-COUNTIF($H$39:$H62,"&lt;&gt;CZ"),IF(AND(H61="CZ",H60&lt;&gt;"CZ",H59="CZ",H62&lt;&gt;"CZ",AF61=AF59,AF61&lt;&gt;AF58,AF61=AF62,AF61&lt;&gt;AF63),A59-COUNTIF($H$39:$H59,"&lt;&gt;CZ")&amp;$AH$5&amp;A62-COUNTIF($H$39:$H62,"&lt;&gt;CZ"),IF(AND(H61="CZ",H60="CZ",H59&lt;&gt;"CZ",H62&lt;&gt;"CZ",AF62=AF59,AF61&lt;&gt;AF58,AF61&lt;&gt;AF63),A60-COUNTIF($H$39:$H59,"&lt;&gt;CZ")&amp;$AH$5&amp;A62-COUNTIF($H$39:$H62,"&lt;&gt;CZ"),IF(AND(H61="CZ",H60&lt;&gt;"CZ",H59&lt;&gt;"CZ",H62&lt;&gt;"CZ",AF62=AF59,AF61&lt;&gt;AF58,AF61&lt;&gt;AF63),A60-COUNTIF($H$39:$H59,"&lt;&gt;CZ"),IF(AND(H61="CZ",H60&lt;&gt;"CZ",H62="CZ",H63="CZ",AF63=AF60,AF61&lt;&gt;AF59,AF61&lt;&gt;AF64),A61-COUNTIF($H$39:$H60,"&lt;&gt;CZ")&amp;$AH$5&amp;A63-COUNTIF($H$39:$H63,"&lt;&gt;CZ"),IF(AND(H61="CZ",H60="CZ",H62&lt;&gt;"CZ",H63="CZ",AF63=AF60,AF61&lt;&gt;AF59,AF61&lt;&gt;AF64),A60-COUNTIF($H$39:$H60,"&lt;&gt;CZ")&amp;$AH$5&amp;A63-COUNTIF($H$39:$H63,"&lt;&gt;CZ"),IF(AND(H61="CZ",H60="CZ",H62="CZ",H63&lt;&gt;"CZ",AF63=AF60,AF61&lt;&gt;AF59,AF61&lt;&gt;AF64),A60-COUNTIF($H$39:$H60,"&lt;&gt;CZ")&amp;$AH$5&amp;A63-COUNTIF($H$39:$H63,"&lt;&gt;CZ"),IF(AND(H61="CZ",H60&lt;&gt;"CZ",H62&lt;&gt;"CZ",H63="CZ",AF63=AF60,AF61&lt;&gt;AF59,AF61&lt;&gt;AF64),A61-COUNTIF($H$39:$H60,"&lt;&gt;CZ")&amp;$AH$5&amp;A63-COUNTIF($H$39:$H63,"&lt;&gt;CZ"),IF(AND(H61="CZ",H60&lt;&gt;"CZ",H62="CZ",H63&lt;&gt;"CZ",AF63=AF60,AF61&lt;&gt;AF59,AF61&lt;&gt;AF64),A61-COUNTIF($H$39:$H60,"&lt;&gt;CZ")&amp;$AH$5&amp;A63-COUNTIF($H$39:$H63,"&lt;&gt;CZ"),IF(AND(H61="CZ",H60="CZ",H62&lt;&gt;"CZ",H63&lt;&gt;"CZ",AF63=AF60,AF61&lt;&gt;AF59,AF61&lt;&gt;AF64),A60-COUNTIF($H$39:$H60,"&lt;&gt;CZ")&amp;$AH$5&amp;A63-COUNTIF($H$39:$H63,"&lt;&gt;CZ"),IF(AND(H61="CZ",H60&lt;&gt;"CZ",H62&lt;&gt;"CZ",H63&lt;&gt;"CZ",AF63=AF60,AF61&lt;&gt;AF59,AF61&lt;&gt;AF64),A61-COUNTIF($H$39:$H60,"&lt;&gt;CZ"),IF(AND(H61="CZ",H62="CZ",H63="CZ",H64&lt;&gt;"CZ",AF61&lt;&gt;AF60,AF61=AF64,AF61&lt;&gt;AF65),A61-COUNTIF($H$39:$H61,"&lt;&gt;CZ")&amp;$AH$5&amp;A64-COUNTIF($H$39:$H64,"&lt;&gt;CZ"),IF(AND(H61="CZ",H62="CZ",H63&lt;&gt;"CZ",H64="CZ",AF61&lt;&gt;AF60,AF61=AF64,AF61&lt;&gt;AF65),A61-COUNTIF($H$39:$H61,"&lt;&gt;CZ")&amp;$AH$5&amp;A64-COUNTIF($H$39:$H64,"&lt;&gt;CZ"),IF(AND(H61="CZ",H62&lt;&gt;"CZ",H63="CZ",H64="CZ",AF61&lt;&gt;AF60,AF61=AF64,AF61&lt;&gt;AF65),A61-COUNTIF($H$39:$H61,"&lt;&gt;CZ")&amp;$AH$5&amp;A64-COUNTIF($H$39:$H64,"&lt;&gt;CZ"),IF(AND(H61="CZ",H62&lt;&gt;"CZ",H63&lt;&gt;"CZ",H64="CZ",AF61&lt;&gt;AF60,AF61=AF64,AF61&lt;&gt;AF65),A61-COUNTIF($H$39:$H61,"&lt;&gt;CZ")&amp;$AH$5&amp;A64-COUNTIF($H$39:$H64,"&lt;&gt;CZ"),"")))))))))))))))))))))))))))))))))))))))))))))))))))))</f>
        <v/>
      </c>
      <c r="AJ61" s="102" t="str">
        <f>IF(AI61&lt;&gt;"","",IF(AND(H61="CZ",H62&lt;&gt;"CZ",H63="CZ",H64&lt;&gt;"CZ",AF61&lt;&gt;AF60,AF61=AF64,AF61&lt;&gt;AF65),A61-COUNTIF($H$39:$H61,"&lt;&gt;CZ")&amp;$AH$5&amp;A64-COUNTIF($H$39:$H64,"&lt;&gt;CZ"),IF(AND(H61="CZ",H62="CZ",H63&lt;&gt;"CZ",H64&lt;&gt;"CZ",AF61&lt;&gt;AF60,AF61=AF64,AF61&lt;&gt;AF65),A61-COUNTIF($H$39:$H61,"&lt;&gt;CZ")&amp;$AH$5&amp;A64-COUNTIF($H$39:$H64,"&lt;&gt;CZ"),IF(AND(H61="CZ",H62&lt;&gt;"CZ",H63&lt;&gt;"CZ",H64&lt;&gt;"CZ",AF61&lt;&gt;AF60,AF61=AF64,AF61&lt;&gt;AF65),A61-COUNTIF($H$39:$H61,"&lt;&gt;CZ"),IF(AND(H61="CZ",H60&lt;&gt;"CZ",H59="CZ",H58="CZ",H57="CZ",AF61=AF57,AF61&lt;&gt;AF56,AF61&lt;&gt;AF62),A57-COUNTIFS($H$39:$H57,"&lt;&gt;CZ")&amp;$AH$5&amp;A61-COUNTIFS($H$39:$H61,"&lt;&gt;CZ"),IF(AND(H61="CZ",H60="CZ",H59&lt;&gt;"CZ",H58="CZ",H57="CZ",AF61=AF57,AF61&lt;&gt;AF56,AF61&lt;&gt;AF62),A57-COUNTIFS($H$39:$H57,"&lt;&gt;CZ")&amp;$AH$5&amp;A61-COUNTIFS($H$39:$H61,"&lt;&gt;CZ"),IF(AND(H61="CZ",H60="CZ",H59="CZ",H58&lt;&gt;"CZ",H57="CZ",AF61=AF57,AF61&lt;&gt;AF56,AF61&lt;&gt;AF62),A57-COUNTIFS($H$39:$H57,"&lt;&gt;CZ")&amp;$AH$5&amp;A61-COUNTIFS($H$39:$H61,"&lt;&gt;CZ"),IF(AND(H61="CZ",H60="CZ",H59="CZ",H58="CZ",H57&lt;&gt;"CZ",AF61=AF57,AF61&lt;&gt;AF56,AF61&lt;&gt;AF62),A58-COUNTIFS($H$39:$H57,"&lt;&gt;CZ")&amp;$AH$5&amp;A61-COUNTIFS($H$39:$H61,"&lt;&gt;CZ"),IF(AND(H61="CZ",H60&lt;&gt;"CZ",H59="CZ",H58="CZ",H57&lt;&gt;"CZ",AF61=AF57,AF61&lt;&gt;AF56,AF61&lt;&gt;AF62),A58-COUNTIFS($H$39:$H57,"&lt;&gt;CZ")&amp;$AH$5&amp;A61-COUNTIFS($H$39:$H61,"&lt;&gt;CZ"),IF(AND(H61="CZ",H60&lt;&gt;"CZ",H59="CZ",H58&lt;&gt;"CZ",H57="CZ",AF61=AF57,AF61&lt;&gt;AF56,AF61&lt;&gt;AF62),A57-COUNTIFS($H$39:$H57,"&lt;&gt;CZ")&amp;$AH$5&amp;A61-COUNTIFS($H$39:$H61,"&lt;&gt;CZ"),IF(AND(H61="CZ",H60&lt;&gt;"CZ",H59&lt;&gt;"CZ",H58="CZ",H57="CZ",AF61=AF57,AF61&lt;&gt;AF56,AF61&lt;&gt;AF62),A57-COUNTIFS($H$39:$H57,"&lt;&gt;CZ")&amp;$AH$5&amp;A61-COUNTIFS($H$39:$H61,"&lt;&gt;CZ"),IF(AND(H61="CZ",H60&lt;&gt;"CZ",H59&lt;&gt;"CZ",H58&lt;&gt;"CZ",H57="CZ",AF61=AF57,AF61&lt;&gt;AF56,AF61&lt;&gt;AF62),A57-COUNTIFS($H$39:$H57,"&lt;&gt;CZ")&amp;$AH$5&amp;A61-COUNTIFS($H$39:$H61,"&lt;&gt;CZ"),IF(AND(H61="CZ",H60&lt;&gt;"CZ",H59&lt;&gt;"CZ",H58="CZ",H57&lt;&gt;"CZ",AF61=AF57,AF61&lt;&gt;AF56,AF61&lt;&gt;AF62),A58-COUNTIFS($H$39:$H57,"&lt;&gt;CZ")&amp;$AH$5&amp;A61-COUNTIFS($H$39:$H61,"&lt;&gt;CZ"),IF(AND(H61="CZ",H60&lt;&gt;"CZ",H59="CZ",H58&lt;&gt;"CZ",H57&lt;&gt;"CZ",AF61=AF57,AF61&lt;&gt;AF56,AF61&lt;&gt;AF62),A58-COUNTIFS($H$39:$H57,"&lt;&gt;CZ")&amp;$AH$5&amp;A61-COUNTIFS($H$39:$H61,"&lt;&gt;CZ"),IF(AND(H61="CZ",H60="CZ",H59&lt;&gt;"CZ",H58&lt;&gt;"CZ",H57&lt;&gt;"CZ",AF61=AF57,AF61&lt;&gt;AF56,AF61&lt;&gt;AF62),A58-COUNTIFS($H$39:$H57,"&lt;&gt;CZ")&amp;$AH$5&amp;A61-COUNTIFS($H$39:$H61,"&lt;&gt;CZ"),IF(AND(H61="CZ",H60="CZ",H59&lt;&gt;"CZ",H58&lt;&gt;"CZ",H57="CZ",AF61=AF57,AF61&lt;&gt;AF56,AF61&lt;&gt;AF62),A57-COUNTIFS($H$39:$H57,"&lt;&gt;CZ")&amp;$AH$5&amp;A61-COUNTIFS($H$39:$H61,"&lt;&gt;CZ"),IF(AND(H61="CZ",H60="CZ",H59&lt;&gt;"CZ",H58="CZ",H57&lt;&gt;"CZ",AF61=AF57,AF61&lt;&gt;AF56,AF61&lt;&gt;AF62),A58-COUNTIFS($H$39:$H57,"&lt;&gt;CZ")&amp;$AH$5&amp;A61-COUNTIFS($H$39:$H61,"&lt;&gt;CZ"),IF(AND(H61="CZ",H60="CZ",H59="CZ",H58&lt;&gt;"CZ",H57&lt;&gt;"CZ",AF61=AF57,AF61&lt;&gt;AF56,AF61&lt;&gt;AF62),A58-COUNTIFS($H$39:$H57,"&lt;&gt;CZ")&amp;$AH$5&amp;A61-COUNTIFS($H$39:$H61,"&lt;&gt;CZ"),IF(AND(H61="CZ",H60&lt;&gt;"CZ",H59&lt;&gt;"CZ",H58&lt;&gt;"CZ",H57&lt;&gt;"CZ",AF61=AF57,AF61&lt;&gt;AF56,AF61&lt;&gt;AF62),A58-COUNTIFS($H$39:$H57,"&lt;&gt;CZ"),IF(AND(H61="CZ",H60&lt;&gt;"CZ",H59="CZ",H58="CZ",H62="CZ",AF62=AF58,AF61&lt;&gt;AF57,AF61&lt;&gt;AF63),A58-COUNTIFS($H$39:$H58,"&lt;&gt;CZ")&amp;$AH$5&amp;A62-COUNTIFS($H$39:$H62,"&lt;&gt;CZ"),IF(AND(H61="CZ",H60="CZ",H59&lt;&gt;"CZ",H58="CZ",H62="CZ",AF62=AF58,AF61&lt;&gt;AF57,AF61&lt;&gt;AF63),A58-COUNTIFS($H$39:$H58,"&lt;&gt;CZ")&amp;$AH$5&amp;A62-COUNTIFS($H$39:$H62,"&lt;&gt;CZ"),IF(AND(H61="CZ",H60="CZ",H59="CZ",H58&lt;&gt;"CZ",H62="CZ",AF62=AF58,AF61&lt;&gt;AF57,AF61&lt;&gt;AF63),A59-COUNTIFS($H$39:$H58,"&lt;&gt;CZ")&amp;$AH$5&amp;A62-COUNTIFS($H$39:$H62,"&lt;&gt;CZ"),IF(AND(H61="CZ",H60="CZ",H59="CZ",H58="CZ",H62&lt;&gt;"CZ",AF62=AF58,AF61&lt;&gt;AF57,AF61&lt;&gt;AF63),A58-COUNTIFS($H$39:$H58,"&lt;&gt;CZ")&amp;$AH$5&amp;A62-COUNTIFS($H$39:$H62,"&lt;&gt;CZ"),IF(AND(H61="CZ",H60&lt;&gt;"CZ",H59="CZ",H58="CZ",H62&lt;&gt;"CZ",AF62=AF58,AF61&lt;&gt;AF57,AF61&lt;&gt;AF63),A58-COUNTIFS($H$39:$H58,"&lt;&gt;CZ")&amp;$AH$5&amp;A62-COUNTIFS($H$39:$H62,"&lt;&gt;CZ"),IF(AND(H61="CZ",H60&lt;&gt;"CZ",H59="CZ",H58&lt;&gt;"CZ",H62="CZ",AF62=AF58,AF61&lt;&gt;AF57,AF61&lt;&gt;AF63),A59-COUNTIFS($H$39:$H58,"&lt;&gt;CZ")&amp;$AH$5&amp;A62-COUNTIFS($H$39:$H62,"&lt;&gt;CZ"),IF(AND(H61="CZ",H60&lt;&gt;"CZ",H59&lt;&gt;"CZ",H58="CZ",H62="CZ",AF62=AF58,AF61&lt;&gt;AF57,AF61&lt;&gt;AF63),A58-COUNTIFS($H$39:$H58,"&lt;&gt;CZ")&amp;$AH$5&amp;A62-COUNTIFS($H$39:$H62,"&lt;&gt;CZ"),IF(AND(H61="CZ",H60&lt;&gt;"CZ",H59&lt;&gt;"CZ",H58&lt;&gt;"CZ",H62="CZ",AF62=AF58,AF61&lt;&gt;AF57,AF61&lt;&gt;AF63),A59-COUNTIFS($H$39:$H58,"&lt;&gt;CZ")&amp;$AH$5&amp;A62-COUNTIFS($H$39:$H62,"&lt;&gt;CZ"),IF(AND(H61="CZ",H60&lt;&gt;"CZ",H59&lt;&gt;"CZ",H58="CZ",H62&lt;&gt;"CZ",AF62=AF58,AF61&lt;&gt;AF57,AF61&lt;&gt;AF63),A58-COUNTIFS($H$39:$H58,"&lt;&gt;CZ")&amp;$AH$5&amp;A62-COUNTIFS($H$39:$H62,"&lt;&gt;CZ"),IF(AND(H61="CZ",H60&lt;&gt;"CZ",H59="CZ",H58&lt;&gt;"CZ",H62&lt;&gt;"CZ",AF62=AF58,AF61&lt;&gt;AF57,AF61&lt;&gt;AF63),A59-COUNTIFS($H$39:$H58,"&lt;&gt;CZ")&amp;$AH$5&amp;A62-COUNTIFS($H$39:$H62,"&lt;&gt;CZ"),IF(AND(H61="CZ",H60="CZ",H59&lt;&gt;"CZ",H58&lt;&gt;"CZ",H62&lt;&gt;"CZ",AF62=AF58,AF61&lt;&gt;AF57,AF61&lt;&gt;AF63),A59-COUNTIFS($H$39:$H58,"&lt;&gt;CZ")&amp;$AH$5&amp;A62-COUNTIFS($H$39:$H62,"&lt;&gt;CZ"),IF(AND(H61="CZ",H60="CZ",H59&lt;&gt;"CZ",H58&lt;&gt;"CZ",H62="CZ",AF62=AF58,AF61&lt;&gt;AF57,AF61&lt;&gt;AF63),A59-COUNTIFS($H$39:$H58,"&lt;&gt;CZ")&amp;$AH$5&amp;A62-COUNTIFS($H$39:$H62,"&lt;&gt;CZ"),IF(AND(H61="CZ",H60="CZ",H59&lt;&gt;"CZ",H58="CZ",H62&lt;&gt;"CZ",AF62=AF58,AF61&lt;&gt;AF57,AF61&lt;&gt;AF63),A58-COUNTIFS($H$39:$H58,"&lt;&gt;CZ")&amp;$AH$5&amp;A62-COUNTIFS($H$39:$H62,"&lt;&gt;CZ"),IF(AND(H61="CZ",H60="CZ",H59="CZ",H58&lt;&gt;"CZ",H62&lt;&gt;"CZ",AF62=AF58,AF61&lt;&gt;AF57,AF61&lt;&gt;AF63),A59-COUNTIFS($H$39:$H58,"&lt;&gt;CZ")&amp;$AH$5&amp;A62-COUNTIFS($H$39:$H62,"&lt;&gt;CZ"),IF(AND(H61="CZ",H60&lt;&gt;"CZ",H59&lt;&gt;"CZ",H58&lt;&gt;"CZ",H62&lt;&gt;"CZ",AF62=AF58,AF61&lt;&gt;AF57,AF61&lt;&gt;AF63),A59-COUNTIFS($H$39:$H58,"&lt;&gt;CZ"),IF(AND(H61="CZ",H60&lt;&gt;"CZ",H59="CZ",H62="CZ",H63="CZ",AF63=AF59,AF61&lt;&gt;AF58,AF61&lt;&gt;AF64),A59-COUNTIFS($H$39:$H59,"&lt;&gt;CZ")&amp;$AH$5&amp;A63-COUNTIFS($H$39:$H63,"&lt;&gt;CZ"),IF(AND(H61="CZ",H60="CZ",H59&lt;&gt;"CZ",H62="CZ",H63="CZ",AF63=AF59,AF61&lt;&gt;AF58,AF61&lt;&gt;AF64),A60-COUNTIFS($H$39:$H59,"&lt;&gt;CZ")&amp;$AH$5&amp;A63-COUNTIFS($H$39:$H63,"&lt;&gt;CZ"),IF(AND(H61="CZ",H60="CZ",H59="CZ",H62&lt;&gt;"CZ",H63="CZ",AF63=AF59,AF61&lt;&gt;AF58,AF61&lt;&gt;AF64),A59-COUNTIFS($H$39:$H59,"&lt;&gt;CZ")&amp;$AH$5&amp;A63-COUNTIFS($H$39:$H63,"&lt;&gt;CZ"),IF(AND(H61="CZ",H60="CZ",H59="CZ",H62="CZ",H63&lt;&gt;"CZ",AF63=AF59,AF61&lt;&gt;AF58,AF61&lt;&gt;AF64),A59-COUNTIFS($H$39:$H59,"&lt;&gt;CZ")&amp;$AH$5&amp;A63-COUNTIFS($H$39:$H63,"&lt;&gt;CZ"),IF(AND(H61="CZ",H60&lt;&gt;"CZ",H59="CZ",H62="CZ",H63&lt;&gt;"CZ",AF63=AF59,AF61&lt;&gt;AF58,AF61&lt;&gt;AF64),A59-COUNTIFS($H$39:$H59,"&lt;&gt;CZ")&amp;$AH$5&amp;A63-COUNTIFS($H$39:$H63,"&lt;&gt;CZ"),IF(AND(H61="CZ",H60&lt;&gt;"CZ",H59="CZ",H62&lt;&gt;"CZ",H63="CZ",AF63=AF59,AF61&lt;&gt;AF58,AF61&lt;&gt;AF64),A59-COUNTIFS($H$39:$H59,"&lt;&gt;CZ")&amp;$AH$5&amp;A63-COUNTIFS($H$39:$H63,"&lt;&gt;CZ"),IF(AND(H61="CZ",H60&lt;&gt;"CZ",H59&lt;&gt;"CZ",H62="CZ",H63="CZ",AF63=AF59,AF61&lt;&gt;AF58,AF61&lt;&gt;AF64),A60-COUNTIFS($H$39:$H59,"&lt;&gt;CZ")&amp;$AH$5&amp;A63-COUNTIFS($H$39:$H63,"&lt;&gt;CZ"),IF(AND(H61="CZ",H60&lt;&gt;"CZ",H59&lt;&gt;"CZ",H62&lt;&gt;"CZ",H63="CZ",AF63=AF59,AF61&lt;&gt;AF58,AF61&lt;&gt;AF64),A60-COUNTIFS($H$39:$H59,"&lt;&gt;CZ")&amp;$AH$5&amp;A63-COUNTIFS($H$39:$H63,"&lt;&gt;CZ"),IF(AND(H61="CZ",H60&lt;&gt;"CZ",H59&lt;&gt;"CZ",H62="CZ",H63&lt;&gt;"CZ",AF63=AF59,AF61&lt;&gt;AF58,AF61&lt;&gt;AF64),A60-COUNTIFS($H$39:$H59,"&lt;&gt;CZ")&amp;$AH$5&amp;A63-COUNTIFS($H$39:$H63,"&lt;&gt;CZ"),IF(AND(H61="CZ",H60&lt;&gt;"CZ",H59="CZ",H62&lt;&gt;"CZ",H63&lt;&gt;"CZ",AF63=AF59,AF61&lt;&gt;AF58,AF61&lt;&gt;AF64),A59-COUNTIFS($H$39:$H59,"&lt;&gt;CZ")&amp;$AH$5&amp;A63-COUNTIFS($H$39:$H63,"&lt;&gt;CZ"),IF(AND(H61="CZ",H60="CZ",H59&lt;&gt;"CZ",H62&lt;&gt;"CZ",H63&lt;&gt;"CZ",AF63=AF59,AF61&lt;&gt;AF58,AF61&lt;&gt;AF64),A60-COUNTIFS($H$39:$H59,"&lt;&gt;CZ")&amp;$AH$5&amp;A63-COUNTIFS($H$39:$H63,"&lt;&gt;CZ"),IF(AND(H61="CZ",H60="CZ",H59&lt;&gt;"CZ",H62&lt;&gt;"CZ",H63="CZ",AF63=AF59,AF61&lt;&gt;AF58,AF61&lt;&gt;AF64),A60-COUNTIFS($H$39:$H59,"&lt;&gt;CZ")&amp;$AH$5&amp;A63-COUNTIFS($H$39:$H63,"&lt;&gt;CZ"),IF(AND(H61="CZ",H60="CZ",H59&lt;&gt;"CZ",H62="CZ",H63&lt;&gt;"CZ",AF63=AF59,AF61&lt;&gt;AF58,AF61&lt;&gt;AF64),A60-COUNTIFS($H$39:$H59,"&lt;&gt;CZ")&amp;$AH$5&amp;A63-COUNTIFS($H$39:$H63,"&lt;&gt;CZ"),IF(AND(H61="CZ",H60="CZ",H59="CZ",H62&lt;&gt;"CZ",H63&lt;&gt;"CZ",AF63=AF59,AF61&lt;&gt;AF58,AF61&lt;&gt;AF64),A59-COUNTIFS($H$39:$H59,"&lt;&gt;CZ")&amp;$AH$5&amp;A63-COUNTIFS($H$39:$H63,"&lt;&gt;CZ"),""))))))))))))))))))))))))))))))))))))))))))))))))</f>
        <v/>
      </c>
      <c r="AK61" s="102" t="str">
        <f>IF(AI61&lt;&gt;"","",IF(AJ61&lt;&gt;"","",IF(AND(H60="CZ",H59&lt;&gt;"CZ",H58&lt;&gt;"CZ",H61&lt;&gt;"CZ",H62&lt;&gt;"CZ",AF62=AF58,AF60&lt;&gt;AF57,AF60&lt;&gt;AF63),A59-COUNTIFS($H$39:$H58,"&lt;&gt;CZ"),IF(AND(H61="CZ",H60&lt;&gt;"CZ",H62="CZ",H63="CZ",H64="CZ",AF64=AF60,AF61&lt;&gt;AF59,AF61&lt;&gt;AF65),A61-COUNTIFS($H$39:$H60,"&lt;&gt;CZ")&amp;$AH$5&amp;A64-COUNTIFS($H$39:$H64,"&lt;&gt;CZ"),IF(AND(H61="CZ",H60="CZ",H62&lt;&gt;"CZ",H63="CZ",H64="CZ",AF64=AF60,AF61&lt;&gt;AF59,AF61&lt;&gt;AF65),A60-COUNTIFS($H$39:$H60,"&lt;&gt;CZ")&amp;$AH$5&amp;A64-COUNTIFS($H$39:$H64,"&lt;&gt;CZ"),IF(AND(H61="CZ",H60="CZ",H62="CZ",H63&lt;&gt;"CZ",H64="CZ",AF64=AF60,AF61&lt;&gt;AF59,AF61&lt;&gt;AF65),A60-COUNTIFS($H$39:$H60,"&lt;&gt;CZ")&amp;$AH$5&amp;A64-COUNTIFS($H$39:$H64,"&lt;&gt;CZ"),IF(AND(H61="CZ",H60="CZ",H62="CZ",H63="CZ",H64&lt;&gt;"CZ",AF64=AF60,AF61&lt;&gt;AF59,AF61&lt;&gt;AF65),A60-COUNTIFS($H$39:$H60,"&lt;&gt;CZ")&amp;$AH$5&amp;A64-COUNTIFS($H$39:$H64,"&lt;&gt;CZ"),IF(AND(H61="CZ",H60&lt;&gt;"CZ",H62="CZ",H63="CZ",H64&lt;&gt;"CZ",AF64=AF60,AF61&lt;&gt;AF59,AF61&lt;&gt;AF65),A61-COUNTIFS($H$39:$H60,"&lt;&gt;CZ")&amp;$AH$5&amp;A64-COUNTIFS($H$39:$H64,"&lt;&gt;CZ"),IF(AND(H61="CZ",H60&lt;&gt;"CZ",H62="CZ",H63&lt;&gt;"CZ",H64="CZ",AF64=AF60,AF61&lt;&gt;AF59,AF61&lt;&gt;AF65),A61-COUNTIFS($H$39:$H60,"&lt;&gt;CZ")&amp;$AH$5&amp;A64-COUNTIFS($H$39:$H64,"&lt;&gt;CZ"),IF(AND(H61="CZ",H60&lt;&gt;"CZ",H62&lt;&gt;"CZ",H63="CZ",H64="CZ",AF64=AF60,AF61&lt;&gt;AF59,AF61&lt;&gt;AF65),A61-COUNTIFS($H$39:$H60,"&lt;&gt;CZ")&amp;$AH$5&amp;A64-COUNTIFS($H$39:$H64,"&lt;&gt;CZ"),IF(AND(H61="CZ",H60&lt;&gt;"CZ",H62&lt;&gt;"CZ",H63&lt;&gt;"CZ",H64="CZ",AF64=AF60,AF61&lt;&gt;AF59,AF61&lt;&gt;AF65),A61-COUNTIFS($H$39:$H60,"&lt;&gt;CZ")&amp;$AH$5&amp;A64-COUNTIFS($H$39:$H64,"&lt;&gt;CZ"),IF(AND(H61="CZ",H60&lt;&gt;"CZ",H62&lt;&gt;"CZ",H63&lt;&gt;"CZ",H64&lt;&gt;"CZ",AF64=AF60,AF61&lt;&gt;AF59,AF61&lt;&gt;AF65),A64-COUNTIFS($H$39:$H64,"&lt;&gt;CZ"),IF(AND(H61="CZ",H60&lt;&gt;"CZ",H62&lt;&gt;"CZ",H63="CZ",H64&lt;&gt;"CZ",AF64=AF60,AF61&lt;&gt;AF59,AF61&lt;&gt;AF65),A61-COUNTIFS($H$39:$H60,"&lt;&gt;CZ")&amp;$AH$5&amp;A64-COUNTIFS($H$39:$H64,"&lt;&gt;CZ"),IF(AND(H61="CZ",H60="CZ",H62="CZ",H63&lt;&gt;"CZ",H64&lt;&gt;"CZ",AF64=AF60,AF61&lt;&gt;AF59,AF61&lt;&gt;AF65),A60-COUNTIFS($H$39:$H60,"&lt;&gt;CZ")&amp;$AH$5&amp;A64-COUNTIFS($H$39:$H64,"&lt;&gt;CZ"),IF(AND(H61="CZ",H60="CZ",H62&lt;&gt;"CZ",H63&lt;&gt;"CZ",H64&lt;&gt;"CZ",AF64=AF60,AF61&lt;&gt;AF59,AF61&lt;&gt;AF65),A60-COUNTIFS($H$39:$H60,"&lt;&gt;CZ")&amp;$AH$5&amp;A64-COUNTIFS($H$39:$H64,"&lt;&gt;CZ"),IF(AND(H61="CZ",H60="CZ",H62&lt;&gt;"CZ",H63&lt;&gt;"CZ",H64="CZ",AF64=AF60,AF61&lt;&gt;AF59,AF61&lt;&gt;AF65),A60-COUNTIFS($H$39:$H60,"&lt;&gt;CZ")&amp;$AH$5&amp;A64-COUNTIFS($H$39:$H64,"&lt;&gt;CZ"),IF(AND(H61="CZ",H60="CZ",H62&lt;&gt;"CZ",H63="CZ",H64&lt;&gt;"CZ",AF64=AF60,AF61&lt;&gt;AF59,AF61&lt;&gt;AF65),A60-COUNTIFS($H$39:$H60,"&lt;&gt;CZ")&amp;$AH$5&amp;A64-COUNTIFS($H$39:$H64,"&lt;&gt;CZ"),IF(AND(H61="CZ",H60&lt;&gt;"CZ",H62="CZ",H63&lt;&gt;"CZ",H64&lt;&gt;"CZ",AF64=AF60,AF61&lt;&gt;AF59,AF61&lt;&gt;AF65),A61-COUNTIFS($H$39:$H60,"&lt;&gt;CZ")&amp;$AH$5&amp;A64-COUNTIFS($H$39:$H64,"&lt;&gt;CZ"),IF(AND(H61="CZ",H62&lt;&gt;"CZ",H63="CZ",H64="CZ",H65="CZ",AF61=AF65,AF61&lt;&gt;AF60,AF61&lt;&gt;AF66),A61-COUNTIFS($H$39:$H61,"&lt;&gt;CZ")&amp;$AH$5&amp;A65-COUNTIFS($H$39:$H65,"&lt;&gt;CZ"),IF(AND(H61="CZ",H62="CZ",H63&lt;&gt;"CZ",H64="CZ",H65="CZ",AF61=AF65,AF61&lt;&gt;AF60,AF61&lt;&gt;AF66),A61-COUNTIFS($H$39:$H61,"&lt;&gt;CZ")&amp;$AH$5&amp;A65-COUNTIFS($H$39:$H65,"&lt;&gt;CZ"),IF(AND(H61="CZ",H62="CZ",H63="CZ",H64&lt;&gt;"CZ",H65="CZ",AF61=AF65,AF61&lt;&gt;AF60,AF61&lt;&gt;AF66),A61-COUNTIFS($H$39:$H61,"&lt;&gt;CZ")&amp;$AH$5&amp;A65-COUNTIFS($H$39:$H65,"&lt;&gt;CZ"),IF(AND(H61="CZ",H62="CZ",H63="CZ",H64="CZ",H65&lt;&gt;"CZ",AF61=AF65,AF61&lt;&gt;AF60,AF61&lt;&gt;AF66),A61-COUNTIFS($H$39:$H61,"&lt;&gt;CZ")&amp;$AH$5&amp;A65-COUNTIFS($H$39:$H65,"&lt;&gt;CZ"),IF(AND(H61="CZ",H60&lt;&gt;"CZ",H59="CZ",H58="CZ",H62&lt;&gt;"CZ",AF62=AF58,AF61&lt;&gt;AF57,AF61&lt;&gt;AF63),A58-COUNTIFS($H$39:$H58,"&lt;&gt;CZ")&amp;$AH$5&amp;A62-COUNTIFS($H$39:$H62,"&lt;&gt;CZ"),IF(AND(H61="CZ",H62&lt;&gt;"CZ",H63="CZ",H64="CZ",H65&lt;&gt;"CZ",AF61=AF65,AF61&lt;&gt;AF60,AF61&lt;&gt;AF66),A61-COUNTIFS($H$39:$H61,"&lt;&gt;CZ")&amp;$AH$5&amp;A65-COUNTIFS($H$39:$H65,"&lt;&gt;CZ"),IF(AND(H61="CZ",H62&lt;&gt;"CZ",H63="CZ",H64&lt;&gt;"CZ",H65="CZ",AF61=AF65,AF61&lt;&gt;AF60,AF61&lt;&gt;AF66),A61-COUNTIFS($H$39:$H61,"&lt;&gt;CZ")&amp;$AH$5&amp;A65-COUNTIFS($H$39:$H65,"&lt;&gt;CZ"),IF(AND(H61="CZ",H62&lt;&gt;"CZ",H63&lt;&gt;"CZ",H64="CZ",H65="CZ",AF61=AF65,AF61&lt;&gt;AF60,AF61&lt;&gt;AF66),A61-COUNTIFS($H$39:$H61,"&lt;&gt;CZ")&amp;$AH$5&amp;A65-COUNTIFS($H$39:$H65,"&lt;&gt;CZ"),IF(AND(H61="CZ",H62&lt;&gt;"CZ",H63&lt;&gt;"CZ",H64&lt;&gt;"CZ",H65="CZ",AF61=AF65,AF61&lt;&gt;AF60,AF61&lt;&gt;AF66),A61-COUNTIFS($H$39:$H61,"&lt;&gt;CZ")&amp;$AH$5&amp;A65-COUNTIFS($H$39:$H65,"&lt;&gt;CZ"),IF(AND(H61="CZ",H62&lt;&gt;"CZ",H63&lt;&gt;"CZ",H64="CZ",H65&lt;&gt;"CZ",AF61=AF65,AF61&lt;&gt;AF60,AF61&lt;&gt;AF66),A61-COUNTIFS($H$39:$H61,"&lt;&gt;CZ")&amp;$AH$5&amp;A65-COUNTIFS($H$39:$H65,"&lt;&gt;CZ"),IF(AND(H61="CZ",H62&lt;&gt;"CZ",H63="CZ",H64&lt;&gt;"CZ",H65&lt;&gt;"CZ",AF61=AF65,AF61&lt;&gt;AF60,AF61&lt;&gt;AF66),A61-COUNTIFS($H$39:$H61,"&lt;&gt;CZ")&amp;$AH$5&amp;A65-COUNTIFS($H$39:$H65,"&lt;&gt;CZ"),IF(AND(H61="CZ",H62="CZ",H63&lt;&gt;"CZ",H64&lt;&gt;"CZ",H65&lt;&gt;"CZ",AF61=AF65,AF61&lt;&gt;AF60,AF61&lt;&gt;AF66),A61-COUNTIFS($H$39:$H61,"&lt;&gt;CZ")&amp;$AH$5&amp;A65-COUNTIFS($H$39:$H65,"&lt;&gt;CZ"),IF(AND(H61="CZ",H62="CZ",H63="CZ",H64&lt;&gt;"CZ",H65&lt;&gt;"CZ",AF61=AF65,AF61&lt;&gt;AF60,AF61&lt;&gt;AF66),A61-COUNTIFS($H$39:$H61,"&lt;&gt;CZ")&amp;$AH$5&amp;A65-COUNTIFS($H$39:$H65,"&lt;&gt;CZ"),IF(AND(H61="CZ",H62="CZ",H63&lt;&gt;"CZ",H64="CZ",H65&lt;&gt;"CZ",AF61=AF65,AF61&lt;&gt;AF60,AF61&lt;&gt;AF66),A61-COUNTIFS($H$39:$H61,"&lt;&gt;CZ")&amp;$AH$5&amp;A65-COUNTIFS($H$39:$H65,"&lt;&gt;CZ"),IF(AND(H61="CZ",H62="CZ",H63="CZ",H64&lt;&gt;"CZ",H65&lt;&gt;"CZ",AF61=AF65,AF61&lt;&gt;AF60,AF61&lt;&gt;AF66),A61-COUNTIFS($H$39:$H61,"&lt;&gt;CZ")&amp;$AH$5&amp;A65-COUNTIFS($H$39:$H65,"&lt;&gt;CZ"),IF(AND(H61="CZ",H62="CZ",H63&lt;&gt;"CZ",H64&lt;&gt;"CZ",H65&lt;&gt;"CZ",AF61=AF65,AF61&lt;&gt;AF60,AF61&lt;&gt;AF66),A65-COUNTIFS($H$39:$H65,"&lt;&gt;CZ"),""))))))))))))))))))))))))))))))))))</f>
        <v/>
      </c>
      <c r="AL61" s="120" t="str">
        <f t="shared" si="3"/>
        <v/>
      </c>
    </row>
    <row r="62" spans="1:38" s="104" customFormat="1" ht="15" hidden="1" customHeight="1">
      <c r="A62" s="105">
        <v>24</v>
      </c>
      <c r="B62" s="106" t="e">
        <v>#N/A</v>
      </c>
      <c r="C62" s="107" t="s">
        <v>251</v>
      </c>
      <c r="D62" s="107" t="s">
        <v>251</v>
      </c>
      <c r="E62" s="106" t="s">
        <v>251</v>
      </c>
      <c r="F62" s="108"/>
      <c r="G62" s="109" t="s">
        <v>251</v>
      </c>
      <c r="H62" s="110" t="s">
        <v>251</v>
      </c>
      <c r="I62" s="111"/>
      <c r="J62" s="112" t="s">
        <v>251</v>
      </c>
      <c r="K62" s="111"/>
      <c r="L62" s="112" t="s">
        <v>251</v>
      </c>
      <c r="M62" s="111"/>
      <c r="N62" s="112" t="s">
        <v>251</v>
      </c>
      <c r="O62" s="111"/>
      <c r="P62" s="112" t="s">
        <v>251</v>
      </c>
      <c r="Q62" s="111"/>
      <c r="R62" s="112" t="s">
        <v>251</v>
      </c>
      <c r="S62" s="113"/>
      <c r="T62" s="112" t="s">
        <v>251</v>
      </c>
      <c r="U62" s="111"/>
      <c r="V62" s="112" t="s">
        <v>251</v>
      </c>
      <c r="W62" s="111"/>
      <c r="X62" s="112" t="s">
        <v>251</v>
      </c>
      <c r="Y62" s="111"/>
      <c r="Z62" s="112" t="s">
        <v>251</v>
      </c>
      <c r="AA62" s="111"/>
      <c r="AB62" s="112" t="s">
        <v>251</v>
      </c>
      <c r="AC62" s="111"/>
      <c r="AD62" s="112" t="s">
        <v>251</v>
      </c>
      <c r="AE62" s="116">
        <v>0</v>
      </c>
      <c r="AF62" s="117" t="s">
        <v>251</v>
      </c>
      <c r="AG62" s="118" t="s">
        <v>251</v>
      </c>
      <c r="AH62" s="100" t="str">
        <f t="shared" ca="1" si="2"/>
        <v/>
      </c>
      <c r="AI62" s="119" t="str">
        <f>IF(H62="","",IF(H62&lt;&gt;"CZ","NE",IF(AND(H62="CZ",AF61&lt;&gt;AF62,AF62&lt;&gt;AF63),A62-COUNTIF($H$39:$H62,"&lt;&gt;CZ"),IF(AND(H62="CZ",H61="CZ",AF62=AF61,AF62&lt;&gt;AF60,AF62&lt;&gt;AF63),A61-COUNTIF($H$39:$H62,"&lt;&gt;CZ")&amp;$AH$5&amp;A62-COUNTIF($H$39:$H62,"&lt;&gt;CZ"),IF(AND(H62="CZ",H63="CZ",AF62&lt;&gt;AF61,AF62=AF63,AF62&lt;&gt;AF64),A62-COUNTIF($H$39:$H62,"&lt;&gt;CZ")&amp;$AH$5&amp;A63-COUNTIF($H$39:$H63,"&lt;&gt;CZ"),IF(AND(H62="CZ",H61="CZ",H60="CZ",AF62=AF60,AF62&lt;&gt;AF59,AF62&lt;&gt;AF63),A60-COUNTIF($H$39:$H62,"&lt;&gt;CZ")&amp;$AH$5&amp;A62-COUNTIF($H$39:$H62,"&lt;&gt;CZ"),IF(AND(H62="CZ",H61="CZ",H63="CZ",AF63=AF61,AF62&lt;&gt;AF60,AF62&lt;&gt;AF64),A61-COUNTIF($H$39:$H61,"&lt;&gt;CZ")&amp;$AH$5&amp;A63-COUNTIF($H$39:$H63,"&lt;&gt;CZ"),IF(AND(H62="CZ",H63="CZ",H64="CZ",AF62&lt;&gt;AF61,AF62=AF64,AF62&lt;&gt;AF65),A62-COUNTIF($H$39:$H62,"&lt;&gt;CZ")&amp;$AH$5&amp;A64-COUNTIF($H$39:$H64,"&lt;&gt;CZ"),IF(AND(H62="CZ",H61="CZ",H60="CZ",H59="CZ",AF62=AF59,AF62&lt;&gt;AF58,AF62&lt;&gt;AF63),A59-COUNTIF($H$39:$H59,"&lt;&gt;CZ")&amp;$AH$5&amp;A62-COUNTIF($H$39:$H62,"&lt;&gt;CZ"),IF(AND(H62="CZ",H61="CZ",H60="CZ",H63="CZ",AF63=AF60,AF62&lt;&gt;AF59,AF62&lt;&gt;AF64),A60-COUNTIF($H$39:$H60,"&lt;&gt;CZ")&amp;$AH$5&amp;A63-COUNTIF($H$39:$H63,"&lt;&gt;CZ"),IF(AND(H62="CZ",H61="CZ",H63="CZ",H64="CZ",AF64=AF61,AF62&lt;&gt;AF60,AF62&lt;&gt;AF65),A61-COUNTIF($H$39:$H61,"&lt;&gt;CZ")&amp;$AH$5&amp;A64-COUNTIF($H$39:$H64,"&lt;&gt;CZ"),IF(AND(H62="CZ",H63="CZ",H64="CZ",H65="CZ",AF62&lt;&gt;AF61,AF62=AF65,AF62&lt;&gt;AF66),A62-COUNTIF($H$39:$H62,"&lt;&gt;CZ")&amp;$AH$5&amp;A65-COUNTIF($H$39:$H65,"&lt;&gt;CZ"),IF(AND(H62="CZ",H61="CZ",H60="CZ",H59="CZ",H58="CZ",AF62=AF58,AF62&lt;&gt;AF57,AF62&lt;&gt;AF63),A58-COUNTIF($H$39:$H58,"&lt;&gt;CZ")&amp;$AH$5&amp;A62-COUNTIF($H$39:$H62,"&lt;&gt;CZ"),IF(AND(H62="CZ",H61="CZ",H60="CZ",H59="CZ",H63="CZ",AF63=AF59,AF62&lt;&gt;AF58,AF62&lt;&gt;AF64),A59-COUNTIF($H$39:$H59,"&lt;&gt;CZ")&amp;$AH$5&amp;A63-COUNTIF($H$39:$H63,"&lt;&gt;CZ"),IF(AND(H62="CZ",H61="CZ",H60="CZ",H63="CZ",H64="CZ",AF64=AF60,AF62&lt;&gt;AF59,AF62&lt;&gt;AF65),A60-COUNTIF($H$39:$H60,"&lt;&gt;CZ")&amp;$AH$5&amp;A64-COUNTIF($H$39:$H64,"&lt;&gt;CZ"),IF(AND(H62="CZ",H61="CZ",H63="CZ",H64="CZ",H65="CZ",AF65=AF61,AF62&lt;&gt;AF60,AF62&lt;&gt;AF66),A61-COUNTIF($H$39:$H61,"&lt;&gt;CZ")&amp;$AH$5&amp;A65-COUNTIF($H$39:$H65,"&lt;&gt;CZ"),IF(AND(H62="CZ",H63="CZ",H64="CZ",H65="CZ",H66="CZ",AF62&lt;&gt;AF61,AF62=AF66,AF62&lt;&gt;AF67),A62-COUNTIF($H$39:$H62,"&lt;&gt;CZ")&amp;$AH$5&amp;A66-COUNTIF($H$39:$H66,"&lt;&gt;CZ"),IF(AND(H62="CZ",H61&lt;&gt;"CZ",AF62=AF61,AF62&lt;&gt;AF60,AF62&lt;&gt;AF63),A62-COUNTIF($H$39:$H62,"&lt;&gt;CZ"),IF(AND(H62="CZ",H63&lt;&gt;"CZ",AF62&lt;&gt;AF61,AF62=AF63,AF62&lt;&gt;AF64),A62-COUNTIF($H$39:$H62,"&lt;&gt;CZ"),IF(AND(H62="CZ",H61&lt;&gt;"CZ",H60="CZ",AF62=AF60,AF62&lt;&gt;AF59,AF62&lt;&gt;AF63),A60-COUNTIF($H$39:$H60,"&lt;&gt;CZ")&amp;$AH$5&amp;A62-COUNTIF($H$39:$H62,"&lt;&gt;CZ"),IF(AND(H62="CZ",H61="CZ",H60&lt;&gt;"CZ",AF62=AF60,AF62&lt;&gt;AF59,AF62&lt;&gt;AF63),A61-COUNTIF($H$39:$H60,"&lt;&gt;CZ")&amp;$AH$5&amp;A62-COUNTIF($H$39:$H62,"&lt;&gt;CZ"),IF(AND(H62="CZ",H61&lt;&gt;"CZ",H60&lt;&gt;"CZ",AF62=AF60,AF62&lt;&gt;AF59,AF62&lt;&gt;AF63),A62-COUNTIF($H$39:$H62,"&lt;&gt;CZ"),IF(AND(H62="CZ",H61&lt;&gt;"CZ",H63="CZ",AF62=AF61,AF62&lt;&gt;AF60,AF62=AF63,AF62&lt;&gt;AF64),A62-COUNTIF($H$39:$H61,"&lt;&gt;CZ")&amp;$AH$5&amp;A63-COUNTIF($H$39:$H63,"&lt;&gt;CZ"),IF(AND(H62="CZ",H61="CZ",H63&lt;&gt;"CZ",AF63=AF61,AF62&lt;&gt;AF60,AF62&lt;&gt;AF64),A61-COUNTIF($H$39:$H61,"&lt;&gt;CZ")&amp;$AH$5&amp;A63-COUNTIF($H$39:$H63,"&lt;&gt;CZ"),IF(AND(H62="CZ",H61&lt;&gt;"CZ",H63&lt;&gt;"CZ",AF63=AF61,AF62&lt;&gt;AF60,AF62&lt;&gt;AF64),A62-COUNTIF($H$39:$H61,"&lt;&gt;CZ"),IF(AND(H62="CZ",H63&lt;&gt;"CZ",H64="CZ",AF62&lt;&gt;AF61,AF62=AF64,AF62&lt;&gt;AF65),A62-COUNTIF($H$39:$H62,"&lt;&gt;CZ")&amp;$AH$5&amp;A64-COUNTIF($H$39:$H64,"&lt;&gt;CZ"),IF(AND(H62="CZ",H63="CZ",H64&lt;&gt;"CZ",AF62&lt;&gt;AF61,AF62=AF64,AF62&lt;&gt;AF65),A62-COUNTIF($H$39:$H62,"&lt;&gt;CZ")&amp;$AH$5&amp;A64-COUNTIF($H$39:$H64,"&lt;&gt;CZ"),IF(AND(H62="CZ",H63&lt;&gt;"CZ",H64&lt;&gt;"CZ",AF62&gt;0,AF62&lt;&gt;AF61,AF62=AF64,AF62&lt;&gt;AF65),A62-COUNTIF($H$39:$H62,"&lt;&gt;CZ"),IF(AND(H62="CZ",H61&lt;&gt;"CZ",H60="CZ",H59="CZ",AF62=AF59,AF62&lt;&gt;AF58,AF62&lt;&gt;AF63),A59-COUNTIF($H$39:$H59,"&lt;&gt;CZ")&amp;$AH$5&amp;A62-COUNTIF($H$39:$H62,"&lt;&gt;CZ"),IF(AND(H62="CZ",H61="CZ",H60&lt;&gt;"CZ",H59="CZ",AF62=AF59,AF62&lt;&gt;AF58,AF62&lt;&gt;AF63),A59-COUNTIF($H$39:$H59,"&lt;&gt;CZ")&amp;$AH$5&amp;A62-COUNTIF($H$39:$H62,"&lt;&gt;CZ"),IF(AND(H62="CZ",H61="CZ",H60="CZ",H59&lt;&gt;"CZ",AF62=AF59,AF62&lt;&gt;AF58,AF62&lt;&gt;AF63),A60-COUNTIF($H$39:$H59,"&lt;&gt;CZ")&amp;$AH$5&amp;A62-COUNTIF($H$39:$H62,"&lt;&gt;CZ"),IF(AND(H62="CZ",H61&lt;&gt;"CZ",H60&lt;&gt;"CZ",H59="CZ",AF62=AF59,AF62&lt;&gt;AF58,AF62&lt;&gt;AF63),A59-COUNTIF($H$39:$H59,"&lt;&gt;CZ")&amp;$AH$5&amp;A62-COUNTIF($H$39:$H62,"&lt;&gt;CZ"),IF(AND(H62="CZ",H61&lt;&gt;"CZ",H60="CZ",H59&lt;&gt;"CZ",AF62=AF59,AF62&lt;&gt;AF58,AF62&lt;&gt;AF63),A60-COUNTIF($H$39:$H59,"&lt;&gt;CZ")&amp;$AH$5&amp;A62-COUNTIF($H$39:$H62,"&lt;&gt;CZ"),IF(AND(H62="CZ",H61="CZ",H60&lt;&gt;"CZ",H59&lt;&gt;"CZ",AF62=AF59,AF62&lt;&gt;AF58,AF62&lt;&gt;AF63),A60-COUNTIF($H$39:$H59,"&lt;&gt;CZ")&amp;$AH$5&amp;A62-COUNTIF($H$39:$H62,"&lt;&gt;CZ"),IF(AND(H62="CZ",H61&lt;&gt;"CZ",H60&lt;&gt;"CZ",H59&lt;&gt;"CZ",AF62=AF59,AF62&lt;&gt;AF58,AF62&lt;&gt;AF63),A62-COUNTIF($H$39:$H62,"&lt;&gt;CZ"),IF(AND(H62="CZ",H61="CZ",H60&lt;&gt;"CZ",H63="CZ",AF62=AF60,AF62&lt;&gt;AF59,AF62=AF63,AF62&lt;&gt;AF64),A61-COUNTIF($H$39:$H60,"&lt;&gt;CZ")&amp;$AH$5&amp;A63-COUNTIF($H$39:$H63,"&lt;&gt;CZ"),IF(AND(H62="CZ",H61="CZ",H60="CZ",H63&lt;&gt;"CZ",AF62=AF60,AF62&lt;&gt;AF59,AF62=AF63,AF62&lt;&gt;AF64),A60-COUNTIF($H$39:$H60,"&lt;&gt;CZ")&amp;$AH$5&amp;A63-COUNTIF($H$39:$H63,"&lt;&gt;CZ"),IF(AND(H62="CZ",H61&lt;&gt;"CZ",H60&lt;&gt;"CZ",H63="CZ",AF62=AF60,AF62&lt;&gt;AF59,AF62=AF63,AF62&lt;&gt;AF64),A61-COUNTIF($H$39:$H60,"&lt;&gt;CZ")&amp;$AH$5&amp;A63-COUNTIF($H$39:$H63,"&lt;&gt;CZ"),IF(AND(H62="CZ",H61&lt;&gt;"CZ",H60="CZ",H63="CZ",AF62=AF60,AF62&lt;&gt;AF59,AF62=AF63,AF62&lt;&gt;AF64),A60-COUNTIF($H$39:$H60,"&lt;&gt;CZ")&amp;$AH$5&amp;A63-COUNTIF($H$39:$H63,"&lt;&gt;CZ"),IF(AND(H62="CZ",H61&lt;&gt;"CZ",H60="CZ",H63&lt;&gt;"CZ",AF62=AF60,AF62&lt;&gt;AF59,AF62=AF63,AF62&lt;&gt;AF64),A60-COUNTIF($H$39:$H60,"&lt;&gt;CZ")&amp;$AH$5&amp;A63-COUNTIF($H$39:$H63,"&lt;&gt;CZ"),IF(AND(H62="CZ",H61="CZ",H60&lt;&gt;"CZ",H63&lt;&gt;"CZ",AF63=AF60,AF62&lt;&gt;AF59,AF62&lt;&gt;AF64),A61-COUNTIF($H$39:$H60,"&lt;&gt;CZ")&amp;$AH$5&amp;A63-COUNTIF($H$39:$H63,"&lt;&gt;CZ"),IF(AND(H62="CZ",H61&lt;&gt;"CZ",H60&lt;&gt;"CZ",H63&lt;&gt;"CZ",AF63=AF60,AF62&lt;&gt;AF59,AF62&lt;&gt;AF64),A61-COUNTIF($H$39:$H60,"&lt;&gt;CZ"),IF(AND(H62="CZ",H61&lt;&gt;"CZ",H63="CZ",H64="CZ",AF64=AF61,AF62&lt;&gt;AF60,AF62&lt;&gt;AF65),A62-COUNTIF($H$39:$H61,"&lt;&gt;CZ")&amp;$AH$5&amp;A64-COUNTIF($H$39:$H64,"&lt;&gt;CZ"),IF(AND(H62="CZ",H61="CZ",H63&lt;&gt;"CZ",H64="CZ",AF64=AF61,AF62&lt;&gt;AF60,AF62&lt;&gt;AF65),A61-COUNTIF($H$39:$H61,"&lt;&gt;CZ")&amp;$AH$5&amp;A64-COUNTIF($H$39:$H64,"&lt;&gt;CZ"),IF(AND(H62="CZ",H61="CZ",H63="CZ",H64&lt;&gt;"CZ",AF64=AF61,AF62&lt;&gt;AF60,AF62&lt;&gt;AF65),A61-COUNTIF($H$39:$H61,"&lt;&gt;CZ")&amp;$AH$5&amp;A64-COUNTIF($H$39:$H64,"&lt;&gt;CZ"),IF(AND(H62="CZ",H61&lt;&gt;"CZ",H63&lt;&gt;"CZ",H64="CZ",AF64=AF61,AF62&lt;&gt;AF60,AF62&lt;&gt;AF65),A62-COUNTIF($H$39:$H61,"&lt;&gt;CZ")&amp;$AH$5&amp;A64-COUNTIF($H$39:$H64,"&lt;&gt;CZ"),IF(AND(H62="CZ",H61&lt;&gt;"CZ",H63="CZ",H64&lt;&gt;"CZ",AF64=AF61,AF62&lt;&gt;AF60,AF62&lt;&gt;AF65),A62-COUNTIF($H$39:$H61,"&lt;&gt;CZ")&amp;$AH$5&amp;A64-COUNTIF($H$39:$H64,"&lt;&gt;CZ"),IF(AND(H62="CZ",H61="CZ",H63&lt;&gt;"CZ",H64&lt;&gt;"CZ",AF64=AF61,AF62&lt;&gt;AF60,AF62&lt;&gt;AF65),A61-COUNTIF($H$39:$H61,"&lt;&gt;CZ")&amp;$AH$5&amp;A64-COUNTIF($H$39:$H64,"&lt;&gt;CZ"),IF(AND(H62="CZ",H61&lt;&gt;"CZ",H63&lt;&gt;"CZ",H64&lt;&gt;"CZ",AF64=AF61,AF62&lt;&gt;AF60,AF62&lt;&gt;AF65),A62-COUNTIF($H$39:$H61,"&lt;&gt;CZ"),IF(AND(H62="CZ",H63="CZ",H64="CZ",H65&lt;&gt;"CZ",AF62&lt;&gt;AF61,AF62=AF65,AF62&lt;&gt;AF66),A62-COUNTIF($H$39:$H62,"&lt;&gt;CZ")&amp;$AH$5&amp;A65-COUNTIF($H$39:$H65,"&lt;&gt;CZ"),IF(AND(H62="CZ",H63="CZ",H64&lt;&gt;"CZ",H65="CZ",AF62&lt;&gt;AF61,AF62=AF65,AF62&lt;&gt;AF66),A62-COUNTIF($H$39:$H62,"&lt;&gt;CZ")&amp;$AH$5&amp;A65-COUNTIF($H$39:$H65,"&lt;&gt;CZ"),IF(AND(H62="CZ",H63&lt;&gt;"CZ",H64="CZ",H65="CZ",AF62&lt;&gt;AF61,AF62=AF65,AF62&lt;&gt;AF66),A62-COUNTIF($H$39:$H62,"&lt;&gt;CZ")&amp;$AH$5&amp;A65-COUNTIF($H$39:$H65,"&lt;&gt;CZ"),IF(AND(H62="CZ",H63&lt;&gt;"CZ",H64&lt;&gt;"CZ",H65="CZ",AF62&lt;&gt;AF61,AF62=AF65,AF62&lt;&gt;AF66),A62-COUNTIF($H$39:$H62,"&lt;&gt;CZ")&amp;$AH$5&amp;A65-COUNTIF($H$39:$H65,"&lt;&gt;CZ"),"")))))))))))))))))))))))))))))))))))))))))))))))))))))</f>
        <v/>
      </c>
      <c r="AJ62" s="102" t="str">
        <f>IF(AI62&lt;&gt;"","",IF(AND(H62="CZ",H63&lt;&gt;"CZ",H64="CZ",H65&lt;&gt;"CZ",AF62&lt;&gt;AF61,AF62=AF65,AF62&lt;&gt;AF66),A62-COUNTIF($H$39:$H62,"&lt;&gt;CZ")&amp;$AH$5&amp;A65-COUNTIF($H$39:$H65,"&lt;&gt;CZ"),IF(AND(H62="CZ",H63="CZ",H64&lt;&gt;"CZ",H65&lt;&gt;"CZ",AF62&lt;&gt;AF61,AF62=AF65,AF62&lt;&gt;AF66),A62-COUNTIF($H$39:$H62,"&lt;&gt;CZ")&amp;$AH$5&amp;A65-COUNTIF($H$39:$H65,"&lt;&gt;CZ"),IF(AND(H62="CZ",H63&lt;&gt;"CZ",H64&lt;&gt;"CZ",H65&lt;&gt;"CZ",AF62&lt;&gt;AF61,AF62=AF65,AF62&lt;&gt;AF66),A62-COUNTIF($H$39:$H62,"&lt;&gt;CZ"),IF(AND(H62="CZ",H61&lt;&gt;"CZ",H60="CZ",H59="CZ",H58="CZ",AF62=AF58,AF62&lt;&gt;AF57,AF62&lt;&gt;AF63),A58-COUNTIFS($H$39:$H58,"&lt;&gt;CZ")&amp;$AH$5&amp;A62-COUNTIFS($H$39:$H62,"&lt;&gt;CZ"),IF(AND(H62="CZ",H61="CZ",H60&lt;&gt;"CZ",H59="CZ",H58="CZ",AF62=AF58,AF62&lt;&gt;AF57,AF62&lt;&gt;AF63),A58-COUNTIFS($H$39:$H58,"&lt;&gt;CZ")&amp;$AH$5&amp;A62-COUNTIFS($H$39:$H62,"&lt;&gt;CZ"),IF(AND(H62="CZ",H61="CZ",H60="CZ",H59&lt;&gt;"CZ",H58="CZ",AF62=AF58,AF62&lt;&gt;AF57,AF62&lt;&gt;AF63),A58-COUNTIFS($H$39:$H58,"&lt;&gt;CZ")&amp;$AH$5&amp;A62-COUNTIFS($H$39:$H62,"&lt;&gt;CZ"),IF(AND(H62="CZ",H61="CZ",H60="CZ",H59="CZ",H58&lt;&gt;"CZ",AF62=AF58,AF62&lt;&gt;AF57,AF62&lt;&gt;AF63),A59-COUNTIFS($H$39:$H58,"&lt;&gt;CZ")&amp;$AH$5&amp;A62-COUNTIFS($H$39:$H62,"&lt;&gt;CZ"),IF(AND(H62="CZ",H61&lt;&gt;"CZ",H60="CZ",H59="CZ",H58&lt;&gt;"CZ",AF62=AF58,AF62&lt;&gt;AF57,AF62&lt;&gt;AF63),A59-COUNTIFS($H$39:$H58,"&lt;&gt;CZ")&amp;$AH$5&amp;A62-COUNTIFS($H$39:$H62,"&lt;&gt;CZ"),IF(AND(H62="CZ",H61&lt;&gt;"CZ",H60="CZ",H59&lt;&gt;"CZ",H58="CZ",AF62=AF58,AF62&lt;&gt;AF57,AF62&lt;&gt;AF63),A58-COUNTIFS($H$39:$H58,"&lt;&gt;CZ")&amp;$AH$5&amp;A62-COUNTIFS($H$39:$H62,"&lt;&gt;CZ"),IF(AND(H62="CZ",H61&lt;&gt;"CZ",H60&lt;&gt;"CZ",H59="CZ",H58="CZ",AF62=AF58,AF62&lt;&gt;AF57,AF62&lt;&gt;AF63),A58-COUNTIFS($H$39:$H58,"&lt;&gt;CZ")&amp;$AH$5&amp;A62-COUNTIFS($H$39:$H62,"&lt;&gt;CZ"),IF(AND(H62="CZ",H61&lt;&gt;"CZ",H60&lt;&gt;"CZ",H59&lt;&gt;"CZ",H58="CZ",AF62=AF58,AF62&lt;&gt;AF57,AF62&lt;&gt;AF63),A58-COUNTIFS($H$39:$H58,"&lt;&gt;CZ")&amp;$AH$5&amp;A62-COUNTIFS($H$39:$H62,"&lt;&gt;CZ"),IF(AND(H62="CZ",H61&lt;&gt;"CZ",H60&lt;&gt;"CZ",H59="CZ",H58&lt;&gt;"CZ",AF62=AF58,AF62&lt;&gt;AF57,AF62&lt;&gt;AF63),A59-COUNTIFS($H$39:$H58,"&lt;&gt;CZ")&amp;$AH$5&amp;A62-COUNTIFS($H$39:$H62,"&lt;&gt;CZ"),IF(AND(H62="CZ",H61&lt;&gt;"CZ",H60="CZ",H59&lt;&gt;"CZ",H58&lt;&gt;"CZ",AF62=AF58,AF62&lt;&gt;AF57,AF62&lt;&gt;AF63),A59-COUNTIFS($H$39:$H58,"&lt;&gt;CZ")&amp;$AH$5&amp;A62-COUNTIFS($H$39:$H62,"&lt;&gt;CZ"),IF(AND(H62="CZ",H61="CZ",H60&lt;&gt;"CZ",H59&lt;&gt;"CZ",H58&lt;&gt;"CZ",AF62=AF58,AF62&lt;&gt;AF57,AF62&lt;&gt;AF63),A59-COUNTIFS($H$39:$H58,"&lt;&gt;CZ")&amp;$AH$5&amp;A62-COUNTIFS($H$39:$H62,"&lt;&gt;CZ"),IF(AND(H62="CZ",H61="CZ",H60&lt;&gt;"CZ",H59&lt;&gt;"CZ",H58="CZ",AF62=AF58,AF62&lt;&gt;AF57,AF62&lt;&gt;AF63),A58-COUNTIFS($H$39:$H58,"&lt;&gt;CZ")&amp;$AH$5&amp;A62-COUNTIFS($H$39:$H62,"&lt;&gt;CZ"),IF(AND(H62="CZ",H61="CZ",H60&lt;&gt;"CZ",H59="CZ",H58&lt;&gt;"CZ",AF62=AF58,AF62&lt;&gt;AF57,AF62&lt;&gt;AF63),A59-COUNTIFS($H$39:$H58,"&lt;&gt;CZ")&amp;$AH$5&amp;A62-COUNTIFS($H$39:$H62,"&lt;&gt;CZ"),IF(AND(H62="CZ",H61="CZ",H60="CZ",H59&lt;&gt;"CZ",H58&lt;&gt;"CZ",AF62=AF58,AF62&lt;&gt;AF57,AF62&lt;&gt;AF63),A59-COUNTIFS($H$39:$H58,"&lt;&gt;CZ")&amp;$AH$5&amp;A62-COUNTIFS($H$39:$H62,"&lt;&gt;CZ"),IF(AND(H62="CZ",H61&lt;&gt;"CZ",H60&lt;&gt;"CZ",H59&lt;&gt;"CZ",H58&lt;&gt;"CZ",AF62=AF58,AF62&lt;&gt;AF57,AF62&lt;&gt;AF63),A59-COUNTIFS($H$39:$H58,"&lt;&gt;CZ"),IF(AND(H62="CZ",H61&lt;&gt;"CZ",H60="CZ",H59="CZ",H63="CZ",AF63=AF59,AF62&lt;&gt;AF58,AF62&lt;&gt;AF64),A59-COUNTIFS($H$39:$H59,"&lt;&gt;CZ")&amp;$AH$5&amp;A63-COUNTIFS($H$39:$H63,"&lt;&gt;CZ"),IF(AND(H62="CZ",H61="CZ",H60&lt;&gt;"CZ",H59="CZ",H63="CZ",AF63=AF59,AF62&lt;&gt;AF58,AF62&lt;&gt;AF64),A59-COUNTIFS($H$39:$H59,"&lt;&gt;CZ")&amp;$AH$5&amp;A63-COUNTIFS($H$39:$H63,"&lt;&gt;CZ"),IF(AND(H62="CZ",H61="CZ",H60="CZ",H59&lt;&gt;"CZ",H63="CZ",AF63=AF59,AF62&lt;&gt;AF58,AF62&lt;&gt;AF64),A60-COUNTIFS($H$39:$H59,"&lt;&gt;CZ")&amp;$AH$5&amp;A63-COUNTIFS($H$39:$H63,"&lt;&gt;CZ"),IF(AND(H62="CZ",H61="CZ",H60="CZ",H59="CZ",H63&lt;&gt;"CZ",AF63=AF59,AF62&lt;&gt;AF58,AF62&lt;&gt;AF64),A59-COUNTIFS($H$39:$H59,"&lt;&gt;CZ")&amp;$AH$5&amp;A63-COUNTIFS($H$39:$H63,"&lt;&gt;CZ"),IF(AND(H62="CZ",H61&lt;&gt;"CZ",H60="CZ",H59="CZ",H63&lt;&gt;"CZ",AF63=AF59,AF62&lt;&gt;AF58,AF62&lt;&gt;AF64),A59-COUNTIFS($H$39:$H59,"&lt;&gt;CZ")&amp;$AH$5&amp;A63-COUNTIFS($H$39:$H63,"&lt;&gt;CZ"),IF(AND(H62="CZ",H61&lt;&gt;"CZ",H60="CZ",H59&lt;&gt;"CZ",H63="CZ",AF63=AF59,AF62&lt;&gt;AF58,AF62&lt;&gt;AF64),A60-COUNTIFS($H$39:$H59,"&lt;&gt;CZ")&amp;$AH$5&amp;A63-COUNTIFS($H$39:$H63,"&lt;&gt;CZ"),IF(AND(H62="CZ",H61&lt;&gt;"CZ",H60&lt;&gt;"CZ",H59="CZ",H63="CZ",AF63=AF59,AF62&lt;&gt;AF58,AF62&lt;&gt;AF64),A59-COUNTIFS($H$39:$H59,"&lt;&gt;CZ")&amp;$AH$5&amp;A63-COUNTIFS($H$39:$H63,"&lt;&gt;CZ"),IF(AND(H62="CZ",H61&lt;&gt;"CZ",H60&lt;&gt;"CZ",H59&lt;&gt;"CZ",H63="CZ",AF63=AF59,AF62&lt;&gt;AF58,AF62&lt;&gt;AF64),A60-COUNTIFS($H$39:$H59,"&lt;&gt;CZ")&amp;$AH$5&amp;A63-COUNTIFS($H$39:$H63,"&lt;&gt;CZ"),IF(AND(H62="CZ",H61&lt;&gt;"CZ",H60&lt;&gt;"CZ",H59="CZ",H63&lt;&gt;"CZ",AF63=AF59,AF62&lt;&gt;AF58,AF62&lt;&gt;AF64),A59-COUNTIFS($H$39:$H59,"&lt;&gt;CZ")&amp;$AH$5&amp;A63-COUNTIFS($H$39:$H63,"&lt;&gt;CZ"),IF(AND(H62="CZ",H61&lt;&gt;"CZ",H60="CZ",H59&lt;&gt;"CZ",H63&lt;&gt;"CZ",AF63=AF59,AF62&lt;&gt;AF58,AF62&lt;&gt;AF64),A60-COUNTIFS($H$39:$H59,"&lt;&gt;CZ")&amp;$AH$5&amp;A63-COUNTIFS($H$39:$H63,"&lt;&gt;CZ"),IF(AND(H62="CZ",H61="CZ",H60&lt;&gt;"CZ",H59&lt;&gt;"CZ",H63&lt;&gt;"CZ",AF63=AF59,AF62&lt;&gt;AF58,AF62&lt;&gt;AF64),A60-COUNTIFS($H$39:$H59,"&lt;&gt;CZ")&amp;$AH$5&amp;A63-COUNTIFS($H$39:$H63,"&lt;&gt;CZ"),IF(AND(H62="CZ",H61="CZ",H60&lt;&gt;"CZ",H59&lt;&gt;"CZ",H63="CZ",AF63=AF59,AF62&lt;&gt;AF58,AF62&lt;&gt;AF64),A60-COUNTIFS($H$39:$H59,"&lt;&gt;CZ")&amp;$AH$5&amp;A63-COUNTIFS($H$39:$H63,"&lt;&gt;CZ"),IF(AND(H62="CZ",H61="CZ",H60&lt;&gt;"CZ",H59="CZ",H63&lt;&gt;"CZ",AF63=AF59,AF62&lt;&gt;AF58,AF62&lt;&gt;AF64),A59-COUNTIFS($H$39:$H59,"&lt;&gt;CZ")&amp;$AH$5&amp;A63-COUNTIFS($H$39:$H63,"&lt;&gt;CZ"),IF(AND(H62="CZ",H61="CZ",H60="CZ",H59&lt;&gt;"CZ",H63&lt;&gt;"CZ",AF63=AF59,AF62&lt;&gt;AF58,AF62&lt;&gt;AF64),A60-COUNTIFS($H$39:$H59,"&lt;&gt;CZ")&amp;$AH$5&amp;A63-COUNTIFS($H$39:$H63,"&lt;&gt;CZ"),IF(AND(H62="CZ",H61&lt;&gt;"CZ",H60&lt;&gt;"CZ",H59&lt;&gt;"CZ",H63&lt;&gt;"CZ",AF63=AF59,AF62&lt;&gt;AF58,AF62&lt;&gt;AF64),A60-COUNTIFS($H$39:$H59,"&lt;&gt;CZ"),IF(AND(H62="CZ",H61&lt;&gt;"CZ",H60="CZ",H63="CZ",H64="CZ",AF64=AF60,AF62&lt;&gt;AF59,AF62&lt;&gt;AF65),A60-COUNTIFS($H$39:$H60,"&lt;&gt;CZ")&amp;$AH$5&amp;A64-COUNTIFS($H$39:$H64,"&lt;&gt;CZ"),IF(AND(H62="CZ",H61="CZ",H60&lt;&gt;"CZ",H63="CZ",H64="CZ",AF64=AF60,AF62&lt;&gt;AF59,AF62&lt;&gt;AF65),A61-COUNTIFS($H$39:$H60,"&lt;&gt;CZ")&amp;$AH$5&amp;A64-COUNTIFS($H$39:$H64,"&lt;&gt;CZ"),IF(AND(H62="CZ",H61="CZ",H60="CZ",H63&lt;&gt;"CZ",H64="CZ",AF64=AF60,AF62&lt;&gt;AF59,AF62&lt;&gt;AF65),A60-COUNTIFS($H$39:$H60,"&lt;&gt;CZ")&amp;$AH$5&amp;A64-COUNTIFS($H$39:$H64,"&lt;&gt;CZ"),IF(AND(H62="CZ",H61="CZ",H60="CZ",H63="CZ",H64&lt;&gt;"CZ",AF64=AF60,AF62&lt;&gt;AF59,AF62&lt;&gt;AF65),A60-COUNTIFS($H$39:$H60,"&lt;&gt;CZ")&amp;$AH$5&amp;A64-COUNTIFS($H$39:$H64,"&lt;&gt;CZ"),IF(AND(H62="CZ",H61&lt;&gt;"CZ",H60="CZ",H63="CZ",H64&lt;&gt;"CZ",AF64=AF60,AF62&lt;&gt;AF59,AF62&lt;&gt;AF65),A60-COUNTIFS($H$39:$H60,"&lt;&gt;CZ")&amp;$AH$5&amp;A64-COUNTIFS($H$39:$H64,"&lt;&gt;CZ"),IF(AND(H62="CZ",H61&lt;&gt;"CZ",H60="CZ",H63&lt;&gt;"CZ",H64="CZ",AF64=AF60,AF62&lt;&gt;AF59,AF62&lt;&gt;AF65),A60-COUNTIFS($H$39:$H60,"&lt;&gt;CZ")&amp;$AH$5&amp;A64-COUNTIFS($H$39:$H64,"&lt;&gt;CZ"),IF(AND(H62="CZ",H61&lt;&gt;"CZ",H60&lt;&gt;"CZ",H63="CZ",H64="CZ",AF64=AF60,AF62&lt;&gt;AF59,AF62&lt;&gt;AF65),A61-COUNTIFS($H$39:$H60,"&lt;&gt;CZ")&amp;$AH$5&amp;A64-COUNTIFS($H$39:$H64,"&lt;&gt;CZ"),IF(AND(H62="CZ",H61&lt;&gt;"CZ",H60&lt;&gt;"CZ",H63&lt;&gt;"CZ",H64="CZ",AF64=AF60,AF62&lt;&gt;AF59,AF62&lt;&gt;AF65),A61-COUNTIFS($H$39:$H60,"&lt;&gt;CZ")&amp;$AH$5&amp;A64-COUNTIFS($H$39:$H64,"&lt;&gt;CZ"),IF(AND(H62="CZ",H61&lt;&gt;"CZ",H60&lt;&gt;"CZ",H63="CZ",H64&lt;&gt;"CZ",AF64=AF60,AF62&lt;&gt;AF59,AF62&lt;&gt;AF65),A61-COUNTIFS($H$39:$H60,"&lt;&gt;CZ")&amp;$AH$5&amp;A64-COUNTIFS($H$39:$H64,"&lt;&gt;CZ"),IF(AND(H62="CZ",H61&lt;&gt;"CZ",H60="CZ",H63&lt;&gt;"CZ",H64&lt;&gt;"CZ",AF64=AF60,AF62&lt;&gt;AF59,AF62&lt;&gt;AF65),A60-COUNTIFS($H$39:$H60,"&lt;&gt;CZ")&amp;$AH$5&amp;A64-COUNTIFS($H$39:$H64,"&lt;&gt;CZ"),IF(AND(H62="CZ",H61="CZ",H60&lt;&gt;"CZ",H63&lt;&gt;"CZ",H64&lt;&gt;"CZ",AF64=AF60,AF62&lt;&gt;AF59,AF62&lt;&gt;AF65),A61-COUNTIFS($H$39:$H60,"&lt;&gt;CZ")&amp;$AH$5&amp;A64-COUNTIFS($H$39:$H64,"&lt;&gt;CZ"),IF(AND(H62="CZ",H61="CZ",H60&lt;&gt;"CZ",H63&lt;&gt;"CZ",H64="CZ",AF64=AF60,AF62&lt;&gt;AF59,AF62&lt;&gt;AF65),A61-COUNTIFS($H$39:$H60,"&lt;&gt;CZ")&amp;$AH$5&amp;A64-COUNTIFS($H$39:$H64,"&lt;&gt;CZ"),IF(AND(H62="CZ",H61="CZ",H60&lt;&gt;"CZ",H63="CZ",H64&lt;&gt;"CZ",AF64=AF60,AF62&lt;&gt;AF59,AF62&lt;&gt;AF65),A61-COUNTIFS($H$39:$H60,"&lt;&gt;CZ")&amp;$AH$5&amp;A64-COUNTIFS($H$39:$H64,"&lt;&gt;CZ"),IF(AND(H62="CZ",H61="CZ",H60="CZ",H63&lt;&gt;"CZ",H64&lt;&gt;"CZ",AF64=AF60,AF62&lt;&gt;AF59,AF62&lt;&gt;AF65),A60-COUNTIFS($H$39:$H60,"&lt;&gt;CZ")&amp;$AH$5&amp;A64-COUNTIFS($H$39:$H64,"&lt;&gt;CZ"),""))))))))))))))))))))))))))))))))))))))))))))))))</f>
        <v/>
      </c>
      <c r="AK62" s="102" t="str">
        <f>IF(AI62&lt;&gt;"","",IF(AJ62&lt;&gt;"","",IF(AND(H61="CZ",H60&lt;&gt;"CZ",H59&lt;&gt;"CZ",H62&lt;&gt;"CZ",H63&lt;&gt;"CZ",AF63=AF59,AF61&lt;&gt;AF58,AF61&lt;&gt;AF64),A60-COUNTIFS($H$39:$H59,"&lt;&gt;CZ"),IF(AND(H62="CZ",H61&lt;&gt;"CZ",H63="CZ",H64="CZ",H65="CZ",AF65=AF61,AF62&lt;&gt;AF60,AF62&lt;&gt;AF66),A62-COUNTIFS($H$39:$H61,"&lt;&gt;CZ")&amp;$AH$5&amp;A65-COUNTIFS($H$39:$H65,"&lt;&gt;CZ"),IF(AND(H62="CZ",H61="CZ",H63&lt;&gt;"CZ",H64="CZ",H65="CZ",AF65=AF61,AF62&lt;&gt;AF60,AF62&lt;&gt;AF66),A61-COUNTIFS($H$39:$H61,"&lt;&gt;CZ")&amp;$AH$5&amp;A65-COUNTIFS($H$39:$H65,"&lt;&gt;CZ"),IF(AND(H62="CZ",H61="CZ",H63="CZ",H64&lt;&gt;"CZ",H65="CZ",AF65=AF61,AF62&lt;&gt;AF60,AF62&lt;&gt;AF66),A61-COUNTIFS($H$39:$H61,"&lt;&gt;CZ")&amp;$AH$5&amp;A65-COUNTIFS($H$39:$H65,"&lt;&gt;CZ"),IF(AND(H62="CZ",H61="CZ",H63="CZ",H64="CZ",H65&lt;&gt;"CZ",AF65=AF61,AF62&lt;&gt;AF60,AF62&lt;&gt;AF66),A61-COUNTIFS($H$39:$H61,"&lt;&gt;CZ")&amp;$AH$5&amp;A65-COUNTIFS($H$39:$H65,"&lt;&gt;CZ"),IF(AND(H62="CZ",H61&lt;&gt;"CZ",H63="CZ",H64="CZ",H65&lt;&gt;"CZ",AF65=AF61,AF62&lt;&gt;AF60,AF62&lt;&gt;AF66),A62-COUNTIFS($H$39:$H61,"&lt;&gt;CZ")&amp;$AH$5&amp;A65-COUNTIFS($H$39:$H65,"&lt;&gt;CZ"),IF(AND(H62="CZ",H61&lt;&gt;"CZ",H63="CZ",H64&lt;&gt;"CZ",H65="CZ",AF65=AF61,AF62&lt;&gt;AF60,AF62&lt;&gt;AF66),A62-COUNTIFS($H$39:$H61,"&lt;&gt;CZ")&amp;$AH$5&amp;A65-COUNTIFS($H$39:$H65,"&lt;&gt;CZ"),IF(AND(H62="CZ",H61&lt;&gt;"CZ",H63&lt;&gt;"CZ",H64="CZ",H65="CZ",AF65=AF61,AF62&lt;&gt;AF60,AF62&lt;&gt;AF66),A62-COUNTIFS($H$39:$H61,"&lt;&gt;CZ")&amp;$AH$5&amp;A65-COUNTIFS($H$39:$H65,"&lt;&gt;CZ"),IF(AND(H62="CZ",H61&lt;&gt;"CZ",H63&lt;&gt;"CZ",H64&lt;&gt;"CZ",H65="CZ",AF65=AF61,AF62&lt;&gt;AF60,AF62&lt;&gt;AF66),A62-COUNTIFS($H$39:$H61,"&lt;&gt;CZ")&amp;$AH$5&amp;A65-COUNTIFS($H$39:$H65,"&lt;&gt;CZ"),IF(AND(H62="CZ",H61&lt;&gt;"CZ",H63&lt;&gt;"CZ",H64&lt;&gt;"CZ",H65&lt;&gt;"CZ",AF65=AF61,AF62&lt;&gt;AF60,AF62&lt;&gt;AF66),A65-COUNTIFS($H$39:$H65,"&lt;&gt;CZ"),IF(AND(H62="CZ",H61&lt;&gt;"CZ",H63&lt;&gt;"CZ",H64="CZ",H65&lt;&gt;"CZ",AF65=AF61,AF62&lt;&gt;AF60,AF62&lt;&gt;AF66),A62-COUNTIFS($H$39:$H61,"&lt;&gt;CZ")&amp;$AH$5&amp;A65-COUNTIFS($H$39:$H65,"&lt;&gt;CZ"),IF(AND(H62="CZ",H61="CZ",H63="CZ",H64&lt;&gt;"CZ",H65&lt;&gt;"CZ",AF65=AF61,AF62&lt;&gt;AF60,AF62&lt;&gt;AF66),A61-COUNTIFS($H$39:$H61,"&lt;&gt;CZ")&amp;$AH$5&amp;A65-COUNTIFS($H$39:$H65,"&lt;&gt;CZ"),IF(AND(H62="CZ",H61="CZ",H63&lt;&gt;"CZ",H64&lt;&gt;"CZ",H65&lt;&gt;"CZ",AF65=AF61,AF62&lt;&gt;AF60,AF62&lt;&gt;AF66),A61-COUNTIFS($H$39:$H61,"&lt;&gt;CZ")&amp;$AH$5&amp;A65-COUNTIFS($H$39:$H65,"&lt;&gt;CZ"),IF(AND(H62="CZ",H61="CZ",H63&lt;&gt;"CZ",H64&lt;&gt;"CZ",H65="CZ",AF65=AF61,AF62&lt;&gt;AF60,AF62&lt;&gt;AF66),A61-COUNTIFS($H$39:$H61,"&lt;&gt;CZ")&amp;$AH$5&amp;A65-COUNTIFS($H$39:$H65,"&lt;&gt;CZ"),IF(AND(H62="CZ",H61="CZ",H63&lt;&gt;"CZ",H64="CZ",H65&lt;&gt;"CZ",AF65=AF61,AF62&lt;&gt;AF60,AF62&lt;&gt;AF66),A61-COUNTIFS($H$39:$H61,"&lt;&gt;CZ")&amp;$AH$5&amp;A65-COUNTIFS($H$39:$H65,"&lt;&gt;CZ"),IF(AND(H62="CZ",H61&lt;&gt;"CZ",H63="CZ",H64&lt;&gt;"CZ",H65&lt;&gt;"CZ",AF65=AF61,AF62&lt;&gt;AF60,AF62&lt;&gt;AF66),A62-COUNTIFS($H$39:$H61,"&lt;&gt;CZ")&amp;$AH$5&amp;A65-COUNTIFS($H$39:$H65,"&lt;&gt;CZ"),IF(AND(H62="CZ",H63&lt;&gt;"CZ",H64="CZ",H65="CZ",H66="CZ",AF62=AF66,AF62&lt;&gt;AF61,AF62&lt;&gt;AF67),A62-COUNTIFS($H$39:$H62,"&lt;&gt;CZ")&amp;$AH$5&amp;A66-COUNTIFS($H$39:$H66,"&lt;&gt;CZ"),IF(AND(H62="CZ",H63="CZ",H64&lt;&gt;"CZ",H65="CZ",H66="CZ",AF62=AF66,AF62&lt;&gt;AF61,AF62&lt;&gt;AF67),A62-COUNTIFS($H$39:$H62,"&lt;&gt;CZ")&amp;$AH$5&amp;A66-COUNTIFS($H$39:$H66,"&lt;&gt;CZ"),IF(AND(H62="CZ",H63="CZ",H64="CZ",H65&lt;&gt;"CZ",H66="CZ",AF62=AF66,AF62&lt;&gt;AF61,AF62&lt;&gt;AF67),A62-COUNTIFS($H$39:$H62,"&lt;&gt;CZ")&amp;$AH$5&amp;A66-COUNTIFS($H$39:$H66,"&lt;&gt;CZ"),IF(AND(H62="CZ",H63="CZ",H64="CZ",H65="CZ",H66&lt;&gt;"CZ",AF62=AF66,AF62&lt;&gt;AF61,AF62&lt;&gt;AF67),A62-COUNTIFS($H$39:$H62,"&lt;&gt;CZ")&amp;$AH$5&amp;A66-COUNTIFS($H$39:$H66,"&lt;&gt;CZ"),IF(AND(H62="CZ",H61&lt;&gt;"CZ",H60="CZ",H59="CZ",H63&lt;&gt;"CZ",AF63=AF59,AF62&lt;&gt;AF58,AF62&lt;&gt;AF64),A59-COUNTIFS($H$39:$H59,"&lt;&gt;CZ")&amp;$AH$5&amp;A63-COUNTIFS($H$39:$H63,"&lt;&gt;CZ"),IF(AND(H62="CZ",H63&lt;&gt;"CZ",H64="CZ",H65="CZ",H66&lt;&gt;"CZ",AF62=AF66,AF62&lt;&gt;AF61,AF62&lt;&gt;AF67),A62-COUNTIFS($H$39:$H62,"&lt;&gt;CZ")&amp;$AH$5&amp;A66-COUNTIFS($H$39:$H66,"&lt;&gt;CZ"),IF(AND(H62="CZ",H63&lt;&gt;"CZ",H64="CZ",H65&lt;&gt;"CZ",H66="CZ",AF62=AF66,AF62&lt;&gt;AF61,AF62&lt;&gt;AF67),A62-COUNTIFS($H$39:$H62,"&lt;&gt;CZ")&amp;$AH$5&amp;A66-COUNTIFS($H$39:$H66,"&lt;&gt;CZ"),IF(AND(H62="CZ",H63&lt;&gt;"CZ",H64&lt;&gt;"CZ",H65="CZ",H66="CZ",AF62=AF66,AF62&lt;&gt;AF61,AF62&lt;&gt;AF67),A62-COUNTIFS($H$39:$H62,"&lt;&gt;CZ")&amp;$AH$5&amp;A66-COUNTIFS($H$39:$H66,"&lt;&gt;CZ"),IF(AND(H62="CZ",H63&lt;&gt;"CZ",H64&lt;&gt;"CZ",H65&lt;&gt;"CZ",H66="CZ",AF62=AF66,AF62&lt;&gt;AF61,AF62&lt;&gt;AF67),A62-COUNTIFS($H$39:$H62,"&lt;&gt;CZ")&amp;$AH$5&amp;A66-COUNTIFS($H$39:$H66,"&lt;&gt;CZ"),IF(AND(H62="CZ",H63&lt;&gt;"CZ",H64&lt;&gt;"CZ",H65="CZ",H66&lt;&gt;"CZ",AF62=AF66,AF62&lt;&gt;AF61,AF62&lt;&gt;AF67),A62-COUNTIFS($H$39:$H62,"&lt;&gt;CZ")&amp;$AH$5&amp;A66-COUNTIFS($H$39:$H66,"&lt;&gt;CZ"),IF(AND(H62="CZ",H63&lt;&gt;"CZ",H64="CZ",H65&lt;&gt;"CZ",H66&lt;&gt;"CZ",AF62=AF66,AF62&lt;&gt;AF61,AF62&lt;&gt;AF67),A62-COUNTIFS($H$39:$H62,"&lt;&gt;CZ")&amp;$AH$5&amp;A66-COUNTIFS($H$39:$H66,"&lt;&gt;CZ"),IF(AND(H62="CZ",H63="CZ",H64&lt;&gt;"CZ",H65&lt;&gt;"CZ",H66&lt;&gt;"CZ",AF62=AF66,AF62&lt;&gt;AF61,AF62&lt;&gt;AF67),A62-COUNTIFS($H$39:$H62,"&lt;&gt;CZ")&amp;$AH$5&amp;A66-COUNTIFS($H$39:$H66,"&lt;&gt;CZ"),IF(AND(H62="CZ",H63="CZ",H64="CZ",H65&lt;&gt;"CZ",H66&lt;&gt;"CZ",AF62=AF66,AF62&lt;&gt;AF61,AF62&lt;&gt;AF67),A62-COUNTIFS($H$39:$H62,"&lt;&gt;CZ")&amp;$AH$5&amp;A66-COUNTIFS($H$39:$H66,"&lt;&gt;CZ"),IF(AND(H62="CZ",H63="CZ",H64&lt;&gt;"CZ",H65="CZ",H66&lt;&gt;"CZ",AF62=AF66,AF62&lt;&gt;AF61,AF62&lt;&gt;AF67),A62-COUNTIFS($H$39:$H62,"&lt;&gt;CZ")&amp;$AH$5&amp;A66-COUNTIFS($H$39:$H66,"&lt;&gt;CZ"),IF(AND(H62="CZ",H63="CZ",H64="CZ",H65&lt;&gt;"CZ",H66&lt;&gt;"CZ",AF62=AF66,AF62&lt;&gt;AF61,AF62&lt;&gt;AF67),A62-COUNTIFS($H$39:$H62,"&lt;&gt;CZ")&amp;$AH$5&amp;A66-COUNTIFS($H$39:$H66,"&lt;&gt;CZ"),IF(AND(H62="CZ",H63="CZ",H64&lt;&gt;"CZ",H65&lt;&gt;"CZ",H66&lt;&gt;"CZ",AF62=AF66,AF62&lt;&gt;AF61,AF62&lt;&gt;AF67),A66-COUNTIFS($H$39:$H66,"&lt;&gt;CZ"),""))))))))))))))))))))))))))))))))))</f>
        <v/>
      </c>
      <c r="AL62" s="120" t="str">
        <f t="shared" si="3"/>
        <v/>
      </c>
    </row>
    <row r="63" spans="1:38" s="104" customFormat="1" ht="15" hidden="1" customHeight="1">
      <c r="A63" s="105">
        <v>25</v>
      </c>
      <c r="B63" s="106" t="e">
        <v>#N/A</v>
      </c>
      <c r="C63" s="107" t="s">
        <v>251</v>
      </c>
      <c r="D63" s="107" t="s">
        <v>251</v>
      </c>
      <c r="E63" s="106" t="s">
        <v>251</v>
      </c>
      <c r="F63" s="108"/>
      <c r="G63" s="109" t="s">
        <v>251</v>
      </c>
      <c r="H63" s="110" t="s">
        <v>251</v>
      </c>
      <c r="I63" s="111"/>
      <c r="J63" s="112" t="s">
        <v>251</v>
      </c>
      <c r="K63" s="111"/>
      <c r="L63" s="112" t="s">
        <v>251</v>
      </c>
      <c r="M63" s="111"/>
      <c r="N63" s="112" t="s">
        <v>251</v>
      </c>
      <c r="O63" s="111"/>
      <c r="P63" s="112" t="s">
        <v>251</v>
      </c>
      <c r="Q63" s="111"/>
      <c r="R63" s="112" t="s">
        <v>251</v>
      </c>
      <c r="S63" s="113"/>
      <c r="T63" s="112" t="s">
        <v>251</v>
      </c>
      <c r="U63" s="111"/>
      <c r="V63" s="112" t="s">
        <v>251</v>
      </c>
      <c r="W63" s="111"/>
      <c r="X63" s="112" t="s">
        <v>251</v>
      </c>
      <c r="Y63" s="111"/>
      <c r="Z63" s="112" t="s">
        <v>251</v>
      </c>
      <c r="AA63" s="111"/>
      <c r="AB63" s="112" t="s">
        <v>251</v>
      </c>
      <c r="AC63" s="111"/>
      <c r="AD63" s="112" t="s">
        <v>251</v>
      </c>
      <c r="AE63" s="116">
        <v>0</v>
      </c>
      <c r="AF63" s="117" t="s">
        <v>251</v>
      </c>
      <c r="AG63" s="118" t="s">
        <v>251</v>
      </c>
      <c r="AH63" s="100" t="str">
        <f t="shared" ca="1" si="2"/>
        <v/>
      </c>
      <c r="AI63" s="119" t="str">
        <f>IF(H63="","",IF(H63&lt;&gt;"CZ","NE",IF(AND(H63="CZ",AF62&lt;&gt;AF63,AF63&lt;&gt;AF64),A63-COUNTIF($H$39:$H63,"&lt;&gt;CZ"),IF(AND(H63="CZ",H62="CZ",AF63=AF62,AF63&lt;&gt;AF61,AF63&lt;&gt;AF64),A62-COUNTIF($H$39:$H63,"&lt;&gt;CZ")&amp;$AH$5&amp;A63-COUNTIF($H$39:$H63,"&lt;&gt;CZ"),IF(AND(H63="CZ",H64="CZ",AF63&lt;&gt;AF62,AF63=AF64,AF63&lt;&gt;AF65),A63-COUNTIF($H$39:$H63,"&lt;&gt;CZ")&amp;$AH$5&amp;A64-COUNTIF($H$39:$H64,"&lt;&gt;CZ"),IF(AND(H63="CZ",H62="CZ",H61="CZ",AF63=AF61,AF63&lt;&gt;AF60,AF63&lt;&gt;AF64),A61-COUNTIF($H$39:$H63,"&lt;&gt;CZ")&amp;$AH$5&amp;A63-COUNTIF($H$39:$H63,"&lt;&gt;CZ"),IF(AND(H63="CZ",H62="CZ",H64="CZ",AF64=AF62,AF63&lt;&gt;AF61,AF63&lt;&gt;AF65),A62-COUNTIF($H$39:$H62,"&lt;&gt;CZ")&amp;$AH$5&amp;A64-COUNTIF($H$39:$H64,"&lt;&gt;CZ"),IF(AND(H63="CZ",H64="CZ",H65="CZ",AF63&lt;&gt;AF62,AF63=AF65,AF63&lt;&gt;AF66),A63-COUNTIF($H$39:$H63,"&lt;&gt;CZ")&amp;$AH$5&amp;A65-COUNTIF($H$39:$H65,"&lt;&gt;CZ"),IF(AND(H63="CZ",H62="CZ",H61="CZ",H60="CZ",AF63=AF60,AF63&lt;&gt;AF59,AF63&lt;&gt;AF64),A60-COUNTIF($H$39:$H60,"&lt;&gt;CZ")&amp;$AH$5&amp;A63-COUNTIF($H$39:$H63,"&lt;&gt;CZ"),IF(AND(H63="CZ",H62="CZ",H61="CZ",H64="CZ",AF64=AF61,AF63&lt;&gt;AF60,AF63&lt;&gt;AF65),A61-COUNTIF($H$39:$H61,"&lt;&gt;CZ")&amp;$AH$5&amp;A64-COUNTIF($H$39:$H64,"&lt;&gt;CZ"),IF(AND(H63="CZ",H62="CZ",H64="CZ",H65="CZ",AF65=AF62,AF63&lt;&gt;AF61,AF63&lt;&gt;AF66),A62-COUNTIF($H$39:$H62,"&lt;&gt;CZ")&amp;$AH$5&amp;A65-COUNTIF($H$39:$H65,"&lt;&gt;CZ"),IF(AND(H63="CZ",H64="CZ",H65="CZ",H66="CZ",AF63&lt;&gt;AF62,AF63=AF66,AF63&lt;&gt;AF67),A63-COUNTIF($H$39:$H63,"&lt;&gt;CZ")&amp;$AH$5&amp;A66-COUNTIF($H$39:$H66,"&lt;&gt;CZ"),IF(AND(H63="CZ",H62="CZ",H61="CZ",H60="CZ",H59="CZ",AF63=AF59,AF63&lt;&gt;AF58,AF63&lt;&gt;AF64),A59-COUNTIF($H$39:$H59,"&lt;&gt;CZ")&amp;$AH$5&amp;A63-COUNTIF($H$39:$H63,"&lt;&gt;CZ"),IF(AND(H63="CZ",H62="CZ",H61="CZ",H60="CZ",H64="CZ",AF64=AF60,AF63&lt;&gt;AF59,AF63&lt;&gt;AF65),A60-COUNTIF($H$39:$H60,"&lt;&gt;CZ")&amp;$AH$5&amp;A64-COUNTIF($H$39:$H64,"&lt;&gt;CZ"),IF(AND(H63="CZ",H62="CZ",H61="CZ",H64="CZ",H65="CZ",AF65=AF61,AF63&lt;&gt;AF60,AF63&lt;&gt;AF66),A61-COUNTIF($H$39:$H61,"&lt;&gt;CZ")&amp;$AH$5&amp;A65-COUNTIF($H$39:$H65,"&lt;&gt;CZ"),IF(AND(H63="CZ",H62="CZ",H64="CZ",H65="CZ",H66="CZ",AF66=AF62,AF63&lt;&gt;AF61,AF63&lt;&gt;AF67),A62-COUNTIF($H$39:$H62,"&lt;&gt;CZ")&amp;$AH$5&amp;A66-COUNTIF($H$39:$H66,"&lt;&gt;CZ"),IF(AND(H63="CZ",H64="CZ",H65="CZ",H66="CZ",H67="CZ",AF63&lt;&gt;AF62,AF63=AF67,AF63&lt;&gt;AF68),A63-COUNTIF($H$39:$H63,"&lt;&gt;CZ")&amp;$AH$5&amp;A67-COUNTIF($H$39:$H67,"&lt;&gt;CZ"),IF(AND(H63="CZ",H62&lt;&gt;"CZ",AF63=AF62,AF63&lt;&gt;AF61,AF63&lt;&gt;AF64),A63-COUNTIF($H$39:$H63,"&lt;&gt;CZ"),IF(AND(H63="CZ",H64&lt;&gt;"CZ",AF63&lt;&gt;AF62,AF63=AF64,AF63&lt;&gt;AF65),A63-COUNTIF($H$39:$H63,"&lt;&gt;CZ"),IF(AND(H63="CZ",H62&lt;&gt;"CZ",H61="CZ",AF63=AF61,AF63&lt;&gt;AF60,AF63&lt;&gt;AF64),A61-COUNTIF($H$39:$H61,"&lt;&gt;CZ")&amp;$AH$5&amp;A63-COUNTIF($H$39:$H63,"&lt;&gt;CZ"),IF(AND(H63="CZ",H62="CZ",H61&lt;&gt;"CZ",AF63=AF61,AF63&lt;&gt;AF60,AF63&lt;&gt;AF64),A62-COUNTIF($H$39:$H61,"&lt;&gt;CZ")&amp;$AH$5&amp;A63-COUNTIF($H$39:$H63,"&lt;&gt;CZ"),IF(AND(H63="CZ",H62&lt;&gt;"CZ",H61&lt;&gt;"CZ",AF63=AF61,AF63&lt;&gt;AF60,AF63&lt;&gt;AF64),A63-COUNTIF($H$39:$H63,"&lt;&gt;CZ"),IF(AND(H63="CZ",H62&lt;&gt;"CZ",H64="CZ",AF63=AF62,AF63&lt;&gt;AF61,AF63=AF64,AF63&lt;&gt;AF65),A63-COUNTIF($H$39:$H62,"&lt;&gt;CZ")&amp;$AH$5&amp;A64-COUNTIF($H$39:$H64,"&lt;&gt;CZ"),IF(AND(H63="CZ",H62="CZ",H64&lt;&gt;"CZ",AF64=AF62,AF63&lt;&gt;AF61,AF63&lt;&gt;AF65),A62-COUNTIF($H$39:$H62,"&lt;&gt;CZ")&amp;$AH$5&amp;A64-COUNTIF($H$39:$H64,"&lt;&gt;CZ"),IF(AND(H63="CZ",H62&lt;&gt;"CZ",H64&lt;&gt;"CZ",AF64=AF62,AF63&lt;&gt;AF61,AF63&lt;&gt;AF65),A63-COUNTIF($H$39:$H62,"&lt;&gt;CZ"),IF(AND(H63="CZ",H64&lt;&gt;"CZ",H65="CZ",AF63&lt;&gt;AF62,AF63=AF65,AF63&lt;&gt;AF66),A63-COUNTIF($H$39:$H63,"&lt;&gt;CZ")&amp;$AH$5&amp;A65-COUNTIF($H$39:$H65,"&lt;&gt;CZ"),IF(AND(H63="CZ",H64="CZ",H65&lt;&gt;"CZ",AF63&lt;&gt;AF62,AF63=AF65,AF63&lt;&gt;AF66),A63-COUNTIF($H$39:$H63,"&lt;&gt;CZ")&amp;$AH$5&amp;A65-COUNTIF($H$39:$H65,"&lt;&gt;CZ"),IF(AND(H63="CZ",H64&lt;&gt;"CZ",H65&lt;&gt;"CZ",AF63&gt;0,AF63&lt;&gt;AF62,AF63=AF65,AF63&lt;&gt;AF66),A63-COUNTIF($H$39:$H63,"&lt;&gt;CZ"),IF(AND(H63="CZ",H62&lt;&gt;"CZ",H61="CZ",H60="CZ",AF63=AF60,AF63&lt;&gt;AF59,AF63&lt;&gt;AF64),A60-COUNTIF($H$39:$H60,"&lt;&gt;CZ")&amp;$AH$5&amp;A63-COUNTIF($H$39:$H63,"&lt;&gt;CZ"),IF(AND(H63="CZ",H62="CZ",H61&lt;&gt;"CZ",H60="CZ",AF63=AF60,AF63&lt;&gt;AF59,AF63&lt;&gt;AF64),A60-COUNTIF($H$39:$H60,"&lt;&gt;CZ")&amp;$AH$5&amp;A63-COUNTIF($H$39:$H63,"&lt;&gt;CZ"),IF(AND(H63="CZ",H62="CZ",H61="CZ",H60&lt;&gt;"CZ",AF63=AF60,AF63&lt;&gt;AF59,AF63&lt;&gt;AF64),A61-COUNTIF($H$39:$H60,"&lt;&gt;CZ")&amp;$AH$5&amp;A63-COUNTIF($H$39:$H63,"&lt;&gt;CZ"),IF(AND(H63="CZ",H62&lt;&gt;"CZ",H61&lt;&gt;"CZ",H60="CZ",AF63=AF60,AF63&lt;&gt;AF59,AF63&lt;&gt;AF64),A60-COUNTIF($H$39:$H60,"&lt;&gt;CZ")&amp;$AH$5&amp;A63-COUNTIF($H$39:$H63,"&lt;&gt;CZ"),IF(AND(H63="CZ",H62&lt;&gt;"CZ",H61="CZ",H60&lt;&gt;"CZ",AF63=AF60,AF63&lt;&gt;AF59,AF63&lt;&gt;AF64),A61-COUNTIF($H$39:$H60,"&lt;&gt;CZ")&amp;$AH$5&amp;A63-COUNTIF($H$39:$H63,"&lt;&gt;CZ"),IF(AND(H63="CZ",H62="CZ",H61&lt;&gt;"CZ",H60&lt;&gt;"CZ",AF63=AF60,AF63&lt;&gt;AF59,AF63&lt;&gt;AF64),A61-COUNTIF($H$39:$H60,"&lt;&gt;CZ")&amp;$AH$5&amp;A63-COUNTIF($H$39:$H63,"&lt;&gt;CZ"),IF(AND(H63="CZ",H62&lt;&gt;"CZ",H61&lt;&gt;"CZ",H60&lt;&gt;"CZ",AF63=AF60,AF63&lt;&gt;AF59,AF63&lt;&gt;AF64),A63-COUNTIF($H$39:$H63,"&lt;&gt;CZ"),IF(AND(H63="CZ",H62="CZ",H61&lt;&gt;"CZ",H64="CZ",AF63=AF61,AF63&lt;&gt;AF60,AF63=AF64,AF63&lt;&gt;AF65),A62-COUNTIF($H$39:$H61,"&lt;&gt;CZ")&amp;$AH$5&amp;A64-COUNTIF($H$39:$H64,"&lt;&gt;CZ"),IF(AND(H63="CZ",H62="CZ",H61="CZ",H64&lt;&gt;"CZ",AF63=AF61,AF63&lt;&gt;AF60,AF63=AF64,AF63&lt;&gt;AF65),A61-COUNTIF($H$39:$H61,"&lt;&gt;CZ")&amp;$AH$5&amp;A64-COUNTIF($H$39:$H64,"&lt;&gt;CZ"),IF(AND(H63="CZ",H62&lt;&gt;"CZ",H61&lt;&gt;"CZ",H64="CZ",AF63=AF61,AF63&lt;&gt;AF60,AF63=AF64,AF63&lt;&gt;AF65),A62-COUNTIF($H$39:$H61,"&lt;&gt;CZ")&amp;$AH$5&amp;A64-COUNTIF($H$39:$H64,"&lt;&gt;CZ"),IF(AND(H63="CZ",H62&lt;&gt;"CZ",H61="CZ",H64="CZ",AF63=AF61,AF63&lt;&gt;AF60,AF63=AF64,AF63&lt;&gt;AF65),A61-COUNTIF($H$39:$H61,"&lt;&gt;CZ")&amp;$AH$5&amp;A64-COUNTIF($H$39:$H64,"&lt;&gt;CZ"),IF(AND(H63="CZ",H62&lt;&gt;"CZ",H61="CZ",H64&lt;&gt;"CZ",AF63=AF61,AF63&lt;&gt;AF60,AF63=AF64,AF63&lt;&gt;AF65),A61-COUNTIF($H$39:$H61,"&lt;&gt;CZ")&amp;$AH$5&amp;A64-COUNTIF($H$39:$H64,"&lt;&gt;CZ"),IF(AND(H63="CZ",H62="CZ",H61&lt;&gt;"CZ",H64&lt;&gt;"CZ",AF64=AF61,AF63&lt;&gt;AF60,AF63&lt;&gt;AF65),A62-COUNTIF($H$39:$H61,"&lt;&gt;CZ")&amp;$AH$5&amp;A64-COUNTIF($H$39:$H64,"&lt;&gt;CZ"),IF(AND(H63="CZ",H62&lt;&gt;"CZ",H61&lt;&gt;"CZ",H64&lt;&gt;"CZ",AF64=AF61,AF63&lt;&gt;AF60,AF63&lt;&gt;AF65),A62-COUNTIF($H$39:$H61,"&lt;&gt;CZ"),IF(AND(H63="CZ",H62&lt;&gt;"CZ",H64="CZ",H65="CZ",AF65=AF62,AF63&lt;&gt;AF61,AF63&lt;&gt;AF66),A63-COUNTIF($H$39:$H62,"&lt;&gt;CZ")&amp;$AH$5&amp;A65-COUNTIF($H$39:$H65,"&lt;&gt;CZ"),IF(AND(H63="CZ",H62="CZ",H64&lt;&gt;"CZ",H65="CZ",AF65=AF62,AF63&lt;&gt;AF61,AF63&lt;&gt;AF66),A62-COUNTIF($H$39:$H62,"&lt;&gt;CZ")&amp;$AH$5&amp;A65-COUNTIF($H$39:$H65,"&lt;&gt;CZ"),IF(AND(H63="CZ",H62="CZ",H64="CZ",H65&lt;&gt;"CZ",AF65=AF62,AF63&lt;&gt;AF61,AF63&lt;&gt;AF66),A62-COUNTIF($H$39:$H62,"&lt;&gt;CZ")&amp;$AH$5&amp;A65-COUNTIF($H$39:$H65,"&lt;&gt;CZ"),IF(AND(H63="CZ",H62&lt;&gt;"CZ",H64&lt;&gt;"CZ",H65="CZ",AF65=AF62,AF63&lt;&gt;AF61,AF63&lt;&gt;AF66),A63-COUNTIF($H$39:$H62,"&lt;&gt;CZ")&amp;$AH$5&amp;A65-COUNTIF($H$39:$H65,"&lt;&gt;CZ"),IF(AND(H63="CZ",H62&lt;&gt;"CZ",H64="CZ",H65&lt;&gt;"CZ",AF65=AF62,AF63&lt;&gt;AF61,AF63&lt;&gt;AF66),A63-COUNTIF($H$39:$H62,"&lt;&gt;CZ")&amp;$AH$5&amp;A65-COUNTIF($H$39:$H65,"&lt;&gt;CZ"),IF(AND(H63="CZ",H62="CZ",H64&lt;&gt;"CZ",H65&lt;&gt;"CZ",AF65=AF62,AF63&lt;&gt;AF61,AF63&lt;&gt;AF66),A62-COUNTIF($H$39:$H62,"&lt;&gt;CZ")&amp;$AH$5&amp;A65-COUNTIF($H$39:$H65,"&lt;&gt;CZ"),IF(AND(H63="CZ",H62&lt;&gt;"CZ",H64&lt;&gt;"CZ",H65&lt;&gt;"CZ",AF65=AF62,AF63&lt;&gt;AF61,AF63&lt;&gt;AF66),A63-COUNTIF($H$39:$H62,"&lt;&gt;CZ"),IF(AND(H63="CZ",H64="CZ",H65="CZ",H66&lt;&gt;"CZ",AF63&lt;&gt;AF62,AF63=AF66,AF63&lt;&gt;AF67),A63-COUNTIF($H$39:$H63,"&lt;&gt;CZ")&amp;$AH$5&amp;A66-COUNTIF($H$39:$H66,"&lt;&gt;CZ"),IF(AND(H63="CZ",H64="CZ",H65&lt;&gt;"CZ",H66="CZ",AF63&lt;&gt;AF62,AF63=AF66,AF63&lt;&gt;AF67),A63-COUNTIF($H$39:$H63,"&lt;&gt;CZ")&amp;$AH$5&amp;A66-COUNTIF($H$39:$H66,"&lt;&gt;CZ"),IF(AND(H63="CZ",H64&lt;&gt;"CZ",H65="CZ",H66="CZ",AF63&lt;&gt;AF62,AF63=AF66,AF63&lt;&gt;AF67),A63-COUNTIF($H$39:$H63,"&lt;&gt;CZ")&amp;$AH$5&amp;A66-COUNTIF($H$39:$H66,"&lt;&gt;CZ"),IF(AND(H63="CZ",H64&lt;&gt;"CZ",H65&lt;&gt;"CZ",H66="CZ",AF63&lt;&gt;AF62,AF63=AF66,AF63&lt;&gt;AF67),A63-COUNTIF($H$39:$H63,"&lt;&gt;CZ")&amp;$AH$5&amp;A66-COUNTIF($H$39:$H66,"&lt;&gt;CZ"),"")))))))))))))))))))))))))))))))))))))))))))))))))))))</f>
        <v/>
      </c>
      <c r="AJ63" s="102" t="str">
        <f>IF(AI63&lt;&gt;"","",IF(AND(H63="CZ",H64&lt;&gt;"CZ",H65="CZ",H66&lt;&gt;"CZ",AF63&lt;&gt;AF62,AF63=AF66,AF63&lt;&gt;AF67),A63-COUNTIF($H$39:$H63,"&lt;&gt;CZ")&amp;$AH$5&amp;A66-COUNTIF($H$39:$H66,"&lt;&gt;CZ"),IF(AND(H63="CZ",H64="CZ",H65&lt;&gt;"CZ",H66&lt;&gt;"CZ",AF63&lt;&gt;AF62,AF63=AF66,AF63&lt;&gt;AF67),A63-COUNTIF($H$39:$H63,"&lt;&gt;CZ")&amp;$AH$5&amp;A66-COUNTIF($H$39:$H66,"&lt;&gt;CZ"),IF(AND(H63="CZ",H64&lt;&gt;"CZ",H65&lt;&gt;"CZ",H66&lt;&gt;"CZ",AF63&lt;&gt;AF62,AF63=AF66,AF63&lt;&gt;AF67),A63-COUNTIF($H$39:$H63,"&lt;&gt;CZ"),IF(AND(H63="CZ",H62&lt;&gt;"CZ",H61="CZ",H60="CZ",H59="CZ",AF63=AF59,AF63&lt;&gt;AF58,AF63&lt;&gt;AF64),A59-COUNTIFS($H$39:$H59,"&lt;&gt;CZ")&amp;$AH$5&amp;A63-COUNTIFS($H$39:$H63,"&lt;&gt;CZ"),IF(AND(H63="CZ",H62="CZ",H61&lt;&gt;"CZ",H60="CZ",H59="CZ",AF63=AF59,AF63&lt;&gt;AF58,AF63&lt;&gt;AF64),A59-COUNTIFS($H$39:$H59,"&lt;&gt;CZ")&amp;$AH$5&amp;A63-COUNTIFS($H$39:$H63,"&lt;&gt;CZ"),IF(AND(H63="CZ",H62="CZ",H61="CZ",H60&lt;&gt;"CZ",H59="CZ",AF63=AF59,AF63&lt;&gt;AF58,AF63&lt;&gt;AF64),A59-COUNTIFS($H$39:$H59,"&lt;&gt;CZ")&amp;$AH$5&amp;A63-COUNTIFS($H$39:$H63,"&lt;&gt;CZ"),IF(AND(H63="CZ",H62="CZ",H61="CZ",H60="CZ",H59&lt;&gt;"CZ",AF63=AF59,AF63&lt;&gt;AF58,AF63&lt;&gt;AF64),A60-COUNTIFS($H$39:$H59,"&lt;&gt;CZ")&amp;$AH$5&amp;A63-COUNTIFS($H$39:$H63,"&lt;&gt;CZ"),IF(AND(H63="CZ",H62&lt;&gt;"CZ",H61="CZ",H60="CZ",H59&lt;&gt;"CZ",AF63=AF59,AF63&lt;&gt;AF58,AF63&lt;&gt;AF64),A60-COUNTIFS($H$39:$H59,"&lt;&gt;CZ")&amp;$AH$5&amp;A63-COUNTIFS($H$39:$H63,"&lt;&gt;CZ"),IF(AND(H63="CZ",H62&lt;&gt;"CZ",H61="CZ",H60&lt;&gt;"CZ",H59="CZ",AF63=AF59,AF63&lt;&gt;AF58,AF63&lt;&gt;AF64),A59-COUNTIFS($H$39:$H59,"&lt;&gt;CZ")&amp;$AH$5&amp;A63-COUNTIFS($H$39:$H63,"&lt;&gt;CZ"),IF(AND(H63="CZ",H62&lt;&gt;"CZ",H61&lt;&gt;"CZ",H60="CZ",H59="CZ",AF63=AF59,AF63&lt;&gt;AF58,AF63&lt;&gt;AF64),A59-COUNTIFS($H$39:$H59,"&lt;&gt;CZ")&amp;$AH$5&amp;A63-COUNTIFS($H$39:$H63,"&lt;&gt;CZ"),IF(AND(H63="CZ",H62&lt;&gt;"CZ",H61&lt;&gt;"CZ",H60&lt;&gt;"CZ",H59="CZ",AF63=AF59,AF63&lt;&gt;AF58,AF63&lt;&gt;AF64),A59-COUNTIFS($H$39:$H59,"&lt;&gt;CZ")&amp;$AH$5&amp;A63-COUNTIFS($H$39:$H63,"&lt;&gt;CZ"),IF(AND(H63="CZ",H62&lt;&gt;"CZ",H61&lt;&gt;"CZ",H60="CZ",H59&lt;&gt;"CZ",AF63=AF59,AF63&lt;&gt;AF58,AF63&lt;&gt;AF64),A60-COUNTIFS($H$39:$H59,"&lt;&gt;CZ")&amp;$AH$5&amp;A63-COUNTIFS($H$39:$H63,"&lt;&gt;CZ"),IF(AND(H63="CZ",H62&lt;&gt;"CZ",H61="CZ",H60&lt;&gt;"CZ",H59&lt;&gt;"CZ",AF63=AF59,AF63&lt;&gt;AF58,AF63&lt;&gt;AF64),A60-COUNTIFS($H$39:$H59,"&lt;&gt;CZ")&amp;$AH$5&amp;A63-COUNTIFS($H$39:$H63,"&lt;&gt;CZ"),IF(AND(H63="CZ",H62="CZ",H61&lt;&gt;"CZ",H60&lt;&gt;"CZ",H59&lt;&gt;"CZ",AF63=AF59,AF63&lt;&gt;AF58,AF63&lt;&gt;AF64),A60-COUNTIFS($H$39:$H59,"&lt;&gt;CZ")&amp;$AH$5&amp;A63-COUNTIFS($H$39:$H63,"&lt;&gt;CZ"),IF(AND(H63="CZ",H62="CZ",H61&lt;&gt;"CZ",H60&lt;&gt;"CZ",H59="CZ",AF63=AF59,AF63&lt;&gt;AF58,AF63&lt;&gt;AF64),A59-COUNTIFS($H$39:$H59,"&lt;&gt;CZ")&amp;$AH$5&amp;A63-COUNTIFS($H$39:$H63,"&lt;&gt;CZ"),IF(AND(H63="CZ",H62="CZ",H61&lt;&gt;"CZ",H60="CZ",H59&lt;&gt;"CZ",AF63=AF59,AF63&lt;&gt;AF58,AF63&lt;&gt;AF64),A60-COUNTIFS($H$39:$H59,"&lt;&gt;CZ")&amp;$AH$5&amp;A63-COUNTIFS($H$39:$H63,"&lt;&gt;CZ"),IF(AND(H63="CZ",H62="CZ",H61="CZ",H60&lt;&gt;"CZ",H59&lt;&gt;"CZ",AF63=AF59,AF63&lt;&gt;AF58,AF63&lt;&gt;AF64),A60-COUNTIFS($H$39:$H59,"&lt;&gt;CZ")&amp;$AH$5&amp;A63-COUNTIFS($H$39:$H63,"&lt;&gt;CZ"),IF(AND(H63="CZ",H62&lt;&gt;"CZ",H61&lt;&gt;"CZ",H60&lt;&gt;"CZ",H59&lt;&gt;"CZ",AF63=AF59,AF63&lt;&gt;AF58,AF63&lt;&gt;AF64),A60-COUNTIFS($H$39:$H59,"&lt;&gt;CZ"),IF(AND(H63="CZ",H62&lt;&gt;"CZ",H61="CZ",H60="CZ",H64="CZ",AF64=AF60,AF63&lt;&gt;AF59,AF63&lt;&gt;AF65),A60-COUNTIFS($H$39:$H60,"&lt;&gt;CZ")&amp;$AH$5&amp;A64-COUNTIFS($H$39:$H64,"&lt;&gt;CZ"),IF(AND(H63="CZ",H62="CZ",H61&lt;&gt;"CZ",H60="CZ",H64="CZ",AF64=AF60,AF63&lt;&gt;AF59,AF63&lt;&gt;AF65),A60-COUNTIFS($H$39:$H60,"&lt;&gt;CZ")&amp;$AH$5&amp;A64-COUNTIFS($H$39:$H64,"&lt;&gt;CZ"),IF(AND(H63="CZ",H62="CZ",H61="CZ",H60&lt;&gt;"CZ",H64="CZ",AF64=AF60,AF63&lt;&gt;AF59,AF63&lt;&gt;AF65),A61-COUNTIFS($H$39:$H60,"&lt;&gt;CZ")&amp;$AH$5&amp;A64-COUNTIFS($H$39:$H64,"&lt;&gt;CZ"),IF(AND(H63="CZ",H62="CZ",H61="CZ",H60="CZ",H64&lt;&gt;"CZ",AF64=AF60,AF63&lt;&gt;AF59,AF63&lt;&gt;AF65),A60-COUNTIFS($H$39:$H60,"&lt;&gt;CZ")&amp;$AH$5&amp;A64-COUNTIFS($H$39:$H64,"&lt;&gt;CZ"),IF(AND(H63="CZ",H62&lt;&gt;"CZ",H61="CZ",H60="CZ",H64&lt;&gt;"CZ",AF64=AF60,AF63&lt;&gt;AF59,AF63&lt;&gt;AF65),A60-COUNTIFS($H$39:$H60,"&lt;&gt;CZ")&amp;$AH$5&amp;A64-COUNTIFS($H$39:$H64,"&lt;&gt;CZ"),IF(AND(H63="CZ",H62&lt;&gt;"CZ",H61="CZ",H60&lt;&gt;"CZ",H64="CZ",AF64=AF60,AF63&lt;&gt;AF59,AF63&lt;&gt;AF65),A61-COUNTIFS($H$39:$H60,"&lt;&gt;CZ")&amp;$AH$5&amp;A64-COUNTIFS($H$39:$H64,"&lt;&gt;CZ"),IF(AND(H63="CZ",H62&lt;&gt;"CZ",H61&lt;&gt;"CZ",H60="CZ",H64="CZ",AF64=AF60,AF63&lt;&gt;AF59,AF63&lt;&gt;AF65),A60-COUNTIFS($H$39:$H60,"&lt;&gt;CZ")&amp;$AH$5&amp;A64-COUNTIFS($H$39:$H64,"&lt;&gt;CZ"),IF(AND(H63="CZ",H62&lt;&gt;"CZ",H61&lt;&gt;"CZ",H60&lt;&gt;"CZ",H64="CZ",AF64=AF60,AF63&lt;&gt;AF59,AF63&lt;&gt;AF65),A61-COUNTIFS($H$39:$H60,"&lt;&gt;CZ")&amp;$AH$5&amp;A64-COUNTIFS($H$39:$H64,"&lt;&gt;CZ"),IF(AND(H63="CZ",H62&lt;&gt;"CZ",H61&lt;&gt;"CZ",H60="CZ",H64&lt;&gt;"CZ",AF64=AF60,AF63&lt;&gt;AF59,AF63&lt;&gt;AF65),A60-COUNTIFS($H$39:$H60,"&lt;&gt;CZ")&amp;$AH$5&amp;A64-COUNTIFS($H$39:$H64,"&lt;&gt;CZ"),IF(AND(H63="CZ",H62&lt;&gt;"CZ",H61="CZ",H60&lt;&gt;"CZ",H64&lt;&gt;"CZ",AF64=AF60,AF63&lt;&gt;AF59,AF63&lt;&gt;AF65),A61-COUNTIFS($H$39:$H60,"&lt;&gt;CZ")&amp;$AH$5&amp;A64-COUNTIFS($H$39:$H64,"&lt;&gt;CZ"),IF(AND(H63="CZ",H62="CZ",H61&lt;&gt;"CZ",H60&lt;&gt;"CZ",H64&lt;&gt;"CZ",AF64=AF60,AF63&lt;&gt;AF59,AF63&lt;&gt;AF65),A61-COUNTIFS($H$39:$H60,"&lt;&gt;CZ")&amp;$AH$5&amp;A64-COUNTIFS($H$39:$H64,"&lt;&gt;CZ"),IF(AND(H63="CZ",H62="CZ",H61&lt;&gt;"CZ",H60&lt;&gt;"CZ",H64="CZ",AF64=AF60,AF63&lt;&gt;AF59,AF63&lt;&gt;AF65),A61-COUNTIFS($H$39:$H60,"&lt;&gt;CZ")&amp;$AH$5&amp;A64-COUNTIFS($H$39:$H64,"&lt;&gt;CZ"),IF(AND(H63="CZ",H62="CZ",H61&lt;&gt;"CZ",H60="CZ",H64&lt;&gt;"CZ",AF64=AF60,AF63&lt;&gt;AF59,AF63&lt;&gt;AF65),A60-COUNTIFS($H$39:$H60,"&lt;&gt;CZ")&amp;$AH$5&amp;A64-COUNTIFS($H$39:$H64,"&lt;&gt;CZ"),IF(AND(H63="CZ",H62="CZ",H61="CZ",H60&lt;&gt;"CZ",H64&lt;&gt;"CZ",AF64=AF60,AF63&lt;&gt;AF59,AF63&lt;&gt;AF65),A61-COUNTIFS($H$39:$H60,"&lt;&gt;CZ")&amp;$AH$5&amp;A64-COUNTIFS($H$39:$H64,"&lt;&gt;CZ"),IF(AND(H63="CZ",H62&lt;&gt;"CZ",H61&lt;&gt;"CZ",H60&lt;&gt;"CZ",H64&lt;&gt;"CZ",AF64=AF60,AF63&lt;&gt;AF59,AF63&lt;&gt;AF65),A61-COUNTIFS($H$39:$H60,"&lt;&gt;CZ"),IF(AND(H63="CZ",H62&lt;&gt;"CZ",H61="CZ",H64="CZ",H65="CZ",AF65=AF61,AF63&lt;&gt;AF60,AF63&lt;&gt;AF66),A61-COUNTIFS($H$39:$H61,"&lt;&gt;CZ")&amp;$AH$5&amp;A65-COUNTIFS($H$39:$H65,"&lt;&gt;CZ"),IF(AND(H63="CZ",H62="CZ",H61&lt;&gt;"CZ",H64="CZ",H65="CZ",AF65=AF61,AF63&lt;&gt;AF60,AF63&lt;&gt;AF66),A62-COUNTIFS($H$39:$H61,"&lt;&gt;CZ")&amp;$AH$5&amp;A65-COUNTIFS($H$39:$H65,"&lt;&gt;CZ"),IF(AND(H63="CZ",H62="CZ",H61="CZ",H64&lt;&gt;"CZ",H65="CZ",AF65=AF61,AF63&lt;&gt;AF60,AF63&lt;&gt;AF66),A61-COUNTIFS($H$39:$H61,"&lt;&gt;CZ")&amp;$AH$5&amp;A65-COUNTIFS($H$39:$H65,"&lt;&gt;CZ"),IF(AND(H63="CZ",H62="CZ",H61="CZ",H64="CZ",H65&lt;&gt;"CZ",AF65=AF61,AF63&lt;&gt;AF60,AF63&lt;&gt;AF66),A61-COUNTIFS($H$39:$H61,"&lt;&gt;CZ")&amp;$AH$5&amp;A65-COUNTIFS($H$39:$H65,"&lt;&gt;CZ"),IF(AND(H63="CZ",H62&lt;&gt;"CZ",H61="CZ",H64="CZ",H65&lt;&gt;"CZ",AF65=AF61,AF63&lt;&gt;AF60,AF63&lt;&gt;AF66),A61-COUNTIFS($H$39:$H61,"&lt;&gt;CZ")&amp;$AH$5&amp;A65-COUNTIFS($H$39:$H65,"&lt;&gt;CZ"),IF(AND(H63="CZ",H62&lt;&gt;"CZ",H61="CZ",H64&lt;&gt;"CZ",H65="CZ",AF65=AF61,AF63&lt;&gt;AF60,AF63&lt;&gt;AF66),A61-COUNTIFS($H$39:$H61,"&lt;&gt;CZ")&amp;$AH$5&amp;A65-COUNTIFS($H$39:$H65,"&lt;&gt;CZ"),IF(AND(H63="CZ",H62&lt;&gt;"CZ",H61&lt;&gt;"CZ",H64="CZ",H65="CZ",AF65=AF61,AF63&lt;&gt;AF60,AF63&lt;&gt;AF66),A62-COUNTIFS($H$39:$H61,"&lt;&gt;CZ")&amp;$AH$5&amp;A65-COUNTIFS($H$39:$H65,"&lt;&gt;CZ"),IF(AND(H63="CZ",H62&lt;&gt;"CZ",H61&lt;&gt;"CZ",H64&lt;&gt;"CZ",H65="CZ",AF65=AF61,AF63&lt;&gt;AF60,AF63&lt;&gt;AF66),A62-COUNTIFS($H$39:$H61,"&lt;&gt;CZ")&amp;$AH$5&amp;A65-COUNTIFS($H$39:$H65,"&lt;&gt;CZ"),IF(AND(H63="CZ",H62&lt;&gt;"CZ",H61&lt;&gt;"CZ",H64="CZ",H65&lt;&gt;"CZ",AF65=AF61,AF63&lt;&gt;AF60,AF63&lt;&gt;AF66),A62-COUNTIFS($H$39:$H61,"&lt;&gt;CZ")&amp;$AH$5&amp;A65-COUNTIFS($H$39:$H65,"&lt;&gt;CZ"),IF(AND(H63="CZ",H62&lt;&gt;"CZ",H61="CZ",H64&lt;&gt;"CZ",H65&lt;&gt;"CZ",AF65=AF61,AF63&lt;&gt;AF60,AF63&lt;&gt;AF66),A61-COUNTIFS($H$39:$H61,"&lt;&gt;CZ")&amp;$AH$5&amp;A65-COUNTIFS($H$39:$H65,"&lt;&gt;CZ"),IF(AND(H63="CZ",H62="CZ",H61&lt;&gt;"CZ",H64&lt;&gt;"CZ",H65&lt;&gt;"CZ",AF65=AF61,AF63&lt;&gt;AF60,AF63&lt;&gt;AF66),A62-COUNTIFS($H$39:$H61,"&lt;&gt;CZ")&amp;$AH$5&amp;A65-COUNTIFS($H$39:$H65,"&lt;&gt;CZ"),IF(AND(H63="CZ",H62="CZ",H61&lt;&gt;"CZ",H64&lt;&gt;"CZ",H65="CZ",AF65=AF61,AF63&lt;&gt;AF60,AF63&lt;&gt;AF66),A62-COUNTIFS($H$39:$H61,"&lt;&gt;CZ")&amp;$AH$5&amp;A65-COUNTIFS($H$39:$H65,"&lt;&gt;CZ"),IF(AND(H63="CZ",H62="CZ",H61&lt;&gt;"CZ",H64="CZ",H65&lt;&gt;"CZ",AF65=AF61,AF63&lt;&gt;AF60,AF63&lt;&gt;AF66),A62-COUNTIFS($H$39:$H61,"&lt;&gt;CZ")&amp;$AH$5&amp;A65-COUNTIFS($H$39:$H65,"&lt;&gt;CZ"),IF(AND(H63="CZ",H62="CZ",H61="CZ",H64&lt;&gt;"CZ",H65&lt;&gt;"CZ",AF65=AF61,AF63&lt;&gt;AF60,AF63&lt;&gt;AF66),A61-COUNTIFS($H$39:$H61,"&lt;&gt;CZ")&amp;$AH$5&amp;A65-COUNTIFS($H$39:$H65,"&lt;&gt;CZ"),""))))))))))))))))))))))))))))))))))))))))))))))))</f>
        <v/>
      </c>
      <c r="AK63" s="102" t="str">
        <f>IF(AI63&lt;&gt;"","",IF(AJ63&lt;&gt;"","",IF(AND(H62="CZ",H61&lt;&gt;"CZ",H60&lt;&gt;"CZ",H63&lt;&gt;"CZ",H64&lt;&gt;"CZ",AF64=AF60,AF62&lt;&gt;AF59,AF62&lt;&gt;AF65),A61-COUNTIFS($H$39:$H60,"&lt;&gt;CZ"),IF(AND(H63="CZ",H62&lt;&gt;"CZ",H64="CZ",H65="CZ",H66="CZ",AF66=AF62,AF63&lt;&gt;AF61,AF63&lt;&gt;AF67),A63-COUNTIFS($H$39:$H62,"&lt;&gt;CZ")&amp;$AH$5&amp;A66-COUNTIFS($H$39:$H66,"&lt;&gt;CZ"),IF(AND(H63="CZ",H62="CZ",H64&lt;&gt;"CZ",H65="CZ",H66="CZ",AF66=AF62,AF63&lt;&gt;AF61,AF63&lt;&gt;AF67),A62-COUNTIFS($H$39:$H62,"&lt;&gt;CZ")&amp;$AH$5&amp;A66-COUNTIFS($H$39:$H66,"&lt;&gt;CZ"),IF(AND(H63="CZ",H62="CZ",H64="CZ",H65&lt;&gt;"CZ",H66="CZ",AF66=AF62,AF63&lt;&gt;AF61,AF63&lt;&gt;AF67),A62-COUNTIFS($H$39:$H62,"&lt;&gt;CZ")&amp;$AH$5&amp;A66-COUNTIFS($H$39:$H66,"&lt;&gt;CZ"),IF(AND(H63="CZ",H62="CZ",H64="CZ",H65="CZ",H66&lt;&gt;"CZ",AF66=AF62,AF63&lt;&gt;AF61,AF63&lt;&gt;AF67),A62-COUNTIFS($H$39:$H62,"&lt;&gt;CZ")&amp;$AH$5&amp;A66-COUNTIFS($H$39:$H66,"&lt;&gt;CZ"),IF(AND(H63="CZ",H62&lt;&gt;"CZ",H64="CZ",H65="CZ",H66&lt;&gt;"CZ",AF66=AF62,AF63&lt;&gt;AF61,AF63&lt;&gt;AF67),A63-COUNTIFS($H$39:$H62,"&lt;&gt;CZ")&amp;$AH$5&amp;A66-COUNTIFS($H$39:$H66,"&lt;&gt;CZ"),IF(AND(H63="CZ",H62&lt;&gt;"CZ",H64="CZ",H65&lt;&gt;"CZ",H66="CZ",AF66=AF62,AF63&lt;&gt;AF61,AF63&lt;&gt;AF67),A63-COUNTIFS($H$39:$H62,"&lt;&gt;CZ")&amp;$AH$5&amp;A66-COUNTIFS($H$39:$H66,"&lt;&gt;CZ"),IF(AND(H63="CZ",H62&lt;&gt;"CZ",H64&lt;&gt;"CZ",H65="CZ",H66="CZ",AF66=AF62,AF63&lt;&gt;AF61,AF63&lt;&gt;AF67),A63-COUNTIFS($H$39:$H62,"&lt;&gt;CZ")&amp;$AH$5&amp;A66-COUNTIFS($H$39:$H66,"&lt;&gt;CZ"),IF(AND(H63="CZ",H62&lt;&gt;"CZ",H64&lt;&gt;"CZ",H65&lt;&gt;"CZ",H66="CZ",AF66=AF62,AF63&lt;&gt;AF61,AF63&lt;&gt;AF67),A63-COUNTIFS($H$39:$H62,"&lt;&gt;CZ")&amp;$AH$5&amp;A66-COUNTIFS($H$39:$H66,"&lt;&gt;CZ"),IF(AND(H63="CZ",H62&lt;&gt;"CZ",H64&lt;&gt;"CZ",H65&lt;&gt;"CZ",H66&lt;&gt;"CZ",AF66=AF62,AF63&lt;&gt;AF61,AF63&lt;&gt;AF67),A66-COUNTIFS($H$39:$H66,"&lt;&gt;CZ"),IF(AND(H63="CZ",H62&lt;&gt;"CZ",H64&lt;&gt;"CZ",H65="CZ",H66&lt;&gt;"CZ",AF66=AF62,AF63&lt;&gt;AF61,AF63&lt;&gt;AF67),A63-COUNTIFS($H$39:$H62,"&lt;&gt;CZ")&amp;$AH$5&amp;A66-COUNTIFS($H$39:$H66,"&lt;&gt;CZ"),IF(AND(H63="CZ",H62="CZ",H64="CZ",H65&lt;&gt;"CZ",H66&lt;&gt;"CZ",AF66=AF62,AF63&lt;&gt;AF61,AF63&lt;&gt;AF67),A62-COUNTIFS($H$39:$H62,"&lt;&gt;CZ")&amp;$AH$5&amp;A66-COUNTIFS($H$39:$H66,"&lt;&gt;CZ"),IF(AND(H63="CZ",H62="CZ",H64&lt;&gt;"CZ",H65&lt;&gt;"CZ",H66&lt;&gt;"CZ",AF66=AF62,AF63&lt;&gt;AF61,AF63&lt;&gt;AF67),A62-COUNTIFS($H$39:$H62,"&lt;&gt;CZ")&amp;$AH$5&amp;A66-COUNTIFS($H$39:$H66,"&lt;&gt;CZ"),IF(AND(H63="CZ",H62="CZ",H64&lt;&gt;"CZ",H65&lt;&gt;"CZ",H66="CZ",AF66=AF62,AF63&lt;&gt;AF61,AF63&lt;&gt;AF67),A62-COUNTIFS($H$39:$H62,"&lt;&gt;CZ")&amp;$AH$5&amp;A66-COUNTIFS($H$39:$H66,"&lt;&gt;CZ"),IF(AND(H63="CZ",H62="CZ",H64&lt;&gt;"CZ",H65="CZ",H66&lt;&gt;"CZ",AF66=AF62,AF63&lt;&gt;AF61,AF63&lt;&gt;AF67),A62-COUNTIFS($H$39:$H62,"&lt;&gt;CZ")&amp;$AH$5&amp;A66-COUNTIFS($H$39:$H66,"&lt;&gt;CZ"),IF(AND(H63="CZ",H62&lt;&gt;"CZ",H64="CZ",H65&lt;&gt;"CZ",H66&lt;&gt;"CZ",AF66=AF62,AF63&lt;&gt;AF61,AF63&lt;&gt;AF67),A63-COUNTIFS($H$39:$H62,"&lt;&gt;CZ")&amp;$AH$5&amp;A66-COUNTIFS($H$39:$H66,"&lt;&gt;CZ"),IF(AND(H63="CZ",H64&lt;&gt;"CZ",H65="CZ",H66="CZ",H67="CZ",AF63=AF67,AF63&lt;&gt;AF62,AF63&lt;&gt;AF68),A63-COUNTIFS($H$39:$H63,"&lt;&gt;CZ")&amp;$AH$5&amp;A67-COUNTIFS($H$39:$H67,"&lt;&gt;CZ"),IF(AND(H63="CZ",H64="CZ",H65&lt;&gt;"CZ",H66="CZ",H67="CZ",AF63=AF67,AF63&lt;&gt;AF62,AF63&lt;&gt;AF68),A63-COUNTIFS($H$39:$H63,"&lt;&gt;CZ")&amp;$AH$5&amp;A67-COUNTIFS($H$39:$H67,"&lt;&gt;CZ"),IF(AND(H63="CZ",H64="CZ",H65="CZ",H66&lt;&gt;"CZ",H67="CZ",AF63=AF67,AF63&lt;&gt;AF62,AF63&lt;&gt;AF68),A63-COUNTIFS($H$39:$H63,"&lt;&gt;CZ")&amp;$AH$5&amp;A67-COUNTIFS($H$39:$H67,"&lt;&gt;CZ"),IF(AND(H63="CZ",H64="CZ",H65="CZ",H66="CZ",H67&lt;&gt;"CZ",AF63=AF67,AF63&lt;&gt;AF62,AF63&lt;&gt;AF68),A63-COUNTIFS($H$39:$H63,"&lt;&gt;CZ")&amp;$AH$5&amp;A67-COUNTIFS($H$39:$H67,"&lt;&gt;CZ"),IF(AND(H63="CZ",H62&lt;&gt;"CZ",H61="CZ",H60="CZ",H64&lt;&gt;"CZ",AF64=AF60,AF63&lt;&gt;AF59,AF63&lt;&gt;AF65),A60-COUNTIFS($H$39:$H60,"&lt;&gt;CZ")&amp;$AH$5&amp;A64-COUNTIFS($H$39:$H64,"&lt;&gt;CZ"),IF(AND(H63="CZ",H64&lt;&gt;"CZ",H65="CZ",H66="CZ",H67&lt;&gt;"CZ",AF63=AF67,AF63&lt;&gt;AF62,AF63&lt;&gt;AF68),A63-COUNTIFS($H$39:$H63,"&lt;&gt;CZ")&amp;$AH$5&amp;A67-COUNTIFS($H$39:$H67,"&lt;&gt;CZ"),IF(AND(H63="CZ",H64&lt;&gt;"CZ",H65="CZ",H66&lt;&gt;"CZ",H67="CZ",AF63=AF67,AF63&lt;&gt;AF62,AF63&lt;&gt;AF68),A63-COUNTIFS($H$39:$H63,"&lt;&gt;CZ")&amp;$AH$5&amp;A67-COUNTIFS($H$39:$H67,"&lt;&gt;CZ"),IF(AND(H63="CZ",H64&lt;&gt;"CZ",H65&lt;&gt;"CZ",H66="CZ",H67="CZ",AF63=AF67,AF63&lt;&gt;AF62,AF63&lt;&gt;AF68),A63-COUNTIFS($H$39:$H63,"&lt;&gt;CZ")&amp;$AH$5&amp;A67-COUNTIFS($H$39:$H67,"&lt;&gt;CZ"),IF(AND(H63="CZ",H64&lt;&gt;"CZ",H65&lt;&gt;"CZ",H66&lt;&gt;"CZ",H67="CZ",AF63=AF67,AF63&lt;&gt;AF62,AF63&lt;&gt;AF68),A63-COUNTIFS($H$39:$H63,"&lt;&gt;CZ")&amp;$AH$5&amp;A67-COUNTIFS($H$39:$H67,"&lt;&gt;CZ"),IF(AND(H63="CZ",H64&lt;&gt;"CZ",H65&lt;&gt;"CZ",H66="CZ",H67&lt;&gt;"CZ",AF63=AF67,AF63&lt;&gt;AF62,AF63&lt;&gt;AF68),A63-COUNTIFS($H$39:$H63,"&lt;&gt;CZ")&amp;$AH$5&amp;A67-COUNTIFS($H$39:$H67,"&lt;&gt;CZ"),IF(AND(H63="CZ",H64&lt;&gt;"CZ",H65="CZ",H66&lt;&gt;"CZ",H67&lt;&gt;"CZ",AF63=AF67,AF63&lt;&gt;AF62,AF63&lt;&gt;AF68),A63-COUNTIFS($H$39:$H63,"&lt;&gt;CZ")&amp;$AH$5&amp;A67-COUNTIFS($H$39:$H67,"&lt;&gt;CZ"),IF(AND(H63="CZ",H64="CZ",H65&lt;&gt;"CZ",H66&lt;&gt;"CZ",H67&lt;&gt;"CZ",AF63=AF67,AF63&lt;&gt;AF62,AF63&lt;&gt;AF68),A63-COUNTIFS($H$39:$H63,"&lt;&gt;CZ")&amp;$AH$5&amp;A67-COUNTIFS($H$39:$H67,"&lt;&gt;CZ"),IF(AND(H63="CZ",H64="CZ",H65="CZ",H66&lt;&gt;"CZ",H67&lt;&gt;"CZ",AF63=AF67,AF63&lt;&gt;AF62,AF63&lt;&gt;AF68),A63-COUNTIFS($H$39:$H63,"&lt;&gt;CZ")&amp;$AH$5&amp;A67-COUNTIFS($H$39:$H67,"&lt;&gt;CZ"),IF(AND(H63="CZ",H64="CZ",H65&lt;&gt;"CZ",H66="CZ",H67&lt;&gt;"CZ",AF63=AF67,AF63&lt;&gt;AF62,AF63&lt;&gt;AF68),A63-COUNTIFS($H$39:$H63,"&lt;&gt;CZ")&amp;$AH$5&amp;A67-COUNTIFS($H$39:$H67,"&lt;&gt;CZ"),IF(AND(H63="CZ",H64="CZ",H65="CZ",H66&lt;&gt;"CZ",H67&lt;&gt;"CZ",AF63=AF67,AF63&lt;&gt;AF62,AF63&lt;&gt;AF68),A63-COUNTIFS($H$39:$H63,"&lt;&gt;CZ")&amp;$AH$5&amp;A67-COUNTIFS($H$39:$H67,"&lt;&gt;CZ"),IF(AND(H63="CZ",H64="CZ",H65&lt;&gt;"CZ",H66&lt;&gt;"CZ",H67&lt;&gt;"CZ",AF63=AF67,AF63&lt;&gt;AF62,AF63&lt;&gt;AF68),A67-COUNTIFS($H$39:$H67,"&lt;&gt;CZ"),""))))))))))))))))))))))))))))))))))</f>
        <v/>
      </c>
      <c r="AL63" s="120" t="str">
        <f t="shared" si="3"/>
        <v/>
      </c>
    </row>
    <row r="64" spans="1:38" s="104" customFormat="1" ht="15" hidden="1" customHeight="1">
      <c r="A64" s="105">
        <v>26</v>
      </c>
      <c r="B64" s="106" t="e">
        <v>#N/A</v>
      </c>
      <c r="C64" s="107" t="s">
        <v>251</v>
      </c>
      <c r="D64" s="107" t="s">
        <v>251</v>
      </c>
      <c r="E64" s="106" t="s">
        <v>251</v>
      </c>
      <c r="F64" s="108"/>
      <c r="G64" s="109" t="s">
        <v>251</v>
      </c>
      <c r="H64" s="110" t="s">
        <v>251</v>
      </c>
      <c r="I64" s="111"/>
      <c r="J64" s="112" t="s">
        <v>251</v>
      </c>
      <c r="K64" s="111"/>
      <c r="L64" s="112" t="s">
        <v>251</v>
      </c>
      <c r="M64" s="111"/>
      <c r="N64" s="112" t="s">
        <v>251</v>
      </c>
      <c r="O64" s="111"/>
      <c r="P64" s="112" t="s">
        <v>251</v>
      </c>
      <c r="Q64" s="111"/>
      <c r="R64" s="112" t="s">
        <v>251</v>
      </c>
      <c r="S64" s="113"/>
      <c r="T64" s="112" t="s">
        <v>251</v>
      </c>
      <c r="U64" s="111"/>
      <c r="V64" s="112" t="s">
        <v>251</v>
      </c>
      <c r="W64" s="111"/>
      <c r="X64" s="112" t="s">
        <v>251</v>
      </c>
      <c r="Y64" s="111"/>
      <c r="Z64" s="112" t="s">
        <v>251</v>
      </c>
      <c r="AA64" s="111"/>
      <c r="AB64" s="112" t="s">
        <v>251</v>
      </c>
      <c r="AC64" s="111"/>
      <c r="AD64" s="112" t="s">
        <v>251</v>
      </c>
      <c r="AE64" s="116">
        <v>0</v>
      </c>
      <c r="AF64" s="117" t="s">
        <v>251</v>
      </c>
      <c r="AG64" s="118" t="s">
        <v>251</v>
      </c>
      <c r="AH64" s="100" t="str">
        <f t="shared" ca="1" si="2"/>
        <v/>
      </c>
      <c r="AI64" s="119" t="str">
        <f>IF(H64="","",IF(H64&lt;&gt;"CZ","NE",IF(AND(H64="CZ",AF63&lt;&gt;AF64,AF64&lt;&gt;AF65),A64-COUNTIF($H$39:$H64,"&lt;&gt;CZ"),IF(AND(H64="CZ",H63="CZ",AF64=AF63,AF64&lt;&gt;AF62,AF64&lt;&gt;AF65),A63-COUNTIF($H$39:$H64,"&lt;&gt;CZ")&amp;$AH$5&amp;A64-COUNTIF($H$39:$H64,"&lt;&gt;CZ"),IF(AND(H64="CZ",H65="CZ",AF64&lt;&gt;AF63,AF64=AF65,AF64&lt;&gt;AF66),A64-COUNTIF($H$39:$H64,"&lt;&gt;CZ")&amp;$AH$5&amp;A65-COUNTIF($H$39:$H65,"&lt;&gt;CZ"),IF(AND(H64="CZ",H63="CZ",H62="CZ",AF64=AF62,AF64&lt;&gt;AF61,AF64&lt;&gt;AF65),A62-COUNTIF($H$39:$H64,"&lt;&gt;CZ")&amp;$AH$5&amp;A64-COUNTIF($H$39:$H64,"&lt;&gt;CZ"),IF(AND(H64="CZ",H63="CZ",H65="CZ",AF65=AF63,AF64&lt;&gt;AF62,AF64&lt;&gt;AF66),A63-COUNTIF($H$39:$H63,"&lt;&gt;CZ")&amp;$AH$5&amp;A65-COUNTIF($H$39:$H65,"&lt;&gt;CZ"),IF(AND(H64="CZ",H65="CZ",H66="CZ",AF64&lt;&gt;AF63,AF64=AF66,AF64&lt;&gt;AF67),A64-COUNTIF($H$39:$H64,"&lt;&gt;CZ")&amp;$AH$5&amp;A66-COUNTIF($H$39:$H66,"&lt;&gt;CZ"),IF(AND(H64="CZ",H63="CZ",H62="CZ",H61="CZ",AF64=AF61,AF64&lt;&gt;AF60,AF64&lt;&gt;AF65),A61-COUNTIF($H$39:$H61,"&lt;&gt;CZ")&amp;$AH$5&amp;A64-COUNTIF($H$39:$H64,"&lt;&gt;CZ"),IF(AND(H64="CZ",H63="CZ",H62="CZ",H65="CZ",AF65=AF62,AF64&lt;&gt;AF61,AF64&lt;&gt;AF66),A62-COUNTIF($H$39:$H62,"&lt;&gt;CZ")&amp;$AH$5&amp;A65-COUNTIF($H$39:$H65,"&lt;&gt;CZ"),IF(AND(H64="CZ",H63="CZ",H65="CZ",H66="CZ",AF66=AF63,AF64&lt;&gt;AF62,AF64&lt;&gt;AF67),A63-COUNTIF($H$39:$H63,"&lt;&gt;CZ")&amp;$AH$5&amp;A66-COUNTIF($H$39:$H66,"&lt;&gt;CZ"),IF(AND(H64="CZ",H65="CZ",H66="CZ",H67="CZ",AF64&lt;&gt;AF63,AF64=AF67,AF64&lt;&gt;AF68),A64-COUNTIF($H$39:$H64,"&lt;&gt;CZ")&amp;$AH$5&amp;A67-COUNTIF($H$39:$H67,"&lt;&gt;CZ"),IF(AND(H64="CZ",H63="CZ",H62="CZ",H61="CZ",H60="CZ",AF64=AF60,AF64&lt;&gt;AF59,AF64&lt;&gt;AF65),A60-COUNTIF($H$39:$H60,"&lt;&gt;CZ")&amp;$AH$5&amp;A64-COUNTIF($H$39:$H64,"&lt;&gt;CZ"),IF(AND(H64="CZ",H63="CZ",H62="CZ",H61="CZ",H65="CZ",AF65=AF61,AF64&lt;&gt;AF60,AF64&lt;&gt;AF66),A61-COUNTIF($H$39:$H61,"&lt;&gt;CZ")&amp;$AH$5&amp;A65-COUNTIF($H$39:$H65,"&lt;&gt;CZ"),IF(AND(H64="CZ",H63="CZ",H62="CZ",H65="CZ",H66="CZ",AF66=AF62,AF64&lt;&gt;AF61,AF64&lt;&gt;AF67),A62-COUNTIF($H$39:$H62,"&lt;&gt;CZ")&amp;$AH$5&amp;A66-COUNTIF($H$39:$H66,"&lt;&gt;CZ"),IF(AND(H64="CZ",H63="CZ",H65="CZ",H66="CZ",H67="CZ",AF67=AF63,AF64&lt;&gt;AF62,AF64&lt;&gt;AF68),A63-COUNTIF($H$39:$H63,"&lt;&gt;CZ")&amp;$AH$5&amp;A67-COUNTIF($H$39:$H67,"&lt;&gt;CZ"),IF(AND(H64="CZ",H65="CZ",H66="CZ",H67="CZ",H68="CZ",AF64&lt;&gt;AF63,AF64=AF68,AF64&lt;&gt;AF69),A64-COUNTIF($H$39:$H64,"&lt;&gt;CZ")&amp;$AH$5&amp;A68-COUNTIF($H$39:$H68,"&lt;&gt;CZ"),IF(AND(H64="CZ",H63&lt;&gt;"CZ",AF64=AF63,AF64&lt;&gt;AF62,AF64&lt;&gt;AF65),A64-COUNTIF($H$39:$H64,"&lt;&gt;CZ"),IF(AND(H64="CZ",H65&lt;&gt;"CZ",AF64&lt;&gt;AF63,AF64=AF65,AF64&lt;&gt;AF66),A64-COUNTIF($H$39:$H64,"&lt;&gt;CZ"),IF(AND(H64="CZ",H63&lt;&gt;"CZ",H62="CZ",AF64=AF62,AF64&lt;&gt;AF61,AF64&lt;&gt;AF65),A62-COUNTIF($H$39:$H62,"&lt;&gt;CZ")&amp;$AH$5&amp;A64-COUNTIF($H$39:$H64,"&lt;&gt;CZ"),IF(AND(H64="CZ",H63="CZ",H62&lt;&gt;"CZ",AF64=AF62,AF64&lt;&gt;AF61,AF64&lt;&gt;AF65),A63-COUNTIF($H$39:$H62,"&lt;&gt;CZ")&amp;$AH$5&amp;A64-COUNTIF($H$39:$H64,"&lt;&gt;CZ"),IF(AND(H64="CZ",H63&lt;&gt;"CZ",H62&lt;&gt;"CZ",AF64=AF62,AF64&lt;&gt;AF61,AF64&lt;&gt;AF65),A64-COUNTIF($H$39:$H64,"&lt;&gt;CZ"),IF(AND(H64="CZ",H63&lt;&gt;"CZ",H65="CZ",AF64=AF63,AF64&lt;&gt;AF62,AF64=AF65,AF64&lt;&gt;AF66),A64-COUNTIF($H$39:$H63,"&lt;&gt;CZ")&amp;$AH$5&amp;A65-COUNTIF($H$39:$H65,"&lt;&gt;CZ"),IF(AND(H64="CZ",H63="CZ",H65&lt;&gt;"CZ",AF65=AF63,AF64&lt;&gt;AF62,AF64&lt;&gt;AF66),A63-COUNTIF($H$39:$H63,"&lt;&gt;CZ")&amp;$AH$5&amp;A65-COUNTIF($H$39:$H65,"&lt;&gt;CZ"),IF(AND(H64="CZ",H63&lt;&gt;"CZ",H65&lt;&gt;"CZ",AF65=AF63,AF64&lt;&gt;AF62,AF64&lt;&gt;AF66),A64-COUNTIF($H$39:$H63,"&lt;&gt;CZ"),IF(AND(H64="CZ",H65&lt;&gt;"CZ",H66="CZ",AF64&lt;&gt;AF63,AF64=AF66,AF64&lt;&gt;AF67),A64-COUNTIF($H$39:$H64,"&lt;&gt;CZ")&amp;$AH$5&amp;A66-COUNTIF($H$39:$H66,"&lt;&gt;CZ"),IF(AND(H64="CZ",H65="CZ",H66&lt;&gt;"CZ",AF64&lt;&gt;AF63,AF64=AF66,AF64&lt;&gt;AF67),A64-COUNTIF($H$39:$H64,"&lt;&gt;CZ")&amp;$AH$5&amp;A66-COUNTIF($H$39:$H66,"&lt;&gt;CZ"),IF(AND(H64="CZ",H65&lt;&gt;"CZ",H66&lt;&gt;"CZ",AF64&gt;0,AF64&lt;&gt;AF63,AF64=AF66,AF64&lt;&gt;AF67),A64-COUNTIF($H$39:$H64,"&lt;&gt;CZ"),IF(AND(H64="CZ",H63&lt;&gt;"CZ",H62="CZ",H61="CZ",AF64=AF61,AF64&lt;&gt;AF60,AF64&lt;&gt;AF65),A61-COUNTIF($H$39:$H61,"&lt;&gt;CZ")&amp;$AH$5&amp;A64-COUNTIF($H$39:$H64,"&lt;&gt;CZ"),IF(AND(H64="CZ",H63="CZ",H62&lt;&gt;"CZ",H61="CZ",AF64=AF61,AF64&lt;&gt;AF60,AF64&lt;&gt;AF65),A61-COUNTIF($H$39:$H61,"&lt;&gt;CZ")&amp;$AH$5&amp;A64-COUNTIF($H$39:$H64,"&lt;&gt;CZ"),IF(AND(H64="CZ",H63="CZ",H62="CZ",H61&lt;&gt;"CZ",AF64=AF61,AF64&lt;&gt;AF60,AF64&lt;&gt;AF65),A62-COUNTIF($H$39:$H61,"&lt;&gt;CZ")&amp;$AH$5&amp;A64-COUNTIF($H$39:$H64,"&lt;&gt;CZ"),IF(AND(H64="CZ",H63&lt;&gt;"CZ",H62&lt;&gt;"CZ",H61="CZ",AF64=AF61,AF64&lt;&gt;AF60,AF64&lt;&gt;AF65),A61-COUNTIF($H$39:$H61,"&lt;&gt;CZ")&amp;$AH$5&amp;A64-COUNTIF($H$39:$H64,"&lt;&gt;CZ"),IF(AND(H64="CZ",H63&lt;&gt;"CZ",H62="CZ",H61&lt;&gt;"CZ",AF64=AF61,AF64&lt;&gt;AF60,AF64&lt;&gt;AF65),A62-COUNTIF($H$39:$H61,"&lt;&gt;CZ")&amp;$AH$5&amp;A64-COUNTIF($H$39:$H64,"&lt;&gt;CZ"),IF(AND(H64="CZ",H63="CZ",H62&lt;&gt;"CZ",H61&lt;&gt;"CZ",AF64=AF61,AF64&lt;&gt;AF60,AF64&lt;&gt;AF65),A62-COUNTIF($H$39:$H61,"&lt;&gt;CZ")&amp;$AH$5&amp;A64-COUNTIF($H$39:$H64,"&lt;&gt;CZ"),IF(AND(H64="CZ",H63&lt;&gt;"CZ",H62&lt;&gt;"CZ",H61&lt;&gt;"CZ",AF64=AF61,AF64&lt;&gt;AF60,AF64&lt;&gt;AF65),A64-COUNTIF($H$39:$H64,"&lt;&gt;CZ"),IF(AND(H64="CZ",H63="CZ",H62&lt;&gt;"CZ",H65="CZ",AF64=AF62,AF64&lt;&gt;AF61,AF64=AF65,AF64&lt;&gt;AF66),A63-COUNTIF($H$39:$H62,"&lt;&gt;CZ")&amp;$AH$5&amp;A65-COUNTIF($H$39:$H65,"&lt;&gt;CZ"),IF(AND(H64="CZ",H63="CZ",H62="CZ",H65&lt;&gt;"CZ",AF64=AF62,AF64&lt;&gt;AF61,AF64=AF65,AF64&lt;&gt;AF66),A62-COUNTIF($H$39:$H62,"&lt;&gt;CZ")&amp;$AH$5&amp;A65-COUNTIF($H$39:$H65,"&lt;&gt;CZ"),IF(AND(H64="CZ",H63&lt;&gt;"CZ",H62&lt;&gt;"CZ",H65="CZ",AF64=AF62,AF64&lt;&gt;AF61,AF64=AF65,AF64&lt;&gt;AF66),A63-COUNTIF($H$39:$H62,"&lt;&gt;CZ")&amp;$AH$5&amp;A65-COUNTIF($H$39:$H65,"&lt;&gt;CZ"),IF(AND(H64="CZ",H63&lt;&gt;"CZ",H62="CZ",H65="CZ",AF64=AF62,AF64&lt;&gt;AF61,AF64=AF65,AF64&lt;&gt;AF66),A62-COUNTIF($H$39:$H62,"&lt;&gt;CZ")&amp;$AH$5&amp;A65-COUNTIF($H$39:$H65,"&lt;&gt;CZ"),IF(AND(H64="CZ",H63&lt;&gt;"CZ",H62="CZ",H65&lt;&gt;"CZ",AF64=AF62,AF64&lt;&gt;AF61,AF64=AF65,AF64&lt;&gt;AF66),A62-COUNTIF($H$39:$H62,"&lt;&gt;CZ")&amp;$AH$5&amp;A65-COUNTIF($H$39:$H65,"&lt;&gt;CZ"),IF(AND(H64="CZ",H63="CZ",H62&lt;&gt;"CZ",H65&lt;&gt;"CZ",AF65=AF62,AF64&lt;&gt;AF61,AF64&lt;&gt;AF66),A63-COUNTIF($H$39:$H62,"&lt;&gt;CZ")&amp;$AH$5&amp;A65-COUNTIF($H$39:$H65,"&lt;&gt;CZ"),IF(AND(H64="CZ",H63&lt;&gt;"CZ",H62&lt;&gt;"CZ",H65&lt;&gt;"CZ",AF65=AF62,AF64&lt;&gt;AF61,AF64&lt;&gt;AF66),A63-COUNTIF($H$39:$H62,"&lt;&gt;CZ"),IF(AND(H64="CZ",H63&lt;&gt;"CZ",H65="CZ",H66="CZ",AF66=AF63,AF64&lt;&gt;AF62,AF64&lt;&gt;AF67),A64-COUNTIF($H$39:$H63,"&lt;&gt;CZ")&amp;$AH$5&amp;A66-COUNTIF($H$39:$H66,"&lt;&gt;CZ"),IF(AND(H64="CZ",H63="CZ",H65&lt;&gt;"CZ",H66="CZ",AF66=AF63,AF64&lt;&gt;AF62,AF64&lt;&gt;AF67),A63-COUNTIF($H$39:$H63,"&lt;&gt;CZ")&amp;$AH$5&amp;A66-COUNTIF($H$39:$H66,"&lt;&gt;CZ"),IF(AND(H64="CZ",H63="CZ",H65="CZ",H66&lt;&gt;"CZ",AF66=AF63,AF64&lt;&gt;AF62,AF64&lt;&gt;AF67),A63-COUNTIF($H$39:$H63,"&lt;&gt;CZ")&amp;$AH$5&amp;A66-COUNTIF($H$39:$H66,"&lt;&gt;CZ"),IF(AND(H64="CZ",H63&lt;&gt;"CZ",H65&lt;&gt;"CZ",H66="CZ",AF66=AF63,AF64&lt;&gt;AF62,AF64&lt;&gt;AF67),A64-COUNTIF($H$39:$H63,"&lt;&gt;CZ")&amp;$AH$5&amp;A66-COUNTIF($H$39:$H66,"&lt;&gt;CZ"),IF(AND(H64="CZ",H63&lt;&gt;"CZ",H65="CZ",H66&lt;&gt;"CZ",AF66=AF63,AF64&lt;&gt;AF62,AF64&lt;&gt;AF67),A64-COUNTIF($H$39:$H63,"&lt;&gt;CZ")&amp;$AH$5&amp;A66-COUNTIF($H$39:$H66,"&lt;&gt;CZ"),IF(AND(H64="CZ",H63="CZ",H65&lt;&gt;"CZ",H66&lt;&gt;"CZ",AF66=AF63,AF64&lt;&gt;AF62,AF64&lt;&gt;AF67),A63-COUNTIF($H$39:$H63,"&lt;&gt;CZ")&amp;$AH$5&amp;A66-COUNTIF($H$39:$H66,"&lt;&gt;CZ"),IF(AND(H64="CZ",H63&lt;&gt;"CZ",H65&lt;&gt;"CZ",H66&lt;&gt;"CZ",AF66=AF63,AF64&lt;&gt;AF62,AF64&lt;&gt;AF67),A64-COUNTIF($H$39:$H63,"&lt;&gt;CZ"),IF(AND(H64="CZ",H65="CZ",H66="CZ",H67&lt;&gt;"CZ",AF64&lt;&gt;AF63,AF64=AF67,AF64&lt;&gt;AF68),A64-COUNTIF($H$39:$H64,"&lt;&gt;CZ")&amp;$AH$5&amp;A67-COUNTIF($H$39:$H67,"&lt;&gt;CZ"),IF(AND(H64="CZ",H65="CZ",H66&lt;&gt;"CZ",H67="CZ",AF64&lt;&gt;AF63,AF64=AF67,AF64&lt;&gt;AF68),A64-COUNTIF($H$39:$H64,"&lt;&gt;CZ")&amp;$AH$5&amp;A67-COUNTIF($H$39:$H67,"&lt;&gt;CZ"),IF(AND(H64="CZ",H65&lt;&gt;"CZ",H66="CZ",H67="CZ",AF64&lt;&gt;AF63,AF64=AF67,AF64&lt;&gt;AF68),A64-COUNTIF($H$39:$H64,"&lt;&gt;CZ")&amp;$AH$5&amp;A67-COUNTIF($H$39:$H67,"&lt;&gt;CZ"),IF(AND(H64="CZ",H65&lt;&gt;"CZ",H66&lt;&gt;"CZ",H67="CZ",AF64&lt;&gt;AF63,AF64=AF67,AF64&lt;&gt;AF68),A64-COUNTIF($H$39:$H64,"&lt;&gt;CZ")&amp;$AH$5&amp;A67-COUNTIF($H$39:$H67,"&lt;&gt;CZ"),"")))))))))))))))))))))))))))))))))))))))))))))))))))))</f>
        <v/>
      </c>
      <c r="AJ64" s="102" t="str">
        <f>IF(AI64&lt;&gt;"","",IF(AND(H64="CZ",H65&lt;&gt;"CZ",H66="CZ",H67&lt;&gt;"CZ",AF64&lt;&gt;AF63,AF64=AF67,AF64&lt;&gt;AF68),A64-COUNTIF($H$39:$H64,"&lt;&gt;CZ")&amp;$AH$5&amp;A67-COUNTIF($H$39:$H67,"&lt;&gt;CZ"),IF(AND(H64="CZ",H65="CZ",H66&lt;&gt;"CZ",H67&lt;&gt;"CZ",AF64&lt;&gt;AF63,AF64=AF67,AF64&lt;&gt;AF68),A64-COUNTIF($H$39:$H64,"&lt;&gt;CZ")&amp;$AH$5&amp;A67-COUNTIF($H$39:$H67,"&lt;&gt;CZ"),IF(AND(H64="CZ",H65&lt;&gt;"CZ",H66&lt;&gt;"CZ",H67&lt;&gt;"CZ",AF64&lt;&gt;AF63,AF64=AF67,AF64&lt;&gt;AF68),A64-COUNTIF($H$39:$H64,"&lt;&gt;CZ"),IF(AND(H64="CZ",H63&lt;&gt;"CZ",H62="CZ",H61="CZ",H60="CZ",AF64=AF60,AF64&lt;&gt;AF59,AF64&lt;&gt;AF65),A60-COUNTIFS($H$39:$H60,"&lt;&gt;CZ")&amp;$AH$5&amp;A64-COUNTIFS($H$39:$H64,"&lt;&gt;CZ"),IF(AND(H64="CZ",H63="CZ",H62&lt;&gt;"CZ",H61="CZ",H60="CZ",AF64=AF60,AF64&lt;&gt;AF59,AF64&lt;&gt;AF65),A60-COUNTIFS($H$39:$H60,"&lt;&gt;CZ")&amp;$AH$5&amp;A64-COUNTIFS($H$39:$H64,"&lt;&gt;CZ"),IF(AND(H64="CZ",H63="CZ",H62="CZ",H61&lt;&gt;"CZ",H60="CZ",AF64=AF60,AF64&lt;&gt;AF59,AF64&lt;&gt;AF65),A60-COUNTIFS($H$39:$H60,"&lt;&gt;CZ")&amp;$AH$5&amp;A64-COUNTIFS($H$39:$H64,"&lt;&gt;CZ"),IF(AND(H64="CZ",H63="CZ",H62="CZ",H61="CZ",H60&lt;&gt;"CZ",AF64=AF60,AF64&lt;&gt;AF59,AF64&lt;&gt;AF65),A61-COUNTIFS($H$39:$H60,"&lt;&gt;CZ")&amp;$AH$5&amp;A64-COUNTIFS($H$39:$H64,"&lt;&gt;CZ"),IF(AND(H64="CZ",H63&lt;&gt;"CZ",H62="CZ",H61="CZ",H60&lt;&gt;"CZ",AF64=AF60,AF64&lt;&gt;AF59,AF64&lt;&gt;AF65),A61-COUNTIFS($H$39:$H60,"&lt;&gt;CZ")&amp;$AH$5&amp;A64-COUNTIFS($H$39:$H64,"&lt;&gt;CZ"),IF(AND(H64="CZ",H63&lt;&gt;"CZ",H62="CZ",H61&lt;&gt;"CZ",H60="CZ",AF64=AF60,AF64&lt;&gt;AF59,AF64&lt;&gt;AF65),A60-COUNTIFS($H$39:$H60,"&lt;&gt;CZ")&amp;$AH$5&amp;A64-COUNTIFS($H$39:$H64,"&lt;&gt;CZ"),IF(AND(H64="CZ",H63&lt;&gt;"CZ",H62&lt;&gt;"CZ",H61="CZ",H60="CZ",AF64=AF60,AF64&lt;&gt;AF59,AF64&lt;&gt;AF65),A60-COUNTIFS($H$39:$H60,"&lt;&gt;CZ")&amp;$AH$5&amp;A64-COUNTIFS($H$39:$H64,"&lt;&gt;CZ"),IF(AND(H64="CZ",H63&lt;&gt;"CZ",H62&lt;&gt;"CZ",H61&lt;&gt;"CZ",H60="CZ",AF64=AF60,AF64&lt;&gt;AF59,AF64&lt;&gt;AF65),A60-COUNTIFS($H$39:$H60,"&lt;&gt;CZ")&amp;$AH$5&amp;A64-COUNTIFS($H$39:$H64,"&lt;&gt;CZ"),IF(AND(H64="CZ",H63&lt;&gt;"CZ",H62&lt;&gt;"CZ",H61="CZ",H60&lt;&gt;"CZ",AF64=AF60,AF64&lt;&gt;AF59,AF64&lt;&gt;AF65),A61-COUNTIFS($H$39:$H60,"&lt;&gt;CZ")&amp;$AH$5&amp;A64-COUNTIFS($H$39:$H64,"&lt;&gt;CZ"),IF(AND(H64="CZ",H63&lt;&gt;"CZ",H62="CZ",H61&lt;&gt;"CZ",H60&lt;&gt;"CZ",AF64=AF60,AF64&lt;&gt;AF59,AF64&lt;&gt;AF65),A61-COUNTIFS($H$39:$H60,"&lt;&gt;CZ")&amp;$AH$5&amp;A64-COUNTIFS($H$39:$H64,"&lt;&gt;CZ"),IF(AND(H64="CZ",H63="CZ",H62&lt;&gt;"CZ",H61&lt;&gt;"CZ",H60&lt;&gt;"CZ",AF64=AF60,AF64&lt;&gt;AF59,AF64&lt;&gt;AF65),A61-COUNTIFS($H$39:$H60,"&lt;&gt;CZ")&amp;$AH$5&amp;A64-COUNTIFS($H$39:$H64,"&lt;&gt;CZ"),IF(AND(H64="CZ",H63="CZ",H62&lt;&gt;"CZ",H61&lt;&gt;"CZ",H60="CZ",AF64=AF60,AF64&lt;&gt;AF59,AF64&lt;&gt;AF65),A60-COUNTIFS($H$39:$H60,"&lt;&gt;CZ")&amp;$AH$5&amp;A64-COUNTIFS($H$39:$H64,"&lt;&gt;CZ"),IF(AND(H64="CZ",H63="CZ",H62&lt;&gt;"CZ",H61="CZ",H60&lt;&gt;"CZ",AF64=AF60,AF64&lt;&gt;AF59,AF64&lt;&gt;AF65),A61-COUNTIFS($H$39:$H60,"&lt;&gt;CZ")&amp;$AH$5&amp;A64-COUNTIFS($H$39:$H64,"&lt;&gt;CZ"),IF(AND(H64="CZ",H63="CZ",H62="CZ",H61&lt;&gt;"CZ",H60&lt;&gt;"CZ",AF64=AF60,AF64&lt;&gt;AF59,AF64&lt;&gt;AF65),A61-COUNTIFS($H$39:$H60,"&lt;&gt;CZ")&amp;$AH$5&amp;A64-COUNTIFS($H$39:$H64,"&lt;&gt;CZ"),IF(AND(H64="CZ",H63&lt;&gt;"CZ",H62&lt;&gt;"CZ",H61&lt;&gt;"CZ",H60&lt;&gt;"CZ",AF64=AF60,AF64&lt;&gt;AF59,AF64&lt;&gt;AF65),A61-COUNTIFS($H$39:$H60,"&lt;&gt;CZ"),IF(AND(H64="CZ",H63&lt;&gt;"CZ",H62="CZ",H61="CZ",H65="CZ",AF65=AF61,AF64&lt;&gt;AF60,AF64&lt;&gt;AF66),A61-COUNTIFS($H$39:$H61,"&lt;&gt;CZ")&amp;$AH$5&amp;A65-COUNTIFS($H$39:$H65,"&lt;&gt;CZ"),IF(AND(H64="CZ",H63="CZ",H62&lt;&gt;"CZ",H61="CZ",H65="CZ",AF65=AF61,AF64&lt;&gt;AF60,AF64&lt;&gt;AF66),A61-COUNTIFS($H$39:$H61,"&lt;&gt;CZ")&amp;$AH$5&amp;A65-COUNTIFS($H$39:$H65,"&lt;&gt;CZ"),IF(AND(H64="CZ",H63="CZ",H62="CZ",H61&lt;&gt;"CZ",H65="CZ",AF65=AF61,AF64&lt;&gt;AF60,AF64&lt;&gt;AF66),A62-COUNTIFS($H$39:$H61,"&lt;&gt;CZ")&amp;$AH$5&amp;A65-COUNTIFS($H$39:$H65,"&lt;&gt;CZ"),IF(AND(H64="CZ",H63="CZ",H62="CZ",H61="CZ",H65&lt;&gt;"CZ",AF65=AF61,AF64&lt;&gt;AF60,AF64&lt;&gt;AF66),A61-COUNTIFS($H$39:$H61,"&lt;&gt;CZ")&amp;$AH$5&amp;A65-COUNTIFS($H$39:$H65,"&lt;&gt;CZ"),IF(AND(H64="CZ",H63&lt;&gt;"CZ",H62="CZ",H61="CZ",H65&lt;&gt;"CZ",AF65=AF61,AF64&lt;&gt;AF60,AF64&lt;&gt;AF66),A61-COUNTIFS($H$39:$H61,"&lt;&gt;CZ")&amp;$AH$5&amp;A65-COUNTIFS($H$39:$H65,"&lt;&gt;CZ"),IF(AND(H64="CZ",H63&lt;&gt;"CZ",H62="CZ",H61&lt;&gt;"CZ",H65="CZ",AF65=AF61,AF64&lt;&gt;AF60,AF64&lt;&gt;AF66),A62-COUNTIFS($H$39:$H61,"&lt;&gt;CZ")&amp;$AH$5&amp;A65-COUNTIFS($H$39:$H65,"&lt;&gt;CZ"),IF(AND(H64="CZ",H63&lt;&gt;"CZ",H62&lt;&gt;"CZ",H61="CZ",H65="CZ",AF65=AF61,AF64&lt;&gt;AF60,AF64&lt;&gt;AF66),A61-COUNTIFS($H$39:$H61,"&lt;&gt;CZ")&amp;$AH$5&amp;A65-COUNTIFS($H$39:$H65,"&lt;&gt;CZ"),IF(AND(H64="CZ",H63&lt;&gt;"CZ",H62&lt;&gt;"CZ",H61&lt;&gt;"CZ",H65="CZ",AF65=AF61,AF64&lt;&gt;AF60,AF64&lt;&gt;AF66),A62-COUNTIFS($H$39:$H61,"&lt;&gt;CZ")&amp;$AH$5&amp;A65-COUNTIFS($H$39:$H65,"&lt;&gt;CZ"),IF(AND(H64="CZ",H63&lt;&gt;"CZ",H62&lt;&gt;"CZ",H61="CZ",H65&lt;&gt;"CZ",AF65=AF61,AF64&lt;&gt;AF60,AF64&lt;&gt;AF66),A61-COUNTIFS($H$39:$H61,"&lt;&gt;CZ")&amp;$AH$5&amp;A65-COUNTIFS($H$39:$H65,"&lt;&gt;CZ"),IF(AND(H64="CZ",H63&lt;&gt;"CZ",H62="CZ",H61&lt;&gt;"CZ",H65&lt;&gt;"CZ",AF65=AF61,AF64&lt;&gt;AF60,AF64&lt;&gt;AF66),A62-COUNTIFS($H$39:$H61,"&lt;&gt;CZ")&amp;$AH$5&amp;A65-COUNTIFS($H$39:$H65,"&lt;&gt;CZ"),IF(AND(H64="CZ",H63="CZ",H62&lt;&gt;"CZ",H61&lt;&gt;"CZ",H65&lt;&gt;"CZ",AF65=AF61,AF64&lt;&gt;AF60,AF64&lt;&gt;AF66),A62-COUNTIFS($H$39:$H61,"&lt;&gt;CZ")&amp;$AH$5&amp;A65-COUNTIFS($H$39:$H65,"&lt;&gt;CZ"),IF(AND(H64="CZ",H63="CZ",H62&lt;&gt;"CZ",H61&lt;&gt;"CZ",H65="CZ",AF65=AF61,AF64&lt;&gt;AF60,AF64&lt;&gt;AF66),A62-COUNTIFS($H$39:$H61,"&lt;&gt;CZ")&amp;$AH$5&amp;A65-COUNTIFS($H$39:$H65,"&lt;&gt;CZ"),IF(AND(H64="CZ",H63="CZ",H62&lt;&gt;"CZ",H61="CZ",H65&lt;&gt;"CZ",AF65=AF61,AF64&lt;&gt;AF60,AF64&lt;&gt;AF66),A61-COUNTIFS($H$39:$H61,"&lt;&gt;CZ")&amp;$AH$5&amp;A65-COUNTIFS($H$39:$H65,"&lt;&gt;CZ"),IF(AND(H64="CZ",H63="CZ",H62="CZ",H61&lt;&gt;"CZ",H65&lt;&gt;"CZ",AF65=AF61,AF64&lt;&gt;AF60,AF64&lt;&gt;AF66),A62-COUNTIFS($H$39:$H61,"&lt;&gt;CZ")&amp;$AH$5&amp;A65-COUNTIFS($H$39:$H65,"&lt;&gt;CZ"),IF(AND(H64="CZ",H63&lt;&gt;"CZ",H62&lt;&gt;"CZ",H61&lt;&gt;"CZ",H65&lt;&gt;"CZ",AF65=AF61,AF64&lt;&gt;AF60,AF64&lt;&gt;AF66),A62-COUNTIFS($H$39:$H61,"&lt;&gt;CZ"),IF(AND(H64="CZ",H63&lt;&gt;"CZ",H62="CZ",H65="CZ",H66="CZ",AF66=AF62,AF64&lt;&gt;AF61,AF64&lt;&gt;AF67),A62-COUNTIFS($H$39:$H62,"&lt;&gt;CZ")&amp;$AH$5&amp;A66-COUNTIFS($H$39:$H66,"&lt;&gt;CZ"),IF(AND(H64="CZ",H63="CZ",H62&lt;&gt;"CZ",H65="CZ",H66="CZ",AF66=AF62,AF64&lt;&gt;AF61,AF64&lt;&gt;AF67),A63-COUNTIFS($H$39:$H62,"&lt;&gt;CZ")&amp;$AH$5&amp;A66-COUNTIFS($H$39:$H66,"&lt;&gt;CZ"),IF(AND(H64="CZ",H63="CZ",H62="CZ",H65&lt;&gt;"CZ",H66="CZ",AF66=AF62,AF64&lt;&gt;AF61,AF64&lt;&gt;AF67),A62-COUNTIFS($H$39:$H62,"&lt;&gt;CZ")&amp;$AH$5&amp;A66-COUNTIFS($H$39:$H66,"&lt;&gt;CZ"),IF(AND(H64="CZ",H63="CZ",H62="CZ",H65="CZ",H66&lt;&gt;"CZ",AF66=AF62,AF64&lt;&gt;AF61,AF64&lt;&gt;AF67),A62-COUNTIFS($H$39:$H62,"&lt;&gt;CZ")&amp;$AH$5&amp;A66-COUNTIFS($H$39:$H66,"&lt;&gt;CZ"),IF(AND(H64="CZ",H63&lt;&gt;"CZ",H62="CZ",H65="CZ",H66&lt;&gt;"CZ",AF66=AF62,AF64&lt;&gt;AF61,AF64&lt;&gt;AF67),A62-COUNTIFS($H$39:$H62,"&lt;&gt;CZ")&amp;$AH$5&amp;A66-COUNTIFS($H$39:$H66,"&lt;&gt;CZ"),IF(AND(H64="CZ",H63&lt;&gt;"CZ",H62="CZ",H65&lt;&gt;"CZ",H66="CZ",AF66=AF62,AF64&lt;&gt;AF61,AF64&lt;&gt;AF67),A62-COUNTIFS($H$39:$H62,"&lt;&gt;CZ")&amp;$AH$5&amp;A66-COUNTIFS($H$39:$H66,"&lt;&gt;CZ"),IF(AND(H64="CZ",H63&lt;&gt;"CZ",H62&lt;&gt;"CZ",H65="CZ",H66="CZ",AF66=AF62,AF64&lt;&gt;AF61,AF64&lt;&gt;AF67),A63-COUNTIFS($H$39:$H62,"&lt;&gt;CZ")&amp;$AH$5&amp;A66-COUNTIFS($H$39:$H66,"&lt;&gt;CZ"),IF(AND(H64="CZ",H63&lt;&gt;"CZ",H62&lt;&gt;"CZ",H65&lt;&gt;"CZ",H66="CZ",AF66=AF62,AF64&lt;&gt;AF61,AF64&lt;&gt;AF67),A63-COUNTIFS($H$39:$H62,"&lt;&gt;CZ")&amp;$AH$5&amp;A66-COUNTIFS($H$39:$H66,"&lt;&gt;CZ"),IF(AND(H64="CZ",H63&lt;&gt;"CZ",H62&lt;&gt;"CZ",H65="CZ",H66&lt;&gt;"CZ",AF66=AF62,AF64&lt;&gt;AF61,AF64&lt;&gt;AF67),A63-COUNTIFS($H$39:$H62,"&lt;&gt;CZ")&amp;$AH$5&amp;A66-COUNTIFS($H$39:$H66,"&lt;&gt;CZ"),IF(AND(H64="CZ",H63&lt;&gt;"CZ",H62="CZ",H65&lt;&gt;"CZ",H66&lt;&gt;"CZ",AF66=AF62,AF64&lt;&gt;AF61,AF64&lt;&gt;AF67),A62-COUNTIFS($H$39:$H62,"&lt;&gt;CZ")&amp;$AH$5&amp;A66-COUNTIFS($H$39:$H66,"&lt;&gt;CZ"),IF(AND(H64="CZ",H63="CZ",H62&lt;&gt;"CZ",H65&lt;&gt;"CZ",H66&lt;&gt;"CZ",AF66=AF62,AF64&lt;&gt;AF61,AF64&lt;&gt;AF67),A63-COUNTIFS($H$39:$H62,"&lt;&gt;CZ")&amp;$AH$5&amp;A66-COUNTIFS($H$39:$H66,"&lt;&gt;CZ"),IF(AND(H64="CZ",H63="CZ",H62&lt;&gt;"CZ",H65&lt;&gt;"CZ",H66="CZ",AF66=AF62,AF64&lt;&gt;AF61,AF64&lt;&gt;AF67),A63-COUNTIFS($H$39:$H62,"&lt;&gt;CZ")&amp;$AH$5&amp;A66-COUNTIFS($H$39:$H66,"&lt;&gt;CZ"),IF(AND(H64="CZ",H63="CZ",H62&lt;&gt;"CZ",H65="CZ",H66&lt;&gt;"CZ",AF66=AF62,AF64&lt;&gt;AF61,AF64&lt;&gt;AF67),A63-COUNTIFS($H$39:$H62,"&lt;&gt;CZ")&amp;$AH$5&amp;A66-COUNTIFS($H$39:$H66,"&lt;&gt;CZ"),IF(AND(H64="CZ",H63="CZ",H62="CZ",H65&lt;&gt;"CZ",H66&lt;&gt;"CZ",AF66=AF62,AF64&lt;&gt;AF61,AF64&lt;&gt;AF67),A62-COUNTIFS($H$39:$H62,"&lt;&gt;CZ")&amp;$AH$5&amp;A66-COUNTIFS($H$39:$H66,"&lt;&gt;CZ"),""))))))))))))))))))))))))))))))))))))))))))))))))</f>
        <v/>
      </c>
      <c r="AK64" s="102" t="str">
        <f>IF(AI64&lt;&gt;"","",IF(AJ64&lt;&gt;"","",IF(AND(H63="CZ",H62&lt;&gt;"CZ",H61&lt;&gt;"CZ",H64&lt;&gt;"CZ",H65&lt;&gt;"CZ",AF65=AF61,AF63&lt;&gt;AF60,AF63&lt;&gt;AF66),A62-COUNTIFS($H$39:$H61,"&lt;&gt;CZ"),IF(AND(H64="CZ",H63&lt;&gt;"CZ",H65="CZ",H66="CZ",H67="CZ",AF67=AF63,AF64&lt;&gt;AF62,AF64&lt;&gt;AF68),A64-COUNTIFS($H$39:$H63,"&lt;&gt;CZ")&amp;$AH$5&amp;A67-COUNTIFS($H$39:$H67,"&lt;&gt;CZ"),IF(AND(H64="CZ",H63="CZ",H65&lt;&gt;"CZ",H66="CZ",H67="CZ",AF67=AF63,AF64&lt;&gt;AF62,AF64&lt;&gt;AF68),A63-COUNTIFS($H$39:$H63,"&lt;&gt;CZ")&amp;$AH$5&amp;A67-COUNTIFS($H$39:$H67,"&lt;&gt;CZ"),IF(AND(H64="CZ",H63="CZ",H65="CZ",H66&lt;&gt;"CZ",H67="CZ",AF67=AF63,AF64&lt;&gt;AF62,AF64&lt;&gt;AF68),A63-COUNTIFS($H$39:$H63,"&lt;&gt;CZ")&amp;$AH$5&amp;A67-COUNTIFS($H$39:$H67,"&lt;&gt;CZ"),IF(AND(H64="CZ",H63="CZ",H65="CZ",H66="CZ",H67&lt;&gt;"CZ",AF67=AF63,AF64&lt;&gt;AF62,AF64&lt;&gt;AF68),A63-COUNTIFS($H$39:$H63,"&lt;&gt;CZ")&amp;$AH$5&amp;A67-COUNTIFS($H$39:$H67,"&lt;&gt;CZ"),IF(AND(H64="CZ",H63&lt;&gt;"CZ",H65="CZ",H66="CZ",H67&lt;&gt;"CZ",AF67=AF63,AF64&lt;&gt;AF62,AF64&lt;&gt;AF68),A64-COUNTIFS($H$39:$H63,"&lt;&gt;CZ")&amp;$AH$5&amp;A67-COUNTIFS($H$39:$H67,"&lt;&gt;CZ"),IF(AND(H64="CZ",H63&lt;&gt;"CZ",H65="CZ",H66&lt;&gt;"CZ",H67="CZ",AF67=AF63,AF64&lt;&gt;AF62,AF64&lt;&gt;AF68),A64-COUNTIFS($H$39:$H63,"&lt;&gt;CZ")&amp;$AH$5&amp;A67-COUNTIFS($H$39:$H67,"&lt;&gt;CZ"),IF(AND(H64="CZ",H63&lt;&gt;"CZ",H65&lt;&gt;"CZ",H66="CZ",H67="CZ",AF67=AF63,AF64&lt;&gt;AF62,AF64&lt;&gt;AF68),A64-COUNTIFS($H$39:$H63,"&lt;&gt;CZ")&amp;$AH$5&amp;A67-COUNTIFS($H$39:$H67,"&lt;&gt;CZ"),IF(AND(H64="CZ",H63&lt;&gt;"CZ",H65&lt;&gt;"CZ",H66&lt;&gt;"CZ",H67="CZ",AF67=AF63,AF64&lt;&gt;AF62,AF64&lt;&gt;AF68),A64-COUNTIFS($H$39:$H63,"&lt;&gt;CZ")&amp;$AH$5&amp;A67-COUNTIFS($H$39:$H67,"&lt;&gt;CZ"),IF(AND(H64="CZ",H63&lt;&gt;"CZ",H65&lt;&gt;"CZ",H66&lt;&gt;"CZ",H67&lt;&gt;"CZ",AF67=AF63,AF64&lt;&gt;AF62,AF64&lt;&gt;AF68),A67-COUNTIFS($H$39:$H67,"&lt;&gt;CZ"),IF(AND(H64="CZ",H63&lt;&gt;"CZ",H65&lt;&gt;"CZ",H66="CZ",H67&lt;&gt;"CZ",AF67=AF63,AF64&lt;&gt;AF62,AF64&lt;&gt;AF68),A64-COUNTIFS($H$39:$H63,"&lt;&gt;CZ")&amp;$AH$5&amp;A67-COUNTIFS($H$39:$H67,"&lt;&gt;CZ"),IF(AND(H64="CZ",H63="CZ",H65="CZ",H66&lt;&gt;"CZ",H67&lt;&gt;"CZ",AF67=AF63,AF64&lt;&gt;AF62,AF64&lt;&gt;AF68),A63-COUNTIFS($H$39:$H63,"&lt;&gt;CZ")&amp;$AH$5&amp;A67-COUNTIFS($H$39:$H67,"&lt;&gt;CZ"),IF(AND(H64="CZ",H63="CZ",H65&lt;&gt;"CZ",H66&lt;&gt;"CZ",H67&lt;&gt;"CZ",AF67=AF63,AF64&lt;&gt;AF62,AF64&lt;&gt;AF68),A63-COUNTIFS($H$39:$H63,"&lt;&gt;CZ")&amp;$AH$5&amp;A67-COUNTIFS($H$39:$H67,"&lt;&gt;CZ"),IF(AND(H64="CZ",H63="CZ",H65&lt;&gt;"CZ",H66&lt;&gt;"CZ",H67="CZ",AF67=AF63,AF64&lt;&gt;AF62,AF64&lt;&gt;AF68),A63-COUNTIFS($H$39:$H63,"&lt;&gt;CZ")&amp;$AH$5&amp;A67-COUNTIFS($H$39:$H67,"&lt;&gt;CZ"),IF(AND(H64="CZ",H63="CZ",H65&lt;&gt;"CZ",H66="CZ",H67&lt;&gt;"CZ",AF67=AF63,AF64&lt;&gt;AF62,AF64&lt;&gt;AF68),A63-COUNTIFS($H$39:$H63,"&lt;&gt;CZ")&amp;$AH$5&amp;A67-COUNTIFS($H$39:$H67,"&lt;&gt;CZ"),IF(AND(H64="CZ",H63&lt;&gt;"CZ",H65="CZ",H66&lt;&gt;"CZ",H67&lt;&gt;"CZ",AF67=AF63,AF64&lt;&gt;AF62,AF64&lt;&gt;AF68),A64-COUNTIFS($H$39:$H63,"&lt;&gt;CZ")&amp;$AH$5&amp;A67-COUNTIFS($H$39:$H67,"&lt;&gt;CZ"),IF(AND(H64="CZ",H65&lt;&gt;"CZ",H66="CZ",H67="CZ",H68="CZ",AF64=AF68,AF64&lt;&gt;AF63,AF64&lt;&gt;AF69),A64-COUNTIFS($H$39:$H64,"&lt;&gt;CZ")&amp;$AH$5&amp;A68-COUNTIFS($H$39:$H68,"&lt;&gt;CZ"),IF(AND(H64="CZ",H65="CZ",H66&lt;&gt;"CZ",H67="CZ",H68="CZ",AF64=AF68,AF64&lt;&gt;AF63,AF64&lt;&gt;AF69),A64-COUNTIFS($H$39:$H64,"&lt;&gt;CZ")&amp;$AH$5&amp;A68-COUNTIFS($H$39:$H68,"&lt;&gt;CZ"),IF(AND(H64="CZ",H65="CZ",H66="CZ",H67&lt;&gt;"CZ",H68="CZ",AF64=AF68,AF64&lt;&gt;AF63,AF64&lt;&gt;AF69),A64-COUNTIFS($H$39:$H64,"&lt;&gt;CZ")&amp;$AH$5&amp;A68-COUNTIFS($H$39:$H68,"&lt;&gt;CZ"),IF(AND(H64="CZ",H65="CZ",H66="CZ",H67="CZ",H68&lt;&gt;"CZ",AF64=AF68,AF64&lt;&gt;AF63,AF64&lt;&gt;AF69),A64-COUNTIFS($H$39:$H64,"&lt;&gt;CZ")&amp;$AH$5&amp;A68-COUNTIFS($H$39:$H68,"&lt;&gt;CZ"),IF(AND(H64="CZ",H63&lt;&gt;"CZ",H62="CZ",H61="CZ",H65&lt;&gt;"CZ",AF65=AF61,AF64&lt;&gt;AF60,AF64&lt;&gt;AF66),A61-COUNTIFS($H$39:$H61,"&lt;&gt;CZ")&amp;$AH$5&amp;A65-COUNTIFS($H$39:$H65,"&lt;&gt;CZ"),IF(AND(H64="CZ",H65&lt;&gt;"CZ",H66="CZ",H67="CZ",H68&lt;&gt;"CZ",AF64=AF68,AF64&lt;&gt;AF63,AF64&lt;&gt;AF69),A64-COUNTIFS($H$39:$H64,"&lt;&gt;CZ")&amp;$AH$5&amp;A68-COUNTIFS($H$39:$H68,"&lt;&gt;CZ"),IF(AND(H64="CZ",H65&lt;&gt;"CZ",H66="CZ",H67&lt;&gt;"CZ",H68="CZ",AF64=AF68,AF64&lt;&gt;AF63,AF64&lt;&gt;AF69),A64-COUNTIFS($H$39:$H64,"&lt;&gt;CZ")&amp;$AH$5&amp;A68-COUNTIFS($H$39:$H68,"&lt;&gt;CZ"),IF(AND(H64="CZ",H65&lt;&gt;"CZ",H66&lt;&gt;"CZ",H67="CZ",H68="CZ",AF64=AF68,AF64&lt;&gt;AF63,AF64&lt;&gt;AF69),A64-COUNTIFS($H$39:$H64,"&lt;&gt;CZ")&amp;$AH$5&amp;A68-COUNTIFS($H$39:$H68,"&lt;&gt;CZ"),IF(AND(H64="CZ",H65&lt;&gt;"CZ",H66&lt;&gt;"CZ",H67&lt;&gt;"CZ",H68="CZ",AF64=AF68,AF64&lt;&gt;AF63,AF64&lt;&gt;AF69),A64-COUNTIFS($H$39:$H64,"&lt;&gt;CZ")&amp;$AH$5&amp;A68-COUNTIFS($H$39:$H68,"&lt;&gt;CZ"),IF(AND(H64="CZ",H65&lt;&gt;"CZ",H66&lt;&gt;"CZ",H67="CZ",H68&lt;&gt;"CZ",AF64=AF68,AF64&lt;&gt;AF63,AF64&lt;&gt;AF69),A64-COUNTIFS($H$39:$H64,"&lt;&gt;CZ")&amp;$AH$5&amp;A68-COUNTIFS($H$39:$H68,"&lt;&gt;CZ"),IF(AND(H64="CZ",H65&lt;&gt;"CZ",H66="CZ",H67&lt;&gt;"CZ",H68&lt;&gt;"CZ",AF64=AF68,AF64&lt;&gt;AF63,AF64&lt;&gt;AF69),A64-COUNTIFS($H$39:$H64,"&lt;&gt;CZ")&amp;$AH$5&amp;A68-COUNTIFS($H$39:$H68,"&lt;&gt;CZ"),IF(AND(H64="CZ",H65="CZ",H66&lt;&gt;"CZ",H67&lt;&gt;"CZ",H68&lt;&gt;"CZ",AF64=AF68,AF64&lt;&gt;AF63,AF64&lt;&gt;AF69),A64-COUNTIFS($H$39:$H64,"&lt;&gt;CZ")&amp;$AH$5&amp;A68-COUNTIFS($H$39:$H68,"&lt;&gt;CZ"),IF(AND(H64="CZ",H65="CZ",H66="CZ",H67&lt;&gt;"CZ",H68&lt;&gt;"CZ",AF64=AF68,AF64&lt;&gt;AF63,AF64&lt;&gt;AF69),A64-COUNTIFS($H$39:$H64,"&lt;&gt;CZ")&amp;$AH$5&amp;A68-COUNTIFS($H$39:$H68,"&lt;&gt;CZ"),IF(AND(H64="CZ",H65="CZ",H66&lt;&gt;"CZ",H67="CZ",H68&lt;&gt;"CZ",AF64=AF68,AF64&lt;&gt;AF63,AF64&lt;&gt;AF69),A64-COUNTIFS($H$39:$H64,"&lt;&gt;CZ")&amp;$AH$5&amp;A68-COUNTIFS($H$39:$H68,"&lt;&gt;CZ"),IF(AND(H64="CZ",H65="CZ",H66="CZ",H67&lt;&gt;"CZ",H68&lt;&gt;"CZ",AF64=AF68,AF64&lt;&gt;AF63,AF64&lt;&gt;AF69),A64-COUNTIFS($H$39:$H64,"&lt;&gt;CZ")&amp;$AH$5&amp;A68-COUNTIFS($H$39:$H68,"&lt;&gt;CZ"),IF(AND(H64="CZ",H65="CZ",H66&lt;&gt;"CZ",H67&lt;&gt;"CZ",H68&lt;&gt;"CZ",AF64=AF68,AF64&lt;&gt;AF63,AF64&lt;&gt;AF69),A68-COUNTIFS($H$39:$H68,"&lt;&gt;CZ"),""))))))))))))))))))))))))))))))))))</f>
        <v/>
      </c>
      <c r="AL64" s="120" t="str">
        <f t="shared" si="3"/>
        <v/>
      </c>
    </row>
    <row r="65" spans="1:38" s="104" customFormat="1" ht="15" hidden="1" customHeight="1">
      <c r="A65" s="105">
        <v>27</v>
      </c>
      <c r="B65" s="106" t="e">
        <v>#N/A</v>
      </c>
      <c r="C65" s="107" t="s">
        <v>251</v>
      </c>
      <c r="D65" s="107" t="s">
        <v>251</v>
      </c>
      <c r="E65" s="106" t="s">
        <v>251</v>
      </c>
      <c r="F65" s="108"/>
      <c r="G65" s="109" t="s">
        <v>251</v>
      </c>
      <c r="H65" s="110" t="s">
        <v>251</v>
      </c>
      <c r="I65" s="111"/>
      <c r="J65" s="112" t="s">
        <v>251</v>
      </c>
      <c r="K65" s="111"/>
      <c r="L65" s="112" t="s">
        <v>251</v>
      </c>
      <c r="M65" s="111"/>
      <c r="N65" s="112" t="s">
        <v>251</v>
      </c>
      <c r="O65" s="111"/>
      <c r="P65" s="112" t="s">
        <v>251</v>
      </c>
      <c r="Q65" s="111"/>
      <c r="R65" s="112" t="s">
        <v>251</v>
      </c>
      <c r="S65" s="113"/>
      <c r="T65" s="112" t="s">
        <v>251</v>
      </c>
      <c r="U65" s="111"/>
      <c r="V65" s="112" t="s">
        <v>251</v>
      </c>
      <c r="W65" s="111"/>
      <c r="X65" s="112" t="s">
        <v>251</v>
      </c>
      <c r="Y65" s="111"/>
      <c r="Z65" s="112" t="s">
        <v>251</v>
      </c>
      <c r="AA65" s="111"/>
      <c r="AB65" s="112" t="s">
        <v>251</v>
      </c>
      <c r="AC65" s="111"/>
      <c r="AD65" s="112" t="s">
        <v>251</v>
      </c>
      <c r="AE65" s="116">
        <v>0</v>
      </c>
      <c r="AF65" s="117" t="s">
        <v>251</v>
      </c>
      <c r="AG65" s="118" t="s">
        <v>251</v>
      </c>
      <c r="AH65" s="100" t="str">
        <f t="shared" ca="1" si="2"/>
        <v/>
      </c>
      <c r="AI65" s="119" t="str">
        <f>IF(H65="","",IF(H65&lt;&gt;"CZ","NE",IF(AND(H65="CZ",AF64&lt;&gt;AF65,AF65&lt;&gt;AF66),A65-COUNTIF($H$39:$H65,"&lt;&gt;CZ"),IF(AND(H65="CZ",H64="CZ",AF65=AF64,AF65&lt;&gt;AF63,AF65&lt;&gt;AF66),A64-COUNTIF($H$39:$H65,"&lt;&gt;CZ")&amp;$AH$5&amp;A65-COUNTIF($H$39:$H65,"&lt;&gt;CZ"),IF(AND(H65="CZ",H66="CZ",AF65&lt;&gt;AF64,AF65=AF66,AF65&lt;&gt;AF67),A65-COUNTIF($H$39:$H65,"&lt;&gt;CZ")&amp;$AH$5&amp;A66-COUNTIF($H$39:$H66,"&lt;&gt;CZ"),IF(AND(H65="CZ",H64="CZ",H63="CZ",AF65=AF63,AF65&lt;&gt;AF62,AF65&lt;&gt;AF66),A63-COUNTIF($H$39:$H65,"&lt;&gt;CZ")&amp;$AH$5&amp;A65-COUNTIF($H$39:$H65,"&lt;&gt;CZ"),IF(AND(H65="CZ",H64="CZ",H66="CZ",AF66=AF64,AF65&lt;&gt;AF63,AF65&lt;&gt;AF67),A64-COUNTIF($H$39:$H64,"&lt;&gt;CZ")&amp;$AH$5&amp;A66-COUNTIF($H$39:$H66,"&lt;&gt;CZ"),IF(AND(H65="CZ",H66="CZ",H67="CZ",AF65&lt;&gt;AF64,AF65=AF67,AF65&lt;&gt;AF68),A65-COUNTIF($H$39:$H65,"&lt;&gt;CZ")&amp;$AH$5&amp;A67-COUNTIF($H$39:$H67,"&lt;&gt;CZ"),IF(AND(H65="CZ",H64="CZ",H63="CZ",H62="CZ",AF65=AF62,AF65&lt;&gt;AF61,AF65&lt;&gt;AF66),A62-COUNTIF($H$39:$H62,"&lt;&gt;CZ")&amp;$AH$5&amp;A65-COUNTIF($H$39:$H65,"&lt;&gt;CZ"),IF(AND(H65="CZ",H64="CZ",H63="CZ",H66="CZ",AF66=AF63,AF65&lt;&gt;AF62,AF65&lt;&gt;AF67),A63-COUNTIF($H$39:$H63,"&lt;&gt;CZ")&amp;$AH$5&amp;A66-COUNTIF($H$39:$H66,"&lt;&gt;CZ"),IF(AND(H65="CZ",H64="CZ",H66="CZ",H67="CZ",AF67=AF64,AF65&lt;&gt;AF63,AF65&lt;&gt;AF68),A64-COUNTIF($H$39:$H64,"&lt;&gt;CZ")&amp;$AH$5&amp;A67-COUNTIF($H$39:$H67,"&lt;&gt;CZ"),IF(AND(H65="CZ",H66="CZ",H67="CZ",H68="CZ",AF65&lt;&gt;AF64,AF65=AF68,AF65&lt;&gt;AF69),A65-COUNTIF($H$39:$H65,"&lt;&gt;CZ")&amp;$AH$5&amp;A68-COUNTIF($H$39:$H68,"&lt;&gt;CZ"),IF(AND(H65="CZ",H64="CZ",H63="CZ",H62="CZ",H61="CZ",AF65=AF61,AF65&lt;&gt;AF60,AF65&lt;&gt;AF66),A61-COUNTIF($H$39:$H61,"&lt;&gt;CZ")&amp;$AH$5&amp;A65-COUNTIF($H$39:$H65,"&lt;&gt;CZ"),IF(AND(H65="CZ",H64="CZ",H63="CZ",H62="CZ",H66="CZ",AF66=AF62,AF65&lt;&gt;AF61,AF65&lt;&gt;AF67),A62-COUNTIF($H$39:$H62,"&lt;&gt;CZ")&amp;$AH$5&amp;A66-COUNTIF($H$39:$H66,"&lt;&gt;CZ"),IF(AND(H65="CZ",H64="CZ",H63="CZ",H66="CZ",H67="CZ",AF67=AF63,AF65&lt;&gt;AF62,AF65&lt;&gt;AF68),A63-COUNTIF($H$39:$H63,"&lt;&gt;CZ")&amp;$AH$5&amp;A67-COUNTIF($H$39:$H67,"&lt;&gt;CZ"),IF(AND(H65="CZ",H64="CZ",H66="CZ",H67="CZ",H68="CZ",AF68=AF64,AF65&lt;&gt;AF63,AF65&lt;&gt;AF69),A64-COUNTIF($H$39:$H64,"&lt;&gt;CZ")&amp;$AH$5&amp;A68-COUNTIF($H$39:$H68,"&lt;&gt;CZ"),IF(AND(H65="CZ",H66="CZ",H67="CZ",H68="CZ",H69="CZ",AF65&lt;&gt;AF64,AF65=AF69,AF65&lt;&gt;AF70),A65-COUNTIF($H$39:$H65,"&lt;&gt;CZ")&amp;$AH$5&amp;A69-COUNTIF($H$39:$H69,"&lt;&gt;CZ"),IF(AND(H65="CZ",H64&lt;&gt;"CZ",AF65=AF64,AF65&lt;&gt;AF63,AF65&lt;&gt;AF66),A65-COUNTIF($H$39:$H65,"&lt;&gt;CZ"),IF(AND(H65="CZ",H66&lt;&gt;"CZ",AF65&lt;&gt;AF64,AF65=AF66,AF65&lt;&gt;AF67),A65-COUNTIF($H$39:$H65,"&lt;&gt;CZ"),IF(AND(H65="CZ",H64&lt;&gt;"CZ",H63="CZ",AF65=AF63,AF65&lt;&gt;AF62,AF65&lt;&gt;AF66),A63-COUNTIF($H$39:$H63,"&lt;&gt;CZ")&amp;$AH$5&amp;A65-COUNTIF($H$39:$H65,"&lt;&gt;CZ"),IF(AND(H65="CZ",H64="CZ",H63&lt;&gt;"CZ",AF65=AF63,AF65&lt;&gt;AF62,AF65&lt;&gt;AF66),A64-COUNTIF($H$39:$H63,"&lt;&gt;CZ")&amp;$AH$5&amp;A65-COUNTIF($H$39:$H65,"&lt;&gt;CZ"),IF(AND(H65="CZ",H64&lt;&gt;"CZ",H63&lt;&gt;"CZ",AF65=AF63,AF65&lt;&gt;AF62,AF65&lt;&gt;AF66),A65-COUNTIF($H$39:$H65,"&lt;&gt;CZ"),IF(AND(H65="CZ",H64&lt;&gt;"CZ",H66="CZ",AF65=AF64,AF65&lt;&gt;AF63,AF65=AF66,AF65&lt;&gt;AF67),A65-COUNTIF($H$39:$H64,"&lt;&gt;CZ")&amp;$AH$5&amp;A66-COUNTIF($H$39:$H66,"&lt;&gt;CZ"),IF(AND(H65="CZ",H64="CZ",H66&lt;&gt;"CZ",AF66=AF64,AF65&lt;&gt;AF63,AF65&lt;&gt;AF67),A64-COUNTIF($H$39:$H64,"&lt;&gt;CZ")&amp;$AH$5&amp;A66-COUNTIF($H$39:$H66,"&lt;&gt;CZ"),IF(AND(H65="CZ",H64&lt;&gt;"CZ",H66&lt;&gt;"CZ",AF66=AF64,AF65&lt;&gt;AF63,AF65&lt;&gt;AF67),A65-COUNTIF($H$39:$H64,"&lt;&gt;CZ"),IF(AND(H65="CZ",H66&lt;&gt;"CZ",H67="CZ",AF65&lt;&gt;AF64,AF65=AF67,AF65&lt;&gt;AF68),A65-COUNTIF($H$39:$H65,"&lt;&gt;CZ")&amp;$AH$5&amp;A67-COUNTIF($H$39:$H67,"&lt;&gt;CZ"),IF(AND(H65="CZ",H66="CZ",H67&lt;&gt;"CZ",AF65&lt;&gt;AF64,AF65=AF67,AF65&lt;&gt;AF68),A65-COUNTIF($H$39:$H65,"&lt;&gt;CZ")&amp;$AH$5&amp;A67-COUNTIF($H$39:$H67,"&lt;&gt;CZ"),IF(AND(H65="CZ",H66&lt;&gt;"CZ",H67&lt;&gt;"CZ",AF65&gt;0,AF65&lt;&gt;AF64,AF65=AF67,AF65&lt;&gt;AF68),A65-COUNTIF($H$39:$H65,"&lt;&gt;CZ"),IF(AND(H65="CZ",H64&lt;&gt;"CZ",H63="CZ",H62="CZ",AF65=AF62,AF65&lt;&gt;AF61,AF65&lt;&gt;AF66),A62-COUNTIF($H$39:$H62,"&lt;&gt;CZ")&amp;$AH$5&amp;A65-COUNTIF($H$39:$H65,"&lt;&gt;CZ"),IF(AND(H65="CZ",H64="CZ",H63&lt;&gt;"CZ",H62="CZ",AF65=AF62,AF65&lt;&gt;AF61,AF65&lt;&gt;AF66),A62-COUNTIF($H$39:$H62,"&lt;&gt;CZ")&amp;$AH$5&amp;A65-COUNTIF($H$39:$H65,"&lt;&gt;CZ"),IF(AND(H65="CZ",H64="CZ",H63="CZ",H62&lt;&gt;"CZ",AF65=AF62,AF65&lt;&gt;AF61,AF65&lt;&gt;AF66),A63-COUNTIF($H$39:$H62,"&lt;&gt;CZ")&amp;$AH$5&amp;A65-COUNTIF($H$39:$H65,"&lt;&gt;CZ"),IF(AND(H65="CZ",H64&lt;&gt;"CZ",H63&lt;&gt;"CZ",H62="CZ",AF65=AF62,AF65&lt;&gt;AF61,AF65&lt;&gt;AF66),A62-COUNTIF($H$39:$H62,"&lt;&gt;CZ")&amp;$AH$5&amp;A65-COUNTIF($H$39:$H65,"&lt;&gt;CZ"),IF(AND(H65="CZ",H64&lt;&gt;"CZ",H63="CZ",H62&lt;&gt;"CZ",AF65=AF62,AF65&lt;&gt;AF61,AF65&lt;&gt;AF66),A63-COUNTIF($H$39:$H62,"&lt;&gt;CZ")&amp;$AH$5&amp;A65-COUNTIF($H$39:$H65,"&lt;&gt;CZ"),IF(AND(H65="CZ",H64="CZ",H63&lt;&gt;"CZ",H62&lt;&gt;"CZ",AF65=AF62,AF65&lt;&gt;AF61,AF65&lt;&gt;AF66),A63-COUNTIF($H$39:$H62,"&lt;&gt;CZ")&amp;$AH$5&amp;A65-COUNTIF($H$39:$H65,"&lt;&gt;CZ"),IF(AND(H65="CZ",H64&lt;&gt;"CZ",H63&lt;&gt;"CZ",H62&lt;&gt;"CZ",AF65=AF62,AF65&lt;&gt;AF61,AF65&lt;&gt;AF66),A65-COUNTIF($H$39:$H65,"&lt;&gt;CZ"),IF(AND(H65="CZ",H64="CZ",H63&lt;&gt;"CZ",H66="CZ",AF65=AF63,AF65&lt;&gt;AF62,AF65=AF66,AF65&lt;&gt;AF67),A64-COUNTIF($H$39:$H63,"&lt;&gt;CZ")&amp;$AH$5&amp;A66-COUNTIF($H$39:$H66,"&lt;&gt;CZ"),IF(AND(H65="CZ",H64="CZ",H63="CZ",H66&lt;&gt;"CZ",AF65=AF63,AF65&lt;&gt;AF62,AF65=AF66,AF65&lt;&gt;AF67),A63-COUNTIF($H$39:$H63,"&lt;&gt;CZ")&amp;$AH$5&amp;A66-COUNTIF($H$39:$H66,"&lt;&gt;CZ"),IF(AND(H65="CZ",H64&lt;&gt;"CZ",H63&lt;&gt;"CZ",H66="CZ",AF65=AF63,AF65&lt;&gt;AF62,AF65=AF66,AF65&lt;&gt;AF67),A64-COUNTIF($H$39:$H63,"&lt;&gt;CZ")&amp;$AH$5&amp;A66-COUNTIF($H$39:$H66,"&lt;&gt;CZ"),IF(AND(H65="CZ",H64&lt;&gt;"CZ",H63="CZ",H66="CZ",AF65=AF63,AF65&lt;&gt;AF62,AF65=AF66,AF65&lt;&gt;AF67),A63-COUNTIF($H$39:$H63,"&lt;&gt;CZ")&amp;$AH$5&amp;A66-COUNTIF($H$39:$H66,"&lt;&gt;CZ"),IF(AND(H65="CZ",H64&lt;&gt;"CZ",H63="CZ",H66&lt;&gt;"CZ",AF65=AF63,AF65&lt;&gt;AF62,AF65=AF66,AF65&lt;&gt;AF67),A63-COUNTIF($H$39:$H63,"&lt;&gt;CZ")&amp;$AH$5&amp;A66-COUNTIF($H$39:$H66,"&lt;&gt;CZ"),IF(AND(H65="CZ",H64="CZ",H63&lt;&gt;"CZ",H66&lt;&gt;"CZ",AF66=AF63,AF65&lt;&gt;AF62,AF65&lt;&gt;AF67),A64-COUNTIF($H$39:$H63,"&lt;&gt;CZ")&amp;$AH$5&amp;A66-COUNTIF($H$39:$H66,"&lt;&gt;CZ"),IF(AND(H65="CZ",H64&lt;&gt;"CZ",H63&lt;&gt;"CZ",H66&lt;&gt;"CZ",AF66=AF63,AF65&lt;&gt;AF62,AF65&lt;&gt;AF67),A64-COUNTIF($H$39:$H63,"&lt;&gt;CZ"),IF(AND(H65="CZ",H64&lt;&gt;"CZ",H66="CZ",H67="CZ",AF67=AF64,AF65&lt;&gt;AF63,AF65&lt;&gt;AF68),A65-COUNTIF($H$39:$H64,"&lt;&gt;CZ")&amp;$AH$5&amp;A67-COUNTIF($H$39:$H67,"&lt;&gt;CZ"),IF(AND(H65="CZ",H64="CZ",H66&lt;&gt;"CZ",H67="CZ",AF67=AF64,AF65&lt;&gt;AF63,AF65&lt;&gt;AF68),A64-COUNTIF($H$39:$H64,"&lt;&gt;CZ")&amp;$AH$5&amp;A67-COUNTIF($H$39:$H67,"&lt;&gt;CZ"),IF(AND(H65="CZ",H64="CZ",H66="CZ",H67&lt;&gt;"CZ",AF67=AF64,AF65&lt;&gt;AF63,AF65&lt;&gt;AF68),A64-COUNTIF($H$39:$H64,"&lt;&gt;CZ")&amp;$AH$5&amp;A67-COUNTIF($H$39:$H67,"&lt;&gt;CZ"),IF(AND(H65="CZ",H64&lt;&gt;"CZ",H66&lt;&gt;"CZ",H67="CZ",AF67=AF64,AF65&lt;&gt;AF63,AF65&lt;&gt;AF68),A65-COUNTIF($H$39:$H64,"&lt;&gt;CZ")&amp;$AH$5&amp;A67-COUNTIF($H$39:$H67,"&lt;&gt;CZ"),IF(AND(H65="CZ",H64&lt;&gt;"CZ",H66="CZ",H67&lt;&gt;"CZ",AF67=AF64,AF65&lt;&gt;AF63,AF65&lt;&gt;AF68),A65-COUNTIF($H$39:$H64,"&lt;&gt;CZ")&amp;$AH$5&amp;A67-COUNTIF($H$39:$H67,"&lt;&gt;CZ"),IF(AND(H65="CZ",H64="CZ",H66&lt;&gt;"CZ",H67&lt;&gt;"CZ",AF67=AF64,AF65&lt;&gt;AF63,AF65&lt;&gt;AF68),A64-COUNTIF($H$39:$H64,"&lt;&gt;CZ")&amp;$AH$5&amp;A67-COUNTIF($H$39:$H67,"&lt;&gt;CZ"),IF(AND(H65="CZ",H64&lt;&gt;"CZ",H66&lt;&gt;"CZ",H67&lt;&gt;"CZ",AF67=AF64,AF65&lt;&gt;AF63,AF65&lt;&gt;AF68),A65-COUNTIF($H$39:$H64,"&lt;&gt;CZ"),IF(AND(H65="CZ",H66="CZ",H67="CZ",H68&lt;&gt;"CZ",AF65&lt;&gt;AF64,AF65=AF68,AF65&lt;&gt;AF69),A65-COUNTIF($H$39:$H65,"&lt;&gt;CZ")&amp;$AH$5&amp;A68-COUNTIF($H$39:$H68,"&lt;&gt;CZ"),IF(AND(H65="CZ",H66="CZ",H67&lt;&gt;"CZ",H68="CZ",AF65&lt;&gt;AF64,AF65=AF68,AF65&lt;&gt;AF69),A65-COUNTIF($H$39:$H65,"&lt;&gt;CZ")&amp;$AH$5&amp;A68-COUNTIF($H$39:$H68,"&lt;&gt;CZ"),IF(AND(H65="CZ",H66&lt;&gt;"CZ",H67="CZ",H68="CZ",AF65&lt;&gt;AF64,AF65=AF68,AF65&lt;&gt;AF69),A65-COUNTIF($H$39:$H65,"&lt;&gt;CZ")&amp;$AH$5&amp;A68-COUNTIF($H$39:$H68,"&lt;&gt;CZ"),IF(AND(H65="CZ",H66&lt;&gt;"CZ",H67&lt;&gt;"CZ",H68="CZ",AF65&lt;&gt;AF64,AF65=AF68,AF65&lt;&gt;AF69),A65-COUNTIF($H$39:$H65,"&lt;&gt;CZ")&amp;$AH$5&amp;A68-COUNTIF($H$39:$H68,"&lt;&gt;CZ"),"")))))))))))))))))))))))))))))))))))))))))))))))))))))</f>
        <v/>
      </c>
      <c r="AJ65" s="102" t="str">
        <f>IF(AI65&lt;&gt;"","",IF(AND(H65="CZ",H66&lt;&gt;"CZ",H67="CZ",H68&lt;&gt;"CZ",AF65&lt;&gt;AF64,AF65=AF68,AF65&lt;&gt;AF69),A65-COUNTIF($H$39:$H65,"&lt;&gt;CZ")&amp;$AH$5&amp;A68-COUNTIF($H$39:$H68,"&lt;&gt;CZ"),IF(AND(H65="CZ",H66="CZ",H67&lt;&gt;"CZ",H68&lt;&gt;"CZ",AF65&lt;&gt;AF64,AF65=AF68,AF65&lt;&gt;AF69),A65-COUNTIF($H$39:$H65,"&lt;&gt;CZ")&amp;$AH$5&amp;A68-COUNTIF($H$39:$H68,"&lt;&gt;CZ"),IF(AND(H65="CZ",H66&lt;&gt;"CZ",H67&lt;&gt;"CZ",H68&lt;&gt;"CZ",AF65&lt;&gt;AF64,AF65=AF68,AF65&lt;&gt;AF69),A65-COUNTIF($H$39:$H65,"&lt;&gt;CZ"),IF(AND(H65="CZ",H64&lt;&gt;"CZ",H63="CZ",H62="CZ",H61="CZ",AF65=AF61,AF65&lt;&gt;AF60,AF65&lt;&gt;AF66),A61-COUNTIFS($H$39:$H61,"&lt;&gt;CZ")&amp;$AH$5&amp;A65-COUNTIFS($H$39:$H65,"&lt;&gt;CZ"),IF(AND(H65="CZ",H64="CZ",H63&lt;&gt;"CZ",H62="CZ",H61="CZ",AF65=AF61,AF65&lt;&gt;AF60,AF65&lt;&gt;AF66),A61-COUNTIFS($H$39:$H61,"&lt;&gt;CZ")&amp;$AH$5&amp;A65-COUNTIFS($H$39:$H65,"&lt;&gt;CZ"),IF(AND(H65="CZ",H64="CZ",H63="CZ",H62&lt;&gt;"CZ",H61="CZ",AF65=AF61,AF65&lt;&gt;AF60,AF65&lt;&gt;AF66),A61-COUNTIFS($H$39:$H61,"&lt;&gt;CZ")&amp;$AH$5&amp;A65-COUNTIFS($H$39:$H65,"&lt;&gt;CZ"),IF(AND(H65="CZ",H64="CZ",H63="CZ",H62="CZ",H61&lt;&gt;"CZ",AF65=AF61,AF65&lt;&gt;AF60,AF65&lt;&gt;AF66),A62-COUNTIFS($H$39:$H61,"&lt;&gt;CZ")&amp;$AH$5&amp;A65-COUNTIFS($H$39:$H65,"&lt;&gt;CZ"),IF(AND(H65="CZ",H64&lt;&gt;"CZ",H63="CZ",H62="CZ",H61&lt;&gt;"CZ",AF65=AF61,AF65&lt;&gt;AF60,AF65&lt;&gt;AF66),A62-COUNTIFS($H$39:$H61,"&lt;&gt;CZ")&amp;$AH$5&amp;A65-COUNTIFS($H$39:$H65,"&lt;&gt;CZ"),IF(AND(H65="CZ",H64&lt;&gt;"CZ",H63="CZ",H62&lt;&gt;"CZ",H61="CZ",AF65=AF61,AF65&lt;&gt;AF60,AF65&lt;&gt;AF66),A61-COUNTIFS($H$39:$H61,"&lt;&gt;CZ")&amp;$AH$5&amp;A65-COUNTIFS($H$39:$H65,"&lt;&gt;CZ"),IF(AND(H65="CZ",H64&lt;&gt;"CZ",H63&lt;&gt;"CZ",H62="CZ",H61="CZ",AF65=AF61,AF65&lt;&gt;AF60,AF65&lt;&gt;AF66),A61-COUNTIFS($H$39:$H61,"&lt;&gt;CZ")&amp;$AH$5&amp;A65-COUNTIFS($H$39:$H65,"&lt;&gt;CZ"),IF(AND(H65="CZ",H64&lt;&gt;"CZ",H63&lt;&gt;"CZ",H62&lt;&gt;"CZ",H61="CZ",AF65=AF61,AF65&lt;&gt;AF60,AF65&lt;&gt;AF66),A61-COUNTIFS($H$39:$H61,"&lt;&gt;CZ")&amp;$AH$5&amp;A65-COUNTIFS($H$39:$H65,"&lt;&gt;CZ"),IF(AND(H65="CZ",H64&lt;&gt;"CZ",H63&lt;&gt;"CZ",H62="CZ",H61&lt;&gt;"CZ",AF65=AF61,AF65&lt;&gt;AF60,AF65&lt;&gt;AF66),A62-COUNTIFS($H$39:$H61,"&lt;&gt;CZ")&amp;$AH$5&amp;A65-COUNTIFS($H$39:$H65,"&lt;&gt;CZ"),IF(AND(H65="CZ",H64&lt;&gt;"CZ",H63="CZ",H62&lt;&gt;"CZ",H61&lt;&gt;"CZ",AF65=AF61,AF65&lt;&gt;AF60,AF65&lt;&gt;AF66),A62-COUNTIFS($H$39:$H61,"&lt;&gt;CZ")&amp;$AH$5&amp;A65-COUNTIFS($H$39:$H65,"&lt;&gt;CZ"),IF(AND(H65="CZ",H64="CZ",H63&lt;&gt;"CZ",H62&lt;&gt;"CZ",H61&lt;&gt;"CZ",AF65=AF61,AF65&lt;&gt;AF60,AF65&lt;&gt;AF66),A62-COUNTIFS($H$39:$H61,"&lt;&gt;CZ")&amp;$AH$5&amp;A65-COUNTIFS($H$39:$H65,"&lt;&gt;CZ"),IF(AND(H65="CZ",H64="CZ",H63&lt;&gt;"CZ",H62&lt;&gt;"CZ",H61="CZ",AF65=AF61,AF65&lt;&gt;AF60,AF65&lt;&gt;AF66),A61-COUNTIFS($H$39:$H61,"&lt;&gt;CZ")&amp;$AH$5&amp;A65-COUNTIFS($H$39:$H65,"&lt;&gt;CZ"),IF(AND(H65="CZ",H64="CZ",H63&lt;&gt;"CZ",H62="CZ",H61&lt;&gt;"CZ",AF65=AF61,AF65&lt;&gt;AF60,AF65&lt;&gt;AF66),A62-COUNTIFS($H$39:$H61,"&lt;&gt;CZ")&amp;$AH$5&amp;A65-COUNTIFS($H$39:$H65,"&lt;&gt;CZ"),IF(AND(H65="CZ",H64="CZ",H63="CZ",H62&lt;&gt;"CZ",H61&lt;&gt;"CZ",AF65=AF61,AF65&lt;&gt;AF60,AF65&lt;&gt;AF66),A62-COUNTIFS($H$39:$H61,"&lt;&gt;CZ")&amp;$AH$5&amp;A65-COUNTIFS($H$39:$H65,"&lt;&gt;CZ"),IF(AND(H65="CZ",H64&lt;&gt;"CZ",H63&lt;&gt;"CZ",H62&lt;&gt;"CZ",H61&lt;&gt;"CZ",AF65=AF61,AF65&lt;&gt;AF60,AF65&lt;&gt;AF66),A62-COUNTIFS($H$39:$H61,"&lt;&gt;CZ"),IF(AND(H65="CZ",H64&lt;&gt;"CZ",H63="CZ",H62="CZ",H66="CZ",AF66=AF62,AF65&lt;&gt;AF61,AF65&lt;&gt;AF67),A62-COUNTIFS($H$39:$H62,"&lt;&gt;CZ")&amp;$AH$5&amp;A66-COUNTIFS($H$39:$H66,"&lt;&gt;CZ"),IF(AND(H65="CZ",H64="CZ",H63&lt;&gt;"CZ",H62="CZ",H66="CZ",AF66=AF62,AF65&lt;&gt;AF61,AF65&lt;&gt;AF67),A62-COUNTIFS($H$39:$H62,"&lt;&gt;CZ")&amp;$AH$5&amp;A66-COUNTIFS($H$39:$H66,"&lt;&gt;CZ"),IF(AND(H65="CZ",H64="CZ",H63="CZ",H62&lt;&gt;"CZ",H66="CZ",AF66=AF62,AF65&lt;&gt;AF61,AF65&lt;&gt;AF67),A63-COUNTIFS($H$39:$H62,"&lt;&gt;CZ")&amp;$AH$5&amp;A66-COUNTIFS($H$39:$H66,"&lt;&gt;CZ"),IF(AND(H65="CZ",H64="CZ",H63="CZ",H62="CZ",H66&lt;&gt;"CZ",AF66=AF62,AF65&lt;&gt;AF61,AF65&lt;&gt;AF67),A62-COUNTIFS($H$39:$H62,"&lt;&gt;CZ")&amp;$AH$5&amp;A66-COUNTIFS($H$39:$H66,"&lt;&gt;CZ"),IF(AND(H65="CZ",H64&lt;&gt;"CZ",H63="CZ",H62="CZ",H66&lt;&gt;"CZ",AF66=AF62,AF65&lt;&gt;AF61,AF65&lt;&gt;AF67),A62-COUNTIFS($H$39:$H62,"&lt;&gt;CZ")&amp;$AH$5&amp;A66-COUNTIFS($H$39:$H66,"&lt;&gt;CZ"),IF(AND(H65="CZ",H64&lt;&gt;"CZ",H63="CZ",H62&lt;&gt;"CZ",H66="CZ",AF66=AF62,AF65&lt;&gt;AF61,AF65&lt;&gt;AF67),A63-COUNTIFS($H$39:$H62,"&lt;&gt;CZ")&amp;$AH$5&amp;A66-COUNTIFS($H$39:$H66,"&lt;&gt;CZ"),IF(AND(H65="CZ",H64&lt;&gt;"CZ",H63&lt;&gt;"CZ",H62="CZ",H66="CZ",AF66=AF62,AF65&lt;&gt;AF61,AF65&lt;&gt;AF67),A62-COUNTIFS($H$39:$H62,"&lt;&gt;CZ")&amp;$AH$5&amp;A66-COUNTIFS($H$39:$H66,"&lt;&gt;CZ"),IF(AND(H65="CZ",H64&lt;&gt;"CZ",H63&lt;&gt;"CZ",H62&lt;&gt;"CZ",H66="CZ",AF66=AF62,AF65&lt;&gt;AF61,AF65&lt;&gt;AF67),A63-COUNTIFS($H$39:$H62,"&lt;&gt;CZ")&amp;$AH$5&amp;A66-COUNTIFS($H$39:$H66,"&lt;&gt;CZ"),IF(AND(H65="CZ",H64&lt;&gt;"CZ",H63&lt;&gt;"CZ",H62="CZ",H66&lt;&gt;"CZ",AF66=AF62,AF65&lt;&gt;AF61,AF65&lt;&gt;AF67),A62-COUNTIFS($H$39:$H62,"&lt;&gt;CZ")&amp;$AH$5&amp;A66-COUNTIFS($H$39:$H66,"&lt;&gt;CZ"),IF(AND(H65="CZ",H64&lt;&gt;"CZ",H63="CZ",H62&lt;&gt;"CZ",H66&lt;&gt;"CZ",AF66=AF62,AF65&lt;&gt;AF61,AF65&lt;&gt;AF67),A63-COUNTIFS($H$39:$H62,"&lt;&gt;CZ")&amp;$AH$5&amp;A66-COUNTIFS($H$39:$H66,"&lt;&gt;CZ"),IF(AND(H65="CZ",H64="CZ",H63&lt;&gt;"CZ",H62&lt;&gt;"CZ",H66&lt;&gt;"CZ",AF66=AF62,AF65&lt;&gt;AF61,AF65&lt;&gt;AF67),A63-COUNTIFS($H$39:$H62,"&lt;&gt;CZ")&amp;$AH$5&amp;A66-COUNTIFS($H$39:$H66,"&lt;&gt;CZ"),IF(AND(H65="CZ",H64="CZ",H63&lt;&gt;"CZ",H62&lt;&gt;"CZ",H66="CZ",AF66=AF62,AF65&lt;&gt;AF61,AF65&lt;&gt;AF67),A63-COUNTIFS($H$39:$H62,"&lt;&gt;CZ")&amp;$AH$5&amp;A66-COUNTIFS($H$39:$H66,"&lt;&gt;CZ"),IF(AND(H65="CZ",H64="CZ",H63&lt;&gt;"CZ",H62="CZ",H66&lt;&gt;"CZ",AF66=AF62,AF65&lt;&gt;AF61,AF65&lt;&gt;AF67),A62-COUNTIFS($H$39:$H62,"&lt;&gt;CZ")&amp;$AH$5&amp;A66-COUNTIFS($H$39:$H66,"&lt;&gt;CZ"),IF(AND(H65="CZ",H64="CZ",H63="CZ",H62&lt;&gt;"CZ",H66&lt;&gt;"CZ",AF66=AF62,AF65&lt;&gt;AF61,AF65&lt;&gt;AF67),A63-COUNTIFS($H$39:$H62,"&lt;&gt;CZ")&amp;$AH$5&amp;A66-COUNTIFS($H$39:$H66,"&lt;&gt;CZ"),IF(AND(H65="CZ",H64&lt;&gt;"CZ",H63&lt;&gt;"CZ",H62&lt;&gt;"CZ",H66&lt;&gt;"CZ",AF66=AF62,AF65&lt;&gt;AF61,AF65&lt;&gt;AF67),A63-COUNTIFS($H$39:$H62,"&lt;&gt;CZ"),IF(AND(H65="CZ",H64&lt;&gt;"CZ",H63="CZ",H66="CZ",H67="CZ",AF67=AF63,AF65&lt;&gt;AF62,AF65&lt;&gt;AF68),A63-COUNTIFS($H$39:$H63,"&lt;&gt;CZ")&amp;$AH$5&amp;A67-COUNTIFS($H$39:$H67,"&lt;&gt;CZ"),IF(AND(H65="CZ",H64="CZ",H63&lt;&gt;"CZ",H66="CZ",H67="CZ",AF67=AF63,AF65&lt;&gt;AF62,AF65&lt;&gt;AF68),A64-COUNTIFS($H$39:$H63,"&lt;&gt;CZ")&amp;$AH$5&amp;A67-COUNTIFS($H$39:$H67,"&lt;&gt;CZ"),IF(AND(H65="CZ",H64="CZ",H63="CZ",H66&lt;&gt;"CZ",H67="CZ",AF67=AF63,AF65&lt;&gt;AF62,AF65&lt;&gt;AF68),A63-COUNTIFS($H$39:$H63,"&lt;&gt;CZ")&amp;$AH$5&amp;A67-COUNTIFS($H$39:$H67,"&lt;&gt;CZ"),IF(AND(H65="CZ",H64="CZ",H63="CZ",H66="CZ",H67&lt;&gt;"CZ",AF67=AF63,AF65&lt;&gt;AF62,AF65&lt;&gt;AF68),A63-COUNTIFS($H$39:$H63,"&lt;&gt;CZ")&amp;$AH$5&amp;A67-COUNTIFS($H$39:$H67,"&lt;&gt;CZ"),IF(AND(H65="CZ",H64&lt;&gt;"CZ",H63="CZ",H66="CZ",H67&lt;&gt;"CZ",AF67=AF63,AF65&lt;&gt;AF62,AF65&lt;&gt;AF68),A63-COUNTIFS($H$39:$H63,"&lt;&gt;CZ")&amp;$AH$5&amp;A67-COUNTIFS($H$39:$H67,"&lt;&gt;CZ"),IF(AND(H65="CZ",H64&lt;&gt;"CZ",H63="CZ",H66&lt;&gt;"CZ",H67="CZ",AF67=AF63,AF65&lt;&gt;AF62,AF65&lt;&gt;AF68),A63-COUNTIFS($H$39:$H63,"&lt;&gt;CZ")&amp;$AH$5&amp;A67-COUNTIFS($H$39:$H67,"&lt;&gt;CZ"),IF(AND(H65="CZ",H64&lt;&gt;"CZ",H63&lt;&gt;"CZ",H66="CZ",H67="CZ",AF67=AF63,AF65&lt;&gt;AF62,AF65&lt;&gt;AF68),A64-COUNTIFS($H$39:$H63,"&lt;&gt;CZ")&amp;$AH$5&amp;A67-COUNTIFS($H$39:$H67,"&lt;&gt;CZ"),IF(AND(H65="CZ",H64&lt;&gt;"CZ",H63&lt;&gt;"CZ",H66&lt;&gt;"CZ",H67="CZ",AF67=AF63,AF65&lt;&gt;AF62,AF65&lt;&gt;AF68),A64-COUNTIFS($H$39:$H63,"&lt;&gt;CZ")&amp;$AH$5&amp;A67-COUNTIFS($H$39:$H67,"&lt;&gt;CZ"),IF(AND(H65="CZ",H64&lt;&gt;"CZ",H63&lt;&gt;"CZ",H66="CZ",H67&lt;&gt;"CZ",AF67=AF63,AF65&lt;&gt;AF62,AF65&lt;&gt;AF68),A64-COUNTIFS($H$39:$H63,"&lt;&gt;CZ")&amp;$AH$5&amp;A67-COUNTIFS($H$39:$H67,"&lt;&gt;CZ"),IF(AND(H65="CZ",H64&lt;&gt;"CZ",H63="CZ",H66&lt;&gt;"CZ",H67&lt;&gt;"CZ",AF67=AF63,AF65&lt;&gt;AF62,AF65&lt;&gt;AF68),A63-COUNTIFS($H$39:$H63,"&lt;&gt;CZ")&amp;$AH$5&amp;A67-COUNTIFS($H$39:$H67,"&lt;&gt;CZ"),IF(AND(H65="CZ",H64="CZ",H63&lt;&gt;"CZ",H66&lt;&gt;"CZ",H67&lt;&gt;"CZ",AF67=AF63,AF65&lt;&gt;AF62,AF65&lt;&gt;AF68),A64-COUNTIFS($H$39:$H63,"&lt;&gt;CZ")&amp;$AH$5&amp;A67-COUNTIFS($H$39:$H67,"&lt;&gt;CZ"),IF(AND(H65="CZ",H64="CZ",H63&lt;&gt;"CZ",H66&lt;&gt;"CZ",H67="CZ",AF67=AF63,AF65&lt;&gt;AF62,AF65&lt;&gt;AF68),A64-COUNTIFS($H$39:$H63,"&lt;&gt;CZ")&amp;$AH$5&amp;A67-COUNTIFS($H$39:$H67,"&lt;&gt;CZ"),IF(AND(H65="CZ",H64="CZ",H63&lt;&gt;"CZ",H66="CZ",H67&lt;&gt;"CZ",AF67=AF63,AF65&lt;&gt;AF62,AF65&lt;&gt;AF68),A64-COUNTIFS($H$39:$H63,"&lt;&gt;CZ")&amp;$AH$5&amp;A67-COUNTIFS($H$39:$H67,"&lt;&gt;CZ"),IF(AND(H65="CZ",H64="CZ",H63="CZ",H66&lt;&gt;"CZ",H67&lt;&gt;"CZ",AF67=AF63,AF65&lt;&gt;AF62,AF65&lt;&gt;AF68),A63-COUNTIFS($H$39:$H63,"&lt;&gt;CZ")&amp;$AH$5&amp;A67-COUNTIFS($H$39:$H67,"&lt;&gt;CZ"),""))))))))))))))))))))))))))))))))))))))))))))))))</f>
        <v/>
      </c>
      <c r="AK65" s="102" t="str">
        <f>IF(AI65&lt;&gt;"","",IF(AJ65&lt;&gt;"","",IF(AND(H64="CZ",H63&lt;&gt;"CZ",H62&lt;&gt;"CZ",H65&lt;&gt;"CZ",H66&lt;&gt;"CZ",AF66=AF62,AF64&lt;&gt;AF61,AF64&lt;&gt;AF67),A63-COUNTIFS($H$39:$H62,"&lt;&gt;CZ"),IF(AND(H65="CZ",H64&lt;&gt;"CZ",H66="CZ",H67="CZ",H68="CZ",AF68=AF64,AF65&lt;&gt;AF63,AF65&lt;&gt;AF69),A65-COUNTIFS($H$39:$H64,"&lt;&gt;CZ")&amp;$AH$5&amp;A68-COUNTIFS($H$39:$H68,"&lt;&gt;CZ"),IF(AND(H65="CZ",H64="CZ",H66&lt;&gt;"CZ",H67="CZ",H68="CZ",AF68=AF64,AF65&lt;&gt;AF63,AF65&lt;&gt;AF69),A64-COUNTIFS($H$39:$H64,"&lt;&gt;CZ")&amp;$AH$5&amp;A68-COUNTIFS($H$39:$H68,"&lt;&gt;CZ"),IF(AND(H65="CZ",H64="CZ",H66="CZ",H67&lt;&gt;"CZ",H68="CZ",AF68=AF64,AF65&lt;&gt;AF63,AF65&lt;&gt;AF69),A64-COUNTIFS($H$39:$H64,"&lt;&gt;CZ")&amp;$AH$5&amp;A68-COUNTIFS($H$39:$H68,"&lt;&gt;CZ"),IF(AND(H65="CZ",H64="CZ",H66="CZ",H67="CZ",H68&lt;&gt;"CZ",AF68=AF64,AF65&lt;&gt;AF63,AF65&lt;&gt;AF69),A64-COUNTIFS($H$39:$H64,"&lt;&gt;CZ")&amp;$AH$5&amp;A68-COUNTIFS($H$39:$H68,"&lt;&gt;CZ"),IF(AND(H65="CZ",H64&lt;&gt;"CZ",H66="CZ",H67="CZ",H68&lt;&gt;"CZ",AF68=AF64,AF65&lt;&gt;AF63,AF65&lt;&gt;AF69),A65-COUNTIFS($H$39:$H64,"&lt;&gt;CZ")&amp;$AH$5&amp;A68-COUNTIFS($H$39:$H68,"&lt;&gt;CZ"),IF(AND(H65="CZ",H64&lt;&gt;"CZ",H66="CZ",H67&lt;&gt;"CZ",H68="CZ",AF68=AF64,AF65&lt;&gt;AF63,AF65&lt;&gt;AF69),A65-COUNTIFS($H$39:$H64,"&lt;&gt;CZ")&amp;$AH$5&amp;A68-COUNTIFS($H$39:$H68,"&lt;&gt;CZ"),IF(AND(H65="CZ",H64&lt;&gt;"CZ",H66&lt;&gt;"CZ",H67="CZ",H68="CZ",AF68=AF64,AF65&lt;&gt;AF63,AF65&lt;&gt;AF69),A65-COUNTIFS($H$39:$H64,"&lt;&gt;CZ")&amp;$AH$5&amp;A68-COUNTIFS($H$39:$H68,"&lt;&gt;CZ"),IF(AND(H65="CZ",H64&lt;&gt;"CZ",H66&lt;&gt;"CZ",H67&lt;&gt;"CZ",H68="CZ",AF68=AF64,AF65&lt;&gt;AF63,AF65&lt;&gt;AF69),A65-COUNTIFS($H$39:$H64,"&lt;&gt;CZ")&amp;$AH$5&amp;A68-COUNTIFS($H$39:$H68,"&lt;&gt;CZ"),IF(AND(H65="CZ",H64&lt;&gt;"CZ",H66&lt;&gt;"CZ",H67&lt;&gt;"CZ",H68&lt;&gt;"CZ",AF68=AF64,AF65&lt;&gt;AF63,AF65&lt;&gt;AF69),A68-COUNTIFS($H$39:$H68,"&lt;&gt;CZ"),IF(AND(H65="CZ",H64&lt;&gt;"CZ",H66&lt;&gt;"CZ",H67="CZ",H68&lt;&gt;"CZ",AF68=AF64,AF65&lt;&gt;AF63,AF65&lt;&gt;AF69),A65-COUNTIFS($H$39:$H64,"&lt;&gt;CZ")&amp;$AH$5&amp;A68-COUNTIFS($H$39:$H68,"&lt;&gt;CZ"),IF(AND(H65="CZ",H64="CZ",H66="CZ",H67&lt;&gt;"CZ",H68&lt;&gt;"CZ",AF68=AF64,AF65&lt;&gt;AF63,AF65&lt;&gt;AF69),A64-COUNTIFS($H$39:$H64,"&lt;&gt;CZ")&amp;$AH$5&amp;A68-COUNTIFS($H$39:$H68,"&lt;&gt;CZ"),IF(AND(H65="CZ",H64="CZ",H66&lt;&gt;"CZ",H67&lt;&gt;"CZ",H68&lt;&gt;"CZ",AF68=AF64,AF65&lt;&gt;AF63,AF65&lt;&gt;AF69),A64-COUNTIFS($H$39:$H64,"&lt;&gt;CZ")&amp;$AH$5&amp;A68-COUNTIFS($H$39:$H68,"&lt;&gt;CZ"),IF(AND(H65="CZ",H64="CZ",H66&lt;&gt;"CZ",H67&lt;&gt;"CZ",H68="CZ",AF68=AF64,AF65&lt;&gt;AF63,AF65&lt;&gt;AF69),A64-COUNTIFS($H$39:$H64,"&lt;&gt;CZ")&amp;$AH$5&amp;A68-COUNTIFS($H$39:$H68,"&lt;&gt;CZ"),IF(AND(H65="CZ",H64="CZ",H66&lt;&gt;"CZ",H67="CZ",H68&lt;&gt;"CZ",AF68=AF64,AF65&lt;&gt;AF63,AF65&lt;&gt;AF69),A64-COUNTIFS($H$39:$H64,"&lt;&gt;CZ")&amp;$AH$5&amp;A68-COUNTIFS($H$39:$H68,"&lt;&gt;CZ"),IF(AND(H65="CZ",H64&lt;&gt;"CZ",H66="CZ",H67&lt;&gt;"CZ",H68&lt;&gt;"CZ",AF68=AF64,AF65&lt;&gt;AF63,AF65&lt;&gt;AF69),A65-COUNTIFS($H$39:$H64,"&lt;&gt;CZ")&amp;$AH$5&amp;A68-COUNTIFS($H$39:$H68,"&lt;&gt;CZ"),IF(AND(H65="CZ",H66&lt;&gt;"CZ",H67="CZ",H68="CZ",H69="CZ",AF65=AF69,AF65&lt;&gt;AF64,AF65&lt;&gt;AF70),A65-COUNTIFS($H$39:$H65,"&lt;&gt;CZ")&amp;$AH$5&amp;A69-COUNTIFS($H$39:$H69,"&lt;&gt;CZ"),IF(AND(H65="CZ",H66="CZ",H67&lt;&gt;"CZ",H68="CZ",H69="CZ",AF65=AF69,AF65&lt;&gt;AF64,AF65&lt;&gt;AF70),A65-COUNTIFS($H$39:$H65,"&lt;&gt;CZ")&amp;$AH$5&amp;A69-COUNTIFS($H$39:$H69,"&lt;&gt;CZ"),IF(AND(H65="CZ",H66="CZ",H67="CZ",H68&lt;&gt;"CZ",H69="CZ",AF65=AF69,AF65&lt;&gt;AF64,AF65&lt;&gt;AF70),A65-COUNTIFS($H$39:$H65,"&lt;&gt;CZ")&amp;$AH$5&amp;A69-COUNTIFS($H$39:$H69,"&lt;&gt;CZ"),IF(AND(H65="CZ",H66="CZ",H67="CZ",H68="CZ",H69&lt;&gt;"CZ",AF65=AF69,AF65&lt;&gt;AF64,AF65&lt;&gt;AF70),A65-COUNTIFS($H$39:$H65,"&lt;&gt;CZ")&amp;$AH$5&amp;A69-COUNTIFS($H$39:$H69,"&lt;&gt;CZ"),IF(AND(H65="CZ",H64&lt;&gt;"CZ",H63="CZ",H62="CZ",H66&lt;&gt;"CZ",AF66=AF62,AF65&lt;&gt;AF61,AF65&lt;&gt;AF67),A62-COUNTIFS($H$39:$H62,"&lt;&gt;CZ")&amp;$AH$5&amp;A66-COUNTIFS($H$39:$H66,"&lt;&gt;CZ"),IF(AND(H65="CZ",H66&lt;&gt;"CZ",H67="CZ",H68="CZ",H69&lt;&gt;"CZ",AF65=AF69,AF65&lt;&gt;AF64,AF65&lt;&gt;AF70),A65-COUNTIFS($H$39:$H65,"&lt;&gt;CZ")&amp;$AH$5&amp;A69-COUNTIFS($H$39:$H69,"&lt;&gt;CZ"),IF(AND(H65="CZ",H66&lt;&gt;"CZ",H67="CZ",H68&lt;&gt;"CZ",H69="CZ",AF65=AF69,AF65&lt;&gt;AF64,AF65&lt;&gt;AF70),A65-COUNTIFS($H$39:$H65,"&lt;&gt;CZ")&amp;$AH$5&amp;A69-COUNTIFS($H$39:$H69,"&lt;&gt;CZ"),IF(AND(H65="CZ",H66&lt;&gt;"CZ",H67&lt;&gt;"CZ",H68="CZ",H69="CZ",AF65=AF69,AF65&lt;&gt;AF64,AF65&lt;&gt;AF70),A65-COUNTIFS($H$39:$H65,"&lt;&gt;CZ")&amp;$AH$5&amp;A69-COUNTIFS($H$39:$H69,"&lt;&gt;CZ"),IF(AND(H65="CZ",H66&lt;&gt;"CZ",H67&lt;&gt;"CZ",H68&lt;&gt;"CZ",H69="CZ",AF65=AF69,AF65&lt;&gt;AF64,AF65&lt;&gt;AF70),A65-COUNTIFS($H$39:$H65,"&lt;&gt;CZ")&amp;$AH$5&amp;A69-COUNTIFS($H$39:$H69,"&lt;&gt;CZ"),IF(AND(H65="CZ",H66&lt;&gt;"CZ",H67&lt;&gt;"CZ",H68="CZ",H69&lt;&gt;"CZ",AF65=AF69,AF65&lt;&gt;AF64,AF65&lt;&gt;AF70),A65-COUNTIFS($H$39:$H65,"&lt;&gt;CZ")&amp;$AH$5&amp;A69-COUNTIFS($H$39:$H69,"&lt;&gt;CZ"),IF(AND(H65="CZ",H66&lt;&gt;"CZ",H67="CZ",H68&lt;&gt;"CZ",H69&lt;&gt;"CZ",AF65=AF69,AF65&lt;&gt;AF64,AF65&lt;&gt;AF70),A65-COUNTIFS($H$39:$H65,"&lt;&gt;CZ")&amp;$AH$5&amp;A69-COUNTIFS($H$39:$H69,"&lt;&gt;CZ"),IF(AND(H65="CZ",H66="CZ",H67&lt;&gt;"CZ",H68&lt;&gt;"CZ",H69&lt;&gt;"CZ",AF65=AF69,AF65&lt;&gt;AF64,AF65&lt;&gt;AF70),A65-COUNTIFS($H$39:$H65,"&lt;&gt;CZ")&amp;$AH$5&amp;A69-COUNTIFS($H$39:$H69,"&lt;&gt;CZ"),IF(AND(H65="CZ",H66="CZ",H67="CZ",H68&lt;&gt;"CZ",H69&lt;&gt;"CZ",AF65=AF69,AF65&lt;&gt;AF64,AF65&lt;&gt;AF70),A65-COUNTIFS($H$39:$H65,"&lt;&gt;CZ")&amp;$AH$5&amp;A69-COUNTIFS($H$39:$H69,"&lt;&gt;CZ"),IF(AND(H65="CZ",H66="CZ",H67&lt;&gt;"CZ",H68="CZ",H69&lt;&gt;"CZ",AF65=AF69,AF65&lt;&gt;AF64,AF65&lt;&gt;AF70),A65-COUNTIFS($H$39:$H65,"&lt;&gt;CZ")&amp;$AH$5&amp;A69-COUNTIFS($H$39:$H69,"&lt;&gt;CZ"),IF(AND(H65="CZ",H66="CZ",H67="CZ",H68&lt;&gt;"CZ",H69&lt;&gt;"CZ",AF65=AF69,AF65&lt;&gt;AF64,AF65&lt;&gt;AF70),A65-COUNTIFS($H$39:$H65,"&lt;&gt;CZ")&amp;$AH$5&amp;A69-COUNTIFS($H$39:$H69,"&lt;&gt;CZ"),IF(AND(H65="CZ",H66="CZ",H67&lt;&gt;"CZ",H68&lt;&gt;"CZ",H69&lt;&gt;"CZ",AF65=AF69,AF65&lt;&gt;AF64,AF65&lt;&gt;AF70),A69-COUNTIFS($H$39:$H69,"&lt;&gt;CZ"),""))))))))))))))))))))))))))))))))))</f>
        <v/>
      </c>
      <c r="AL65" s="120" t="str">
        <f t="shared" si="3"/>
        <v/>
      </c>
    </row>
    <row r="66" spans="1:38" s="104" customFormat="1" ht="15" hidden="1" customHeight="1">
      <c r="A66" s="105">
        <v>28</v>
      </c>
      <c r="B66" s="106" t="e">
        <v>#N/A</v>
      </c>
      <c r="C66" s="107" t="s">
        <v>251</v>
      </c>
      <c r="D66" s="107" t="s">
        <v>251</v>
      </c>
      <c r="E66" s="106" t="s">
        <v>251</v>
      </c>
      <c r="F66" s="108"/>
      <c r="G66" s="109" t="s">
        <v>251</v>
      </c>
      <c r="H66" s="110" t="s">
        <v>251</v>
      </c>
      <c r="I66" s="111"/>
      <c r="J66" s="112" t="s">
        <v>251</v>
      </c>
      <c r="K66" s="111"/>
      <c r="L66" s="112" t="s">
        <v>251</v>
      </c>
      <c r="M66" s="111"/>
      <c r="N66" s="112" t="s">
        <v>251</v>
      </c>
      <c r="O66" s="111"/>
      <c r="P66" s="112" t="s">
        <v>251</v>
      </c>
      <c r="Q66" s="111"/>
      <c r="R66" s="112" t="s">
        <v>251</v>
      </c>
      <c r="S66" s="113"/>
      <c r="T66" s="112" t="s">
        <v>251</v>
      </c>
      <c r="U66" s="111"/>
      <c r="V66" s="112" t="s">
        <v>251</v>
      </c>
      <c r="W66" s="111"/>
      <c r="X66" s="112" t="s">
        <v>251</v>
      </c>
      <c r="Y66" s="111"/>
      <c r="Z66" s="112" t="s">
        <v>251</v>
      </c>
      <c r="AA66" s="111"/>
      <c r="AB66" s="112" t="s">
        <v>251</v>
      </c>
      <c r="AC66" s="111"/>
      <c r="AD66" s="112" t="s">
        <v>251</v>
      </c>
      <c r="AE66" s="116">
        <v>0</v>
      </c>
      <c r="AF66" s="117" t="s">
        <v>251</v>
      </c>
      <c r="AG66" s="118" t="s">
        <v>251</v>
      </c>
      <c r="AH66" s="100" t="str">
        <f t="shared" ca="1" si="2"/>
        <v/>
      </c>
      <c r="AI66" s="119" t="str">
        <f>IF(H66="","",IF(H66&lt;&gt;"CZ","NE",IF(AND(H66="CZ",AF65&lt;&gt;AF66,AF66&lt;&gt;AF67),A66-COUNTIF($H$39:$H66,"&lt;&gt;CZ"),IF(AND(H66="CZ",H65="CZ",AF66=AF65,AF66&lt;&gt;AF64,AF66&lt;&gt;AF67),A65-COUNTIF($H$39:$H66,"&lt;&gt;CZ")&amp;$AH$5&amp;A66-COUNTIF($H$39:$H66,"&lt;&gt;CZ"),IF(AND(H66="CZ",H67="CZ",AF66&lt;&gt;AF65,AF66=AF67,AF66&lt;&gt;AF68),A66-COUNTIF($H$39:$H66,"&lt;&gt;CZ")&amp;$AH$5&amp;A67-COUNTIF($H$39:$H67,"&lt;&gt;CZ"),IF(AND(H66="CZ",H65="CZ",H64="CZ",AF66=AF64,AF66&lt;&gt;AF63,AF66&lt;&gt;AF67),A64-COUNTIF($H$39:$H66,"&lt;&gt;CZ")&amp;$AH$5&amp;A66-COUNTIF($H$39:$H66,"&lt;&gt;CZ"),IF(AND(H66="CZ",H65="CZ",H67="CZ",AF67=AF65,AF66&lt;&gt;AF64,AF66&lt;&gt;AF68),A65-COUNTIF($H$39:$H65,"&lt;&gt;CZ")&amp;$AH$5&amp;A67-COUNTIF($H$39:$H67,"&lt;&gt;CZ"),IF(AND(H66="CZ",H67="CZ",H68="CZ",AF66&lt;&gt;AF65,AF66=AF68,AF66&lt;&gt;AF69),A66-COUNTIF($H$39:$H66,"&lt;&gt;CZ")&amp;$AH$5&amp;A68-COUNTIF($H$39:$H68,"&lt;&gt;CZ"),IF(AND(H66="CZ",H65="CZ",H64="CZ",H63="CZ",AF66=AF63,AF66&lt;&gt;AF62,AF66&lt;&gt;AF67),A63-COUNTIF($H$39:$H63,"&lt;&gt;CZ")&amp;$AH$5&amp;A66-COUNTIF($H$39:$H66,"&lt;&gt;CZ"),IF(AND(H66="CZ",H65="CZ",H64="CZ",H67="CZ",AF67=AF64,AF66&lt;&gt;AF63,AF66&lt;&gt;AF68),A64-COUNTIF($H$39:$H64,"&lt;&gt;CZ")&amp;$AH$5&amp;A67-COUNTIF($H$39:$H67,"&lt;&gt;CZ"),IF(AND(H66="CZ",H65="CZ",H67="CZ",H68="CZ",AF68=AF65,AF66&lt;&gt;AF64,AF66&lt;&gt;AF69),A65-COUNTIF($H$39:$H65,"&lt;&gt;CZ")&amp;$AH$5&amp;A68-COUNTIF($H$39:$H68,"&lt;&gt;CZ"),IF(AND(H66="CZ",H67="CZ",H68="CZ",H69="CZ",AF66&lt;&gt;AF65,AF66=AF69,AF66&lt;&gt;AF70),A66-COUNTIF($H$39:$H66,"&lt;&gt;CZ")&amp;$AH$5&amp;A69-COUNTIF($H$39:$H69,"&lt;&gt;CZ"),IF(AND(H66="CZ",H65="CZ",H64="CZ",H63="CZ",H62="CZ",AF66=AF62,AF66&lt;&gt;AF61,AF66&lt;&gt;AF67),A62-COUNTIF($H$39:$H62,"&lt;&gt;CZ")&amp;$AH$5&amp;A66-COUNTIF($H$39:$H66,"&lt;&gt;CZ"),IF(AND(H66="CZ",H65="CZ",H64="CZ",H63="CZ",H67="CZ",AF67=AF63,AF66&lt;&gt;AF62,AF66&lt;&gt;AF68),A63-COUNTIF($H$39:$H63,"&lt;&gt;CZ")&amp;$AH$5&amp;A67-COUNTIF($H$39:$H67,"&lt;&gt;CZ"),IF(AND(H66="CZ",H65="CZ",H64="CZ",H67="CZ",H68="CZ",AF68=AF64,AF66&lt;&gt;AF63,AF66&lt;&gt;AF69),A64-COUNTIF($H$39:$H64,"&lt;&gt;CZ")&amp;$AH$5&amp;A68-COUNTIF($H$39:$H68,"&lt;&gt;CZ"),IF(AND(H66="CZ",H65="CZ",H67="CZ",H68="CZ",H69="CZ",AF69=AF65,AF66&lt;&gt;AF64,AF66&lt;&gt;AF70),A65-COUNTIF($H$39:$H65,"&lt;&gt;CZ")&amp;$AH$5&amp;A69-COUNTIF($H$39:$H69,"&lt;&gt;CZ"),IF(AND(H66="CZ",H67="CZ",H68="CZ",H69="CZ",H70="CZ",AF66&lt;&gt;AF65,AF66=AF70,AF66&lt;&gt;AF71),A66-COUNTIF($H$39:$H66,"&lt;&gt;CZ")&amp;$AH$5&amp;A70-COUNTIF($H$39:$H70,"&lt;&gt;CZ"),IF(AND(H66="CZ",H65&lt;&gt;"CZ",AF66=AF65,AF66&lt;&gt;AF64,AF66&lt;&gt;AF67),A66-COUNTIF($H$39:$H66,"&lt;&gt;CZ"),IF(AND(H66="CZ",H67&lt;&gt;"CZ",AF66&lt;&gt;AF65,AF66=AF67,AF66&lt;&gt;AF68),A66-COUNTIF($H$39:$H66,"&lt;&gt;CZ"),IF(AND(H66="CZ",H65&lt;&gt;"CZ",H64="CZ",AF66=AF64,AF66&lt;&gt;AF63,AF66&lt;&gt;AF67),A64-COUNTIF($H$39:$H64,"&lt;&gt;CZ")&amp;$AH$5&amp;A66-COUNTIF($H$39:$H66,"&lt;&gt;CZ"),IF(AND(H66="CZ",H65="CZ",H64&lt;&gt;"CZ",AF66=AF64,AF66&lt;&gt;AF63,AF66&lt;&gt;AF67),A65-COUNTIF($H$39:$H64,"&lt;&gt;CZ")&amp;$AH$5&amp;A66-COUNTIF($H$39:$H66,"&lt;&gt;CZ"),IF(AND(H66="CZ",H65&lt;&gt;"CZ",H64&lt;&gt;"CZ",AF66=AF64,AF66&lt;&gt;AF63,AF66&lt;&gt;AF67),A66-COUNTIF($H$39:$H66,"&lt;&gt;CZ"),IF(AND(H66="CZ",H65&lt;&gt;"CZ",H67="CZ",AF66=AF65,AF66&lt;&gt;AF64,AF66=AF67,AF66&lt;&gt;AF68),A66-COUNTIF($H$39:$H65,"&lt;&gt;CZ")&amp;$AH$5&amp;A67-COUNTIF($H$39:$H67,"&lt;&gt;CZ"),IF(AND(H66="CZ",H65="CZ",H67&lt;&gt;"CZ",AF67=AF65,AF66&lt;&gt;AF64,AF66&lt;&gt;AF68),A65-COUNTIF($H$39:$H65,"&lt;&gt;CZ")&amp;$AH$5&amp;A67-COUNTIF($H$39:$H67,"&lt;&gt;CZ"),IF(AND(H66="CZ",H65&lt;&gt;"CZ",H67&lt;&gt;"CZ",AF67=AF65,AF66&lt;&gt;AF64,AF66&lt;&gt;AF68),A66-COUNTIF($H$39:$H65,"&lt;&gt;CZ"),IF(AND(H66="CZ",H67&lt;&gt;"CZ",H68="CZ",AF66&lt;&gt;AF65,AF66=AF68,AF66&lt;&gt;AF69),A66-COUNTIF($H$39:$H66,"&lt;&gt;CZ")&amp;$AH$5&amp;A68-COUNTIF($H$39:$H68,"&lt;&gt;CZ"),IF(AND(H66="CZ",H67="CZ",H68&lt;&gt;"CZ",AF66&lt;&gt;AF65,AF66=AF68,AF66&lt;&gt;AF69),A66-COUNTIF($H$39:$H66,"&lt;&gt;CZ")&amp;$AH$5&amp;A68-COUNTIF($H$39:$H68,"&lt;&gt;CZ"),IF(AND(H66="CZ",H67&lt;&gt;"CZ",H68&lt;&gt;"CZ",AF66&gt;0,AF66&lt;&gt;AF65,AF66=AF68,AF66&lt;&gt;AF69),A66-COUNTIF($H$39:$H66,"&lt;&gt;CZ"),IF(AND(H66="CZ",H65&lt;&gt;"CZ",H64="CZ",H63="CZ",AF66=AF63,AF66&lt;&gt;AF62,AF66&lt;&gt;AF67),A63-COUNTIF($H$39:$H63,"&lt;&gt;CZ")&amp;$AH$5&amp;A66-COUNTIF($H$39:$H66,"&lt;&gt;CZ"),IF(AND(H66="CZ",H65="CZ",H64&lt;&gt;"CZ",H63="CZ",AF66=AF63,AF66&lt;&gt;AF62,AF66&lt;&gt;AF67),A63-COUNTIF($H$39:$H63,"&lt;&gt;CZ")&amp;$AH$5&amp;A66-COUNTIF($H$39:$H66,"&lt;&gt;CZ"),IF(AND(H66="CZ",H65="CZ",H64="CZ",H63&lt;&gt;"CZ",AF66=AF63,AF66&lt;&gt;AF62,AF66&lt;&gt;AF67),A64-COUNTIF($H$39:$H63,"&lt;&gt;CZ")&amp;$AH$5&amp;A66-COUNTIF($H$39:$H66,"&lt;&gt;CZ"),IF(AND(H66="CZ",H65&lt;&gt;"CZ",H64&lt;&gt;"CZ",H63="CZ",AF66=AF63,AF66&lt;&gt;AF62,AF66&lt;&gt;AF67),A63-COUNTIF($H$39:$H63,"&lt;&gt;CZ")&amp;$AH$5&amp;A66-COUNTIF($H$39:$H66,"&lt;&gt;CZ"),IF(AND(H66="CZ",H65&lt;&gt;"CZ",H64="CZ",H63&lt;&gt;"CZ",AF66=AF63,AF66&lt;&gt;AF62,AF66&lt;&gt;AF67),A64-COUNTIF($H$39:$H63,"&lt;&gt;CZ")&amp;$AH$5&amp;A66-COUNTIF($H$39:$H66,"&lt;&gt;CZ"),IF(AND(H66="CZ",H65="CZ",H64&lt;&gt;"CZ",H63&lt;&gt;"CZ",AF66=AF63,AF66&lt;&gt;AF62,AF66&lt;&gt;AF67),A64-COUNTIF($H$39:$H63,"&lt;&gt;CZ")&amp;$AH$5&amp;A66-COUNTIF($H$39:$H66,"&lt;&gt;CZ"),IF(AND(H66="CZ",H65&lt;&gt;"CZ",H64&lt;&gt;"CZ",H63&lt;&gt;"CZ",AF66=AF63,AF66&lt;&gt;AF62,AF66&lt;&gt;AF67),A66-COUNTIF($H$39:$H66,"&lt;&gt;CZ"),IF(AND(H66="CZ",H65="CZ",H64&lt;&gt;"CZ",H67="CZ",AF66=AF64,AF66&lt;&gt;AF63,AF66=AF67,AF66&lt;&gt;AF68),A65-COUNTIF($H$39:$H64,"&lt;&gt;CZ")&amp;$AH$5&amp;A67-COUNTIF($H$39:$H67,"&lt;&gt;CZ"),IF(AND(H66="CZ",H65="CZ",H64="CZ",H67&lt;&gt;"CZ",AF66=AF64,AF66&lt;&gt;AF63,AF66=AF67,AF66&lt;&gt;AF68),A64-COUNTIF($H$39:$H64,"&lt;&gt;CZ")&amp;$AH$5&amp;A67-COUNTIF($H$39:$H67,"&lt;&gt;CZ"),IF(AND(H66="CZ",H65&lt;&gt;"CZ",H64&lt;&gt;"CZ",H67="CZ",AF66=AF64,AF66&lt;&gt;AF63,AF66=AF67,AF66&lt;&gt;AF68),A65-COUNTIF($H$39:$H64,"&lt;&gt;CZ")&amp;$AH$5&amp;A67-COUNTIF($H$39:$H67,"&lt;&gt;CZ"),IF(AND(H66="CZ",H65&lt;&gt;"CZ",H64="CZ",H67="CZ",AF66=AF64,AF66&lt;&gt;AF63,AF66=AF67,AF66&lt;&gt;AF68),A64-COUNTIF($H$39:$H64,"&lt;&gt;CZ")&amp;$AH$5&amp;A67-COUNTIF($H$39:$H67,"&lt;&gt;CZ"),IF(AND(H66="CZ",H65&lt;&gt;"CZ",H64="CZ",H67&lt;&gt;"CZ",AF66=AF64,AF66&lt;&gt;AF63,AF66=AF67,AF66&lt;&gt;AF68),A64-COUNTIF($H$39:$H64,"&lt;&gt;CZ")&amp;$AH$5&amp;A67-COUNTIF($H$39:$H67,"&lt;&gt;CZ"),IF(AND(H66="CZ",H65="CZ",H64&lt;&gt;"CZ",H67&lt;&gt;"CZ",AF67=AF64,AF66&lt;&gt;AF63,AF66&lt;&gt;AF68),A65-COUNTIF($H$39:$H64,"&lt;&gt;CZ")&amp;$AH$5&amp;A67-COUNTIF($H$39:$H67,"&lt;&gt;CZ"),IF(AND(H66="CZ",H65&lt;&gt;"CZ",H64&lt;&gt;"CZ",H67&lt;&gt;"CZ",AF67=AF64,AF66&lt;&gt;AF63,AF66&lt;&gt;AF68),A65-COUNTIF($H$39:$H64,"&lt;&gt;CZ"),IF(AND(H66="CZ",H65&lt;&gt;"CZ",H67="CZ",H68="CZ",AF68=AF65,AF66&lt;&gt;AF64,AF66&lt;&gt;AF69),A66-COUNTIF($H$39:$H65,"&lt;&gt;CZ")&amp;$AH$5&amp;A68-COUNTIF($H$39:$H68,"&lt;&gt;CZ"),IF(AND(H66="CZ",H65="CZ",H67&lt;&gt;"CZ",H68="CZ",AF68=AF65,AF66&lt;&gt;AF64,AF66&lt;&gt;AF69),A65-COUNTIF($H$39:$H65,"&lt;&gt;CZ")&amp;$AH$5&amp;A68-COUNTIF($H$39:$H68,"&lt;&gt;CZ"),IF(AND(H66="CZ",H65="CZ",H67="CZ",H68&lt;&gt;"CZ",AF68=AF65,AF66&lt;&gt;AF64,AF66&lt;&gt;AF69),A65-COUNTIF($H$39:$H65,"&lt;&gt;CZ")&amp;$AH$5&amp;A68-COUNTIF($H$39:$H68,"&lt;&gt;CZ"),IF(AND(H66="CZ",H65&lt;&gt;"CZ",H67&lt;&gt;"CZ",H68="CZ",AF68=AF65,AF66&lt;&gt;AF64,AF66&lt;&gt;AF69),A66-COUNTIF($H$39:$H65,"&lt;&gt;CZ")&amp;$AH$5&amp;A68-COUNTIF($H$39:$H68,"&lt;&gt;CZ"),IF(AND(H66="CZ",H65&lt;&gt;"CZ",H67="CZ",H68&lt;&gt;"CZ",AF68=AF65,AF66&lt;&gt;AF64,AF66&lt;&gt;AF69),A66-COUNTIF($H$39:$H65,"&lt;&gt;CZ")&amp;$AH$5&amp;A68-COUNTIF($H$39:$H68,"&lt;&gt;CZ"),IF(AND(H66="CZ",H65="CZ",H67&lt;&gt;"CZ",H68&lt;&gt;"CZ",AF68=AF65,AF66&lt;&gt;AF64,AF66&lt;&gt;AF69),A65-COUNTIF($H$39:$H65,"&lt;&gt;CZ")&amp;$AH$5&amp;A68-COUNTIF($H$39:$H68,"&lt;&gt;CZ"),IF(AND(H66="CZ",H65&lt;&gt;"CZ",H67&lt;&gt;"CZ",H68&lt;&gt;"CZ",AF68=AF65,AF66&lt;&gt;AF64,AF66&lt;&gt;AF69),A66-COUNTIF($H$39:$H65,"&lt;&gt;CZ"),IF(AND(H66="CZ",H67="CZ",H68="CZ",H69&lt;&gt;"CZ",AF66&lt;&gt;AF65,AF66=AF69,AF66&lt;&gt;AF70),A66-COUNTIF($H$39:$H66,"&lt;&gt;CZ")&amp;$AH$5&amp;A69-COUNTIF($H$39:$H69,"&lt;&gt;CZ"),IF(AND(H66="CZ",H67="CZ",H68&lt;&gt;"CZ",H69="CZ",AF66&lt;&gt;AF65,AF66=AF69,AF66&lt;&gt;AF70),A66-COUNTIF($H$39:$H66,"&lt;&gt;CZ")&amp;$AH$5&amp;A69-COUNTIF($H$39:$H69,"&lt;&gt;CZ"),IF(AND(H66="CZ",H67&lt;&gt;"CZ",H68="CZ",H69="CZ",AF66&lt;&gt;AF65,AF66=AF69,AF66&lt;&gt;AF70),A66-COUNTIF($H$39:$H66,"&lt;&gt;CZ")&amp;$AH$5&amp;A69-COUNTIF($H$39:$H69,"&lt;&gt;CZ"),IF(AND(H66="CZ",H67&lt;&gt;"CZ",H68&lt;&gt;"CZ",H69="CZ",AF66&lt;&gt;AF65,AF66=AF69,AF66&lt;&gt;AF70),A66-COUNTIF($H$39:$H66,"&lt;&gt;CZ")&amp;$AH$5&amp;A69-COUNTIF($H$39:$H69,"&lt;&gt;CZ"),"")))))))))))))))))))))))))))))))))))))))))))))))))))))</f>
        <v/>
      </c>
      <c r="AJ66" s="102" t="str">
        <f>IF(AI66&lt;&gt;"","",IF(AND(H66="CZ",H67&lt;&gt;"CZ",H68="CZ",H69&lt;&gt;"CZ",AF66&lt;&gt;AF65,AF66=AF69,AF66&lt;&gt;AF70),A66-COUNTIF($H$39:$H66,"&lt;&gt;CZ")&amp;$AH$5&amp;A69-COUNTIF($H$39:$H69,"&lt;&gt;CZ"),IF(AND(H66="CZ",H67="CZ",H68&lt;&gt;"CZ",H69&lt;&gt;"CZ",AF66&lt;&gt;AF65,AF66=AF69,AF66&lt;&gt;AF70),A66-COUNTIF($H$39:$H66,"&lt;&gt;CZ")&amp;$AH$5&amp;A69-COUNTIF($H$39:$H69,"&lt;&gt;CZ"),IF(AND(H66="CZ",H67&lt;&gt;"CZ",H68&lt;&gt;"CZ",H69&lt;&gt;"CZ",AF66&lt;&gt;AF65,AF66=AF69,AF66&lt;&gt;AF70),A66-COUNTIF($H$39:$H66,"&lt;&gt;CZ"),IF(AND(H66="CZ",H65&lt;&gt;"CZ",H64="CZ",H63="CZ",H62="CZ",AF66=AF62,AF66&lt;&gt;AF61,AF66&lt;&gt;AF67),A62-COUNTIFS($H$39:$H62,"&lt;&gt;CZ")&amp;$AH$5&amp;A66-COUNTIFS($H$39:$H66,"&lt;&gt;CZ"),IF(AND(H66="CZ",H65="CZ",H64&lt;&gt;"CZ",H63="CZ",H62="CZ",AF66=AF62,AF66&lt;&gt;AF61,AF66&lt;&gt;AF67),A62-COUNTIFS($H$39:$H62,"&lt;&gt;CZ")&amp;$AH$5&amp;A66-COUNTIFS($H$39:$H66,"&lt;&gt;CZ"),IF(AND(H66="CZ",H65="CZ",H64="CZ",H63&lt;&gt;"CZ",H62="CZ",AF66=AF62,AF66&lt;&gt;AF61,AF66&lt;&gt;AF67),A62-COUNTIFS($H$39:$H62,"&lt;&gt;CZ")&amp;$AH$5&amp;A66-COUNTIFS($H$39:$H66,"&lt;&gt;CZ"),IF(AND(H66="CZ",H65="CZ",H64="CZ",H63="CZ",H62&lt;&gt;"CZ",AF66=AF62,AF66&lt;&gt;AF61,AF66&lt;&gt;AF67),A63-COUNTIFS($H$39:$H62,"&lt;&gt;CZ")&amp;$AH$5&amp;A66-COUNTIFS($H$39:$H66,"&lt;&gt;CZ"),IF(AND(H66="CZ",H65&lt;&gt;"CZ",H64="CZ",H63="CZ",H62&lt;&gt;"CZ",AF66=AF62,AF66&lt;&gt;AF61,AF66&lt;&gt;AF67),A63-COUNTIFS($H$39:$H62,"&lt;&gt;CZ")&amp;$AH$5&amp;A66-COUNTIFS($H$39:$H66,"&lt;&gt;CZ"),IF(AND(H66="CZ",H65&lt;&gt;"CZ",H64="CZ",H63&lt;&gt;"CZ",H62="CZ",AF66=AF62,AF66&lt;&gt;AF61,AF66&lt;&gt;AF67),A62-COUNTIFS($H$39:$H62,"&lt;&gt;CZ")&amp;$AH$5&amp;A66-COUNTIFS($H$39:$H66,"&lt;&gt;CZ"),IF(AND(H66="CZ",H65&lt;&gt;"CZ",H64&lt;&gt;"CZ",H63="CZ",H62="CZ",AF66=AF62,AF66&lt;&gt;AF61,AF66&lt;&gt;AF67),A62-COUNTIFS($H$39:$H62,"&lt;&gt;CZ")&amp;$AH$5&amp;A66-COUNTIFS($H$39:$H66,"&lt;&gt;CZ"),IF(AND(H66="CZ",H65&lt;&gt;"CZ",H64&lt;&gt;"CZ",H63&lt;&gt;"CZ",H62="CZ",AF66=AF62,AF66&lt;&gt;AF61,AF66&lt;&gt;AF67),A62-COUNTIFS($H$39:$H62,"&lt;&gt;CZ")&amp;$AH$5&amp;A66-COUNTIFS($H$39:$H66,"&lt;&gt;CZ"),IF(AND(H66="CZ",H65&lt;&gt;"CZ",H64&lt;&gt;"CZ",H63="CZ",H62&lt;&gt;"CZ",AF66=AF62,AF66&lt;&gt;AF61,AF66&lt;&gt;AF67),A63-COUNTIFS($H$39:$H62,"&lt;&gt;CZ")&amp;$AH$5&amp;A66-COUNTIFS($H$39:$H66,"&lt;&gt;CZ"),IF(AND(H66="CZ",H65&lt;&gt;"CZ",H64="CZ",H63&lt;&gt;"CZ",H62&lt;&gt;"CZ",AF66=AF62,AF66&lt;&gt;AF61,AF66&lt;&gt;AF67),A63-COUNTIFS($H$39:$H62,"&lt;&gt;CZ")&amp;$AH$5&amp;A66-COUNTIFS($H$39:$H66,"&lt;&gt;CZ"),IF(AND(H66="CZ",H65="CZ",H64&lt;&gt;"CZ",H63&lt;&gt;"CZ",H62&lt;&gt;"CZ",AF66=AF62,AF66&lt;&gt;AF61,AF66&lt;&gt;AF67),A63-COUNTIFS($H$39:$H62,"&lt;&gt;CZ")&amp;$AH$5&amp;A66-COUNTIFS($H$39:$H66,"&lt;&gt;CZ"),IF(AND(H66="CZ",H65="CZ",H64&lt;&gt;"CZ",H63&lt;&gt;"CZ",H62="CZ",AF66=AF62,AF66&lt;&gt;AF61,AF66&lt;&gt;AF67),A62-COUNTIFS($H$39:$H62,"&lt;&gt;CZ")&amp;$AH$5&amp;A66-COUNTIFS($H$39:$H66,"&lt;&gt;CZ"),IF(AND(H66="CZ",H65="CZ",H64&lt;&gt;"CZ",H63="CZ",H62&lt;&gt;"CZ",AF66=AF62,AF66&lt;&gt;AF61,AF66&lt;&gt;AF67),A63-COUNTIFS($H$39:$H62,"&lt;&gt;CZ")&amp;$AH$5&amp;A66-COUNTIFS($H$39:$H66,"&lt;&gt;CZ"),IF(AND(H66="CZ",H65="CZ",H64="CZ",H63&lt;&gt;"CZ",H62&lt;&gt;"CZ",AF66=AF62,AF66&lt;&gt;AF61,AF66&lt;&gt;AF67),A63-COUNTIFS($H$39:$H62,"&lt;&gt;CZ")&amp;$AH$5&amp;A66-COUNTIFS($H$39:$H66,"&lt;&gt;CZ"),IF(AND(H66="CZ",H65&lt;&gt;"CZ",H64&lt;&gt;"CZ",H63&lt;&gt;"CZ",H62&lt;&gt;"CZ",AF66=AF62,AF66&lt;&gt;AF61,AF66&lt;&gt;AF67),A63-COUNTIFS($H$39:$H62,"&lt;&gt;CZ"),IF(AND(H66="CZ",H65&lt;&gt;"CZ",H64="CZ",H63="CZ",H67="CZ",AF67=AF63,AF66&lt;&gt;AF62,AF66&lt;&gt;AF68),A63-COUNTIFS($H$39:$H63,"&lt;&gt;CZ")&amp;$AH$5&amp;A67-COUNTIFS($H$39:$H67,"&lt;&gt;CZ"),IF(AND(H66="CZ",H65="CZ",H64&lt;&gt;"CZ",H63="CZ",H67="CZ",AF67=AF63,AF66&lt;&gt;AF62,AF66&lt;&gt;AF68),A63-COUNTIFS($H$39:$H63,"&lt;&gt;CZ")&amp;$AH$5&amp;A67-COUNTIFS($H$39:$H67,"&lt;&gt;CZ"),IF(AND(H66="CZ",H65="CZ",H64="CZ",H63&lt;&gt;"CZ",H67="CZ",AF67=AF63,AF66&lt;&gt;AF62,AF66&lt;&gt;AF68),A64-COUNTIFS($H$39:$H63,"&lt;&gt;CZ")&amp;$AH$5&amp;A67-COUNTIFS($H$39:$H67,"&lt;&gt;CZ"),IF(AND(H66="CZ",H65="CZ",H64="CZ",H63="CZ",H67&lt;&gt;"CZ",AF67=AF63,AF66&lt;&gt;AF62,AF66&lt;&gt;AF68),A63-COUNTIFS($H$39:$H63,"&lt;&gt;CZ")&amp;$AH$5&amp;A67-COUNTIFS($H$39:$H67,"&lt;&gt;CZ"),IF(AND(H66="CZ",H65&lt;&gt;"CZ",H64="CZ",H63="CZ",H67&lt;&gt;"CZ",AF67=AF63,AF66&lt;&gt;AF62,AF66&lt;&gt;AF68),A63-COUNTIFS($H$39:$H63,"&lt;&gt;CZ")&amp;$AH$5&amp;A67-COUNTIFS($H$39:$H67,"&lt;&gt;CZ"),IF(AND(H66="CZ",H65&lt;&gt;"CZ",H64="CZ",H63&lt;&gt;"CZ",H67="CZ",AF67=AF63,AF66&lt;&gt;AF62,AF66&lt;&gt;AF68),A64-COUNTIFS($H$39:$H63,"&lt;&gt;CZ")&amp;$AH$5&amp;A67-COUNTIFS($H$39:$H67,"&lt;&gt;CZ"),IF(AND(H66="CZ",H65&lt;&gt;"CZ",H64&lt;&gt;"CZ",H63="CZ",H67="CZ",AF67=AF63,AF66&lt;&gt;AF62,AF66&lt;&gt;AF68),A63-COUNTIFS($H$39:$H63,"&lt;&gt;CZ")&amp;$AH$5&amp;A67-COUNTIFS($H$39:$H67,"&lt;&gt;CZ"),IF(AND(H66="CZ",H65&lt;&gt;"CZ",H64&lt;&gt;"CZ",H63&lt;&gt;"CZ",H67="CZ",AF67=AF63,AF66&lt;&gt;AF62,AF66&lt;&gt;AF68),A64-COUNTIFS($H$39:$H63,"&lt;&gt;CZ")&amp;$AH$5&amp;A67-COUNTIFS($H$39:$H67,"&lt;&gt;CZ"),IF(AND(H66="CZ",H65&lt;&gt;"CZ",H64&lt;&gt;"CZ",H63="CZ",H67&lt;&gt;"CZ",AF67=AF63,AF66&lt;&gt;AF62,AF66&lt;&gt;AF68),A63-COUNTIFS($H$39:$H63,"&lt;&gt;CZ")&amp;$AH$5&amp;A67-COUNTIFS($H$39:$H67,"&lt;&gt;CZ"),IF(AND(H66="CZ",H65&lt;&gt;"CZ",H64="CZ",H63&lt;&gt;"CZ",H67&lt;&gt;"CZ",AF67=AF63,AF66&lt;&gt;AF62,AF66&lt;&gt;AF68),A64-COUNTIFS($H$39:$H63,"&lt;&gt;CZ")&amp;$AH$5&amp;A67-COUNTIFS($H$39:$H67,"&lt;&gt;CZ"),IF(AND(H66="CZ",H65="CZ",H64&lt;&gt;"CZ",H63&lt;&gt;"CZ",H67&lt;&gt;"CZ",AF67=AF63,AF66&lt;&gt;AF62,AF66&lt;&gt;AF68),A64-COUNTIFS($H$39:$H63,"&lt;&gt;CZ")&amp;$AH$5&amp;A67-COUNTIFS($H$39:$H67,"&lt;&gt;CZ"),IF(AND(H66="CZ",H65="CZ",H64&lt;&gt;"CZ",H63&lt;&gt;"CZ",H67="CZ",AF67=AF63,AF66&lt;&gt;AF62,AF66&lt;&gt;AF68),A64-COUNTIFS($H$39:$H63,"&lt;&gt;CZ")&amp;$AH$5&amp;A67-COUNTIFS($H$39:$H67,"&lt;&gt;CZ"),IF(AND(H66="CZ",H65="CZ",H64&lt;&gt;"CZ",H63="CZ",H67&lt;&gt;"CZ",AF67=AF63,AF66&lt;&gt;AF62,AF66&lt;&gt;AF68),A63-COUNTIFS($H$39:$H63,"&lt;&gt;CZ")&amp;$AH$5&amp;A67-COUNTIFS($H$39:$H67,"&lt;&gt;CZ"),IF(AND(H66="CZ",H65="CZ",H64="CZ",H63&lt;&gt;"CZ",H67&lt;&gt;"CZ",AF67=AF63,AF66&lt;&gt;AF62,AF66&lt;&gt;AF68),A64-COUNTIFS($H$39:$H63,"&lt;&gt;CZ")&amp;$AH$5&amp;A67-COUNTIFS($H$39:$H67,"&lt;&gt;CZ"),IF(AND(H66="CZ",H65&lt;&gt;"CZ",H64&lt;&gt;"CZ",H63&lt;&gt;"CZ",H67&lt;&gt;"CZ",AF67=AF63,AF66&lt;&gt;AF62,AF66&lt;&gt;AF68),A64-COUNTIFS($H$39:$H63,"&lt;&gt;CZ"),IF(AND(H66="CZ",H65&lt;&gt;"CZ",H64="CZ",H67="CZ",H68="CZ",AF68=AF64,AF66&lt;&gt;AF63,AF66&lt;&gt;AF69),A64-COUNTIFS($H$39:$H64,"&lt;&gt;CZ")&amp;$AH$5&amp;A68-COUNTIFS($H$39:$H68,"&lt;&gt;CZ"),IF(AND(H66="CZ",H65="CZ",H64&lt;&gt;"CZ",H67="CZ",H68="CZ",AF68=AF64,AF66&lt;&gt;AF63,AF66&lt;&gt;AF69),A65-COUNTIFS($H$39:$H64,"&lt;&gt;CZ")&amp;$AH$5&amp;A68-COUNTIFS($H$39:$H68,"&lt;&gt;CZ"),IF(AND(H66="CZ",H65="CZ",H64="CZ",H67&lt;&gt;"CZ",H68="CZ",AF68=AF64,AF66&lt;&gt;AF63,AF66&lt;&gt;AF69),A64-COUNTIFS($H$39:$H64,"&lt;&gt;CZ")&amp;$AH$5&amp;A68-COUNTIFS($H$39:$H68,"&lt;&gt;CZ"),IF(AND(H66="CZ",H65="CZ",H64="CZ",H67="CZ",H68&lt;&gt;"CZ",AF68=AF64,AF66&lt;&gt;AF63,AF66&lt;&gt;AF69),A64-COUNTIFS($H$39:$H64,"&lt;&gt;CZ")&amp;$AH$5&amp;A68-COUNTIFS($H$39:$H68,"&lt;&gt;CZ"),IF(AND(H66="CZ",H65&lt;&gt;"CZ",H64="CZ",H67="CZ",H68&lt;&gt;"CZ",AF68=AF64,AF66&lt;&gt;AF63,AF66&lt;&gt;AF69),A64-COUNTIFS($H$39:$H64,"&lt;&gt;CZ")&amp;$AH$5&amp;A68-COUNTIFS($H$39:$H68,"&lt;&gt;CZ"),IF(AND(H66="CZ",H65&lt;&gt;"CZ",H64="CZ",H67&lt;&gt;"CZ",H68="CZ",AF68=AF64,AF66&lt;&gt;AF63,AF66&lt;&gt;AF69),A64-COUNTIFS($H$39:$H64,"&lt;&gt;CZ")&amp;$AH$5&amp;A68-COUNTIFS($H$39:$H68,"&lt;&gt;CZ"),IF(AND(H66="CZ",H65&lt;&gt;"CZ",H64&lt;&gt;"CZ",H67="CZ",H68="CZ",AF68=AF64,AF66&lt;&gt;AF63,AF66&lt;&gt;AF69),A65-COUNTIFS($H$39:$H64,"&lt;&gt;CZ")&amp;$AH$5&amp;A68-COUNTIFS($H$39:$H68,"&lt;&gt;CZ"),IF(AND(H66="CZ",H65&lt;&gt;"CZ",H64&lt;&gt;"CZ",H67&lt;&gt;"CZ",H68="CZ",AF68=AF64,AF66&lt;&gt;AF63,AF66&lt;&gt;AF69),A65-COUNTIFS($H$39:$H64,"&lt;&gt;CZ")&amp;$AH$5&amp;A68-COUNTIFS($H$39:$H68,"&lt;&gt;CZ"),IF(AND(H66="CZ",H65&lt;&gt;"CZ",H64&lt;&gt;"CZ",H67="CZ",H68&lt;&gt;"CZ",AF68=AF64,AF66&lt;&gt;AF63,AF66&lt;&gt;AF69),A65-COUNTIFS($H$39:$H64,"&lt;&gt;CZ")&amp;$AH$5&amp;A68-COUNTIFS($H$39:$H68,"&lt;&gt;CZ"),IF(AND(H66="CZ",H65&lt;&gt;"CZ",H64="CZ",H67&lt;&gt;"CZ",H68&lt;&gt;"CZ",AF68=AF64,AF66&lt;&gt;AF63,AF66&lt;&gt;AF69),A64-COUNTIFS($H$39:$H64,"&lt;&gt;CZ")&amp;$AH$5&amp;A68-COUNTIFS($H$39:$H68,"&lt;&gt;CZ"),IF(AND(H66="CZ",H65="CZ",H64&lt;&gt;"CZ",H67&lt;&gt;"CZ",H68&lt;&gt;"CZ",AF68=AF64,AF66&lt;&gt;AF63,AF66&lt;&gt;AF69),A65-COUNTIFS($H$39:$H64,"&lt;&gt;CZ")&amp;$AH$5&amp;A68-COUNTIFS($H$39:$H68,"&lt;&gt;CZ"),IF(AND(H66="CZ",H65="CZ",H64&lt;&gt;"CZ",H67&lt;&gt;"CZ",H68="CZ",AF68=AF64,AF66&lt;&gt;AF63,AF66&lt;&gt;AF69),A65-COUNTIFS($H$39:$H64,"&lt;&gt;CZ")&amp;$AH$5&amp;A68-COUNTIFS($H$39:$H68,"&lt;&gt;CZ"),IF(AND(H66="CZ",H65="CZ",H64&lt;&gt;"CZ",H67="CZ",H68&lt;&gt;"CZ",AF68=AF64,AF66&lt;&gt;AF63,AF66&lt;&gt;AF69),A65-COUNTIFS($H$39:$H64,"&lt;&gt;CZ")&amp;$AH$5&amp;A68-COUNTIFS($H$39:$H68,"&lt;&gt;CZ"),IF(AND(H66="CZ",H65="CZ",H64="CZ",H67&lt;&gt;"CZ",H68&lt;&gt;"CZ",AF68=AF64,AF66&lt;&gt;AF63,AF66&lt;&gt;AF69),A64-COUNTIFS($H$39:$H64,"&lt;&gt;CZ")&amp;$AH$5&amp;A68-COUNTIFS($H$39:$H68,"&lt;&gt;CZ"),""))))))))))))))))))))))))))))))))))))))))))))))))</f>
        <v/>
      </c>
      <c r="AK66" s="102" t="str">
        <f>IF(AI66&lt;&gt;"","",IF(AJ66&lt;&gt;"","",IF(AND(H65="CZ",H64&lt;&gt;"CZ",H63&lt;&gt;"CZ",H66&lt;&gt;"CZ",H67&lt;&gt;"CZ",AF67=AF63,AF65&lt;&gt;AF62,AF65&lt;&gt;AF68),A64-COUNTIFS($H$39:$H63,"&lt;&gt;CZ"),IF(AND(H66="CZ",H65&lt;&gt;"CZ",H67="CZ",H68="CZ",H69="CZ",AF69=AF65,AF66&lt;&gt;AF64,AF66&lt;&gt;AF70),A66-COUNTIFS($H$39:$H65,"&lt;&gt;CZ")&amp;$AH$5&amp;A69-COUNTIFS($H$39:$H69,"&lt;&gt;CZ"),IF(AND(H66="CZ",H65="CZ",H67&lt;&gt;"CZ",H68="CZ",H69="CZ",AF69=AF65,AF66&lt;&gt;AF64,AF66&lt;&gt;AF70),A65-COUNTIFS($H$39:$H65,"&lt;&gt;CZ")&amp;$AH$5&amp;A69-COUNTIFS($H$39:$H69,"&lt;&gt;CZ"),IF(AND(H66="CZ",H65="CZ",H67="CZ",H68&lt;&gt;"CZ",H69="CZ",AF69=AF65,AF66&lt;&gt;AF64,AF66&lt;&gt;AF70),A65-COUNTIFS($H$39:$H65,"&lt;&gt;CZ")&amp;$AH$5&amp;A69-COUNTIFS($H$39:$H69,"&lt;&gt;CZ"),IF(AND(H66="CZ",H65="CZ",H67="CZ",H68="CZ",H69&lt;&gt;"CZ",AF69=AF65,AF66&lt;&gt;AF64,AF66&lt;&gt;AF70),A65-COUNTIFS($H$39:$H65,"&lt;&gt;CZ")&amp;$AH$5&amp;A69-COUNTIFS($H$39:$H69,"&lt;&gt;CZ"),IF(AND(H66="CZ",H65&lt;&gt;"CZ",H67="CZ",H68="CZ",H69&lt;&gt;"CZ",AF69=AF65,AF66&lt;&gt;AF64,AF66&lt;&gt;AF70),A66-COUNTIFS($H$39:$H65,"&lt;&gt;CZ")&amp;$AH$5&amp;A69-COUNTIFS($H$39:$H69,"&lt;&gt;CZ"),IF(AND(H66="CZ",H65&lt;&gt;"CZ",H67="CZ",H68&lt;&gt;"CZ",H69="CZ",AF69=AF65,AF66&lt;&gt;AF64,AF66&lt;&gt;AF70),A66-COUNTIFS($H$39:$H65,"&lt;&gt;CZ")&amp;$AH$5&amp;A69-COUNTIFS($H$39:$H69,"&lt;&gt;CZ"),IF(AND(H66="CZ",H65&lt;&gt;"CZ",H67&lt;&gt;"CZ",H68="CZ",H69="CZ",AF69=AF65,AF66&lt;&gt;AF64,AF66&lt;&gt;AF70),A66-COUNTIFS($H$39:$H65,"&lt;&gt;CZ")&amp;$AH$5&amp;A69-COUNTIFS($H$39:$H69,"&lt;&gt;CZ"),IF(AND(H66="CZ",H65&lt;&gt;"CZ",H67&lt;&gt;"CZ",H68&lt;&gt;"CZ",H69="CZ",AF69=AF65,AF66&lt;&gt;AF64,AF66&lt;&gt;AF70),A66-COUNTIFS($H$39:$H65,"&lt;&gt;CZ")&amp;$AH$5&amp;A69-COUNTIFS($H$39:$H69,"&lt;&gt;CZ"),IF(AND(H66="CZ",H65&lt;&gt;"CZ",H67&lt;&gt;"CZ",H68&lt;&gt;"CZ",H69&lt;&gt;"CZ",AF69=AF65,AF66&lt;&gt;AF64,AF66&lt;&gt;AF70),A69-COUNTIFS($H$39:$H69,"&lt;&gt;CZ"),IF(AND(H66="CZ",H65&lt;&gt;"CZ",H67&lt;&gt;"CZ",H68="CZ",H69&lt;&gt;"CZ",AF69=AF65,AF66&lt;&gt;AF64,AF66&lt;&gt;AF70),A66-COUNTIFS($H$39:$H65,"&lt;&gt;CZ")&amp;$AH$5&amp;A69-COUNTIFS($H$39:$H69,"&lt;&gt;CZ"),IF(AND(H66="CZ",H65="CZ",H67="CZ",H68&lt;&gt;"CZ",H69&lt;&gt;"CZ",AF69=AF65,AF66&lt;&gt;AF64,AF66&lt;&gt;AF70),A65-COUNTIFS($H$39:$H65,"&lt;&gt;CZ")&amp;$AH$5&amp;A69-COUNTIFS($H$39:$H69,"&lt;&gt;CZ"),IF(AND(H66="CZ",H65="CZ",H67&lt;&gt;"CZ",H68&lt;&gt;"CZ",H69&lt;&gt;"CZ",AF69=AF65,AF66&lt;&gt;AF64,AF66&lt;&gt;AF70),A65-COUNTIFS($H$39:$H65,"&lt;&gt;CZ")&amp;$AH$5&amp;A69-COUNTIFS($H$39:$H69,"&lt;&gt;CZ"),IF(AND(H66="CZ",H65="CZ",H67&lt;&gt;"CZ",H68&lt;&gt;"CZ",H69="CZ",AF69=AF65,AF66&lt;&gt;AF64,AF66&lt;&gt;AF70),A65-COUNTIFS($H$39:$H65,"&lt;&gt;CZ")&amp;$AH$5&amp;A69-COUNTIFS($H$39:$H69,"&lt;&gt;CZ"),IF(AND(H66="CZ",H65="CZ",H67&lt;&gt;"CZ",H68="CZ",H69&lt;&gt;"CZ",AF69=AF65,AF66&lt;&gt;AF64,AF66&lt;&gt;AF70),A65-COUNTIFS($H$39:$H65,"&lt;&gt;CZ")&amp;$AH$5&amp;A69-COUNTIFS($H$39:$H69,"&lt;&gt;CZ"),IF(AND(H66="CZ",H65&lt;&gt;"CZ",H67="CZ",H68&lt;&gt;"CZ",H69&lt;&gt;"CZ",AF69=AF65,AF66&lt;&gt;AF64,AF66&lt;&gt;AF70),A66-COUNTIFS($H$39:$H65,"&lt;&gt;CZ")&amp;$AH$5&amp;A69-COUNTIFS($H$39:$H69,"&lt;&gt;CZ"),IF(AND(H66="CZ",H67&lt;&gt;"CZ",H68="CZ",H69="CZ",H70="CZ",AF66=AF70,AF66&lt;&gt;AF65,AF66&lt;&gt;AF71),A66-COUNTIFS($H$39:$H66,"&lt;&gt;CZ")&amp;$AH$5&amp;A70-COUNTIFS($H$39:$H70,"&lt;&gt;CZ"),IF(AND(H66="CZ",H67="CZ",H68&lt;&gt;"CZ",H69="CZ",H70="CZ",AF66=AF70,AF66&lt;&gt;AF65,AF66&lt;&gt;AF71),A66-COUNTIFS($H$39:$H66,"&lt;&gt;CZ")&amp;$AH$5&amp;A70-COUNTIFS($H$39:$H70,"&lt;&gt;CZ"),IF(AND(H66="CZ",H67="CZ",H68="CZ",H69&lt;&gt;"CZ",H70="CZ",AF66=AF70,AF66&lt;&gt;AF65,AF66&lt;&gt;AF71),A66-COUNTIFS($H$39:$H66,"&lt;&gt;CZ")&amp;$AH$5&amp;A70-COUNTIFS($H$39:$H70,"&lt;&gt;CZ"),IF(AND(H66="CZ",H67="CZ",H68="CZ",H69="CZ",H70&lt;&gt;"CZ",AF66=AF70,AF66&lt;&gt;AF65,AF66&lt;&gt;AF71),A66-COUNTIFS($H$39:$H66,"&lt;&gt;CZ")&amp;$AH$5&amp;A70-COUNTIFS($H$39:$H70,"&lt;&gt;CZ"),IF(AND(H66="CZ",H65&lt;&gt;"CZ",H64="CZ",H63="CZ",H67&lt;&gt;"CZ",AF67=AF63,AF66&lt;&gt;AF62,AF66&lt;&gt;AF68),A63-COUNTIFS($H$39:$H63,"&lt;&gt;CZ")&amp;$AH$5&amp;A67-COUNTIFS($H$39:$H67,"&lt;&gt;CZ"),IF(AND(H66="CZ",H67&lt;&gt;"CZ",H68="CZ",H69="CZ",H70&lt;&gt;"CZ",AF66=AF70,AF66&lt;&gt;AF65,AF66&lt;&gt;AF71),A66-COUNTIFS($H$39:$H66,"&lt;&gt;CZ")&amp;$AH$5&amp;A70-COUNTIFS($H$39:$H70,"&lt;&gt;CZ"),IF(AND(H66="CZ",H67&lt;&gt;"CZ",H68="CZ",H69&lt;&gt;"CZ",H70="CZ",AF66=AF70,AF66&lt;&gt;AF65,AF66&lt;&gt;AF71),A66-COUNTIFS($H$39:$H66,"&lt;&gt;CZ")&amp;$AH$5&amp;A70-COUNTIFS($H$39:$H70,"&lt;&gt;CZ"),IF(AND(H66="CZ",H67&lt;&gt;"CZ",H68&lt;&gt;"CZ",H69="CZ",H70="CZ",AF66=AF70,AF66&lt;&gt;AF65,AF66&lt;&gt;AF71),A66-COUNTIFS($H$39:$H66,"&lt;&gt;CZ")&amp;$AH$5&amp;A70-COUNTIFS($H$39:$H70,"&lt;&gt;CZ"),IF(AND(H66="CZ",H67&lt;&gt;"CZ",H68&lt;&gt;"CZ",H69&lt;&gt;"CZ",H70="CZ",AF66=AF70,AF66&lt;&gt;AF65,AF66&lt;&gt;AF71),A66-COUNTIFS($H$39:$H66,"&lt;&gt;CZ")&amp;$AH$5&amp;A70-COUNTIFS($H$39:$H70,"&lt;&gt;CZ"),IF(AND(H66="CZ",H67&lt;&gt;"CZ",H68&lt;&gt;"CZ",H69="CZ",H70&lt;&gt;"CZ",AF66=AF70,AF66&lt;&gt;AF65,AF66&lt;&gt;AF71),A66-COUNTIFS($H$39:$H66,"&lt;&gt;CZ")&amp;$AH$5&amp;A70-COUNTIFS($H$39:$H70,"&lt;&gt;CZ"),IF(AND(H66="CZ",H67&lt;&gt;"CZ",H68="CZ",H69&lt;&gt;"CZ",H70&lt;&gt;"CZ",AF66=AF70,AF66&lt;&gt;AF65,AF66&lt;&gt;AF71),A66-COUNTIFS($H$39:$H66,"&lt;&gt;CZ")&amp;$AH$5&amp;A70-COUNTIFS($H$39:$H70,"&lt;&gt;CZ"),IF(AND(H66="CZ",H67="CZ",H68&lt;&gt;"CZ",H69&lt;&gt;"CZ",H70&lt;&gt;"CZ",AF66=AF70,AF66&lt;&gt;AF65,AF66&lt;&gt;AF71),A66-COUNTIFS($H$39:$H66,"&lt;&gt;CZ")&amp;$AH$5&amp;A70-COUNTIFS($H$39:$H70,"&lt;&gt;CZ"),IF(AND(H66="CZ",H67="CZ",H68="CZ",H69&lt;&gt;"CZ",H70&lt;&gt;"CZ",AF66=AF70,AF66&lt;&gt;AF65,AF66&lt;&gt;AF71),A66-COUNTIFS($H$39:$H66,"&lt;&gt;CZ")&amp;$AH$5&amp;A70-COUNTIFS($H$39:$H70,"&lt;&gt;CZ"),IF(AND(H66="CZ",H67="CZ",H68&lt;&gt;"CZ",H69="CZ",H70&lt;&gt;"CZ",AF66=AF70,AF66&lt;&gt;AF65,AF66&lt;&gt;AF71),A66-COUNTIFS($H$39:$H66,"&lt;&gt;CZ")&amp;$AH$5&amp;A70-COUNTIFS($H$39:$H70,"&lt;&gt;CZ"),IF(AND(H66="CZ",H67="CZ",H68="CZ",H69&lt;&gt;"CZ",H70&lt;&gt;"CZ",AF66=AF70,AF66&lt;&gt;AF65,AF66&lt;&gt;AF71),A66-COUNTIFS($H$39:$H66,"&lt;&gt;CZ")&amp;$AH$5&amp;A70-COUNTIFS($H$39:$H70,"&lt;&gt;CZ"),IF(AND(H66="CZ",H67="CZ",H68&lt;&gt;"CZ",H69&lt;&gt;"CZ",H70&lt;&gt;"CZ",AF66=AF70,AF66&lt;&gt;AF65,AF66&lt;&gt;AF71),A70-COUNTIFS($H$39:$H70,"&lt;&gt;CZ"),""))))))))))))))))))))))))))))))))))</f>
        <v/>
      </c>
      <c r="AL66" s="120" t="str">
        <f t="shared" si="3"/>
        <v/>
      </c>
    </row>
    <row r="67" spans="1:38" s="104" customFormat="1" ht="15" hidden="1" customHeight="1">
      <c r="A67" s="105">
        <v>29</v>
      </c>
      <c r="B67" s="106" t="e">
        <v>#N/A</v>
      </c>
      <c r="C67" s="107" t="s">
        <v>251</v>
      </c>
      <c r="D67" s="107" t="s">
        <v>251</v>
      </c>
      <c r="E67" s="106" t="s">
        <v>251</v>
      </c>
      <c r="F67" s="108"/>
      <c r="G67" s="109" t="s">
        <v>251</v>
      </c>
      <c r="H67" s="110" t="s">
        <v>251</v>
      </c>
      <c r="I67" s="111"/>
      <c r="J67" s="112" t="s">
        <v>251</v>
      </c>
      <c r="K67" s="111"/>
      <c r="L67" s="112" t="s">
        <v>251</v>
      </c>
      <c r="M67" s="111"/>
      <c r="N67" s="112" t="s">
        <v>251</v>
      </c>
      <c r="O67" s="111"/>
      <c r="P67" s="112" t="s">
        <v>251</v>
      </c>
      <c r="Q67" s="111"/>
      <c r="R67" s="112" t="s">
        <v>251</v>
      </c>
      <c r="S67" s="113"/>
      <c r="T67" s="112" t="s">
        <v>251</v>
      </c>
      <c r="U67" s="111"/>
      <c r="V67" s="112" t="s">
        <v>251</v>
      </c>
      <c r="W67" s="111"/>
      <c r="X67" s="112" t="s">
        <v>251</v>
      </c>
      <c r="Y67" s="111"/>
      <c r="Z67" s="112" t="s">
        <v>251</v>
      </c>
      <c r="AA67" s="111"/>
      <c r="AB67" s="112" t="s">
        <v>251</v>
      </c>
      <c r="AC67" s="111"/>
      <c r="AD67" s="112" t="s">
        <v>251</v>
      </c>
      <c r="AE67" s="116">
        <v>0</v>
      </c>
      <c r="AF67" s="117" t="s">
        <v>251</v>
      </c>
      <c r="AG67" s="118" t="s">
        <v>251</v>
      </c>
      <c r="AH67" s="100" t="str">
        <f t="shared" ca="1" si="2"/>
        <v/>
      </c>
      <c r="AI67" s="119" t="str">
        <f>IF(H67="","",IF(H67&lt;&gt;"CZ","NE",IF(AND(H67="CZ",AF66&lt;&gt;AF67,AF67&lt;&gt;AF68),A67-COUNTIF($H$39:$H67,"&lt;&gt;CZ"),IF(AND(H67="CZ",H66="CZ",AF67=AF66,AF67&lt;&gt;AF65,AF67&lt;&gt;AF68),A66-COUNTIF($H$39:$H67,"&lt;&gt;CZ")&amp;$AH$5&amp;A67-COUNTIF($H$39:$H67,"&lt;&gt;CZ"),IF(AND(H67="CZ",H68="CZ",AF67&lt;&gt;AF66,AF67=AF68,AF67&lt;&gt;AF69),A67-COUNTIF($H$39:$H67,"&lt;&gt;CZ")&amp;$AH$5&amp;A68-COUNTIF($H$39:$H68,"&lt;&gt;CZ"),IF(AND(H67="CZ",H66="CZ",H65="CZ",AF67=AF65,AF67&lt;&gt;AF64,AF67&lt;&gt;AF68),A65-COUNTIF($H$39:$H67,"&lt;&gt;CZ")&amp;$AH$5&amp;A67-COUNTIF($H$39:$H67,"&lt;&gt;CZ"),IF(AND(H67="CZ",H66="CZ",H68="CZ",AF68=AF66,AF67&lt;&gt;AF65,AF67&lt;&gt;AF69),A66-COUNTIF($H$39:$H66,"&lt;&gt;CZ")&amp;$AH$5&amp;A68-COUNTIF($H$39:$H68,"&lt;&gt;CZ"),IF(AND(H67="CZ",H68="CZ",H69="CZ",AF67&lt;&gt;AF66,AF67=AF69,AF67&lt;&gt;AF70),A67-COUNTIF($H$39:$H67,"&lt;&gt;CZ")&amp;$AH$5&amp;A69-COUNTIF($H$39:$H69,"&lt;&gt;CZ"),IF(AND(H67="CZ",H66="CZ",H65="CZ",H64="CZ",AF67=AF64,AF67&lt;&gt;AF63,AF67&lt;&gt;AF68),A64-COUNTIF($H$39:$H64,"&lt;&gt;CZ")&amp;$AH$5&amp;A67-COUNTIF($H$39:$H67,"&lt;&gt;CZ"),IF(AND(H67="CZ",H66="CZ",H65="CZ",H68="CZ",AF68=AF65,AF67&lt;&gt;AF64,AF67&lt;&gt;AF69),A65-COUNTIF($H$39:$H65,"&lt;&gt;CZ")&amp;$AH$5&amp;A68-COUNTIF($H$39:$H68,"&lt;&gt;CZ"),IF(AND(H67="CZ",H66="CZ",H68="CZ",H69="CZ",AF69=AF66,AF67&lt;&gt;AF65,AF67&lt;&gt;AF70),A66-COUNTIF($H$39:$H66,"&lt;&gt;CZ")&amp;$AH$5&amp;A69-COUNTIF($H$39:$H69,"&lt;&gt;CZ"),IF(AND(H67="CZ",H68="CZ",H69="CZ",H70="CZ",AF67&lt;&gt;AF66,AF67=AF70,AF67&lt;&gt;AF71),A67-COUNTIF($H$39:$H67,"&lt;&gt;CZ")&amp;$AH$5&amp;A70-COUNTIF($H$39:$H70,"&lt;&gt;CZ"),IF(AND(H67="CZ",H66="CZ",H65="CZ",H64="CZ",H63="CZ",AF67=AF63,AF67&lt;&gt;AF62,AF67&lt;&gt;AF68),A63-COUNTIF($H$39:$H63,"&lt;&gt;CZ")&amp;$AH$5&amp;A67-COUNTIF($H$39:$H67,"&lt;&gt;CZ"),IF(AND(H67="CZ",H66="CZ",H65="CZ",H64="CZ",H68="CZ",AF68=AF64,AF67&lt;&gt;AF63,AF67&lt;&gt;AF69),A64-COUNTIF($H$39:$H64,"&lt;&gt;CZ")&amp;$AH$5&amp;A68-COUNTIF($H$39:$H68,"&lt;&gt;CZ"),IF(AND(H67="CZ",H66="CZ",H65="CZ",H68="CZ",H69="CZ",AF69=AF65,AF67&lt;&gt;AF64,AF67&lt;&gt;AF70),A65-COUNTIF($H$39:$H65,"&lt;&gt;CZ")&amp;$AH$5&amp;A69-COUNTIF($H$39:$H69,"&lt;&gt;CZ"),IF(AND(H67="CZ",H66="CZ",H68="CZ",H69="CZ",H70="CZ",AF70=AF66,AF67&lt;&gt;AF65,AF67&lt;&gt;AF71),A66-COUNTIF($H$39:$H66,"&lt;&gt;CZ")&amp;$AH$5&amp;A70-COUNTIF($H$39:$H70,"&lt;&gt;CZ"),IF(AND(H67="CZ",H68="CZ",H69="CZ",H70="CZ",H71="CZ",AF67&lt;&gt;AF66,AF67=AF71,AF67&lt;&gt;AF72),A67-COUNTIF($H$39:$H67,"&lt;&gt;CZ")&amp;$AH$5&amp;A71-COUNTIF($H$39:$H71,"&lt;&gt;CZ"),IF(AND(H67="CZ",H66&lt;&gt;"CZ",AF67=AF66,AF67&lt;&gt;AF65,AF67&lt;&gt;AF68),A67-COUNTIF($H$39:$H67,"&lt;&gt;CZ"),IF(AND(H67="CZ",H68&lt;&gt;"CZ",AF67&lt;&gt;AF66,AF67=AF68,AF67&lt;&gt;AF69),A67-COUNTIF($H$39:$H67,"&lt;&gt;CZ"),IF(AND(H67="CZ",H66&lt;&gt;"CZ",H65="CZ",AF67=AF65,AF67&lt;&gt;AF64,AF67&lt;&gt;AF68),A65-COUNTIF($H$39:$H65,"&lt;&gt;CZ")&amp;$AH$5&amp;A67-COUNTIF($H$39:$H67,"&lt;&gt;CZ"),IF(AND(H67="CZ",H66="CZ",H65&lt;&gt;"CZ",AF67=AF65,AF67&lt;&gt;AF64,AF67&lt;&gt;AF68),A66-COUNTIF($H$39:$H65,"&lt;&gt;CZ")&amp;$AH$5&amp;A67-COUNTIF($H$39:$H67,"&lt;&gt;CZ"),IF(AND(H67="CZ",H66&lt;&gt;"CZ",H65&lt;&gt;"CZ",AF67=AF65,AF67&lt;&gt;AF64,AF67&lt;&gt;AF68),A67-COUNTIF($H$39:$H67,"&lt;&gt;CZ"),IF(AND(H67="CZ",H66&lt;&gt;"CZ",H68="CZ",AF67=AF66,AF67&lt;&gt;AF65,AF67=AF68,AF67&lt;&gt;AF69),A67-COUNTIF($H$39:$H66,"&lt;&gt;CZ")&amp;$AH$5&amp;A68-COUNTIF($H$39:$H68,"&lt;&gt;CZ"),IF(AND(H67="CZ",H66="CZ",H68&lt;&gt;"CZ",AF68=AF66,AF67&lt;&gt;AF65,AF67&lt;&gt;AF69),A66-COUNTIF($H$39:$H66,"&lt;&gt;CZ")&amp;$AH$5&amp;A68-COUNTIF($H$39:$H68,"&lt;&gt;CZ"),IF(AND(H67="CZ",H66&lt;&gt;"CZ",H68&lt;&gt;"CZ",AF68=AF66,AF67&lt;&gt;AF65,AF67&lt;&gt;AF69),A67-COUNTIF($H$39:$H66,"&lt;&gt;CZ"),IF(AND(H67="CZ",H68&lt;&gt;"CZ",H69="CZ",AF67&lt;&gt;AF66,AF67=AF69,AF67&lt;&gt;AF70),A67-COUNTIF($H$39:$H67,"&lt;&gt;CZ")&amp;$AH$5&amp;A69-COUNTIF($H$39:$H69,"&lt;&gt;CZ"),IF(AND(H67="CZ",H68="CZ",H69&lt;&gt;"CZ",AF67&lt;&gt;AF66,AF67=AF69,AF67&lt;&gt;AF70),A67-COUNTIF($H$39:$H67,"&lt;&gt;CZ")&amp;$AH$5&amp;A69-COUNTIF($H$39:$H69,"&lt;&gt;CZ"),IF(AND(H67="CZ",H68&lt;&gt;"CZ",H69&lt;&gt;"CZ",AF67&gt;0,AF67&lt;&gt;AF66,AF67=AF69,AF67&lt;&gt;AF70),A67-COUNTIF($H$39:$H67,"&lt;&gt;CZ"),IF(AND(H67="CZ",H66&lt;&gt;"CZ",H65="CZ",H64="CZ",AF67=AF64,AF67&lt;&gt;AF63,AF67&lt;&gt;AF68),A64-COUNTIF($H$39:$H64,"&lt;&gt;CZ")&amp;$AH$5&amp;A67-COUNTIF($H$39:$H67,"&lt;&gt;CZ"),IF(AND(H67="CZ",H66="CZ",H65&lt;&gt;"CZ",H64="CZ",AF67=AF64,AF67&lt;&gt;AF63,AF67&lt;&gt;AF68),A64-COUNTIF($H$39:$H64,"&lt;&gt;CZ")&amp;$AH$5&amp;A67-COUNTIF($H$39:$H67,"&lt;&gt;CZ"),IF(AND(H67="CZ",H66="CZ",H65="CZ",H64&lt;&gt;"CZ",AF67=AF64,AF67&lt;&gt;AF63,AF67&lt;&gt;AF68),A65-COUNTIF($H$39:$H64,"&lt;&gt;CZ")&amp;$AH$5&amp;A67-COUNTIF($H$39:$H67,"&lt;&gt;CZ"),IF(AND(H67="CZ",H66&lt;&gt;"CZ",H65&lt;&gt;"CZ",H64="CZ",AF67=AF64,AF67&lt;&gt;AF63,AF67&lt;&gt;AF68),A64-COUNTIF($H$39:$H64,"&lt;&gt;CZ")&amp;$AH$5&amp;A67-COUNTIF($H$39:$H67,"&lt;&gt;CZ"),IF(AND(H67="CZ",H66&lt;&gt;"CZ",H65="CZ",H64&lt;&gt;"CZ",AF67=AF64,AF67&lt;&gt;AF63,AF67&lt;&gt;AF68),A65-COUNTIF($H$39:$H64,"&lt;&gt;CZ")&amp;$AH$5&amp;A67-COUNTIF($H$39:$H67,"&lt;&gt;CZ"),IF(AND(H67="CZ",H66="CZ",H65&lt;&gt;"CZ",H64&lt;&gt;"CZ",AF67=AF64,AF67&lt;&gt;AF63,AF67&lt;&gt;AF68),A65-COUNTIF($H$39:$H64,"&lt;&gt;CZ")&amp;$AH$5&amp;A67-COUNTIF($H$39:$H67,"&lt;&gt;CZ"),IF(AND(H67="CZ",H66&lt;&gt;"CZ",H65&lt;&gt;"CZ",H64&lt;&gt;"CZ",AF67=AF64,AF67&lt;&gt;AF63,AF67&lt;&gt;AF68),A67-COUNTIF($H$39:$H67,"&lt;&gt;CZ"),IF(AND(H67="CZ",H66="CZ",H65&lt;&gt;"CZ",H68="CZ",AF67=AF65,AF67&lt;&gt;AF64,AF67=AF68,AF67&lt;&gt;AF69),A66-COUNTIF($H$39:$H65,"&lt;&gt;CZ")&amp;$AH$5&amp;A68-COUNTIF($H$39:$H68,"&lt;&gt;CZ"),IF(AND(H67="CZ",H66="CZ",H65="CZ",H68&lt;&gt;"CZ",AF67=AF65,AF67&lt;&gt;AF64,AF67=AF68,AF67&lt;&gt;AF69),A65-COUNTIF($H$39:$H65,"&lt;&gt;CZ")&amp;$AH$5&amp;A68-COUNTIF($H$39:$H68,"&lt;&gt;CZ"),IF(AND(H67="CZ",H66&lt;&gt;"CZ",H65&lt;&gt;"CZ",H68="CZ",AF67=AF65,AF67&lt;&gt;AF64,AF67=AF68,AF67&lt;&gt;AF69),A66-COUNTIF($H$39:$H65,"&lt;&gt;CZ")&amp;$AH$5&amp;A68-COUNTIF($H$39:$H68,"&lt;&gt;CZ"),IF(AND(H67="CZ",H66&lt;&gt;"CZ",H65="CZ",H68="CZ",AF67=AF65,AF67&lt;&gt;AF64,AF67=AF68,AF67&lt;&gt;AF69),A65-COUNTIF($H$39:$H65,"&lt;&gt;CZ")&amp;$AH$5&amp;A68-COUNTIF($H$39:$H68,"&lt;&gt;CZ"),IF(AND(H67="CZ",H66&lt;&gt;"CZ",H65="CZ",H68&lt;&gt;"CZ",AF67=AF65,AF67&lt;&gt;AF64,AF67=AF68,AF67&lt;&gt;AF69),A65-COUNTIF($H$39:$H65,"&lt;&gt;CZ")&amp;$AH$5&amp;A68-COUNTIF($H$39:$H68,"&lt;&gt;CZ"),IF(AND(H67="CZ",H66="CZ",H65&lt;&gt;"CZ",H68&lt;&gt;"CZ",AF68=AF65,AF67&lt;&gt;AF64,AF67&lt;&gt;AF69),A66-COUNTIF($H$39:$H65,"&lt;&gt;CZ")&amp;$AH$5&amp;A68-COUNTIF($H$39:$H68,"&lt;&gt;CZ"),IF(AND(H67="CZ",H66&lt;&gt;"CZ",H65&lt;&gt;"CZ",H68&lt;&gt;"CZ",AF68=AF65,AF67&lt;&gt;AF64,AF67&lt;&gt;AF69),A66-COUNTIF($H$39:$H65,"&lt;&gt;CZ"),IF(AND(H67="CZ",H66&lt;&gt;"CZ",H68="CZ",H69="CZ",AF69=AF66,AF67&lt;&gt;AF65,AF67&lt;&gt;AF70),A67-COUNTIF($H$39:$H66,"&lt;&gt;CZ")&amp;$AH$5&amp;A69-COUNTIF($H$39:$H69,"&lt;&gt;CZ"),IF(AND(H67="CZ",H66="CZ",H68&lt;&gt;"CZ",H69="CZ",AF69=AF66,AF67&lt;&gt;AF65,AF67&lt;&gt;AF70),A66-COUNTIF($H$39:$H66,"&lt;&gt;CZ")&amp;$AH$5&amp;A69-COUNTIF($H$39:$H69,"&lt;&gt;CZ"),IF(AND(H67="CZ",H66="CZ",H68="CZ",H69&lt;&gt;"CZ",AF69=AF66,AF67&lt;&gt;AF65,AF67&lt;&gt;AF70),A66-COUNTIF($H$39:$H66,"&lt;&gt;CZ")&amp;$AH$5&amp;A69-COUNTIF($H$39:$H69,"&lt;&gt;CZ"),IF(AND(H67="CZ",H66&lt;&gt;"CZ",H68&lt;&gt;"CZ",H69="CZ",AF69=AF66,AF67&lt;&gt;AF65,AF67&lt;&gt;AF70),A67-COUNTIF($H$39:$H66,"&lt;&gt;CZ")&amp;$AH$5&amp;A69-COUNTIF($H$39:$H69,"&lt;&gt;CZ"),IF(AND(H67="CZ",H66&lt;&gt;"CZ",H68="CZ",H69&lt;&gt;"CZ",AF69=AF66,AF67&lt;&gt;AF65,AF67&lt;&gt;AF70),A67-COUNTIF($H$39:$H66,"&lt;&gt;CZ")&amp;$AH$5&amp;A69-COUNTIF($H$39:$H69,"&lt;&gt;CZ"),IF(AND(H67="CZ",H66="CZ",H68&lt;&gt;"CZ",H69&lt;&gt;"CZ",AF69=AF66,AF67&lt;&gt;AF65,AF67&lt;&gt;AF70),A66-COUNTIF($H$39:$H66,"&lt;&gt;CZ")&amp;$AH$5&amp;A69-COUNTIF($H$39:$H69,"&lt;&gt;CZ"),IF(AND(H67="CZ",H66&lt;&gt;"CZ",H68&lt;&gt;"CZ",H69&lt;&gt;"CZ",AF69=AF66,AF67&lt;&gt;AF65,AF67&lt;&gt;AF70),A67-COUNTIF($H$39:$H66,"&lt;&gt;CZ"),IF(AND(H67="CZ",H68="CZ",H69="CZ",H70&lt;&gt;"CZ",AF67&lt;&gt;AF66,AF67=AF70,AF67&lt;&gt;AF71),A67-COUNTIF($H$39:$H67,"&lt;&gt;CZ")&amp;$AH$5&amp;A70-COUNTIF($H$39:$H70,"&lt;&gt;CZ"),IF(AND(H67="CZ",H68="CZ",H69&lt;&gt;"CZ",H70="CZ",AF67&lt;&gt;AF66,AF67=AF70,AF67&lt;&gt;AF71),A67-COUNTIF($H$39:$H67,"&lt;&gt;CZ")&amp;$AH$5&amp;A70-COUNTIF($H$39:$H70,"&lt;&gt;CZ"),IF(AND(H67="CZ",H68&lt;&gt;"CZ",H69="CZ",H70="CZ",AF67&lt;&gt;AF66,AF67=AF70,AF67&lt;&gt;AF71),A67-COUNTIF($H$39:$H67,"&lt;&gt;CZ")&amp;$AH$5&amp;A70-COUNTIF($H$39:$H70,"&lt;&gt;CZ"),IF(AND(H67="CZ",H68&lt;&gt;"CZ",H69&lt;&gt;"CZ",H70="CZ",AF67&lt;&gt;AF66,AF67=AF70,AF67&lt;&gt;AF71),A67-COUNTIF($H$39:$H67,"&lt;&gt;CZ")&amp;$AH$5&amp;A70-COUNTIF($H$39:$H70,"&lt;&gt;CZ"),"")))))))))))))))))))))))))))))))))))))))))))))))))))))</f>
        <v/>
      </c>
      <c r="AJ67" s="102" t="str">
        <f>IF(AI67&lt;&gt;"","",IF(AND(H67="CZ",H68&lt;&gt;"CZ",H69="CZ",H70&lt;&gt;"CZ",AF67&lt;&gt;AF66,AF67=AF70,AF67&lt;&gt;AF71),A67-COUNTIF($H$39:$H67,"&lt;&gt;CZ")&amp;$AH$5&amp;A70-COUNTIF($H$39:$H70,"&lt;&gt;CZ"),IF(AND(H67="CZ",H68="CZ",H69&lt;&gt;"CZ",H70&lt;&gt;"CZ",AF67&lt;&gt;AF66,AF67=AF70,AF67&lt;&gt;AF71),A67-COUNTIF($H$39:$H67,"&lt;&gt;CZ")&amp;$AH$5&amp;A70-COUNTIF($H$39:$H70,"&lt;&gt;CZ"),IF(AND(H67="CZ",H68&lt;&gt;"CZ",H69&lt;&gt;"CZ",H70&lt;&gt;"CZ",AF67&lt;&gt;AF66,AF67=AF70,AF67&lt;&gt;AF71),A67-COUNTIF($H$39:$H67,"&lt;&gt;CZ"),IF(AND(H67="CZ",H66&lt;&gt;"CZ",H65="CZ",H64="CZ",H63="CZ",AF67=AF63,AF67&lt;&gt;AF62,AF67&lt;&gt;AF68),A63-COUNTIFS($H$39:$H63,"&lt;&gt;CZ")&amp;$AH$5&amp;A67-COUNTIFS($H$39:$H67,"&lt;&gt;CZ"),IF(AND(H67="CZ",H66="CZ",H65&lt;&gt;"CZ",H64="CZ",H63="CZ",AF67=AF63,AF67&lt;&gt;AF62,AF67&lt;&gt;AF68),A63-COUNTIFS($H$39:$H63,"&lt;&gt;CZ")&amp;$AH$5&amp;A67-COUNTIFS($H$39:$H67,"&lt;&gt;CZ"),IF(AND(H67="CZ",H66="CZ",H65="CZ",H64&lt;&gt;"CZ",H63="CZ",AF67=AF63,AF67&lt;&gt;AF62,AF67&lt;&gt;AF68),A63-COUNTIFS($H$39:$H63,"&lt;&gt;CZ")&amp;$AH$5&amp;A67-COUNTIFS($H$39:$H67,"&lt;&gt;CZ"),IF(AND(H67="CZ",H66="CZ",H65="CZ",H64="CZ",H63&lt;&gt;"CZ",AF67=AF63,AF67&lt;&gt;AF62,AF67&lt;&gt;AF68),A64-COUNTIFS($H$39:$H63,"&lt;&gt;CZ")&amp;$AH$5&amp;A67-COUNTIFS($H$39:$H67,"&lt;&gt;CZ"),IF(AND(H67="CZ",H66&lt;&gt;"CZ",H65="CZ",H64="CZ",H63&lt;&gt;"CZ",AF67=AF63,AF67&lt;&gt;AF62,AF67&lt;&gt;AF68),A64-COUNTIFS($H$39:$H63,"&lt;&gt;CZ")&amp;$AH$5&amp;A67-COUNTIFS($H$39:$H67,"&lt;&gt;CZ"),IF(AND(H67="CZ",H66&lt;&gt;"CZ",H65="CZ",H64&lt;&gt;"CZ",H63="CZ",AF67=AF63,AF67&lt;&gt;AF62,AF67&lt;&gt;AF68),A63-COUNTIFS($H$39:$H63,"&lt;&gt;CZ")&amp;$AH$5&amp;A67-COUNTIFS($H$39:$H67,"&lt;&gt;CZ"),IF(AND(H67="CZ",H66&lt;&gt;"CZ",H65&lt;&gt;"CZ",H64="CZ",H63="CZ",AF67=AF63,AF67&lt;&gt;AF62,AF67&lt;&gt;AF68),A63-COUNTIFS($H$39:$H63,"&lt;&gt;CZ")&amp;$AH$5&amp;A67-COUNTIFS($H$39:$H67,"&lt;&gt;CZ"),IF(AND(H67="CZ",H66&lt;&gt;"CZ",H65&lt;&gt;"CZ",H64&lt;&gt;"CZ",H63="CZ",AF67=AF63,AF67&lt;&gt;AF62,AF67&lt;&gt;AF68),A63-COUNTIFS($H$39:$H63,"&lt;&gt;CZ")&amp;$AH$5&amp;A67-COUNTIFS($H$39:$H67,"&lt;&gt;CZ"),IF(AND(H67="CZ",H66&lt;&gt;"CZ",H65&lt;&gt;"CZ",H64="CZ",H63&lt;&gt;"CZ",AF67=AF63,AF67&lt;&gt;AF62,AF67&lt;&gt;AF68),A64-COUNTIFS($H$39:$H63,"&lt;&gt;CZ")&amp;$AH$5&amp;A67-COUNTIFS($H$39:$H67,"&lt;&gt;CZ"),IF(AND(H67="CZ",H66&lt;&gt;"CZ",H65="CZ",H64&lt;&gt;"CZ",H63&lt;&gt;"CZ",AF67=AF63,AF67&lt;&gt;AF62,AF67&lt;&gt;AF68),A64-COUNTIFS($H$39:$H63,"&lt;&gt;CZ")&amp;$AH$5&amp;A67-COUNTIFS($H$39:$H67,"&lt;&gt;CZ"),IF(AND(H67="CZ",H66="CZ",H65&lt;&gt;"CZ",H64&lt;&gt;"CZ",H63&lt;&gt;"CZ",AF67=AF63,AF67&lt;&gt;AF62,AF67&lt;&gt;AF68),A64-COUNTIFS($H$39:$H63,"&lt;&gt;CZ")&amp;$AH$5&amp;A67-COUNTIFS($H$39:$H67,"&lt;&gt;CZ"),IF(AND(H67="CZ",H66="CZ",H65&lt;&gt;"CZ",H64&lt;&gt;"CZ",H63="CZ",AF67=AF63,AF67&lt;&gt;AF62,AF67&lt;&gt;AF68),A63-COUNTIFS($H$39:$H63,"&lt;&gt;CZ")&amp;$AH$5&amp;A67-COUNTIFS($H$39:$H67,"&lt;&gt;CZ"),IF(AND(H67="CZ",H66="CZ",H65&lt;&gt;"CZ",H64="CZ",H63&lt;&gt;"CZ",AF67=AF63,AF67&lt;&gt;AF62,AF67&lt;&gt;AF68),A64-COUNTIFS($H$39:$H63,"&lt;&gt;CZ")&amp;$AH$5&amp;A67-COUNTIFS($H$39:$H67,"&lt;&gt;CZ"),IF(AND(H67="CZ",H66="CZ",H65="CZ",H64&lt;&gt;"CZ",H63&lt;&gt;"CZ",AF67=AF63,AF67&lt;&gt;AF62,AF67&lt;&gt;AF68),A64-COUNTIFS($H$39:$H63,"&lt;&gt;CZ")&amp;$AH$5&amp;A67-COUNTIFS($H$39:$H67,"&lt;&gt;CZ"),IF(AND(H67="CZ",H66&lt;&gt;"CZ",H65&lt;&gt;"CZ",H64&lt;&gt;"CZ",H63&lt;&gt;"CZ",AF67=AF63,AF67&lt;&gt;AF62,AF67&lt;&gt;AF68),A64-COUNTIFS($H$39:$H63,"&lt;&gt;CZ"),IF(AND(H67="CZ",H66&lt;&gt;"CZ",H65="CZ",H64="CZ",H68="CZ",AF68=AF64,AF67&lt;&gt;AF63,AF67&lt;&gt;AF69),A64-COUNTIFS($H$39:$H64,"&lt;&gt;CZ")&amp;$AH$5&amp;A68-COUNTIFS($H$39:$H68,"&lt;&gt;CZ"),IF(AND(H67="CZ",H66="CZ",H65&lt;&gt;"CZ",H64="CZ",H68="CZ",AF68=AF64,AF67&lt;&gt;AF63,AF67&lt;&gt;AF69),A64-COUNTIFS($H$39:$H64,"&lt;&gt;CZ")&amp;$AH$5&amp;A68-COUNTIFS($H$39:$H68,"&lt;&gt;CZ"),IF(AND(H67="CZ",H66="CZ",H65="CZ",H64&lt;&gt;"CZ",H68="CZ",AF68=AF64,AF67&lt;&gt;AF63,AF67&lt;&gt;AF69),A65-COUNTIFS($H$39:$H64,"&lt;&gt;CZ")&amp;$AH$5&amp;A68-COUNTIFS($H$39:$H68,"&lt;&gt;CZ"),IF(AND(H67="CZ",H66="CZ",H65="CZ",H64="CZ",H68&lt;&gt;"CZ",AF68=AF64,AF67&lt;&gt;AF63,AF67&lt;&gt;AF69),A64-COUNTIFS($H$39:$H64,"&lt;&gt;CZ")&amp;$AH$5&amp;A68-COUNTIFS($H$39:$H68,"&lt;&gt;CZ"),IF(AND(H67="CZ",H66&lt;&gt;"CZ",H65="CZ",H64="CZ",H68&lt;&gt;"CZ",AF68=AF64,AF67&lt;&gt;AF63,AF67&lt;&gt;AF69),A64-COUNTIFS($H$39:$H64,"&lt;&gt;CZ")&amp;$AH$5&amp;A68-COUNTIFS($H$39:$H68,"&lt;&gt;CZ"),IF(AND(H67="CZ",H66&lt;&gt;"CZ",H65="CZ",H64&lt;&gt;"CZ",H68="CZ",AF68=AF64,AF67&lt;&gt;AF63,AF67&lt;&gt;AF69),A65-COUNTIFS($H$39:$H64,"&lt;&gt;CZ")&amp;$AH$5&amp;A68-COUNTIFS($H$39:$H68,"&lt;&gt;CZ"),IF(AND(H67="CZ",H66&lt;&gt;"CZ",H65&lt;&gt;"CZ",H64="CZ",H68="CZ",AF68=AF64,AF67&lt;&gt;AF63,AF67&lt;&gt;AF69),A64-COUNTIFS($H$39:$H64,"&lt;&gt;CZ")&amp;$AH$5&amp;A68-COUNTIFS($H$39:$H68,"&lt;&gt;CZ"),IF(AND(H67="CZ",H66&lt;&gt;"CZ",H65&lt;&gt;"CZ",H64&lt;&gt;"CZ",H68="CZ",AF68=AF64,AF67&lt;&gt;AF63,AF67&lt;&gt;AF69),A65-COUNTIFS($H$39:$H64,"&lt;&gt;CZ")&amp;$AH$5&amp;A68-COUNTIFS($H$39:$H68,"&lt;&gt;CZ"),IF(AND(H67="CZ",H66&lt;&gt;"CZ",H65&lt;&gt;"CZ",H64="CZ",H68&lt;&gt;"CZ",AF68=AF64,AF67&lt;&gt;AF63,AF67&lt;&gt;AF69),A64-COUNTIFS($H$39:$H64,"&lt;&gt;CZ")&amp;$AH$5&amp;A68-COUNTIFS($H$39:$H68,"&lt;&gt;CZ"),IF(AND(H67="CZ",H66&lt;&gt;"CZ",H65="CZ",H64&lt;&gt;"CZ",H68&lt;&gt;"CZ",AF68=AF64,AF67&lt;&gt;AF63,AF67&lt;&gt;AF69),A65-COUNTIFS($H$39:$H64,"&lt;&gt;CZ")&amp;$AH$5&amp;A68-COUNTIFS($H$39:$H68,"&lt;&gt;CZ"),IF(AND(H67="CZ",H66="CZ",H65&lt;&gt;"CZ",H64&lt;&gt;"CZ",H68&lt;&gt;"CZ",AF68=AF64,AF67&lt;&gt;AF63,AF67&lt;&gt;AF69),A65-COUNTIFS($H$39:$H64,"&lt;&gt;CZ")&amp;$AH$5&amp;A68-COUNTIFS($H$39:$H68,"&lt;&gt;CZ"),IF(AND(H67="CZ",H66="CZ",H65&lt;&gt;"CZ",H64&lt;&gt;"CZ",H68="CZ",AF68=AF64,AF67&lt;&gt;AF63,AF67&lt;&gt;AF69),A65-COUNTIFS($H$39:$H64,"&lt;&gt;CZ")&amp;$AH$5&amp;A68-COUNTIFS($H$39:$H68,"&lt;&gt;CZ"),IF(AND(H67="CZ",H66="CZ",H65&lt;&gt;"CZ",H64="CZ",H68&lt;&gt;"CZ",AF68=AF64,AF67&lt;&gt;AF63,AF67&lt;&gt;AF69),A64-COUNTIFS($H$39:$H64,"&lt;&gt;CZ")&amp;$AH$5&amp;A68-COUNTIFS($H$39:$H68,"&lt;&gt;CZ"),IF(AND(H67="CZ",H66="CZ",H65="CZ",H64&lt;&gt;"CZ",H68&lt;&gt;"CZ",AF68=AF64,AF67&lt;&gt;AF63,AF67&lt;&gt;AF69),A65-COUNTIFS($H$39:$H64,"&lt;&gt;CZ")&amp;$AH$5&amp;A68-COUNTIFS($H$39:$H68,"&lt;&gt;CZ"),IF(AND(H67="CZ",H66&lt;&gt;"CZ",H65&lt;&gt;"CZ",H64&lt;&gt;"CZ",H68&lt;&gt;"CZ",AF68=AF64,AF67&lt;&gt;AF63,AF67&lt;&gt;AF69),A65-COUNTIFS($H$39:$H64,"&lt;&gt;CZ"),IF(AND(H67="CZ",H66&lt;&gt;"CZ",H65="CZ",H68="CZ",H69="CZ",AF69=AF65,AF67&lt;&gt;AF64,AF67&lt;&gt;AF70),A65-COUNTIFS($H$39:$H65,"&lt;&gt;CZ")&amp;$AH$5&amp;A69-COUNTIFS($H$39:$H69,"&lt;&gt;CZ"),IF(AND(H67="CZ",H66="CZ",H65&lt;&gt;"CZ",H68="CZ",H69="CZ",AF69=AF65,AF67&lt;&gt;AF64,AF67&lt;&gt;AF70),A66-COUNTIFS($H$39:$H65,"&lt;&gt;CZ")&amp;$AH$5&amp;A69-COUNTIFS($H$39:$H69,"&lt;&gt;CZ"),IF(AND(H67="CZ",H66="CZ",H65="CZ",H68&lt;&gt;"CZ",H69="CZ",AF69=AF65,AF67&lt;&gt;AF64,AF67&lt;&gt;AF70),A65-COUNTIFS($H$39:$H65,"&lt;&gt;CZ")&amp;$AH$5&amp;A69-COUNTIFS($H$39:$H69,"&lt;&gt;CZ"),IF(AND(H67="CZ",H66="CZ",H65="CZ",H68="CZ",H69&lt;&gt;"CZ",AF69=AF65,AF67&lt;&gt;AF64,AF67&lt;&gt;AF70),A65-COUNTIFS($H$39:$H65,"&lt;&gt;CZ")&amp;$AH$5&amp;A69-COUNTIFS($H$39:$H69,"&lt;&gt;CZ"),IF(AND(H67="CZ",H66&lt;&gt;"CZ",H65="CZ",H68="CZ",H69&lt;&gt;"CZ",AF69=AF65,AF67&lt;&gt;AF64,AF67&lt;&gt;AF70),A65-COUNTIFS($H$39:$H65,"&lt;&gt;CZ")&amp;$AH$5&amp;A69-COUNTIFS($H$39:$H69,"&lt;&gt;CZ"),IF(AND(H67="CZ",H66&lt;&gt;"CZ",H65="CZ",H68&lt;&gt;"CZ",H69="CZ",AF69=AF65,AF67&lt;&gt;AF64,AF67&lt;&gt;AF70),A65-COUNTIFS($H$39:$H65,"&lt;&gt;CZ")&amp;$AH$5&amp;A69-COUNTIFS($H$39:$H69,"&lt;&gt;CZ"),IF(AND(H67="CZ",H66&lt;&gt;"CZ",H65&lt;&gt;"CZ",H68="CZ",H69="CZ",AF69=AF65,AF67&lt;&gt;AF64,AF67&lt;&gt;AF70),A66-COUNTIFS($H$39:$H65,"&lt;&gt;CZ")&amp;$AH$5&amp;A69-COUNTIFS($H$39:$H69,"&lt;&gt;CZ"),IF(AND(H67="CZ",H66&lt;&gt;"CZ",H65&lt;&gt;"CZ",H68&lt;&gt;"CZ",H69="CZ",AF69=AF65,AF67&lt;&gt;AF64,AF67&lt;&gt;AF70),A66-COUNTIFS($H$39:$H65,"&lt;&gt;CZ")&amp;$AH$5&amp;A69-COUNTIFS($H$39:$H69,"&lt;&gt;CZ"),IF(AND(H67="CZ",H66&lt;&gt;"CZ",H65&lt;&gt;"CZ",H68="CZ",H69&lt;&gt;"CZ",AF69=AF65,AF67&lt;&gt;AF64,AF67&lt;&gt;AF70),A66-COUNTIFS($H$39:$H65,"&lt;&gt;CZ")&amp;$AH$5&amp;A69-COUNTIFS($H$39:$H69,"&lt;&gt;CZ"),IF(AND(H67="CZ",H66&lt;&gt;"CZ",H65="CZ",H68&lt;&gt;"CZ",H69&lt;&gt;"CZ",AF69=AF65,AF67&lt;&gt;AF64,AF67&lt;&gt;AF70),A65-COUNTIFS($H$39:$H65,"&lt;&gt;CZ")&amp;$AH$5&amp;A69-COUNTIFS($H$39:$H69,"&lt;&gt;CZ"),IF(AND(H67="CZ",H66="CZ",H65&lt;&gt;"CZ",H68&lt;&gt;"CZ",H69&lt;&gt;"CZ",AF69=AF65,AF67&lt;&gt;AF64,AF67&lt;&gt;AF70),A66-COUNTIFS($H$39:$H65,"&lt;&gt;CZ")&amp;$AH$5&amp;A69-COUNTIFS($H$39:$H69,"&lt;&gt;CZ"),IF(AND(H67="CZ",H66="CZ",H65&lt;&gt;"CZ",H68&lt;&gt;"CZ",H69="CZ",AF69=AF65,AF67&lt;&gt;AF64,AF67&lt;&gt;AF70),A66-COUNTIFS($H$39:$H65,"&lt;&gt;CZ")&amp;$AH$5&amp;A69-COUNTIFS($H$39:$H69,"&lt;&gt;CZ"),IF(AND(H67="CZ",H66="CZ",H65&lt;&gt;"CZ",H68="CZ",H69&lt;&gt;"CZ",AF69=AF65,AF67&lt;&gt;AF64,AF67&lt;&gt;AF70),A66-COUNTIFS($H$39:$H65,"&lt;&gt;CZ")&amp;$AH$5&amp;A69-COUNTIFS($H$39:$H69,"&lt;&gt;CZ"),IF(AND(H67="CZ",H66="CZ",H65="CZ",H68&lt;&gt;"CZ",H69&lt;&gt;"CZ",AF69=AF65,AF67&lt;&gt;AF64,AF67&lt;&gt;AF70),A65-COUNTIFS($H$39:$H65,"&lt;&gt;CZ")&amp;$AH$5&amp;A69-COUNTIFS($H$39:$H69,"&lt;&gt;CZ"),""))))))))))))))))))))))))))))))))))))))))))))))))</f>
        <v/>
      </c>
      <c r="AK67" s="102" t="str">
        <f>IF(AI67&lt;&gt;"","",IF(AJ67&lt;&gt;"","",IF(AND(H66="CZ",H65&lt;&gt;"CZ",H64&lt;&gt;"CZ",H67&lt;&gt;"CZ",H68&lt;&gt;"CZ",AF68=AF64,AF66&lt;&gt;AF63,AF66&lt;&gt;AF69),A65-COUNTIFS($H$39:$H64,"&lt;&gt;CZ"),IF(AND(H67="CZ",H66&lt;&gt;"CZ",H68="CZ",H69="CZ",H70="CZ",AF70=AF66,AF67&lt;&gt;AF65,AF67&lt;&gt;AF71),A67-COUNTIFS($H$39:$H66,"&lt;&gt;CZ")&amp;$AH$5&amp;A70-COUNTIFS($H$39:$H70,"&lt;&gt;CZ"),IF(AND(H67="CZ",H66="CZ",H68&lt;&gt;"CZ",H69="CZ",H70="CZ",AF70=AF66,AF67&lt;&gt;AF65,AF67&lt;&gt;AF71),A66-COUNTIFS($H$39:$H66,"&lt;&gt;CZ")&amp;$AH$5&amp;A70-COUNTIFS($H$39:$H70,"&lt;&gt;CZ"),IF(AND(H67="CZ",H66="CZ",H68="CZ",H69&lt;&gt;"CZ",H70="CZ",AF70=AF66,AF67&lt;&gt;AF65,AF67&lt;&gt;AF71),A66-COUNTIFS($H$39:$H66,"&lt;&gt;CZ")&amp;$AH$5&amp;A70-COUNTIFS($H$39:$H70,"&lt;&gt;CZ"),IF(AND(H67="CZ",H66="CZ",H68="CZ",H69="CZ",H70&lt;&gt;"CZ",AF70=AF66,AF67&lt;&gt;AF65,AF67&lt;&gt;AF71),A66-COUNTIFS($H$39:$H66,"&lt;&gt;CZ")&amp;$AH$5&amp;A70-COUNTIFS($H$39:$H70,"&lt;&gt;CZ"),IF(AND(H67="CZ",H66&lt;&gt;"CZ",H68="CZ",H69="CZ",H70&lt;&gt;"CZ",AF70=AF66,AF67&lt;&gt;AF65,AF67&lt;&gt;AF71),A67-COUNTIFS($H$39:$H66,"&lt;&gt;CZ")&amp;$AH$5&amp;A70-COUNTIFS($H$39:$H70,"&lt;&gt;CZ"),IF(AND(H67="CZ",H66&lt;&gt;"CZ",H68="CZ",H69&lt;&gt;"CZ",H70="CZ",AF70=AF66,AF67&lt;&gt;AF65,AF67&lt;&gt;AF71),A67-COUNTIFS($H$39:$H66,"&lt;&gt;CZ")&amp;$AH$5&amp;A70-COUNTIFS($H$39:$H70,"&lt;&gt;CZ"),IF(AND(H67="CZ",H66&lt;&gt;"CZ",H68&lt;&gt;"CZ",H69="CZ",H70="CZ",AF70=AF66,AF67&lt;&gt;AF65,AF67&lt;&gt;AF71),A67-COUNTIFS($H$39:$H66,"&lt;&gt;CZ")&amp;$AH$5&amp;A70-COUNTIFS($H$39:$H70,"&lt;&gt;CZ"),IF(AND(H67="CZ",H66&lt;&gt;"CZ",H68&lt;&gt;"CZ",H69&lt;&gt;"CZ",H70="CZ",AF70=AF66,AF67&lt;&gt;AF65,AF67&lt;&gt;AF71),A67-COUNTIFS($H$39:$H66,"&lt;&gt;CZ")&amp;$AH$5&amp;A70-COUNTIFS($H$39:$H70,"&lt;&gt;CZ"),IF(AND(H67="CZ",H66&lt;&gt;"CZ",H68&lt;&gt;"CZ",H69&lt;&gt;"CZ",H70&lt;&gt;"CZ",AF70=AF66,AF67&lt;&gt;AF65,AF67&lt;&gt;AF71),A70-COUNTIFS($H$39:$H70,"&lt;&gt;CZ"),IF(AND(H67="CZ",H66&lt;&gt;"CZ",H68&lt;&gt;"CZ",H69="CZ",H70&lt;&gt;"CZ",AF70=AF66,AF67&lt;&gt;AF65,AF67&lt;&gt;AF71),A67-COUNTIFS($H$39:$H66,"&lt;&gt;CZ")&amp;$AH$5&amp;A70-COUNTIFS($H$39:$H70,"&lt;&gt;CZ"),IF(AND(H67="CZ",H66="CZ",H68="CZ",H69&lt;&gt;"CZ",H70&lt;&gt;"CZ",AF70=AF66,AF67&lt;&gt;AF65,AF67&lt;&gt;AF71),A66-COUNTIFS($H$39:$H66,"&lt;&gt;CZ")&amp;$AH$5&amp;A70-COUNTIFS($H$39:$H70,"&lt;&gt;CZ"),IF(AND(H67="CZ",H66="CZ",H68&lt;&gt;"CZ",H69&lt;&gt;"CZ",H70&lt;&gt;"CZ",AF70=AF66,AF67&lt;&gt;AF65,AF67&lt;&gt;AF71),A66-COUNTIFS($H$39:$H66,"&lt;&gt;CZ")&amp;$AH$5&amp;A70-COUNTIFS($H$39:$H70,"&lt;&gt;CZ"),IF(AND(H67="CZ",H66="CZ",H68&lt;&gt;"CZ",H69&lt;&gt;"CZ",H70="CZ",AF70=AF66,AF67&lt;&gt;AF65,AF67&lt;&gt;AF71),A66-COUNTIFS($H$39:$H66,"&lt;&gt;CZ")&amp;$AH$5&amp;A70-COUNTIFS($H$39:$H70,"&lt;&gt;CZ"),IF(AND(H67="CZ",H66="CZ",H68&lt;&gt;"CZ",H69="CZ",H70&lt;&gt;"CZ",AF70=AF66,AF67&lt;&gt;AF65,AF67&lt;&gt;AF71),A66-COUNTIFS($H$39:$H66,"&lt;&gt;CZ")&amp;$AH$5&amp;A70-COUNTIFS($H$39:$H70,"&lt;&gt;CZ"),IF(AND(H67="CZ",H66&lt;&gt;"CZ",H68="CZ",H69&lt;&gt;"CZ",H70&lt;&gt;"CZ",AF70=AF66,AF67&lt;&gt;AF65,AF67&lt;&gt;AF71),A67-COUNTIFS($H$39:$H66,"&lt;&gt;CZ")&amp;$AH$5&amp;A70-COUNTIFS($H$39:$H70,"&lt;&gt;CZ"),IF(AND(H67="CZ",H68&lt;&gt;"CZ",H69="CZ",H70="CZ",H71="CZ",AF67=AF71,AF67&lt;&gt;AF66,AF67&lt;&gt;AF72),A67-COUNTIFS($H$39:$H67,"&lt;&gt;CZ")&amp;$AH$5&amp;A71-COUNTIFS($H$39:$H71,"&lt;&gt;CZ"),IF(AND(H67="CZ",H68="CZ",H69&lt;&gt;"CZ",H70="CZ",H71="CZ",AF67=AF71,AF67&lt;&gt;AF66,AF67&lt;&gt;AF72),A67-COUNTIFS($H$39:$H67,"&lt;&gt;CZ")&amp;$AH$5&amp;A71-COUNTIFS($H$39:$H71,"&lt;&gt;CZ"),IF(AND(H67="CZ",H68="CZ",H69="CZ",H70&lt;&gt;"CZ",H71="CZ",AF67=AF71,AF67&lt;&gt;AF66,AF67&lt;&gt;AF72),A67-COUNTIFS($H$39:$H67,"&lt;&gt;CZ")&amp;$AH$5&amp;A71-COUNTIFS($H$39:$H71,"&lt;&gt;CZ"),IF(AND(H67="CZ",H68="CZ",H69="CZ",H70="CZ",H71&lt;&gt;"CZ",AF67=AF71,AF67&lt;&gt;AF66,AF67&lt;&gt;AF72),A67-COUNTIFS($H$39:$H67,"&lt;&gt;CZ")&amp;$AH$5&amp;A71-COUNTIFS($H$39:$H71,"&lt;&gt;CZ"),IF(AND(H67="CZ",H66&lt;&gt;"CZ",H65="CZ",H64="CZ",H68&lt;&gt;"CZ",AF68=AF64,AF67&lt;&gt;AF63,AF67&lt;&gt;AF69),A64-COUNTIFS($H$39:$H64,"&lt;&gt;CZ")&amp;$AH$5&amp;A68-COUNTIFS($H$39:$H68,"&lt;&gt;CZ"),IF(AND(H67="CZ",H68&lt;&gt;"CZ",H69="CZ",H70="CZ",H71&lt;&gt;"CZ",AF67=AF71,AF67&lt;&gt;AF66,AF67&lt;&gt;AF72),A67-COUNTIFS($H$39:$H67,"&lt;&gt;CZ")&amp;$AH$5&amp;A71-COUNTIFS($H$39:$H71,"&lt;&gt;CZ"),IF(AND(H67="CZ",H68&lt;&gt;"CZ",H69="CZ",H70&lt;&gt;"CZ",H71="CZ",AF67=AF71,AF67&lt;&gt;AF66,AF67&lt;&gt;AF72),A67-COUNTIFS($H$39:$H67,"&lt;&gt;CZ")&amp;$AH$5&amp;A71-COUNTIFS($H$39:$H71,"&lt;&gt;CZ"),IF(AND(H67="CZ",H68&lt;&gt;"CZ",H69&lt;&gt;"CZ",H70="CZ",H71="CZ",AF67=AF71,AF67&lt;&gt;AF66,AF67&lt;&gt;AF72),A67-COUNTIFS($H$39:$H67,"&lt;&gt;CZ")&amp;$AH$5&amp;A71-COUNTIFS($H$39:$H71,"&lt;&gt;CZ"),IF(AND(H67="CZ",H68&lt;&gt;"CZ",H69&lt;&gt;"CZ",H70&lt;&gt;"CZ",H71="CZ",AF67=AF71,AF67&lt;&gt;AF66,AF67&lt;&gt;AF72),A67-COUNTIFS($H$39:$H67,"&lt;&gt;CZ")&amp;$AH$5&amp;A71-COUNTIFS($H$39:$H71,"&lt;&gt;CZ"),IF(AND(H67="CZ",H68&lt;&gt;"CZ",H69&lt;&gt;"CZ",H70="CZ",H71&lt;&gt;"CZ",AF67=AF71,AF67&lt;&gt;AF66,AF67&lt;&gt;AF72),A67-COUNTIFS($H$39:$H67,"&lt;&gt;CZ")&amp;$AH$5&amp;A71-COUNTIFS($H$39:$H71,"&lt;&gt;CZ"),IF(AND(H67="CZ",H68&lt;&gt;"CZ",H69="CZ",H70&lt;&gt;"CZ",H71&lt;&gt;"CZ",AF67=AF71,AF67&lt;&gt;AF66,AF67&lt;&gt;AF72),A67-COUNTIFS($H$39:$H67,"&lt;&gt;CZ")&amp;$AH$5&amp;A71-COUNTIFS($H$39:$H71,"&lt;&gt;CZ"),IF(AND(H67="CZ",H68="CZ",H69&lt;&gt;"CZ",H70&lt;&gt;"CZ",H71&lt;&gt;"CZ",AF67=AF71,AF67&lt;&gt;AF66,AF67&lt;&gt;AF72),A67-COUNTIFS($H$39:$H67,"&lt;&gt;CZ")&amp;$AH$5&amp;A71-COUNTIFS($H$39:$H71,"&lt;&gt;CZ"),IF(AND(H67="CZ",H68="CZ",H69="CZ",H70&lt;&gt;"CZ",H71&lt;&gt;"CZ",AF67=AF71,AF67&lt;&gt;AF66,AF67&lt;&gt;AF72),A67-COUNTIFS($H$39:$H67,"&lt;&gt;CZ")&amp;$AH$5&amp;A71-COUNTIFS($H$39:$H71,"&lt;&gt;CZ"),IF(AND(H67="CZ",H68="CZ",H69&lt;&gt;"CZ",H70="CZ",H71&lt;&gt;"CZ",AF67=AF71,AF67&lt;&gt;AF66,AF67&lt;&gt;AF72),A67-COUNTIFS($H$39:$H67,"&lt;&gt;CZ")&amp;$AH$5&amp;A71-COUNTIFS($H$39:$H71,"&lt;&gt;CZ"),IF(AND(H67="CZ",H68="CZ",H69="CZ",H70&lt;&gt;"CZ",H71&lt;&gt;"CZ",AF67=AF71,AF67&lt;&gt;AF66,AF67&lt;&gt;AF72),A67-COUNTIFS($H$39:$H67,"&lt;&gt;CZ")&amp;$AH$5&amp;A71-COUNTIFS($H$39:$H71,"&lt;&gt;CZ"),IF(AND(H67="CZ",H68="CZ",H69&lt;&gt;"CZ",H70&lt;&gt;"CZ",H71&lt;&gt;"CZ",AF67=AF71,AF67&lt;&gt;AF66,AF67&lt;&gt;AF72),A71-COUNTIFS($H$39:$H71,"&lt;&gt;CZ"),""))))))))))))))))))))))))))))))))))</f>
        <v/>
      </c>
      <c r="AL67" s="120" t="str">
        <f t="shared" si="3"/>
        <v/>
      </c>
    </row>
    <row r="68" spans="1:38" s="104" customFormat="1" ht="15" hidden="1" customHeight="1">
      <c r="A68" s="105">
        <v>30</v>
      </c>
      <c r="B68" s="106" t="e">
        <v>#N/A</v>
      </c>
      <c r="C68" s="107" t="s">
        <v>251</v>
      </c>
      <c r="D68" s="107" t="s">
        <v>251</v>
      </c>
      <c r="E68" s="106" t="s">
        <v>251</v>
      </c>
      <c r="F68" s="108"/>
      <c r="G68" s="109" t="s">
        <v>251</v>
      </c>
      <c r="H68" s="110" t="s">
        <v>251</v>
      </c>
      <c r="I68" s="111"/>
      <c r="J68" s="112" t="s">
        <v>251</v>
      </c>
      <c r="K68" s="111"/>
      <c r="L68" s="112" t="s">
        <v>251</v>
      </c>
      <c r="M68" s="111"/>
      <c r="N68" s="112" t="s">
        <v>251</v>
      </c>
      <c r="O68" s="111"/>
      <c r="P68" s="112" t="s">
        <v>251</v>
      </c>
      <c r="Q68" s="111"/>
      <c r="R68" s="112" t="s">
        <v>251</v>
      </c>
      <c r="S68" s="113"/>
      <c r="T68" s="112" t="s">
        <v>251</v>
      </c>
      <c r="U68" s="111"/>
      <c r="V68" s="112" t="s">
        <v>251</v>
      </c>
      <c r="W68" s="111"/>
      <c r="X68" s="112" t="s">
        <v>251</v>
      </c>
      <c r="Y68" s="111"/>
      <c r="Z68" s="112" t="s">
        <v>251</v>
      </c>
      <c r="AA68" s="111"/>
      <c r="AB68" s="112" t="s">
        <v>251</v>
      </c>
      <c r="AC68" s="111"/>
      <c r="AD68" s="112" t="s">
        <v>251</v>
      </c>
      <c r="AE68" s="116">
        <v>0</v>
      </c>
      <c r="AF68" s="117" t="s">
        <v>251</v>
      </c>
      <c r="AG68" s="118" t="s">
        <v>251</v>
      </c>
      <c r="AH68" s="100" t="str">
        <f t="shared" ca="1" si="2"/>
        <v/>
      </c>
      <c r="AI68" s="119" t="str">
        <f>IF(H68="","",IF(H68&lt;&gt;"CZ","NE",IF(AND(H68="CZ",AF67&lt;&gt;AF68,AF68&lt;&gt;AF69),A68-COUNTIF($H$39:$H68,"&lt;&gt;CZ"),IF(AND(H68="CZ",H67="CZ",AF68=AF67,AF68&lt;&gt;AF66,AF68&lt;&gt;AF69),A67-COUNTIF($H$39:$H68,"&lt;&gt;CZ")&amp;$AH$5&amp;A68-COUNTIF($H$39:$H68,"&lt;&gt;CZ"),IF(AND(H68="CZ",H69="CZ",AF68&lt;&gt;AF67,AF68=AF69,AF68&lt;&gt;AF70),A68-COUNTIF($H$39:$H68,"&lt;&gt;CZ")&amp;$AH$5&amp;A69-COUNTIF($H$39:$H69,"&lt;&gt;CZ"),IF(AND(H68="CZ",H67="CZ",H66="CZ",AF68=AF66,AF68&lt;&gt;AF65,AF68&lt;&gt;AF69),A66-COUNTIF($H$39:$H68,"&lt;&gt;CZ")&amp;$AH$5&amp;A68-COUNTIF($H$39:$H68,"&lt;&gt;CZ"),IF(AND(H68="CZ",H67="CZ",H69="CZ",AF69=AF67,AF68&lt;&gt;AF66,AF68&lt;&gt;AF70),A67-COUNTIF($H$39:$H67,"&lt;&gt;CZ")&amp;$AH$5&amp;A69-COUNTIF($H$39:$H69,"&lt;&gt;CZ"),IF(AND(H68="CZ",H69="CZ",H70="CZ",AF68&lt;&gt;AF67,AF68=AF70,AF68&lt;&gt;AF71),A68-COUNTIF($H$39:$H68,"&lt;&gt;CZ")&amp;$AH$5&amp;A70-COUNTIF($H$39:$H70,"&lt;&gt;CZ"),IF(AND(H68="CZ",H67="CZ",H66="CZ",H65="CZ",AF68=AF65,AF68&lt;&gt;AF64,AF68&lt;&gt;AF69),A65-COUNTIF($H$39:$H65,"&lt;&gt;CZ")&amp;$AH$5&amp;A68-COUNTIF($H$39:$H68,"&lt;&gt;CZ"),IF(AND(H68="CZ",H67="CZ",H66="CZ",H69="CZ",AF69=AF66,AF68&lt;&gt;AF65,AF68&lt;&gt;AF70),A66-COUNTIF($H$39:$H66,"&lt;&gt;CZ")&amp;$AH$5&amp;A69-COUNTIF($H$39:$H69,"&lt;&gt;CZ"),IF(AND(H68="CZ",H67="CZ",H69="CZ",H70="CZ",AF70=AF67,AF68&lt;&gt;AF66,AF68&lt;&gt;AF71),A67-COUNTIF($H$39:$H67,"&lt;&gt;CZ")&amp;$AH$5&amp;A70-COUNTIF($H$39:$H70,"&lt;&gt;CZ"),IF(AND(H68="CZ",H69="CZ",H70="CZ",H71="CZ",AF68&lt;&gt;AF67,AF68=AF71,AF68&lt;&gt;AF72),A68-COUNTIF($H$39:$H68,"&lt;&gt;CZ")&amp;$AH$5&amp;A71-COUNTIF($H$39:$H71,"&lt;&gt;CZ"),IF(AND(H68="CZ",H67="CZ",H66="CZ",H65="CZ",H64="CZ",AF68=AF64,AF68&lt;&gt;AF63,AF68&lt;&gt;AF69),A64-COUNTIF($H$39:$H64,"&lt;&gt;CZ")&amp;$AH$5&amp;A68-COUNTIF($H$39:$H68,"&lt;&gt;CZ"),IF(AND(H68="CZ",H67="CZ",H66="CZ",H65="CZ",H69="CZ",AF69=AF65,AF68&lt;&gt;AF64,AF68&lt;&gt;AF70),A65-COUNTIF($H$39:$H65,"&lt;&gt;CZ")&amp;$AH$5&amp;A69-COUNTIF($H$39:$H69,"&lt;&gt;CZ"),IF(AND(H68="CZ",H67="CZ",H66="CZ",H69="CZ",H70="CZ",AF70=AF66,AF68&lt;&gt;AF65,AF68&lt;&gt;AF71),A66-COUNTIF($H$39:$H66,"&lt;&gt;CZ")&amp;$AH$5&amp;A70-COUNTIF($H$39:$H70,"&lt;&gt;CZ"),IF(AND(H68="CZ",H67="CZ",H69="CZ",H70="CZ",H71="CZ",AF71=AF67,AF68&lt;&gt;AF66,AF68&lt;&gt;AF72),A67-COUNTIF($H$39:$H67,"&lt;&gt;CZ")&amp;$AH$5&amp;A71-COUNTIF($H$39:$H71,"&lt;&gt;CZ"),IF(AND(H68="CZ",H69="CZ",H70="CZ",H71="CZ",H72="CZ",AF68&lt;&gt;AF67,AF68=AF72,AF68&lt;&gt;AF73),A68-COUNTIF($H$39:$H68,"&lt;&gt;CZ")&amp;$AH$5&amp;A72-COUNTIF($H$39:$H72,"&lt;&gt;CZ"),IF(AND(H68="CZ",H67&lt;&gt;"CZ",AF68=AF67,AF68&lt;&gt;AF66,AF68&lt;&gt;AF69),A68-COUNTIF($H$39:$H68,"&lt;&gt;CZ"),IF(AND(H68="CZ",H69&lt;&gt;"CZ",AF68&lt;&gt;AF67,AF68=AF69,AF68&lt;&gt;AF70),A68-COUNTIF($H$39:$H68,"&lt;&gt;CZ"),IF(AND(H68="CZ",H67&lt;&gt;"CZ",H66="CZ",AF68=AF66,AF68&lt;&gt;AF65,AF68&lt;&gt;AF69),A66-COUNTIF($H$39:$H66,"&lt;&gt;CZ")&amp;$AH$5&amp;A68-COUNTIF($H$39:$H68,"&lt;&gt;CZ"),IF(AND(H68="CZ",H67="CZ",H66&lt;&gt;"CZ",AF68=AF66,AF68&lt;&gt;AF65,AF68&lt;&gt;AF69),A67-COUNTIF($H$39:$H66,"&lt;&gt;CZ")&amp;$AH$5&amp;A68-COUNTIF($H$39:$H68,"&lt;&gt;CZ"),IF(AND(H68="CZ",H67&lt;&gt;"CZ",H66&lt;&gt;"CZ",AF68=AF66,AF68&lt;&gt;AF65,AF68&lt;&gt;AF69),A68-COUNTIF($H$39:$H68,"&lt;&gt;CZ"),IF(AND(H68="CZ",H67&lt;&gt;"CZ",H69="CZ",AF68=AF67,AF68&lt;&gt;AF66,AF68=AF69,AF68&lt;&gt;AF70),A68-COUNTIF($H$39:$H67,"&lt;&gt;CZ")&amp;$AH$5&amp;A69-COUNTIF($H$39:$H69,"&lt;&gt;CZ"),IF(AND(H68="CZ",H67="CZ",H69&lt;&gt;"CZ",AF69=AF67,AF68&lt;&gt;AF66,AF68&lt;&gt;AF70),A67-COUNTIF($H$39:$H67,"&lt;&gt;CZ")&amp;$AH$5&amp;A69-COUNTIF($H$39:$H69,"&lt;&gt;CZ"),IF(AND(H68="CZ",H67&lt;&gt;"CZ",H69&lt;&gt;"CZ",AF69=AF67,AF68&lt;&gt;AF66,AF68&lt;&gt;AF70),A68-COUNTIF($H$39:$H67,"&lt;&gt;CZ"),IF(AND(H68="CZ",H69&lt;&gt;"CZ",H70="CZ",AF68&lt;&gt;AF67,AF68=AF70,AF68&lt;&gt;AF71),A68-COUNTIF($H$39:$H68,"&lt;&gt;CZ")&amp;$AH$5&amp;A70-COUNTIF($H$39:$H70,"&lt;&gt;CZ"),IF(AND(H68="CZ",H69="CZ",H70&lt;&gt;"CZ",AF68&lt;&gt;AF67,AF68=AF70,AF68&lt;&gt;AF71),A68-COUNTIF($H$39:$H68,"&lt;&gt;CZ")&amp;$AH$5&amp;A70-COUNTIF($H$39:$H70,"&lt;&gt;CZ"),IF(AND(H68="CZ",H69&lt;&gt;"CZ",H70&lt;&gt;"CZ",AF68&gt;0,AF68&lt;&gt;AF67,AF68=AF70,AF68&lt;&gt;AF71),A68-COUNTIF($H$39:$H68,"&lt;&gt;CZ"),IF(AND(H68="CZ",H67&lt;&gt;"CZ",H66="CZ",H65="CZ",AF68=AF65,AF68&lt;&gt;AF64,AF68&lt;&gt;AF69),A65-COUNTIF($H$39:$H65,"&lt;&gt;CZ")&amp;$AH$5&amp;A68-COUNTIF($H$39:$H68,"&lt;&gt;CZ"),IF(AND(H68="CZ",H67="CZ",H66&lt;&gt;"CZ",H65="CZ",AF68=AF65,AF68&lt;&gt;AF64,AF68&lt;&gt;AF69),A65-COUNTIF($H$39:$H65,"&lt;&gt;CZ")&amp;$AH$5&amp;A68-COUNTIF($H$39:$H68,"&lt;&gt;CZ"),IF(AND(H68="CZ",H67="CZ",H66="CZ",H65&lt;&gt;"CZ",AF68=AF65,AF68&lt;&gt;AF64,AF68&lt;&gt;AF69),A66-COUNTIF($H$39:$H65,"&lt;&gt;CZ")&amp;$AH$5&amp;A68-COUNTIF($H$39:$H68,"&lt;&gt;CZ"),IF(AND(H68="CZ",H67&lt;&gt;"CZ",H66&lt;&gt;"CZ",H65="CZ",AF68=AF65,AF68&lt;&gt;AF64,AF68&lt;&gt;AF69),A65-COUNTIF($H$39:$H65,"&lt;&gt;CZ")&amp;$AH$5&amp;A68-COUNTIF($H$39:$H68,"&lt;&gt;CZ"),IF(AND(H68="CZ",H67&lt;&gt;"CZ",H66="CZ",H65&lt;&gt;"CZ",AF68=AF65,AF68&lt;&gt;AF64,AF68&lt;&gt;AF69),A66-COUNTIF($H$39:$H65,"&lt;&gt;CZ")&amp;$AH$5&amp;A68-COUNTIF($H$39:$H68,"&lt;&gt;CZ"),IF(AND(H68="CZ",H67="CZ",H66&lt;&gt;"CZ",H65&lt;&gt;"CZ",AF68=AF65,AF68&lt;&gt;AF64,AF68&lt;&gt;AF69),A66-COUNTIF($H$39:$H65,"&lt;&gt;CZ")&amp;$AH$5&amp;A68-COUNTIF($H$39:$H68,"&lt;&gt;CZ"),IF(AND(H68="CZ",H67&lt;&gt;"CZ",H66&lt;&gt;"CZ",H65&lt;&gt;"CZ",AF68=AF65,AF68&lt;&gt;AF64,AF68&lt;&gt;AF69),A68-COUNTIF($H$39:$H68,"&lt;&gt;CZ"),IF(AND(H68="CZ",H67="CZ",H66&lt;&gt;"CZ",H69="CZ",AF68=AF66,AF68&lt;&gt;AF65,AF68=AF69,AF68&lt;&gt;AF70),A67-COUNTIF($H$39:$H66,"&lt;&gt;CZ")&amp;$AH$5&amp;A69-COUNTIF($H$39:$H69,"&lt;&gt;CZ"),IF(AND(H68="CZ",H67="CZ",H66="CZ",H69&lt;&gt;"CZ",AF68=AF66,AF68&lt;&gt;AF65,AF68=AF69,AF68&lt;&gt;AF70),A66-COUNTIF($H$39:$H66,"&lt;&gt;CZ")&amp;$AH$5&amp;A69-COUNTIF($H$39:$H69,"&lt;&gt;CZ"),IF(AND(H68="CZ",H67&lt;&gt;"CZ",H66&lt;&gt;"CZ",H69="CZ",AF68=AF66,AF68&lt;&gt;AF65,AF68=AF69,AF68&lt;&gt;AF70),A67-COUNTIF($H$39:$H66,"&lt;&gt;CZ")&amp;$AH$5&amp;A69-COUNTIF($H$39:$H69,"&lt;&gt;CZ"),IF(AND(H68="CZ",H67&lt;&gt;"CZ",H66="CZ",H69="CZ",AF68=AF66,AF68&lt;&gt;AF65,AF68=AF69,AF68&lt;&gt;AF70),A66-COUNTIF($H$39:$H66,"&lt;&gt;CZ")&amp;$AH$5&amp;A69-COUNTIF($H$39:$H69,"&lt;&gt;CZ"),IF(AND(H68="CZ",H67&lt;&gt;"CZ",H66="CZ",H69&lt;&gt;"CZ",AF68=AF66,AF68&lt;&gt;AF65,AF68=AF69,AF68&lt;&gt;AF70),A66-COUNTIF($H$39:$H66,"&lt;&gt;CZ")&amp;$AH$5&amp;A69-COUNTIF($H$39:$H69,"&lt;&gt;CZ"),IF(AND(H68="CZ",H67="CZ",H66&lt;&gt;"CZ",H69&lt;&gt;"CZ",AF69=AF66,AF68&lt;&gt;AF65,AF68&lt;&gt;AF70),A67-COUNTIF($H$39:$H66,"&lt;&gt;CZ")&amp;$AH$5&amp;A69-COUNTIF($H$39:$H69,"&lt;&gt;CZ"),IF(AND(H68="CZ",H67&lt;&gt;"CZ",H66&lt;&gt;"CZ",H69&lt;&gt;"CZ",AF69=AF66,AF68&lt;&gt;AF65,AF68&lt;&gt;AF70),A67-COUNTIF($H$39:$H66,"&lt;&gt;CZ"),IF(AND(H68="CZ",H67&lt;&gt;"CZ",H69="CZ",H70="CZ",AF70=AF67,AF68&lt;&gt;AF66,AF68&lt;&gt;AF71),A68-COUNTIF($H$39:$H67,"&lt;&gt;CZ")&amp;$AH$5&amp;A70-COUNTIF($H$39:$H70,"&lt;&gt;CZ"),IF(AND(H68="CZ",H67="CZ",H69&lt;&gt;"CZ",H70="CZ",AF70=AF67,AF68&lt;&gt;AF66,AF68&lt;&gt;AF71),A67-COUNTIF($H$39:$H67,"&lt;&gt;CZ")&amp;$AH$5&amp;A70-COUNTIF($H$39:$H70,"&lt;&gt;CZ"),IF(AND(H68="CZ",H67="CZ",H69="CZ",H70&lt;&gt;"CZ",AF70=AF67,AF68&lt;&gt;AF66,AF68&lt;&gt;AF71),A67-COUNTIF($H$39:$H67,"&lt;&gt;CZ")&amp;$AH$5&amp;A70-COUNTIF($H$39:$H70,"&lt;&gt;CZ"),IF(AND(H68="CZ",H67&lt;&gt;"CZ",H69&lt;&gt;"CZ",H70="CZ",AF70=AF67,AF68&lt;&gt;AF66,AF68&lt;&gt;AF71),A68-COUNTIF($H$39:$H67,"&lt;&gt;CZ")&amp;$AH$5&amp;A70-COUNTIF($H$39:$H70,"&lt;&gt;CZ"),IF(AND(H68="CZ",H67&lt;&gt;"CZ",H69="CZ",H70&lt;&gt;"CZ",AF70=AF67,AF68&lt;&gt;AF66,AF68&lt;&gt;AF71),A68-COUNTIF($H$39:$H67,"&lt;&gt;CZ")&amp;$AH$5&amp;A70-COUNTIF($H$39:$H70,"&lt;&gt;CZ"),IF(AND(H68="CZ",H67="CZ",H69&lt;&gt;"CZ",H70&lt;&gt;"CZ",AF70=AF67,AF68&lt;&gt;AF66,AF68&lt;&gt;AF71),A67-COUNTIF($H$39:$H67,"&lt;&gt;CZ")&amp;$AH$5&amp;A70-COUNTIF($H$39:$H70,"&lt;&gt;CZ"),IF(AND(H68="CZ",H67&lt;&gt;"CZ",H69&lt;&gt;"CZ",H70&lt;&gt;"CZ",AF70=AF67,AF68&lt;&gt;AF66,AF68&lt;&gt;AF71),A68-COUNTIF($H$39:$H67,"&lt;&gt;CZ"),IF(AND(H68="CZ",H69="CZ",H70="CZ",H71&lt;&gt;"CZ",AF68&lt;&gt;AF67,AF68=AF71,AF68&lt;&gt;AF72),A68-COUNTIF($H$39:$H68,"&lt;&gt;CZ")&amp;$AH$5&amp;A71-COUNTIF($H$39:$H71,"&lt;&gt;CZ"),IF(AND(H68="CZ",H69="CZ",H70&lt;&gt;"CZ",H71="CZ",AF68&lt;&gt;AF67,AF68=AF71,AF68&lt;&gt;AF72),A68-COUNTIF($H$39:$H68,"&lt;&gt;CZ")&amp;$AH$5&amp;A71-COUNTIF($H$39:$H71,"&lt;&gt;CZ"),IF(AND(H68="CZ",H69&lt;&gt;"CZ",H70="CZ",H71="CZ",AF68&lt;&gt;AF67,AF68=AF71,AF68&lt;&gt;AF72),A68-COUNTIF($H$39:$H68,"&lt;&gt;CZ")&amp;$AH$5&amp;A71-COUNTIF($H$39:$H71,"&lt;&gt;CZ"),IF(AND(H68="CZ",H69&lt;&gt;"CZ",H70&lt;&gt;"CZ",H71="CZ",AF68&lt;&gt;AF67,AF68=AF71,AF68&lt;&gt;AF72),A68-COUNTIF($H$39:$H68,"&lt;&gt;CZ")&amp;$AH$5&amp;A71-COUNTIF($H$39:$H71,"&lt;&gt;CZ"),"")))))))))))))))))))))))))))))))))))))))))))))))))))))</f>
        <v/>
      </c>
      <c r="AJ68" s="102" t="str">
        <f>IF(AI68&lt;&gt;"","",IF(AND(H68="CZ",H69&lt;&gt;"CZ",H70="CZ",H71&lt;&gt;"CZ",AF68&lt;&gt;AF67,AF68=AF71,AF68&lt;&gt;AF72),A68-COUNTIF($H$39:$H68,"&lt;&gt;CZ")&amp;$AH$5&amp;A71-COUNTIF($H$39:$H71,"&lt;&gt;CZ"),IF(AND(H68="CZ",H69="CZ",H70&lt;&gt;"CZ",H71&lt;&gt;"CZ",AF68&lt;&gt;AF67,AF68=AF71,AF68&lt;&gt;AF72),A68-COUNTIF($H$39:$H68,"&lt;&gt;CZ")&amp;$AH$5&amp;A71-COUNTIF($H$39:$H71,"&lt;&gt;CZ"),IF(AND(H68="CZ",H69&lt;&gt;"CZ",H70&lt;&gt;"CZ",H71&lt;&gt;"CZ",AF68&lt;&gt;AF67,AF68=AF71,AF68&lt;&gt;AF72),A68-COUNTIF($H$39:$H68,"&lt;&gt;CZ"),IF(AND(H68="CZ",H67&lt;&gt;"CZ",H66="CZ",H65="CZ",H64="CZ",AF68=AF64,AF68&lt;&gt;AF63,AF68&lt;&gt;AF69),A64-COUNTIFS($H$39:$H64,"&lt;&gt;CZ")&amp;$AH$5&amp;A68-COUNTIFS($H$39:$H68,"&lt;&gt;CZ"),IF(AND(H68="CZ",H67="CZ",H66&lt;&gt;"CZ",H65="CZ",H64="CZ",AF68=AF64,AF68&lt;&gt;AF63,AF68&lt;&gt;AF69),A64-COUNTIFS($H$39:$H64,"&lt;&gt;CZ")&amp;$AH$5&amp;A68-COUNTIFS($H$39:$H68,"&lt;&gt;CZ"),IF(AND(H68="CZ",H67="CZ",H66="CZ",H65&lt;&gt;"CZ",H64="CZ",AF68=AF64,AF68&lt;&gt;AF63,AF68&lt;&gt;AF69),A64-COUNTIFS($H$39:$H64,"&lt;&gt;CZ")&amp;$AH$5&amp;A68-COUNTIFS($H$39:$H68,"&lt;&gt;CZ"),IF(AND(H68="CZ",H67="CZ",H66="CZ",H65="CZ",H64&lt;&gt;"CZ",AF68=AF64,AF68&lt;&gt;AF63,AF68&lt;&gt;AF69),A65-COUNTIFS($H$39:$H64,"&lt;&gt;CZ")&amp;$AH$5&amp;A68-COUNTIFS($H$39:$H68,"&lt;&gt;CZ"),IF(AND(H68="CZ",H67&lt;&gt;"CZ",H66="CZ",H65="CZ",H64&lt;&gt;"CZ",AF68=AF64,AF68&lt;&gt;AF63,AF68&lt;&gt;AF69),A65-COUNTIFS($H$39:$H64,"&lt;&gt;CZ")&amp;$AH$5&amp;A68-COUNTIFS($H$39:$H68,"&lt;&gt;CZ"),IF(AND(H68="CZ",H67&lt;&gt;"CZ",H66="CZ",H65&lt;&gt;"CZ",H64="CZ",AF68=AF64,AF68&lt;&gt;AF63,AF68&lt;&gt;AF69),A64-COUNTIFS($H$39:$H64,"&lt;&gt;CZ")&amp;$AH$5&amp;A68-COUNTIFS($H$39:$H68,"&lt;&gt;CZ"),IF(AND(H68="CZ",H67&lt;&gt;"CZ",H66&lt;&gt;"CZ",H65="CZ",H64="CZ",AF68=AF64,AF68&lt;&gt;AF63,AF68&lt;&gt;AF69),A64-COUNTIFS($H$39:$H64,"&lt;&gt;CZ")&amp;$AH$5&amp;A68-COUNTIFS($H$39:$H68,"&lt;&gt;CZ"),IF(AND(H68="CZ",H67&lt;&gt;"CZ",H66&lt;&gt;"CZ",H65&lt;&gt;"CZ",H64="CZ",AF68=AF64,AF68&lt;&gt;AF63,AF68&lt;&gt;AF69),A64-COUNTIFS($H$39:$H64,"&lt;&gt;CZ")&amp;$AH$5&amp;A68-COUNTIFS($H$39:$H68,"&lt;&gt;CZ"),IF(AND(H68="CZ",H67&lt;&gt;"CZ",H66&lt;&gt;"CZ",H65="CZ",H64&lt;&gt;"CZ",AF68=AF64,AF68&lt;&gt;AF63,AF68&lt;&gt;AF69),A65-COUNTIFS($H$39:$H64,"&lt;&gt;CZ")&amp;$AH$5&amp;A68-COUNTIFS($H$39:$H68,"&lt;&gt;CZ"),IF(AND(H68="CZ",H67&lt;&gt;"CZ",H66="CZ",H65&lt;&gt;"CZ",H64&lt;&gt;"CZ",AF68=AF64,AF68&lt;&gt;AF63,AF68&lt;&gt;AF69),A65-COUNTIFS($H$39:$H64,"&lt;&gt;CZ")&amp;$AH$5&amp;A68-COUNTIFS($H$39:$H68,"&lt;&gt;CZ"),IF(AND(H68="CZ",H67="CZ",H66&lt;&gt;"CZ",H65&lt;&gt;"CZ",H64&lt;&gt;"CZ",AF68=AF64,AF68&lt;&gt;AF63,AF68&lt;&gt;AF69),A65-COUNTIFS($H$39:$H64,"&lt;&gt;CZ")&amp;$AH$5&amp;A68-COUNTIFS($H$39:$H68,"&lt;&gt;CZ"),IF(AND(H68="CZ",H67="CZ",H66&lt;&gt;"CZ",H65&lt;&gt;"CZ",H64="CZ",AF68=AF64,AF68&lt;&gt;AF63,AF68&lt;&gt;AF69),A64-COUNTIFS($H$39:$H64,"&lt;&gt;CZ")&amp;$AH$5&amp;A68-COUNTIFS($H$39:$H68,"&lt;&gt;CZ"),IF(AND(H68="CZ",H67="CZ",H66&lt;&gt;"CZ",H65="CZ",H64&lt;&gt;"CZ",AF68=AF64,AF68&lt;&gt;AF63,AF68&lt;&gt;AF69),A65-COUNTIFS($H$39:$H64,"&lt;&gt;CZ")&amp;$AH$5&amp;A68-COUNTIFS($H$39:$H68,"&lt;&gt;CZ"),IF(AND(H68="CZ",H67="CZ",H66="CZ",H65&lt;&gt;"CZ",H64&lt;&gt;"CZ",AF68=AF64,AF68&lt;&gt;AF63,AF68&lt;&gt;AF69),A65-COUNTIFS($H$39:$H64,"&lt;&gt;CZ")&amp;$AH$5&amp;A68-COUNTIFS($H$39:$H68,"&lt;&gt;CZ"),IF(AND(H68="CZ",H67&lt;&gt;"CZ",H66&lt;&gt;"CZ",H65&lt;&gt;"CZ",H64&lt;&gt;"CZ",AF68=AF64,AF68&lt;&gt;AF63,AF68&lt;&gt;AF69),A65-COUNTIFS($H$39:$H64,"&lt;&gt;CZ"),IF(AND(H68="CZ",H67&lt;&gt;"CZ",H66="CZ",H65="CZ",H69="CZ",AF69=AF65,AF68&lt;&gt;AF64,AF68&lt;&gt;AF70),A65-COUNTIFS($H$39:$H65,"&lt;&gt;CZ")&amp;$AH$5&amp;A69-COUNTIFS($H$39:$H69,"&lt;&gt;CZ"),IF(AND(H68="CZ",H67="CZ",H66&lt;&gt;"CZ",H65="CZ",H69="CZ",AF69=AF65,AF68&lt;&gt;AF64,AF68&lt;&gt;AF70),A65-COUNTIFS($H$39:$H65,"&lt;&gt;CZ")&amp;$AH$5&amp;A69-COUNTIFS($H$39:$H69,"&lt;&gt;CZ"),IF(AND(H68="CZ",H67="CZ",H66="CZ",H65&lt;&gt;"CZ",H69="CZ",AF69=AF65,AF68&lt;&gt;AF64,AF68&lt;&gt;AF70),A66-COUNTIFS($H$39:$H65,"&lt;&gt;CZ")&amp;$AH$5&amp;A69-COUNTIFS($H$39:$H69,"&lt;&gt;CZ"),IF(AND(H68="CZ",H67="CZ",H66="CZ",H65="CZ",H69&lt;&gt;"CZ",AF69=AF65,AF68&lt;&gt;AF64,AF68&lt;&gt;AF70),A65-COUNTIFS($H$39:$H65,"&lt;&gt;CZ")&amp;$AH$5&amp;A69-COUNTIFS($H$39:$H69,"&lt;&gt;CZ"),IF(AND(H68="CZ",H67&lt;&gt;"CZ",H66="CZ",H65="CZ",H69&lt;&gt;"CZ",AF69=AF65,AF68&lt;&gt;AF64,AF68&lt;&gt;AF70),A65-COUNTIFS($H$39:$H65,"&lt;&gt;CZ")&amp;$AH$5&amp;A69-COUNTIFS($H$39:$H69,"&lt;&gt;CZ"),IF(AND(H68="CZ",H67&lt;&gt;"CZ",H66="CZ",H65&lt;&gt;"CZ",H69="CZ",AF69=AF65,AF68&lt;&gt;AF64,AF68&lt;&gt;AF70),A66-COUNTIFS($H$39:$H65,"&lt;&gt;CZ")&amp;$AH$5&amp;A69-COUNTIFS($H$39:$H69,"&lt;&gt;CZ"),IF(AND(H68="CZ",H67&lt;&gt;"CZ",H66&lt;&gt;"CZ",H65="CZ",H69="CZ",AF69=AF65,AF68&lt;&gt;AF64,AF68&lt;&gt;AF70),A65-COUNTIFS($H$39:$H65,"&lt;&gt;CZ")&amp;$AH$5&amp;A69-COUNTIFS($H$39:$H69,"&lt;&gt;CZ"),IF(AND(H68="CZ",H67&lt;&gt;"CZ",H66&lt;&gt;"CZ",H65&lt;&gt;"CZ",H69="CZ",AF69=AF65,AF68&lt;&gt;AF64,AF68&lt;&gt;AF70),A66-COUNTIFS($H$39:$H65,"&lt;&gt;CZ")&amp;$AH$5&amp;A69-COUNTIFS($H$39:$H69,"&lt;&gt;CZ"),IF(AND(H68="CZ",H67&lt;&gt;"CZ",H66&lt;&gt;"CZ",H65="CZ",H69&lt;&gt;"CZ",AF69=AF65,AF68&lt;&gt;AF64,AF68&lt;&gt;AF70),A65-COUNTIFS($H$39:$H65,"&lt;&gt;CZ")&amp;$AH$5&amp;A69-COUNTIFS($H$39:$H69,"&lt;&gt;CZ"),IF(AND(H68="CZ",H67&lt;&gt;"CZ",H66="CZ",H65&lt;&gt;"CZ",H69&lt;&gt;"CZ",AF69=AF65,AF68&lt;&gt;AF64,AF68&lt;&gt;AF70),A66-COUNTIFS($H$39:$H65,"&lt;&gt;CZ")&amp;$AH$5&amp;A69-COUNTIFS($H$39:$H69,"&lt;&gt;CZ"),IF(AND(H68="CZ",H67="CZ",H66&lt;&gt;"CZ",H65&lt;&gt;"CZ",H69&lt;&gt;"CZ",AF69=AF65,AF68&lt;&gt;AF64,AF68&lt;&gt;AF70),A66-COUNTIFS($H$39:$H65,"&lt;&gt;CZ")&amp;$AH$5&amp;A69-COUNTIFS($H$39:$H69,"&lt;&gt;CZ"),IF(AND(H68="CZ",H67="CZ",H66&lt;&gt;"CZ",H65&lt;&gt;"CZ",H69="CZ",AF69=AF65,AF68&lt;&gt;AF64,AF68&lt;&gt;AF70),A66-COUNTIFS($H$39:$H65,"&lt;&gt;CZ")&amp;$AH$5&amp;A69-COUNTIFS($H$39:$H69,"&lt;&gt;CZ"),IF(AND(H68="CZ",H67="CZ",H66&lt;&gt;"CZ",H65="CZ",H69&lt;&gt;"CZ",AF69=AF65,AF68&lt;&gt;AF64,AF68&lt;&gt;AF70),A65-COUNTIFS($H$39:$H65,"&lt;&gt;CZ")&amp;$AH$5&amp;A69-COUNTIFS($H$39:$H69,"&lt;&gt;CZ"),IF(AND(H68="CZ",H67="CZ",H66="CZ",H65&lt;&gt;"CZ",H69&lt;&gt;"CZ",AF69=AF65,AF68&lt;&gt;AF64,AF68&lt;&gt;AF70),A66-COUNTIFS($H$39:$H65,"&lt;&gt;CZ")&amp;$AH$5&amp;A69-COUNTIFS($H$39:$H69,"&lt;&gt;CZ"),IF(AND(H68="CZ",H67&lt;&gt;"CZ",H66&lt;&gt;"CZ",H65&lt;&gt;"CZ",H69&lt;&gt;"CZ",AF69=AF65,AF68&lt;&gt;AF64,AF68&lt;&gt;AF70),A66-COUNTIFS($H$39:$H65,"&lt;&gt;CZ"),IF(AND(H68="CZ",H67&lt;&gt;"CZ",H66="CZ",H69="CZ",H70="CZ",AF70=AF66,AF68&lt;&gt;AF65,AF68&lt;&gt;AF71),A66-COUNTIFS($H$39:$H66,"&lt;&gt;CZ")&amp;$AH$5&amp;A70-COUNTIFS($H$39:$H70,"&lt;&gt;CZ"),IF(AND(H68="CZ",H67="CZ",H66&lt;&gt;"CZ",H69="CZ",H70="CZ",AF70=AF66,AF68&lt;&gt;AF65,AF68&lt;&gt;AF71),A67-COUNTIFS($H$39:$H66,"&lt;&gt;CZ")&amp;$AH$5&amp;A70-COUNTIFS($H$39:$H70,"&lt;&gt;CZ"),IF(AND(H68="CZ",H67="CZ",H66="CZ",H69&lt;&gt;"CZ",H70="CZ",AF70=AF66,AF68&lt;&gt;AF65,AF68&lt;&gt;AF71),A66-COUNTIFS($H$39:$H66,"&lt;&gt;CZ")&amp;$AH$5&amp;A70-COUNTIFS($H$39:$H70,"&lt;&gt;CZ"),IF(AND(H68="CZ",H67="CZ",H66="CZ",H69="CZ",H70&lt;&gt;"CZ",AF70=AF66,AF68&lt;&gt;AF65,AF68&lt;&gt;AF71),A66-COUNTIFS($H$39:$H66,"&lt;&gt;CZ")&amp;$AH$5&amp;A70-COUNTIFS($H$39:$H70,"&lt;&gt;CZ"),IF(AND(H68="CZ",H67&lt;&gt;"CZ",H66="CZ",H69="CZ",H70&lt;&gt;"CZ",AF70=AF66,AF68&lt;&gt;AF65,AF68&lt;&gt;AF71),A66-COUNTIFS($H$39:$H66,"&lt;&gt;CZ")&amp;$AH$5&amp;A70-COUNTIFS($H$39:$H70,"&lt;&gt;CZ"),IF(AND(H68="CZ",H67&lt;&gt;"CZ",H66="CZ",H69&lt;&gt;"CZ",H70="CZ",AF70=AF66,AF68&lt;&gt;AF65,AF68&lt;&gt;AF71),A66-COUNTIFS($H$39:$H66,"&lt;&gt;CZ")&amp;$AH$5&amp;A70-COUNTIFS($H$39:$H70,"&lt;&gt;CZ"),IF(AND(H68="CZ",H67&lt;&gt;"CZ",H66&lt;&gt;"CZ",H69="CZ",H70="CZ",AF70=AF66,AF68&lt;&gt;AF65,AF68&lt;&gt;AF71),A67-COUNTIFS($H$39:$H66,"&lt;&gt;CZ")&amp;$AH$5&amp;A70-COUNTIFS($H$39:$H70,"&lt;&gt;CZ"),IF(AND(H68="CZ",H67&lt;&gt;"CZ",H66&lt;&gt;"CZ",H69&lt;&gt;"CZ",H70="CZ",AF70=AF66,AF68&lt;&gt;AF65,AF68&lt;&gt;AF71),A67-COUNTIFS($H$39:$H66,"&lt;&gt;CZ")&amp;$AH$5&amp;A70-COUNTIFS($H$39:$H70,"&lt;&gt;CZ"),IF(AND(H68="CZ",H67&lt;&gt;"CZ",H66&lt;&gt;"CZ",H69="CZ",H70&lt;&gt;"CZ",AF70=AF66,AF68&lt;&gt;AF65,AF68&lt;&gt;AF71),A67-COUNTIFS($H$39:$H66,"&lt;&gt;CZ")&amp;$AH$5&amp;A70-COUNTIFS($H$39:$H70,"&lt;&gt;CZ"),IF(AND(H68="CZ",H67&lt;&gt;"CZ",H66="CZ",H69&lt;&gt;"CZ",H70&lt;&gt;"CZ",AF70=AF66,AF68&lt;&gt;AF65,AF68&lt;&gt;AF71),A66-COUNTIFS($H$39:$H66,"&lt;&gt;CZ")&amp;$AH$5&amp;A70-COUNTIFS($H$39:$H70,"&lt;&gt;CZ"),IF(AND(H68="CZ",H67="CZ",H66&lt;&gt;"CZ",H69&lt;&gt;"CZ",H70&lt;&gt;"CZ",AF70=AF66,AF68&lt;&gt;AF65,AF68&lt;&gt;AF71),A67-COUNTIFS($H$39:$H66,"&lt;&gt;CZ")&amp;$AH$5&amp;A70-COUNTIFS($H$39:$H70,"&lt;&gt;CZ"),IF(AND(H68="CZ",H67="CZ",H66&lt;&gt;"CZ",H69&lt;&gt;"CZ",H70="CZ",AF70=AF66,AF68&lt;&gt;AF65,AF68&lt;&gt;AF71),A67-COUNTIFS($H$39:$H66,"&lt;&gt;CZ")&amp;$AH$5&amp;A70-COUNTIFS($H$39:$H70,"&lt;&gt;CZ"),IF(AND(H68="CZ",H67="CZ",H66&lt;&gt;"CZ",H69="CZ",H70&lt;&gt;"CZ",AF70=AF66,AF68&lt;&gt;AF65,AF68&lt;&gt;AF71),A67-COUNTIFS($H$39:$H66,"&lt;&gt;CZ")&amp;$AH$5&amp;A70-COUNTIFS($H$39:$H70,"&lt;&gt;CZ"),IF(AND(H68="CZ",H67="CZ",H66="CZ",H69&lt;&gt;"CZ",H70&lt;&gt;"CZ",AF70=AF66,AF68&lt;&gt;AF65,AF68&lt;&gt;AF71),A66-COUNTIFS($H$39:$H66,"&lt;&gt;CZ")&amp;$AH$5&amp;A70-COUNTIFS($H$39:$H70,"&lt;&gt;CZ"),""))))))))))))))))))))))))))))))))))))))))))))))))</f>
        <v/>
      </c>
      <c r="AK68" s="102" t="str">
        <f>IF(AI68&lt;&gt;"","",IF(AJ68&lt;&gt;"","",IF(AND(H67="CZ",H66&lt;&gt;"CZ",H65&lt;&gt;"CZ",H68&lt;&gt;"CZ",H69&lt;&gt;"CZ",AF69=AF65,AF67&lt;&gt;AF64,AF67&lt;&gt;AF70),A66-COUNTIFS($H$39:$H65,"&lt;&gt;CZ"),IF(AND(H68="CZ",H67&lt;&gt;"CZ",H69="CZ",H70="CZ",H71="CZ",AF71=AF67,AF68&lt;&gt;AF66,AF68&lt;&gt;AF72),A68-COUNTIFS($H$39:$H67,"&lt;&gt;CZ")&amp;$AH$5&amp;A71-COUNTIFS($H$39:$H71,"&lt;&gt;CZ"),IF(AND(H68="CZ",H67="CZ",H69&lt;&gt;"CZ",H70="CZ",H71="CZ",AF71=AF67,AF68&lt;&gt;AF66,AF68&lt;&gt;AF72),A67-COUNTIFS($H$39:$H67,"&lt;&gt;CZ")&amp;$AH$5&amp;A71-COUNTIFS($H$39:$H71,"&lt;&gt;CZ"),IF(AND(H68="CZ",H67="CZ",H69="CZ",H70&lt;&gt;"CZ",H71="CZ",AF71=AF67,AF68&lt;&gt;AF66,AF68&lt;&gt;AF72),A67-COUNTIFS($H$39:$H67,"&lt;&gt;CZ")&amp;$AH$5&amp;A71-COUNTIFS($H$39:$H71,"&lt;&gt;CZ"),IF(AND(H68="CZ",H67="CZ",H69="CZ",H70="CZ",H71&lt;&gt;"CZ",AF71=AF67,AF68&lt;&gt;AF66,AF68&lt;&gt;AF72),A67-COUNTIFS($H$39:$H67,"&lt;&gt;CZ")&amp;$AH$5&amp;A71-COUNTIFS($H$39:$H71,"&lt;&gt;CZ"),IF(AND(H68="CZ",H67&lt;&gt;"CZ",H69="CZ",H70="CZ",H71&lt;&gt;"CZ",AF71=AF67,AF68&lt;&gt;AF66,AF68&lt;&gt;AF72),A68-COUNTIFS($H$39:$H67,"&lt;&gt;CZ")&amp;$AH$5&amp;A71-COUNTIFS($H$39:$H71,"&lt;&gt;CZ"),IF(AND(H68="CZ",H67&lt;&gt;"CZ",H69="CZ",H70&lt;&gt;"CZ",H71="CZ",AF71=AF67,AF68&lt;&gt;AF66,AF68&lt;&gt;AF72),A68-COUNTIFS($H$39:$H67,"&lt;&gt;CZ")&amp;$AH$5&amp;A71-COUNTIFS($H$39:$H71,"&lt;&gt;CZ"),IF(AND(H68="CZ",H67&lt;&gt;"CZ",H69&lt;&gt;"CZ",H70="CZ",H71="CZ",AF71=AF67,AF68&lt;&gt;AF66,AF68&lt;&gt;AF72),A68-COUNTIFS($H$39:$H67,"&lt;&gt;CZ")&amp;$AH$5&amp;A71-COUNTIFS($H$39:$H71,"&lt;&gt;CZ"),IF(AND(H68="CZ",H67&lt;&gt;"CZ",H69&lt;&gt;"CZ",H70&lt;&gt;"CZ",H71="CZ",AF71=AF67,AF68&lt;&gt;AF66,AF68&lt;&gt;AF72),A68-COUNTIFS($H$39:$H67,"&lt;&gt;CZ")&amp;$AH$5&amp;A71-COUNTIFS($H$39:$H71,"&lt;&gt;CZ"),IF(AND(H68="CZ",H67&lt;&gt;"CZ",H69&lt;&gt;"CZ",H70&lt;&gt;"CZ",H71&lt;&gt;"CZ",AF71=AF67,AF68&lt;&gt;AF66,AF68&lt;&gt;AF72),A71-COUNTIFS($H$39:$H71,"&lt;&gt;CZ"),IF(AND(H68="CZ",H67&lt;&gt;"CZ",H69&lt;&gt;"CZ",H70="CZ",H71&lt;&gt;"CZ",AF71=AF67,AF68&lt;&gt;AF66,AF68&lt;&gt;AF72),A68-COUNTIFS($H$39:$H67,"&lt;&gt;CZ")&amp;$AH$5&amp;A71-COUNTIFS($H$39:$H71,"&lt;&gt;CZ"),IF(AND(H68="CZ",H67="CZ",H69="CZ",H70&lt;&gt;"CZ",H71&lt;&gt;"CZ",AF71=AF67,AF68&lt;&gt;AF66,AF68&lt;&gt;AF72),A67-COUNTIFS($H$39:$H67,"&lt;&gt;CZ")&amp;$AH$5&amp;A71-COUNTIFS($H$39:$H71,"&lt;&gt;CZ"),IF(AND(H68="CZ",H67="CZ",H69&lt;&gt;"CZ",H70&lt;&gt;"CZ",H71&lt;&gt;"CZ",AF71=AF67,AF68&lt;&gt;AF66,AF68&lt;&gt;AF72),A67-COUNTIFS($H$39:$H67,"&lt;&gt;CZ")&amp;$AH$5&amp;A71-COUNTIFS($H$39:$H71,"&lt;&gt;CZ"),IF(AND(H68="CZ",H67="CZ",H69&lt;&gt;"CZ",H70&lt;&gt;"CZ",H71="CZ",AF71=AF67,AF68&lt;&gt;AF66,AF68&lt;&gt;AF72),A67-COUNTIFS($H$39:$H67,"&lt;&gt;CZ")&amp;$AH$5&amp;A71-COUNTIFS($H$39:$H71,"&lt;&gt;CZ"),IF(AND(H68="CZ",H67="CZ",H69&lt;&gt;"CZ",H70="CZ",H71&lt;&gt;"CZ",AF71=AF67,AF68&lt;&gt;AF66,AF68&lt;&gt;AF72),A67-COUNTIFS($H$39:$H67,"&lt;&gt;CZ")&amp;$AH$5&amp;A71-COUNTIFS($H$39:$H71,"&lt;&gt;CZ"),IF(AND(H68="CZ",H67&lt;&gt;"CZ",H69="CZ",H70&lt;&gt;"CZ",H71&lt;&gt;"CZ",AF71=AF67,AF68&lt;&gt;AF66,AF68&lt;&gt;AF72),A68-COUNTIFS($H$39:$H67,"&lt;&gt;CZ")&amp;$AH$5&amp;A71-COUNTIFS($H$39:$H71,"&lt;&gt;CZ"),IF(AND(H68="CZ",H69&lt;&gt;"CZ",H70="CZ",H71="CZ",H72="CZ",AF68=AF72,AF68&lt;&gt;AF67,AF68&lt;&gt;AF73),A68-COUNTIFS($H$39:$H68,"&lt;&gt;CZ")&amp;$AH$5&amp;A72-COUNTIFS($H$39:$H72,"&lt;&gt;CZ"),IF(AND(H68="CZ",H69="CZ",H70&lt;&gt;"CZ",H71="CZ",H72="CZ",AF68=AF72,AF68&lt;&gt;AF67,AF68&lt;&gt;AF73),A68-COUNTIFS($H$39:$H68,"&lt;&gt;CZ")&amp;$AH$5&amp;A72-COUNTIFS($H$39:$H72,"&lt;&gt;CZ"),IF(AND(H68="CZ",H69="CZ",H70="CZ",H71&lt;&gt;"CZ",H72="CZ",AF68=AF72,AF68&lt;&gt;AF67,AF68&lt;&gt;AF73),A68-COUNTIFS($H$39:$H68,"&lt;&gt;CZ")&amp;$AH$5&amp;A72-COUNTIFS($H$39:$H72,"&lt;&gt;CZ"),IF(AND(H68="CZ",H69="CZ",H70="CZ",H71="CZ",H72&lt;&gt;"CZ",AF68=AF72,AF68&lt;&gt;AF67,AF68&lt;&gt;AF73),A68-COUNTIFS($H$39:$H68,"&lt;&gt;CZ")&amp;$AH$5&amp;A72-COUNTIFS($H$39:$H72,"&lt;&gt;CZ"),IF(AND(H68="CZ",H67&lt;&gt;"CZ",H66="CZ",H65="CZ",H69&lt;&gt;"CZ",AF69=AF65,AF68&lt;&gt;AF64,AF68&lt;&gt;AF70),A65-COUNTIFS($H$39:$H65,"&lt;&gt;CZ")&amp;$AH$5&amp;A69-COUNTIFS($H$39:$H69,"&lt;&gt;CZ"),IF(AND(H68="CZ",H69&lt;&gt;"CZ",H70="CZ",H71="CZ",H72&lt;&gt;"CZ",AF68=AF72,AF68&lt;&gt;AF67,AF68&lt;&gt;AF73),A68-COUNTIFS($H$39:$H68,"&lt;&gt;CZ")&amp;$AH$5&amp;A72-COUNTIFS($H$39:$H72,"&lt;&gt;CZ"),IF(AND(H68="CZ",H69&lt;&gt;"CZ",H70="CZ",H71&lt;&gt;"CZ",H72="CZ",AF68=AF72,AF68&lt;&gt;AF67,AF68&lt;&gt;AF73),A68-COUNTIFS($H$39:$H68,"&lt;&gt;CZ")&amp;$AH$5&amp;A72-COUNTIFS($H$39:$H72,"&lt;&gt;CZ"),IF(AND(H68="CZ",H69&lt;&gt;"CZ",H70&lt;&gt;"CZ",H71="CZ",H72="CZ",AF68=AF72,AF68&lt;&gt;AF67,AF68&lt;&gt;AF73),A68-COUNTIFS($H$39:$H68,"&lt;&gt;CZ")&amp;$AH$5&amp;A72-COUNTIFS($H$39:$H72,"&lt;&gt;CZ"),IF(AND(H68="CZ",H69&lt;&gt;"CZ",H70&lt;&gt;"CZ",H71&lt;&gt;"CZ",H72="CZ",AF68=AF72,AF68&lt;&gt;AF67,AF68&lt;&gt;AF73),A68-COUNTIFS($H$39:$H68,"&lt;&gt;CZ")&amp;$AH$5&amp;A72-COUNTIFS($H$39:$H72,"&lt;&gt;CZ"),IF(AND(H68="CZ",H69&lt;&gt;"CZ",H70&lt;&gt;"CZ",H71="CZ",H72&lt;&gt;"CZ",AF68=AF72,AF68&lt;&gt;AF67,AF68&lt;&gt;AF73),A68-COUNTIFS($H$39:$H68,"&lt;&gt;CZ")&amp;$AH$5&amp;A72-COUNTIFS($H$39:$H72,"&lt;&gt;CZ"),IF(AND(H68="CZ",H69&lt;&gt;"CZ",H70="CZ",H71&lt;&gt;"CZ",H72&lt;&gt;"CZ",AF68=AF72,AF68&lt;&gt;AF67,AF68&lt;&gt;AF73),A68-COUNTIFS($H$39:$H68,"&lt;&gt;CZ")&amp;$AH$5&amp;A72-COUNTIFS($H$39:$H72,"&lt;&gt;CZ"),IF(AND(H68="CZ",H69="CZ",H70&lt;&gt;"CZ",H71&lt;&gt;"CZ",H72&lt;&gt;"CZ",AF68=AF72,AF68&lt;&gt;AF67,AF68&lt;&gt;AF73),A68-COUNTIFS($H$39:$H68,"&lt;&gt;CZ")&amp;$AH$5&amp;A72-COUNTIFS($H$39:$H72,"&lt;&gt;CZ"),IF(AND(H68="CZ",H69="CZ",H70="CZ",H71&lt;&gt;"CZ",H72&lt;&gt;"CZ",AF68=AF72,AF68&lt;&gt;AF67,AF68&lt;&gt;AF73),A68-COUNTIFS($H$39:$H68,"&lt;&gt;CZ")&amp;$AH$5&amp;A72-COUNTIFS($H$39:$H72,"&lt;&gt;CZ"),IF(AND(H68="CZ",H69="CZ",H70&lt;&gt;"CZ",H71="CZ",H72&lt;&gt;"CZ",AF68=AF72,AF68&lt;&gt;AF67,AF68&lt;&gt;AF73),A68-COUNTIFS($H$39:$H68,"&lt;&gt;CZ")&amp;$AH$5&amp;A72-COUNTIFS($H$39:$H72,"&lt;&gt;CZ"),IF(AND(H68="CZ",H69="CZ",H70="CZ",H71&lt;&gt;"CZ",H72&lt;&gt;"CZ",AF68=AF72,AF68&lt;&gt;AF67,AF68&lt;&gt;AF73),A68-COUNTIFS($H$39:$H68,"&lt;&gt;CZ")&amp;$AH$5&amp;A72-COUNTIFS($H$39:$H72,"&lt;&gt;CZ"),IF(AND(H68="CZ",H69="CZ",H70&lt;&gt;"CZ",H71&lt;&gt;"CZ",H72&lt;&gt;"CZ",AF68=AF72,AF68&lt;&gt;AF67,AF68&lt;&gt;AF73),A72-COUNTIFS($H$39:$H72,"&lt;&gt;CZ"),""))))))))))))))))))))))))))))))))))</f>
        <v/>
      </c>
      <c r="AL68" s="120" t="str">
        <f t="shared" si="3"/>
        <v/>
      </c>
    </row>
    <row r="69" spans="1:38" s="131" customFormat="1" ht="19.5" thickBot="1">
      <c r="A69" s="55"/>
      <c r="B69" s="147"/>
      <c r="C69" s="57" t="s">
        <v>32</v>
      </c>
      <c r="D69" s="58" t="s">
        <v>33</v>
      </c>
      <c r="E69" s="122" t="s">
        <v>73</v>
      </c>
      <c r="F69" s="123"/>
      <c r="G69" s="148"/>
      <c r="H69" s="149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1"/>
      <c r="AF69" s="152"/>
      <c r="AG69" s="153"/>
      <c r="AH69" s="130"/>
    </row>
    <row r="70" spans="1:38" s="17" customFormat="1" ht="24" customHeight="1" thickTop="1" thickBot="1">
      <c r="A70" s="154"/>
      <c r="B70" s="73"/>
      <c r="C70" s="74"/>
      <c r="D70" s="134" t="s">
        <v>36</v>
      </c>
      <c r="E70" s="135">
        <v>2006</v>
      </c>
      <c r="F70" s="155" t="s">
        <v>74</v>
      </c>
      <c r="G70" s="156">
        <v>2007</v>
      </c>
      <c r="H70" s="137"/>
      <c r="I70" s="80" t="s">
        <v>5</v>
      </c>
      <c r="J70" s="81"/>
      <c r="K70" s="80" t="s">
        <v>6</v>
      </c>
      <c r="L70" s="81"/>
      <c r="M70" s="80" t="s">
        <v>7</v>
      </c>
      <c r="N70" s="81"/>
      <c r="O70" s="80" t="s">
        <v>8</v>
      </c>
      <c r="P70" s="81"/>
      <c r="Q70" s="80" t="s">
        <v>9</v>
      </c>
      <c r="R70" s="81"/>
      <c r="S70" s="80" t="s">
        <v>10</v>
      </c>
      <c r="T70" s="81"/>
      <c r="U70" s="80" t="s">
        <v>11</v>
      </c>
      <c r="V70" s="81"/>
      <c r="W70" s="80" t="s">
        <v>12</v>
      </c>
      <c r="X70" s="81"/>
      <c r="Y70" s="80" t="s">
        <v>13</v>
      </c>
      <c r="Z70" s="81"/>
      <c r="AA70" s="80" t="s">
        <v>14</v>
      </c>
      <c r="AB70" s="81"/>
      <c r="AC70" s="80" t="s">
        <v>15</v>
      </c>
      <c r="AD70" s="81"/>
      <c r="AE70" s="82"/>
      <c r="AF70" s="83"/>
      <c r="AG70" s="84"/>
      <c r="AH70" s="141"/>
    </row>
    <row r="71" spans="1:38" s="104" customFormat="1" ht="15" customHeight="1" thickTop="1">
      <c r="A71" s="86">
        <v>1</v>
      </c>
      <c r="B71" s="87">
        <v>551</v>
      </c>
      <c r="C71" s="88" t="s">
        <v>75</v>
      </c>
      <c r="D71" s="88" t="s">
        <v>76</v>
      </c>
      <c r="E71" s="87">
        <v>2007</v>
      </c>
      <c r="F71" s="89"/>
      <c r="G71" s="90" t="s">
        <v>77</v>
      </c>
      <c r="H71" s="91" t="s">
        <v>250</v>
      </c>
      <c r="I71" s="142">
        <v>100</v>
      </c>
      <c r="J71" s="143">
        <v>500</v>
      </c>
      <c r="K71" s="142">
        <v>100</v>
      </c>
      <c r="L71" s="143">
        <v>540</v>
      </c>
      <c r="M71" s="142">
        <v>100</v>
      </c>
      <c r="N71" s="143">
        <v>600</v>
      </c>
      <c r="O71" s="142">
        <v>100</v>
      </c>
      <c r="P71" s="143">
        <v>640</v>
      </c>
      <c r="Q71" s="142">
        <v>100</v>
      </c>
      <c r="R71" s="143">
        <v>670</v>
      </c>
      <c r="S71" s="144">
        <v>100</v>
      </c>
      <c r="T71" s="143">
        <v>700</v>
      </c>
      <c r="U71" s="142">
        <v>100</v>
      </c>
      <c r="V71" s="143">
        <v>740</v>
      </c>
      <c r="W71" s="142"/>
      <c r="X71" s="143">
        <v>0</v>
      </c>
      <c r="Y71" s="142"/>
      <c r="Z71" s="143">
        <v>0</v>
      </c>
      <c r="AA71" s="142">
        <v>80</v>
      </c>
      <c r="AB71" s="143">
        <v>696</v>
      </c>
      <c r="AC71" s="142"/>
      <c r="AD71" s="143">
        <v>0</v>
      </c>
      <c r="AE71" s="116">
        <v>2950</v>
      </c>
      <c r="AF71" s="98">
        <v>5086</v>
      </c>
      <c r="AG71" s="99">
        <v>1</v>
      </c>
      <c r="AH71" s="100">
        <f t="shared" ref="AH71:AH132" ca="1" si="4">IF(C71&gt;"",RAND(),"")</f>
        <v>2.7779895024591994E-2</v>
      </c>
      <c r="AI71" s="101">
        <f>IF(H71="","",IF(H71&lt;&gt;"CZ","NE",IF(AND(H71="CZ"),AG71,"")))</f>
        <v>1</v>
      </c>
      <c r="AJ71" s="102"/>
      <c r="AK71" s="102"/>
      <c r="AL71" s="103" t="str">
        <f>IF(AI71&amp;AJ71&amp;AK71="","",AI71&amp;AJ71&amp;AK71)</f>
        <v>1</v>
      </c>
    </row>
    <row r="72" spans="1:38" s="104" customFormat="1" ht="15" customHeight="1">
      <c r="A72" s="105">
        <v>2</v>
      </c>
      <c r="B72" s="106">
        <v>563</v>
      </c>
      <c r="C72" s="107" t="s">
        <v>78</v>
      </c>
      <c r="D72" s="107" t="s">
        <v>79</v>
      </c>
      <c r="E72" s="106">
        <v>2006</v>
      </c>
      <c r="F72" s="108"/>
      <c r="G72" s="109" t="s">
        <v>80</v>
      </c>
      <c r="H72" s="110" t="s">
        <v>250</v>
      </c>
      <c r="I72" s="111">
        <v>100</v>
      </c>
      <c r="J72" s="112">
        <v>500</v>
      </c>
      <c r="K72" s="111">
        <v>100</v>
      </c>
      <c r="L72" s="112">
        <v>540</v>
      </c>
      <c r="M72" s="111">
        <v>100</v>
      </c>
      <c r="N72" s="112">
        <v>600</v>
      </c>
      <c r="O72" s="111">
        <v>100</v>
      </c>
      <c r="P72" s="112">
        <v>640</v>
      </c>
      <c r="Q72" s="111">
        <v>100</v>
      </c>
      <c r="R72" s="112">
        <v>670</v>
      </c>
      <c r="S72" s="113">
        <v>100</v>
      </c>
      <c r="T72" s="112">
        <v>700</v>
      </c>
      <c r="U72" s="111">
        <v>100</v>
      </c>
      <c r="V72" s="112">
        <v>740</v>
      </c>
      <c r="W72" s="111"/>
      <c r="X72" s="112">
        <v>0</v>
      </c>
      <c r="Y72" s="111"/>
      <c r="Z72" s="112">
        <v>0</v>
      </c>
      <c r="AA72" s="111">
        <v>36</v>
      </c>
      <c r="AB72" s="112">
        <v>313.2</v>
      </c>
      <c r="AC72" s="111"/>
      <c r="AD72" s="112">
        <v>0</v>
      </c>
      <c r="AE72" s="116">
        <v>2950</v>
      </c>
      <c r="AF72" s="117">
        <v>4703.2</v>
      </c>
      <c r="AG72" s="118">
        <v>2</v>
      </c>
      <c r="AH72" s="100">
        <f t="shared" ca="1" si="4"/>
        <v>0.1169029283298848</v>
      </c>
      <c r="AI72" s="119">
        <f>IF(H72="","",IF(H72&lt;&gt;"CZ","NE",IF(AND(H72="CZ",H71="CZ"),AG72,IF(AND(H72="CZ",H71&lt;&gt;"CZ"),AG71,""))))</f>
        <v>2</v>
      </c>
      <c r="AJ72" s="102"/>
      <c r="AK72" s="102"/>
      <c r="AL72" s="120" t="str">
        <f t="shared" ref="AL72:AL100" si="5">IF(AI72&amp;AJ72&amp;AK72="","",AI72&amp;AJ72&amp;AK72)</f>
        <v>2</v>
      </c>
    </row>
    <row r="73" spans="1:38" s="104" customFormat="1" ht="15" customHeight="1">
      <c r="A73" s="105">
        <v>3</v>
      </c>
      <c r="B73" s="106">
        <v>567</v>
      </c>
      <c r="C73" s="107" t="s">
        <v>81</v>
      </c>
      <c r="D73" s="107" t="s">
        <v>82</v>
      </c>
      <c r="E73" s="106">
        <v>2006</v>
      </c>
      <c r="F73" s="108"/>
      <c r="G73" s="109" t="s">
        <v>83</v>
      </c>
      <c r="H73" s="110" t="s">
        <v>250</v>
      </c>
      <c r="I73" s="111">
        <v>100</v>
      </c>
      <c r="J73" s="112">
        <v>500</v>
      </c>
      <c r="K73" s="111">
        <v>100</v>
      </c>
      <c r="L73" s="112">
        <v>540</v>
      </c>
      <c r="M73" s="111">
        <v>100</v>
      </c>
      <c r="N73" s="112">
        <v>600</v>
      </c>
      <c r="O73" s="111">
        <v>100</v>
      </c>
      <c r="P73" s="112">
        <v>640</v>
      </c>
      <c r="Q73" s="111">
        <v>100</v>
      </c>
      <c r="R73" s="112">
        <v>670</v>
      </c>
      <c r="S73" s="113">
        <v>100</v>
      </c>
      <c r="T73" s="112">
        <v>700</v>
      </c>
      <c r="U73" s="111">
        <v>86</v>
      </c>
      <c r="V73" s="112">
        <v>636.4</v>
      </c>
      <c r="W73" s="111"/>
      <c r="X73" s="112">
        <v>0</v>
      </c>
      <c r="Y73" s="111"/>
      <c r="Z73" s="112">
        <v>0</v>
      </c>
      <c r="AA73" s="111"/>
      <c r="AB73" s="112">
        <v>0</v>
      </c>
      <c r="AC73" s="111"/>
      <c r="AD73" s="112">
        <v>0</v>
      </c>
      <c r="AE73" s="116">
        <v>2950</v>
      </c>
      <c r="AF73" s="117">
        <v>4286.3999999999996</v>
      </c>
      <c r="AG73" s="118">
        <v>3</v>
      </c>
      <c r="AH73" s="100">
        <f t="shared" ca="1" si="4"/>
        <v>0.49669951827164649</v>
      </c>
      <c r="AI73" s="119">
        <f>IF(H73="","",IF(H73&lt;&gt;"CZ","NE",IF(AND(H73="CZ",AE73&gt;0),A73-COUNTIFS($H$71:$H73,"&lt;&gt;CZ"),"")))</f>
        <v>3</v>
      </c>
      <c r="AJ73" s="102"/>
      <c r="AK73" s="102"/>
      <c r="AL73" s="120" t="str">
        <f t="shared" si="5"/>
        <v>3</v>
      </c>
    </row>
    <row r="74" spans="1:38" s="104" customFormat="1" ht="15" customHeight="1">
      <c r="A74" s="105">
        <v>4</v>
      </c>
      <c r="B74" s="106">
        <v>559</v>
      </c>
      <c r="C74" s="107" t="s">
        <v>84</v>
      </c>
      <c r="D74" s="107" t="s">
        <v>85</v>
      </c>
      <c r="E74" s="106">
        <v>2006</v>
      </c>
      <c r="F74" s="108"/>
      <c r="G74" s="109" t="s">
        <v>86</v>
      </c>
      <c r="H74" s="110" t="s">
        <v>250</v>
      </c>
      <c r="I74" s="111">
        <v>100</v>
      </c>
      <c r="J74" s="112">
        <v>500</v>
      </c>
      <c r="K74" s="111">
        <v>100</v>
      </c>
      <c r="L74" s="112">
        <v>540</v>
      </c>
      <c r="M74" s="111">
        <v>100</v>
      </c>
      <c r="N74" s="112">
        <v>600</v>
      </c>
      <c r="O74" s="111">
        <v>100</v>
      </c>
      <c r="P74" s="112">
        <v>640</v>
      </c>
      <c r="Q74" s="111">
        <v>100</v>
      </c>
      <c r="R74" s="112">
        <v>670</v>
      </c>
      <c r="S74" s="113">
        <v>95</v>
      </c>
      <c r="T74" s="112">
        <v>665</v>
      </c>
      <c r="U74" s="111"/>
      <c r="V74" s="112">
        <v>0</v>
      </c>
      <c r="W74" s="111"/>
      <c r="X74" s="112">
        <v>0</v>
      </c>
      <c r="Y74" s="111"/>
      <c r="Z74" s="112">
        <v>0</v>
      </c>
      <c r="AA74" s="111"/>
      <c r="AB74" s="112">
        <v>0</v>
      </c>
      <c r="AC74" s="111"/>
      <c r="AD74" s="112">
        <v>0</v>
      </c>
      <c r="AE74" s="116">
        <v>2950</v>
      </c>
      <c r="AF74" s="117">
        <v>3615</v>
      </c>
      <c r="AG74" s="118">
        <v>4</v>
      </c>
      <c r="AH74" s="100">
        <f t="shared" ca="1" si="4"/>
        <v>0.85594775386353561</v>
      </c>
      <c r="AI74" s="119">
        <f>IF(H74="","",IF(H74&lt;&gt;"CZ","NE",IF(AND(H74="CZ",AF73&lt;&gt;AF74,AF74&lt;&gt;AF75),A74-COUNTIF($H$71:$H74,"&lt;&gt;CZ"),IF(AND(H74="CZ",H73="CZ",AF74=AF73,AF74&lt;&gt;AF72,AF74&lt;&gt;AF75),A73-COUNTIF($H$71:$H74,"&lt;&gt;CZ")&amp;$AH$5&amp;A74-COUNTIF($H$71:$H74,"&lt;&gt;CZ"),IF(AND(H74="CZ",H75="CZ",AF74&lt;&gt;AF73,AF74=AF75,AF74&lt;&gt;AF76),A74-COUNTIF($H$71:$H74,"&lt;&gt;CZ")&amp;$AH$5&amp;A75-COUNTIF($H$71:$H75,"&lt;&gt;CZ"),IF(AND(H74="CZ",H73="CZ",H72="CZ",AF74=AF72,AF74&lt;&gt;AF71,AF74&lt;&gt;AF75),A72-COUNTIF($H$71:$H74,"&lt;&gt;CZ")&amp;$AH$5&amp;A74-COUNTIF($H$71:$H74,"&lt;&gt;CZ"),IF(AND(H74="CZ",H73="CZ",H75="CZ",AF75=AF73,AF74&lt;&gt;AF72,AF74&lt;&gt;AF76),A73-COUNTIF($H$71:$H73,"&lt;&gt;CZ")&amp;$AH$5&amp;A75-COUNTIF($H$71:$H75,"&lt;&gt;CZ"),IF(AND(H74="CZ",H75="CZ",H76="CZ",AF74&lt;&gt;AF73,AF74=AF76,AF74&lt;&gt;AF77),A74-COUNTIF($H$71:$H74,"&lt;&gt;CZ")&amp;$AH$5&amp;A76-COUNTIF($H$71:$H76,"&lt;&gt;CZ"),IF(AND(H74="CZ",H73="CZ",H72="CZ",H71="CZ",AF74=AF71,AF74&lt;&gt;AF70,AF74&lt;&gt;AF75),A71-COUNTIF($H71:$H$71,"&lt;&gt;CZ")&amp;$AH$5&amp;A74-COUNTIF($H$71:$H74,"&lt;&gt;CZ"),IF(AND(H74="CZ",H73="CZ",H72="CZ",H75="CZ",AF75=AF72,AF74&lt;&gt;AF71,AF74&lt;&gt;AF76),A72-COUNTIF($H$71:$H72,"&lt;&gt;CZ")&amp;$AH$5&amp;A75-COUNTIF($H$71:$H75,"&lt;&gt;CZ"),IF(AND(H74="CZ",H73="CZ",H75="CZ",H76="CZ",AF76=AF73,AF74&lt;&gt;AF72,AF74&lt;&gt;AF77),A73-COUNTIF($H$71:$H73,"&lt;&gt;CZ")&amp;$AH$5&amp;A76-COUNTIF($H$71:$H76,"&lt;&gt;CZ"),IF(AND(H74="CZ",H75="CZ",H76="CZ",H77="CZ",AF74&lt;&gt;AF73,AF74=AF77,AF74&lt;&gt;AF78),A74-COUNTIF($H$71:$H74,"&lt;&gt;CZ")&amp;$AH$5&amp;A77-COUNTIF($H$71:$H77,"&lt;&gt;CZ"),IF(AND(H74="CZ",H73="CZ",H72="CZ",H71="CZ",H70="CZ",AF74=AF70,AF74&lt;&gt;AF69,AF74&lt;&gt;AF75),A70-COUNTIF($H71:$H71,"&lt;&gt;CZ")&amp;$AH$5&amp;A74-COUNTIF($H$71:$H74,"&lt;&gt;CZ"),IF(AND(H74="CZ",H73="CZ",H72="CZ",H71="CZ",H75="CZ",AF75=AF71,AF74&lt;&gt;AF70,AF74&lt;&gt;AF76),A71-COUNTIF($H71:$H$71,"&lt;&gt;CZ")&amp;$AH$5&amp;A75-COUNTIF($H$71:$H75,"&lt;&gt;CZ"),IF(AND(H74="CZ",H73="CZ",H72="CZ",H75="CZ",H76="CZ",AF76=AF72,AF74&lt;&gt;AF71,AF74&lt;&gt;AF77),A72-COUNTIF($H$71:$H72,"&lt;&gt;CZ")&amp;$AH$5&amp;A76-COUNTIF($H$71:$H76,"&lt;&gt;CZ"),IF(AND(H74="CZ",H73="CZ",H75="CZ",H76="CZ",H77="CZ",AF77=AF73,AF74&lt;&gt;AF72,AF74&lt;&gt;AF78),A73-COUNTIF($H$71:$H73,"&lt;&gt;CZ")&amp;$AH$5&amp;A77-COUNTIF($H$71:$H77,"&lt;&gt;CZ"),IF(AND(H74="CZ",H75="CZ",H76="CZ",H77="CZ",H78="CZ",AF74&lt;&gt;AF73,AF74=AF78,AF74&lt;&gt;AF79),A74-COUNTIF($H71:$H74,"&lt;&gt;CZ")&amp;$AH$5&amp;A78-COUNTIF($H$71:$H78,"&lt;&gt;CZ"),IF(AND(H74="CZ",H73&lt;&gt;"CZ",AF74=AF73,AF74&lt;&gt;AF72,AF74&lt;&gt;AF75),A74-COUNTIF($H$71:$H74,"&lt;&gt;CZ"),IF(AND(H74="CZ",H75&lt;&gt;"CZ",AF74&lt;&gt;AF73,AF74=AF75,AF74&lt;&gt;AF76),A74-COUNTIF($H$71:$H74,"&lt;&gt;CZ"),IF(AND(H74="CZ",H73&lt;&gt;"CZ",H72="CZ",AF74=AF72,AF74&lt;&gt;AF71,AF74&lt;&gt;AF75),A72-COUNTIF($H$71:$H72,"&lt;&gt;CZ")&amp;$AH$5&amp;A74-COUNTIF($H$71:$H74,"&lt;&gt;CZ"),IF(AND(H74="CZ",H73="CZ",H72&lt;&gt;"CZ",AF74=AF72,AF74&lt;&gt;AF71,AF74&lt;&gt;AF75),A72-COUNTIF($H$71:$H72,"&lt;&gt;CZ")&amp;$AH$5&amp;A74-COUNTIF($H$71:$H74,"&lt;&gt;CZ"),IF(AND(H74="CZ",H73&lt;&gt;"CZ",H72&lt;&gt;"CZ",AF74=AF72,AF74&lt;&gt;AF71,AF74&lt;&gt;AF75),A74-COUNTIF($H$71:$H74,"&lt;&gt;CZ"),IF(AND(H74="CZ",H73&lt;&gt;"CZ",H75="CZ",AF74=AF73,AF74&lt;&gt;AF72,AF74=AF75,AF74&lt;&gt;AF76),A73-COUNTIF($H$71:$H73,"&lt;&gt;CZ")&amp;$AH$5&amp;A75-COUNTIF($H$71:$H75,"&lt;&gt;CZ"),IF(AND(H74="CZ",H73="CZ",H75&lt;&gt;"CZ",AF75=AF73,AF74&lt;&gt;AF72,AF74&lt;&gt;AF76),A73-COUNTIF($H$71:$H73,"&lt;&gt;CZ")&amp;$AH$5&amp;A75-COUNTIF($H$71:$H75,"&lt;&gt;CZ"),IF(AND(H74="CZ",H73&lt;&gt;"CZ",H75&lt;&gt;"CZ",AF75=AF73,AF74&lt;&gt;AF72,AF74&lt;&gt;AF76),A73-COUNTIF($H$71:$H73,"&lt;&gt;CZ"),IF(AND(H74="CZ",H75&lt;&gt;"CZ",H76="CZ",AF74&lt;&gt;AF73,AF74=AF76,AF74&lt;&gt;AF77),A74-COUNTIF($H$71:$H74,"&lt;&gt;CZ")&amp;$AH$5&amp;A76-COUNTIF($H$71:$H76,"&lt;&gt;CZ"),IF(AND(H74="CZ",H75="CZ",H76&lt;&gt;"CZ",AF74&lt;&gt;AF73,AF74=AF76,AF74&lt;&gt;AF77),A74-COUNTIF($H$71:$H74,"&lt;&gt;CZ")&amp;$AH$5&amp;A76-COUNTIF($H$71:$H76,"&lt;&gt;CZ"),IF(AND(H74="CZ",H75&lt;&gt;"CZ",H76&lt;&gt;"CZ",AF74&gt;0,AF74&lt;&gt;AF73,AF74=AF76,AF74&lt;&gt;AF77),A74-COUNTIF($H$71:$H74,"&lt;&gt;CZ"),IF(AND(H74="CZ",H73&lt;&gt;"CZ",H72="CZ",H71="CZ",AF74=AF71,AF74&lt;&gt;AF70,AF74&lt;&gt;AF75),A71-COUNTIF($H71:$H$71,"&lt;&gt;CZ")&amp;$AH$5&amp;A74-COUNTIF($H$71:$H74,"&lt;&gt;CZ"),IF(AND(H74="CZ",H73="CZ",H72&lt;&gt;"CZ",H71="CZ",AF74=AF71,AF74&lt;&gt;AF70,AF74&lt;&gt;AF75),A71-COUNTIF($H71:$H$71,"&lt;&gt;CZ")&amp;$AH$5&amp;A74-COUNTIF($H$71:$H74,"&lt;&gt;CZ"),IF(AND(H74="CZ",H73="CZ",H72="CZ",H71&lt;&gt;"CZ",AF74=AF71,AF74&lt;&gt;AF70,AF74&lt;&gt;AF75),A71-COUNTIF($H71:$H$71,"&lt;&gt;CZ")&amp;$AH$5&amp;A74-COUNTIF($H$71:$H74,"&lt;&gt;CZ"),IF(AND(H74="CZ",H73&lt;&gt;"CZ",H72&lt;&gt;"CZ",H71="CZ",AF74=AF71,AF74&lt;&gt;AF70,AF74&lt;&gt;AF75),A71-COUNTIF($H71:$H$71,"&lt;&gt;CZ")&amp;$AH$5&amp;A74-COUNTIF($H$71:$H74,"&lt;&gt;CZ"),IF(AND(H74="CZ",H73&lt;&gt;"CZ",H72="CZ",H71&lt;&gt;"CZ",AF74=AF71,AF74&lt;&gt;AF70,AF74&lt;&gt;AF75),A71-COUNTIF($H71:$H$71,"&lt;&gt;CZ")&amp;$AH$5&amp;A74-COUNTIF($H$71:$H74,"&lt;&gt;CZ"),IF(AND(H74="CZ",H73="CZ",H72&lt;&gt;"CZ",H71&lt;&gt;"CZ",AF74=AF71,AF74&lt;&gt;AF70,AF74&lt;&gt;AF75),A71-COUNTIF($H71:$H$71,"&lt;&gt;CZ")&amp;$AH$5&amp;A74-COUNTIF($H$71:$H74,"&lt;&gt;CZ"),IF(AND(H74="CZ",H73&lt;&gt;"CZ",H72&lt;&gt;"CZ",H71&lt;&gt;"CZ",AF74=AF71,AF74&lt;&gt;AF70,AF74&lt;&gt;AF75),A74-COUNTIF($H$71:$H74,"&lt;&gt;CZ"),IF(AND(H74="CZ",H73="CZ",H72&lt;&gt;"CZ",H75="CZ",AF74=AF72,AF74&lt;&gt;AF71,AF74=AF75,AF74&lt;&gt;AF76),A72-COUNTIF($H$71:$H72,"&lt;&gt;CZ")&amp;$AH$5&amp;A75-COUNTIF($H$71:$H75,"&lt;&gt;CZ"),IF(AND(H74="CZ",H73="CZ",H72="CZ",H75&lt;&gt;"CZ",AF74=AF72,AF74&lt;&gt;AF71,AF74=AF75,AF74&lt;&gt;AF76),A72-COUNTIF($H$71:$H72,"&lt;&gt;CZ")&amp;$AH$5&amp;A75-COUNTIF($H$71:$H75,"&lt;&gt;CZ"),IF(AND(H74="CZ",H73&lt;&gt;"CZ",H72&lt;&gt;"CZ",H75="CZ",AF74=AF72,AF74&lt;&gt;AF71,AF74=AF75,AF74&lt;&gt;AF76),A72-COUNTIF($H$71:$H72,"&lt;&gt;CZ")&amp;$AH$5&amp;A75-COUNTIF($H$71:$H75,"&lt;&gt;CZ"),IF(AND(H74="CZ",H73&lt;&gt;"CZ",H72="CZ",H75="CZ",AF74=AF72,AF74&lt;&gt;AF71,AF74=AF75,AF74&lt;&gt;AF76),A72-COUNTIF($H$71:$H72,"&lt;&gt;CZ")&amp;$AH$5&amp;A75-COUNTIF($H$71:$H75,"&lt;&gt;CZ"),IF(AND(H74="CZ",H73&lt;&gt;"CZ",H72="CZ",H75&lt;&gt;"CZ",AF74=AF72,AF74&lt;&gt;AF71,AF74=AF75,AF74&lt;&gt;AF76),A72-COUNTIF($H$71:$H72,"&lt;&gt;CZ")&amp;$AH$5&amp;A75-COUNTIF($H$71:$H75,"&lt;&gt;CZ"),IF(AND(H74="CZ",H73="CZ",H72&lt;&gt;"CZ",H75&lt;&gt;"CZ",AF75=AF72,AF74&lt;&gt;AF71,AF74&lt;&gt;AF76),A72-COUNTIF($H$71:$H72,"&lt;&gt;CZ")&amp;$AH$5&amp;A75-COUNTIF($H$71:$H75,"&lt;&gt;CZ"),IF(AND(H74="CZ",H73&lt;&gt;"CZ",H72&lt;&gt;"CZ",H75&lt;&gt;"CZ",AF75=AF72,AF74&lt;&gt;AF71,AF74&lt;&gt;AF76),A72-COUNTIF($H$71:$H72,"&lt;&gt;CZ"),IF(AND(H74="CZ",H73&lt;&gt;"CZ",H75="CZ",H76="CZ",AF76=AF73,AF74&lt;&gt;AF72,AF74&lt;&gt;AF77),A73-COUNTIF($H$71:$H73,"&lt;&gt;CZ")&amp;$AH$5&amp;A76-COUNTIF($H$71:$H76,"&lt;&gt;CZ"),IF(AND(H74="CZ",H73="CZ",H75&lt;&gt;"CZ",H76="CZ",AF76=AF73,AF74&lt;&gt;AF72,AF74&lt;&gt;AF77),A73-COUNTIF($H$71:$H73,"&lt;&gt;CZ")&amp;$AH$5&amp;A76-COUNTIF($H$71:$H76,"&lt;&gt;CZ"),IF(AND(H74="CZ",H73="CZ",H75="CZ",H76&lt;&gt;"CZ",AF76=AF73,AF74&lt;&gt;AF72,AF74&lt;&gt;AF77),A73-COUNTIF($H$71:$H73,"&lt;&gt;CZ")&amp;$AH$5&amp;A76-COUNTIF($H$71:$H76,"&lt;&gt;CZ"),IF(AND(H74="CZ",H73&lt;&gt;"CZ",H75&lt;&gt;"CZ",H76="CZ",AF76=AF73,AF74&lt;&gt;AF72,AF74&lt;&gt;AF77),A73-COUNTIF($H$71:$H73,"&lt;&gt;CZ")&amp;$AH$5&amp;A76-COUNTIF($H$71:$H76,"&lt;&gt;CZ"),IF(AND(H74="CZ",H73&lt;&gt;"CZ",H75="CZ",H76&lt;&gt;"CZ",AF76=AF73,AF74&lt;&gt;AF72,AF74&lt;&gt;AF77),A73-COUNTIF($H$71:$H73,"&lt;&gt;CZ")&amp;$AH$5&amp;A76-COUNTIF($H$71:$H76,"&lt;&gt;CZ"),IF(AND(H74="CZ",H73="CZ",H75&lt;&gt;"CZ",H76&lt;&gt;"CZ",AF76=AF73,AF74&lt;&gt;AF72,AF74&lt;&gt;AF77),A73-COUNTIF($H$71:$H73,"&lt;&gt;CZ")&amp;$AH$5&amp;A76-COUNTIF($H$71:$H76,"&lt;&gt;CZ"),IF(AND(H74="CZ",H73&lt;&gt;"CZ",H75&lt;&gt;"CZ",H76&lt;&gt;"CZ",AF76=AF73,AF74&lt;&gt;AF72,AF74&lt;&gt;AF77),A73-COUNTIF($H$71:$H73,"&lt;&gt;CZ"),IF(AND(H74="CZ",H75="CZ",H76="CZ",H77&lt;&gt;"CZ",AF74&lt;&gt;AF73,AF74=AF77,AF74&lt;&gt;AF78),A74-COUNTIF($H$71:$H74,"&lt;&gt;CZ")&amp;$AH$5&amp;A77-COUNTIF($H$71:$H77,"&lt;&gt;CZ"),IF(AND(H74="CZ",H75="CZ",H76&lt;&gt;"CZ",H77="CZ",AF74&lt;&gt;AF73,AF74=AF77,AF74&lt;&gt;AF78),A74-COUNTIF($H$71:$H74,"&lt;&gt;CZ")&amp;$AH$5&amp;A77-COUNTIF($H$71:$H77,"&lt;&gt;CZ"),IF(AND(H74="CZ",H75&lt;&gt;"CZ",H76="CZ",H77="CZ",AF74&lt;&gt;AF73,AF74=AF77,AF74&lt;&gt;AF78),A74-COUNTIF($H$71:$H74,"&lt;&gt;CZ")&amp;$AH$5&amp;A77-COUNTIF($H$71:$H77,"&lt;&gt;CZ"),IF(AND(H74="CZ",H75&lt;&gt;"CZ",H76&lt;&gt;"CZ",H77="CZ",AF74&lt;&gt;AF73,AF74=AF77,AF74&lt;&gt;AF78),A74-COUNTIF($H$71:$H74,"&lt;&gt;CZ")&amp;$AH$5&amp;A77-COUNTIF($H$71:$H77,"&lt;&gt;CZ"),"")))))))))))))))))))))))))))))))))))))))))))))))))))))</f>
        <v>4</v>
      </c>
      <c r="AJ74" s="102" t="str">
        <f>IF(AI74&lt;&gt;"","",IF(AND(H74="CZ",H75&lt;&gt;"CZ",H76="CZ",H77&lt;&gt;"CZ",AF74&lt;&gt;AF73,AF74=AF77,AF74&lt;&gt;AF78),A74-COUNTIF($H$71:$H74,"&lt;&gt;CZ")&amp;$AH$5&amp;A77-COUNTIF($H$71:$H77,"&lt;&gt;CZ"),IF(AND(H74="CZ",H75="CZ",H76&lt;&gt;"CZ",H77&lt;&gt;"CZ",AF74&lt;&gt;AF73,AF74=AF77,AF74&lt;&gt;AF78),A74-COUNTIF($H$71:$H74,"&lt;&gt;CZ")&amp;$AH$5&amp;A77-COUNTIF($H$71:$H78,"&lt;&gt;CZ"),IF(AND(H74="CZ",H75&lt;&gt;"CZ",H76&lt;&gt;"CZ",H77&lt;&gt;"CZ",AF74&lt;&gt;AF73,AF74=AF77,AF74&lt;&gt;AF78),A74-COUNTIF($H$71:$H74,"&lt;&gt;CZ"),IF(AND(H74="CZ",H73&lt;&gt;"CZ",H72="CZ",H71="CZ",H70="CZ",AF74=AF70,AF74&lt;&gt;AF69,AF74&lt;&gt;AF75),A70-COUNTIFS($H71:$H$71,"&lt;&gt;CZ")&amp;$AH$5&amp;A74-COUNTIFS($H$71:$H74,"&lt;&gt;CZ"),IF(AND(H74="CZ",H73="CZ",H72&lt;&gt;"CZ",H71="CZ",H70="CZ",AF74=AF70,AF74&lt;&gt;AF69,AF74&lt;&gt;AF75),A70-COUNTIFS($H71:$H$71,"&lt;&gt;CZ")&amp;$AH$5&amp;A74-COUNTIFS($H$71:$H74,"&lt;&gt;CZ"),IF(AND(H74="CZ",H73="CZ",H72="CZ",H71&lt;&gt;"CZ",H70="CZ",AF74=AF70,AF74&lt;&gt;AF69,AF74&lt;&gt;AF75),A70-COUNTIFS($H71:$H$71,"&lt;&gt;CZ")&amp;$AH$5&amp;A74-COUNTIFS($H$71:$H74,"&lt;&gt;CZ"),IF(AND(H74="CZ",H73="CZ",H72="CZ",H71="CZ",H70&lt;&gt;"CZ",AF74=AF70,AF74&lt;&gt;AF69,AF74&lt;&gt;AF75),A70-COUNTIFS($H71:$H$71,"&lt;&gt;CZ")&amp;$AH$5&amp;A74-COUNTIFS($H$71:$H74,"&lt;&gt;CZ"),IF(AND(H74="CZ",H73&lt;&gt;"CZ",H72="CZ",H71="CZ",H70&lt;&gt;"CZ",AF74=AF70,AF74&lt;&gt;AF69,AF74&lt;&gt;AF75),A70-COUNTIFS($H71:$H$71,"&lt;&gt;CZ")&amp;$AH$5&amp;A74-COUNTIFS($H$71:$H74,"&lt;&gt;CZ"),IF(AND(H74="CZ",H73&lt;&gt;"CZ",H72="CZ",H71&lt;&gt;"CZ",H70="CZ",AF74=AF70,AF74&lt;&gt;AF69,AF74&lt;&gt;AF75),A70-COUNTIFS($H71:$H$71,"&lt;&gt;CZ")&amp;$AH$5&amp;A74-COUNTIFS($H$71:$H74,"&lt;&gt;CZ"),IF(AND(H74="CZ",H73&lt;&gt;"CZ",H72&lt;&gt;"CZ",H71="CZ",H70="CZ",AF74=AF70,AF74&lt;&gt;AF69,AF74&lt;&gt;AF75),A70-COUNTIFS($H71:$H$71,"&lt;&gt;CZ")&amp;$AH$5&amp;A74-COUNTIFS($H$71:$H74,"&lt;&gt;CZ"),IF(AND(H74="CZ",H73&lt;&gt;"CZ",H72&lt;&gt;"CZ",H71&lt;&gt;"CZ",H70="CZ",AF74=AF70,AF74&lt;&gt;AF69,AF74&lt;&gt;AF75),A70-COUNTIFS($H71:$H$71,"&lt;&gt;CZ")&amp;$AH$5&amp;A74-COUNTIFS($H$71:$H74,"&lt;&gt;CZ"),IF(AND(H74="CZ",H73&lt;&gt;"CZ",H72&lt;&gt;"CZ",H71="CZ",H70&lt;&gt;"CZ",AF74=AF70,AF74&lt;&gt;AF69,AF74&lt;&gt;AF75),A70-COUNTIFS($H71:$H$71,"&lt;&gt;CZ")&amp;$AH$5&amp;A74-COUNTIFS($H$71:$H74,"&lt;&gt;CZ"),IF(AND(H74="CZ",H73&lt;&gt;"CZ",H72="CZ",H71&lt;&gt;"CZ",H70&lt;&gt;"CZ",AF74=AF70,AF74&lt;&gt;AF69,AF74&lt;&gt;AF75),A70-COUNTIFS($H71:$H$71,"&lt;&gt;CZ")&amp;$AH$5&amp;A74-COUNTIFS($H$71:$H74,"&lt;&gt;CZ"),IF(AND(H74="CZ",H73="CZ",H72&lt;&gt;"CZ",H71&lt;&gt;"CZ",H70&lt;&gt;"CZ",AF74=AF70,AF74&lt;&gt;AF69,AF74&lt;&gt;AF75),A70-COUNTIFS($H71:$H$71,"&lt;&gt;CZ")&amp;$AH$5&amp;A74-COUNTIFS($H$71:$H74,"&lt;&gt;CZ"),IF(AND(H74="CZ",H73="CZ",H72&lt;&gt;"CZ",H71&lt;&gt;"CZ",H70="CZ",AF74=AF70,AF74&lt;&gt;AF69,AF74&lt;&gt;AF75),A70-COUNTIFS($H71:$H$71,"&lt;&gt;CZ")&amp;$AH$5&amp;A74-COUNTIFS($H$71:$H74,"&lt;&gt;CZ"),IF(AND(H74="CZ",H73="CZ",H72&lt;&gt;"CZ",H71="CZ",H70&lt;&gt;"CZ",AF74=AF70,AF74&lt;&gt;AF69,AF74&lt;&gt;AF75),A70-COUNTIFS($H71:$H$71,"&lt;&gt;CZ")&amp;$AH$5&amp;A74-COUNTIFS($H$71:$H74,"&lt;&gt;CZ"),IF(AND(H74="CZ",H73="CZ",H72="CZ",H71&lt;&gt;"CZ",H70&lt;&gt;"CZ",AF74=AF70,AF74&lt;&gt;AF69,AF74&lt;&gt;AF75),A70-COUNTIFS($H71:$H$71,"&lt;&gt;CZ")&amp;$AH$5&amp;A74-COUNTIFS($H$71:$H74,"&lt;&gt;CZ"),IF(AND(H74="CZ",H73&lt;&gt;"CZ",H72&lt;&gt;"CZ",H71&lt;&gt;"CZ",H70&lt;&gt;"CZ",AF74=AF70,AF74&lt;&gt;AF69,AF74&lt;&gt;AF75),A70-COUNTIFS($H71:$H$71,"&lt;&gt;CZ"),IF(AND(H74="CZ",H73&lt;&gt;"CZ",H72="CZ",H71="CZ",H75="CZ",AF75=AF71,AF74&lt;&gt;AF70,AF74&lt;&gt;AF76),A71-COUNTIFS($H71:$H$71,"&lt;&gt;CZ")&amp;$AH$5&amp;A75-COUNTIFS($H74:$H75,"&lt;&gt;CZ"),IF(AND(H74="CZ",H73="CZ",H72&lt;&gt;"CZ",H71="CZ",H75="CZ",AF75=AF71,AF74&lt;&gt;AF70,AF74&lt;&gt;AF76),A71-COUNTIFS($H71:$H$71,"&lt;&gt;CZ")&amp;$AH$5&amp;A75-COUNTIFS($H$71:$H75,"&lt;&gt;CZ"),IF(AND(H74="CZ",H73="CZ",H72="CZ",H71&lt;&gt;"CZ",H75="CZ",AF75=AF71,AF74&lt;&gt;AF70,AF74&lt;&gt;AF76),A71-COUNTIFS($H71:$H$71,"&lt;&gt;CZ")&amp;$AH$5&amp;A75-COUNTIFS($H$71:$H75,"&lt;&gt;CZ"),IF(AND(H74="CZ",H73="CZ",H72="CZ",H71="CZ",H75&lt;&gt;"CZ",AF75=AF71,AF74&lt;&gt;AF70,AF74&lt;&gt;AF76),A71-COUNTIFS($H71:$H$71,"&lt;&gt;CZ")&amp;$AH$5&amp;A75-COUNTIFS($H$71:$H75,"&lt;&gt;CZ"),IF(AND(H74="CZ",H73&lt;&gt;"CZ",H72="CZ",H71="CZ",H75&lt;&gt;"CZ",AF75=AF71,AF74&lt;&gt;AF70,AF74&lt;&gt;AF76),A71-COUNTIFS($H71:$H$71,"&lt;&gt;CZ")&amp;$AH$5&amp;A75-COUNTIFS($H$71:$H75,"&lt;&gt;CZ"),IF(AND(H74="CZ",H73&lt;&gt;"CZ",H72="CZ",H71&lt;&gt;"CZ",H75="CZ",AF75=AF71,AF74&lt;&gt;AF70,AF74&lt;&gt;AF76),A71-COUNTIFS($H71:$H$71,"&lt;&gt;CZ")&amp;$AH$5&amp;A75-COUNTIFS($H$71:$H75,"&lt;&gt;CZ"),IF(AND(H74="CZ",H73&lt;&gt;"CZ",H72&lt;&gt;"CZ",H71="CZ",H75="CZ",AF75=AF71,AF74&lt;&gt;AF70,AF74&lt;&gt;AF76),A71-COUNTIFS($H71:$H$71,"&lt;&gt;CZ")&amp;$AH$5&amp;A75-COUNTIFS($H$71:$H75,"&lt;&gt;CZ"),IF(AND(H74="CZ",H73&lt;&gt;"CZ",H72&lt;&gt;"CZ",H71&lt;&gt;"CZ",H75="CZ",AF75=AF71,AF74&lt;&gt;AF70,AF74&lt;&gt;AF76),A71-COUNTIFS($H71:$H$71,"&lt;&gt;CZ")&amp;$AH$5&amp;A75-COUNTIFS($H$71:$H75,"&lt;&gt;CZ"),IF(AND(H74="CZ",H73&lt;&gt;"CZ",H72&lt;&gt;"CZ",H71="CZ",H75&lt;&gt;"CZ",AF75=AF71,AF74&lt;&gt;AF70,AF74&lt;&gt;AF76),A71-COUNTIFS($H71:$H$71,"&lt;&gt;CZ")&amp;$AH$5&amp;A75-COUNTIFS($H$71:$H75,"&lt;&gt;CZ"),IF(AND(H74="CZ",H73&lt;&gt;"CZ",H72="CZ",H71&lt;&gt;"CZ",H75&lt;&gt;"CZ",AF75=AF71,AF74&lt;&gt;AF70,AF74&lt;&gt;AF76),A71-COUNTIFS($H71:$H$71,"&lt;&gt;CZ")&amp;$AH$5&amp;A75-COUNTIFS($H$71:$H75,"&lt;&gt;CZ"),IF(AND(H74="CZ",H73="CZ",H72&lt;&gt;"CZ",H71&lt;&gt;"CZ",H75&lt;&gt;"CZ",AF75=AF71,AF74&lt;&gt;AF70,AF74&lt;&gt;AF76),A71-COUNTIFS($H71:$H$71,"&lt;&gt;CZ")&amp;$AH$5&amp;A75-COUNTIFS($H$71:$H75,"&lt;&gt;CZ"),IF(AND(H74="CZ",H73="CZ",H72&lt;&gt;"CZ",H71&lt;&gt;"CZ",H75="CZ",AF75=AF71,AF74&lt;&gt;AF70,AF74&lt;&gt;AF76),A71-COUNTIFS($H71:$H$71,"&lt;&gt;CZ")&amp;$AH$5&amp;A75-COUNTIFS($H$71:$H75,"&lt;&gt;CZ"),IF(AND(H74="CZ",H73="CZ",H72&lt;&gt;"CZ",H71="CZ",H75&lt;&gt;"CZ",AF75=AF71,AF74&lt;&gt;AF70,AF74&lt;&gt;AF76),A71-COUNTIFS($H71:$H$71,"&lt;&gt;CZ")&amp;$AH$5&amp;A75-COUNTIFS($H$71:$H75,"&lt;&gt;CZ"),IF(AND(H74="CZ",H73="CZ",H72="CZ",H71&lt;&gt;"CZ",H75&lt;&gt;"CZ",AF75=AF71,AF74&lt;&gt;AF70,AF74&lt;&gt;AF76),A71-COUNTIFS($H71:$H$71,"&lt;&gt;CZ")&amp;$AH$5&amp;A75-COUNTIFS($H$71:$H75,"&lt;&gt;CZ"),IF(AND(H74="CZ",H73&lt;&gt;"CZ",H72&lt;&gt;"CZ",H71&lt;&gt;"CZ",H75&lt;&gt;"CZ",AF75=AF71,AF74&lt;&gt;AF70,AF74&lt;&gt;AF76),A71-COUNTIFS($H71:$H$71,"&lt;&gt;CZ"),IF(AND(H74="CZ",H73&lt;&gt;"CZ",H72="CZ",H75="CZ",H76="CZ",AF76=AF72,AF74&lt;&gt;AF71,AF74&lt;&gt;AF77),A72-COUNTIFS($H$71:$H72,"&lt;&gt;CZ")&amp;$AH$5&amp;A76-COUNTIFS($H$71:$H76,"&lt;&gt;CZ"),IF(AND(H74="CZ",H73="CZ",H72&lt;&gt;"CZ",H75="CZ",H76="CZ",AF76=AF72,AF74&lt;&gt;AF71,AF74&lt;&gt;AF77),A72-COUNTIFS($H$71:$H72,"&lt;&gt;CZ")&amp;$AH$5&amp;A76-COUNTIFS($H$71:$H76,"&lt;&gt;CZ"),IF(AND(H74="CZ",H73="CZ",H72="CZ",H75&lt;&gt;"CZ",H76="CZ",AF76=AF72,AF74&lt;&gt;AF71,AF74&lt;&gt;AF77),A72-COUNTIFS($H$71:$H72,"&lt;&gt;CZ")&amp;$AH$5&amp;A76-COUNTIFS($H$71:$H76,"&lt;&gt;CZ"),IF(AND(H74="CZ",H73="CZ",H72="CZ",H75="CZ",H76&lt;&gt;"CZ",AF76=AF72,AF74&lt;&gt;AF71,AF74&lt;&gt;AF77),A72-COUNTIFS($H$71:$H72,"&lt;&gt;CZ")&amp;$AH$5&amp;A76-COUNTIFS($H$71:$H76,"&lt;&gt;CZ"),IF(AND(H74="CZ",H73&lt;&gt;"CZ",H72="CZ",H75="CZ",H76&lt;&gt;"CZ",AF76=AF72,AF74&lt;&gt;AF71,AF74&lt;&gt;AF77),A72-COUNTIFS($H$71:$H72,"&lt;&gt;CZ")&amp;$AH$5&amp;A76-COUNTIFS($H$71:$H76,"&lt;&gt;CZ"),IF(AND(H74="CZ",H73&lt;&gt;"CZ",H72="CZ",H75&lt;&gt;"CZ",H76="CZ",AF76=AF72,AF74&lt;&gt;AF71,AF74&lt;&gt;AF77),A72-COUNTIFS($H$71:$H72,"&lt;&gt;CZ")&amp;$AH$5&amp;A76-COUNTIFS($H$71:$H76,"&lt;&gt;CZ"),IF(AND(H74="CZ",H73&lt;&gt;"CZ",H72&lt;&gt;"CZ",H75="CZ",H76="CZ",AF76=AF72,AF74&lt;&gt;AF71,AF74&lt;&gt;AF77),A72-COUNTIFS($H$71:$H72,"&lt;&gt;CZ")&amp;$AH$5&amp;A76-COUNTIFS($H$71:$H76,"&lt;&gt;CZ"),IF(AND(H74="CZ",H73&lt;&gt;"CZ",H72&lt;&gt;"CZ",H75&lt;&gt;"CZ",H76="CZ",AF76=AF72,AF74&lt;&gt;AF71,AF74&lt;&gt;AF77),A72-COUNTIFS($H$71:$H72,"&lt;&gt;CZ")&amp;$AH$5&amp;A76-COUNTIFS($H$71:$H76,"&lt;&gt;CZ"),IF(AND(H74="CZ",H73&lt;&gt;"CZ",H72&lt;&gt;"CZ",H75="CZ",H76&lt;&gt;"CZ",AF76=AF72,AF74&lt;&gt;AF71,AF74&lt;&gt;AF77),A72-COUNTIFS($H$71:$H72,"&lt;&gt;CZ")&amp;$AH$5&amp;A76-COUNTIFS($H$71:$H76,"&lt;&gt;CZ"),IF(AND(H74="CZ",H73&lt;&gt;"CZ",H72="CZ",H75&lt;&gt;"CZ",H76&lt;&gt;"CZ",AF76=AF72,AF74&lt;&gt;AF71,AF74&lt;&gt;AF77),A72-COUNTIFS($H$71:$H72,"&lt;&gt;CZ")&amp;$AH$5&amp;A76-COUNTIFS($H$71:$H76,"&lt;&gt;CZ"),IF(AND(H74="CZ",H73="CZ",H72&lt;&gt;"CZ",H75&lt;&gt;"CZ",H76&lt;&gt;"CZ",AF76=AF72,AF74&lt;&gt;AF71,AF74&lt;&gt;AF77),A72-COUNTIFS($H$71:$H72,"&lt;&gt;CZ")&amp;$AH$5&amp;A76-COUNTIFS($H$71:$H76,"&lt;&gt;CZ"),IF(AND(H74="CZ",H73="CZ",H72&lt;&gt;"CZ",H75&lt;&gt;"CZ",H76="CZ",AF76=AF72,AF74&lt;&gt;AF71,AF74&lt;&gt;AF77),A72-COUNTIFS($H$71:$H72,"&lt;&gt;CZ")&amp;$AH$5&amp;A76-COUNTIFS($H$71:$H76,"&lt;&gt;CZ"),IF(AND(H74="CZ",H73="CZ",H72&lt;&gt;"CZ",H75="CZ",H76&lt;&gt;"CZ",AF76=AF72,AF74&lt;&gt;AF71,AF74&lt;&gt;AF77),A72-COUNTIFS($H$71:$H72,"&lt;&gt;CZ")&amp;$AH$5&amp;A76-COUNTIFS($H$71:$H76,"&lt;&gt;CZ"),IF(AND(H74="CZ",H73="CZ",H72="CZ",H75&lt;&gt;"CZ",H76&lt;&gt;"CZ",AF76=AF72,AF74&lt;&gt;AF71,AF74&lt;&gt;AF77),A72-COUNTIFS($H$71:$H72,"&lt;&gt;CZ")&amp;$AH$5&amp;A76-COUNTIFS($H$71:$H76,"&lt;&gt;CZ"),""))))))))))))))))))))))))))))))))))))))))))))))))</f>
        <v/>
      </c>
      <c r="AK74" s="102" t="str">
        <f>IF(AI74&lt;&gt;"","",IF(AJ74&lt;&gt;"","",IF(AND(H73="CZ",H72&lt;&gt;"CZ",H71&lt;&gt;"CZ",H74&lt;&gt;"CZ",H75&lt;&gt;"CZ",AF75=AF71,AF73&lt;&gt;AF70,AF73&lt;&gt;AF76),A72-COUNTIFS($H71:$H$71,"&lt;&gt;CZ"),IF(AND(H74="CZ",H73&lt;&gt;"CZ",H75="CZ",H76="CZ",H77="CZ",AF77=AF73,AF74&lt;&gt;AF72,AF74&lt;&gt;AF78),A74-COUNTIFS($H$71:$H73,"&lt;&gt;CZ")&amp;$AH$5&amp;A77-COUNTIFS($H$71:$H77,"&lt;&gt;CZ"),IF(AND(H74="CZ",H73="CZ",H75&lt;&gt;"CZ",H76="CZ",H77="CZ",AF77=AF73,AF74&lt;&gt;AF72,AF74&lt;&gt;AF78),A73-COUNTIFS($H$71:$H73,"&lt;&gt;CZ")&amp;$AH$5&amp;A77-COUNTIFS($H$71:$H77,"&lt;&gt;CZ"),IF(AND(H74="CZ",H73="CZ",H75="CZ",H76&lt;&gt;"CZ",H77="CZ",AF77=AF73,AF74&lt;&gt;AF72,AF74&lt;&gt;AF78),A73-COUNTIFS($H$71:$H73,"&lt;&gt;CZ")&amp;$AH$5&amp;A77-COUNTIFS($H$71:$H77,"&lt;&gt;CZ"),IF(AND(H74="CZ",H73="CZ",H75="CZ",H76="CZ",H77&lt;&gt;"CZ",AF77=AF73,AF74&lt;&gt;AF72,AF74&lt;&gt;AF78),A73-COUNTIFS($H$71:$H73,"&lt;&gt;CZ")&amp;$AH$5&amp;A77-COUNTIFS($H$71:$H77,"&lt;&gt;CZ"),IF(AND(H74="CZ",H73&lt;&gt;"CZ",H75="CZ",H76="CZ",H77&lt;&gt;"CZ",AF77=AF73,AF74&lt;&gt;AF72,AF74&lt;&gt;AF78),A74-COUNTIFS($H$71:$H73,"&lt;&gt;CZ")&amp;$AH$5&amp;A77-COUNTIFS($H$71:$H77,"&lt;&gt;CZ"),IF(AND(H74="CZ",H73&lt;&gt;"CZ",H75="CZ",H76&lt;&gt;"CZ",H77="CZ",AF77=AF73,AF74&lt;&gt;AF72,AF74&lt;&gt;AF78),A74-COUNTIFS($H$71:$H73,"&lt;&gt;CZ")&amp;$AH$5&amp;A77-COUNTIFS($H$71:$H77,"&lt;&gt;CZ"),IF(AND(H74="CZ",H73&lt;&gt;"CZ",H75&lt;&gt;"CZ",H76="CZ",H77="CZ",AF77=AF73,AF74&lt;&gt;AF72,AF74&lt;&gt;AF78),A74-COUNTIFS($H$71:$H73,"&lt;&gt;CZ")&amp;$AH$5&amp;A77-COUNTIFS($H$71:$H77,"&lt;&gt;CZ"),IF(AND(H74="CZ",H73&lt;&gt;"CZ",H75&lt;&gt;"CZ",H76&lt;&gt;"CZ",H77="CZ",AF77=AF73,AF74&lt;&gt;AF72,AF74&lt;&gt;AF78),A74-COUNTIFS($H$71:$H73,"&lt;&gt;CZ")&amp;$AH$5&amp;A77-COUNTIFS($H$71:$H77,"&lt;&gt;CZ"),IF(AND(H74="CZ",H73&lt;&gt;"CZ",H75&lt;&gt;"CZ",H76&lt;&gt;"CZ",H77&lt;&gt;"CZ",AF77=AF73,AF74&lt;&gt;AF72,AF74&lt;&gt;AF78),A77-COUNTIFS($H$71:$H77,"&lt;&gt;CZ"),IF(AND(H74="CZ",H73&lt;&gt;"CZ",H75&lt;&gt;"CZ",H76="CZ",H77&lt;&gt;"CZ",AF77=AF73,AF74&lt;&gt;AF72,AF74&lt;&gt;AF78),A74-COUNTIFS($H$71:$H73,"&lt;&gt;CZ")&amp;$AH$5&amp;A77-COUNTIFS($H$71:$H77,"&lt;&gt;CZ"),IF(AND(H74="CZ",H73="CZ",H75="CZ",H76&lt;&gt;"CZ",H77&lt;&gt;"CZ",AF77=AF73,AF74&lt;&gt;AF72,AF74&lt;&gt;AF78),A73-COUNTIFS($H$71:$H73,"&lt;&gt;CZ")&amp;$AH$5&amp;A77-COUNTIFS($H$71:$H77,"&lt;&gt;CZ"),IF(AND(H74="CZ",H73="CZ",H75&lt;&gt;"CZ",H76&lt;&gt;"CZ",H77&lt;&gt;"CZ",AF77=AF73,AF74&lt;&gt;AF72,AF74&lt;&gt;AF78),A73-COUNTIFS($H$71:$H73,"&lt;&gt;CZ")&amp;$AH$5&amp;A77-COUNTIFS($H$71:$H77,"&lt;&gt;CZ"),IF(AND(H74="CZ",H73="CZ",H75&lt;&gt;"CZ",H76&lt;&gt;"CZ",H77="CZ",AF77=AF73,AF74&lt;&gt;AF72,AF74&lt;&gt;AF78),A73-COUNTIFS($H$71:$H73,"&lt;&gt;CZ")&amp;$AH$5&amp;A77-COUNTIFS($H$71:$H77,"&lt;&gt;CZ"),IF(AND(H74="CZ",H73="CZ",H75&lt;&gt;"CZ",H76="CZ",H77&lt;&gt;"CZ",AF77=AF73,AF74&lt;&gt;AF72,AF74&lt;&gt;AF78),A73-COUNTIFS($H$71:$H73,"&lt;&gt;CZ")&amp;$AH$5&amp;A77-COUNTIFS($H$71:$H77,"&lt;&gt;CZ"),IF(AND(H74="CZ",H73&lt;&gt;"CZ",H75="CZ",H76&lt;&gt;"CZ",H77&lt;&gt;"CZ",AF77=AF73,AF74&lt;&gt;AF72,AF74&lt;&gt;AF78),A74-COUNTIFS($H$71:$H73,"&lt;&gt;CZ")&amp;$AH$5&amp;A77-COUNTIFS($H$71:$H77,"&lt;&gt;CZ"),IF(AND(H74="CZ",H75&lt;&gt;"CZ",H76="CZ",H77="CZ",H78="CZ",AF74=AF78,AF74&lt;&gt;AF73,AF74&lt;&gt;AF79),A74-COUNTIFS($H$71:$H74,"&lt;&gt;CZ")&amp;$AH$5&amp;A78-COUNTIFS($H$71:$H78,"&lt;&gt;CZ"),IF(AND(H74="CZ",H75="CZ",H76&lt;&gt;"CZ",H77="CZ",H78="CZ",AF74=AF78,AF74&lt;&gt;AF73,AF74&lt;&gt;AF79),A74-COUNTIFS($H$71:$H74,"&lt;&gt;CZ")&amp;$AH$5&amp;A78-COUNTIFS($H$71:$H78,"&lt;&gt;CZ"),IF(AND(H74="CZ",H75="CZ",H76="CZ",H77&lt;&gt;"CZ",H78="CZ",AF74=AF78,AF74&lt;&gt;AF73,AF74&lt;&gt;AF79),A74-COUNTIFS($H$71:$H74,"&lt;&gt;CZ")&amp;$AH$5&amp;A78-COUNTIFS($H$71:$H78,"&lt;&gt;CZ"),IF(AND(H74="CZ",H75="CZ",H76="CZ",H77="CZ",H78&lt;&gt;"CZ",AF74=AF78,AF74&lt;&gt;AF73,AF74&lt;&gt;AF79),A74-COUNTIFS($H$71:$H74,"&lt;&gt;CZ")&amp;$AH$5&amp;A78-COUNTIFS($H$71:$H78,"&lt;&gt;CZ"),IF(AND(H74="CZ",H73&lt;&gt;"CZ",H72="CZ",H71="CZ",H75&lt;&gt;"CZ",AF75=AF71,AF74&lt;&gt;AF70,AF74&lt;&gt;AF76),A71-COUNTIFS($H71:$H$71,"&lt;&gt;CZ")&amp;$AH$5&amp;A75-COUNTIFS($H$71:$H75,"&lt;&gt;CZ"),IF(AND(H74="CZ",H75&lt;&gt;"CZ",H76="CZ",H77="CZ",H78&lt;&gt;"CZ",AF74=AF78,AF74&lt;&gt;AF73,AF74&lt;&gt;AF79),A74-COUNTIFS($H$71:$H74,"&lt;&gt;CZ")&amp;$AH$5&amp;A78-COUNTIFS($H$71:$H78,"&lt;&gt;CZ"),IF(AND(H74="CZ",H75&lt;&gt;"CZ",H76="CZ",H77&lt;&gt;"CZ",H78="CZ",AF74=AF78,AF74&lt;&gt;AF73,AF74&lt;&gt;AF79),A74-COUNTIFS($H$71:$H74,"&lt;&gt;CZ")&amp;$AH$5&amp;A78-COUNTIFS($H$71:$H78,"&lt;&gt;CZ"),IF(AND(H74="CZ",H75&lt;&gt;"CZ",H76&lt;&gt;"CZ",H77="CZ",H78="CZ",AF74=AF78,AF74&lt;&gt;AF73,AF74&lt;&gt;AF79),A74-COUNTIFS($H$71:$H74,"&lt;&gt;CZ")&amp;$AH$5&amp;A78-COUNTIFS($H$71:$H78,"&lt;&gt;CZ"),IF(AND(H74="CZ",H75&lt;&gt;"CZ",H76&lt;&gt;"CZ",H77&lt;&gt;"CZ",H78="CZ",AF74=AF78,AF74&lt;&gt;AF73,AF74&lt;&gt;AF79),A74-COUNTIFS($H$71:$H74,"&lt;&gt;CZ")&amp;$AH$5&amp;A78-COUNTIFS($H$71:$H78,"&lt;&gt;CZ"),IF(AND(H74="CZ",H75&lt;&gt;"CZ",H76&lt;&gt;"CZ",H77="CZ",H78&lt;&gt;"CZ",AF74=AF78,AF74&lt;&gt;AF73,AF74&lt;&gt;AF79),A74-COUNTIFS($H$71:$H74,"&lt;&gt;CZ")&amp;$AH$5&amp;A78-COUNTIFS($H$71:$H78,"&lt;&gt;CZ"),IF(AND(H74="CZ",H75&lt;&gt;"CZ",H76="CZ",H77&lt;&gt;"CZ",H78&lt;&gt;"CZ",AF74=AF78,AF74&lt;&gt;AF73,AF74&lt;&gt;AF79),A74-COUNTIFS($H$71:$H74,"&lt;&gt;CZ")&amp;$AH$5&amp;A78-COUNTIFS($H$71:$H78,"&lt;&gt;CZ"),IF(AND(H74="CZ",H75="CZ",H76&lt;&gt;"CZ",H77&lt;&gt;"CZ",H78&lt;&gt;"CZ",AF74=AF78,AF74&lt;&gt;AF73,AF74&lt;&gt;AF79),A74-COUNTIFS($H$71:$H74,"&lt;&gt;CZ")&amp;$AH$5&amp;A78-COUNTIFS($H$71:$H78,"&lt;&gt;CZ"),IF(AND(H74="CZ",H75="CZ",H76="CZ",H77&lt;&gt;"CZ",H78&lt;&gt;"CZ",AF74=AF78,AF74&lt;&gt;AF73,AF74&lt;&gt;AF79),A74-COUNTIFS($H$71:$H74,"&lt;&gt;CZ")&amp;$AH$5&amp;A78-COUNTIFS($H$71:$H78,"&lt;&gt;CZ"),IF(AND(H74="CZ",H75="CZ",H76&lt;&gt;"CZ",H77="CZ",H78&lt;&gt;"CZ",AF74=AF78,AF74&lt;&gt;AF73,AF74&lt;&gt;AF79),A74-COUNTIFS($H$71:$H74,"&lt;&gt;CZ")&amp;$AH$5&amp;A78-COUNTIFS($H$71:$H78,"&lt;&gt;CZ"),IF(AND(H74="CZ",H75="CZ",H76="CZ",H77&lt;&gt;"CZ",H78&lt;&gt;"CZ",AF74=AF78,AF74&lt;&gt;AF73,AF74&lt;&gt;AF79),A74-COUNTIFS($H$71:$H74,"&lt;&gt;CZ")&amp;$AH$5&amp;A78-COUNTIFS($H$71:$H78,"&lt;&gt;CZ"),IF(AND(H74="CZ",H75="CZ",H76&lt;&gt;"CZ",H77&lt;&gt;"CZ",H78&lt;&gt;"CZ",AF74=AF78,AF74&lt;&gt;AF73,AF74&lt;&gt;AF79),A78-COUNTIFS($H$71:$H78,"&lt;&gt;CZ"),""))))))))))))))))))))))))))))))))))</f>
        <v/>
      </c>
      <c r="AL74" s="120" t="str">
        <f t="shared" si="5"/>
        <v>4</v>
      </c>
    </row>
    <row r="75" spans="1:38" s="104" customFormat="1" ht="15" customHeight="1">
      <c r="A75" s="105">
        <v>5</v>
      </c>
      <c r="B75" s="106">
        <v>576</v>
      </c>
      <c r="C75" s="107" t="s">
        <v>50</v>
      </c>
      <c r="D75" s="107" t="s">
        <v>56</v>
      </c>
      <c r="E75" s="106">
        <v>2007</v>
      </c>
      <c r="F75" s="108"/>
      <c r="G75" s="109" t="s">
        <v>52</v>
      </c>
      <c r="H75" s="110" t="s">
        <v>249</v>
      </c>
      <c r="I75" s="111">
        <v>100</v>
      </c>
      <c r="J75" s="112">
        <v>500</v>
      </c>
      <c r="K75" s="111">
        <v>100</v>
      </c>
      <c r="L75" s="112">
        <v>540</v>
      </c>
      <c r="M75" s="111">
        <v>100</v>
      </c>
      <c r="N75" s="112">
        <v>600</v>
      </c>
      <c r="O75" s="111">
        <v>100</v>
      </c>
      <c r="P75" s="112">
        <v>640</v>
      </c>
      <c r="Q75" s="111">
        <v>100</v>
      </c>
      <c r="R75" s="112">
        <v>670</v>
      </c>
      <c r="S75" s="113">
        <v>91</v>
      </c>
      <c r="T75" s="112">
        <v>637</v>
      </c>
      <c r="U75" s="111"/>
      <c r="V75" s="112">
        <v>0</v>
      </c>
      <c r="W75" s="111"/>
      <c r="X75" s="112">
        <v>0</v>
      </c>
      <c r="Y75" s="111"/>
      <c r="Z75" s="112">
        <v>0</v>
      </c>
      <c r="AA75" s="111"/>
      <c r="AB75" s="112">
        <v>0</v>
      </c>
      <c r="AC75" s="111"/>
      <c r="AD75" s="112">
        <v>0</v>
      </c>
      <c r="AE75" s="116">
        <v>2950</v>
      </c>
      <c r="AF75" s="117">
        <v>3587</v>
      </c>
      <c r="AG75" s="118">
        <v>5</v>
      </c>
      <c r="AH75" s="100">
        <f t="shared" ca="1" si="4"/>
        <v>0.20464693053932947</v>
      </c>
      <c r="AI75" s="119" t="str">
        <f>IF(H75="","",IF(H75&lt;&gt;"CZ","NE",IF(AND(H75="CZ",AF74&lt;&gt;AF75,AF75&lt;&gt;AF76),A75-COUNTIF($H$71:$H75,"&lt;&gt;CZ"),IF(AND(H75="CZ",H74="CZ",AF75=AF74,AF75&lt;&gt;AF73,AF75&lt;&gt;AF76),A74-COUNTIF($H$71:$H75,"&lt;&gt;CZ")&amp;$AH$5&amp;A75-COUNTIF($H$71:$H75,"&lt;&gt;CZ"),IF(AND(H75="CZ",H76="CZ",AF75&lt;&gt;AF74,AF75=AF76,AF75&lt;&gt;AF77),A75-COUNTIF($H$71:$H75,"&lt;&gt;CZ")&amp;$AH$5&amp;A76-COUNTIF($H$71:$H76,"&lt;&gt;CZ"),IF(AND(H75="CZ",H74="CZ",H73="CZ",AF75=AF73,AF75&lt;&gt;AF72,AF75&lt;&gt;AF76),A73-COUNTIF($H$71:$H75,"&lt;&gt;CZ")&amp;$AH$5&amp;A75-COUNTIF($H$71:$H75,"&lt;&gt;CZ"),IF(AND(H75="CZ",H74="CZ",H76="CZ",AF76=AF74,AF75&lt;&gt;AF73,AF75&lt;&gt;AF77),A74-COUNTIF($H$71:$H74,"&lt;&gt;CZ")&amp;$AH$5&amp;A76-COUNTIF($H$71:$H76,"&lt;&gt;CZ"),IF(AND(H75="CZ",H76="CZ",H77="CZ",AF75&lt;&gt;AF74,AF75=AF77,AF75&lt;&gt;AF78),A75-COUNTIF($H$71:$H75,"&lt;&gt;CZ")&amp;$AH$5&amp;A77-COUNTIF($H$71:$H77,"&lt;&gt;CZ"),IF(AND(H75="CZ",H74="CZ",H73="CZ",H72="CZ",AF75=AF72,AF75&lt;&gt;AF71,AF75&lt;&gt;AF76),A72-COUNTIF($H$71:$H72,"&lt;&gt;CZ")&amp;$AH$5&amp;A75-COUNTIF($H$71:$H75,"&lt;&gt;CZ"),IF(AND(H75="CZ",H74="CZ",H73="CZ",H76="CZ",AF76=AF73,AF75&lt;&gt;AF72,AF75&lt;&gt;AF77),A73-COUNTIF($H$71:$H73,"&lt;&gt;CZ")&amp;$AH$5&amp;A76-COUNTIF($H$71:$H76,"&lt;&gt;CZ"),IF(AND(H75="CZ",H74="CZ",H76="CZ",H77="CZ",AF77=AF74,AF75&lt;&gt;AF73,AF75&lt;&gt;AF78),A74-COUNTIF($H$71:$H74,"&lt;&gt;CZ")&amp;$AH$5&amp;A77-COUNTIF($H$71:$H77,"&lt;&gt;CZ"),IF(AND(H75="CZ",H76="CZ",H77="CZ",H78="CZ",AF75&lt;&gt;AF74,AF75=AF78,AF75&lt;&gt;AF79),A75-COUNTIF($H$71:$H75,"&lt;&gt;CZ")&amp;$AH$5&amp;A78-COUNTIF($H$71:$H78,"&lt;&gt;CZ"),IF(AND(H75="CZ",H74="CZ",H73="CZ",H72="CZ",H71="CZ",AF75=AF71,AF75&lt;&gt;AF70,AF75&lt;&gt;AF76),A71-COUNTIF($H71:$H$71,"&lt;&gt;CZ")&amp;$AH$5&amp;A75-COUNTIF($H$71:$H75,"&lt;&gt;CZ"),IF(AND(H75="CZ",H74="CZ",H73="CZ",H72="CZ",H76="CZ",AF76=AF72,AF75&lt;&gt;AF71,AF75&lt;&gt;AF77),A72-COUNTIF($H$71:$H72,"&lt;&gt;CZ")&amp;$AH$5&amp;A76-COUNTIF($H$71:$H76,"&lt;&gt;CZ"),IF(AND(H75="CZ",H74="CZ",H73="CZ",H76="CZ",H77="CZ",AF77=AF73,AF75&lt;&gt;AF72,AF75&lt;&gt;AF78),A73-COUNTIF($H$71:$H73,"&lt;&gt;CZ")&amp;$AH$5&amp;A77-COUNTIF($H$71:$H77,"&lt;&gt;CZ"),IF(AND(H75="CZ",H74="CZ",H76="CZ",H77="CZ",H78="CZ",AF78=AF74,AF75&lt;&gt;AF73,AF75&lt;&gt;AF79),A74-COUNTIF($H$71:$H74,"&lt;&gt;CZ")&amp;$AH$5&amp;A78-COUNTIF($H$71:$H78,"&lt;&gt;CZ"),IF(AND(H75="CZ",H76="CZ",H77="CZ",H78="CZ",H79="CZ",AF75&lt;&gt;AF74,AF75=AF79,AF75&lt;&gt;AF80),A75-COUNTIF($H$71:$H75,"&lt;&gt;CZ")&amp;$AH$5&amp;A79-COUNTIF($H$71:$H79,"&lt;&gt;CZ"),IF(AND(H75="CZ",H74&lt;&gt;"CZ",AF75=AF74,AF75&lt;&gt;AF73,AF75&lt;&gt;AF76),A75-COUNTIF($H$71:$H75,"&lt;&gt;CZ"),IF(AND(H75="CZ",H76&lt;&gt;"CZ",AF75&lt;&gt;AF74,AF75=AF76,AF75&lt;&gt;AF77),A75-COUNTIF($H$71:$H75,"&lt;&gt;CZ"),IF(AND(H75="CZ",H74&lt;&gt;"CZ",H73="CZ",AF75=AF73,AF75&lt;&gt;AF72,AF75&lt;&gt;AF76),A73-COUNTIF($H$71:$H73,"&lt;&gt;CZ")&amp;$AH$5&amp;A75-COUNTIF($H$71:$H75,"&lt;&gt;CZ"),IF(AND(H75="CZ",H74="CZ",H73&lt;&gt;"CZ",AF75=AF73,AF75&lt;&gt;AF72,AF75&lt;&gt;AF76),A73-COUNTIF($H$71:$H73,"&lt;&gt;CZ")&amp;$AH$5&amp;A75-COUNTIF($H$71:$H75,"&lt;&gt;CZ"),IF(AND(H75="CZ",H74&lt;&gt;"CZ",H73&lt;&gt;"CZ",AF75=AF73,AF75&lt;&gt;AF72,AF75&lt;&gt;AF76),A75-COUNTIF($H$71:$H75,"&lt;&gt;CZ"),IF(AND(H75="CZ",H74&lt;&gt;"CZ",H76="CZ",AF75=AF74,AF75&lt;&gt;AF73,AF75=AF76,AF75&lt;&gt;AF77),A74-COUNTIF($H$71:$H74,"&lt;&gt;CZ")&amp;$AH$5&amp;A76-COUNTIF($H$71:$H76,"&lt;&gt;CZ"),IF(AND(H75="CZ",H74="CZ",H76&lt;&gt;"CZ",AF76=AF74,AF75&lt;&gt;AF73,AF75&lt;&gt;AF77),A74-COUNTIF($H$71:$H74,"&lt;&gt;CZ")&amp;$AH$5&amp;A76-COUNTIF($H$71:$H76,"&lt;&gt;CZ"),IF(AND(H75="CZ",H74&lt;&gt;"CZ",H76&lt;&gt;"CZ",AF76=AF74,AF75&lt;&gt;AF73,AF75&lt;&gt;AF77),A74-COUNTIF($H$71:$H74,"&lt;&gt;CZ"),IF(AND(H75="CZ",H76&lt;&gt;"CZ",H77="CZ",AF75&lt;&gt;AF74,AF75=AF77,AF75&lt;&gt;AF78),A75-COUNTIF($H$71:$H75,"&lt;&gt;CZ")&amp;$AH$5&amp;A77-COUNTIF($H$71:$H77,"&lt;&gt;CZ"),IF(AND(H75="CZ",H76="CZ",H77&lt;&gt;"CZ",AF75&lt;&gt;AF74,AF75=AF77,AF75&lt;&gt;AF78),A75-COUNTIF($H$71:$H75,"&lt;&gt;CZ")&amp;$AH$5&amp;A77-COUNTIF($H$71:$H77,"&lt;&gt;CZ"),IF(AND(H75="CZ",H76&lt;&gt;"CZ",H77&lt;&gt;"CZ",AF75&gt;0,AF75&lt;&gt;AF74,AF75=AF77,AF75&lt;&gt;AF78),A75-COUNTIF($H$71:$H75,"&lt;&gt;CZ"),IF(AND(H75="CZ",H74&lt;&gt;"CZ",H73="CZ",H72="CZ",AF75=AF72,AF75&lt;&gt;AF71,AF75&lt;&gt;AF76),A72-COUNTIF($H$71:$H72,"&lt;&gt;CZ")&amp;$AH$5&amp;A75-COUNTIF($H$71:$H75,"&lt;&gt;CZ"),IF(AND(H75="CZ",H74="CZ",H73&lt;&gt;"CZ",H72="CZ",AF75=AF72,AF75&lt;&gt;AF71,AF75&lt;&gt;AF76),A72-COUNTIF($H$71:$H72,"&lt;&gt;CZ")&amp;$AH$5&amp;A75-COUNTIF($H$71:$H75,"&lt;&gt;CZ"),IF(AND(H75="CZ",H74="CZ",H73="CZ",H72&lt;&gt;"CZ",AF75=AF72,AF75&lt;&gt;AF71,AF75&lt;&gt;AF76),A72-COUNTIF($H$71:$H72,"&lt;&gt;CZ")&amp;$AH$5&amp;A75-COUNTIF($H$71:$H75,"&lt;&gt;CZ"),IF(AND(H75="CZ",H74&lt;&gt;"CZ",H73&lt;&gt;"CZ",H72="CZ",AF75=AF72,AF75&lt;&gt;AF71,AF75&lt;&gt;AF76),A72-COUNTIF($H$71:$H72,"&lt;&gt;CZ")&amp;$AH$5&amp;A75-COUNTIF($H$71:$H75,"&lt;&gt;CZ"),IF(AND(H75="CZ",H74&lt;&gt;"CZ",H73="CZ",H72&lt;&gt;"CZ",AF75=AF72,AF75&lt;&gt;AF71,AF75&lt;&gt;AF76),A72-COUNTIF($H$71:$H72,"&lt;&gt;CZ")&amp;$AH$5&amp;A75-COUNTIF($H$71:$H75,"&lt;&gt;CZ"),IF(AND(H75="CZ",H74="CZ",H73&lt;&gt;"CZ",H72&lt;&gt;"CZ",AF75=AF72,AF75&lt;&gt;AF71,AF75&lt;&gt;AF76),A72-COUNTIF($H$71:$H72,"&lt;&gt;CZ")&amp;$AH$5&amp;A75-COUNTIF($H$71:$H75,"&lt;&gt;CZ"),IF(AND(H75="CZ",H74&lt;&gt;"CZ",H73&lt;&gt;"CZ",H72&lt;&gt;"CZ",AF75=AF72,AF75&lt;&gt;AF71,AF75&lt;&gt;AF76),A75-COUNTIF($H$71:$H75,"&lt;&gt;CZ"),IF(AND(H75="CZ",H74="CZ",H73&lt;&gt;"CZ",H76="CZ",AF75=AF73,AF75&lt;&gt;AF72,AF75=AF76,AF75&lt;&gt;AF77),A73-COUNTIF($H$71:$H73,"&lt;&gt;CZ")&amp;$AH$5&amp;A76-COUNTIF($H$71:$H76,"&lt;&gt;CZ"),IF(AND(H75="CZ",H74="CZ",H73="CZ",H76&lt;&gt;"CZ",AF75=AF73,AF75&lt;&gt;AF72,AF75=AF76,AF75&lt;&gt;AF77),A73-COUNTIF($H$71:$H73,"&lt;&gt;CZ")&amp;$AH$5&amp;A76-COUNTIF($H$71:$H76,"&lt;&gt;CZ"),IF(AND(H75="CZ",H74&lt;&gt;"CZ",H73&lt;&gt;"CZ",H76="CZ",AF75=AF73,AF75&lt;&gt;AF72,AF75=AF76,AF75&lt;&gt;AF77),A73-COUNTIF($H$71:$H73,"&lt;&gt;CZ")&amp;$AH$5&amp;A76-COUNTIF($H$71:$H76,"&lt;&gt;CZ"),IF(AND(H75="CZ",H74&lt;&gt;"CZ",H73="CZ",H76="CZ",AF75=AF73,AF75&lt;&gt;AF72,AF75=AF76,AF75&lt;&gt;AF77),A73-COUNTIF($H$71:$H73,"&lt;&gt;CZ")&amp;$AH$5&amp;A76-COUNTIF($H$71:$H76,"&lt;&gt;CZ"),IF(AND(H75="CZ",H74&lt;&gt;"CZ",H73="CZ",H76&lt;&gt;"CZ",AF75=AF73,AF75&lt;&gt;AF72,AF75=AF76,AF75&lt;&gt;AF77),A73-COUNTIF($H$71:$H73,"&lt;&gt;CZ")&amp;$AH$5&amp;A76-COUNTIF($H$71:$H76,"&lt;&gt;CZ"),IF(AND(H75="CZ",H74="CZ",H73&lt;&gt;"CZ",H76&lt;&gt;"CZ",AF76=AF73,AF75&lt;&gt;AF72,AF75&lt;&gt;AF77),A73-COUNTIF($H$71:$H73,"&lt;&gt;CZ")&amp;$AH$5&amp;A76-COUNTIF($H$71:$H76,"&lt;&gt;CZ"),IF(AND(H75="CZ",H74&lt;&gt;"CZ",H73&lt;&gt;"CZ",H76&lt;&gt;"CZ",AF76=AF73,AF75&lt;&gt;AF72,AF75&lt;&gt;AF77),A73-COUNTIF($H$71:$H73,"&lt;&gt;CZ"),IF(AND(H75="CZ",H74&lt;&gt;"CZ",H76="CZ",H77="CZ",AF77=AF74,AF75&lt;&gt;AF73,AF75&lt;&gt;AF78),A74-COUNTIF($H$71:$H74,"&lt;&gt;CZ")&amp;$AH$5&amp;A77-COUNTIF($H$71:$H77,"&lt;&gt;CZ"),IF(AND(H75="CZ",H74="CZ",H76&lt;&gt;"CZ",H77="CZ",AF77=AF74,AF75&lt;&gt;AF73,AF75&lt;&gt;AF78),A74-COUNTIF($H$71:$H74,"&lt;&gt;CZ")&amp;$AH$5&amp;A77-COUNTIF($H$71:$H77,"&lt;&gt;CZ"),IF(AND(H75="CZ",H74="CZ",H76="CZ",H77&lt;&gt;"CZ",AF77=AF74,AF75&lt;&gt;AF73,AF75&lt;&gt;AF78),A74-COUNTIF($H$71:$H74,"&lt;&gt;CZ")&amp;$AH$5&amp;A77-COUNTIF($H$71:$H77,"&lt;&gt;CZ"),IF(AND(H75="CZ",H74&lt;&gt;"CZ",H76&lt;&gt;"CZ",H77="CZ",AF77=AF74,AF75&lt;&gt;AF73,AF75&lt;&gt;AF78),A74-COUNTIF($H$71:$H74,"&lt;&gt;CZ")&amp;$AH$5&amp;A77-COUNTIF($H$71:$H77,"&lt;&gt;CZ"),IF(AND(H75="CZ",H74&lt;&gt;"CZ",H76="CZ",H77&lt;&gt;"CZ",AF77=AF74,AF75&lt;&gt;AF73,AF75&lt;&gt;AF78),A74-COUNTIF($H$71:$H74,"&lt;&gt;CZ")&amp;$AH$5&amp;A77-COUNTIF($H$71:$H77,"&lt;&gt;CZ"),IF(AND(H75="CZ",H74="CZ",H76&lt;&gt;"CZ",H77&lt;&gt;"CZ",AF77=AF74,AF75&lt;&gt;AF73,AF75&lt;&gt;AF78),A74-COUNTIF($H$71:$H74,"&lt;&gt;CZ")&amp;$AH$5&amp;A77-COUNTIF($H$71:$H77,"&lt;&gt;CZ"),IF(AND(H75="CZ",H74&lt;&gt;"CZ",H76&lt;&gt;"CZ",H77&lt;&gt;"CZ",AF77=AF74,AF75&lt;&gt;AF73,AF75&lt;&gt;AF78),A74-COUNTIF($H$71:$H74,"&lt;&gt;CZ"),IF(AND(H75="CZ",H76="CZ",H77="CZ",H78&lt;&gt;"CZ",AF75&lt;&gt;AF74,AF75=AF78,AF75&lt;&gt;AF79),A75-COUNTIF($H$71:$H75,"&lt;&gt;CZ")&amp;$AH$5&amp;A78-COUNTIF($H$71:$H78,"&lt;&gt;CZ"),IF(AND(H75="CZ",H76="CZ",H77&lt;&gt;"CZ",H78="CZ",AF75&lt;&gt;AF74,AF75=AF78,AF75&lt;&gt;AF79),A75-COUNTIF($H$71:$H75,"&lt;&gt;CZ")&amp;$AH$5&amp;A78-COUNTIF($H$71:$H78,"&lt;&gt;CZ"),IF(AND(H75="CZ",H76&lt;&gt;"CZ",H77="CZ",H78="CZ",AF75&lt;&gt;AF74,AF75=AF78,AF75&lt;&gt;AF79),A75-COUNTIF($H$71:$H75,"&lt;&gt;CZ")&amp;$AH$5&amp;A78-COUNTIF($H$71:$H78,"&lt;&gt;CZ"),IF(AND(H75="CZ",H76&lt;&gt;"CZ",H77&lt;&gt;"CZ",H78="CZ",AF75&lt;&gt;AF74,AF75=AF78,AF75&lt;&gt;AF79),A75-COUNTIF($H$71:$H75,"&lt;&gt;CZ")&amp;$AH$5&amp;A78-COUNTIF($H$71:$H78,"&lt;&gt;CZ"),"")))))))))))))))))))))))))))))))))))))))))))))))))))))</f>
        <v>NE</v>
      </c>
      <c r="AJ75" s="102" t="str">
        <f>IF(AI75&lt;&gt;"","",IF(AND(H75="CZ",H76&lt;&gt;"CZ",H77="CZ",H78&lt;&gt;"CZ",AF75&lt;&gt;AF74,AF75=AF78,AF75&lt;&gt;AF79),A75-COUNTIF($H$71:$H75,"&lt;&gt;CZ")&amp;$AH$5&amp;A78-COUNTIF($H$71:$H78,"&lt;&gt;CZ"),IF(AND(H75="CZ",H76="CZ",H77&lt;&gt;"CZ",H78&lt;&gt;"CZ",AF75&lt;&gt;AF74,AF75=AF78,AF75&lt;&gt;AF79),A75-COUNTIF($H$71:$H75,"&lt;&gt;CZ")&amp;$AH$5&amp;A78-COUNTIF($H$71:$H78,"&lt;&gt;CZ"),IF(AND(H75="CZ",H76&lt;&gt;"CZ",H77&lt;&gt;"CZ",H78&lt;&gt;"CZ",AF75&lt;&gt;AF74,AF75=AF78,AF75&lt;&gt;AF79),A75-COUNTIF($H$71:$H75,"&lt;&gt;CZ"),IF(AND(H75="CZ",H74&lt;&gt;"CZ",H73="CZ",H72="CZ",H71="CZ",AF75=AF71,AF75&lt;&gt;AF70,AF75&lt;&gt;AF76),A71-COUNTIFS($H71:$H$71,"&lt;&gt;CZ")&amp;$AH$5&amp;A75-COUNTIFS($H$71:$H75,"&lt;&gt;CZ"),IF(AND(H75="CZ",H74="CZ",H73&lt;&gt;"CZ",H72="CZ",H71="CZ",AF75=AF71,AF75&lt;&gt;AF70,AF75&lt;&gt;AF76),A71-COUNTIFS($H71:$H$71,"&lt;&gt;CZ")&amp;$AH$5&amp;A75-COUNTIFS($H$71:$H75,"&lt;&gt;CZ"),IF(AND(H75="CZ",H74="CZ",H73="CZ",H72&lt;&gt;"CZ",H71="CZ",AF75=AF71,AF75&lt;&gt;AF70,AF75&lt;&gt;AF76),A71-COUNTIFS($H71:$H$71,"&lt;&gt;CZ")&amp;$AH$5&amp;A75-COUNTIFS($H$71:$H75,"&lt;&gt;CZ"),IF(AND(H75="CZ",H74="CZ",H73="CZ",H72="CZ",H71&lt;&gt;"CZ",AF75=AF71,AF75&lt;&gt;AF70,AF75&lt;&gt;AF76),A72-COUNTIFS($H71:$H$71,"&lt;&gt;CZ")&amp;$AH$5&amp;A75-COUNTIFS($H$71:$H75,"&lt;&gt;CZ"),IF(AND(H75="CZ",H74&lt;&gt;"CZ",H73="CZ",H72="CZ",H71&lt;&gt;"CZ",AF75=AF71,AF75&lt;&gt;AF70,AF75&lt;&gt;AF76),A72-COUNTIFS($H71:$H$71,"&lt;&gt;CZ")&amp;$AH$5&amp;A75-COUNTIFS($H$71:$H75,"&lt;&gt;CZ"),IF(AND(H75="CZ",H74&lt;&gt;"CZ",H73="CZ",H72&lt;&gt;"CZ",H71="CZ",AF75=AF71,AF75&lt;&gt;AF70,AF75&lt;&gt;AF76),A71-COUNTIFS($H71:$H$71,"&lt;&gt;CZ")&amp;$AH$5&amp;A75-COUNTIFS($H$71:$H75,"&lt;&gt;CZ"),IF(AND(H75="CZ",H74&lt;&gt;"CZ",H73&lt;&gt;"CZ",H72="CZ",H71="CZ",AF75=AF71,AF75&lt;&gt;AF70,AF75&lt;&gt;AF76),A71-COUNTIFS($H71:$H$71,"&lt;&gt;CZ")&amp;$AH$5&amp;A75-COUNTIFS($H$71:$H75,"&lt;&gt;CZ"),IF(AND(H75="CZ",H74&lt;&gt;"CZ",H73&lt;&gt;"CZ",H72&lt;&gt;"CZ",H71="CZ",AF75=AF71,AF75&lt;&gt;AF70,AF75&lt;&gt;AF76),A71-COUNTIFS($H71:$H$71,"&lt;&gt;CZ")&amp;$AH$5&amp;A75-COUNTIFS($H$71:$H75,"&lt;&gt;CZ"),IF(AND(H75="CZ",H74&lt;&gt;"CZ",H73&lt;&gt;"CZ",H72="CZ",H71&lt;&gt;"CZ",AF75=AF71,AF75&lt;&gt;AF70,AF75&lt;&gt;AF76),A72-COUNTIFS($H71:$H$71,"&lt;&gt;CZ")&amp;$AH$5&amp;A75-COUNTIFS($H$71:$H75,"&lt;&gt;CZ"),IF(AND(H75="CZ",H74&lt;&gt;"CZ",H73="CZ",H72&lt;&gt;"CZ",H71&lt;&gt;"CZ",AF75=AF71,AF75&lt;&gt;AF70,AF75&lt;&gt;AF76),A72-COUNTIFS($H71:$H$71,"&lt;&gt;CZ")&amp;$AH$5&amp;A75-COUNTIFS($H$71:$H75,"&lt;&gt;CZ"),IF(AND(H75="CZ",H74="CZ",H73&lt;&gt;"CZ",H72&lt;&gt;"CZ",H71&lt;&gt;"CZ",AF75=AF71,AF75&lt;&gt;AF70,AF75&lt;&gt;AF76),A72-COUNTIFS($H71:$H$71,"&lt;&gt;CZ")&amp;$AH$5&amp;A75-COUNTIFS($H$71:$H75,"&lt;&gt;CZ"),IF(AND(H75="CZ",H74="CZ",H73&lt;&gt;"CZ",H72&lt;&gt;"CZ",H71="CZ",AF75=AF71,AF75&lt;&gt;AF70,AF75&lt;&gt;AF76),A71-COUNTIFS($H71:$H$71,"&lt;&gt;CZ")&amp;$AH$5&amp;A75-COUNTIFS($H$71:$H75,"&lt;&gt;CZ"),IF(AND(H75="CZ",H74="CZ",H73&lt;&gt;"CZ",H72="CZ",H71&lt;&gt;"CZ",AF75=AF71,AF75&lt;&gt;AF70,AF75&lt;&gt;AF76),A72-COUNTIFS($H71:$H$71,"&lt;&gt;CZ")&amp;$AH$5&amp;A75-COUNTIFS($H$71:$H75,"&lt;&gt;CZ"),IF(AND(H75="CZ",H74="CZ",H73="CZ",H72&lt;&gt;"CZ",H71&lt;&gt;"CZ",AF75=AF71,AF75&lt;&gt;AF70,AF75&lt;&gt;AF76),A72-COUNTIFS($H71:$H$71,"&lt;&gt;CZ")&amp;$AH$5&amp;A75-COUNTIFS($H$71:$H75,"&lt;&gt;CZ"),IF(AND(H75="CZ",H74&lt;&gt;"CZ",H73&lt;&gt;"CZ",H72&lt;&gt;"CZ",H71&lt;&gt;"CZ",AF75=AF71,AF75&lt;&gt;AF70,AF75&lt;&gt;AF76),A72-COUNTIFS($H71:$H$71,"&lt;&gt;CZ"),IF(AND(H75="CZ",H74&lt;&gt;"CZ",H73="CZ",H72="CZ",H76="CZ",AF76=AF72,AF75&lt;&gt;AF71,AF75&lt;&gt;AF77),A72-COUNTIFS($H$71:$H72,"&lt;&gt;CZ")&amp;$AH$5&amp;A76-COUNTIFS($H$71:$H76,"&lt;&gt;CZ"),IF(AND(H75="CZ",H74="CZ",H73&lt;&gt;"CZ",H72="CZ",H76="CZ",AF76=AF72,AF75&lt;&gt;AF71,AF75&lt;&gt;AF77),A72-COUNTIFS($H$71:$H72,"&lt;&gt;CZ")&amp;$AH$5&amp;A76-COUNTIFS($H$71:$H76,"&lt;&gt;CZ"),IF(AND(H75="CZ",H74="CZ",H73="CZ",H72&lt;&gt;"CZ",H76="CZ",AF76=AF72,AF75&lt;&gt;AF71,AF75&lt;&gt;AF77),A73-COUNTIFS($H$71:$H72,"&lt;&gt;CZ")&amp;$AH$5&amp;A76-COUNTIFS($H$71:$H76,"&lt;&gt;CZ"),IF(AND(H75="CZ",H74="CZ",H73="CZ",H72="CZ",H76&lt;&gt;"CZ",AF76=AF72,AF75&lt;&gt;AF71,AF75&lt;&gt;AF77),A72-COUNTIFS($H$71:$H72,"&lt;&gt;CZ")&amp;$AH$5&amp;A76-COUNTIFS($H$71:$H76,"&lt;&gt;CZ"),IF(AND(H75="CZ",H74&lt;&gt;"CZ",H73="CZ",H72="CZ",H76&lt;&gt;"CZ",AF76=AF72,AF75&lt;&gt;AF71,AF75&lt;&gt;AF77),A72-COUNTIFS($H$71:$H72,"&lt;&gt;CZ")&amp;$AH$5&amp;A76-COUNTIFS($H$71:$H76,"&lt;&gt;CZ"),IF(AND(H75="CZ",H74&lt;&gt;"CZ",H73="CZ",H72&lt;&gt;"CZ",H76="CZ",AF76=AF72,AF75&lt;&gt;AF71,AF75&lt;&gt;AF77),A73-COUNTIFS($H$71:$H72,"&lt;&gt;CZ")&amp;$AH$5&amp;A76-COUNTIFS($H$71:$H76,"&lt;&gt;CZ"),IF(AND(H75="CZ",H74&lt;&gt;"CZ",H73&lt;&gt;"CZ",H72="CZ",H76="CZ",AF76=AF72,AF75&lt;&gt;AF71,AF75&lt;&gt;AF77),A72-COUNTIFS($H$71:$H72,"&lt;&gt;CZ")&amp;$AH$5&amp;A76-COUNTIFS($H$71:$H76,"&lt;&gt;CZ"),IF(AND(H75="CZ",H74&lt;&gt;"CZ",H73&lt;&gt;"CZ",H72&lt;&gt;"CZ",H76="CZ",AF76=AF72,AF75&lt;&gt;AF71,AF75&lt;&gt;AF77),A73-COUNTIFS($H$71:$H72,"&lt;&gt;CZ")&amp;$AH$5&amp;A76-COUNTIFS($H$71:$H76,"&lt;&gt;CZ"),IF(AND(H75="CZ",H74&lt;&gt;"CZ",H73&lt;&gt;"CZ",H72="CZ",H76&lt;&gt;"CZ",AF76=AF72,AF75&lt;&gt;AF71,AF75&lt;&gt;AF77),A72-COUNTIFS($H$71:$H72,"&lt;&gt;CZ")&amp;$AH$5&amp;A76-COUNTIFS($H$71:$H76,"&lt;&gt;CZ"),IF(AND(H75="CZ",H74&lt;&gt;"CZ",H73="CZ",H72&lt;&gt;"CZ",H76&lt;&gt;"CZ",AF76=AF72,AF75&lt;&gt;AF71,AF75&lt;&gt;AF77),A73-COUNTIFS($H$71:$H72,"&lt;&gt;CZ")&amp;$AH$5&amp;A76-COUNTIFS($H$71:$H76,"&lt;&gt;CZ"),IF(AND(H75="CZ",H74="CZ",H73&lt;&gt;"CZ",H72&lt;&gt;"CZ",H76&lt;&gt;"CZ",AF76=AF72,AF75&lt;&gt;AF71,AF75&lt;&gt;AF77),A73-COUNTIFS($H$71:$H72,"&lt;&gt;CZ")&amp;$AH$5&amp;A76-COUNTIFS($H$71:$H76,"&lt;&gt;CZ"),IF(AND(H75="CZ",H74="CZ",H73&lt;&gt;"CZ",H72&lt;&gt;"CZ",H76="CZ",AF76=AF72,AF75&lt;&gt;AF71,AF75&lt;&gt;AF77),A73-COUNTIFS($H$71:$H72,"&lt;&gt;CZ")&amp;$AH$5&amp;A76-COUNTIFS($H$71:$H76,"&lt;&gt;CZ"),IF(AND(H75="CZ",H74="CZ",H73&lt;&gt;"CZ",H72="CZ",H76&lt;&gt;"CZ",AF76=AF72,AF75&lt;&gt;AF71,AF75&lt;&gt;AF77),A72-COUNTIFS($H$71:$H72,"&lt;&gt;CZ")&amp;$AH$5&amp;A76-COUNTIFS($H$71:$H76,"&lt;&gt;CZ"),IF(AND(H75="CZ",H74="CZ",H73="CZ",H72&lt;&gt;"CZ",H76&lt;&gt;"CZ",AF76=AF72,AF75&lt;&gt;AF71,AF75&lt;&gt;AF77),A73-COUNTIFS($H$71:$H72,"&lt;&gt;CZ")&amp;$AH$5&amp;A76-COUNTIFS($H$71:$H76,"&lt;&gt;CZ"),IF(AND(H75="CZ",H74&lt;&gt;"CZ",H73&lt;&gt;"CZ",H72&lt;&gt;"CZ",H76&lt;&gt;"CZ",AF76=AF72,AF75&lt;&gt;AF71,AF75&lt;&gt;AF77),A73-COUNTIFS($H$71:$H72,"&lt;&gt;CZ"),IF(AND(H75="CZ",H74&lt;&gt;"CZ",H73="CZ",H76="CZ",H77="CZ",AF77=AF73,AF75&lt;&gt;AF72,AF75&lt;&gt;AF78),A73-COUNTIFS($H$71:$H73,"&lt;&gt;CZ")&amp;$AH$5&amp;A77-COUNTIFS($H$71:$H77,"&lt;&gt;CZ"),IF(AND(H75="CZ",H74="CZ",H73&lt;&gt;"CZ",H76="CZ",H77="CZ",AF77=AF73,AF75&lt;&gt;AF72,AF75&lt;&gt;AF78),A74-COUNTIFS($H$71:$H73,"&lt;&gt;CZ")&amp;$AH$5&amp;A77-COUNTIFS($H$71:$H77,"&lt;&gt;CZ"),IF(AND(H75="CZ",H74="CZ",H73="CZ",H76&lt;&gt;"CZ",H77="CZ",AF77=AF73,AF75&lt;&gt;AF72,AF75&lt;&gt;AF78),A73-COUNTIFS($H$71:$H73,"&lt;&gt;CZ")&amp;$AH$5&amp;A77-COUNTIFS($H$71:$H77,"&lt;&gt;CZ"),IF(AND(H75="CZ",H74="CZ",H73="CZ",H76="CZ",H77&lt;&gt;"CZ",AF77=AF73,AF75&lt;&gt;AF72,AF75&lt;&gt;AF78),A73-COUNTIFS($H$71:$H73,"&lt;&gt;CZ")&amp;$AH$5&amp;A77-COUNTIFS($H$71:$H77,"&lt;&gt;CZ"),IF(AND(H75="CZ",H74&lt;&gt;"CZ",H73="CZ",H76="CZ",H77&lt;&gt;"CZ",AF77=AF73,AF75&lt;&gt;AF72,AF75&lt;&gt;AF78),A73-COUNTIFS($H$71:$H73,"&lt;&gt;CZ")&amp;$AH$5&amp;A77-COUNTIFS($H$71:$H77,"&lt;&gt;CZ"),IF(AND(H75="CZ",H74&lt;&gt;"CZ",H73="CZ",H76&lt;&gt;"CZ",H77="CZ",AF77=AF73,AF75&lt;&gt;AF72,AF75&lt;&gt;AF78),A73-COUNTIFS($H$71:$H73,"&lt;&gt;CZ")&amp;$AH$5&amp;A77-COUNTIFS($H$71:$H77,"&lt;&gt;CZ"),IF(AND(H75="CZ",H74&lt;&gt;"CZ",H73&lt;&gt;"CZ",H76="CZ",H77="CZ",AF77=AF73,AF75&lt;&gt;AF72,AF75&lt;&gt;AF78),A74-COUNTIFS($H$71:$H73,"&lt;&gt;CZ")&amp;$AH$5&amp;A77-COUNTIFS($H$71:$H77,"&lt;&gt;CZ"),IF(AND(H75="CZ",H74&lt;&gt;"CZ",H73&lt;&gt;"CZ",H76&lt;&gt;"CZ",H77="CZ",AF77=AF73,AF75&lt;&gt;AF72,AF75&lt;&gt;AF78),A74-COUNTIFS($H$71:$H73,"&lt;&gt;CZ")&amp;$AH$5&amp;A77-COUNTIFS($H$71:$H77,"&lt;&gt;CZ"),IF(AND(H75="CZ",H74&lt;&gt;"CZ",H73&lt;&gt;"CZ",H76="CZ",H77&lt;&gt;"CZ",AF77=AF73,AF75&lt;&gt;AF72,AF75&lt;&gt;AF78),A74-COUNTIFS($H$71:$H73,"&lt;&gt;CZ")&amp;$AH$5&amp;A77-COUNTIFS($H$71:$H77,"&lt;&gt;CZ"),IF(AND(H75="CZ",H74&lt;&gt;"CZ",H73="CZ",H76&lt;&gt;"CZ",H77&lt;&gt;"CZ",AF77=AF73,AF75&lt;&gt;AF72,AF75&lt;&gt;AF78),A73-COUNTIFS($H$71:$H73,"&lt;&gt;CZ")&amp;$AH$5&amp;A77-COUNTIFS($H$71:$H77,"&lt;&gt;CZ"),IF(AND(H75="CZ",H74="CZ",H73&lt;&gt;"CZ",H76&lt;&gt;"CZ",H77&lt;&gt;"CZ",AF77=AF73,AF75&lt;&gt;AF72,AF75&lt;&gt;AF78),A74-COUNTIFS($H$71:$H73,"&lt;&gt;CZ")&amp;$AH$5&amp;A77-COUNTIFS($H$71:$H77,"&lt;&gt;CZ"),IF(AND(H75="CZ",H74="CZ",H73&lt;&gt;"CZ",H76&lt;&gt;"CZ",H77="CZ",AF77=AF73,AF75&lt;&gt;AF72,AF75&lt;&gt;AF78),A74-COUNTIFS($H$71:$H73,"&lt;&gt;CZ")&amp;$AH$5&amp;A77-COUNTIFS($H$71:$H77,"&lt;&gt;CZ"),IF(AND(H75="CZ",H74="CZ",H73&lt;&gt;"CZ",H76="CZ",H77&lt;&gt;"CZ",AF77=AF73,AF75&lt;&gt;AF72,AF75&lt;&gt;AF78),A74-COUNTIFS($H$71:$H73,"&lt;&gt;CZ")&amp;$AH$5&amp;A77-COUNTIFS($H$71:$H77,"&lt;&gt;CZ"),IF(AND(H75="CZ",H74="CZ",H73="CZ",H76&lt;&gt;"CZ",H77&lt;&gt;"CZ",AF77=AF73,AF75&lt;&gt;AF72,AF75&lt;&gt;AF78),A73-COUNTIFS($H$71:$H73,"&lt;&gt;CZ")&amp;$AH$5&amp;A77-COUNTIFS($H$71:$H77,"&lt;&gt;CZ"),""))))))))))))))))))))))))))))))))))))))))))))))))</f>
        <v/>
      </c>
      <c r="AK75" s="102" t="str">
        <f>IF(AI75&lt;&gt;"","",IF(AJ75&lt;&gt;"","",IF(AND(H74="CZ",H73&lt;&gt;"CZ",H72&lt;&gt;"CZ",H75&lt;&gt;"CZ",H76&lt;&gt;"CZ",AF76=AF72,AF74&lt;&gt;AF71,AF74&lt;&gt;AF77),A73-COUNTIFS($H$71:$H72,"&lt;&gt;CZ"),IF(AND(H75="CZ",H74&lt;&gt;"CZ",H76="CZ",H77="CZ",H78="CZ",AF78=AF74,AF75&lt;&gt;AF73,AF75&lt;&gt;AF79),A75-COUNTIFS($H$71:$H74,"&lt;&gt;CZ")&amp;$AH$5&amp;A78-COUNTIFS($H$71:$H78,"&lt;&gt;CZ"),IF(AND(H75="CZ",H74="CZ",H76&lt;&gt;"CZ",H77="CZ",H78="CZ",AF78=AF74,AF75&lt;&gt;AF73,AF75&lt;&gt;AF79),A74-COUNTIFS($H$71:$H74,"&lt;&gt;CZ")&amp;$AH$5&amp;A78-COUNTIFS($H$71:$H78,"&lt;&gt;CZ"),IF(AND(H75="CZ",H74="CZ",H76="CZ",H77&lt;&gt;"CZ",H78="CZ",AF78=AF74,AF75&lt;&gt;AF73,AF75&lt;&gt;AF79),A74-COUNTIFS($H$71:$H74,"&lt;&gt;CZ")&amp;$AH$5&amp;A78-COUNTIFS($H$71:$H78,"&lt;&gt;CZ"),IF(AND(H75="CZ",H74="CZ",H76="CZ",H77="CZ",H78&lt;&gt;"CZ",AF78=AF74,AF75&lt;&gt;AF73,AF75&lt;&gt;AF79),A74-COUNTIFS($H$71:$H74,"&lt;&gt;CZ")&amp;$AH$5&amp;A78-COUNTIFS($H$71:$H78,"&lt;&gt;CZ"),IF(AND(H75="CZ",H74&lt;&gt;"CZ",H76="CZ",H77="CZ",H78&lt;&gt;"CZ",AF78=AF74,AF75&lt;&gt;AF73,AF75&lt;&gt;AF79),A75-COUNTIFS($H$71:$H74,"&lt;&gt;CZ")&amp;$AH$5&amp;A78-COUNTIFS($H$71:$H78,"&lt;&gt;CZ"),IF(AND(H75="CZ",H74&lt;&gt;"CZ",H76="CZ",H77&lt;&gt;"CZ",H78="CZ",AF78=AF74,AF75&lt;&gt;AF73,AF75&lt;&gt;AF79),A75-COUNTIFS($H$71:$H74,"&lt;&gt;CZ")&amp;$AH$5&amp;A78-COUNTIFS($H$71:$H78,"&lt;&gt;CZ"),IF(AND(H75="CZ",H74&lt;&gt;"CZ",H76&lt;&gt;"CZ",H77="CZ",H78="CZ",AF78=AF74,AF75&lt;&gt;AF73,AF75&lt;&gt;AF79),A75-COUNTIFS($H$71:$H74,"&lt;&gt;CZ")&amp;$AH$5&amp;A78-COUNTIFS($H$71:$H78,"&lt;&gt;CZ"),IF(AND(H75="CZ",H74&lt;&gt;"CZ",H76&lt;&gt;"CZ",H77&lt;&gt;"CZ",H78="CZ",AF78=AF74,AF75&lt;&gt;AF73,AF75&lt;&gt;AF79),A75-COUNTIFS($H$71:$H74,"&lt;&gt;CZ")&amp;$AH$5&amp;A78-COUNTIFS($H$71:$H78,"&lt;&gt;CZ"),IF(AND(H75="CZ",H74&lt;&gt;"CZ",H76&lt;&gt;"CZ",H77&lt;&gt;"CZ",H78&lt;&gt;"CZ",AF78=AF74,AF75&lt;&gt;AF73,AF75&lt;&gt;AF79),A78-COUNTIFS($H$71:$H78,"&lt;&gt;CZ"),IF(AND(H75="CZ",H74&lt;&gt;"CZ",H76&lt;&gt;"CZ",H77="CZ",H78&lt;&gt;"CZ",AF78=AF74,AF75&lt;&gt;AF73,AF75&lt;&gt;AF79),A75-COUNTIFS($H$71:$H74,"&lt;&gt;CZ")&amp;$AH$5&amp;A78-COUNTIFS($H$71:$H78,"&lt;&gt;CZ"),IF(AND(H75="CZ",H74="CZ",H76="CZ",H77&lt;&gt;"CZ",H78&lt;&gt;"CZ",AF78=AF74,AF75&lt;&gt;AF73,AF75&lt;&gt;AF79),A74-COUNTIFS($H$71:$H74,"&lt;&gt;CZ")&amp;$AH$5&amp;A78-COUNTIFS($H$71:$H78,"&lt;&gt;CZ"),IF(AND(H75="CZ",H74="CZ",H76&lt;&gt;"CZ",H77&lt;&gt;"CZ",H78&lt;&gt;"CZ",AF78=AF74,AF75&lt;&gt;AF73,AF75&lt;&gt;AF79),A74-COUNTIFS($H$71:$H74,"&lt;&gt;CZ")&amp;$AH$5&amp;A78-COUNTIFS($H$71:$H78,"&lt;&gt;CZ"),IF(AND(H75="CZ",H74="CZ",H76&lt;&gt;"CZ",H77&lt;&gt;"CZ",H78="CZ",AF78=AF74,AF75&lt;&gt;AF73,AF75&lt;&gt;AF79),A74-COUNTIFS($H$71:$H74,"&lt;&gt;CZ")&amp;$AH$5&amp;A78-COUNTIFS($H$71:$H78,"&lt;&gt;CZ"),IF(AND(H75="CZ",H74="CZ",H76&lt;&gt;"CZ",H77="CZ",H78&lt;&gt;"CZ",AF78=AF74,AF75&lt;&gt;AF73,AF75&lt;&gt;AF79),A74-COUNTIFS($H$71:$H74,"&lt;&gt;CZ")&amp;$AH$5&amp;A78-COUNTIFS($H$71:$H78,"&lt;&gt;CZ"),IF(AND(H75="CZ",H74&lt;&gt;"CZ",H76="CZ",H77&lt;&gt;"CZ",H78&lt;&gt;"CZ",AF78=AF74,AF75&lt;&gt;AF73,AF75&lt;&gt;AF79),A75-COUNTIFS($H$71:$H74,"&lt;&gt;CZ")&amp;$AH$5&amp;A78-COUNTIFS($H$71:$H78,"&lt;&gt;CZ"),IF(AND(H75="CZ",H76&lt;&gt;"CZ",H77="CZ",H78="CZ",H79="CZ",AF75=AF79,AF75&lt;&gt;AF74,AF75&lt;&gt;AF80),A75-COUNTIFS($H$71:$H75,"&lt;&gt;CZ")&amp;$AH$5&amp;A79-COUNTIFS($H$71:$H79,"&lt;&gt;CZ"),IF(AND(H75="CZ",H76="CZ",H77&lt;&gt;"CZ",H78="CZ",H79="CZ",AF75=AF79,AF75&lt;&gt;AF74,AF75&lt;&gt;AF80),A75-COUNTIFS($H$71:$H75,"&lt;&gt;CZ")&amp;$AH$5&amp;A79-COUNTIFS($H$71:$H79,"&lt;&gt;CZ"),IF(AND(H75="CZ",H76="CZ",H77="CZ",H78&lt;&gt;"CZ",H79="CZ",AF75=AF79,AF75&lt;&gt;AF74,AF75&lt;&gt;AF80),A75-COUNTIFS($H$71:$H75,"&lt;&gt;CZ")&amp;$AH$5&amp;A79-COUNTIFS($H$71:$H79,"&lt;&gt;CZ"),IF(AND(H75="CZ",H76="CZ",H77="CZ",H78="CZ",H79&lt;&gt;"CZ",AF75=AF79,AF75&lt;&gt;AF74,AF75&lt;&gt;AF80),A75-COUNTIFS($H$71:$H75,"&lt;&gt;CZ")&amp;$AH$5&amp;A79-COUNTIFS($H$71:$H79,"&lt;&gt;CZ"),IF(AND(H75="CZ",H74&lt;&gt;"CZ",H73="CZ",H72="CZ",H76&lt;&gt;"CZ",AF76=AF72,AF75&lt;&gt;AF71,AF75&lt;&gt;AF77),A72-COUNTIFS($H$71:$H72,"&lt;&gt;CZ")&amp;$AH$5&amp;A76-COUNTIFS($H$71:$H76,"&lt;&gt;CZ"),IF(AND(H75="CZ",H76&lt;&gt;"CZ",H77="CZ",H78="CZ",H79&lt;&gt;"CZ",AF75=AF79,AF75&lt;&gt;AF74,AF75&lt;&gt;AF80),A75-COUNTIFS($H$71:$H75,"&lt;&gt;CZ")&amp;$AH$5&amp;A79-COUNTIFS($H$71:$H79,"&lt;&gt;CZ"),IF(AND(H75="CZ",H76&lt;&gt;"CZ",H77="CZ",H78&lt;&gt;"CZ",H79="CZ",AF75=AF79,AF75&lt;&gt;AF74,AF75&lt;&gt;AF80),A75-COUNTIFS($H$71:$H75,"&lt;&gt;CZ")&amp;$AH$5&amp;A79-COUNTIFS($H$71:$H79,"&lt;&gt;CZ"),IF(AND(H75="CZ",H76&lt;&gt;"CZ",H77&lt;&gt;"CZ",H78="CZ",H79="CZ",AF75=AF79,AF75&lt;&gt;AF74,AF75&lt;&gt;AF80),A75-COUNTIFS($H$71:$H75,"&lt;&gt;CZ")&amp;$AH$5&amp;A79-COUNTIFS($H$71:$H79,"&lt;&gt;CZ"),IF(AND(H75="CZ",H76&lt;&gt;"CZ",H77&lt;&gt;"CZ",H78&lt;&gt;"CZ",H79="CZ",AF75=AF79,AF75&lt;&gt;AF74,AF75&lt;&gt;AF80),A75-COUNTIFS($H$71:$H75,"&lt;&gt;CZ")&amp;$AH$5&amp;A79-COUNTIFS($H$71:$H79,"&lt;&gt;CZ"),IF(AND(H75="CZ",H76&lt;&gt;"CZ",H77&lt;&gt;"CZ",H78="CZ",H79&lt;&gt;"CZ",AF75=AF79,AF75&lt;&gt;AF74,AF75&lt;&gt;AF80),A75-COUNTIFS($H$71:$H75,"&lt;&gt;CZ")&amp;$AH$5&amp;A79-COUNTIFS($H$71:$H79,"&lt;&gt;CZ"),IF(AND(H75="CZ",H76&lt;&gt;"CZ",H77="CZ",H78&lt;&gt;"CZ",H79&lt;&gt;"CZ",AF75=AF79,AF75&lt;&gt;AF74,AF75&lt;&gt;AF80),A75-COUNTIFS($H$71:$H75,"&lt;&gt;CZ")&amp;$AH$5&amp;A79-COUNTIFS($H$71:$H79,"&lt;&gt;CZ"),IF(AND(H75="CZ",H76="CZ",H77&lt;&gt;"CZ",H78&lt;&gt;"CZ",H79&lt;&gt;"CZ",AF75=AF79,AF75&lt;&gt;AF74,AF75&lt;&gt;AF80),A75-COUNTIFS($H$71:$H75,"&lt;&gt;CZ")&amp;$AH$5&amp;A79-COUNTIFS($H$71:$H79,"&lt;&gt;CZ"),IF(AND(H75="CZ",H76="CZ",H77="CZ",H78&lt;&gt;"CZ",H79&lt;&gt;"CZ",AF75=AF79,AF75&lt;&gt;AF74,AF75&lt;&gt;AF80),A75-COUNTIFS($H$71:$H75,"&lt;&gt;CZ")&amp;$AH$5&amp;A79-COUNTIFS($H$71:$H79,"&lt;&gt;CZ"),IF(AND(H75="CZ",H76="CZ",H77&lt;&gt;"CZ",H78="CZ",H79&lt;&gt;"CZ",AF75=AF79,AF75&lt;&gt;AF74,AF75&lt;&gt;AF80),A75-COUNTIFS($H$71:$H75,"&lt;&gt;CZ")&amp;$AH$5&amp;A79-COUNTIFS($H$71:$H79,"&lt;&gt;CZ"),IF(AND(H75="CZ",H76="CZ",H77="CZ",H78&lt;&gt;"CZ",H79&lt;&gt;"CZ",AF75=AF79,AF75&lt;&gt;AF74,AF75&lt;&gt;AF80),A75-COUNTIFS($H$71:$H75,"&lt;&gt;CZ")&amp;$AH$5&amp;A79-COUNTIFS($H$71:$H79,"&lt;&gt;CZ"),IF(AND(H75="CZ",H76="CZ",H77&lt;&gt;"CZ",H78&lt;&gt;"CZ",H79&lt;&gt;"CZ",AF75=AF79,AF75&lt;&gt;AF74,AF75&lt;&gt;AF80),A79-COUNTIFS($H$71:$H79,"&lt;&gt;CZ"),""))))))))))))))))))))))))))))))))))</f>
        <v/>
      </c>
      <c r="AL75" s="120" t="str">
        <f t="shared" si="5"/>
        <v>NE</v>
      </c>
    </row>
    <row r="76" spans="1:38" s="104" customFormat="1" ht="15" customHeight="1">
      <c r="A76" s="105">
        <v>6</v>
      </c>
      <c r="B76" s="106">
        <v>552</v>
      </c>
      <c r="C76" s="107" t="s">
        <v>87</v>
      </c>
      <c r="D76" s="107" t="s">
        <v>88</v>
      </c>
      <c r="E76" s="106">
        <v>2007</v>
      </c>
      <c r="F76" s="108"/>
      <c r="G76" s="109" t="s">
        <v>43</v>
      </c>
      <c r="H76" s="110" t="s">
        <v>250</v>
      </c>
      <c r="I76" s="111">
        <v>100</v>
      </c>
      <c r="J76" s="112">
        <v>500</v>
      </c>
      <c r="K76" s="111">
        <v>100</v>
      </c>
      <c r="L76" s="112">
        <v>540</v>
      </c>
      <c r="M76" s="111">
        <v>100</v>
      </c>
      <c r="N76" s="112">
        <v>600</v>
      </c>
      <c r="O76" s="111">
        <v>100</v>
      </c>
      <c r="P76" s="112">
        <v>640</v>
      </c>
      <c r="Q76" s="111">
        <v>100</v>
      </c>
      <c r="R76" s="112">
        <v>670</v>
      </c>
      <c r="S76" s="113">
        <v>71</v>
      </c>
      <c r="T76" s="112">
        <v>497</v>
      </c>
      <c r="U76" s="111"/>
      <c r="V76" s="112">
        <v>0</v>
      </c>
      <c r="W76" s="111"/>
      <c r="X76" s="112">
        <v>0</v>
      </c>
      <c r="Y76" s="111"/>
      <c r="Z76" s="112">
        <v>0</v>
      </c>
      <c r="AA76" s="111"/>
      <c r="AB76" s="112">
        <v>0</v>
      </c>
      <c r="AC76" s="111"/>
      <c r="AD76" s="112">
        <v>0</v>
      </c>
      <c r="AE76" s="116">
        <v>2950</v>
      </c>
      <c r="AF76" s="117">
        <v>3447</v>
      </c>
      <c r="AG76" s="118" t="s">
        <v>253</v>
      </c>
      <c r="AH76" s="100">
        <f t="shared" ca="1" si="4"/>
        <v>0.40225185019818555</v>
      </c>
      <c r="AI76" s="119" t="str">
        <f>IF(H76="","",IF(H76&lt;&gt;"CZ","NE",IF(AND(H76="CZ",AF75&lt;&gt;AF76,AF76&lt;&gt;AF77),A76-COUNTIF($H$71:$H76,"&lt;&gt;CZ"),IF(AND(H76="CZ",H75="CZ",AF76=AF75,AF76&lt;&gt;AF74,AF76&lt;&gt;AF77),A75-COUNTIF($H$71:$H76,"&lt;&gt;CZ")&amp;$AH$5&amp;A76-COUNTIF($H$71:$H76,"&lt;&gt;CZ"),IF(AND(H76="CZ",H77="CZ",AF76&lt;&gt;AF75,AF76=AF77,AF76&lt;&gt;AF78),A76-COUNTIF($H$71:$H76,"&lt;&gt;CZ")&amp;$AH$5&amp;A77-COUNTIF($H$71:$H77,"&lt;&gt;CZ"),IF(AND(H76="CZ",H75="CZ",H74="CZ",AF76=AF74,AF76&lt;&gt;AF73,AF76&lt;&gt;AF77),A74-COUNTIF($H$71:$H76,"&lt;&gt;CZ")&amp;$AH$5&amp;A76-COUNTIF($H$71:$H76,"&lt;&gt;CZ"),IF(AND(H76="CZ",H75="CZ",H77="CZ",AF77=AF75,AF76&lt;&gt;AF74,AF76&lt;&gt;AF78),A75-COUNTIF($H$71:$H75,"&lt;&gt;CZ")&amp;$AH$5&amp;A77-COUNTIF($H$71:$H77,"&lt;&gt;CZ"),IF(AND(H76="CZ",H77="CZ",H78="CZ",AF76&lt;&gt;AF75,AF76=AF78,AF76&lt;&gt;AF79),A76-COUNTIF($H$71:$H76,"&lt;&gt;CZ")&amp;$AH$5&amp;A78-COUNTIF($H$71:$H78,"&lt;&gt;CZ"),IF(AND(H76="CZ",H75="CZ",H74="CZ",H73="CZ",AF76=AF73,AF76&lt;&gt;AF72,AF76&lt;&gt;AF77),A73-COUNTIF($H$71:$H73,"&lt;&gt;CZ")&amp;$AH$5&amp;A76-COUNTIF($H$71:$H76,"&lt;&gt;CZ"),IF(AND(H76="CZ",H75="CZ",H74="CZ",H77="CZ",AF77=AF74,AF76&lt;&gt;AF73,AF76&lt;&gt;AF78),A74-COUNTIF($H$71:$H74,"&lt;&gt;CZ")&amp;$AH$5&amp;A77-COUNTIF($H$71:$H77,"&lt;&gt;CZ"),IF(AND(H76="CZ",H75="CZ",H77="CZ",H78="CZ",AF78=AF75,AF76&lt;&gt;AF74,AF76&lt;&gt;AF79),A75-COUNTIF($H$71:$H75,"&lt;&gt;CZ")&amp;$AH$5&amp;A78-COUNTIF($H$71:$H78,"&lt;&gt;CZ"),IF(AND(H76="CZ",H77="CZ",H78="CZ",H79="CZ",AF76&lt;&gt;AF75,AF76=AF79,AF76&lt;&gt;AF80),A76-COUNTIF($H$71:$H76,"&lt;&gt;CZ")&amp;$AH$5&amp;A79-COUNTIF($H$71:$H79,"&lt;&gt;CZ"),IF(AND(H76="CZ",H75="CZ",H74="CZ",H73="CZ",H72="CZ",AF76=AF72,AF76&lt;&gt;AF71,AF76&lt;&gt;AF77),A72-COUNTIF($H$71:$H72,"&lt;&gt;CZ")&amp;$AH$5&amp;A76-COUNTIF($H$71:$H76,"&lt;&gt;CZ"),IF(AND(H76="CZ",H75="CZ",H74="CZ",H73="CZ",H77="CZ",AF77=AF73,AF76&lt;&gt;AF72,AF76&lt;&gt;AF78),A73-COUNTIF($H$71:$H73,"&lt;&gt;CZ")&amp;$AH$5&amp;A77-COUNTIF($H$71:$H77,"&lt;&gt;CZ"),IF(AND(H76="CZ",H75="CZ",H74="CZ",H77="CZ",H78="CZ",AF78=AF74,AF76&lt;&gt;AF73,AF76&lt;&gt;AF79),A74-COUNTIF($H$71:$H74,"&lt;&gt;CZ")&amp;$AH$5&amp;A78-COUNTIF($H$71:$H78,"&lt;&gt;CZ"),IF(AND(H76="CZ",H75="CZ",H77="CZ",H78="CZ",H79="CZ",AF79=AF75,AF76&lt;&gt;AF74,AF76&lt;&gt;AF80),A75-COUNTIF($H$71:$H75,"&lt;&gt;CZ")&amp;$AH$5&amp;A79-COUNTIF($H$71:$H79,"&lt;&gt;CZ"),IF(AND(H76="CZ",H77="CZ",H78="CZ",H79="CZ",H80="CZ",AF76&lt;&gt;AF75,AF76=AF80,AF76&lt;&gt;AF81),A76-COUNTIF($H$71:$H76,"&lt;&gt;CZ")&amp;$AH$5&amp;A80-COUNTIF($H$71:$H80,"&lt;&gt;CZ"),IF(AND(H76="CZ",H75&lt;&gt;"CZ",AF76=AF75,AF76&lt;&gt;AF74,AF76&lt;&gt;AF77),A76-COUNTIF($H$71:$H76,"&lt;&gt;CZ"),IF(AND(H76="CZ",H77&lt;&gt;"CZ",AF76&lt;&gt;AF75,AF76=AF77,AF76&lt;&gt;AF78),A76-COUNTIF($H$71:$H76,"&lt;&gt;CZ"),IF(AND(H76="CZ",H75&lt;&gt;"CZ",H74="CZ",AF76=AF74,AF76&lt;&gt;AF73,AF76&lt;&gt;AF77),A74-COUNTIF($H$71:$H74,"&lt;&gt;CZ")&amp;$AH$5&amp;A76-COUNTIF($H$71:$H76,"&lt;&gt;CZ"),IF(AND(H76="CZ",H75="CZ",H74&lt;&gt;"CZ",AF76=AF74,AF76&lt;&gt;AF73,AF76&lt;&gt;AF77),A75-COUNTIF($H$71:$H74,"&lt;&gt;CZ")&amp;$AH$5&amp;A76-COUNTIF($H$71:$H76,"&lt;&gt;CZ"),IF(AND(H76="CZ",H75&lt;&gt;"CZ",H74&lt;&gt;"CZ",AF76=AF74,AF76&lt;&gt;AF73,AF76&lt;&gt;AF77),A76-COUNTIF($H$71:$H76,"&lt;&gt;CZ"),IF(AND(H76="CZ",H75&lt;&gt;"CZ",H77="CZ",AF76=AF75,AF76&lt;&gt;AF74,AF76=AF77,AF76&lt;&gt;AF78),A76-COUNTIF($H$71:$H75,"&lt;&gt;CZ")&amp;$AH$5&amp;A77-COUNTIF($H$71:$H77,"&lt;&gt;CZ"),IF(AND(H76="CZ",H75="CZ",H77&lt;&gt;"CZ",AF77=AF75,AF76&lt;&gt;AF74,AF76&lt;&gt;AF78),A75-COUNTIF($H$71:$H75,"&lt;&gt;CZ")&amp;$AH$5&amp;A77-COUNTIF($H$71:$H77,"&lt;&gt;CZ"),IF(AND(H76="CZ",H75&lt;&gt;"CZ",H77&lt;&gt;"CZ",AF77=AF75,AF76&lt;&gt;AF74,AF76&lt;&gt;AF78),A76-COUNTIF($H$71:$H75,"&lt;&gt;CZ"),IF(AND(H76="CZ",H77&lt;&gt;"CZ",H78="CZ",AF76&lt;&gt;AF75,AF76=AF78,AF76&lt;&gt;AF79),A76-COUNTIF($H$71:$H76,"&lt;&gt;CZ")&amp;$AH$5&amp;A78-COUNTIF($H$71:$H78,"&lt;&gt;CZ"),IF(AND(H76="CZ",H77="CZ",H78&lt;&gt;"CZ",AF76&lt;&gt;AF75,AF76=AF78,AF76&lt;&gt;AF79),A76-COUNTIF($H$71:$H76,"&lt;&gt;CZ")&amp;$AH$5&amp;A78-COUNTIF($H$71:$H78,"&lt;&gt;CZ"),IF(AND(H76="CZ",H77&lt;&gt;"CZ",H78&lt;&gt;"CZ",AF76&gt;0,AF76&lt;&gt;AF75,AF76=AF78,AF76&lt;&gt;AF79),A76-COUNTIF($H$71:$H76,"&lt;&gt;CZ"),IF(AND(H76="CZ",H75&lt;&gt;"CZ",H74="CZ",H73="CZ",AF76=AF73,AF76&lt;&gt;AF72,AF76&lt;&gt;AF77),A73-COUNTIF($H$71:$H73,"&lt;&gt;CZ")&amp;$AH$5&amp;A76-COUNTIF($H$71:$H76,"&lt;&gt;CZ"),IF(AND(H76="CZ",H75="CZ",H74&lt;&gt;"CZ",H73="CZ",AF76=AF73,AF76&lt;&gt;AF72,AF76&lt;&gt;AF77),A73-COUNTIF($H$71:$H73,"&lt;&gt;CZ")&amp;$AH$5&amp;A76-COUNTIF($H$71:$H76,"&lt;&gt;CZ"),IF(AND(H76="CZ",H75="CZ",H74="CZ",H73&lt;&gt;"CZ",AF76=AF73,AF76&lt;&gt;AF72,AF76&lt;&gt;AF77),A74-COUNTIF($H$71:$H73,"&lt;&gt;CZ")&amp;$AH$5&amp;A76-COUNTIF($H$71:$H76,"&lt;&gt;CZ"),IF(AND(H76="CZ",H75&lt;&gt;"CZ",H74&lt;&gt;"CZ",H73="CZ",AF76=AF73,AF76&lt;&gt;AF72,AF76&lt;&gt;AF77),A73-COUNTIF($H$71:$H73,"&lt;&gt;CZ")&amp;$AH$5&amp;A76-COUNTIF($H$71:$H76,"&lt;&gt;CZ"),IF(AND(H76="CZ",H75&lt;&gt;"CZ",H74="CZ",H73&lt;&gt;"CZ",AF76=AF73,AF76&lt;&gt;AF72,AF76&lt;&gt;AF77),A74-COUNTIF($H$71:$H73,"&lt;&gt;CZ")&amp;$AH$5&amp;A76-COUNTIF($H$71:$H76,"&lt;&gt;CZ"),IF(AND(H76="CZ",H75="CZ",H74&lt;&gt;"CZ",H73&lt;&gt;"CZ",AF76=AF73,AF76&lt;&gt;AF72,AF76&lt;&gt;AF77),A74-COUNTIF($H$71:$H73,"&lt;&gt;CZ")&amp;$AH$5&amp;A76-COUNTIF($H$71:$H76,"&lt;&gt;CZ"),IF(AND(H76="CZ",H75&lt;&gt;"CZ",H74&lt;&gt;"CZ",H73&lt;&gt;"CZ",AF76=AF73,AF76&lt;&gt;AF72,AF76&lt;&gt;AF77),A76-COUNTIF($H$71:$H76,"&lt;&gt;CZ"),IF(AND(H76="CZ",H75="CZ",H74&lt;&gt;"CZ",H77="CZ",AF76=AF74,AF76&lt;&gt;AF73,AF76=AF77,AF76&lt;&gt;AF78),A75-COUNTIF($H$71:$H74,"&lt;&gt;CZ")&amp;$AH$5&amp;A77-COUNTIF($H$71:$H77,"&lt;&gt;CZ"),IF(AND(H76="CZ",H75="CZ",H74="CZ",H77&lt;&gt;"CZ",AF76=AF74,AF76&lt;&gt;AF73,AF76=AF77,AF76&lt;&gt;AF78),A74-COUNTIF($H$71:$H74,"&lt;&gt;CZ")&amp;$AH$5&amp;A77-COUNTIF($H$71:$H77,"&lt;&gt;CZ"),IF(AND(H76="CZ",H75&lt;&gt;"CZ",H74&lt;&gt;"CZ",H77="CZ",AF76=AF74,AF76&lt;&gt;AF73,AF76=AF77,AF76&lt;&gt;AF78),A75-COUNTIF($H$71:$H74,"&lt;&gt;CZ")&amp;$AH$5&amp;A77-COUNTIF($H$71:$H77,"&lt;&gt;CZ"),IF(AND(H76="CZ",H75&lt;&gt;"CZ",H74="CZ",H77="CZ",AF76=AF74,AF76&lt;&gt;AF73,AF76=AF77,AF76&lt;&gt;AF78),A74-COUNTIF($H$71:$H74,"&lt;&gt;CZ")&amp;$AH$5&amp;A77-COUNTIF($H$71:$H77,"&lt;&gt;CZ"),IF(AND(H76="CZ",H75&lt;&gt;"CZ",H74="CZ",H77&lt;&gt;"CZ",AF76=AF74,AF76&lt;&gt;AF73,AF76=AF77,AF76&lt;&gt;AF78),A74-COUNTIF($H$71:$H74,"&lt;&gt;CZ")&amp;$AH$5&amp;A77-COUNTIF($H$71:$H77,"&lt;&gt;CZ"),IF(AND(H76="CZ",H75="CZ",H74&lt;&gt;"CZ",H77&lt;&gt;"CZ",AF77=AF74,AF76&lt;&gt;AF73,AF76&lt;&gt;AF78),A75-COUNTIF($H$71:$H74,"&lt;&gt;CZ")&amp;$AH$5&amp;A77-COUNTIF($H$71:$H77,"&lt;&gt;CZ"),IF(AND(H76="CZ",H75&lt;&gt;"CZ",H74&lt;&gt;"CZ",H77&lt;&gt;"CZ",AF77=AF74,AF76&lt;&gt;AF73,AF76&lt;&gt;AF78),A75-COUNTIF($H$71:$H74,"&lt;&gt;CZ"),IF(AND(H76="CZ",H75&lt;&gt;"CZ",H77="CZ",H78="CZ",AF78=AF75,AF76&lt;&gt;AF74,AF76&lt;&gt;AF79),A76-COUNTIF($H$71:$H75,"&lt;&gt;CZ")&amp;$AH$5&amp;A78-COUNTIF($H$71:$H78,"&lt;&gt;CZ"),IF(AND(H76="CZ",H75="CZ",H77&lt;&gt;"CZ",H78="CZ",AF78=AF75,AF76&lt;&gt;AF74,AF76&lt;&gt;AF79),A75-COUNTIF($H$71:$H75,"&lt;&gt;CZ")&amp;$AH$5&amp;A78-COUNTIF($H$71:$H78,"&lt;&gt;CZ"),IF(AND(H76="CZ",H75="CZ",H77="CZ",H78&lt;&gt;"CZ",AF78=AF75,AF76&lt;&gt;AF74,AF76&lt;&gt;AF79),A75-COUNTIF($H$71:$H75,"&lt;&gt;CZ")&amp;$AH$5&amp;A78-COUNTIF($H$71:$H78,"&lt;&gt;CZ"),IF(AND(H76="CZ",H75&lt;&gt;"CZ",H77&lt;&gt;"CZ",H78="CZ",AF78=AF75,AF76&lt;&gt;AF74,AF76&lt;&gt;AF79),A76-COUNTIF($H$71:$H75,"&lt;&gt;CZ")&amp;$AH$5&amp;A78-COUNTIF($H$71:$H78,"&lt;&gt;CZ"),IF(AND(H76="CZ",H75&lt;&gt;"CZ",H77="CZ",H78&lt;&gt;"CZ",AF78=AF75,AF76&lt;&gt;AF74,AF76&lt;&gt;AF79),A76-COUNTIF($H$71:$H75,"&lt;&gt;CZ")&amp;$AH$5&amp;A78-COUNTIF($H$71:$H78,"&lt;&gt;CZ"),IF(AND(H76="CZ",H75="CZ",H77&lt;&gt;"CZ",H78&lt;&gt;"CZ",AF78=AF75,AF76&lt;&gt;AF74,AF76&lt;&gt;AF79),A75-COUNTIF($H$71:$H75,"&lt;&gt;CZ")&amp;$AH$5&amp;A78-COUNTIF($H$71:$H78,"&lt;&gt;CZ"),IF(AND(H76="CZ",H75&lt;&gt;"CZ",H77&lt;&gt;"CZ",H78&lt;&gt;"CZ",AF78=AF75,AF76&lt;&gt;AF74,AF76&lt;&gt;AF79),A76-COUNTIF($H$71:$H75,"&lt;&gt;CZ"),IF(AND(H76="CZ",H77="CZ",H78="CZ",H79&lt;&gt;"CZ",AF76&lt;&gt;AF75,AF76=AF79,AF76&lt;&gt;AF80),A76-COUNTIF($H$71:$H76,"&lt;&gt;CZ")&amp;$AH$5&amp;A79-COUNTIF($H$71:$H79,"&lt;&gt;CZ"),IF(AND(H76="CZ",H77="CZ",H78&lt;&gt;"CZ",H79="CZ",AF76&lt;&gt;AF75,AF76=AF79,AF76&lt;&gt;AF80),A76-COUNTIF($H$71:$H76,"&lt;&gt;CZ")&amp;$AH$5&amp;A79-COUNTIF($H$71:$H79,"&lt;&gt;CZ"),IF(AND(H76="CZ",H77&lt;&gt;"CZ",H78="CZ",H79="CZ",AF76&lt;&gt;AF75,AF76=AF79,AF76&lt;&gt;AF80),A76-COUNTIF($H$71:$H76,"&lt;&gt;CZ")&amp;$AH$5&amp;A79-COUNTIF($H$71:$H79,"&lt;&gt;CZ"),IF(AND(H76="CZ",H77&lt;&gt;"CZ",H78&lt;&gt;"CZ",H79="CZ",AF76&lt;&gt;AF75,AF76=AF79,AF76&lt;&gt;AF80),A76-COUNTIF($H$71:$H76,"&lt;&gt;CZ")&amp;$AH$5&amp;A79-COUNTIF($H$71:$H79,"&lt;&gt;CZ"),"")))))))))))))))))))))))))))))))))))))))))))))))))))))</f>
        <v>5až6</v>
      </c>
      <c r="AJ76" s="102" t="str">
        <f>IF(AI76&lt;&gt;"","",IF(AND(H76="CZ",H77&lt;&gt;"CZ",H78="CZ",H79&lt;&gt;"CZ",AF76&lt;&gt;AF75,AF76=AF79,AF76&lt;&gt;AF80),A76-COUNTIF($H$71:$H76,"&lt;&gt;CZ")&amp;$AH$5&amp;A79-COUNTIF($H$71:$H79,"&lt;&gt;CZ"),IF(AND(H76="CZ",H77="CZ",H78&lt;&gt;"CZ",H79&lt;&gt;"CZ",AF76&lt;&gt;AF75,AF76=AF79,AF76&lt;&gt;AF80),A76-COUNTIF($H$71:$H76,"&lt;&gt;CZ")&amp;$AH$5&amp;A79-COUNTIF($H$71:$H79,"&lt;&gt;CZ"),IF(AND(H76="CZ",H77&lt;&gt;"CZ",H78&lt;&gt;"CZ",H79&lt;&gt;"CZ",AF76&lt;&gt;AF75,AF76=AF79,AF76&lt;&gt;AF80),A76-COUNTIF($H$71:$H76,"&lt;&gt;CZ"),IF(AND(H76="CZ",H75&lt;&gt;"CZ",H74="CZ",H73="CZ",H72="CZ",AF76=AF72,AF76&lt;&gt;AF71,AF76&lt;&gt;AF77),A72-COUNTIFS($H$71:$H72,"&lt;&gt;CZ")&amp;$AH$5&amp;A76-COUNTIFS($H$71:$H76,"&lt;&gt;CZ"),IF(AND(H76="CZ",H75="CZ",H74&lt;&gt;"CZ",H73="CZ",H72="CZ",AF76=AF72,AF76&lt;&gt;AF71,AF76&lt;&gt;AF77),A72-COUNTIFS($H$71:$H72,"&lt;&gt;CZ")&amp;$AH$5&amp;A76-COUNTIFS($H$71:$H76,"&lt;&gt;CZ"),IF(AND(H76="CZ",H75="CZ",H74="CZ",H73&lt;&gt;"CZ",H72="CZ",AF76=AF72,AF76&lt;&gt;AF71,AF76&lt;&gt;AF77),A72-COUNTIFS($H$71:$H72,"&lt;&gt;CZ")&amp;$AH$5&amp;A76-COUNTIFS($H$71:$H76,"&lt;&gt;CZ"),IF(AND(H76="CZ",H75="CZ",H74="CZ",H73="CZ",H72&lt;&gt;"CZ",AF76=AF72,AF76&lt;&gt;AF71,AF76&lt;&gt;AF77),A73-COUNTIFS($H$71:$H72,"&lt;&gt;CZ")&amp;$AH$5&amp;A76-COUNTIFS($H$71:$H76,"&lt;&gt;CZ"),IF(AND(H76="CZ",H75&lt;&gt;"CZ",H74="CZ",H73="CZ",H72&lt;&gt;"CZ",AF76=AF72,AF76&lt;&gt;AF71,AF76&lt;&gt;AF77),A73-COUNTIFS($H$71:$H72,"&lt;&gt;CZ")&amp;$AH$5&amp;A76-COUNTIFS($H$71:$H76,"&lt;&gt;CZ"),IF(AND(H76="CZ",H75&lt;&gt;"CZ",H74="CZ",H73&lt;&gt;"CZ",H72="CZ",AF76=AF72,AF76&lt;&gt;AF71,AF76&lt;&gt;AF77),A72-COUNTIFS($H$71:$H72,"&lt;&gt;CZ")&amp;$AH$5&amp;A76-COUNTIFS($H$71:$H76,"&lt;&gt;CZ"),IF(AND(H76="CZ",H75&lt;&gt;"CZ",H74&lt;&gt;"CZ",H73="CZ",H72="CZ",AF76=AF72,AF76&lt;&gt;AF71,AF76&lt;&gt;AF77),A72-COUNTIFS($H$71:$H72,"&lt;&gt;CZ")&amp;$AH$5&amp;A76-COUNTIFS($H$71:$H76,"&lt;&gt;CZ"),IF(AND(H76="CZ",H75&lt;&gt;"CZ",H74&lt;&gt;"CZ",H73&lt;&gt;"CZ",H72="CZ",AF76=AF72,AF76&lt;&gt;AF71,AF76&lt;&gt;AF77),A72-COUNTIFS($H$71:$H72,"&lt;&gt;CZ")&amp;$AH$5&amp;A76-COUNTIFS($H$71:$H76,"&lt;&gt;CZ"),IF(AND(H76="CZ",H75&lt;&gt;"CZ",H74&lt;&gt;"CZ",H73="CZ",H72&lt;&gt;"CZ",AF76=AF72,AF76&lt;&gt;AF71,AF76&lt;&gt;AF77),A73-COUNTIFS($H$71:$H72,"&lt;&gt;CZ")&amp;$AH$5&amp;A76-COUNTIFS($H$71:$H76,"&lt;&gt;CZ"),IF(AND(H76="CZ",H75&lt;&gt;"CZ",H74="CZ",H73&lt;&gt;"CZ",H72&lt;&gt;"CZ",AF76=AF72,AF76&lt;&gt;AF71,AF76&lt;&gt;AF77),A73-COUNTIFS($H$71:$H72,"&lt;&gt;CZ")&amp;$AH$5&amp;A76-COUNTIFS($H$71:$H76,"&lt;&gt;CZ"),IF(AND(H76="CZ",H75="CZ",H74&lt;&gt;"CZ",H73&lt;&gt;"CZ",H72&lt;&gt;"CZ",AF76=AF72,AF76&lt;&gt;AF71,AF76&lt;&gt;AF77),A73-COUNTIFS($H$71:$H72,"&lt;&gt;CZ")&amp;$AH$5&amp;A76-COUNTIFS($H$71:$H76,"&lt;&gt;CZ"),IF(AND(H76="CZ",H75="CZ",H74&lt;&gt;"CZ",H73&lt;&gt;"CZ",H72="CZ",AF76=AF72,AF76&lt;&gt;AF71,AF76&lt;&gt;AF77),A72-COUNTIFS($H$71:$H72,"&lt;&gt;CZ")&amp;$AH$5&amp;A76-COUNTIFS($H$71:$H76,"&lt;&gt;CZ"),IF(AND(H76="CZ",H75="CZ",H74&lt;&gt;"CZ",H73="CZ",H72&lt;&gt;"CZ",AF76=AF72,AF76&lt;&gt;AF71,AF76&lt;&gt;AF77),A73-COUNTIFS($H$71:$H72,"&lt;&gt;CZ")&amp;$AH$5&amp;A76-COUNTIFS($H$71:$H76,"&lt;&gt;CZ"),IF(AND(H76="CZ",H75="CZ",H74="CZ",H73&lt;&gt;"CZ",H72&lt;&gt;"CZ",AF76=AF72,AF76&lt;&gt;AF71,AF76&lt;&gt;AF77),A73-COUNTIFS($H$71:$H72,"&lt;&gt;CZ")&amp;$AH$5&amp;A76-COUNTIFS($H$71:$H76,"&lt;&gt;CZ"),IF(AND(H76="CZ",H75&lt;&gt;"CZ",H74&lt;&gt;"CZ",H73&lt;&gt;"CZ",H72&lt;&gt;"CZ",AF76=AF72,AF76&lt;&gt;AF71,AF76&lt;&gt;AF77),A73-COUNTIFS($H$71:$H72,"&lt;&gt;CZ"),IF(AND(H76="CZ",H75&lt;&gt;"CZ",H74="CZ",H73="CZ",H77="CZ",AF77=AF73,AF76&lt;&gt;AF72,AF76&lt;&gt;AF78),A73-COUNTIFS($H$71:$H73,"&lt;&gt;CZ")&amp;$AH$5&amp;A77-COUNTIFS($H$71:$H77,"&lt;&gt;CZ"),IF(AND(H76="CZ",H75="CZ",H74&lt;&gt;"CZ",H73="CZ",H77="CZ",AF77=AF73,AF76&lt;&gt;AF72,AF76&lt;&gt;AF78),A73-COUNTIFS($H$71:$H73,"&lt;&gt;CZ")&amp;$AH$5&amp;A77-COUNTIFS($H$71:$H77,"&lt;&gt;CZ"),IF(AND(H76="CZ",H75="CZ",H74="CZ",H73&lt;&gt;"CZ",H77="CZ",AF77=AF73,AF76&lt;&gt;AF72,AF76&lt;&gt;AF78),A74-COUNTIFS($H$71:$H73,"&lt;&gt;CZ")&amp;$AH$5&amp;A77-COUNTIFS($H$71:$H77,"&lt;&gt;CZ"),IF(AND(H76="CZ",H75="CZ",H74="CZ",H73="CZ",H77&lt;&gt;"CZ",AF77=AF73,AF76&lt;&gt;AF72,AF76&lt;&gt;AF78),A73-COUNTIFS($H$71:$H73,"&lt;&gt;CZ")&amp;$AH$5&amp;A77-COUNTIFS($H$71:$H77,"&lt;&gt;CZ"),IF(AND(H76="CZ",H75&lt;&gt;"CZ",H74="CZ",H73="CZ",H77&lt;&gt;"CZ",AF77=AF73,AF76&lt;&gt;AF72,AF76&lt;&gt;AF78),A73-COUNTIFS($H$71:$H73,"&lt;&gt;CZ")&amp;$AH$5&amp;A77-COUNTIFS($H$71:$H77,"&lt;&gt;CZ"),IF(AND(H76="CZ",H75&lt;&gt;"CZ",H74="CZ",H73&lt;&gt;"CZ",H77="CZ",AF77=AF73,AF76&lt;&gt;AF72,AF76&lt;&gt;AF78),A74-COUNTIFS($H$71:$H73,"&lt;&gt;CZ")&amp;$AH$5&amp;A77-COUNTIFS($H$71:$H77,"&lt;&gt;CZ"),IF(AND(H76="CZ",H75&lt;&gt;"CZ",H74&lt;&gt;"CZ",H73="CZ",H77="CZ",AF77=AF73,AF76&lt;&gt;AF72,AF76&lt;&gt;AF78),A73-COUNTIFS($H$71:$H73,"&lt;&gt;CZ")&amp;$AH$5&amp;A77-COUNTIFS($H$71:$H77,"&lt;&gt;CZ"),IF(AND(H76="CZ",H75&lt;&gt;"CZ",H74&lt;&gt;"CZ",H73&lt;&gt;"CZ",H77="CZ",AF77=AF73,AF76&lt;&gt;AF72,AF76&lt;&gt;AF78),A74-COUNTIFS($H$71:$H73,"&lt;&gt;CZ")&amp;$AH$5&amp;A77-COUNTIFS($H$71:$H77,"&lt;&gt;CZ"),IF(AND(H76="CZ",H75&lt;&gt;"CZ",H74&lt;&gt;"CZ",H73="CZ",H77&lt;&gt;"CZ",AF77=AF73,AF76&lt;&gt;AF72,AF76&lt;&gt;AF78),A73-COUNTIFS($H$71:$H73,"&lt;&gt;CZ")&amp;$AH$5&amp;A77-COUNTIFS($H$71:$H77,"&lt;&gt;CZ"),IF(AND(H76="CZ",H75&lt;&gt;"CZ",H74="CZ",H73&lt;&gt;"CZ",H77&lt;&gt;"CZ",AF77=AF73,AF76&lt;&gt;AF72,AF76&lt;&gt;AF78),A74-COUNTIFS($H$71:$H73,"&lt;&gt;CZ")&amp;$AH$5&amp;A77-COUNTIFS($H$71:$H77,"&lt;&gt;CZ"),IF(AND(H76="CZ",H75="CZ",H74&lt;&gt;"CZ",H73&lt;&gt;"CZ",H77&lt;&gt;"CZ",AF77=AF73,AF76&lt;&gt;AF72,AF76&lt;&gt;AF78),A74-COUNTIFS($H$71:$H73,"&lt;&gt;CZ")&amp;$AH$5&amp;A77-COUNTIFS($H$71:$H77,"&lt;&gt;CZ"),IF(AND(H76="CZ",H75="CZ",H74&lt;&gt;"CZ",H73&lt;&gt;"CZ",H77="CZ",AF77=AF73,AF76&lt;&gt;AF72,AF76&lt;&gt;AF78),A74-COUNTIFS($H$71:$H73,"&lt;&gt;CZ")&amp;$AH$5&amp;A77-COUNTIFS($H$71:$H77,"&lt;&gt;CZ"),IF(AND(H76="CZ",H75="CZ",H74&lt;&gt;"CZ",H73="CZ",H77&lt;&gt;"CZ",AF77=AF73,AF76&lt;&gt;AF72,AF76&lt;&gt;AF78),A73-COUNTIFS($H$71:$H73,"&lt;&gt;CZ")&amp;$AH$5&amp;A77-COUNTIFS($H$71:$H77,"&lt;&gt;CZ"),IF(AND(H76="CZ",H75="CZ",H74="CZ",H73&lt;&gt;"CZ",H77&lt;&gt;"CZ",AF77=AF73,AF76&lt;&gt;AF72,AF76&lt;&gt;AF78),A74-COUNTIFS($H$71:$H73,"&lt;&gt;CZ")&amp;$AH$5&amp;A77-COUNTIFS($H$71:$H77,"&lt;&gt;CZ"),IF(AND(H76="CZ",H75&lt;&gt;"CZ",H74&lt;&gt;"CZ",H73&lt;&gt;"CZ",H77&lt;&gt;"CZ",AF77=AF73,AF76&lt;&gt;AF72,AF76&lt;&gt;AF78),A74-COUNTIFS($H$71:$H73,"&lt;&gt;CZ"),IF(AND(H76="CZ",H75&lt;&gt;"CZ",H74="CZ",H77="CZ",H78="CZ",AF78=AF74,AF76&lt;&gt;AF73,AF76&lt;&gt;AF79),A74-COUNTIFS($H$71:$H74,"&lt;&gt;CZ")&amp;$AH$5&amp;A78-COUNTIFS($H$71:$H78,"&lt;&gt;CZ"),IF(AND(H76="CZ",H75="CZ",H74&lt;&gt;"CZ",H77="CZ",H78="CZ",AF78=AF74,AF76&lt;&gt;AF73,AF76&lt;&gt;AF79),A75-COUNTIFS($H$71:$H74,"&lt;&gt;CZ")&amp;$AH$5&amp;A78-COUNTIFS($H$71:$H78,"&lt;&gt;CZ"),IF(AND(H76="CZ",H75="CZ",H74="CZ",H77&lt;&gt;"CZ",H78="CZ",AF78=AF74,AF76&lt;&gt;AF73,AF76&lt;&gt;AF79),A74-COUNTIFS($H$71:$H74,"&lt;&gt;CZ")&amp;$AH$5&amp;A78-COUNTIFS($H$71:$H78,"&lt;&gt;CZ"),IF(AND(H76="CZ",H75="CZ",H74="CZ",H77="CZ",H78&lt;&gt;"CZ",AF78=AF74,AF76&lt;&gt;AF73,AF76&lt;&gt;AF79),A74-COUNTIFS($H$71:$H74,"&lt;&gt;CZ")&amp;$AH$5&amp;A78-COUNTIFS($H$71:$H78,"&lt;&gt;CZ"),IF(AND(H76="CZ",H75&lt;&gt;"CZ",H74="CZ",H77="CZ",H78&lt;&gt;"CZ",AF78=AF74,AF76&lt;&gt;AF73,AF76&lt;&gt;AF79),A74-COUNTIFS($H$71:$H74,"&lt;&gt;CZ")&amp;$AH$5&amp;A78-COUNTIFS($H$71:$H78,"&lt;&gt;CZ"),IF(AND(H76="CZ",H75&lt;&gt;"CZ",H74="CZ",H77&lt;&gt;"CZ",H78="CZ",AF78=AF74,AF76&lt;&gt;AF73,AF76&lt;&gt;AF79),A74-COUNTIFS($H$71:$H74,"&lt;&gt;CZ")&amp;$AH$5&amp;A78-COUNTIFS($H$71:$H78,"&lt;&gt;CZ"),IF(AND(H76="CZ",H75&lt;&gt;"CZ",H74&lt;&gt;"CZ",H77="CZ",H78="CZ",AF78=AF74,AF76&lt;&gt;AF73,AF76&lt;&gt;AF79),A75-COUNTIFS($H$71:$H74,"&lt;&gt;CZ")&amp;$AH$5&amp;A78-COUNTIFS($H$71:$H78,"&lt;&gt;CZ"),IF(AND(H76="CZ",H75&lt;&gt;"CZ",H74&lt;&gt;"CZ",H77&lt;&gt;"CZ",H78="CZ",AF78=AF74,AF76&lt;&gt;AF73,AF76&lt;&gt;AF79),A75-COUNTIFS($H$71:$H74,"&lt;&gt;CZ")&amp;$AH$5&amp;A78-COUNTIFS($H$71:$H78,"&lt;&gt;CZ"),IF(AND(H76="CZ",H75&lt;&gt;"CZ",H74&lt;&gt;"CZ",H77="CZ",H78&lt;&gt;"CZ",AF78=AF74,AF76&lt;&gt;AF73,AF76&lt;&gt;AF79),A75-COUNTIFS($H$71:$H74,"&lt;&gt;CZ")&amp;$AH$5&amp;A78-COUNTIFS($H$71:$H78,"&lt;&gt;CZ"),IF(AND(H76="CZ",H75&lt;&gt;"CZ",H74="CZ",H77&lt;&gt;"CZ",H78&lt;&gt;"CZ",AF78=AF74,AF76&lt;&gt;AF73,AF76&lt;&gt;AF79),A74-COUNTIFS($H$71:$H74,"&lt;&gt;CZ")&amp;$AH$5&amp;A78-COUNTIFS($H$71:$H78,"&lt;&gt;CZ"),IF(AND(H76="CZ",H75="CZ",H74&lt;&gt;"CZ",H77&lt;&gt;"CZ",H78&lt;&gt;"CZ",AF78=AF74,AF76&lt;&gt;AF73,AF76&lt;&gt;AF79),A75-COUNTIFS($H$71:$H74,"&lt;&gt;CZ")&amp;$AH$5&amp;A78-COUNTIFS($H$71:$H78,"&lt;&gt;CZ"),IF(AND(H76="CZ",H75="CZ",H74&lt;&gt;"CZ",H77&lt;&gt;"CZ",H78="CZ",AF78=AF74,AF76&lt;&gt;AF73,AF76&lt;&gt;AF79),A75-COUNTIFS($H$71:$H74,"&lt;&gt;CZ")&amp;$AH$5&amp;A78-COUNTIFS($H$71:$H78,"&lt;&gt;CZ"),IF(AND(H76="CZ",H75="CZ",H74&lt;&gt;"CZ",H77="CZ",H78&lt;&gt;"CZ",AF78=AF74,AF76&lt;&gt;AF73,AF76&lt;&gt;AF79),A75-COUNTIFS($H$71:$H74,"&lt;&gt;CZ")&amp;$AH$5&amp;A78-COUNTIFS($H$71:$H78,"&lt;&gt;CZ"),IF(AND(H76="CZ",H75="CZ",H74="CZ",H77&lt;&gt;"CZ",H78&lt;&gt;"CZ",AF78=AF74,AF76&lt;&gt;AF73,AF76&lt;&gt;AF79),A74-COUNTIFS($H$71:$H74,"&lt;&gt;CZ")&amp;$AH$5&amp;A78-COUNTIFS($H$71:$H78,"&lt;&gt;CZ"),""))))))))))))))))))))))))))))))))))))))))))))))))</f>
        <v/>
      </c>
      <c r="AK76" s="102" t="str">
        <f>IF(AI76&lt;&gt;"","",IF(AJ76&lt;&gt;"","",IF(AND(H75="CZ",H74&lt;&gt;"CZ",H73&lt;&gt;"CZ",H76&lt;&gt;"CZ",H77&lt;&gt;"CZ",AF77=AF73,AF75&lt;&gt;AF72,AF75&lt;&gt;AF78),A74-COUNTIFS($H$71:$H73,"&lt;&gt;CZ"),IF(AND(H76="CZ",H75&lt;&gt;"CZ",H77="CZ",H78="CZ",H79="CZ",AF79=AF75,AF76&lt;&gt;AF74,AF76&lt;&gt;AF80),A76-COUNTIFS($H$71:$H75,"&lt;&gt;CZ")&amp;$AH$5&amp;A79-COUNTIFS($H$71:$H79,"&lt;&gt;CZ"),IF(AND(H76="CZ",H75="CZ",H77&lt;&gt;"CZ",H78="CZ",H79="CZ",AF79=AF75,AF76&lt;&gt;AF74,AF76&lt;&gt;AF80),A75-COUNTIFS($H$71:$H75,"&lt;&gt;CZ")&amp;$AH$5&amp;A79-COUNTIFS($H$71:$H79,"&lt;&gt;CZ"),IF(AND(H76="CZ",H75="CZ",H77="CZ",H78&lt;&gt;"CZ",H79="CZ",AF79=AF75,AF76&lt;&gt;AF74,AF76&lt;&gt;AF80),A75-COUNTIFS($H$71:$H75,"&lt;&gt;CZ")&amp;$AH$5&amp;A79-COUNTIFS($H$71:$H79,"&lt;&gt;CZ"),IF(AND(H76="CZ",H75="CZ",H77="CZ",H78="CZ",H79&lt;&gt;"CZ",AF79=AF75,AF76&lt;&gt;AF74,AF76&lt;&gt;AF80),A75-COUNTIFS($H$71:$H75,"&lt;&gt;CZ")&amp;$AH$5&amp;A79-COUNTIFS($H$71:$H79,"&lt;&gt;CZ"),IF(AND(H76="CZ",H75&lt;&gt;"CZ",H77="CZ",H78="CZ",H79&lt;&gt;"CZ",AF79=AF75,AF76&lt;&gt;AF74,AF76&lt;&gt;AF80),A76-COUNTIFS($H$71:$H75,"&lt;&gt;CZ")&amp;$AH$5&amp;A79-COUNTIFS($H$71:$H79,"&lt;&gt;CZ"),IF(AND(H76="CZ",H75&lt;&gt;"CZ",H77="CZ",H78&lt;&gt;"CZ",H79="CZ",AF79=AF75,AF76&lt;&gt;AF74,AF76&lt;&gt;AF80),A76-COUNTIFS($H$71:$H75,"&lt;&gt;CZ")&amp;$AH$5&amp;A79-COUNTIFS($H$71:$H79,"&lt;&gt;CZ"),IF(AND(H76="CZ",H75&lt;&gt;"CZ",H77&lt;&gt;"CZ",H78="CZ",H79="CZ",AF79=AF75,AF76&lt;&gt;AF74,AF76&lt;&gt;AF80),A76-COUNTIFS($H$71:$H75,"&lt;&gt;CZ")&amp;$AH$5&amp;A79-COUNTIFS($H$71:$H79,"&lt;&gt;CZ"),IF(AND(H76="CZ",H75&lt;&gt;"CZ",H77&lt;&gt;"CZ",H78&lt;&gt;"CZ",H79="CZ",AF79=AF75,AF76&lt;&gt;AF74,AF76&lt;&gt;AF80),A76-COUNTIFS($H$71:$H75,"&lt;&gt;CZ")&amp;$AH$5&amp;A79-COUNTIFS($H$71:$H79,"&lt;&gt;CZ"),IF(AND(H76="CZ",H75&lt;&gt;"CZ",H77&lt;&gt;"CZ",H78&lt;&gt;"CZ",H79&lt;&gt;"CZ",AF79=AF75,AF76&lt;&gt;AF74,AF76&lt;&gt;AF80),A79-COUNTIFS($H$71:$H79,"&lt;&gt;CZ"),IF(AND(H76="CZ",H75&lt;&gt;"CZ",H77&lt;&gt;"CZ",H78="CZ",H79&lt;&gt;"CZ",AF79=AF75,AF76&lt;&gt;AF74,AF76&lt;&gt;AF80),A76-COUNTIFS($H$71:$H75,"&lt;&gt;CZ")&amp;$AH$5&amp;A79-COUNTIFS($H$71:$H79,"&lt;&gt;CZ"),IF(AND(H76="CZ",H75="CZ",H77="CZ",H78&lt;&gt;"CZ",H79&lt;&gt;"CZ",AF79=AF75,AF76&lt;&gt;AF74,AF76&lt;&gt;AF80),A75-COUNTIFS($H$71:$H75,"&lt;&gt;CZ")&amp;$AH$5&amp;A79-COUNTIFS($H$71:$H79,"&lt;&gt;CZ"),IF(AND(H76="CZ",H75="CZ",H77&lt;&gt;"CZ",H78&lt;&gt;"CZ",H79&lt;&gt;"CZ",AF79=AF75,AF76&lt;&gt;AF74,AF76&lt;&gt;AF80),A75-COUNTIFS($H$71:$H75,"&lt;&gt;CZ")&amp;$AH$5&amp;A79-COUNTIFS($H$71:$H79,"&lt;&gt;CZ"),IF(AND(H76="CZ",H75="CZ",H77&lt;&gt;"CZ",H78&lt;&gt;"CZ",H79="CZ",AF79=AF75,AF76&lt;&gt;AF74,AF76&lt;&gt;AF80),A75-COUNTIFS($H$71:$H75,"&lt;&gt;CZ")&amp;$AH$5&amp;A79-COUNTIFS($H$71:$H79,"&lt;&gt;CZ"),IF(AND(H76="CZ",H75="CZ",H77&lt;&gt;"CZ",H78="CZ",H79&lt;&gt;"CZ",AF79=AF75,AF76&lt;&gt;AF74,AF76&lt;&gt;AF80),A75-COUNTIFS($H$71:$H75,"&lt;&gt;CZ")&amp;$AH$5&amp;A79-COUNTIFS($H$71:$H79,"&lt;&gt;CZ"),IF(AND(H76="CZ",H75&lt;&gt;"CZ",H77="CZ",H78&lt;&gt;"CZ",H79&lt;&gt;"CZ",AF79=AF75,AF76&lt;&gt;AF74,AF76&lt;&gt;AF80),A76-COUNTIFS($H$71:$H75,"&lt;&gt;CZ")&amp;$AH$5&amp;A79-COUNTIFS($H$71:$H79,"&lt;&gt;CZ"),IF(AND(H76="CZ",H77&lt;&gt;"CZ",H78="CZ",H79="CZ",H80="CZ",AF76=AF80,AF76&lt;&gt;AF75,AF76&lt;&gt;AF81),A76-COUNTIFS($H$71:$H76,"&lt;&gt;CZ")&amp;$AH$5&amp;A80-COUNTIFS($H$71:$H80,"&lt;&gt;CZ"),IF(AND(H76="CZ",H77="CZ",H78&lt;&gt;"CZ",H79="CZ",H80="CZ",AF76=AF80,AF76&lt;&gt;AF75,AF76&lt;&gt;AF81),A76-COUNTIFS($H$71:$H76,"&lt;&gt;CZ")&amp;$AH$5&amp;A80-COUNTIFS($H$71:$H80,"&lt;&gt;CZ"),IF(AND(H76="CZ",H77="CZ",H78="CZ",H79&lt;&gt;"CZ",H80="CZ",AF76=AF80,AF76&lt;&gt;AF75,AF76&lt;&gt;AF81),A76-COUNTIFS($H$71:$H76,"&lt;&gt;CZ")&amp;$AH$5&amp;A80-COUNTIFS($H$71:$H80,"&lt;&gt;CZ"),IF(AND(H76="CZ",H77="CZ",H78="CZ",H79="CZ",H80&lt;&gt;"CZ",AF76=AF80,AF76&lt;&gt;AF75,AF76&lt;&gt;AF81),A76-COUNTIFS($H$71:$H76,"&lt;&gt;CZ")&amp;$AH$5&amp;A80-COUNTIFS($H$71:$H80,"&lt;&gt;CZ"),IF(AND(H76="CZ",H75&lt;&gt;"CZ",H74="CZ",H73="CZ",H77&lt;&gt;"CZ",AF77=AF73,AF76&lt;&gt;AF72,AF76&lt;&gt;AF78),A73-COUNTIFS($H$71:$H73,"&lt;&gt;CZ")&amp;$AH$5&amp;A77-COUNTIFS($H$71:$H77,"&lt;&gt;CZ"),IF(AND(H76="CZ",H77&lt;&gt;"CZ",H78="CZ",H79="CZ",H80&lt;&gt;"CZ",AF76=AF80,AF76&lt;&gt;AF75,AF76&lt;&gt;AF81),A76-COUNTIFS($H$71:$H76,"&lt;&gt;CZ")&amp;$AH$5&amp;A80-COUNTIFS($H$71:$H80,"&lt;&gt;CZ"),IF(AND(H76="CZ",H77&lt;&gt;"CZ",H78="CZ",H79&lt;&gt;"CZ",H80="CZ",AF76=AF80,AF76&lt;&gt;AF75,AF76&lt;&gt;AF81),A76-COUNTIFS($H$71:$H76,"&lt;&gt;CZ")&amp;$AH$5&amp;A80-COUNTIFS($H$71:$H80,"&lt;&gt;CZ"),IF(AND(H76="CZ",H77&lt;&gt;"CZ",H78&lt;&gt;"CZ",H79="CZ",H80="CZ",AF76=AF80,AF76&lt;&gt;AF75,AF76&lt;&gt;AF81),A76-COUNTIFS($H$71:$H76,"&lt;&gt;CZ")&amp;$AH$5&amp;A80-COUNTIFS($H$71:$H80,"&lt;&gt;CZ"),IF(AND(H76="CZ",H77&lt;&gt;"CZ",H78&lt;&gt;"CZ",H79&lt;&gt;"CZ",H80="CZ",AF76=AF80,AF76&lt;&gt;AF75,AF76&lt;&gt;AF81),A76-COUNTIFS($H$71:$H76,"&lt;&gt;CZ")&amp;$AH$5&amp;A80-COUNTIFS($H$71:$H80,"&lt;&gt;CZ"),IF(AND(H76="CZ",H77&lt;&gt;"CZ",H78&lt;&gt;"CZ",H79="CZ",H80&lt;&gt;"CZ",AF76=AF80,AF76&lt;&gt;AF75,AF76&lt;&gt;AF81),A76-COUNTIFS($H$71:$H76,"&lt;&gt;CZ")&amp;$AH$5&amp;A80-COUNTIFS($H$71:$H80,"&lt;&gt;CZ"),IF(AND(H76="CZ",H77&lt;&gt;"CZ",H78="CZ",H79&lt;&gt;"CZ",H80&lt;&gt;"CZ",AF76=AF80,AF76&lt;&gt;AF75,AF76&lt;&gt;AF81),A76-COUNTIFS($H$71:$H76,"&lt;&gt;CZ")&amp;$AH$5&amp;A80-COUNTIFS($H$71:$H80,"&lt;&gt;CZ"),IF(AND(H76="CZ",H77="CZ",H78&lt;&gt;"CZ",H79&lt;&gt;"CZ",H80&lt;&gt;"CZ",AF76=AF80,AF76&lt;&gt;AF75,AF76&lt;&gt;AF81),A76-COUNTIFS($H$71:$H76,"&lt;&gt;CZ")&amp;$AH$5&amp;A80-COUNTIFS($H$71:$H80,"&lt;&gt;CZ"),IF(AND(H76="CZ",H77="CZ",H78="CZ",H79&lt;&gt;"CZ",H80&lt;&gt;"CZ",AF76=AF80,AF76&lt;&gt;AF75,AF76&lt;&gt;AF81),A76-COUNTIFS($H$71:$H76,"&lt;&gt;CZ")&amp;$AH$5&amp;A80-COUNTIFS($H$71:$H80,"&lt;&gt;CZ"),IF(AND(H76="CZ",H77="CZ",H78&lt;&gt;"CZ",H79="CZ",H80&lt;&gt;"CZ",AF76=AF80,AF76&lt;&gt;AF75,AF76&lt;&gt;AF81),A76-COUNTIFS($H$71:$H76,"&lt;&gt;CZ")&amp;$AH$5&amp;A80-COUNTIFS($H$71:$H80,"&lt;&gt;CZ"),IF(AND(H76="CZ",H77="CZ",H78="CZ",H79&lt;&gt;"CZ",H80&lt;&gt;"CZ",AF76=AF80,AF76&lt;&gt;AF75,AF76&lt;&gt;AF81),A76-COUNTIFS($H$71:$H76,"&lt;&gt;CZ")&amp;$AH$5&amp;A80-COUNTIFS($H$71:$H80,"&lt;&gt;CZ"),IF(AND(H76="CZ",H77="CZ",H78&lt;&gt;"CZ",H79&lt;&gt;"CZ",H80&lt;&gt;"CZ",AF76=AF80,AF76&lt;&gt;AF75,AF76&lt;&gt;AF81),A80-COUNTIFS($H$71:$H80,"&lt;&gt;CZ"),""))))))))))))))))))))))))))))))))))</f>
        <v/>
      </c>
      <c r="AL76" s="120" t="str">
        <f t="shared" si="5"/>
        <v>5až6</v>
      </c>
    </row>
    <row r="77" spans="1:38" s="104" customFormat="1" ht="15" customHeight="1">
      <c r="A77" s="105">
        <v>7</v>
      </c>
      <c r="B77" s="106">
        <v>562</v>
      </c>
      <c r="C77" s="107" t="s">
        <v>89</v>
      </c>
      <c r="D77" s="107" t="s">
        <v>90</v>
      </c>
      <c r="E77" s="106">
        <v>2006</v>
      </c>
      <c r="F77" s="108"/>
      <c r="G77" s="109" t="s">
        <v>91</v>
      </c>
      <c r="H77" s="110" t="s">
        <v>250</v>
      </c>
      <c r="I77" s="111">
        <v>100</v>
      </c>
      <c r="J77" s="112">
        <v>500</v>
      </c>
      <c r="K77" s="111">
        <v>100</v>
      </c>
      <c r="L77" s="112">
        <v>540</v>
      </c>
      <c r="M77" s="111">
        <v>100</v>
      </c>
      <c r="N77" s="112">
        <v>600</v>
      </c>
      <c r="O77" s="111">
        <v>100</v>
      </c>
      <c r="P77" s="112">
        <v>640</v>
      </c>
      <c r="Q77" s="111">
        <v>100</v>
      </c>
      <c r="R77" s="112">
        <v>670</v>
      </c>
      <c r="S77" s="113">
        <v>71</v>
      </c>
      <c r="T77" s="112">
        <v>497</v>
      </c>
      <c r="U77" s="111"/>
      <c r="V77" s="112">
        <v>0</v>
      </c>
      <c r="W77" s="111"/>
      <c r="X77" s="112">
        <v>0</v>
      </c>
      <c r="Y77" s="111"/>
      <c r="Z77" s="112">
        <v>0</v>
      </c>
      <c r="AA77" s="111"/>
      <c r="AB77" s="112">
        <v>0</v>
      </c>
      <c r="AC77" s="111"/>
      <c r="AD77" s="112">
        <v>0</v>
      </c>
      <c r="AE77" s="116">
        <v>2950</v>
      </c>
      <c r="AF77" s="117">
        <v>3447</v>
      </c>
      <c r="AG77" s="118" t="s">
        <v>253</v>
      </c>
      <c r="AH77" s="100">
        <f t="shared" ca="1" si="4"/>
        <v>5.8486583031298167E-2</v>
      </c>
      <c r="AI77" s="119" t="str">
        <f>IF(H77="","",IF(H77&lt;&gt;"CZ","NE",IF(AND(H77="CZ",AF76&lt;&gt;AF77,AF77&lt;&gt;AF78),A77-COUNTIF($H$71:$H77,"&lt;&gt;CZ"),IF(AND(H77="CZ",H76="CZ",AF77=AF76,AF77&lt;&gt;AF75,AF77&lt;&gt;AF78),A76-COUNTIF($H$71:$H77,"&lt;&gt;CZ")&amp;$AH$5&amp;A77-COUNTIF($H$71:$H77,"&lt;&gt;CZ"),IF(AND(H77="CZ",H78="CZ",AF77&lt;&gt;AF76,AF77=AF78,AF77&lt;&gt;AF79),A77-COUNTIF($H$71:$H77,"&lt;&gt;CZ")&amp;$AH$5&amp;A78-COUNTIF($H$71:$H78,"&lt;&gt;CZ"),IF(AND(H77="CZ",H76="CZ",H75="CZ",AF77=AF75,AF77&lt;&gt;AF74,AF77&lt;&gt;AF78),A75-COUNTIF($H$71:$H77,"&lt;&gt;CZ")&amp;$AH$5&amp;A77-COUNTIF($H$71:$H77,"&lt;&gt;CZ"),IF(AND(H77="CZ",H76="CZ",H78="CZ",AF78=AF76,AF77&lt;&gt;AF75,AF77&lt;&gt;AF79),A76-COUNTIF($H$71:$H76,"&lt;&gt;CZ")&amp;$AH$5&amp;A78-COUNTIF($H$71:$H78,"&lt;&gt;CZ"),IF(AND(H77="CZ",H78="CZ",H79="CZ",AF77&lt;&gt;AF76,AF77=AF79,AF77&lt;&gt;AF80),A77-COUNTIF($H$71:$H77,"&lt;&gt;CZ")&amp;$AH$5&amp;A79-COUNTIF($H$71:$H79,"&lt;&gt;CZ"),IF(AND(H77="CZ",H76="CZ",H75="CZ",H74="CZ",AF77=AF74,AF77&lt;&gt;AF73,AF77&lt;&gt;AF78),A74-COUNTIF($H$71:$H74,"&lt;&gt;CZ")&amp;$AH$5&amp;A77-COUNTIF($H$71:$H77,"&lt;&gt;CZ"),IF(AND(H77="CZ",H76="CZ",H75="CZ",H78="CZ",AF78=AF75,AF77&lt;&gt;AF74,AF77&lt;&gt;AF79),A75-COUNTIF($H$71:$H75,"&lt;&gt;CZ")&amp;$AH$5&amp;A78-COUNTIF($H$71:$H78,"&lt;&gt;CZ"),IF(AND(H77="CZ",H76="CZ",H78="CZ",H79="CZ",AF79=AF76,AF77&lt;&gt;AF75,AF77&lt;&gt;AF80),A76-COUNTIF($H$71:$H76,"&lt;&gt;CZ")&amp;$AH$5&amp;A79-COUNTIF($H$71:$H79,"&lt;&gt;CZ"),IF(AND(H77="CZ",H78="CZ",H79="CZ",H80="CZ",AF77&lt;&gt;AF76,AF77=AF80,AF77&lt;&gt;AF81),A77-COUNTIF($H$71:$H77,"&lt;&gt;CZ")&amp;$AH$5&amp;A80-COUNTIF($H$71:$H80,"&lt;&gt;CZ"),IF(AND(H77="CZ",H76="CZ",H75="CZ",H74="CZ",H73="CZ",AF77=AF73,AF77&lt;&gt;AF72,AF77&lt;&gt;AF78),A73-COUNTIF($H$71:$H73,"&lt;&gt;CZ")&amp;$AH$5&amp;A77-COUNTIF($H$71:$H77,"&lt;&gt;CZ"),IF(AND(H77="CZ",H76="CZ",H75="CZ",H74="CZ",H78="CZ",AF78=AF74,AF77&lt;&gt;AF73,AF77&lt;&gt;AF79),A74-COUNTIF($H$71:$H74,"&lt;&gt;CZ")&amp;$AH$5&amp;A78-COUNTIF($H$71:$H78,"&lt;&gt;CZ"),IF(AND(H77="CZ",H76="CZ",H75="CZ",H78="CZ",H79="CZ",AF79=AF75,AF77&lt;&gt;AF74,AF77&lt;&gt;AF80),A75-COUNTIF($H$71:$H75,"&lt;&gt;CZ")&amp;$AH$5&amp;A79-COUNTIF($H$71:$H79,"&lt;&gt;CZ"),IF(AND(H77="CZ",H76="CZ",H78="CZ",H79="CZ",H80="CZ",AF80=AF76,AF77&lt;&gt;AF75,AF77&lt;&gt;AF81),A76-COUNTIF($H$71:$H76,"&lt;&gt;CZ")&amp;$AH$5&amp;A80-COUNTIF($H$71:$H80,"&lt;&gt;CZ"),IF(AND(H77="CZ",H78="CZ",H79="CZ",H80="CZ",H81="CZ",AF77&lt;&gt;AF76,AF77=AF81,AF77&lt;&gt;AF82),A77-COUNTIF($H$71:$H77,"&lt;&gt;CZ")&amp;$AH$5&amp;A81-COUNTIF($H$71:$H81,"&lt;&gt;CZ"),IF(AND(H77="CZ",H76&lt;&gt;"CZ",AF77=AF76,AF77&lt;&gt;AF75,AF77&lt;&gt;AF78),A77-COUNTIF($H$71:$H77,"&lt;&gt;CZ"),IF(AND(H77="CZ",H78&lt;&gt;"CZ",AF77&lt;&gt;AF76,AF77=AF78,AF77&lt;&gt;AF79),A77-COUNTIF($H$71:$H77,"&lt;&gt;CZ"),IF(AND(H77="CZ",H76&lt;&gt;"CZ",H75="CZ",AF77=AF75,AF77&lt;&gt;AF74,AF77&lt;&gt;AF78),A75-COUNTIF($H$71:$H75,"&lt;&gt;CZ")&amp;$AH$5&amp;A77-COUNTIF($H$71:$H77,"&lt;&gt;CZ"),IF(AND(H77="CZ",H76="CZ",H75&lt;&gt;"CZ",AF77=AF75,AF77&lt;&gt;AF74,AF77&lt;&gt;AF78),A76-COUNTIF($H$71:$H75,"&lt;&gt;CZ")&amp;$AH$5&amp;A77-COUNTIF($H$71:$H77,"&lt;&gt;CZ"),IF(AND(H77="CZ",H76&lt;&gt;"CZ",H75&lt;&gt;"CZ",AF77=AF75,AF77&lt;&gt;AF74,AF77&lt;&gt;AF78),A77-COUNTIF($H$71:$H77,"&lt;&gt;CZ"),IF(AND(H77="CZ",H76&lt;&gt;"CZ",H78="CZ",AF77=AF76,AF77&lt;&gt;AF75,AF77=AF78,AF77&lt;&gt;AF79),A77-COUNTIF($H$71:$H76,"&lt;&gt;CZ")&amp;$AH$5&amp;A78-COUNTIF($H$71:$H78,"&lt;&gt;CZ"),IF(AND(H77="CZ",H76="CZ",H78&lt;&gt;"CZ",AF78=AF76,AF77&lt;&gt;AF75,AF77&lt;&gt;AF79),A76-COUNTIF($H$71:$H76,"&lt;&gt;CZ")&amp;$AH$5&amp;A78-COUNTIF($H$71:$H78,"&lt;&gt;CZ"),IF(AND(H77="CZ",H76&lt;&gt;"CZ",H78&lt;&gt;"CZ",AF78=AF76,AF77&lt;&gt;AF75,AF77&lt;&gt;AF79),A77-COUNTIF($H$71:$H76,"&lt;&gt;CZ"),IF(AND(H77="CZ",H78&lt;&gt;"CZ",H79="CZ",AF77&lt;&gt;AF76,AF77=AF79,AF77&lt;&gt;AF80),A77-COUNTIF($H$71:$H77,"&lt;&gt;CZ")&amp;$AH$5&amp;A79-COUNTIF($H$71:$H79,"&lt;&gt;CZ"),IF(AND(H77="CZ",H78="CZ",H79&lt;&gt;"CZ",AF77&lt;&gt;AF76,AF77=AF79,AF77&lt;&gt;AF80),A77-COUNTIF($H$71:$H77,"&lt;&gt;CZ")&amp;$AH$5&amp;A79-COUNTIF($H$71:$H79,"&lt;&gt;CZ"),IF(AND(H77="CZ",H78&lt;&gt;"CZ",H79&lt;&gt;"CZ",AF77&gt;0,AF77&lt;&gt;AF76,AF77=AF79,AF77&lt;&gt;AF80),A77-COUNTIF($H$71:$H77,"&lt;&gt;CZ"),IF(AND(H77="CZ",H76&lt;&gt;"CZ",H75="CZ",H74="CZ",AF77=AF74,AF77&lt;&gt;AF73,AF77&lt;&gt;AF78),A74-COUNTIF($H$71:$H74,"&lt;&gt;CZ")&amp;$AH$5&amp;A77-COUNTIF($H$71:$H77,"&lt;&gt;CZ"),IF(AND(H77="CZ",H76="CZ",H75&lt;&gt;"CZ",H74="CZ",AF77=AF74,AF77&lt;&gt;AF73,AF77&lt;&gt;AF78),A74-COUNTIF($H$71:$H74,"&lt;&gt;CZ")&amp;$AH$5&amp;A77-COUNTIF($H$71:$H77,"&lt;&gt;CZ"),IF(AND(H77="CZ",H76="CZ",H75="CZ",H74&lt;&gt;"CZ",AF77=AF74,AF77&lt;&gt;AF73,AF77&lt;&gt;AF78),A75-COUNTIF($H$71:$H74,"&lt;&gt;CZ")&amp;$AH$5&amp;A77-COUNTIF($H$71:$H77,"&lt;&gt;CZ"),IF(AND(H77="CZ",H76&lt;&gt;"CZ",H75&lt;&gt;"CZ",H74="CZ",AF77=AF74,AF77&lt;&gt;AF73,AF77&lt;&gt;AF78),A74-COUNTIF($H$71:$H74,"&lt;&gt;CZ")&amp;$AH$5&amp;A77-COUNTIF($H$71:$H77,"&lt;&gt;CZ"),IF(AND(H77="CZ",H76&lt;&gt;"CZ",H75="CZ",H74&lt;&gt;"CZ",AF77=AF74,AF77&lt;&gt;AF73,AF77&lt;&gt;AF78),A75-COUNTIF($H$71:$H74,"&lt;&gt;CZ")&amp;$AH$5&amp;A77-COUNTIF($H$71:$H77,"&lt;&gt;CZ"),IF(AND(H77="CZ",H76="CZ",H75&lt;&gt;"CZ",H74&lt;&gt;"CZ",AF77=AF74,AF77&lt;&gt;AF73,AF77&lt;&gt;AF78),A75-COUNTIF($H$71:$H74,"&lt;&gt;CZ")&amp;$AH$5&amp;A77-COUNTIF($H$71:$H77,"&lt;&gt;CZ"),IF(AND(H77="CZ",H76&lt;&gt;"CZ",H75&lt;&gt;"CZ",H74&lt;&gt;"CZ",AF77=AF74,AF77&lt;&gt;AF73,AF77&lt;&gt;AF78),A77-COUNTIF($H$71:$H77,"&lt;&gt;CZ"),IF(AND(H77="CZ",H76="CZ",H75&lt;&gt;"CZ",H78="CZ",AF77=AF75,AF77&lt;&gt;AF74,AF77=AF78,AF77&lt;&gt;AF79),A76-COUNTIF($H$71:$H75,"&lt;&gt;CZ")&amp;$AH$5&amp;A78-COUNTIF($H$71:$H78,"&lt;&gt;CZ"),IF(AND(H77="CZ",H76="CZ",H75="CZ",H78&lt;&gt;"CZ",AF77=AF75,AF77&lt;&gt;AF74,AF77=AF78,AF77&lt;&gt;AF79),A75-COUNTIF($H$71:$H75,"&lt;&gt;CZ")&amp;$AH$5&amp;A78-COUNTIF($H$71:$H78,"&lt;&gt;CZ"),IF(AND(H77="CZ",H76&lt;&gt;"CZ",H75&lt;&gt;"CZ",H78="CZ",AF77=AF75,AF77&lt;&gt;AF74,AF77=AF78,AF77&lt;&gt;AF79),A76-COUNTIF($H$71:$H75,"&lt;&gt;CZ")&amp;$AH$5&amp;A78-COUNTIF($H$71:$H78,"&lt;&gt;CZ"),IF(AND(H77="CZ",H76&lt;&gt;"CZ",H75="CZ",H78="CZ",AF77=AF75,AF77&lt;&gt;AF74,AF77=AF78,AF77&lt;&gt;AF79),A75-COUNTIF($H$71:$H75,"&lt;&gt;CZ")&amp;$AH$5&amp;A78-COUNTIF($H$71:$H78,"&lt;&gt;CZ"),IF(AND(H77="CZ",H76&lt;&gt;"CZ",H75="CZ",H78&lt;&gt;"CZ",AF77=AF75,AF77&lt;&gt;AF74,AF77=AF78,AF77&lt;&gt;AF79),A75-COUNTIF($H$71:$H75,"&lt;&gt;CZ")&amp;$AH$5&amp;A78-COUNTIF($H$71:$H78,"&lt;&gt;CZ"),IF(AND(H77="CZ",H76="CZ",H75&lt;&gt;"CZ",H78&lt;&gt;"CZ",AF78=AF75,AF77&lt;&gt;AF74,AF77&lt;&gt;AF79),A76-COUNTIF($H$71:$H75,"&lt;&gt;CZ")&amp;$AH$5&amp;A78-COUNTIF($H$71:$H78,"&lt;&gt;CZ"),IF(AND(H77="CZ",H76&lt;&gt;"CZ",H75&lt;&gt;"CZ",H78&lt;&gt;"CZ",AF78=AF75,AF77&lt;&gt;AF74,AF77&lt;&gt;AF79),A76-COUNTIF($H$71:$H75,"&lt;&gt;CZ"),IF(AND(H77="CZ",H76&lt;&gt;"CZ",H78="CZ",H79="CZ",AF79=AF76,AF77&lt;&gt;AF75,AF77&lt;&gt;AF80),A77-COUNTIF($H$71:$H76,"&lt;&gt;CZ")&amp;$AH$5&amp;A79-COUNTIF($H$71:$H79,"&lt;&gt;CZ"),IF(AND(H77="CZ",H76="CZ",H78&lt;&gt;"CZ",H79="CZ",AF79=AF76,AF77&lt;&gt;AF75,AF77&lt;&gt;AF80),A76-COUNTIF($H$71:$H76,"&lt;&gt;CZ")&amp;$AH$5&amp;A79-COUNTIF($H$71:$H79,"&lt;&gt;CZ"),IF(AND(H77="CZ",H76="CZ",H78="CZ",H79&lt;&gt;"CZ",AF79=AF76,AF77&lt;&gt;AF75,AF77&lt;&gt;AF80),A76-COUNTIF($H$71:$H76,"&lt;&gt;CZ")&amp;$AH$5&amp;A79-COUNTIF($H$71:$H79,"&lt;&gt;CZ"),IF(AND(H77="CZ",H76&lt;&gt;"CZ",H78&lt;&gt;"CZ",H79="CZ",AF79=AF76,AF77&lt;&gt;AF75,AF77&lt;&gt;AF80),A77-COUNTIF($H$71:$H76,"&lt;&gt;CZ")&amp;$AH$5&amp;A79-COUNTIF($H$71:$H79,"&lt;&gt;CZ"),IF(AND(H77="CZ",H76&lt;&gt;"CZ",H78="CZ",H79&lt;&gt;"CZ",AF79=AF76,AF77&lt;&gt;AF75,AF77&lt;&gt;AF80),A77-COUNTIF($H$71:$H76,"&lt;&gt;CZ")&amp;$AH$5&amp;A79-COUNTIF($H$71:$H79,"&lt;&gt;CZ"),IF(AND(H77="CZ",H76="CZ",H78&lt;&gt;"CZ",H79&lt;&gt;"CZ",AF79=AF76,AF77&lt;&gt;AF75,AF77&lt;&gt;AF80),A76-COUNTIF($H$71:$H76,"&lt;&gt;CZ")&amp;$AH$5&amp;A79-COUNTIF($H$71:$H79,"&lt;&gt;CZ"),IF(AND(H77="CZ",H76&lt;&gt;"CZ",H78&lt;&gt;"CZ",H79&lt;&gt;"CZ",AF79=AF76,AF77&lt;&gt;AF75,AF77&lt;&gt;AF80),A77-COUNTIF($H$71:$H76,"&lt;&gt;CZ"),IF(AND(H77="CZ",H78="CZ",H79="CZ",H80&lt;&gt;"CZ",AF77&lt;&gt;AF76,AF77=AF80,AF77&lt;&gt;AF81),A77-COUNTIF($H$71:$H77,"&lt;&gt;CZ")&amp;$AH$5&amp;A80-COUNTIF($H$71:$H80,"&lt;&gt;CZ"),IF(AND(H77="CZ",H78="CZ",H79&lt;&gt;"CZ",H80="CZ",AF77&lt;&gt;AF76,AF77=AF80,AF77&lt;&gt;AF81),A77-COUNTIF($H$71:$H77,"&lt;&gt;CZ")&amp;$AH$5&amp;A80-COUNTIF($H$71:$H80,"&lt;&gt;CZ"),IF(AND(H77="CZ",H78&lt;&gt;"CZ",H79="CZ",H80="CZ",AF77&lt;&gt;AF76,AF77=AF80,AF77&lt;&gt;AF81),A77-COUNTIF($H$71:$H77,"&lt;&gt;CZ")&amp;$AH$5&amp;A80-COUNTIF($H$71:$H80,"&lt;&gt;CZ"),IF(AND(H77="CZ",H78&lt;&gt;"CZ",H79&lt;&gt;"CZ",H80="CZ",AF77&lt;&gt;AF76,AF77=AF80,AF77&lt;&gt;AF81),A77-COUNTIF($H$71:$H77,"&lt;&gt;CZ")&amp;$AH$5&amp;A80-COUNTIF($H$71:$H80,"&lt;&gt;CZ"),"")))))))))))))))))))))))))))))))))))))))))))))))))))))</f>
        <v>5až6</v>
      </c>
      <c r="AJ77" s="102" t="str">
        <f>IF(AI77&lt;&gt;"","",IF(AND(H77="CZ",H78&lt;&gt;"CZ",H79="CZ",H80&lt;&gt;"CZ",AF77&lt;&gt;AF76,AF77=AF80,AF77&lt;&gt;AF81),A77-COUNTIF($H$71:$H77,"&lt;&gt;CZ")&amp;$AH$5&amp;A80-COUNTIF($H$71:$H80,"&lt;&gt;CZ"),IF(AND(H77="CZ",H78="CZ",H79&lt;&gt;"CZ",H80&lt;&gt;"CZ",AF77&lt;&gt;AF76,AF77=AF80,AF77&lt;&gt;AF81),A77-COUNTIF($H$71:$H77,"&lt;&gt;CZ")&amp;$AH$5&amp;A80-COUNTIF($H$71:$H80,"&lt;&gt;CZ"),IF(AND(H77="CZ",H78&lt;&gt;"CZ",H79&lt;&gt;"CZ",H80&lt;&gt;"CZ",AF77&lt;&gt;AF76,AF77=AF80,AF77&lt;&gt;AF81),A77-COUNTIF($H$71:$H77,"&lt;&gt;CZ"),IF(AND(H77="CZ",H76&lt;&gt;"CZ",H75="CZ",H74="CZ",H73="CZ",AF77=AF73,AF77&lt;&gt;AF72,AF77&lt;&gt;AF78),A73-COUNTIFS($H$71:$H73,"&lt;&gt;CZ")&amp;$AH$5&amp;A77-COUNTIFS($H$71:$H77,"&lt;&gt;CZ"),IF(AND(H77="CZ",H76="CZ",H75&lt;&gt;"CZ",H74="CZ",H73="CZ",AF77=AF73,AF77&lt;&gt;AF72,AF77&lt;&gt;AF78),A73-COUNTIFS($H$71:$H73,"&lt;&gt;CZ")&amp;$AH$5&amp;A77-COUNTIFS($H$71:$H77,"&lt;&gt;CZ"),IF(AND(H77="CZ",H76="CZ",H75="CZ",H74&lt;&gt;"CZ",H73="CZ",AF77=AF73,AF77&lt;&gt;AF72,AF77&lt;&gt;AF78),A73-COUNTIFS($H$71:$H73,"&lt;&gt;CZ")&amp;$AH$5&amp;A77-COUNTIFS($H$71:$H77,"&lt;&gt;CZ"),IF(AND(H77="CZ",H76="CZ",H75="CZ",H74="CZ",H73&lt;&gt;"CZ",AF77=AF73,AF77&lt;&gt;AF72,AF77&lt;&gt;AF78),A74-COUNTIFS($H$71:$H73,"&lt;&gt;CZ")&amp;$AH$5&amp;A77-COUNTIFS($H$71:$H77,"&lt;&gt;CZ"),IF(AND(H77="CZ",H76&lt;&gt;"CZ",H75="CZ",H74="CZ",H73&lt;&gt;"CZ",AF77=AF73,AF77&lt;&gt;AF72,AF77&lt;&gt;AF78),A74-COUNTIFS($H$71:$H73,"&lt;&gt;CZ")&amp;$AH$5&amp;A77-COUNTIFS($H$71:$H77,"&lt;&gt;CZ"),IF(AND(H77="CZ",H76&lt;&gt;"CZ",H75="CZ",H74&lt;&gt;"CZ",H73="CZ",AF77=AF73,AF77&lt;&gt;AF72,AF77&lt;&gt;AF78),A73-COUNTIFS($H$71:$H73,"&lt;&gt;CZ")&amp;$AH$5&amp;A77-COUNTIFS($H$71:$H77,"&lt;&gt;CZ"),IF(AND(H77="CZ",H76&lt;&gt;"CZ",H75&lt;&gt;"CZ",H74="CZ",H73="CZ",AF77=AF73,AF77&lt;&gt;AF72,AF77&lt;&gt;AF78),A73-COUNTIFS($H$71:$H73,"&lt;&gt;CZ")&amp;$AH$5&amp;A77-COUNTIFS($H$71:$H77,"&lt;&gt;CZ"),IF(AND(H77="CZ",H76&lt;&gt;"CZ",H75&lt;&gt;"CZ",H74&lt;&gt;"CZ",H73="CZ",AF77=AF73,AF77&lt;&gt;AF72,AF77&lt;&gt;AF78),A73-COUNTIFS($H$71:$H73,"&lt;&gt;CZ")&amp;$AH$5&amp;A77-COUNTIFS($H$71:$H77,"&lt;&gt;CZ"),IF(AND(H77="CZ",H76&lt;&gt;"CZ",H75&lt;&gt;"CZ",H74="CZ",H73&lt;&gt;"CZ",AF77=AF73,AF77&lt;&gt;AF72,AF77&lt;&gt;AF78),A74-COUNTIFS($H$71:$H73,"&lt;&gt;CZ")&amp;$AH$5&amp;A77-COUNTIFS($H$71:$H77,"&lt;&gt;CZ"),IF(AND(H77="CZ",H76&lt;&gt;"CZ",H75="CZ",H74&lt;&gt;"CZ",H73&lt;&gt;"CZ",AF77=AF73,AF77&lt;&gt;AF72,AF77&lt;&gt;AF78),A74-COUNTIFS($H$71:$H73,"&lt;&gt;CZ")&amp;$AH$5&amp;A77-COUNTIFS($H$71:$H77,"&lt;&gt;CZ"),IF(AND(H77="CZ",H76="CZ",H75&lt;&gt;"CZ",H74&lt;&gt;"CZ",H73&lt;&gt;"CZ",AF77=AF73,AF77&lt;&gt;AF72,AF77&lt;&gt;AF78),A74-COUNTIFS($H$71:$H73,"&lt;&gt;CZ")&amp;$AH$5&amp;A77-COUNTIFS($H$71:$H77,"&lt;&gt;CZ"),IF(AND(H77="CZ",H76="CZ",H75&lt;&gt;"CZ",H74&lt;&gt;"CZ",H73="CZ",AF77=AF73,AF77&lt;&gt;AF72,AF77&lt;&gt;AF78),A73-COUNTIFS($H$71:$H73,"&lt;&gt;CZ")&amp;$AH$5&amp;A77-COUNTIFS($H$71:$H77,"&lt;&gt;CZ"),IF(AND(H77="CZ",H76="CZ",H75&lt;&gt;"CZ",H74="CZ",H73&lt;&gt;"CZ",AF77=AF73,AF77&lt;&gt;AF72,AF77&lt;&gt;AF78),A74-COUNTIFS($H$71:$H73,"&lt;&gt;CZ")&amp;$AH$5&amp;A77-COUNTIFS($H$71:$H77,"&lt;&gt;CZ"),IF(AND(H77="CZ",H76="CZ",H75="CZ",H74&lt;&gt;"CZ",H73&lt;&gt;"CZ",AF77=AF73,AF77&lt;&gt;AF72,AF77&lt;&gt;AF78),A74-COUNTIFS($H$71:$H73,"&lt;&gt;CZ")&amp;$AH$5&amp;A77-COUNTIFS($H$71:$H77,"&lt;&gt;CZ"),IF(AND(H77="CZ",H76&lt;&gt;"CZ",H75&lt;&gt;"CZ",H74&lt;&gt;"CZ",H73&lt;&gt;"CZ",AF77=AF73,AF77&lt;&gt;AF72,AF77&lt;&gt;AF78),A74-COUNTIFS($H$71:$H73,"&lt;&gt;CZ"),IF(AND(H77="CZ",H76&lt;&gt;"CZ",H75="CZ",H74="CZ",H78="CZ",AF78=AF74,AF77&lt;&gt;AF73,AF77&lt;&gt;AF79),A74-COUNTIFS($H$71:$H74,"&lt;&gt;CZ")&amp;$AH$5&amp;A78-COUNTIFS($H$71:$H78,"&lt;&gt;CZ"),IF(AND(H77="CZ",H76="CZ",H75&lt;&gt;"CZ",H74="CZ",H78="CZ",AF78=AF74,AF77&lt;&gt;AF73,AF77&lt;&gt;AF79),A74-COUNTIFS($H$71:$H74,"&lt;&gt;CZ")&amp;$AH$5&amp;A78-COUNTIFS($H$71:$H78,"&lt;&gt;CZ"),IF(AND(H77="CZ",H76="CZ",H75="CZ",H74&lt;&gt;"CZ",H78="CZ",AF78=AF74,AF77&lt;&gt;AF73,AF77&lt;&gt;AF79),A75-COUNTIFS($H$71:$H74,"&lt;&gt;CZ")&amp;$AH$5&amp;A78-COUNTIFS($H$71:$H78,"&lt;&gt;CZ"),IF(AND(H77="CZ",H76="CZ",H75="CZ",H74="CZ",H78&lt;&gt;"CZ",AF78=AF74,AF77&lt;&gt;AF73,AF77&lt;&gt;AF79),A74-COUNTIFS($H$71:$H74,"&lt;&gt;CZ")&amp;$AH$5&amp;A78-COUNTIFS($H$71:$H78,"&lt;&gt;CZ"),IF(AND(H77="CZ",H76&lt;&gt;"CZ",H75="CZ",H74="CZ",H78&lt;&gt;"CZ",AF78=AF74,AF77&lt;&gt;AF73,AF77&lt;&gt;AF79),A74-COUNTIFS($H$71:$H74,"&lt;&gt;CZ")&amp;$AH$5&amp;A78-COUNTIFS($H$71:$H78,"&lt;&gt;CZ"),IF(AND(H77="CZ",H76&lt;&gt;"CZ",H75="CZ",H74&lt;&gt;"CZ",H78="CZ",AF78=AF74,AF77&lt;&gt;AF73,AF77&lt;&gt;AF79),A75-COUNTIFS($H$71:$H74,"&lt;&gt;CZ")&amp;$AH$5&amp;A78-COUNTIFS($H$71:$H78,"&lt;&gt;CZ"),IF(AND(H77="CZ",H76&lt;&gt;"CZ",H75&lt;&gt;"CZ",H74="CZ",H78="CZ",AF78=AF74,AF77&lt;&gt;AF73,AF77&lt;&gt;AF79),A74-COUNTIFS($H$71:$H74,"&lt;&gt;CZ")&amp;$AH$5&amp;A78-COUNTIFS($H$71:$H78,"&lt;&gt;CZ"),IF(AND(H77="CZ",H76&lt;&gt;"CZ",H75&lt;&gt;"CZ",H74&lt;&gt;"CZ",H78="CZ",AF78=AF74,AF77&lt;&gt;AF73,AF77&lt;&gt;AF79),A75-COUNTIFS($H$71:$H74,"&lt;&gt;CZ")&amp;$AH$5&amp;A78-COUNTIFS($H$71:$H78,"&lt;&gt;CZ"),IF(AND(H77="CZ",H76&lt;&gt;"CZ",H75&lt;&gt;"CZ",H74="CZ",H78&lt;&gt;"CZ",AF78=AF74,AF77&lt;&gt;AF73,AF77&lt;&gt;AF79),A74-COUNTIFS($H$71:$H74,"&lt;&gt;CZ")&amp;$AH$5&amp;A78-COUNTIFS($H$71:$H78,"&lt;&gt;CZ"),IF(AND(H77="CZ",H76&lt;&gt;"CZ",H75="CZ",H74&lt;&gt;"CZ",H78&lt;&gt;"CZ",AF78=AF74,AF77&lt;&gt;AF73,AF77&lt;&gt;AF79),A75-COUNTIFS($H$71:$H74,"&lt;&gt;CZ")&amp;$AH$5&amp;A78-COUNTIFS($H$71:$H78,"&lt;&gt;CZ"),IF(AND(H77="CZ",H76="CZ",H75&lt;&gt;"CZ",H74&lt;&gt;"CZ",H78&lt;&gt;"CZ",AF78=AF74,AF77&lt;&gt;AF73,AF77&lt;&gt;AF79),A75-COUNTIFS($H$71:$H74,"&lt;&gt;CZ")&amp;$AH$5&amp;A78-COUNTIFS($H$71:$H78,"&lt;&gt;CZ"),IF(AND(H77="CZ",H76="CZ",H75&lt;&gt;"CZ",H74&lt;&gt;"CZ",H78="CZ",AF78=AF74,AF77&lt;&gt;AF73,AF77&lt;&gt;AF79),A75-COUNTIFS($H$71:$H74,"&lt;&gt;CZ")&amp;$AH$5&amp;A78-COUNTIFS($H$71:$H78,"&lt;&gt;CZ"),IF(AND(H77="CZ",H76="CZ",H75&lt;&gt;"CZ",H74="CZ",H78&lt;&gt;"CZ",AF78=AF74,AF77&lt;&gt;AF73,AF77&lt;&gt;AF79),A74-COUNTIFS($H$71:$H74,"&lt;&gt;CZ")&amp;$AH$5&amp;A78-COUNTIFS($H$71:$H78,"&lt;&gt;CZ"),IF(AND(H77="CZ",H76="CZ",H75="CZ",H74&lt;&gt;"CZ",H78&lt;&gt;"CZ",AF78=AF74,AF77&lt;&gt;AF73,AF77&lt;&gt;AF79),A75-COUNTIFS($H$71:$H74,"&lt;&gt;CZ")&amp;$AH$5&amp;A78-COUNTIFS($H$71:$H78,"&lt;&gt;CZ"),IF(AND(H77="CZ",H76&lt;&gt;"CZ",H75&lt;&gt;"CZ",H74&lt;&gt;"CZ",H78&lt;&gt;"CZ",AF78=AF74,AF77&lt;&gt;AF73,AF77&lt;&gt;AF79),A75-COUNTIFS($H$71:$H74,"&lt;&gt;CZ"),IF(AND(H77="CZ",H76&lt;&gt;"CZ",H75="CZ",H78="CZ",H79="CZ",AF79=AF75,AF77&lt;&gt;AF74,AF77&lt;&gt;AF80),A75-COUNTIFS($H$71:$H75,"&lt;&gt;CZ")&amp;$AH$5&amp;A79-COUNTIFS($H$71:$H79,"&lt;&gt;CZ"),IF(AND(H77="CZ",H76="CZ",H75&lt;&gt;"CZ",H78="CZ",H79="CZ",AF79=AF75,AF77&lt;&gt;AF74,AF77&lt;&gt;AF80),A76-COUNTIFS($H$71:$H75,"&lt;&gt;CZ")&amp;$AH$5&amp;A79-COUNTIFS($H$71:$H79,"&lt;&gt;CZ"),IF(AND(H77="CZ",H76="CZ",H75="CZ",H78&lt;&gt;"CZ",H79="CZ",AF79=AF75,AF77&lt;&gt;AF74,AF77&lt;&gt;AF80),A75-COUNTIFS($H$71:$H75,"&lt;&gt;CZ")&amp;$AH$5&amp;A79-COUNTIFS($H$71:$H79,"&lt;&gt;CZ"),IF(AND(H77="CZ",H76="CZ",H75="CZ",H78="CZ",H79&lt;&gt;"CZ",AF79=AF75,AF77&lt;&gt;AF74,AF77&lt;&gt;AF80),A75-COUNTIFS($H$71:$H75,"&lt;&gt;CZ")&amp;$AH$5&amp;A79-COUNTIFS($H$71:$H79,"&lt;&gt;CZ"),IF(AND(H77="CZ",H76&lt;&gt;"CZ",H75="CZ",H78="CZ",H79&lt;&gt;"CZ",AF79=AF75,AF77&lt;&gt;AF74,AF77&lt;&gt;AF80),A75-COUNTIFS($H$71:$H75,"&lt;&gt;CZ")&amp;$AH$5&amp;A79-COUNTIFS($H$71:$H79,"&lt;&gt;CZ"),IF(AND(H77="CZ",H76&lt;&gt;"CZ",H75="CZ",H78&lt;&gt;"CZ",H79="CZ",AF79=AF75,AF77&lt;&gt;AF74,AF77&lt;&gt;AF80),A75-COUNTIFS($H$71:$H75,"&lt;&gt;CZ")&amp;$AH$5&amp;A79-COUNTIFS($H$71:$H79,"&lt;&gt;CZ"),IF(AND(H77="CZ",H76&lt;&gt;"CZ",H75&lt;&gt;"CZ",H78="CZ",H79="CZ",AF79=AF75,AF77&lt;&gt;AF74,AF77&lt;&gt;AF80),A76-COUNTIFS($H$71:$H75,"&lt;&gt;CZ")&amp;$AH$5&amp;A79-COUNTIFS($H$71:$H79,"&lt;&gt;CZ"),IF(AND(H77="CZ",H76&lt;&gt;"CZ",H75&lt;&gt;"CZ",H78&lt;&gt;"CZ",H79="CZ",AF79=AF75,AF77&lt;&gt;AF74,AF77&lt;&gt;AF80),A76-COUNTIFS($H$71:$H75,"&lt;&gt;CZ")&amp;$AH$5&amp;A79-COUNTIFS($H$71:$H79,"&lt;&gt;CZ"),IF(AND(H77="CZ",H76&lt;&gt;"CZ",H75&lt;&gt;"CZ",H78="CZ",H79&lt;&gt;"CZ",AF79=AF75,AF77&lt;&gt;AF74,AF77&lt;&gt;AF80),A76-COUNTIFS($H$71:$H75,"&lt;&gt;CZ")&amp;$AH$5&amp;A79-COUNTIFS($H$71:$H79,"&lt;&gt;CZ"),IF(AND(H77="CZ",H76&lt;&gt;"CZ",H75="CZ",H78&lt;&gt;"CZ",H79&lt;&gt;"CZ",AF79=AF75,AF77&lt;&gt;AF74,AF77&lt;&gt;AF80),A75-COUNTIFS($H$71:$H75,"&lt;&gt;CZ")&amp;$AH$5&amp;A79-COUNTIFS($H$71:$H79,"&lt;&gt;CZ"),IF(AND(H77="CZ",H76="CZ",H75&lt;&gt;"CZ",H78&lt;&gt;"CZ",H79&lt;&gt;"CZ",AF79=AF75,AF77&lt;&gt;AF74,AF77&lt;&gt;AF80),A76-COUNTIFS($H$71:$H75,"&lt;&gt;CZ")&amp;$AH$5&amp;A79-COUNTIFS($H$71:$H79,"&lt;&gt;CZ"),IF(AND(H77="CZ",H76="CZ",H75&lt;&gt;"CZ",H78&lt;&gt;"CZ",H79="CZ",AF79=AF75,AF77&lt;&gt;AF74,AF77&lt;&gt;AF80),A76-COUNTIFS($H$71:$H75,"&lt;&gt;CZ")&amp;$AH$5&amp;A79-COUNTIFS($H$71:$H79,"&lt;&gt;CZ"),IF(AND(H77="CZ",H76="CZ",H75&lt;&gt;"CZ",H78="CZ",H79&lt;&gt;"CZ",AF79=AF75,AF77&lt;&gt;AF74,AF77&lt;&gt;AF80),A76-COUNTIFS($H$71:$H75,"&lt;&gt;CZ")&amp;$AH$5&amp;A79-COUNTIFS($H$71:$H79,"&lt;&gt;CZ"),IF(AND(H77="CZ",H76="CZ",H75="CZ",H78&lt;&gt;"CZ",H79&lt;&gt;"CZ",AF79=AF75,AF77&lt;&gt;AF74,AF77&lt;&gt;AF80),A75-COUNTIFS($H$71:$H75,"&lt;&gt;CZ")&amp;$AH$5&amp;A79-COUNTIFS($H$71:$H79,"&lt;&gt;CZ"),""))))))))))))))))))))))))))))))))))))))))))))))))</f>
        <v/>
      </c>
      <c r="AK77" s="102" t="str">
        <f>IF(AI77&lt;&gt;"","",IF(AJ77&lt;&gt;"","",IF(AND(H76="CZ",H75&lt;&gt;"CZ",H74&lt;&gt;"CZ",H77&lt;&gt;"CZ",H78&lt;&gt;"CZ",AF78=AF74,AF76&lt;&gt;AF73,AF76&lt;&gt;AF79),A75-COUNTIFS($H$71:$H74,"&lt;&gt;CZ"),IF(AND(H77="CZ",H76&lt;&gt;"CZ",H78="CZ",H79="CZ",H80="CZ",AF80=AF76,AF77&lt;&gt;AF75,AF77&lt;&gt;AF81),A77-COUNTIFS($H$71:$H76,"&lt;&gt;CZ")&amp;$AH$5&amp;A80-COUNTIFS($H$71:$H80,"&lt;&gt;CZ"),IF(AND(H77="CZ",H76="CZ",H78&lt;&gt;"CZ",H79="CZ",H80="CZ",AF80=AF76,AF77&lt;&gt;AF75,AF77&lt;&gt;AF81),A76-COUNTIFS($H$71:$H76,"&lt;&gt;CZ")&amp;$AH$5&amp;A80-COUNTIFS($H$71:$H80,"&lt;&gt;CZ"),IF(AND(H77="CZ",H76="CZ",H78="CZ",H79&lt;&gt;"CZ",H80="CZ",AF80=AF76,AF77&lt;&gt;AF75,AF77&lt;&gt;AF81),A76-COUNTIFS($H$71:$H76,"&lt;&gt;CZ")&amp;$AH$5&amp;A80-COUNTIFS($H$71:$H80,"&lt;&gt;CZ"),IF(AND(H77="CZ",H76="CZ",H78="CZ",H79="CZ",H80&lt;&gt;"CZ",AF80=AF76,AF77&lt;&gt;AF75,AF77&lt;&gt;AF81),A76-COUNTIFS($H$71:$H76,"&lt;&gt;CZ")&amp;$AH$5&amp;A80-COUNTIFS($H$71:$H80,"&lt;&gt;CZ"),IF(AND(H77="CZ",H76&lt;&gt;"CZ",H78="CZ",H79="CZ",H80&lt;&gt;"CZ",AF80=AF76,AF77&lt;&gt;AF75,AF77&lt;&gt;AF81),A77-COUNTIFS($H$71:$H76,"&lt;&gt;CZ")&amp;$AH$5&amp;A80-COUNTIFS($H$71:$H80,"&lt;&gt;CZ"),IF(AND(H77="CZ",H76&lt;&gt;"CZ",H78="CZ",H79&lt;&gt;"CZ",H80="CZ",AF80=AF76,AF77&lt;&gt;AF75,AF77&lt;&gt;AF81),A77-COUNTIFS($H$71:$H76,"&lt;&gt;CZ")&amp;$AH$5&amp;A80-COUNTIFS($H$71:$H80,"&lt;&gt;CZ"),IF(AND(H77="CZ",H76&lt;&gt;"CZ",H78&lt;&gt;"CZ",H79="CZ",H80="CZ",AF80=AF76,AF77&lt;&gt;AF75,AF77&lt;&gt;AF81),A77-COUNTIFS($H$71:$H76,"&lt;&gt;CZ")&amp;$AH$5&amp;A80-COUNTIFS($H$71:$H80,"&lt;&gt;CZ"),IF(AND(H77="CZ",H76&lt;&gt;"CZ",H78&lt;&gt;"CZ",H79&lt;&gt;"CZ",H80="CZ",AF80=AF76,AF77&lt;&gt;AF75,AF77&lt;&gt;AF81),A77-COUNTIFS($H$71:$H76,"&lt;&gt;CZ")&amp;$AH$5&amp;A80-COUNTIFS($H$71:$H80,"&lt;&gt;CZ"),IF(AND(H77="CZ",H76&lt;&gt;"CZ",H78&lt;&gt;"CZ",H79&lt;&gt;"CZ",H80&lt;&gt;"CZ",AF80=AF76,AF77&lt;&gt;AF75,AF77&lt;&gt;AF81),A80-COUNTIFS($H$71:$H80,"&lt;&gt;CZ"),IF(AND(H77="CZ",H76&lt;&gt;"CZ",H78&lt;&gt;"CZ",H79="CZ",H80&lt;&gt;"CZ",AF80=AF76,AF77&lt;&gt;AF75,AF77&lt;&gt;AF81),A77-COUNTIFS($H$71:$H76,"&lt;&gt;CZ")&amp;$AH$5&amp;A80-COUNTIFS($H$71:$H80,"&lt;&gt;CZ"),IF(AND(H77="CZ",H76="CZ",H78="CZ",H79&lt;&gt;"CZ",H80&lt;&gt;"CZ",AF80=AF76,AF77&lt;&gt;AF75,AF77&lt;&gt;AF81),A76-COUNTIFS($H$71:$H76,"&lt;&gt;CZ")&amp;$AH$5&amp;A80-COUNTIFS($H$71:$H80,"&lt;&gt;CZ"),IF(AND(H77="CZ",H76="CZ",H78&lt;&gt;"CZ",H79&lt;&gt;"CZ",H80&lt;&gt;"CZ",AF80=AF76,AF77&lt;&gt;AF75,AF77&lt;&gt;AF81),A76-COUNTIFS($H$71:$H76,"&lt;&gt;CZ")&amp;$AH$5&amp;A80-COUNTIFS($H$71:$H80,"&lt;&gt;CZ"),IF(AND(H77="CZ",H76="CZ",H78&lt;&gt;"CZ",H79&lt;&gt;"CZ",H80="CZ",AF80=AF76,AF77&lt;&gt;AF75,AF77&lt;&gt;AF81),A76-COUNTIFS($H$71:$H76,"&lt;&gt;CZ")&amp;$AH$5&amp;A80-COUNTIFS($H$71:$H80,"&lt;&gt;CZ"),IF(AND(H77="CZ",H76="CZ",H78&lt;&gt;"CZ",H79="CZ",H80&lt;&gt;"CZ",AF80=AF76,AF77&lt;&gt;AF75,AF77&lt;&gt;AF81),A76-COUNTIFS($H$71:$H76,"&lt;&gt;CZ")&amp;$AH$5&amp;A80-COUNTIFS($H$71:$H80,"&lt;&gt;CZ"),IF(AND(H77="CZ",H76&lt;&gt;"CZ",H78="CZ",H79&lt;&gt;"CZ",H80&lt;&gt;"CZ",AF80=AF76,AF77&lt;&gt;AF75,AF77&lt;&gt;AF81),A77-COUNTIFS($H$71:$H76,"&lt;&gt;CZ")&amp;$AH$5&amp;A80-COUNTIFS($H$71:$H80,"&lt;&gt;CZ"),IF(AND(H77="CZ",H78&lt;&gt;"CZ",H79="CZ",H80="CZ",H81="CZ",AF77=AF81,AF77&lt;&gt;AF76,AF77&lt;&gt;AF82),A77-COUNTIFS($H$71:$H77,"&lt;&gt;CZ")&amp;$AH$5&amp;A81-COUNTIFS($H$71:$H81,"&lt;&gt;CZ"),IF(AND(H77="CZ",H78="CZ",H79&lt;&gt;"CZ",H80="CZ",H81="CZ",AF77=AF81,AF77&lt;&gt;AF76,AF77&lt;&gt;AF82),A77-COUNTIFS($H$71:$H77,"&lt;&gt;CZ")&amp;$AH$5&amp;A81-COUNTIFS($H$71:$H81,"&lt;&gt;CZ"),IF(AND(H77="CZ",H78="CZ",H79="CZ",H80&lt;&gt;"CZ",H81="CZ",AF77=AF81,AF77&lt;&gt;AF76,AF77&lt;&gt;AF82),A77-COUNTIFS($H$71:$H77,"&lt;&gt;CZ")&amp;$AH$5&amp;A81-COUNTIFS($H$71:$H81,"&lt;&gt;CZ"),IF(AND(H77="CZ",H78="CZ",H79="CZ",H80="CZ",H81&lt;&gt;"CZ",AF77=AF81,AF77&lt;&gt;AF76,AF77&lt;&gt;AF82),A77-COUNTIFS($H$71:$H77,"&lt;&gt;CZ")&amp;$AH$5&amp;A81-COUNTIFS($H$71:$H81,"&lt;&gt;CZ"),IF(AND(H77="CZ",H76&lt;&gt;"CZ",H75="CZ",H74="CZ",H78&lt;&gt;"CZ",AF78=AF74,AF77&lt;&gt;AF73,AF77&lt;&gt;AF79),A74-COUNTIFS($H$71:$H74,"&lt;&gt;CZ")&amp;$AH$5&amp;A78-COUNTIFS($H$71:$H78,"&lt;&gt;CZ"),IF(AND(H77="CZ",H78&lt;&gt;"CZ",H79="CZ",H80="CZ",H81&lt;&gt;"CZ",AF77=AF81,AF77&lt;&gt;AF76,AF77&lt;&gt;AF82),A77-COUNTIFS($H$71:$H77,"&lt;&gt;CZ")&amp;$AH$5&amp;A81-COUNTIFS($H$71:$H81,"&lt;&gt;CZ"),IF(AND(H77="CZ",H78&lt;&gt;"CZ",H79="CZ",H80&lt;&gt;"CZ",H81="CZ",AF77=AF81,AF77&lt;&gt;AF76,AF77&lt;&gt;AF82),A77-COUNTIFS($H$71:$H77,"&lt;&gt;CZ")&amp;$AH$5&amp;A81-COUNTIFS($H$71:$H81,"&lt;&gt;CZ"),IF(AND(H77="CZ",H78&lt;&gt;"CZ",H79&lt;&gt;"CZ",H80="CZ",H81="CZ",AF77=AF81,AF77&lt;&gt;AF76,AF77&lt;&gt;AF82),A77-COUNTIFS($H$71:$H77,"&lt;&gt;CZ")&amp;$AH$5&amp;A81-COUNTIFS($H$71:$H81,"&lt;&gt;CZ"),IF(AND(H77="CZ",H78&lt;&gt;"CZ",H79&lt;&gt;"CZ",H80&lt;&gt;"CZ",H81="CZ",AF77=AF81,AF77&lt;&gt;AF76,AF77&lt;&gt;AF82),A77-COUNTIFS($H$71:$H77,"&lt;&gt;CZ")&amp;$AH$5&amp;A81-COUNTIFS($H$71:$H81,"&lt;&gt;CZ"),IF(AND(H77="CZ",H78&lt;&gt;"CZ",H79&lt;&gt;"CZ",H80="CZ",H81&lt;&gt;"CZ",AF77=AF81,AF77&lt;&gt;AF76,AF77&lt;&gt;AF82),A77-COUNTIFS($H$71:$H77,"&lt;&gt;CZ")&amp;$AH$5&amp;A81-COUNTIFS($H$71:$H81,"&lt;&gt;CZ"),IF(AND(H77="CZ",H78&lt;&gt;"CZ",H79="CZ",H80&lt;&gt;"CZ",H81&lt;&gt;"CZ",AF77=AF81,AF77&lt;&gt;AF76,AF77&lt;&gt;AF82),A77-COUNTIFS($H$71:$H77,"&lt;&gt;CZ")&amp;$AH$5&amp;A81-COUNTIFS($H$71:$H81,"&lt;&gt;CZ"),IF(AND(H77="CZ",H78="CZ",H79&lt;&gt;"CZ",H80&lt;&gt;"CZ",H81&lt;&gt;"CZ",AF77=AF81,AF77&lt;&gt;AF76,AF77&lt;&gt;AF82),A77-COUNTIFS($H$71:$H77,"&lt;&gt;CZ")&amp;$AH$5&amp;A81-COUNTIFS($H$71:$H81,"&lt;&gt;CZ"),IF(AND(H77="CZ",H78="CZ",H79="CZ",H80&lt;&gt;"CZ",H81&lt;&gt;"CZ",AF77=AF81,AF77&lt;&gt;AF76,AF77&lt;&gt;AF82),A77-COUNTIFS($H$71:$H77,"&lt;&gt;CZ")&amp;$AH$5&amp;A81-COUNTIFS($H$71:$H81,"&lt;&gt;CZ"),IF(AND(H77="CZ",H78="CZ",H79&lt;&gt;"CZ",H80="CZ",H81&lt;&gt;"CZ",AF77=AF81,AF77&lt;&gt;AF76,AF77&lt;&gt;AF82),A77-COUNTIFS($H$71:$H77,"&lt;&gt;CZ")&amp;$AH$5&amp;A81-COUNTIFS($H$71:$H81,"&lt;&gt;CZ"),IF(AND(H77="CZ",H78="CZ",H79="CZ",H80&lt;&gt;"CZ",H81&lt;&gt;"CZ",AF77=AF81,AF77&lt;&gt;AF76,AF77&lt;&gt;AF82),A77-COUNTIFS($H$71:$H77,"&lt;&gt;CZ")&amp;$AH$5&amp;A81-COUNTIFS($H$71:$H81,"&lt;&gt;CZ"),IF(AND(H77="CZ",H78="CZ",H79&lt;&gt;"CZ",H80&lt;&gt;"CZ",H81&lt;&gt;"CZ",AF77=AF81,AF77&lt;&gt;AF76,AF77&lt;&gt;AF82),A81-COUNTIFS($H$71:$H81,"&lt;&gt;CZ"),""))))))))))))))))))))))))))))))))))</f>
        <v/>
      </c>
      <c r="AL77" s="120" t="str">
        <f t="shared" si="5"/>
        <v>5až6</v>
      </c>
    </row>
    <row r="78" spans="1:38" s="104" customFormat="1" ht="15" customHeight="1">
      <c r="A78" s="105">
        <v>8</v>
      </c>
      <c r="B78" s="106">
        <v>591</v>
      </c>
      <c r="C78" s="107" t="s">
        <v>92</v>
      </c>
      <c r="D78" s="107" t="s">
        <v>82</v>
      </c>
      <c r="E78" s="106">
        <v>2007</v>
      </c>
      <c r="F78" s="108"/>
      <c r="G78" s="109" t="s">
        <v>93</v>
      </c>
      <c r="H78" s="110" t="s">
        <v>250</v>
      </c>
      <c r="I78" s="111">
        <v>100</v>
      </c>
      <c r="J78" s="112">
        <v>500</v>
      </c>
      <c r="K78" s="111">
        <v>100</v>
      </c>
      <c r="L78" s="112">
        <v>540</v>
      </c>
      <c r="M78" s="111">
        <v>100</v>
      </c>
      <c r="N78" s="112">
        <v>600</v>
      </c>
      <c r="O78" s="111">
        <v>100</v>
      </c>
      <c r="P78" s="112">
        <v>640</v>
      </c>
      <c r="Q78" s="111">
        <v>100</v>
      </c>
      <c r="R78" s="112">
        <v>670</v>
      </c>
      <c r="S78" s="113">
        <v>69</v>
      </c>
      <c r="T78" s="112">
        <v>483</v>
      </c>
      <c r="U78" s="111"/>
      <c r="V78" s="112">
        <v>0</v>
      </c>
      <c r="W78" s="111"/>
      <c r="X78" s="112">
        <v>0</v>
      </c>
      <c r="Y78" s="111"/>
      <c r="Z78" s="112">
        <v>0</v>
      </c>
      <c r="AA78" s="111"/>
      <c r="AB78" s="112">
        <v>0</v>
      </c>
      <c r="AC78" s="111"/>
      <c r="AD78" s="112">
        <v>0</v>
      </c>
      <c r="AE78" s="116">
        <v>2950</v>
      </c>
      <c r="AF78" s="117">
        <v>3433</v>
      </c>
      <c r="AG78" s="118">
        <v>8</v>
      </c>
      <c r="AH78" s="100">
        <f t="shared" ca="1" si="4"/>
        <v>0.39286960239882784</v>
      </c>
      <c r="AI78" s="119">
        <f>IF(H78="","",IF(H78&lt;&gt;"CZ","NE",IF(AND(H78="CZ",AF77&lt;&gt;AF78,AF78&lt;&gt;AF79),A78-COUNTIF($H$71:$H78,"&lt;&gt;CZ"),IF(AND(H78="CZ",H77="CZ",AF78=AF77,AF78&lt;&gt;AF76,AF78&lt;&gt;AF79),A77-COUNTIF($H$71:$H78,"&lt;&gt;CZ")&amp;$AH$5&amp;A78-COUNTIF($H$71:$H78,"&lt;&gt;CZ"),IF(AND(H78="CZ",H79="CZ",AF78&lt;&gt;AF77,AF78=AF79,AF78&lt;&gt;AF80),A78-COUNTIF($H$71:$H78,"&lt;&gt;CZ")&amp;$AH$5&amp;A79-COUNTIF($H$71:$H79,"&lt;&gt;CZ"),IF(AND(H78="CZ",H77="CZ",H76="CZ",AF78=AF76,AF78&lt;&gt;AF75,AF78&lt;&gt;AF79),A76-COUNTIF($H$71:$H78,"&lt;&gt;CZ")&amp;$AH$5&amp;A78-COUNTIF($H$71:$H78,"&lt;&gt;CZ"),IF(AND(H78="CZ",H77="CZ",H79="CZ",AF79=AF77,AF78&lt;&gt;AF76,AF78&lt;&gt;AF80),A77-COUNTIF($H$71:$H77,"&lt;&gt;CZ")&amp;$AH$5&amp;A79-COUNTIF($H$71:$H79,"&lt;&gt;CZ"),IF(AND(H78="CZ",H79="CZ",H80="CZ",AF78&lt;&gt;AF77,AF78=AF80,AF78&lt;&gt;AF81),A78-COUNTIF($H$71:$H78,"&lt;&gt;CZ")&amp;$AH$5&amp;A80-COUNTIF($H$71:$H80,"&lt;&gt;CZ"),IF(AND(H78="CZ",H77="CZ",H76="CZ",H75="CZ",AF78=AF75,AF78&lt;&gt;AF74,AF78&lt;&gt;AF79),A75-COUNTIF($H$71:$H75,"&lt;&gt;CZ")&amp;$AH$5&amp;A78-COUNTIF($H$71:$H78,"&lt;&gt;CZ"),IF(AND(H78="CZ",H77="CZ",H76="CZ",H79="CZ",AF79=AF76,AF78&lt;&gt;AF75,AF78&lt;&gt;AF80),A76-COUNTIF($H$71:$H76,"&lt;&gt;CZ")&amp;$AH$5&amp;A79-COUNTIF($H$71:$H79,"&lt;&gt;CZ"),IF(AND(H78="CZ",H77="CZ",H79="CZ",H80="CZ",AF80=AF77,AF78&lt;&gt;AF76,AF78&lt;&gt;AF81),A77-COUNTIF($H$71:$H77,"&lt;&gt;CZ")&amp;$AH$5&amp;A80-COUNTIF($H$71:$H80,"&lt;&gt;CZ"),IF(AND(H78="CZ",H79="CZ",H80="CZ",H81="CZ",AF78&lt;&gt;AF77,AF78=AF81,AF78&lt;&gt;AF82),A78-COUNTIF($H$71:$H78,"&lt;&gt;CZ")&amp;$AH$5&amp;A81-COUNTIF($H$71:$H81,"&lt;&gt;CZ"),IF(AND(H78="CZ",H77="CZ",H76="CZ",H75="CZ",H74="CZ",AF78=AF74,AF78&lt;&gt;AF73,AF78&lt;&gt;AF79),A74-COUNTIF($H$71:$H74,"&lt;&gt;CZ")&amp;$AH$5&amp;A78-COUNTIF($H$71:$H78,"&lt;&gt;CZ"),IF(AND(H78="CZ",H77="CZ",H76="CZ",H75="CZ",H79="CZ",AF79=AF75,AF78&lt;&gt;AF74,AF78&lt;&gt;AF80),A75-COUNTIF($H$71:$H75,"&lt;&gt;CZ")&amp;$AH$5&amp;A79-COUNTIF($H$71:$H79,"&lt;&gt;CZ"),IF(AND(H78="CZ",H77="CZ",H76="CZ",H79="CZ",H80="CZ",AF80=AF76,AF78&lt;&gt;AF75,AF78&lt;&gt;AF81),A76-COUNTIF($H$71:$H76,"&lt;&gt;CZ")&amp;$AH$5&amp;A80-COUNTIF($H$71:$H80,"&lt;&gt;CZ"),IF(AND(H78="CZ",H77="CZ",H79="CZ",H80="CZ",H81="CZ",AF81=AF77,AF78&lt;&gt;AF76,AF78&lt;&gt;AF82),A77-COUNTIF($H$71:$H77,"&lt;&gt;CZ")&amp;$AH$5&amp;A81-COUNTIF($H$71:$H81,"&lt;&gt;CZ"),IF(AND(H78="CZ",H79="CZ",H80="CZ",H81="CZ",H82="CZ",AF78&lt;&gt;AF77,AF78=AF82,AF78&lt;&gt;AF83),A78-COUNTIF($H$71:$H78,"&lt;&gt;CZ")&amp;$AH$5&amp;A82-COUNTIF($H$71:$H82,"&lt;&gt;CZ"),IF(AND(H78="CZ",H77&lt;&gt;"CZ",AF78=AF77,AF78&lt;&gt;AF76,AF78&lt;&gt;AF79),A78-COUNTIF($H$71:$H78,"&lt;&gt;CZ"),IF(AND(H78="CZ",H79&lt;&gt;"CZ",AF78&lt;&gt;AF77,AF78=AF79,AF78&lt;&gt;AF80),A78-COUNTIF($H$71:$H78,"&lt;&gt;CZ"),IF(AND(H78="CZ",H77&lt;&gt;"CZ",H76="CZ",AF78=AF76,AF78&lt;&gt;AF75,AF78&lt;&gt;AF79),A76-COUNTIF($H$71:$H76,"&lt;&gt;CZ")&amp;$AH$5&amp;A78-COUNTIF($H$71:$H78,"&lt;&gt;CZ"),IF(AND(H78="CZ",H77="CZ",H76&lt;&gt;"CZ",AF78=AF76,AF78&lt;&gt;AF75,AF78&lt;&gt;AF79),A77-COUNTIF($H$71:$H76,"&lt;&gt;CZ")&amp;$AH$5&amp;A78-COUNTIF($H$71:$H78,"&lt;&gt;CZ"),IF(AND(H78="CZ",H77&lt;&gt;"CZ",H76&lt;&gt;"CZ",AF78=AF76,AF78&lt;&gt;AF75,AF78&lt;&gt;AF79),A78-COUNTIF($H$71:$H78,"&lt;&gt;CZ"),IF(AND(H78="CZ",H77&lt;&gt;"CZ",H79="CZ",AF78=AF77,AF78&lt;&gt;AF76,AF78=AF79,AF78&lt;&gt;AF80),A78-COUNTIF($H$71:$H77,"&lt;&gt;CZ")&amp;$AH$5&amp;A79-COUNTIF($H$71:$H79,"&lt;&gt;CZ"),IF(AND(H78="CZ",H77="CZ",H79&lt;&gt;"CZ",AF79=AF77,AF78&lt;&gt;AF76,AF78&lt;&gt;AF80),A77-COUNTIF($H$71:$H77,"&lt;&gt;CZ")&amp;$AH$5&amp;A79-COUNTIF($H$71:$H79,"&lt;&gt;CZ"),IF(AND(H78="CZ",H77&lt;&gt;"CZ",H79&lt;&gt;"CZ",AF79=AF77,AF78&lt;&gt;AF76,AF78&lt;&gt;AF80),A78-COUNTIF($H$71:$H77,"&lt;&gt;CZ"),IF(AND(H78="CZ",H79&lt;&gt;"CZ",H80="CZ",AF78&lt;&gt;AF77,AF78=AF80,AF78&lt;&gt;AF81),A78-COUNTIF($H$71:$H78,"&lt;&gt;CZ")&amp;$AH$5&amp;A80-COUNTIF($H$71:$H80,"&lt;&gt;CZ"),IF(AND(H78="CZ",H79="CZ",H80&lt;&gt;"CZ",AF78&lt;&gt;AF77,AF78=AF80,AF78&lt;&gt;AF81),A78-COUNTIF($H$71:$H78,"&lt;&gt;CZ")&amp;$AH$5&amp;A80-COUNTIF($H$71:$H80,"&lt;&gt;CZ"),IF(AND(H78="CZ",H79&lt;&gt;"CZ",H80&lt;&gt;"CZ",AF78&gt;0,AF78&lt;&gt;AF77,AF78=AF80,AF78&lt;&gt;AF81),A78-COUNTIF($H$71:$H78,"&lt;&gt;CZ"),IF(AND(H78="CZ",H77&lt;&gt;"CZ",H76="CZ",H75="CZ",AF78=AF75,AF78&lt;&gt;AF74,AF78&lt;&gt;AF79),A75-COUNTIF($H$71:$H75,"&lt;&gt;CZ")&amp;$AH$5&amp;A78-COUNTIF($H$71:$H78,"&lt;&gt;CZ"),IF(AND(H78="CZ",H77="CZ",H76&lt;&gt;"CZ",H75="CZ",AF78=AF75,AF78&lt;&gt;AF74,AF78&lt;&gt;AF79),A75-COUNTIF($H$71:$H75,"&lt;&gt;CZ")&amp;$AH$5&amp;A78-COUNTIF($H$71:$H78,"&lt;&gt;CZ"),IF(AND(H78="CZ",H77="CZ",H76="CZ",H75&lt;&gt;"CZ",AF78=AF75,AF78&lt;&gt;AF74,AF78&lt;&gt;AF79),A76-COUNTIF($H$71:$H75,"&lt;&gt;CZ")&amp;$AH$5&amp;A78-COUNTIF($H$71:$H78,"&lt;&gt;CZ"),IF(AND(H78="CZ",H77&lt;&gt;"CZ",H76&lt;&gt;"CZ",H75="CZ",AF78=AF75,AF78&lt;&gt;AF74,AF78&lt;&gt;AF79),A75-COUNTIF($H$71:$H75,"&lt;&gt;CZ")&amp;$AH$5&amp;A78-COUNTIF($H$71:$H78,"&lt;&gt;CZ"),IF(AND(H78="CZ",H77&lt;&gt;"CZ",H76="CZ",H75&lt;&gt;"CZ",AF78=AF75,AF78&lt;&gt;AF74,AF78&lt;&gt;AF79),A76-COUNTIF($H$71:$H75,"&lt;&gt;CZ")&amp;$AH$5&amp;A78-COUNTIF($H$71:$H78,"&lt;&gt;CZ"),IF(AND(H78="CZ",H77="CZ",H76&lt;&gt;"CZ",H75&lt;&gt;"CZ",AF78=AF75,AF78&lt;&gt;AF74,AF78&lt;&gt;AF79),A76-COUNTIF($H$71:$H75,"&lt;&gt;CZ")&amp;$AH$5&amp;A78-COUNTIF($H$71:$H78,"&lt;&gt;CZ"),IF(AND(H78="CZ",H77&lt;&gt;"CZ",H76&lt;&gt;"CZ",H75&lt;&gt;"CZ",AF78=AF75,AF78&lt;&gt;AF74,AF78&lt;&gt;AF79),A78-COUNTIF($H$71:$H78,"&lt;&gt;CZ"),IF(AND(H78="CZ",H77="CZ",H76&lt;&gt;"CZ",H79="CZ",AF78=AF76,AF78&lt;&gt;AF75,AF78=AF79,AF78&lt;&gt;AF80),A77-COUNTIF($H$71:$H76,"&lt;&gt;CZ")&amp;$AH$5&amp;A79-COUNTIF($H$71:$H79,"&lt;&gt;CZ"),IF(AND(H78="CZ",H77="CZ",H76="CZ",H79&lt;&gt;"CZ",AF78=AF76,AF78&lt;&gt;AF75,AF78=AF79,AF78&lt;&gt;AF80),A76-COUNTIF($H$71:$H76,"&lt;&gt;CZ")&amp;$AH$5&amp;A79-COUNTIF($H$71:$H79,"&lt;&gt;CZ"),IF(AND(H78="CZ",H77&lt;&gt;"CZ",H76&lt;&gt;"CZ",H79="CZ",AF78=AF76,AF78&lt;&gt;AF75,AF78=AF79,AF78&lt;&gt;AF80),A77-COUNTIF($H$71:$H76,"&lt;&gt;CZ")&amp;$AH$5&amp;A79-COUNTIF($H$71:$H79,"&lt;&gt;CZ"),IF(AND(H78="CZ",H77&lt;&gt;"CZ",H76="CZ",H79="CZ",AF78=AF76,AF78&lt;&gt;AF75,AF78=AF79,AF78&lt;&gt;AF80),A76-COUNTIF($H$71:$H76,"&lt;&gt;CZ")&amp;$AH$5&amp;A79-COUNTIF($H$71:$H79,"&lt;&gt;CZ"),IF(AND(H78="CZ",H77&lt;&gt;"CZ",H76="CZ",H79&lt;&gt;"CZ",AF78=AF76,AF78&lt;&gt;AF75,AF78=AF79,AF78&lt;&gt;AF80),A76-COUNTIF($H$71:$H76,"&lt;&gt;CZ")&amp;$AH$5&amp;A79-COUNTIF($H$71:$H79,"&lt;&gt;CZ"),IF(AND(H78="CZ",H77="CZ",H76&lt;&gt;"CZ",H79&lt;&gt;"CZ",AF79=AF76,AF78&lt;&gt;AF75,AF78&lt;&gt;AF80),A77-COUNTIF($H$71:$H76,"&lt;&gt;CZ")&amp;$AH$5&amp;A79-COUNTIF($H$71:$H79,"&lt;&gt;CZ"),IF(AND(H78="CZ",H77&lt;&gt;"CZ",H76&lt;&gt;"CZ",H79&lt;&gt;"CZ",AF79=AF76,AF78&lt;&gt;AF75,AF78&lt;&gt;AF80),A77-COUNTIF($H$71:$H76,"&lt;&gt;CZ"),IF(AND(H78="CZ",H77&lt;&gt;"CZ",H79="CZ",H80="CZ",AF80=AF77,AF78&lt;&gt;AF76,AF78&lt;&gt;AF81),A78-COUNTIF($H$71:$H77,"&lt;&gt;CZ")&amp;$AH$5&amp;A80-COUNTIF($H$71:$H80,"&lt;&gt;CZ"),IF(AND(H78="CZ",H77="CZ",H79&lt;&gt;"CZ",H80="CZ",AF80=AF77,AF78&lt;&gt;AF76,AF78&lt;&gt;AF81),A77-COUNTIF($H$71:$H77,"&lt;&gt;CZ")&amp;$AH$5&amp;A80-COUNTIF($H$71:$H80,"&lt;&gt;CZ"),IF(AND(H78="CZ",H77="CZ",H79="CZ",H80&lt;&gt;"CZ",AF80=AF77,AF78&lt;&gt;AF76,AF78&lt;&gt;AF81),A77-COUNTIF($H$71:$H77,"&lt;&gt;CZ")&amp;$AH$5&amp;A80-COUNTIF($H$71:$H80,"&lt;&gt;CZ"),IF(AND(H78="CZ",H77&lt;&gt;"CZ",H79&lt;&gt;"CZ",H80="CZ",AF80=AF77,AF78&lt;&gt;AF76,AF78&lt;&gt;AF81),A78-COUNTIF($H$71:$H77,"&lt;&gt;CZ")&amp;$AH$5&amp;A80-COUNTIF($H$71:$H80,"&lt;&gt;CZ"),IF(AND(H78="CZ",H77&lt;&gt;"CZ",H79="CZ",H80&lt;&gt;"CZ",AF80=AF77,AF78&lt;&gt;AF76,AF78&lt;&gt;AF81),A78-COUNTIF($H$71:$H77,"&lt;&gt;CZ")&amp;$AH$5&amp;A80-COUNTIF($H$71:$H80,"&lt;&gt;CZ"),IF(AND(H78="CZ",H77="CZ",H79&lt;&gt;"CZ",H80&lt;&gt;"CZ",AF80=AF77,AF78&lt;&gt;AF76,AF78&lt;&gt;AF81),A77-COUNTIF($H$71:$H77,"&lt;&gt;CZ")&amp;$AH$5&amp;A80-COUNTIF($H$71:$H80,"&lt;&gt;CZ"),IF(AND(H78="CZ",H77&lt;&gt;"CZ",H79&lt;&gt;"CZ",H80&lt;&gt;"CZ",AF80=AF77,AF78&lt;&gt;AF76,AF78&lt;&gt;AF81),A78-COUNTIF($H$71:$H77,"&lt;&gt;CZ"),IF(AND(H78="CZ",H79="CZ",H80="CZ",H81&lt;&gt;"CZ",AF78&lt;&gt;AF77,AF78=AF81,AF78&lt;&gt;AF82),A78-COUNTIF($H$71:$H78,"&lt;&gt;CZ")&amp;$AH$5&amp;A81-COUNTIF($H$71:$H81,"&lt;&gt;CZ"),IF(AND(H78="CZ",H79="CZ",H80&lt;&gt;"CZ",H81="CZ",AF78&lt;&gt;AF77,AF78=AF81,AF78&lt;&gt;AF82),A78-COUNTIF($H$71:$H78,"&lt;&gt;CZ")&amp;$AH$5&amp;A81-COUNTIF($H$71:$H81,"&lt;&gt;CZ"),IF(AND(H78="CZ",H79&lt;&gt;"CZ",H80="CZ",H81="CZ",AF78&lt;&gt;AF77,AF78=AF81,AF78&lt;&gt;AF82),A78-COUNTIF($H$71:$H78,"&lt;&gt;CZ")&amp;$AH$5&amp;A81-COUNTIF($H$71:$H81,"&lt;&gt;CZ"),IF(AND(H78="CZ",H79&lt;&gt;"CZ",H80&lt;&gt;"CZ",H81="CZ",AF78&lt;&gt;AF77,AF78=AF81,AF78&lt;&gt;AF82),A78-COUNTIF($H$71:$H78,"&lt;&gt;CZ")&amp;$AH$5&amp;A81-COUNTIF($H$71:$H81,"&lt;&gt;CZ"),"")))))))))))))))))))))))))))))))))))))))))))))))))))))</f>
        <v>7</v>
      </c>
      <c r="AJ78" s="102" t="str">
        <f>IF(AI78&lt;&gt;"","",IF(AND(H78="CZ",H79&lt;&gt;"CZ",H80="CZ",H81&lt;&gt;"CZ",AF78&lt;&gt;AF77,AF78=AF81,AF78&lt;&gt;AF82),A78-COUNTIF($H$71:$H78,"&lt;&gt;CZ")&amp;$AH$5&amp;A81-COUNTIF($H$71:$H81,"&lt;&gt;CZ"),IF(AND(H78="CZ",H79="CZ",H80&lt;&gt;"CZ",H81&lt;&gt;"CZ",AF78&lt;&gt;AF77,AF78=AF81,AF78&lt;&gt;AF82),A78-COUNTIF($H$71:$H78,"&lt;&gt;CZ")&amp;$AH$5&amp;A81-COUNTIF($H$71:$H81,"&lt;&gt;CZ"),IF(AND(H78="CZ",H79&lt;&gt;"CZ",H80&lt;&gt;"CZ",H81&lt;&gt;"CZ",AF78&lt;&gt;AF77,AF78=AF81,AF78&lt;&gt;AF82),A78-COUNTIF($H$71:$H78,"&lt;&gt;CZ"),IF(AND(H78="CZ",H77&lt;&gt;"CZ",H76="CZ",H75="CZ",H74="CZ",AF78=AF74,AF78&lt;&gt;AF73,AF78&lt;&gt;AF79),A74-COUNTIFS($H$71:$H74,"&lt;&gt;CZ")&amp;$AH$5&amp;A78-COUNTIFS($H$71:$H78,"&lt;&gt;CZ"),IF(AND(H78="CZ",H77="CZ",H76&lt;&gt;"CZ",H75="CZ",H74="CZ",AF78=AF74,AF78&lt;&gt;AF73,AF78&lt;&gt;AF79),A74-COUNTIFS($H$71:$H74,"&lt;&gt;CZ")&amp;$AH$5&amp;A78-COUNTIFS($H$71:$H78,"&lt;&gt;CZ"),IF(AND(H78="CZ",H77="CZ",H76="CZ",H75&lt;&gt;"CZ",H74="CZ",AF78=AF74,AF78&lt;&gt;AF73,AF78&lt;&gt;AF79),A74-COUNTIFS($H$71:$H74,"&lt;&gt;CZ")&amp;$AH$5&amp;A78-COUNTIFS($H$71:$H78,"&lt;&gt;CZ"),IF(AND(H78="CZ",H77="CZ",H76="CZ",H75="CZ",H74&lt;&gt;"CZ",AF78=AF74,AF78&lt;&gt;AF73,AF78&lt;&gt;AF79),A75-COUNTIFS($H$71:$H74,"&lt;&gt;CZ")&amp;$AH$5&amp;A78-COUNTIFS($H$71:$H78,"&lt;&gt;CZ"),IF(AND(H78="CZ",H77&lt;&gt;"CZ",H76="CZ",H75="CZ",H74&lt;&gt;"CZ",AF78=AF74,AF78&lt;&gt;AF73,AF78&lt;&gt;AF79),A75-COUNTIFS($H$71:$H74,"&lt;&gt;CZ")&amp;$AH$5&amp;A78-COUNTIFS($H$71:$H78,"&lt;&gt;CZ"),IF(AND(H78="CZ",H77&lt;&gt;"CZ",H76="CZ",H75&lt;&gt;"CZ",H74="CZ",AF78=AF74,AF78&lt;&gt;AF73,AF78&lt;&gt;AF79),A74-COUNTIFS($H$71:$H74,"&lt;&gt;CZ")&amp;$AH$5&amp;A78-COUNTIFS($H$71:$H78,"&lt;&gt;CZ"),IF(AND(H78="CZ",H77&lt;&gt;"CZ",H76&lt;&gt;"CZ",H75="CZ",H74="CZ",AF78=AF74,AF78&lt;&gt;AF73,AF78&lt;&gt;AF79),A74-COUNTIFS($H$71:$H74,"&lt;&gt;CZ")&amp;$AH$5&amp;A78-COUNTIFS($H$71:$H78,"&lt;&gt;CZ"),IF(AND(H78="CZ",H77&lt;&gt;"CZ",H76&lt;&gt;"CZ",H75&lt;&gt;"CZ",H74="CZ",AF78=AF74,AF78&lt;&gt;AF73,AF78&lt;&gt;AF79),A74-COUNTIFS($H$71:$H74,"&lt;&gt;CZ")&amp;$AH$5&amp;A78-COUNTIFS($H$71:$H78,"&lt;&gt;CZ"),IF(AND(H78="CZ",H77&lt;&gt;"CZ",H76&lt;&gt;"CZ",H75="CZ",H74&lt;&gt;"CZ",AF78=AF74,AF78&lt;&gt;AF73,AF78&lt;&gt;AF79),A75-COUNTIFS($H$71:$H74,"&lt;&gt;CZ")&amp;$AH$5&amp;A78-COUNTIFS($H$71:$H78,"&lt;&gt;CZ"),IF(AND(H78="CZ",H77&lt;&gt;"CZ",H76="CZ",H75&lt;&gt;"CZ",H74&lt;&gt;"CZ",AF78=AF74,AF78&lt;&gt;AF73,AF78&lt;&gt;AF79),A75-COUNTIFS($H$71:$H74,"&lt;&gt;CZ")&amp;$AH$5&amp;A78-COUNTIFS($H$71:$H78,"&lt;&gt;CZ"),IF(AND(H78="CZ",H77="CZ",H76&lt;&gt;"CZ",H75&lt;&gt;"CZ",H74&lt;&gt;"CZ",AF78=AF74,AF78&lt;&gt;AF73,AF78&lt;&gt;AF79),A75-COUNTIFS($H$71:$H74,"&lt;&gt;CZ")&amp;$AH$5&amp;A78-COUNTIFS($H$71:$H78,"&lt;&gt;CZ"),IF(AND(H78="CZ",H77="CZ",H76&lt;&gt;"CZ",H75&lt;&gt;"CZ",H74="CZ",AF78=AF74,AF78&lt;&gt;AF73,AF78&lt;&gt;AF79),A74-COUNTIFS($H$71:$H74,"&lt;&gt;CZ")&amp;$AH$5&amp;A78-COUNTIFS($H$71:$H78,"&lt;&gt;CZ"),IF(AND(H78="CZ",H77="CZ",H76&lt;&gt;"CZ",H75="CZ",H74&lt;&gt;"CZ",AF78=AF74,AF78&lt;&gt;AF73,AF78&lt;&gt;AF79),A75-COUNTIFS($H$71:$H74,"&lt;&gt;CZ")&amp;$AH$5&amp;A78-COUNTIFS($H$71:$H78,"&lt;&gt;CZ"),IF(AND(H78="CZ",H77="CZ",H76="CZ",H75&lt;&gt;"CZ",H74&lt;&gt;"CZ",AF78=AF74,AF78&lt;&gt;AF73,AF78&lt;&gt;AF79),A75-COUNTIFS($H$71:$H74,"&lt;&gt;CZ")&amp;$AH$5&amp;A78-COUNTIFS($H$71:$H78,"&lt;&gt;CZ"),IF(AND(H78="CZ",H77&lt;&gt;"CZ",H76&lt;&gt;"CZ",H75&lt;&gt;"CZ",H74&lt;&gt;"CZ",AF78=AF74,AF78&lt;&gt;AF73,AF78&lt;&gt;AF79),A75-COUNTIFS($H$71:$H74,"&lt;&gt;CZ"),IF(AND(H78="CZ",H77&lt;&gt;"CZ",H76="CZ",H75="CZ",H79="CZ",AF79=AF75,AF78&lt;&gt;AF74,AF78&lt;&gt;AF80),A75-COUNTIFS($H$71:$H75,"&lt;&gt;CZ")&amp;$AH$5&amp;A79-COUNTIFS($H$71:$H79,"&lt;&gt;CZ"),IF(AND(H78="CZ",H77="CZ",H76&lt;&gt;"CZ",H75="CZ",H79="CZ",AF79=AF75,AF78&lt;&gt;AF74,AF78&lt;&gt;AF80),A75-COUNTIFS($H$71:$H75,"&lt;&gt;CZ")&amp;$AH$5&amp;A79-COUNTIFS($H$71:$H79,"&lt;&gt;CZ"),IF(AND(H78="CZ",H77="CZ",H76="CZ",H75&lt;&gt;"CZ",H79="CZ",AF79=AF75,AF78&lt;&gt;AF74,AF78&lt;&gt;AF80),A76-COUNTIFS($H$71:$H75,"&lt;&gt;CZ")&amp;$AH$5&amp;A79-COUNTIFS($H$71:$H79,"&lt;&gt;CZ"),IF(AND(H78="CZ",H77="CZ",H76="CZ",H75="CZ",H79&lt;&gt;"CZ",AF79=AF75,AF78&lt;&gt;AF74,AF78&lt;&gt;AF80),A75-COUNTIFS($H$71:$H75,"&lt;&gt;CZ")&amp;$AH$5&amp;A79-COUNTIFS($H$71:$H79,"&lt;&gt;CZ"),IF(AND(H78="CZ",H77&lt;&gt;"CZ",H76="CZ",H75="CZ",H79&lt;&gt;"CZ",AF79=AF75,AF78&lt;&gt;AF74,AF78&lt;&gt;AF80),A75-COUNTIFS($H$71:$H75,"&lt;&gt;CZ")&amp;$AH$5&amp;A79-COUNTIFS($H$71:$H79,"&lt;&gt;CZ"),IF(AND(H78="CZ",H77&lt;&gt;"CZ",H76="CZ",H75&lt;&gt;"CZ",H79="CZ",AF79=AF75,AF78&lt;&gt;AF74,AF78&lt;&gt;AF80),A76-COUNTIFS($H$71:$H75,"&lt;&gt;CZ")&amp;$AH$5&amp;A79-COUNTIFS($H$71:$H79,"&lt;&gt;CZ"),IF(AND(H78="CZ",H77&lt;&gt;"CZ",H76&lt;&gt;"CZ",H75="CZ",H79="CZ",AF79=AF75,AF78&lt;&gt;AF74,AF78&lt;&gt;AF80),A75-COUNTIFS($H$71:$H75,"&lt;&gt;CZ")&amp;$AH$5&amp;A79-COUNTIFS($H$71:$H79,"&lt;&gt;CZ"),IF(AND(H78="CZ",H77&lt;&gt;"CZ",H76&lt;&gt;"CZ",H75&lt;&gt;"CZ",H79="CZ",AF79=AF75,AF78&lt;&gt;AF74,AF78&lt;&gt;AF80),A76-COUNTIFS($H$71:$H75,"&lt;&gt;CZ")&amp;$AH$5&amp;A79-COUNTIFS($H$71:$H79,"&lt;&gt;CZ"),IF(AND(H78="CZ",H77&lt;&gt;"CZ",H76&lt;&gt;"CZ",H75="CZ",H79&lt;&gt;"CZ",AF79=AF75,AF78&lt;&gt;AF74,AF78&lt;&gt;AF80),A75-COUNTIFS($H$71:$H75,"&lt;&gt;CZ")&amp;$AH$5&amp;A79-COUNTIFS($H$71:$H79,"&lt;&gt;CZ"),IF(AND(H78="CZ",H77&lt;&gt;"CZ",H76="CZ",H75&lt;&gt;"CZ",H79&lt;&gt;"CZ",AF79=AF75,AF78&lt;&gt;AF74,AF78&lt;&gt;AF80),A76-COUNTIFS($H$71:$H75,"&lt;&gt;CZ")&amp;$AH$5&amp;A79-COUNTIFS($H$71:$H79,"&lt;&gt;CZ"),IF(AND(H78="CZ",H77="CZ",H76&lt;&gt;"CZ",H75&lt;&gt;"CZ",H79&lt;&gt;"CZ",AF79=AF75,AF78&lt;&gt;AF74,AF78&lt;&gt;AF80),A76-COUNTIFS($H$71:$H75,"&lt;&gt;CZ")&amp;$AH$5&amp;A79-COUNTIFS($H$71:$H79,"&lt;&gt;CZ"),IF(AND(H78="CZ",H77="CZ",H76&lt;&gt;"CZ",H75&lt;&gt;"CZ",H79="CZ",AF79=AF75,AF78&lt;&gt;AF74,AF78&lt;&gt;AF80),A76-COUNTIFS($H$71:$H75,"&lt;&gt;CZ")&amp;$AH$5&amp;A79-COUNTIFS($H$71:$H79,"&lt;&gt;CZ"),IF(AND(H78="CZ",H77="CZ",H76&lt;&gt;"CZ",H75="CZ",H79&lt;&gt;"CZ",AF79=AF75,AF78&lt;&gt;AF74,AF78&lt;&gt;AF80),A75-COUNTIFS($H$71:$H75,"&lt;&gt;CZ")&amp;$AH$5&amp;A79-COUNTIFS($H$71:$H79,"&lt;&gt;CZ"),IF(AND(H78="CZ",H77="CZ",H76="CZ",H75&lt;&gt;"CZ",H79&lt;&gt;"CZ",AF79=AF75,AF78&lt;&gt;AF74,AF78&lt;&gt;AF80),A76-COUNTIFS($H$71:$H75,"&lt;&gt;CZ")&amp;$AH$5&amp;A79-COUNTIFS($H$71:$H79,"&lt;&gt;CZ"),IF(AND(H78="CZ",H77&lt;&gt;"CZ",H76&lt;&gt;"CZ",H75&lt;&gt;"CZ",H79&lt;&gt;"CZ",AF79=AF75,AF78&lt;&gt;AF74,AF78&lt;&gt;AF80),A76-COUNTIFS($H$71:$H75,"&lt;&gt;CZ"),IF(AND(H78="CZ",H77&lt;&gt;"CZ",H76="CZ",H79="CZ",H80="CZ",AF80=AF76,AF78&lt;&gt;AF75,AF78&lt;&gt;AF81),A76-COUNTIFS($H$71:$H76,"&lt;&gt;CZ")&amp;$AH$5&amp;A80-COUNTIFS($H$71:$H80,"&lt;&gt;CZ"),IF(AND(H78="CZ",H77="CZ",H76&lt;&gt;"CZ",H79="CZ",H80="CZ",AF80=AF76,AF78&lt;&gt;AF75,AF78&lt;&gt;AF81),A77-COUNTIFS($H$71:$H76,"&lt;&gt;CZ")&amp;$AH$5&amp;A80-COUNTIFS($H$71:$H80,"&lt;&gt;CZ"),IF(AND(H78="CZ",H77="CZ",H76="CZ",H79&lt;&gt;"CZ",H80="CZ",AF80=AF76,AF78&lt;&gt;AF75,AF78&lt;&gt;AF81),A76-COUNTIFS($H$71:$H76,"&lt;&gt;CZ")&amp;$AH$5&amp;A80-COUNTIFS($H$71:$H80,"&lt;&gt;CZ"),IF(AND(H78="CZ",H77="CZ",H76="CZ",H79="CZ",H80&lt;&gt;"CZ",AF80=AF76,AF78&lt;&gt;AF75,AF78&lt;&gt;AF81),A76-COUNTIFS($H$71:$H76,"&lt;&gt;CZ")&amp;$AH$5&amp;A80-COUNTIFS($H$71:$H80,"&lt;&gt;CZ"),IF(AND(H78="CZ",H77&lt;&gt;"CZ",H76="CZ",H79="CZ",H80&lt;&gt;"CZ",AF80=AF76,AF78&lt;&gt;AF75,AF78&lt;&gt;AF81),A76-COUNTIFS($H$71:$H76,"&lt;&gt;CZ")&amp;$AH$5&amp;A80-COUNTIFS($H$71:$H80,"&lt;&gt;CZ"),IF(AND(H78="CZ",H77&lt;&gt;"CZ",H76="CZ",H79&lt;&gt;"CZ",H80="CZ",AF80=AF76,AF78&lt;&gt;AF75,AF78&lt;&gt;AF81),A76-COUNTIFS($H$71:$H76,"&lt;&gt;CZ")&amp;$AH$5&amp;A80-COUNTIFS($H$71:$H80,"&lt;&gt;CZ"),IF(AND(H78="CZ",H77&lt;&gt;"CZ",H76&lt;&gt;"CZ",H79="CZ",H80="CZ",AF80=AF76,AF78&lt;&gt;AF75,AF78&lt;&gt;AF81),A77-COUNTIFS($H$71:$H76,"&lt;&gt;CZ")&amp;$AH$5&amp;A80-COUNTIFS($H$71:$H80,"&lt;&gt;CZ"),IF(AND(H78="CZ",H77&lt;&gt;"CZ",H76&lt;&gt;"CZ",H79&lt;&gt;"CZ",H80="CZ",AF80=AF76,AF78&lt;&gt;AF75,AF78&lt;&gt;AF81),A77-COUNTIFS($H$71:$H76,"&lt;&gt;CZ")&amp;$AH$5&amp;A80-COUNTIFS($H$71:$H80,"&lt;&gt;CZ"),IF(AND(H78="CZ",H77&lt;&gt;"CZ",H76&lt;&gt;"CZ",H79="CZ",H80&lt;&gt;"CZ",AF80=AF76,AF78&lt;&gt;AF75,AF78&lt;&gt;AF81),A77-COUNTIFS($H$71:$H76,"&lt;&gt;CZ")&amp;$AH$5&amp;A80-COUNTIFS($H$71:$H80,"&lt;&gt;CZ"),IF(AND(H78="CZ",H77&lt;&gt;"CZ",H76="CZ",H79&lt;&gt;"CZ",H80&lt;&gt;"CZ",AF80=AF76,AF78&lt;&gt;AF75,AF78&lt;&gt;AF81),A76-COUNTIFS($H$71:$H76,"&lt;&gt;CZ")&amp;$AH$5&amp;A80-COUNTIFS($H$71:$H80,"&lt;&gt;CZ"),IF(AND(H78="CZ",H77="CZ",H76&lt;&gt;"CZ",H79&lt;&gt;"CZ",H80&lt;&gt;"CZ",AF80=AF76,AF78&lt;&gt;AF75,AF78&lt;&gt;AF81),A77-COUNTIFS($H$71:$H76,"&lt;&gt;CZ")&amp;$AH$5&amp;A80-COUNTIFS($H$71:$H80,"&lt;&gt;CZ"),IF(AND(H78="CZ",H77="CZ",H76&lt;&gt;"CZ",H79&lt;&gt;"CZ",H80="CZ",AF80=AF76,AF78&lt;&gt;AF75,AF78&lt;&gt;AF81),A77-COUNTIFS($H$71:$H76,"&lt;&gt;CZ")&amp;$AH$5&amp;A80-COUNTIFS($H$71:$H80,"&lt;&gt;CZ"),IF(AND(H78="CZ",H77="CZ",H76&lt;&gt;"CZ",H79="CZ",H80&lt;&gt;"CZ",AF80=AF76,AF78&lt;&gt;AF75,AF78&lt;&gt;AF81),A77-COUNTIFS($H$71:$H76,"&lt;&gt;CZ")&amp;$AH$5&amp;A80-COUNTIFS($H$71:$H80,"&lt;&gt;CZ"),IF(AND(H78="CZ",H77="CZ",H76="CZ",H79&lt;&gt;"CZ",H80&lt;&gt;"CZ",AF80=AF76,AF78&lt;&gt;AF75,AF78&lt;&gt;AF81),A76-COUNTIFS($H$71:$H76,"&lt;&gt;CZ")&amp;$AH$5&amp;A80-COUNTIFS($H$71:$H80,"&lt;&gt;CZ"),""))))))))))))))))))))))))))))))))))))))))))))))))</f>
        <v/>
      </c>
      <c r="AK78" s="102" t="str">
        <f>IF(AI78&lt;&gt;"","",IF(AJ78&lt;&gt;"","",IF(AND(H77="CZ",H76&lt;&gt;"CZ",H75&lt;&gt;"CZ",H78&lt;&gt;"CZ",H79&lt;&gt;"CZ",AF79=AF75,AF77&lt;&gt;AF74,AF77&lt;&gt;AF80),A76-COUNTIFS($H$71:$H75,"&lt;&gt;CZ"),IF(AND(H78="CZ",H77&lt;&gt;"CZ",H79="CZ",H80="CZ",H81="CZ",AF81=AF77,AF78&lt;&gt;AF76,AF78&lt;&gt;AF82),A78-COUNTIFS($H$71:$H77,"&lt;&gt;CZ")&amp;$AH$5&amp;A81-COUNTIFS($H$71:$H81,"&lt;&gt;CZ"),IF(AND(H78="CZ",H77="CZ",H79&lt;&gt;"CZ",H80="CZ",H81="CZ",AF81=AF77,AF78&lt;&gt;AF76,AF78&lt;&gt;AF82),A77-COUNTIFS($H$71:$H77,"&lt;&gt;CZ")&amp;$AH$5&amp;A81-COUNTIFS($H$71:$H81,"&lt;&gt;CZ"),IF(AND(H78="CZ",H77="CZ",H79="CZ",H80&lt;&gt;"CZ",H81="CZ",AF81=AF77,AF78&lt;&gt;AF76,AF78&lt;&gt;AF82),A77-COUNTIFS($H$71:$H77,"&lt;&gt;CZ")&amp;$AH$5&amp;A81-COUNTIFS($H$71:$H81,"&lt;&gt;CZ"),IF(AND(H78="CZ",H77="CZ",H79="CZ",H80="CZ",H81&lt;&gt;"CZ",AF81=AF77,AF78&lt;&gt;AF76,AF78&lt;&gt;AF82),A77-COUNTIFS($H$71:$H77,"&lt;&gt;CZ")&amp;$AH$5&amp;A81-COUNTIFS($H$71:$H81,"&lt;&gt;CZ"),IF(AND(H78="CZ",H77&lt;&gt;"CZ",H79="CZ",H80="CZ",H81&lt;&gt;"CZ",AF81=AF77,AF78&lt;&gt;AF76,AF78&lt;&gt;AF82),A78-COUNTIFS($H$71:$H77,"&lt;&gt;CZ")&amp;$AH$5&amp;A81-COUNTIFS($H$71:$H81,"&lt;&gt;CZ"),IF(AND(H78="CZ",H77&lt;&gt;"CZ",H79="CZ",H80&lt;&gt;"CZ",H81="CZ",AF81=AF77,AF78&lt;&gt;AF76,AF78&lt;&gt;AF82),A78-COUNTIFS($H$71:$H77,"&lt;&gt;CZ")&amp;$AH$5&amp;A81-COUNTIFS($H$71:$H81,"&lt;&gt;CZ"),IF(AND(H78="CZ",H77&lt;&gt;"CZ",H79&lt;&gt;"CZ",H80="CZ",H81="CZ",AF81=AF77,AF78&lt;&gt;AF76,AF78&lt;&gt;AF82),A78-COUNTIFS($H$71:$H77,"&lt;&gt;CZ")&amp;$AH$5&amp;A81-COUNTIFS($H$71:$H81,"&lt;&gt;CZ"),IF(AND(H78="CZ",H77&lt;&gt;"CZ",H79&lt;&gt;"CZ",H80&lt;&gt;"CZ",H81="CZ",AF81=AF77,AF78&lt;&gt;AF76,AF78&lt;&gt;AF82),A78-COUNTIFS($H$71:$H77,"&lt;&gt;CZ")&amp;$AH$5&amp;A81-COUNTIFS($H$71:$H81,"&lt;&gt;CZ"),IF(AND(H78="CZ",H77&lt;&gt;"CZ",H79&lt;&gt;"CZ",H80&lt;&gt;"CZ",H81&lt;&gt;"CZ",AF81=AF77,AF78&lt;&gt;AF76,AF78&lt;&gt;AF82),A81-COUNTIFS($H$71:$H81,"&lt;&gt;CZ"),IF(AND(H78="CZ",H77&lt;&gt;"CZ",H79&lt;&gt;"CZ",H80="CZ",H81&lt;&gt;"CZ",AF81=AF77,AF78&lt;&gt;AF76,AF78&lt;&gt;AF82),A78-COUNTIFS($H$71:$H77,"&lt;&gt;CZ")&amp;$AH$5&amp;A81-COUNTIFS($H$71:$H81,"&lt;&gt;CZ"),IF(AND(H78="CZ",H77="CZ",H79="CZ",H80&lt;&gt;"CZ",H81&lt;&gt;"CZ",AF81=AF77,AF78&lt;&gt;AF76,AF78&lt;&gt;AF82),A77-COUNTIFS($H$71:$H77,"&lt;&gt;CZ")&amp;$AH$5&amp;A81-COUNTIFS($H$71:$H81,"&lt;&gt;CZ"),IF(AND(H78="CZ",H77="CZ",H79&lt;&gt;"CZ",H80&lt;&gt;"CZ",H81&lt;&gt;"CZ",AF81=AF77,AF78&lt;&gt;AF76,AF78&lt;&gt;AF82),A77-COUNTIFS($H$71:$H77,"&lt;&gt;CZ")&amp;$AH$5&amp;A81-COUNTIFS($H$71:$H81,"&lt;&gt;CZ"),IF(AND(H78="CZ",H77="CZ",H79&lt;&gt;"CZ",H80&lt;&gt;"CZ",H81="CZ",AF81=AF77,AF78&lt;&gt;AF76,AF78&lt;&gt;AF82),A77-COUNTIFS($H$71:$H77,"&lt;&gt;CZ")&amp;$AH$5&amp;A81-COUNTIFS($H$71:$H81,"&lt;&gt;CZ"),IF(AND(H78="CZ",H77="CZ",H79&lt;&gt;"CZ",H80="CZ",H81&lt;&gt;"CZ",AF81=AF77,AF78&lt;&gt;AF76,AF78&lt;&gt;AF82),A77-COUNTIFS($H$71:$H77,"&lt;&gt;CZ")&amp;$AH$5&amp;A81-COUNTIFS($H$71:$H81,"&lt;&gt;CZ"),IF(AND(H78="CZ",H77&lt;&gt;"CZ",H79="CZ",H80&lt;&gt;"CZ",H81&lt;&gt;"CZ",AF81=AF77,AF78&lt;&gt;AF76,AF78&lt;&gt;AF82),A78-COUNTIFS($H$71:$H77,"&lt;&gt;CZ")&amp;$AH$5&amp;A81-COUNTIFS($H$71:$H81,"&lt;&gt;CZ"),IF(AND(H78="CZ",H79&lt;&gt;"CZ",H80="CZ",H81="CZ",H82="CZ",AF78=AF82,AF78&lt;&gt;AF77,AF78&lt;&gt;AF83),A78-COUNTIFS($H$71:$H78,"&lt;&gt;CZ")&amp;$AH$5&amp;A82-COUNTIFS($H$71:$H82,"&lt;&gt;CZ"),IF(AND(H78="CZ",H79="CZ",H80&lt;&gt;"CZ",H81="CZ",H82="CZ",AF78=AF82,AF78&lt;&gt;AF77,AF78&lt;&gt;AF83),A78-COUNTIFS($H$71:$H78,"&lt;&gt;CZ")&amp;$AH$5&amp;A82-COUNTIFS($H$71:$H82,"&lt;&gt;CZ"),IF(AND(H78="CZ",H79="CZ",H80="CZ",H81&lt;&gt;"CZ",H82="CZ",AF78=AF82,AF78&lt;&gt;AF77,AF78&lt;&gt;AF83),A78-COUNTIFS($H$71:$H78,"&lt;&gt;CZ")&amp;$AH$5&amp;A82-COUNTIFS($H$71:$H82,"&lt;&gt;CZ"),IF(AND(H78="CZ",H79="CZ",H80="CZ",H81="CZ",H82&lt;&gt;"CZ",AF78=AF82,AF78&lt;&gt;AF77,AF78&lt;&gt;AF83),A78-COUNTIFS($H$71:$H78,"&lt;&gt;CZ")&amp;$AH$5&amp;A82-COUNTIFS($H$71:$H82,"&lt;&gt;CZ"),IF(AND(H78="CZ",H77&lt;&gt;"CZ",H76="CZ",H75="CZ",H79&lt;&gt;"CZ",AF79=AF75,AF78&lt;&gt;AF74,AF78&lt;&gt;AF80),A75-COUNTIFS($H$71:$H75,"&lt;&gt;CZ")&amp;$AH$5&amp;A79-COUNTIFS($H$71:$H79,"&lt;&gt;CZ"),IF(AND(H78="CZ",H79&lt;&gt;"CZ",H80="CZ",H81="CZ",H82&lt;&gt;"CZ",AF78=AF82,AF78&lt;&gt;AF77,AF78&lt;&gt;AF83),A78-COUNTIFS($H$71:$H78,"&lt;&gt;CZ")&amp;$AH$5&amp;A82-COUNTIFS($H$71:$H82,"&lt;&gt;CZ"),IF(AND(H78="CZ",H79&lt;&gt;"CZ",H80="CZ",H81&lt;&gt;"CZ",H82="CZ",AF78=AF82,AF78&lt;&gt;AF77,AF78&lt;&gt;AF83),A78-COUNTIFS($H$71:$H78,"&lt;&gt;CZ")&amp;$AH$5&amp;A82-COUNTIFS($H$71:$H82,"&lt;&gt;CZ"),IF(AND(H78="CZ",H79&lt;&gt;"CZ",H80&lt;&gt;"CZ",H81="CZ",H82="CZ",AF78=AF82,AF78&lt;&gt;AF77,AF78&lt;&gt;AF83),A78-COUNTIFS($H$71:$H78,"&lt;&gt;CZ")&amp;$AH$5&amp;A82-COUNTIFS($H$71:$H82,"&lt;&gt;CZ"),IF(AND(H78="CZ",H79&lt;&gt;"CZ",H80&lt;&gt;"CZ",H81&lt;&gt;"CZ",H82="CZ",AF78=AF82,AF78&lt;&gt;AF77,AF78&lt;&gt;AF83),A78-COUNTIFS($H$71:$H78,"&lt;&gt;CZ")&amp;$AH$5&amp;A82-COUNTIFS($H$71:$H82,"&lt;&gt;CZ"),IF(AND(H78="CZ",H79&lt;&gt;"CZ",H80&lt;&gt;"CZ",H81="CZ",H82&lt;&gt;"CZ",AF78=AF82,AF78&lt;&gt;AF77,AF78&lt;&gt;AF83),A78-COUNTIFS($H$71:$H78,"&lt;&gt;CZ")&amp;$AH$5&amp;A82-COUNTIFS($H$71:$H82,"&lt;&gt;CZ"),IF(AND(H78="CZ",H79&lt;&gt;"CZ",H80="CZ",H81&lt;&gt;"CZ",H82&lt;&gt;"CZ",AF78=AF82,AF78&lt;&gt;AF77,AF78&lt;&gt;AF83),A78-COUNTIFS($H$71:$H78,"&lt;&gt;CZ")&amp;$AH$5&amp;A82-COUNTIFS($H$71:$H82,"&lt;&gt;CZ"),IF(AND(H78="CZ",H79="CZ",H80&lt;&gt;"CZ",H81&lt;&gt;"CZ",H82&lt;&gt;"CZ",AF78=AF82,AF78&lt;&gt;AF77,AF78&lt;&gt;AF83),A78-COUNTIFS($H$71:$H78,"&lt;&gt;CZ")&amp;$AH$5&amp;A82-COUNTIFS($H$71:$H82,"&lt;&gt;CZ"),IF(AND(H78="CZ",H79="CZ",H80="CZ",H81&lt;&gt;"CZ",H82&lt;&gt;"CZ",AF78=AF82,AF78&lt;&gt;AF77,AF78&lt;&gt;AF83),A78-COUNTIFS($H$71:$H78,"&lt;&gt;CZ")&amp;$AH$5&amp;A82-COUNTIFS($H$71:$H82,"&lt;&gt;CZ"),IF(AND(H78="CZ",H79="CZ",H80&lt;&gt;"CZ",H81="CZ",H82&lt;&gt;"CZ",AF78=AF82,AF78&lt;&gt;AF77,AF78&lt;&gt;AF83),A78-COUNTIFS($H$71:$H78,"&lt;&gt;CZ")&amp;$AH$5&amp;A82-COUNTIFS($H$71:$H82,"&lt;&gt;CZ"),IF(AND(H78="CZ",H79="CZ",H80="CZ",H81&lt;&gt;"CZ",H82&lt;&gt;"CZ",AF78=AF82,AF78&lt;&gt;AF77,AF78&lt;&gt;AF83),A78-COUNTIFS($H$71:$H78,"&lt;&gt;CZ")&amp;$AH$5&amp;A82-COUNTIFS($H$71:$H82,"&lt;&gt;CZ"),IF(AND(H78="CZ",H79="CZ",H80&lt;&gt;"CZ",H81&lt;&gt;"CZ",H82&lt;&gt;"CZ",AF78=AF82,AF78&lt;&gt;AF77,AF78&lt;&gt;AF83),A82-COUNTIFS($H$71:$H82,"&lt;&gt;CZ"),""))))))))))))))))))))))))))))))))))</f>
        <v/>
      </c>
      <c r="AL78" s="120" t="str">
        <f t="shared" si="5"/>
        <v>7</v>
      </c>
    </row>
    <row r="79" spans="1:38" s="104" customFormat="1" ht="15" customHeight="1">
      <c r="A79" s="105">
        <v>9</v>
      </c>
      <c r="B79" s="106">
        <v>584</v>
      </c>
      <c r="C79" s="107" t="s">
        <v>87</v>
      </c>
      <c r="D79" s="107" t="s">
        <v>94</v>
      </c>
      <c r="E79" s="106">
        <v>2007</v>
      </c>
      <c r="F79" s="108"/>
      <c r="G79" s="109" t="s">
        <v>43</v>
      </c>
      <c r="H79" s="110" t="s">
        <v>250</v>
      </c>
      <c r="I79" s="111">
        <v>100</v>
      </c>
      <c r="J79" s="112">
        <v>500</v>
      </c>
      <c r="K79" s="111">
        <v>100</v>
      </c>
      <c r="L79" s="112">
        <v>540</v>
      </c>
      <c r="M79" s="111">
        <v>100</v>
      </c>
      <c r="N79" s="112">
        <v>600</v>
      </c>
      <c r="O79" s="111">
        <v>100</v>
      </c>
      <c r="P79" s="112">
        <v>640</v>
      </c>
      <c r="Q79" s="111">
        <v>100</v>
      </c>
      <c r="R79" s="112">
        <v>670</v>
      </c>
      <c r="S79" s="113">
        <v>66</v>
      </c>
      <c r="T79" s="112">
        <v>462</v>
      </c>
      <c r="U79" s="111"/>
      <c r="V79" s="112">
        <v>0</v>
      </c>
      <c r="W79" s="111"/>
      <c r="X79" s="112">
        <v>0</v>
      </c>
      <c r="Y79" s="111"/>
      <c r="Z79" s="112">
        <v>0</v>
      </c>
      <c r="AA79" s="111"/>
      <c r="AB79" s="112">
        <v>0</v>
      </c>
      <c r="AC79" s="111"/>
      <c r="AD79" s="112">
        <v>0</v>
      </c>
      <c r="AE79" s="116">
        <v>2950</v>
      </c>
      <c r="AF79" s="117">
        <v>3412</v>
      </c>
      <c r="AG79" s="118">
        <v>9</v>
      </c>
      <c r="AH79" s="100">
        <f t="shared" ca="1" si="4"/>
        <v>0.48997998289625411</v>
      </c>
      <c r="AI79" s="119">
        <f>IF(H79="","",IF(H79&lt;&gt;"CZ","NE",IF(AND(H79="CZ",AF78&lt;&gt;AF79,AF79&lt;&gt;AF80),A79-COUNTIF($H$71:$H79,"&lt;&gt;CZ"),IF(AND(H79="CZ",H78="CZ",AF79=AF78,AF79&lt;&gt;AF77,AF79&lt;&gt;AF80),A78-COUNTIF($H$71:$H79,"&lt;&gt;CZ")&amp;$AH$5&amp;A79-COUNTIF($H$71:$H79,"&lt;&gt;CZ"),IF(AND(H79="CZ",H80="CZ",AF79&lt;&gt;AF78,AF79=AF80,AF79&lt;&gt;AF81),A79-COUNTIF($H$71:$H79,"&lt;&gt;CZ")&amp;$AH$5&amp;A80-COUNTIF($H$71:$H80,"&lt;&gt;CZ"),IF(AND(H79="CZ",H78="CZ",H77="CZ",AF79=AF77,AF79&lt;&gt;AF76,AF79&lt;&gt;AF80),A77-COUNTIF($H$71:$H79,"&lt;&gt;CZ")&amp;$AH$5&amp;A79-COUNTIF($H$71:$H79,"&lt;&gt;CZ"),IF(AND(H79="CZ",H78="CZ",H80="CZ",AF80=AF78,AF79&lt;&gt;AF77,AF79&lt;&gt;AF81),A78-COUNTIF($H$71:$H78,"&lt;&gt;CZ")&amp;$AH$5&amp;A80-COUNTIF($H$71:$H80,"&lt;&gt;CZ"),IF(AND(H79="CZ",H80="CZ",H81="CZ",AF79&lt;&gt;AF78,AF79=AF81,AF79&lt;&gt;AF82),A79-COUNTIF($H$71:$H79,"&lt;&gt;CZ")&amp;$AH$5&amp;A81-COUNTIF($H$71:$H81,"&lt;&gt;CZ"),IF(AND(H79="CZ",H78="CZ",H77="CZ",H76="CZ",AF79=AF76,AF79&lt;&gt;AF75,AF79&lt;&gt;AF80),A76-COUNTIF($H$71:$H76,"&lt;&gt;CZ")&amp;$AH$5&amp;A79-COUNTIF($H$71:$H79,"&lt;&gt;CZ"),IF(AND(H79="CZ",H78="CZ",H77="CZ",H80="CZ",AF80=AF77,AF79&lt;&gt;AF76,AF79&lt;&gt;AF81),A77-COUNTIF($H$71:$H77,"&lt;&gt;CZ")&amp;$AH$5&amp;A80-COUNTIF($H$71:$H80,"&lt;&gt;CZ"),IF(AND(H79="CZ",H78="CZ",H80="CZ",H81="CZ",AF81=AF78,AF79&lt;&gt;AF77,AF79&lt;&gt;AF82),A78-COUNTIF($H$71:$H78,"&lt;&gt;CZ")&amp;$AH$5&amp;A81-COUNTIF($H$71:$H81,"&lt;&gt;CZ"),IF(AND(H79="CZ",H80="CZ",H81="CZ",H82="CZ",AF79&lt;&gt;AF78,AF79=AF82,AF79&lt;&gt;AF83),A79-COUNTIF($H$71:$H79,"&lt;&gt;CZ")&amp;$AH$5&amp;A82-COUNTIF($H$71:$H82,"&lt;&gt;CZ"),IF(AND(H79="CZ",H78="CZ",H77="CZ",H76="CZ",H75="CZ",AF79=AF75,AF79&lt;&gt;AF74,AF79&lt;&gt;AF80),A75-COUNTIF($H$71:$H75,"&lt;&gt;CZ")&amp;$AH$5&amp;A79-COUNTIF($H$71:$H79,"&lt;&gt;CZ"),IF(AND(H79="CZ",H78="CZ",H77="CZ",H76="CZ",H80="CZ",AF80=AF76,AF79&lt;&gt;AF75,AF79&lt;&gt;AF81),A76-COUNTIF($H$71:$H76,"&lt;&gt;CZ")&amp;$AH$5&amp;A80-COUNTIF($H$71:$H80,"&lt;&gt;CZ"),IF(AND(H79="CZ",H78="CZ",H77="CZ",H80="CZ",H81="CZ",AF81=AF77,AF79&lt;&gt;AF76,AF79&lt;&gt;AF82),A77-COUNTIF($H$71:$H77,"&lt;&gt;CZ")&amp;$AH$5&amp;A81-COUNTIF($H$71:$H81,"&lt;&gt;CZ"),IF(AND(H79="CZ",H78="CZ",H80="CZ",H81="CZ",H82="CZ",AF82=AF78,AF79&lt;&gt;AF77,AF79&lt;&gt;AF83),A78-COUNTIF($H$71:$H78,"&lt;&gt;CZ")&amp;$AH$5&amp;A82-COUNTIF($H$71:$H82,"&lt;&gt;CZ"),IF(AND(H79="CZ",H80="CZ",H81="CZ",H82="CZ",H83="CZ",AF79&lt;&gt;AF78,AF79=AF83,AF79&lt;&gt;AF84),A79-COUNTIF($H$71:$H79,"&lt;&gt;CZ")&amp;$AH$5&amp;A83-COUNTIF($H$71:$H83,"&lt;&gt;CZ"),IF(AND(H79="CZ",H78&lt;&gt;"CZ",AF79=AF78,AF79&lt;&gt;AF77,AF79&lt;&gt;AF80),A79-COUNTIF($H$71:$H79,"&lt;&gt;CZ"),IF(AND(H79="CZ",H80&lt;&gt;"CZ",AF79&lt;&gt;AF78,AF79=AF80,AF79&lt;&gt;AF81),A79-COUNTIF($H$71:$H79,"&lt;&gt;CZ"),IF(AND(H79="CZ",H78&lt;&gt;"CZ",H77="CZ",AF79=AF77,AF79&lt;&gt;AF76,AF79&lt;&gt;AF80),A77-COUNTIF($H$71:$H77,"&lt;&gt;CZ")&amp;$AH$5&amp;A79-COUNTIF($H$71:$H79,"&lt;&gt;CZ"),IF(AND(H79="CZ",H78="CZ",H77&lt;&gt;"CZ",AF79=AF77,AF79&lt;&gt;AF76,AF79&lt;&gt;AF80),A78-COUNTIF($H$71:$H77,"&lt;&gt;CZ")&amp;$AH$5&amp;A79-COUNTIF($H$71:$H79,"&lt;&gt;CZ"),IF(AND(H79="CZ",H78&lt;&gt;"CZ",H77&lt;&gt;"CZ",AF79=AF77,AF79&lt;&gt;AF76,AF79&lt;&gt;AF80),A79-COUNTIF($H$71:$H79,"&lt;&gt;CZ"),IF(AND(H79="CZ",H78&lt;&gt;"CZ",H80="CZ",AF79=AF78,AF79&lt;&gt;AF77,AF79=AF80,AF79&lt;&gt;AF81),A79-COUNTIF($H$71:$H78,"&lt;&gt;CZ")&amp;$AH$5&amp;A80-COUNTIF($H$71:$H80,"&lt;&gt;CZ"),IF(AND(H79="CZ",H78="CZ",H80&lt;&gt;"CZ",AF80=AF78,AF79&lt;&gt;AF77,AF79&lt;&gt;AF81),A78-COUNTIF($H$71:$H78,"&lt;&gt;CZ")&amp;$AH$5&amp;A80-COUNTIF($H$71:$H80,"&lt;&gt;CZ"),IF(AND(H79="CZ",H78&lt;&gt;"CZ",H80&lt;&gt;"CZ",AF80=AF78,AF79&lt;&gt;AF77,AF79&lt;&gt;AF81),A79-COUNTIF($H$71:$H78,"&lt;&gt;CZ"),IF(AND(H79="CZ",H80&lt;&gt;"CZ",H81="CZ",AF79&lt;&gt;AF78,AF79=AF81,AF79&lt;&gt;AF82),A79-COUNTIF($H$71:$H79,"&lt;&gt;CZ")&amp;$AH$5&amp;A81-COUNTIF($H$71:$H81,"&lt;&gt;CZ"),IF(AND(H79="CZ",H80="CZ",H81&lt;&gt;"CZ",AF79&lt;&gt;AF78,AF79=AF81,AF79&lt;&gt;AF82),A79-COUNTIF($H$71:$H79,"&lt;&gt;CZ")&amp;$AH$5&amp;A81-COUNTIF($H$71:$H81,"&lt;&gt;CZ"),IF(AND(H79="CZ",H80&lt;&gt;"CZ",H81&lt;&gt;"CZ",AF79&gt;0,AF79&lt;&gt;AF78,AF79=AF81,AF79&lt;&gt;AF82),A79-COUNTIF($H$71:$H79,"&lt;&gt;CZ"),IF(AND(H79="CZ",H78&lt;&gt;"CZ",H77="CZ",H76="CZ",AF79=AF76,AF79&lt;&gt;AF75,AF79&lt;&gt;AF80),A76-COUNTIF($H$71:$H76,"&lt;&gt;CZ")&amp;$AH$5&amp;A79-COUNTIF($H$71:$H79,"&lt;&gt;CZ"),IF(AND(H79="CZ",H78="CZ",H77&lt;&gt;"CZ",H76="CZ",AF79=AF76,AF79&lt;&gt;AF75,AF79&lt;&gt;AF80),A76-COUNTIF($H$71:$H76,"&lt;&gt;CZ")&amp;$AH$5&amp;A79-COUNTIF($H$71:$H79,"&lt;&gt;CZ"),IF(AND(H79="CZ",H78="CZ",H77="CZ",H76&lt;&gt;"CZ",AF79=AF76,AF79&lt;&gt;AF75,AF79&lt;&gt;AF80),A77-COUNTIF($H$71:$H76,"&lt;&gt;CZ")&amp;$AH$5&amp;A79-COUNTIF($H$71:$H79,"&lt;&gt;CZ"),IF(AND(H79="CZ",H78&lt;&gt;"CZ",H77&lt;&gt;"CZ",H76="CZ",AF79=AF76,AF79&lt;&gt;AF75,AF79&lt;&gt;AF80),A76-COUNTIF($H$71:$H76,"&lt;&gt;CZ")&amp;$AH$5&amp;A79-COUNTIF($H$71:$H79,"&lt;&gt;CZ"),IF(AND(H79="CZ",H78&lt;&gt;"CZ",H77="CZ",H76&lt;&gt;"CZ",AF79=AF76,AF79&lt;&gt;AF75,AF79&lt;&gt;AF80),A77-COUNTIF($H$71:$H76,"&lt;&gt;CZ")&amp;$AH$5&amp;A79-COUNTIF($H$71:$H79,"&lt;&gt;CZ"),IF(AND(H79="CZ",H78="CZ",H77&lt;&gt;"CZ",H76&lt;&gt;"CZ",AF79=AF76,AF79&lt;&gt;AF75,AF79&lt;&gt;AF80),A77-COUNTIF($H$71:$H76,"&lt;&gt;CZ")&amp;$AH$5&amp;A79-COUNTIF($H$71:$H79,"&lt;&gt;CZ"),IF(AND(H79="CZ",H78&lt;&gt;"CZ",H77&lt;&gt;"CZ",H76&lt;&gt;"CZ",AF79=AF76,AF79&lt;&gt;AF75,AF79&lt;&gt;AF80),A79-COUNTIF($H$71:$H79,"&lt;&gt;CZ"),IF(AND(H79="CZ",H78="CZ",H77&lt;&gt;"CZ",H80="CZ",AF79=AF77,AF79&lt;&gt;AF76,AF79=AF80,AF79&lt;&gt;AF81),A78-COUNTIF($H$71:$H77,"&lt;&gt;CZ")&amp;$AH$5&amp;A80-COUNTIF($H$71:$H80,"&lt;&gt;CZ"),IF(AND(H79="CZ",H78="CZ",H77="CZ",H80&lt;&gt;"CZ",AF79=AF77,AF79&lt;&gt;AF76,AF79=AF80,AF79&lt;&gt;AF81),A77-COUNTIF($H$71:$H77,"&lt;&gt;CZ")&amp;$AH$5&amp;A80-COUNTIF($H$71:$H80,"&lt;&gt;CZ"),IF(AND(H79="CZ",H78&lt;&gt;"CZ",H77&lt;&gt;"CZ",H80="CZ",AF79=AF77,AF79&lt;&gt;AF76,AF79=AF80,AF79&lt;&gt;AF81),A78-COUNTIF($H$71:$H77,"&lt;&gt;CZ")&amp;$AH$5&amp;A80-COUNTIF($H$71:$H80,"&lt;&gt;CZ"),IF(AND(H79="CZ",H78&lt;&gt;"CZ",H77="CZ",H80="CZ",AF79=AF77,AF79&lt;&gt;AF76,AF79=AF80,AF79&lt;&gt;AF81),A77-COUNTIF($H$71:$H77,"&lt;&gt;CZ")&amp;$AH$5&amp;A80-COUNTIF($H$71:$H80,"&lt;&gt;CZ"),IF(AND(H79="CZ",H78&lt;&gt;"CZ",H77="CZ",H80&lt;&gt;"CZ",AF79=AF77,AF79&lt;&gt;AF76,AF79=AF80,AF79&lt;&gt;AF81),A77-COUNTIF($H$71:$H77,"&lt;&gt;CZ")&amp;$AH$5&amp;A80-COUNTIF($H$71:$H80,"&lt;&gt;CZ"),IF(AND(H79="CZ",H78="CZ",H77&lt;&gt;"CZ",H80&lt;&gt;"CZ",AF80=AF77,AF79&lt;&gt;AF76,AF79&lt;&gt;AF81),A78-COUNTIF($H$71:$H77,"&lt;&gt;CZ")&amp;$AH$5&amp;A80-COUNTIF($H$71:$H80,"&lt;&gt;CZ"),IF(AND(H79="CZ",H78&lt;&gt;"CZ",H77&lt;&gt;"CZ",H80&lt;&gt;"CZ",AF80=AF77,AF79&lt;&gt;AF76,AF79&lt;&gt;AF81),A78-COUNTIF($H$71:$H77,"&lt;&gt;CZ"),IF(AND(H79="CZ",H78&lt;&gt;"CZ",H80="CZ",H81="CZ",AF81=AF78,AF79&lt;&gt;AF77,AF79&lt;&gt;AF82),A79-COUNTIF($H$71:$H78,"&lt;&gt;CZ")&amp;$AH$5&amp;A81-COUNTIF($H$71:$H81,"&lt;&gt;CZ"),IF(AND(H79="CZ",H78="CZ",H80&lt;&gt;"CZ",H81="CZ",AF81=AF78,AF79&lt;&gt;AF77,AF79&lt;&gt;AF82),A78-COUNTIF($H$71:$H78,"&lt;&gt;CZ")&amp;$AH$5&amp;A81-COUNTIF($H$71:$H81,"&lt;&gt;CZ"),IF(AND(H79="CZ",H78="CZ",H80="CZ",H81&lt;&gt;"CZ",AF81=AF78,AF79&lt;&gt;AF77,AF79&lt;&gt;AF82),A78-COUNTIF($H$71:$H78,"&lt;&gt;CZ")&amp;$AH$5&amp;A81-COUNTIF($H$71:$H81,"&lt;&gt;CZ"),IF(AND(H79="CZ",H78&lt;&gt;"CZ",H80&lt;&gt;"CZ",H81="CZ",AF81=AF78,AF79&lt;&gt;AF77,AF79&lt;&gt;AF82),A79-COUNTIF($H$71:$H78,"&lt;&gt;CZ")&amp;$AH$5&amp;A81-COUNTIF($H$71:$H81,"&lt;&gt;CZ"),IF(AND(H79="CZ",H78&lt;&gt;"CZ",H80="CZ",H81&lt;&gt;"CZ",AF81=AF78,AF79&lt;&gt;AF77,AF79&lt;&gt;AF82),A79-COUNTIF($H$71:$H78,"&lt;&gt;CZ")&amp;$AH$5&amp;A81-COUNTIF($H$71:$H81,"&lt;&gt;CZ"),IF(AND(H79="CZ",H78="CZ",H80&lt;&gt;"CZ",H81&lt;&gt;"CZ",AF81=AF78,AF79&lt;&gt;AF77,AF79&lt;&gt;AF82),A78-COUNTIF($H$71:$H78,"&lt;&gt;CZ")&amp;$AH$5&amp;A81-COUNTIF($H$71:$H81,"&lt;&gt;CZ"),IF(AND(H79="CZ",H78&lt;&gt;"CZ",H80&lt;&gt;"CZ",H81&lt;&gt;"CZ",AF81=AF78,AF79&lt;&gt;AF77,AF79&lt;&gt;AF82),A79-COUNTIF($H$71:$H78,"&lt;&gt;CZ"),IF(AND(H79="CZ",H80="CZ",H81="CZ",H82&lt;&gt;"CZ",AF79&lt;&gt;AF78,AF79=AF82,AF79&lt;&gt;AF83),A79-COUNTIF($H$71:$H79,"&lt;&gt;CZ")&amp;$AH$5&amp;A82-COUNTIF($H$71:$H82,"&lt;&gt;CZ"),IF(AND(H79="CZ",H80="CZ",H81&lt;&gt;"CZ",H82="CZ",AF79&lt;&gt;AF78,AF79=AF82,AF79&lt;&gt;AF83),A79-COUNTIF($H$71:$H79,"&lt;&gt;CZ")&amp;$AH$5&amp;A82-COUNTIF($H$71:$H82,"&lt;&gt;CZ"),IF(AND(H79="CZ",H80&lt;&gt;"CZ",H81="CZ",H82="CZ",AF79&lt;&gt;AF78,AF79=AF82,AF79&lt;&gt;AF83),A79-COUNTIF($H$71:$H79,"&lt;&gt;CZ")&amp;$AH$5&amp;A82-COUNTIF($H$71:$H82,"&lt;&gt;CZ"),IF(AND(H79="CZ",H80&lt;&gt;"CZ",H81&lt;&gt;"CZ",H82="CZ",AF79&lt;&gt;AF78,AF79=AF82,AF79&lt;&gt;AF83),A79-COUNTIF($H$71:$H79,"&lt;&gt;CZ")&amp;$AH$5&amp;A82-COUNTIF($H$71:$H82,"&lt;&gt;CZ"),"")))))))))))))))))))))))))))))))))))))))))))))))))))))</f>
        <v>8</v>
      </c>
      <c r="AJ79" s="102" t="str">
        <f>IF(AI79&lt;&gt;"","",IF(AND(H79="CZ",H80&lt;&gt;"CZ",H81="CZ",H82&lt;&gt;"CZ",AF79&lt;&gt;AF78,AF79=AF82,AF79&lt;&gt;AF83),A79-COUNTIF($H$71:$H79,"&lt;&gt;CZ")&amp;$AH$5&amp;A82-COUNTIF($H$71:$H82,"&lt;&gt;CZ"),IF(AND(H79="CZ",H80="CZ",H81&lt;&gt;"CZ",H82&lt;&gt;"CZ",AF79&lt;&gt;AF78,AF79=AF82,AF79&lt;&gt;AF83),A79-COUNTIF($H$71:$H79,"&lt;&gt;CZ")&amp;$AH$5&amp;A82-COUNTIF($H$71:$H82,"&lt;&gt;CZ"),IF(AND(H79="CZ",H80&lt;&gt;"CZ",H81&lt;&gt;"CZ",H82&lt;&gt;"CZ",AF79&lt;&gt;AF78,AF79=AF82,AF79&lt;&gt;AF83),A79-COUNTIF($H$71:$H79,"&lt;&gt;CZ"),IF(AND(H79="CZ",H78&lt;&gt;"CZ",H77="CZ",H76="CZ",H75="CZ",AF79=AF75,AF79&lt;&gt;AF74,AF79&lt;&gt;AF80),A75-COUNTIFS($H$71:$H75,"&lt;&gt;CZ")&amp;$AH$5&amp;A79-COUNTIFS($H$71:$H79,"&lt;&gt;CZ"),IF(AND(H79="CZ",H78="CZ",H77&lt;&gt;"CZ",H76="CZ",H75="CZ",AF79=AF75,AF79&lt;&gt;AF74,AF79&lt;&gt;AF80),A75-COUNTIFS($H$71:$H75,"&lt;&gt;CZ")&amp;$AH$5&amp;A79-COUNTIFS($H$71:$H79,"&lt;&gt;CZ"),IF(AND(H79="CZ",H78="CZ",H77="CZ",H76&lt;&gt;"CZ",H75="CZ",AF79=AF75,AF79&lt;&gt;AF74,AF79&lt;&gt;AF80),A75-COUNTIFS($H$71:$H75,"&lt;&gt;CZ")&amp;$AH$5&amp;A79-COUNTIFS($H$71:$H79,"&lt;&gt;CZ"),IF(AND(H79="CZ",H78="CZ",H77="CZ",H76="CZ",H75&lt;&gt;"CZ",AF79=AF75,AF79&lt;&gt;AF74,AF79&lt;&gt;AF80),A76-COUNTIFS($H$71:$H75,"&lt;&gt;CZ")&amp;$AH$5&amp;A79-COUNTIFS($H$71:$H79,"&lt;&gt;CZ"),IF(AND(H79="CZ",H78&lt;&gt;"CZ",H77="CZ",H76="CZ",H75&lt;&gt;"CZ",AF79=AF75,AF79&lt;&gt;AF74,AF79&lt;&gt;AF80),A76-COUNTIFS($H$71:$H75,"&lt;&gt;CZ")&amp;$AH$5&amp;A79-COUNTIFS($H$71:$H79,"&lt;&gt;CZ"),IF(AND(H79="CZ",H78&lt;&gt;"CZ",H77="CZ",H76&lt;&gt;"CZ",H75="CZ",AF79=AF75,AF79&lt;&gt;AF74,AF79&lt;&gt;AF80),A75-COUNTIFS($H$71:$H75,"&lt;&gt;CZ")&amp;$AH$5&amp;A79-COUNTIFS($H$71:$H79,"&lt;&gt;CZ"),IF(AND(H79="CZ",H78&lt;&gt;"CZ",H77&lt;&gt;"CZ",H76="CZ",H75="CZ",AF79=AF75,AF79&lt;&gt;AF74,AF79&lt;&gt;AF80),A75-COUNTIFS($H$71:$H75,"&lt;&gt;CZ")&amp;$AH$5&amp;A79-COUNTIFS($H$71:$H79,"&lt;&gt;CZ"),IF(AND(H79="CZ",H78&lt;&gt;"CZ",H77&lt;&gt;"CZ",H76&lt;&gt;"CZ",H75="CZ",AF79=AF75,AF79&lt;&gt;AF74,AF79&lt;&gt;AF80),A75-COUNTIFS($H$71:$H75,"&lt;&gt;CZ")&amp;$AH$5&amp;A79-COUNTIFS($H$71:$H79,"&lt;&gt;CZ"),IF(AND(H79="CZ",H78&lt;&gt;"CZ",H77&lt;&gt;"CZ",H76="CZ",H75&lt;&gt;"CZ",AF79=AF75,AF79&lt;&gt;AF74,AF79&lt;&gt;AF80),A76-COUNTIFS($H$71:$H75,"&lt;&gt;CZ")&amp;$AH$5&amp;A79-COUNTIFS($H$71:$H79,"&lt;&gt;CZ"),IF(AND(H79="CZ",H78&lt;&gt;"CZ",H77="CZ",H76&lt;&gt;"CZ",H75&lt;&gt;"CZ",AF79=AF75,AF79&lt;&gt;AF74,AF79&lt;&gt;AF80),A76-COUNTIFS($H$71:$H75,"&lt;&gt;CZ")&amp;$AH$5&amp;A79-COUNTIFS($H$71:$H79,"&lt;&gt;CZ"),IF(AND(H79="CZ",H78="CZ",H77&lt;&gt;"CZ",H76&lt;&gt;"CZ",H75&lt;&gt;"CZ",AF79=AF75,AF79&lt;&gt;AF74,AF79&lt;&gt;AF80),A76-COUNTIFS($H$71:$H75,"&lt;&gt;CZ")&amp;$AH$5&amp;A79-COUNTIFS($H$71:$H79,"&lt;&gt;CZ"),IF(AND(H79="CZ",H78="CZ",H77&lt;&gt;"CZ",H76&lt;&gt;"CZ",H75="CZ",AF79=AF75,AF79&lt;&gt;AF74,AF79&lt;&gt;AF80),A75-COUNTIFS($H$71:$H75,"&lt;&gt;CZ")&amp;$AH$5&amp;A79-COUNTIFS($H$71:$H79,"&lt;&gt;CZ"),IF(AND(H79="CZ",H78="CZ",H77&lt;&gt;"CZ",H76="CZ",H75&lt;&gt;"CZ",AF79=AF75,AF79&lt;&gt;AF74,AF79&lt;&gt;AF80),A76-COUNTIFS($H$71:$H75,"&lt;&gt;CZ")&amp;$AH$5&amp;A79-COUNTIFS($H$71:$H79,"&lt;&gt;CZ"),IF(AND(H79="CZ",H78="CZ",H77="CZ",H76&lt;&gt;"CZ",H75&lt;&gt;"CZ",AF79=AF75,AF79&lt;&gt;AF74,AF79&lt;&gt;AF80),A76-COUNTIFS($H$71:$H75,"&lt;&gt;CZ")&amp;$AH$5&amp;A79-COUNTIFS($H$71:$H79,"&lt;&gt;CZ"),IF(AND(H79="CZ",H78&lt;&gt;"CZ",H77&lt;&gt;"CZ",H76&lt;&gt;"CZ",H75&lt;&gt;"CZ",AF79=AF75,AF79&lt;&gt;AF74,AF79&lt;&gt;AF80),A76-COUNTIFS($H$71:$H75,"&lt;&gt;CZ"),IF(AND(H79="CZ",H78&lt;&gt;"CZ",H77="CZ",H76="CZ",H80="CZ",AF80=AF76,AF79&lt;&gt;AF75,AF79&lt;&gt;AF81),A76-COUNTIFS($H$71:$H76,"&lt;&gt;CZ")&amp;$AH$5&amp;A80-COUNTIFS($H$71:$H80,"&lt;&gt;CZ"),IF(AND(H79="CZ",H78="CZ",H77&lt;&gt;"CZ",H76="CZ",H80="CZ",AF80=AF76,AF79&lt;&gt;AF75,AF79&lt;&gt;AF81),A76-COUNTIFS($H$71:$H76,"&lt;&gt;CZ")&amp;$AH$5&amp;A80-COUNTIFS($H$71:$H80,"&lt;&gt;CZ"),IF(AND(H79="CZ",H78="CZ",H77="CZ",H76&lt;&gt;"CZ",H80="CZ",AF80=AF76,AF79&lt;&gt;AF75,AF79&lt;&gt;AF81),A77-COUNTIFS($H$71:$H76,"&lt;&gt;CZ")&amp;$AH$5&amp;A80-COUNTIFS($H$71:$H80,"&lt;&gt;CZ"),IF(AND(H79="CZ",H78="CZ",H77="CZ",H76="CZ",H80&lt;&gt;"CZ",AF80=AF76,AF79&lt;&gt;AF75,AF79&lt;&gt;AF81),A76-COUNTIFS($H$71:$H76,"&lt;&gt;CZ")&amp;$AH$5&amp;A80-COUNTIFS($H$71:$H80,"&lt;&gt;CZ"),IF(AND(H79="CZ",H78&lt;&gt;"CZ",H77="CZ",H76="CZ",H80&lt;&gt;"CZ",AF80=AF76,AF79&lt;&gt;AF75,AF79&lt;&gt;AF81),A76-COUNTIFS($H$71:$H76,"&lt;&gt;CZ")&amp;$AH$5&amp;A80-COUNTIFS($H$71:$H80,"&lt;&gt;CZ"),IF(AND(H79="CZ",H78&lt;&gt;"CZ",H77="CZ",H76&lt;&gt;"CZ",H80="CZ",AF80=AF76,AF79&lt;&gt;AF75,AF79&lt;&gt;AF81),A77-COUNTIFS($H$71:$H76,"&lt;&gt;CZ")&amp;$AH$5&amp;A80-COUNTIFS($H$71:$H80,"&lt;&gt;CZ"),IF(AND(H79="CZ",H78&lt;&gt;"CZ",H77&lt;&gt;"CZ",H76="CZ",H80="CZ",AF80=AF76,AF79&lt;&gt;AF75,AF79&lt;&gt;AF81),A76-COUNTIFS($H$71:$H76,"&lt;&gt;CZ")&amp;$AH$5&amp;A80-COUNTIFS($H$71:$H80,"&lt;&gt;CZ"),IF(AND(H79="CZ",H78&lt;&gt;"CZ",H77&lt;&gt;"CZ",H76&lt;&gt;"CZ",H80="CZ",AF80=AF76,AF79&lt;&gt;AF75,AF79&lt;&gt;AF81),A77-COUNTIFS($H$71:$H76,"&lt;&gt;CZ")&amp;$AH$5&amp;A80-COUNTIFS($H$71:$H80,"&lt;&gt;CZ"),IF(AND(H79="CZ",H78&lt;&gt;"CZ",H77&lt;&gt;"CZ",H76="CZ",H80&lt;&gt;"CZ",AF80=AF76,AF79&lt;&gt;AF75,AF79&lt;&gt;AF81),A76-COUNTIFS($H$71:$H76,"&lt;&gt;CZ")&amp;$AH$5&amp;A80-COUNTIFS($H$71:$H80,"&lt;&gt;CZ"),IF(AND(H79="CZ",H78&lt;&gt;"CZ",H77="CZ",H76&lt;&gt;"CZ",H80&lt;&gt;"CZ",AF80=AF76,AF79&lt;&gt;AF75,AF79&lt;&gt;AF81),A77-COUNTIFS($H$71:$H76,"&lt;&gt;CZ")&amp;$AH$5&amp;A80-COUNTIFS($H$71:$H80,"&lt;&gt;CZ"),IF(AND(H79="CZ",H78="CZ",H77&lt;&gt;"CZ",H76&lt;&gt;"CZ",H80&lt;&gt;"CZ",AF80=AF76,AF79&lt;&gt;AF75,AF79&lt;&gt;AF81),A77-COUNTIFS($H$71:$H76,"&lt;&gt;CZ")&amp;$AH$5&amp;A80-COUNTIFS($H$71:$H80,"&lt;&gt;CZ"),IF(AND(H79="CZ",H78="CZ",H77&lt;&gt;"CZ",H76&lt;&gt;"CZ",H80="CZ",AF80=AF76,AF79&lt;&gt;AF75,AF79&lt;&gt;AF81),A77-COUNTIFS($H$71:$H76,"&lt;&gt;CZ")&amp;$AH$5&amp;A80-COUNTIFS($H$71:$H80,"&lt;&gt;CZ"),IF(AND(H79="CZ",H78="CZ",H77&lt;&gt;"CZ",H76="CZ",H80&lt;&gt;"CZ",AF80=AF76,AF79&lt;&gt;AF75,AF79&lt;&gt;AF81),A76-COUNTIFS($H$71:$H76,"&lt;&gt;CZ")&amp;$AH$5&amp;A80-COUNTIFS($H$71:$H80,"&lt;&gt;CZ"),IF(AND(H79="CZ",H78="CZ",H77="CZ",H76&lt;&gt;"CZ",H80&lt;&gt;"CZ",AF80=AF76,AF79&lt;&gt;AF75,AF79&lt;&gt;AF81),A77-COUNTIFS($H$71:$H76,"&lt;&gt;CZ")&amp;$AH$5&amp;A80-COUNTIFS($H$71:$H80,"&lt;&gt;CZ"),IF(AND(H79="CZ",H78&lt;&gt;"CZ",H77&lt;&gt;"CZ",H76&lt;&gt;"CZ",H80&lt;&gt;"CZ",AF80=AF76,AF79&lt;&gt;AF75,AF79&lt;&gt;AF81),A77-COUNTIFS($H$71:$H76,"&lt;&gt;CZ"),IF(AND(H79="CZ",H78&lt;&gt;"CZ",H77="CZ",H80="CZ",H81="CZ",AF81=AF77,AF79&lt;&gt;AF76,AF79&lt;&gt;AF82),A77-COUNTIFS($H$71:$H77,"&lt;&gt;CZ")&amp;$AH$5&amp;A81-COUNTIFS($H$71:$H81,"&lt;&gt;CZ"),IF(AND(H79="CZ",H78="CZ",H77&lt;&gt;"CZ",H80="CZ",H81="CZ",AF81=AF77,AF79&lt;&gt;AF76,AF79&lt;&gt;AF82),A78-COUNTIFS($H$71:$H77,"&lt;&gt;CZ")&amp;$AH$5&amp;A81-COUNTIFS($H$71:$H81,"&lt;&gt;CZ"),IF(AND(H79="CZ",H78="CZ",H77="CZ",H80&lt;&gt;"CZ",H81="CZ",AF81=AF77,AF79&lt;&gt;AF76,AF79&lt;&gt;AF82),A77-COUNTIFS($H$71:$H77,"&lt;&gt;CZ")&amp;$AH$5&amp;A81-COUNTIFS($H$71:$H81,"&lt;&gt;CZ"),IF(AND(H79="CZ",H78="CZ",H77="CZ",H80="CZ",H81&lt;&gt;"CZ",AF81=AF77,AF79&lt;&gt;AF76,AF79&lt;&gt;AF82),A77-COUNTIFS($H$71:$H77,"&lt;&gt;CZ")&amp;$AH$5&amp;A81-COUNTIFS($H$71:$H81,"&lt;&gt;CZ"),IF(AND(H79="CZ",H78&lt;&gt;"CZ",H77="CZ",H80="CZ",H81&lt;&gt;"CZ",AF81=AF77,AF79&lt;&gt;AF76,AF79&lt;&gt;AF82),A77-COUNTIFS($H$71:$H77,"&lt;&gt;CZ")&amp;$AH$5&amp;A81-COUNTIFS($H$71:$H81,"&lt;&gt;CZ"),IF(AND(H79="CZ",H78&lt;&gt;"CZ",H77="CZ",H80&lt;&gt;"CZ",H81="CZ",AF81=AF77,AF79&lt;&gt;AF76,AF79&lt;&gt;AF82),A77-COUNTIFS($H$71:$H77,"&lt;&gt;CZ")&amp;$AH$5&amp;A81-COUNTIFS($H$71:$H81,"&lt;&gt;CZ"),IF(AND(H79="CZ",H78&lt;&gt;"CZ",H77&lt;&gt;"CZ",H80="CZ",H81="CZ",AF81=AF77,AF79&lt;&gt;AF76,AF79&lt;&gt;AF82),A78-COUNTIFS($H$71:$H77,"&lt;&gt;CZ")&amp;$AH$5&amp;A81-COUNTIFS($H$71:$H81,"&lt;&gt;CZ"),IF(AND(H79="CZ",H78&lt;&gt;"CZ",H77&lt;&gt;"CZ",H80&lt;&gt;"CZ",H81="CZ",AF81=AF77,AF79&lt;&gt;AF76,AF79&lt;&gt;AF82),A78-COUNTIFS($H$71:$H77,"&lt;&gt;CZ")&amp;$AH$5&amp;A81-COUNTIFS($H$71:$H81,"&lt;&gt;CZ"),IF(AND(H79="CZ",H78&lt;&gt;"CZ",H77&lt;&gt;"CZ",H80="CZ",H81&lt;&gt;"CZ",AF81=AF77,AF79&lt;&gt;AF76,AF79&lt;&gt;AF82),A78-COUNTIFS($H$71:$H77,"&lt;&gt;CZ")&amp;$AH$5&amp;A81-COUNTIFS($H$71:$H81,"&lt;&gt;CZ"),IF(AND(H79="CZ",H78&lt;&gt;"CZ",H77="CZ",H80&lt;&gt;"CZ",H81&lt;&gt;"CZ",AF81=AF77,AF79&lt;&gt;AF76,AF79&lt;&gt;AF82),A77-COUNTIFS($H$71:$H77,"&lt;&gt;CZ")&amp;$AH$5&amp;A81-COUNTIFS($H$71:$H81,"&lt;&gt;CZ"),IF(AND(H79="CZ",H78="CZ",H77&lt;&gt;"CZ",H80&lt;&gt;"CZ",H81&lt;&gt;"CZ",AF81=AF77,AF79&lt;&gt;AF76,AF79&lt;&gt;AF82),A78-COUNTIFS($H$71:$H77,"&lt;&gt;CZ")&amp;$AH$5&amp;A81-COUNTIFS($H$71:$H81,"&lt;&gt;CZ"),IF(AND(H79="CZ",H78="CZ",H77&lt;&gt;"CZ",H80&lt;&gt;"CZ",H81="CZ",AF81=AF77,AF79&lt;&gt;AF76,AF79&lt;&gt;AF82),A78-COUNTIFS($H$71:$H77,"&lt;&gt;CZ")&amp;$AH$5&amp;A81-COUNTIFS($H$71:$H81,"&lt;&gt;CZ"),IF(AND(H79="CZ",H78="CZ",H77&lt;&gt;"CZ",H80="CZ",H81&lt;&gt;"CZ",AF81=AF77,AF79&lt;&gt;AF76,AF79&lt;&gt;AF82),A78-COUNTIFS($H$71:$H77,"&lt;&gt;CZ")&amp;$AH$5&amp;A81-COUNTIFS($H$71:$H81,"&lt;&gt;CZ"),IF(AND(H79="CZ",H78="CZ",H77="CZ",H80&lt;&gt;"CZ",H81&lt;&gt;"CZ",AF81=AF77,AF79&lt;&gt;AF76,AF79&lt;&gt;AF82),A77-COUNTIFS($H$71:$H77,"&lt;&gt;CZ")&amp;$AH$5&amp;A81-COUNTIFS($H$71:$H81,"&lt;&gt;CZ"),""))))))))))))))))))))))))))))))))))))))))))))))))</f>
        <v/>
      </c>
      <c r="AK79" s="102" t="str">
        <f>IF(AI79&lt;&gt;"","",IF(AJ79&lt;&gt;"","",IF(AND(H78="CZ",H77&lt;&gt;"CZ",H76&lt;&gt;"CZ",H79&lt;&gt;"CZ",H80&lt;&gt;"CZ",AF80=AF76,AF78&lt;&gt;AF75,AF78&lt;&gt;AF81),A77-COUNTIFS($H$71:$H76,"&lt;&gt;CZ"),IF(AND(H79="CZ",H78&lt;&gt;"CZ",H80="CZ",H81="CZ",H82="CZ",AF82=AF78,AF79&lt;&gt;AF77,AF79&lt;&gt;AF83),A79-COUNTIFS($H$71:$H78,"&lt;&gt;CZ")&amp;$AH$5&amp;A82-COUNTIFS($H$71:$H82,"&lt;&gt;CZ"),IF(AND(H79="CZ",H78="CZ",H80&lt;&gt;"CZ",H81="CZ",H82="CZ",AF82=AF78,AF79&lt;&gt;AF77,AF79&lt;&gt;AF83),A78-COUNTIFS($H$71:$H78,"&lt;&gt;CZ")&amp;$AH$5&amp;A82-COUNTIFS($H$71:$H82,"&lt;&gt;CZ"),IF(AND(H79="CZ",H78="CZ",H80="CZ",H81&lt;&gt;"CZ",H82="CZ",AF82=AF78,AF79&lt;&gt;AF77,AF79&lt;&gt;AF83),A78-COUNTIFS($H$71:$H78,"&lt;&gt;CZ")&amp;$AH$5&amp;A82-COUNTIFS($H$71:$H82,"&lt;&gt;CZ"),IF(AND(H79="CZ",H78="CZ",H80="CZ",H81="CZ",H82&lt;&gt;"CZ",AF82=AF78,AF79&lt;&gt;AF77,AF79&lt;&gt;AF83),A78-COUNTIFS($H$71:$H78,"&lt;&gt;CZ")&amp;$AH$5&amp;A82-COUNTIFS($H$71:$H82,"&lt;&gt;CZ"),IF(AND(H79="CZ",H78&lt;&gt;"CZ",H80="CZ",H81="CZ",H82&lt;&gt;"CZ",AF82=AF78,AF79&lt;&gt;AF77,AF79&lt;&gt;AF83),A79-COUNTIFS($H$71:$H78,"&lt;&gt;CZ")&amp;$AH$5&amp;A82-COUNTIFS($H$71:$H82,"&lt;&gt;CZ"),IF(AND(H79="CZ",H78&lt;&gt;"CZ",H80="CZ",H81&lt;&gt;"CZ",H82="CZ",AF82=AF78,AF79&lt;&gt;AF77,AF79&lt;&gt;AF83),A79-COUNTIFS($H$71:$H78,"&lt;&gt;CZ")&amp;$AH$5&amp;A82-COUNTIFS($H$71:$H82,"&lt;&gt;CZ"),IF(AND(H79="CZ",H78&lt;&gt;"CZ",H80&lt;&gt;"CZ",H81="CZ",H82="CZ",AF82=AF78,AF79&lt;&gt;AF77,AF79&lt;&gt;AF83),A79-COUNTIFS($H$71:$H78,"&lt;&gt;CZ")&amp;$AH$5&amp;A82-COUNTIFS($H$71:$H82,"&lt;&gt;CZ"),IF(AND(H79="CZ",H78&lt;&gt;"CZ",H80&lt;&gt;"CZ",H81&lt;&gt;"CZ",H82="CZ",AF82=AF78,AF79&lt;&gt;AF77,AF79&lt;&gt;AF83),A79-COUNTIFS($H$71:$H78,"&lt;&gt;CZ")&amp;$AH$5&amp;A82-COUNTIFS($H$71:$H82,"&lt;&gt;CZ"),IF(AND(H79="CZ",H78&lt;&gt;"CZ",H80&lt;&gt;"CZ",H81&lt;&gt;"CZ",H82&lt;&gt;"CZ",AF82=AF78,AF79&lt;&gt;AF77,AF79&lt;&gt;AF83),A82-COUNTIFS($H$71:$H82,"&lt;&gt;CZ"),IF(AND(H79="CZ",H78&lt;&gt;"CZ",H80&lt;&gt;"CZ",H81="CZ",H82&lt;&gt;"CZ",AF82=AF78,AF79&lt;&gt;AF77,AF79&lt;&gt;AF83),A79-COUNTIFS($H$71:$H78,"&lt;&gt;CZ")&amp;$AH$5&amp;A82-COUNTIFS($H$71:$H82,"&lt;&gt;CZ"),IF(AND(H79="CZ",H78="CZ",H80="CZ",H81&lt;&gt;"CZ",H82&lt;&gt;"CZ",AF82=AF78,AF79&lt;&gt;AF77,AF79&lt;&gt;AF83),A78-COUNTIFS($H$71:$H78,"&lt;&gt;CZ")&amp;$AH$5&amp;A82-COUNTIFS($H$71:$H82,"&lt;&gt;CZ"),IF(AND(H79="CZ",H78="CZ",H80&lt;&gt;"CZ",H81&lt;&gt;"CZ",H82&lt;&gt;"CZ",AF82=AF78,AF79&lt;&gt;AF77,AF79&lt;&gt;AF83),A78-COUNTIFS($H$71:$H78,"&lt;&gt;CZ")&amp;$AH$5&amp;A82-COUNTIFS($H$71:$H82,"&lt;&gt;CZ"),IF(AND(H79="CZ",H78="CZ",H80&lt;&gt;"CZ",H81&lt;&gt;"CZ",H82="CZ",AF82=AF78,AF79&lt;&gt;AF77,AF79&lt;&gt;AF83),A78-COUNTIFS($H$71:$H78,"&lt;&gt;CZ")&amp;$AH$5&amp;A82-COUNTIFS($H$71:$H82,"&lt;&gt;CZ"),IF(AND(H79="CZ",H78="CZ",H80&lt;&gt;"CZ",H81="CZ",H82&lt;&gt;"CZ",AF82=AF78,AF79&lt;&gt;AF77,AF79&lt;&gt;AF83),A78-COUNTIFS($H$71:$H78,"&lt;&gt;CZ")&amp;$AH$5&amp;A82-COUNTIFS($H$71:$H82,"&lt;&gt;CZ"),IF(AND(H79="CZ",H78&lt;&gt;"CZ",H80="CZ",H81&lt;&gt;"CZ",H82&lt;&gt;"CZ",AF82=AF78,AF79&lt;&gt;AF77,AF79&lt;&gt;AF83),A79-COUNTIFS($H$71:$H78,"&lt;&gt;CZ")&amp;$AH$5&amp;A82-COUNTIFS($H$71:$H82,"&lt;&gt;CZ"),IF(AND(H79="CZ",H80&lt;&gt;"CZ",H81="CZ",H82="CZ",H83="CZ",AF79=AF83,AF79&lt;&gt;AF78,AF79&lt;&gt;AF84),A79-COUNTIFS($H$71:$H79,"&lt;&gt;CZ")&amp;$AH$5&amp;A83-COUNTIFS($H$71:$H83,"&lt;&gt;CZ"),IF(AND(H79="CZ",H80="CZ",H81&lt;&gt;"CZ",H82="CZ",H83="CZ",AF79=AF83,AF79&lt;&gt;AF78,AF79&lt;&gt;AF84),A79-COUNTIFS($H$71:$H79,"&lt;&gt;CZ")&amp;$AH$5&amp;A83-COUNTIFS($H$71:$H83,"&lt;&gt;CZ"),IF(AND(H79="CZ",H80="CZ",H81="CZ",H82&lt;&gt;"CZ",H83="CZ",AF79=AF83,AF79&lt;&gt;AF78,AF79&lt;&gt;AF84),A79-COUNTIFS($H$71:$H79,"&lt;&gt;CZ")&amp;$AH$5&amp;A83-COUNTIFS($H$71:$H83,"&lt;&gt;CZ"),IF(AND(H79="CZ",H80="CZ",H81="CZ",H82="CZ",H83&lt;&gt;"CZ",AF79=AF83,AF79&lt;&gt;AF78,AF79&lt;&gt;AF84),A79-COUNTIFS($H$71:$H79,"&lt;&gt;CZ")&amp;$AH$5&amp;A83-COUNTIFS($H$71:$H83,"&lt;&gt;CZ"),IF(AND(H79="CZ",H78&lt;&gt;"CZ",H77="CZ",H76="CZ",H80&lt;&gt;"CZ",AF80=AF76,AF79&lt;&gt;AF75,AF79&lt;&gt;AF81),A76-COUNTIFS($H$71:$H76,"&lt;&gt;CZ")&amp;$AH$5&amp;A80-COUNTIFS($H$71:$H80,"&lt;&gt;CZ"),IF(AND(H79="CZ",H80&lt;&gt;"CZ",H81="CZ",H82="CZ",H83&lt;&gt;"CZ",AF79=AF83,AF79&lt;&gt;AF78,AF79&lt;&gt;AF84),A79-COUNTIFS($H$71:$H79,"&lt;&gt;CZ")&amp;$AH$5&amp;A83-COUNTIFS($H$71:$H83,"&lt;&gt;CZ"),IF(AND(H79="CZ",H80&lt;&gt;"CZ",H81="CZ",H82&lt;&gt;"CZ",H83="CZ",AF79=AF83,AF79&lt;&gt;AF78,AF79&lt;&gt;AF84),A79-COUNTIFS($H$71:$H79,"&lt;&gt;CZ")&amp;$AH$5&amp;A83-COUNTIFS($H$71:$H83,"&lt;&gt;CZ"),IF(AND(H79="CZ",H80&lt;&gt;"CZ",H81&lt;&gt;"CZ",H82="CZ",H83="CZ",AF79=AF83,AF79&lt;&gt;AF78,AF79&lt;&gt;AF84),A79-COUNTIFS($H$71:$H79,"&lt;&gt;CZ")&amp;$AH$5&amp;A83-COUNTIFS($H$71:$H83,"&lt;&gt;CZ"),IF(AND(H79="CZ",H80&lt;&gt;"CZ",H81&lt;&gt;"CZ",H82&lt;&gt;"CZ",H83="CZ",AF79=AF83,AF79&lt;&gt;AF78,AF79&lt;&gt;AF84),A79-COUNTIFS($H$71:$H79,"&lt;&gt;CZ")&amp;$AH$5&amp;A83-COUNTIFS($H$71:$H83,"&lt;&gt;CZ"),IF(AND(H79="CZ",H80&lt;&gt;"CZ",H81&lt;&gt;"CZ",H82="CZ",H83&lt;&gt;"CZ",AF79=AF83,AF79&lt;&gt;AF78,AF79&lt;&gt;AF84),A79-COUNTIFS($H$71:$H79,"&lt;&gt;CZ")&amp;$AH$5&amp;A83-COUNTIFS($H$71:$H83,"&lt;&gt;CZ"),IF(AND(H79="CZ",H80&lt;&gt;"CZ",H81="CZ",H82&lt;&gt;"CZ",H83&lt;&gt;"CZ",AF79=AF83,AF79&lt;&gt;AF78,AF79&lt;&gt;AF84),A79-COUNTIFS($H$71:$H79,"&lt;&gt;CZ")&amp;$AH$5&amp;A83-COUNTIFS($H$71:$H83,"&lt;&gt;CZ"),IF(AND(H79="CZ",H80="CZ",H81&lt;&gt;"CZ",H82&lt;&gt;"CZ",H83&lt;&gt;"CZ",AF79=AF83,AF79&lt;&gt;AF78,AF79&lt;&gt;AF84),A79-COUNTIFS($H$71:$H79,"&lt;&gt;CZ")&amp;$AH$5&amp;A83-COUNTIFS($H$71:$H83,"&lt;&gt;CZ"),IF(AND(H79="CZ",H80="CZ",H81="CZ",H82&lt;&gt;"CZ",H83&lt;&gt;"CZ",AF79=AF83,AF79&lt;&gt;AF78,AF79&lt;&gt;AF84),A79-COUNTIFS($H$71:$H79,"&lt;&gt;CZ")&amp;$AH$5&amp;A83-COUNTIFS($H$71:$H83,"&lt;&gt;CZ"),IF(AND(H79="CZ",H80="CZ",H81&lt;&gt;"CZ",H82="CZ",H83&lt;&gt;"CZ",AF79=AF83,AF79&lt;&gt;AF78,AF79&lt;&gt;AF84),A79-COUNTIFS($H$71:$H79,"&lt;&gt;CZ")&amp;$AH$5&amp;A83-COUNTIFS($H$71:$H83,"&lt;&gt;CZ"),IF(AND(H79="CZ",H80="CZ",H81="CZ",H82&lt;&gt;"CZ",H83&lt;&gt;"CZ",AF79=AF83,AF79&lt;&gt;AF78,AF79&lt;&gt;AF84),A79-COUNTIFS($H$71:$H79,"&lt;&gt;CZ")&amp;$AH$5&amp;A83-COUNTIFS($H$71:$H83,"&lt;&gt;CZ"),IF(AND(H79="CZ",H80="CZ",H81&lt;&gt;"CZ",H82&lt;&gt;"CZ",H83&lt;&gt;"CZ",AF79=AF83,AF79&lt;&gt;AF78,AF79&lt;&gt;AF84),A83-COUNTIFS($H$71:$H83,"&lt;&gt;CZ"),""))))))))))))))))))))))))))))))))))</f>
        <v/>
      </c>
      <c r="AL79" s="120" t="str">
        <f t="shared" si="5"/>
        <v>8</v>
      </c>
    </row>
    <row r="80" spans="1:38" s="104" customFormat="1" ht="15" customHeight="1">
      <c r="A80" s="105">
        <v>10</v>
      </c>
      <c r="B80" s="106">
        <v>583</v>
      </c>
      <c r="C80" s="107" t="s">
        <v>95</v>
      </c>
      <c r="D80" s="107" t="s">
        <v>96</v>
      </c>
      <c r="E80" s="106">
        <v>2006</v>
      </c>
      <c r="F80" s="108"/>
      <c r="G80" s="109" t="s">
        <v>97</v>
      </c>
      <c r="H80" s="110" t="s">
        <v>250</v>
      </c>
      <c r="I80" s="111">
        <v>100</v>
      </c>
      <c r="J80" s="112">
        <v>500</v>
      </c>
      <c r="K80" s="111">
        <v>100</v>
      </c>
      <c r="L80" s="112">
        <v>540</v>
      </c>
      <c r="M80" s="111">
        <v>100</v>
      </c>
      <c r="N80" s="112">
        <v>600</v>
      </c>
      <c r="O80" s="111">
        <v>100</v>
      </c>
      <c r="P80" s="112">
        <v>640</v>
      </c>
      <c r="Q80" s="111">
        <v>78</v>
      </c>
      <c r="R80" s="112">
        <v>522.6</v>
      </c>
      <c r="S80" s="113"/>
      <c r="T80" s="112">
        <v>0</v>
      </c>
      <c r="U80" s="111"/>
      <c r="V80" s="112">
        <v>0</v>
      </c>
      <c r="W80" s="111"/>
      <c r="X80" s="112">
        <v>0</v>
      </c>
      <c r="Y80" s="111"/>
      <c r="Z80" s="112">
        <v>0</v>
      </c>
      <c r="AA80" s="111"/>
      <c r="AB80" s="112">
        <v>0</v>
      </c>
      <c r="AC80" s="111"/>
      <c r="AD80" s="112">
        <v>0</v>
      </c>
      <c r="AE80" s="116">
        <v>2802.6</v>
      </c>
      <c r="AF80" s="117">
        <v>2802.6</v>
      </c>
      <c r="AG80" s="118">
        <v>10</v>
      </c>
      <c r="AH80" s="100">
        <f t="shared" ca="1" si="4"/>
        <v>1.9388302949987501E-3</v>
      </c>
      <c r="AI80" s="119">
        <f>IF(H80="","",IF(H80&lt;&gt;"CZ","NE",IF(AND(H80="CZ",AF79&lt;&gt;AF80,AF80&lt;&gt;AF81),A80-COUNTIF($H$71:$H80,"&lt;&gt;CZ"),IF(AND(H80="CZ",H79="CZ",AF80=AF79,AF80&lt;&gt;AF78,AF80&lt;&gt;AF81),A79-COUNTIF($H$71:$H80,"&lt;&gt;CZ")&amp;$AH$5&amp;A80-COUNTIF($H$71:$H80,"&lt;&gt;CZ"),IF(AND(H80="CZ",H81="CZ",AF80&lt;&gt;AF79,AF80=AF81,AF80&lt;&gt;AF82),A80-COUNTIF($H$71:$H80,"&lt;&gt;CZ")&amp;$AH$5&amp;A81-COUNTIF($H$71:$H81,"&lt;&gt;CZ"),IF(AND(H80="CZ",H79="CZ",H78="CZ",AF80=AF78,AF80&lt;&gt;AF77,AF80&lt;&gt;AF81),A78-COUNTIF($H$71:$H80,"&lt;&gt;CZ")&amp;$AH$5&amp;A80-COUNTIF($H$71:$H80,"&lt;&gt;CZ"),IF(AND(H80="CZ",H79="CZ",H81="CZ",AF81=AF79,AF80&lt;&gt;AF78,AF80&lt;&gt;AF82),A79-COUNTIF($H$71:$H79,"&lt;&gt;CZ")&amp;$AH$5&amp;A81-COUNTIF($H$71:$H81,"&lt;&gt;CZ"),IF(AND(H80="CZ",H81="CZ",H82="CZ",AF80&lt;&gt;AF79,AF80=AF82,AF80&lt;&gt;AF83),A80-COUNTIF($H$71:$H80,"&lt;&gt;CZ")&amp;$AH$5&amp;A82-COUNTIF($H$71:$H82,"&lt;&gt;CZ"),IF(AND(H80="CZ",H79="CZ",H78="CZ",H77="CZ",AF80=AF77,AF80&lt;&gt;AF76,AF80&lt;&gt;AF81),A77-COUNTIF($H$71:$H77,"&lt;&gt;CZ")&amp;$AH$5&amp;A80-COUNTIF($H$71:$H80,"&lt;&gt;CZ"),IF(AND(H80="CZ",H79="CZ",H78="CZ",H81="CZ",AF81=AF78,AF80&lt;&gt;AF77,AF80&lt;&gt;AF82),A78-COUNTIF($H$71:$H78,"&lt;&gt;CZ")&amp;$AH$5&amp;A81-COUNTIF($H$71:$H81,"&lt;&gt;CZ"),IF(AND(H80="CZ",H79="CZ",H81="CZ",H82="CZ",AF82=AF79,AF80&lt;&gt;AF78,AF80&lt;&gt;AF83),A79-COUNTIF($H$71:$H79,"&lt;&gt;CZ")&amp;$AH$5&amp;A82-COUNTIF($H$71:$H82,"&lt;&gt;CZ"),IF(AND(H80="CZ",H81="CZ",H82="CZ",H83="CZ",AF80&lt;&gt;AF79,AF80=AF83,AF80&lt;&gt;AF84),A80-COUNTIF($H$71:$H80,"&lt;&gt;CZ")&amp;$AH$5&amp;A83-COUNTIF($H$71:$H83,"&lt;&gt;CZ"),IF(AND(H80="CZ",H79="CZ",H78="CZ",H77="CZ",H76="CZ",AF80=AF76,AF80&lt;&gt;AF75,AF80&lt;&gt;AF81),A76-COUNTIF($H$71:$H76,"&lt;&gt;CZ")&amp;$AH$5&amp;A80-COUNTIF($H$71:$H80,"&lt;&gt;CZ"),IF(AND(H80="CZ",H79="CZ",H78="CZ",H77="CZ",H81="CZ",AF81=AF77,AF80&lt;&gt;AF76,AF80&lt;&gt;AF82),A77-COUNTIF($H$71:$H77,"&lt;&gt;CZ")&amp;$AH$5&amp;A81-COUNTIF($H$71:$H81,"&lt;&gt;CZ"),IF(AND(H80="CZ",H79="CZ",H78="CZ",H81="CZ",H82="CZ",AF82=AF78,AF80&lt;&gt;AF77,AF80&lt;&gt;AF83),A78-COUNTIF($H$71:$H78,"&lt;&gt;CZ")&amp;$AH$5&amp;A82-COUNTIF($H$71:$H82,"&lt;&gt;CZ"),IF(AND(H80="CZ",H79="CZ",H81="CZ",H82="CZ",H83="CZ",AF83=AF79,AF80&lt;&gt;AF78,AF80&lt;&gt;AF84),A79-COUNTIF($H$71:$H79,"&lt;&gt;CZ")&amp;$AH$5&amp;A83-COUNTIF($H$71:$H83,"&lt;&gt;CZ"),IF(AND(H80="CZ",H81="CZ",H82="CZ",H83="CZ",H84="CZ",AF80&lt;&gt;AF79,AF80=AF84,AF80&lt;&gt;AF85),A80-COUNTIF($H$71:$H80,"&lt;&gt;CZ")&amp;$AH$5&amp;A84-COUNTIF($H$71:$H84,"&lt;&gt;CZ"),IF(AND(H80="CZ",H79&lt;&gt;"CZ",AF80=AF79,AF80&lt;&gt;AF78,AF80&lt;&gt;AF81),A80-COUNTIF($H$71:$H80,"&lt;&gt;CZ"),IF(AND(H80="CZ",H81&lt;&gt;"CZ",AF80&lt;&gt;AF79,AF80=AF81,AF80&lt;&gt;AF82),A80-COUNTIF($H$71:$H80,"&lt;&gt;CZ"),IF(AND(H80="CZ",H79&lt;&gt;"CZ",H78="CZ",AF80=AF78,AF80&lt;&gt;AF77,AF80&lt;&gt;AF81),A78-COUNTIF($H$71:$H78,"&lt;&gt;CZ")&amp;$AH$5&amp;A80-COUNTIF($H$71:$H80,"&lt;&gt;CZ"),IF(AND(H80="CZ",H79="CZ",H78&lt;&gt;"CZ",AF80=AF78,AF80&lt;&gt;AF77,AF80&lt;&gt;AF81),A79-COUNTIF($H$71:$H78,"&lt;&gt;CZ")&amp;$AH$5&amp;A80-COUNTIF($H$71:$H80,"&lt;&gt;CZ"),IF(AND(H80="CZ",H79&lt;&gt;"CZ",H78&lt;&gt;"CZ",AF80=AF78,AF80&lt;&gt;AF77,AF80&lt;&gt;AF81),A80-COUNTIF($H$71:$H80,"&lt;&gt;CZ"),IF(AND(H80="CZ",H79&lt;&gt;"CZ",H81="CZ",AF80=AF79,AF80&lt;&gt;AF78,AF80=AF81,AF80&lt;&gt;AF82),A80-COUNTIF($H$71:$H79,"&lt;&gt;CZ")&amp;$AH$5&amp;A81-COUNTIF($H$71:$H81,"&lt;&gt;CZ"),IF(AND(H80="CZ",H79="CZ",H81&lt;&gt;"CZ",AF81=AF79,AF80&lt;&gt;AF78,AF80&lt;&gt;AF82),A79-COUNTIF($H$71:$H79,"&lt;&gt;CZ")&amp;$AH$5&amp;A81-COUNTIF($H$71:$H81,"&lt;&gt;CZ"),IF(AND(H80="CZ",H79&lt;&gt;"CZ",H81&lt;&gt;"CZ",AF81=AF79,AF80&lt;&gt;AF78,AF80&lt;&gt;AF82),A80-COUNTIF($H$71:$H79,"&lt;&gt;CZ"),IF(AND(H80="CZ",H81&lt;&gt;"CZ",H82="CZ",AF80&lt;&gt;AF79,AF80=AF82,AF80&lt;&gt;AF83),A80-COUNTIF($H$71:$H80,"&lt;&gt;CZ")&amp;$AH$5&amp;A82-COUNTIF($H$71:$H82,"&lt;&gt;CZ"),IF(AND(H80="CZ",H81="CZ",H82&lt;&gt;"CZ",AF80&lt;&gt;AF79,AF80=AF82,AF80&lt;&gt;AF83),A80-COUNTIF($H$71:$H80,"&lt;&gt;CZ")&amp;$AH$5&amp;A82-COUNTIF($H$71:$H82,"&lt;&gt;CZ"),IF(AND(H80="CZ",H81&lt;&gt;"CZ",H82&lt;&gt;"CZ",AF80&gt;0,AF80&lt;&gt;AF79,AF80=AF82,AF80&lt;&gt;AF83),A80-COUNTIF($H$71:$H80,"&lt;&gt;CZ"),IF(AND(H80="CZ",H79&lt;&gt;"CZ",H78="CZ",H77="CZ",AF80=AF77,AF80&lt;&gt;AF76,AF80&lt;&gt;AF81),A77-COUNTIF($H$71:$H77,"&lt;&gt;CZ")&amp;$AH$5&amp;A80-COUNTIF($H$71:$H80,"&lt;&gt;CZ"),IF(AND(H80="CZ",H79="CZ",H78&lt;&gt;"CZ",H77="CZ",AF80=AF77,AF80&lt;&gt;AF76,AF80&lt;&gt;AF81),A77-COUNTIF($H$71:$H77,"&lt;&gt;CZ")&amp;$AH$5&amp;A80-COUNTIF($H$71:$H80,"&lt;&gt;CZ"),IF(AND(H80="CZ",H79="CZ",H78="CZ",H77&lt;&gt;"CZ",AF80=AF77,AF80&lt;&gt;AF76,AF80&lt;&gt;AF81),A78-COUNTIF($H$71:$H77,"&lt;&gt;CZ")&amp;$AH$5&amp;A80-COUNTIF($H$71:$H80,"&lt;&gt;CZ"),IF(AND(H80="CZ",H79&lt;&gt;"CZ",H78&lt;&gt;"CZ",H77="CZ",AF80=AF77,AF80&lt;&gt;AF76,AF80&lt;&gt;AF81),A77-COUNTIF($H$71:$H77,"&lt;&gt;CZ")&amp;$AH$5&amp;A80-COUNTIF($H$71:$H80,"&lt;&gt;CZ"),IF(AND(H80="CZ",H79&lt;&gt;"CZ",H78="CZ",H77&lt;&gt;"CZ",AF80=AF77,AF80&lt;&gt;AF76,AF80&lt;&gt;AF81),A78-COUNTIF($H$71:$H77,"&lt;&gt;CZ")&amp;$AH$5&amp;A80-COUNTIF($H$71:$H80,"&lt;&gt;CZ"),IF(AND(H80="CZ",H79="CZ",H78&lt;&gt;"CZ",H77&lt;&gt;"CZ",AF80=AF77,AF80&lt;&gt;AF76,AF80&lt;&gt;AF81),A78-COUNTIF($H$71:$H77,"&lt;&gt;CZ")&amp;$AH$5&amp;A80-COUNTIF($H$71:$H80,"&lt;&gt;CZ"),IF(AND(H80="CZ",H79&lt;&gt;"CZ",H78&lt;&gt;"CZ",H77&lt;&gt;"CZ",AF80=AF77,AF80&lt;&gt;AF76,AF80&lt;&gt;AF81),A80-COUNTIF($H$71:$H80,"&lt;&gt;CZ"),IF(AND(H80="CZ",H79="CZ",H78&lt;&gt;"CZ",H81="CZ",AF80=AF78,AF80&lt;&gt;AF77,AF80=AF81,AF80&lt;&gt;AF82),A79-COUNTIF($H$71:$H78,"&lt;&gt;CZ")&amp;$AH$5&amp;A81-COUNTIF($H$71:$H81,"&lt;&gt;CZ"),IF(AND(H80="CZ",H79="CZ",H78="CZ",H81&lt;&gt;"CZ",AF80=AF78,AF80&lt;&gt;AF77,AF80=AF81,AF80&lt;&gt;AF82),A78-COUNTIF($H$71:$H78,"&lt;&gt;CZ")&amp;$AH$5&amp;A81-COUNTIF($H$71:$H81,"&lt;&gt;CZ"),IF(AND(H80="CZ",H79&lt;&gt;"CZ",H78&lt;&gt;"CZ",H81="CZ",AF80=AF78,AF80&lt;&gt;AF77,AF80=AF81,AF80&lt;&gt;AF82),A79-COUNTIF($H$71:$H78,"&lt;&gt;CZ")&amp;$AH$5&amp;A81-COUNTIF($H$71:$H81,"&lt;&gt;CZ"),IF(AND(H80="CZ",H79&lt;&gt;"CZ",H78="CZ",H81="CZ",AF80=AF78,AF80&lt;&gt;AF77,AF80=AF81,AF80&lt;&gt;AF82),A78-COUNTIF($H$71:$H78,"&lt;&gt;CZ")&amp;$AH$5&amp;A81-COUNTIF($H$71:$H81,"&lt;&gt;CZ"),IF(AND(H80="CZ",H79&lt;&gt;"CZ",H78="CZ",H81&lt;&gt;"CZ",AF80=AF78,AF80&lt;&gt;AF77,AF80=AF81,AF80&lt;&gt;AF82),A78-COUNTIF($H$71:$H78,"&lt;&gt;CZ")&amp;$AH$5&amp;A81-COUNTIF($H$71:$H81,"&lt;&gt;CZ"),IF(AND(H80="CZ",H79="CZ",H78&lt;&gt;"CZ",H81&lt;&gt;"CZ",AF81=AF78,AF80&lt;&gt;AF77,AF80&lt;&gt;AF82),A79-COUNTIF($H$71:$H78,"&lt;&gt;CZ")&amp;$AH$5&amp;A81-COUNTIF($H$71:$H81,"&lt;&gt;CZ"),IF(AND(H80="CZ",H79&lt;&gt;"CZ",H78&lt;&gt;"CZ",H81&lt;&gt;"CZ",AF81=AF78,AF80&lt;&gt;AF77,AF80&lt;&gt;AF82),A79-COUNTIF($H$71:$H78,"&lt;&gt;CZ"),IF(AND(H80="CZ",H79&lt;&gt;"CZ",H81="CZ",H82="CZ",AF82=AF79,AF80&lt;&gt;AF78,AF80&lt;&gt;AF83),A80-COUNTIF($H$71:$H79,"&lt;&gt;CZ")&amp;$AH$5&amp;A82-COUNTIF($H$71:$H82,"&lt;&gt;CZ"),IF(AND(H80="CZ",H79="CZ",H81&lt;&gt;"CZ",H82="CZ",AF82=AF79,AF80&lt;&gt;AF78,AF80&lt;&gt;AF83),A79-COUNTIF($H$71:$H79,"&lt;&gt;CZ")&amp;$AH$5&amp;A82-COUNTIF($H$71:$H82,"&lt;&gt;CZ"),IF(AND(H80="CZ",H79="CZ",H81="CZ",H82&lt;&gt;"CZ",AF82=AF79,AF80&lt;&gt;AF78,AF80&lt;&gt;AF83),A79-COUNTIF($H$71:$H79,"&lt;&gt;CZ")&amp;$AH$5&amp;A82-COUNTIF($H$71:$H82,"&lt;&gt;CZ"),IF(AND(H80="CZ",H79&lt;&gt;"CZ",H81&lt;&gt;"CZ",H82="CZ",AF82=AF79,AF80&lt;&gt;AF78,AF80&lt;&gt;AF83),A80-COUNTIF($H$71:$H79,"&lt;&gt;CZ")&amp;$AH$5&amp;A82-COUNTIF($H$71:$H82,"&lt;&gt;CZ"),IF(AND(H80="CZ",H79&lt;&gt;"CZ",H81="CZ",H82&lt;&gt;"CZ",AF82=AF79,AF80&lt;&gt;AF78,AF80&lt;&gt;AF83),A80-COUNTIF($H$71:$H79,"&lt;&gt;CZ")&amp;$AH$5&amp;A82-COUNTIF($H$71:$H82,"&lt;&gt;CZ"),IF(AND(H80="CZ",H79="CZ",H81&lt;&gt;"CZ",H82&lt;&gt;"CZ",AF82=AF79,AF80&lt;&gt;AF78,AF80&lt;&gt;AF83),A79-COUNTIF($H$71:$H79,"&lt;&gt;CZ")&amp;$AH$5&amp;A82-COUNTIF($H$71:$H82,"&lt;&gt;CZ"),IF(AND(H80="CZ",H79&lt;&gt;"CZ",H81&lt;&gt;"CZ",H82&lt;&gt;"CZ",AF82=AF79,AF80&lt;&gt;AF78,AF80&lt;&gt;AF83),A80-COUNTIF($H$71:$H79,"&lt;&gt;CZ"),IF(AND(H80="CZ",H81="CZ",H82="CZ",H83&lt;&gt;"CZ",AF80&lt;&gt;AF79,AF80=AF83,AF80&lt;&gt;AF84),A80-COUNTIF($H$71:$H80,"&lt;&gt;CZ")&amp;$AH$5&amp;A83-COUNTIF($H$71:$H83,"&lt;&gt;CZ"),IF(AND(H80="CZ",H81="CZ",H82&lt;&gt;"CZ",H83="CZ",AF80&lt;&gt;AF79,AF80=AF83,AF80&lt;&gt;AF84),A80-COUNTIF($H$71:$H80,"&lt;&gt;CZ")&amp;$AH$5&amp;A83-COUNTIF($H$71:$H83,"&lt;&gt;CZ"),IF(AND(H80="CZ",H81&lt;&gt;"CZ",H82="CZ",H83="CZ",AF80&lt;&gt;AF79,AF80=AF83,AF80&lt;&gt;AF84),A80-COUNTIF($H$71:$H80,"&lt;&gt;CZ")&amp;$AH$5&amp;A83-COUNTIF($H$71:$H83,"&lt;&gt;CZ"),IF(AND(H80="CZ",H81&lt;&gt;"CZ",H82&lt;&gt;"CZ",H83="CZ",AF80&lt;&gt;AF79,AF80=AF83,AF80&lt;&gt;AF84),A80-COUNTIF($H$71:$H80,"&lt;&gt;CZ")&amp;$AH$5&amp;A83-COUNTIF($H$71:$H83,"&lt;&gt;CZ"),"")))))))))))))))))))))))))))))))))))))))))))))))))))))</f>
        <v>9</v>
      </c>
      <c r="AJ80" s="102" t="str">
        <f>IF(AI80&lt;&gt;"","",IF(AND(H80="CZ",H81&lt;&gt;"CZ",H82="CZ",H83&lt;&gt;"CZ",AF80&lt;&gt;AF79,AF80=AF83,AF80&lt;&gt;AF84),A80-COUNTIF($H$71:$H80,"&lt;&gt;CZ")&amp;$AH$5&amp;A83-COUNTIF($H$71:$H83,"&lt;&gt;CZ"),IF(AND(H80="CZ",H81="CZ",H82&lt;&gt;"CZ",H83&lt;&gt;"CZ",AF80&lt;&gt;AF79,AF80=AF83,AF80&lt;&gt;AF84),A80-COUNTIF($H$71:$H80,"&lt;&gt;CZ")&amp;$AH$5&amp;A83-COUNTIF($H$71:$H83,"&lt;&gt;CZ"),IF(AND(H80="CZ",H81&lt;&gt;"CZ",H82&lt;&gt;"CZ",H83&lt;&gt;"CZ",AF80&lt;&gt;AF79,AF80=AF83,AF80&lt;&gt;AF84),A80-COUNTIF($H$71:$H80,"&lt;&gt;CZ"),IF(AND(H80="CZ",H79&lt;&gt;"CZ",H78="CZ",H77="CZ",H76="CZ",AF80=AF76,AF80&lt;&gt;AF75,AF80&lt;&gt;AF81),A76-COUNTIFS($H$71:$H76,"&lt;&gt;CZ")&amp;$AH$5&amp;A80-COUNTIFS($H$71:$H80,"&lt;&gt;CZ"),IF(AND(H80="CZ",H79="CZ",H78&lt;&gt;"CZ",H77="CZ",H76="CZ",AF80=AF76,AF80&lt;&gt;AF75,AF80&lt;&gt;AF81),A76-COUNTIFS($H$71:$H76,"&lt;&gt;CZ")&amp;$AH$5&amp;A80-COUNTIFS($H$71:$H80,"&lt;&gt;CZ"),IF(AND(H80="CZ",H79="CZ",H78="CZ",H77&lt;&gt;"CZ",H76="CZ",AF80=AF76,AF80&lt;&gt;AF75,AF80&lt;&gt;AF81),A76-COUNTIFS($H$71:$H76,"&lt;&gt;CZ")&amp;$AH$5&amp;A80-COUNTIFS($H$71:$H80,"&lt;&gt;CZ"),IF(AND(H80="CZ",H79="CZ",H78="CZ",H77="CZ",H76&lt;&gt;"CZ",AF80=AF76,AF80&lt;&gt;AF75,AF80&lt;&gt;AF81),A77-COUNTIFS($H$71:$H76,"&lt;&gt;CZ")&amp;$AH$5&amp;A80-COUNTIFS($H$71:$H80,"&lt;&gt;CZ"),IF(AND(H80="CZ",H79&lt;&gt;"CZ",H78="CZ",H77="CZ",H76&lt;&gt;"CZ",AF80=AF76,AF80&lt;&gt;AF75,AF80&lt;&gt;AF81),A77-COUNTIFS($H$71:$H76,"&lt;&gt;CZ")&amp;$AH$5&amp;A80-COUNTIFS($H$71:$H80,"&lt;&gt;CZ"),IF(AND(H80="CZ",H79&lt;&gt;"CZ",H78="CZ",H77&lt;&gt;"CZ",H76="CZ",AF80=AF76,AF80&lt;&gt;AF75,AF80&lt;&gt;AF81),A76-COUNTIFS($H$71:$H76,"&lt;&gt;CZ")&amp;$AH$5&amp;A80-COUNTIFS($H$71:$H80,"&lt;&gt;CZ"),IF(AND(H80="CZ",H79&lt;&gt;"CZ",H78&lt;&gt;"CZ",H77="CZ",H76="CZ",AF80=AF76,AF80&lt;&gt;AF75,AF80&lt;&gt;AF81),A76-COUNTIFS($H$71:$H76,"&lt;&gt;CZ")&amp;$AH$5&amp;A80-COUNTIFS($H$71:$H80,"&lt;&gt;CZ"),IF(AND(H80="CZ",H79&lt;&gt;"CZ",H78&lt;&gt;"CZ",H77&lt;&gt;"CZ",H76="CZ",AF80=AF76,AF80&lt;&gt;AF75,AF80&lt;&gt;AF81),A76-COUNTIFS($H$71:$H76,"&lt;&gt;CZ")&amp;$AH$5&amp;A80-COUNTIFS($H$71:$H80,"&lt;&gt;CZ"),IF(AND(H80="CZ",H79&lt;&gt;"CZ",H78&lt;&gt;"CZ",H77="CZ",H76&lt;&gt;"CZ",AF80=AF76,AF80&lt;&gt;AF75,AF80&lt;&gt;AF81),A77-COUNTIFS($H$71:$H76,"&lt;&gt;CZ")&amp;$AH$5&amp;A80-COUNTIFS($H$71:$H80,"&lt;&gt;CZ"),IF(AND(H80="CZ",H79&lt;&gt;"CZ",H78="CZ",H77&lt;&gt;"CZ",H76&lt;&gt;"CZ",AF80=AF76,AF80&lt;&gt;AF75,AF80&lt;&gt;AF81),A77-COUNTIFS($H$71:$H76,"&lt;&gt;CZ")&amp;$AH$5&amp;A80-COUNTIFS($H$71:$H80,"&lt;&gt;CZ"),IF(AND(H80="CZ",H79="CZ",H78&lt;&gt;"CZ",H77&lt;&gt;"CZ",H76&lt;&gt;"CZ",AF80=AF76,AF80&lt;&gt;AF75,AF80&lt;&gt;AF81),A77-COUNTIFS($H$71:$H76,"&lt;&gt;CZ")&amp;$AH$5&amp;A80-COUNTIFS($H$71:$H80,"&lt;&gt;CZ"),IF(AND(H80="CZ",H79="CZ",H78&lt;&gt;"CZ",H77&lt;&gt;"CZ",H76="CZ",AF80=AF76,AF80&lt;&gt;AF75,AF80&lt;&gt;AF81),A76-COUNTIFS($H$71:$H76,"&lt;&gt;CZ")&amp;$AH$5&amp;A80-COUNTIFS($H$71:$H80,"&lt;&gt;CZ"),IF(AND(H80="CZ",H79="CZ",H78&lt;&gt;"CZ",H77="CZ",H76&lt;&gt;"CZ",AF80=AF76,AF80&lt;&gt;AF75,AF80&lt;&gt;AF81),A77-COUNTIFS($H$71:$H76,"&lt;&gt;CZ")&amp;$AH$5&amp;A80-COUNTIFS($H$71:$H80,"&lt;&gt;CZ"),IF(AND(H80="CZ",H79="CZ",H78="CZ",H77&lt;&gt;"CZ",H76&lt;&gt;"CZ",AF80=AF76,AF80&lt;&gt;AF75,AF80&lt;&gt;AF81),A77-COUNTIFS($H$71:$H76,"&lt;&gt;CZ")&amp;$AH$5&amp;A80-COUNTIFS($H$71:$H80,"&lt;&gt;CZ"),IF(AND(H80="CZ",H79&lt;&gt;"CZ",H78&lt;&gt;"CZ",H77&lt;&gt;"CZ",H76&lt;&gt;"CZ",AF80=AF76,AF80&lt;&gt;AF75,AF80&lt;&gt;AF81),A77-COUNTIFS($H$71:$H76,"&lt;&gt;CZ"),IF(AND(H80="CZ",H79&lt;&gt;"CZ",H78="CZ",H77="CZ",H81="CZ",AF81=AF77,AF80&lt;&gt;AF76,AF80&lt;&gt;AF82),A77-COUNTIFS($H$71:$H77,"&lt;&gt;CZ")&amp;$AH$5&amp;A81-COUNTIFS($H$71:$H81,"&lt;&gt;CZ"),IF(AND(H80="CZ",H79="CZ",H78&lt;&gt;"CZ",H77="CZ",H81="CZ",AF81=AF77,AF80&lt;&gt;AF76,AF80&lt;&gt;AF82),A77-COUNTIFS($H$71:$H77,"&lt;&gt;CZ")&amp;$AH$5&amp;A81-COUNTIFS($H$71:$H81,"&lt;&gt;CZ"),IF(AND(H80="CZ",H79="CZ",H78="CZ",H77&lt;&gt;"CZ",H81="CZ",AF81=AF77,AF80&lt;&gt;AF76,AF80&lt;&gt;AF82),A78-COUNTIFS($H$71:$H77,"&lt;&gt;CZ")&amp;$AH$5&amp;A81-COUNTIFS($H$71:$H81,"&lt;&gt;CZ"),IF(AND(H80="CZ",H79="CZ",H78="CZ",H77="CZ",H81&lt;&gt;"CZ",AF81=AF77,AF80&lt;&gt;AF76,AF80&lt;&gt;AF82),A77-COUNTIFS($H$71:$H77,"&lt;&gt;CZ")&amp;$AH$5&amp;A81-COUNTIFS($H$71:$H81,"&lt;&gt;CZ"),IF(AND(H80="CZ",H79&lt;&gt;"CZ",H78="CZ",H77="CZ",H81&lt;&gt;"CZ",AF81=AF77,AF80&lt;&gt;AF76,AF80&lt;&gt;AF82),A77-COUNTIFS($H$71:$H77,"&lt;&gt;CZ")&amp;$AH$5&amp;A81-COUNTIFS($H$71:$H81,"&lt;&gt;CZ"),IF(AND(H80="CZ",H79&lt;&gt;"CZ",H78="CZ",H77&lt;&gt;"CZ",H81="CZ",AF81=AF77,AF80&lt;&gt;AF76,AF80&lt;&gt;AF82),A78-COUNTIFS($H$71:$H77,"&lt;&gt;CZ")&amp;$AH$5&amp;A81-COUNTIFS($H$71:$H81,"&lt;&gt;CZ"),IF(AND(H80="CZ",H79&lt;&gt;"CZ",H78&lt;&gt;"CZ",H77="CZ",H81="CZ",AF81=AF77,AF80&lt;&gt;AF76,AF80&lt;&gt;AF82),A77-COUNTIFS($H$71:$H77,"&lt;&gt;CZ")&amp;$AH$5&amp;A81-COUNTIFS($H$71:$H81,"&lt;&gt;CZ"),IF(AND(H80="CZ",H79&lt;&gt;"CZ",H78&lt;&gt;"CZ",H77&lt;&gt;"CZ",H81="CZ",AF81=AF77,AF80&lt;&gt;AF76,AF80&lt;&gt;AF82),A78-COUNTIFS($H$71:$H77,"&lt;&gt;CZ")&amp;$AH$5&amp;A81-COUNTIFS($H$71:$H81,"&lt;&gt;CZ"),IF(AND(H80="CZ",H79&lt;&gt;"CZ",H78&lt;&gt;"CZ",H77="CZ",H81&lt;&gt;"CZ",AF81=AF77,AF80&lt;&gt;AF76,AF80&lt;&gt;AF82),A77-COUNTIFS($H$71:$H77,"&lt;&gt;CZ")&amp;$AH$5&amp;A81-COUNTIFS($H$71:$H81,"&lt;&gt;CZ"),IF(AND(H80="CZ",H79&lt;&gt;"CZ",H78="CZ",H77&lt;&gt;"CZ",H81&lt;&gt;"CZ",AF81=AF77,AF80&lt;&gt;AF76,AF80&lt;&gt;AF82),A78-COUNTIFS($H$71:$H77,"&lt;&gt;CZ")&amp;$AH$5&amp;A81-COUNTIFS($H$71:$H81,"&lt;&gt;CZ"),IF(AND(H80="CZ",H79="CZ",H78&lt;&gt;"CZ",H77&lt;&gt;"CZ",H81&lt;&gt;"CZ",AF81=AF77,AF80&lt;&gt;AF76,AF80&lt;&gt;AF82),A78-COUNTIFS($H$71:$H77,"&lt;&gt;CZ")&amp;$AH$5&amp;A81-COUNTIFS($H$71:$H81,"&lt;&gt;CZ"),IF(AND(H80="CZ",H79="CZ",H78&lt;&gt;"CZ",H77&lt;&gt;"CZ",H81="CZ",AF81=AF77,AF80&lt;&gt;AF76,AF80&lt;&gt;AF82),A78-COUNTIFS($H$71:$H77,"&lt;&gt;CZ")&amp;$AH$5&amp;A81-COUNTIFS($H$71:$H81,"&lt;&gt;CZ"),IF(AND(H80="CZ",H79="CZ",H78&lt;&gt;"CZ",H77="CZ",H81&lt;&gt;"CZ",AF81=AF77,AF80&lt;&gt;AF76,AF80&lt;&gt;AF82),A77-COUNTIFS($H$71:$H77,"&lt;&gt;CZ")&amp;$AH$5&amp;A81-COUNTIFS($H$71:$H81,"&lt;&gt;CZ"),IF(AND(H80="CZ",H79="CZ",H78="CZ",H77&lt;&gt;"CZ",H81&lt;&gt;"CZ",AF81=AF77,AF80&lt;&gt;AF76,AF80&lt;&gt;AF82),A78-COUNTIFS($H$71:$H77,"&lt;&gt;CZ")&amp;$AH$5&amp;A81-COUNTIFS($H$71:$H81,"&lt;&gt;CZ"),IF(AND(H80="CZ",H79&lt;&gt;"CZ",H78&lt;&gt;"CZ",H77&lt;&gt;"CZ",H81&lt;&gt;"CZ",AF81=AF77,AF80&lt;&gt;AF76,AF80&lt;&gt;AF82),A78-COUNTIFS($H$71:$H77,"&lt;&gt;CZ"),IF(AND(H80="CZ",H79&lt;&gt;"CZ",H78="CZ",H81="CZ",H82="CZ",AF82=AF78,AF80&lt;&gt;AF77,AF80&lt;&gt;AF83),A78-COUNTIFS($H$71:$H78,"&lt;&gt;CZ")&amp;$AH$5&amp;A82-COUNTIFS($H$71:$H82,"&lt;&gt;CZ"),IF(AND(H80="CZ",H79="CZ",H78&lt;&gt;"CZ",H81="CZ",H82="CZ",AF82=AF78,AF80&lt;&gt;AF77,AF80&lt;&gt;AF83),A79-COUNTIFS($H$71:$H78,"&lt;&gt;CZ")&amp;$AH$5&amp;A82-COUNTIFS($H$71:$H82,"&lt;&gt;CZ"),IF(AND(H80="CZ",H79="CZ",H78="CZ",H81&lt;&gt;"CZ",H82="CZ",AF82=AF78,AF80&lt;&gt;AF77,AF80&lt;&gt;AF83),A78-COUNTIFS($H$71:$H78,"&lt;&gt;CZ")&amp;$AH$5&amp;A82-COUNTIFS($H$71:$H82,"&lt;&gt;CZ"),IF(AND(H80="CZ",H79="CZ",H78="CZ",H81="CZ",H82&lt;&gt;"CZ",AF82=AF78,AF80&lt;&gt;AF77,AF80&lt;&gt;AF83),A78-COUNTIFS($H$71:$H78,"&lt;&gt;CZ")&amp;$AH$5&amp;A82-COUNTIFS($H$71:$H82,"&lt;&gt;CZ"),IF(AND(H80="CZ",H79&lt;&gt;"CZ",H78="CZ",H81="CZ",H82&lt;&gt;"CZ",AF82=AF78,AF80&lt;&gt;AF77,AF80&lt;&gt;AF83),A78-COUNTIFS($H$71:$H78,"&lt;&gt;CZ")&amp;$AH$5&amp;A82-COUNTIFS($H$71:$H82,"&lt;&gt;CZ"),IF(AND(H80="CZ",H79&lt;&gt;"CZ",H78="CZ",H81&lt;&gt;"CZ",H82="CZ",AF82=AF78,AF80&lt;&gt;AF77,AF80&lt;&gt;AF83),A78-COUNTIFS($H$71:$H78,"&lt;&gt;CZ")&amp;$AH$5&amp;A82-COUNTIFS($H$71:$H82,"&lt;&gt;CZ"),IF(AND(H80="CZ",H79&lt;&gt;"CZ",H78&lt;&gt;"CZ",H81="CZ",H82="CZ",AF82=AF78,AF80&lt;&gt;AF77,AF80&lt;&gt;AF83),A79-COUNTIFS($H$71:$H78,"&lt;&gt;CZ")&amp;$AH$5&amp;A82-COUNTIFS($H$71:$H82,"&lt;&gt;CZ"),IF(AND(H80="CZ",H79&lt;&gt;"CZ",H78&lt;&gt;"CZ",H81&lt;&gt;"CZ",H82="CZ",AF82=AF78,AF80&lt;&gt;AF77,AF80&lt;&gt;AF83),A79-COUNTIFS($H$71:$H78,"&lt;&gt;CZ")&amp;$AH$5&amp;A82-COUNTIFS($H$71:$H82,"&lt;&gt;CZ"),IF(AND(H80="CZ",H79&lt;&gt;"CZ",H78&lt;&gt;"CZ",H81="CZ",H82&lt;&gt;"CZ",AF82=AF78,AF80&lt;&gt;AF77,AF80&lt;&gt;AF83),A79-COUNTIFS($H$71:$H78,"&lt;&gt;CZ")&amp;$AH$5&amp;A82-COUNTIFS($H$71:$H82,"&lt;&gt;CZ"),IF(AND(H80="CZ",H79&lt;&gt;"CZ",H78="CZ",H81&lt;&gt;"CZ",H82&lt;&gt;"CZ",AF82=AF78,AF80&lt;&gt;AF77,AF80&lt;&gt;AF83),A78-COUNTIFS($H$71:$H78,"&lt;&gt;CZ")&amp;$AH$5&amp;A82-COUNTIFS($H$71:$H82,"&lt;&gt;CZ"),IF(AND(H80="CZ",H79="CZ",H78&lt;&gt;"CZ",H81&lt;&gt;"CZ",H82&lt;&gt;"CZ",AF82=AF78,AF80&lt;&gt;AF77,AF80&lt;&gt;AF83),A79-COUNTIFS($H$71:$H78,"&lt;&gt;CZ")&amp;$AH$5&amp;A82-COUNTIFS($H$71:$H82,"&lt;&gt;CZ"),IF(AND(H80="CZ",H79="CZ",H78&lt;&gt;"CZ",H81&lt;&gt;"CZ",H82="CZ",AF82=AF78,AF80&lt;&gt;AF77,AF80&lt;&gt;AF83),A79-COUNTIFS($H$71:$H78,"&lt;&gt;CZ")&amp;$AH$5&amp;A82-COUNTIFS($H$71:$H82,"&lt;&gt;CZ"),IF(AND(H80="CZ",H79="CZ",H78&lt;&gt;"CZ",H81="CZ",H82&lt;&gt;"CZ",AF82=AF78,AF80&lt;&gt;AF77,AF80&lt;&gt;AF83),A79-COUNTIFS($H$71:$H78,"&lt;&gt;CZ")&amp;$AH$5&amp;A82-COUNTIFS($H$71:$H82,"&lt;&gt;CZ"),IF(AND(H80="CZ",H79="CZ",H78="CZ",H81&lt;&gt;"CZ",H82&lt;&gt;"CZ",AF82=AF78,AF80&lt;&gt;AF77,AF80&lt;&gt;AF83),A78-COUNTIFS($H$71:$H78,"&lt;&gt;CZ")&amp;$AH$5&amp;A82-COUNTIFS($H$71:$H82,"&lt;&gt;CZ"),""))))))))))))))))))))))))))))))))))))))))))))))))</f>
        <v/>
      </c>
      <c r="AK80" s="102" t="str">
        <f>IF(AI80&lt;&gt;"","",IF(AJ80&lt;&gt;"","",IF(AND(H79="CZ",H78&lt;&gt;"CZ",H77&lt;&gt;"CZ",H80&lt;&gt;"CZ",H81&lt;&gt;"CZ",AF81=AF77,AF79&lt;&gt;AF76,AF79&lt;&gt;AF82),A78-COUNTIFS($H$71:$H77,"&lt;&gt;CZ"),IF(AND(H80="CZ",H79&lt;&gt;"CZ",H81="CZ",H82="CZ",H83="CZ",AF83=AF79,AF80&lt;&gt;AF78,AF80&lt;&gt;AF84),A80-COUNTIFS($H$71:$H79,"&lt;&gt;CZ")&amp;$AH$5&amp;A83-COUNTIFS($H$71:$H83,"&lt;&gt;CZ"),IF(AND(H80="CZ",H79="CZ",H81&lt;&gt;"CZ",H82="CZ",H83="CZ",AF83=AF79,AF80&lt;&gt;AF78,AF80&lt;&gt;AF84),A79-COUNTIFS($H$71:$H79,"&lt;&gt;CZ")&amp;$AH$5&amp;A83-COUNTIFS($H$71:$H83,"&lt;&gt;CZ"),IF(AND(H80="CZ",H79="CZ",H81="CZ",H82&lt;&gt;"CZ",H83="CZ",AF83=AF79,AF80&lt;&gt;AF78,AF80&lt;&gt;AF84),A79-COUNTIFS($H$71:$H79,"&lt;&gt;CZ")&amp;$AH$5&amp;A83-COUNTIFS($H$71:$H83,"&lt;&gt;CZ"),IF(AND(H80="CZ",H79="CZ",H81="CZ",H82="CZ",H83&lt;&gt;"CZ",AF83=AF79,AF80&lt;&gt;AF78,AF80&lt;&gt;AF84),A79-COUNTIFS($H$71:$H79,"&lt;&gt;CZ")&amp;$AH$5&amp;A83-COUNTIFS($H$71:$H83,"&lt;&gt;CZ"),IF(AND(H80="CZ",H79&lt;&gt;"CZ",H81="CZ",H82="CZ",H83&lt;&gt;"CZ",AF83=AF79,AF80&lt;&gt;AF78,AF80&lt;&gt;AF84),A80-COUNTIFS($H$71:$H79,"&lt;&gt;CZ")&amp;$AH$5&amp;A83-COUNTIFS($H$71:$H83,"&lt;&gt;CZ"),IF(AND(H80="CZ",H79&lt;&gt;"CZ",H81="CZ",H82&lt;&gt;"CZ",H83="CZ",AF83=AF79,AF80&lt;&gt;AF78,AF80&lt;&gt;AF84),A80-COUNTIFS($H$71:$H79,"&lt;&gt;CZ")&amp;$AH$5&amp;A83-COUNTIFS($H$71:$H83,"&lt;&gt;CZ"),IF(AND(H80="CZ",H79&lt;&gt;"CZ",H81&lt;&gt;"CZ",H82="CZ",H83="CZ",AF83=AF79,AF80&lt;&gt;AF78,AF80&lt;&gt;AF84),A80-COUNTIFS($H$71:$H79,"&lt;&gt;CZ")&amp;$AH$5&amp;A83-COUNTIFS($H$71:$H83,"&lt;&gt;CZ"),IF(AND(H80="CZ",H79&lt;&gt;"CZ",H81&lt;&gt;"CZ",H82&lt;&gt;"CZ",H83="CZ",AF83=AF79,AF80&lt;&gt;AF78,AF80&lt;&gt;AF84),A80-COUNTIFS($H$71:$H79,"&lt;&gt;CZ")&amp;$AH$5&amp;A83-COUNTIFS($H$71:$H83,"&lt;&gt;CZ"),IF(AND(H80="CZ",H79&lt;&gt;"CZ",H81&lt;&gt;"CZ",H82&lt;&gt;"CZ",H83&lt;&gt;"CZ",AF83=AF79,AF80&lt;&gt;AF78,AF80&lt;&gt;AF84),A83-COUNTIFS($H$71:$H83,"&lt;&gt;CZ"),IF(AND(H80="CZ",H79&lt;&gt;"CZ",H81&lt;&gt;"CZ",H82="CZ",H83&lt;&gt;"CZ",AF83=AF79,AF80&lt;&gt;AF78,AF80&lt;&gt;AF84),A80-COUNTIFS($H$71:$H79,"&lt;&gt;CZ")&amp;$AH$5&amp;A83-COUNTIFS($H$71:$H83,"&lt;&gt;CZ"),IF(AND(H80="CZ",H79="CZ",H81="CZ",H82&lt;&gt;"CZ",H83&lt;&gt;"CZ",AF83=AF79,AF80&lt;&gt;AF78,AF80&lt;&gt;AF84),A79-COUNTIFS($H$71:$H79,"&lt;&gt;CZ")&amp;$AH$5&amp;A83-COUNTIFS($H$71:$H83,"&lt;&gt;CZ"),IF(AND(H80="CZ",H79="CZ",H81&lt;&gt;"CZ",H82&lt;&gt;"CZ",H83&lt;&gt;"CZ",AF83=AF79,AF80&lt;&gt;AF78,AF80&lt;&gt;AF84),A79-COUNTIFS($H$71:$H79,"&lt;&gt;CZ")&amp;$AH$5&amp;A83-COUNTIFS($H$71:$H83,"&lt;&gt;CZ"),IF(AND(H80="CZ",H79="CZ",H81&lt;&gt;"CZ",H82&lt;&gt;"CZ",H83="CZ",AF83=AF79,AF80&lt;&gt;AF78,AF80&lt;&gt;AF84),A79-COUNTIFS($H$71:$H79,"&lt;&gt;CZ")&amp;$AH$5&amp;A83-COUNTIFS($H$71:$H83,"&lt;&gt;CZ"),IF(AND(H80="CZ",H79="CZ",H81&lt;&gt;"CZ",H82="CZ",H83&lt;&gt;"CZ",AF83=AF79,AF80&lt;&gt;AF78,AF80&lt;&gt;AF84),A79-COUNTIFS($H$71:$H79,"&lt;&gt;CZ")&amp;$AH$5&amp;A83-COUNTIFS($H$71:$H83,"&lt;&gt;CZ"),IF(AND(H80="CZ",H79&lt;&gt;"CZ",H81="CZ",H82&lt;&gt;"CZ",H83&lt;&gt;"CZ",AF83=AF79,AF80&lt;&gt;AF78,AF80&lt;&gt;AF84),A80-COUNTIFS($H$71:$H79,"&lt;&gt;CZ")&amp;$AH$5&amp;A83-COUNTIFS($H$71:$H83,"&lt;&gt;CZ"),IF(AND(H80="CZ",H81&lt;&gt;"CZ",H82="CZ",H83="CZ",H84="CZ",AF80=AF84,AF80&lt;&gt;AF79,AF80&lt;&gt;AF85),A80-COUNTIFS($H$71:$H80,"&lt;&gt;CZ")&amp;$AH$5&amp;A84-COUNTIFS($H$71:$H84,"&lt;&gt;CZ"),IF(AND(H80="CZ",H81="CZ",H82&lt;&gt;"CZ",H83="CZ",H84="CZ",AF80=AF84,AF80&lt;&gt;AF79,AF80&lt;&gt;AF85),A80-COUNTIFS($H$71:$H80,"&lt;&gt;CZ")&amp;$AH$5&amp;A84-COUNTIFS($H$71:$H84,"&lt;&gt;CZ"),IF(AND(H80="CZ",H81="CZ",H82="CZ",H83&lt;&gt;"CZ",H84="CZ",AF80=AF84,AF80&lt;&gt;AF79,AF80&lt;&gt;AF85),A80-COUNTIFS($H$71:$H80,"&lt;&gt;CZ")&amp;$AH$5&amp;A84-COUNTIFS($H$71:$H84,"&lt;&gt;CZ"),IF(AND(H80="CZ",H81="CZ",H82="CZ",H83="CZ",H84&lt;&gt;"CZ",AF80=AF84,AF80&lt;&gt;AF79,AF80&lt;&gt;AF85),A80-COUNTIFS($H$71:$H80,"&lt;&gt;CZ")&amp;$AH$5&amp;A84-COUNTIFS($H$71:$H84,"&lt;&gt;CZ"),IF(AND(H80="CZ",H79&lt;&gt;"CZ",H78="CZ",H77="CZ",H81&lt;&gt;"CZ",AF81=AF77,AF80&lt;&gt;AF76,AF80&lt;&gt;AF82),A77-COUNTIFS($H$71:$H77,"&lt;&gt;CZ")&amp;$AH$5&amp;A81-COUNTIFS($H$71:$H81,"&lt;&gt;CZ"),IF(AND(H80="CZ",H81&lt;&gt;"CZ",H82="CZ",H83="CZ",H84&lt;&gt;"CZ",AF80=AF84,AF80&lt;&gt;AF79,AF80&lt;&gt;AF85),A80-COUNTIFS($H$71:$H80,"&lt;&gt;CZ")&amp;$AH$5&amp;A84-COUNTIFS($H$71:$H84,"&lt;&gt;CZ"),IF(AND(H80="CZ",H81&lt;&gt;"CZ",H82="CZ",H83&lt;&gt;"CZ",H84="CZ",AF80=AF84,AF80&lt;&gt;AF79,AF80&lt;&gt;AF85),A80-COUNTIFS($H$71:$H80,"&lt;&gt;CZ")&amp;$AH$5&amp;A84-COUNTIFS($H$71:$H84,"&lt;&gt;CZ"),IF(AND(H80="CZ",H81&lt;&gt;"CZ",H82&lt;&gt;"CZ",H83="CZ",H84="CZ",AF80=AF84,AF80&lt;&gt;AF79,AF80&lt;&gt;AF85),A80-COUNTIFS($H$71:$H80,"&lt;&gt;CZ")&amp;$AH$5&amp;A84-COUNTIFS($H$71:$H84,"&lt;&gt;CZ"),IF(AND(H80="CZ",H81&lt;&gt;"CZ",H82&lt;&gt;"CZ",H83&lt;&gt;"CZ",H84="CZ",AF80=AF84,AF80&lt;&gt;AF79,AF80&lt;&gt;AF85),A80-COUNTIFS($H$71:$H80,"&lt;&gt;CZ")&amp;$AH$5&amp;A84-COUNTIFS($H$71:$H84,"&lt;&gt;CZ"),IF(AND(H80="CZ",H81&lt;&gt;"CZ",H82&lt;&gt;"CZ",H83="CZ",H84&lt;&gt;"CZ",AF80=AF84,AF80&lt;&gt;AF79,AF80&lt;&gt;AF85),A80-COUNTIFS($H$71:$H80,"&lt;&gt;CZ")&amp;$AH$5&amp;A84-COUNTIFS($H$71:$H84,"&lt;&gt;CZ"),IF(AND(H80="CZ",H81&lt;&gt;"CZ",H82="CZ",H83&lt;&gt;"CZ",H84&lt;&gt;"CZ",AF80=AF84,AF80&lt;&gt;AF79,AF80&lt;&gt;AF85),A80-COUNTIFS($H$71:$H80,"&lt;&gt;CZ")&amp;$AH$5&amp;A84-COUNTIFS($H$71:$H84,"&lt;&gt;CZ"),IF(AND(H80="CZ",H81="CZ",H82&lt;&gt;"CZ",H83&lt;&gt;"CZ",H84&lt;&gt;"CZ",AF80=AF84,AF80&lt;&gt;AF79,AF80&lt;&gt;AF85),A80-COUNTIFS($H$71:$H80,"&lt;&gt;CZ")&amp;$AH$5&amp;A84-COUNTIFS($H$71:$H84,"&lt;&gt;CZ"),IF(AND(H80="CZ",H81="CZ",H82="CZ",H83&lt;&gt;"CZ",H84&lt;&gt;"CZ",AF80=AF84,AF80&lt;&gt;AF79,AF80&lt;&gt;AF85),A80-COUNTIFS($H$71:$H80,"&lt;&gt;CZ")&amp;$AH$5&amp;A84-COUNTIFS($H$71:$H84,"&lt;&gt;CZ"),IF(AND(H80="CZ",H81="CZ",H82&lt;&gt;"CZ",H83="CZ",H84&lt;&gt;"CZ",AF80=AF84,AF80&lt;&gt;AF79,AF80&lt;&gt;AF85),A80-COUNTIFS($H$71:$H80,"&lt;&gt;CZ")&amp;$AH$5&amp;A84-COUNTIFS($H$71:$H84,"&lt;&gt;CZ"),IF(AND(H80="CZ",H81="CZ",H82="CZ",H83&lt;&gt;"CZ",H84&lt;&gt;"CZ",AF80=AF84,AF80&lt;&gt;AF79,AF80&lt;&gt;AF85),A80-COUNTIFS($H$71:$H80,"&lt;&gt;CZ")&amp;$AH$5&amp;A84-COUNTIFS($H$71:$H84,"&lt;&gt;CZ"),IF(AND(H80="CZ",H81="CZ",H82&lt;&gt;"CZ",H83&lt;&gt;"CZ",H84&lt;&gt;"CZ",AF80=AF84,AF80&lt;&gt;AF79,AF80&lt;&gt;AF85),A84-COUNTIFS($H$71:$H84,"&lt;&gt;CZ"),""))))))))))))))))))))))))))))))))))</f>
        <v/>
      </c>
      <c r="AL80" s="120" t="str">
        <f t="shared" si="5"/>
        <v>9</v>
      </c>
    </row>
    <row r="81" spans="1:38" s="104" customFormat="1" ht="15" customHeight="1">
      <c r="A81" s="105">
        <v>11</v>
      </c>
      <c r="B81" s="106">
        <v>572</v>
      </c>
      <c r="C81" s="107" t="s">
        <v>98</v>
      </c>
      <c r="D81" s="107" t="s">
        <v>99</v>
      </c>
      <c r="E81" s="106">
        <v>2006</v>
      </c>
      <c r="F81" s="108"/>
      <c r="G81" s="109" t="s">
        <v>100</v>
      </c>
      <c r="H81" s="110" t="s">
        <v>249</v>
      </c>
      <c r="I81" s="111">
        <v>100</v>
      </c>
      <c r="J81" s="112">
        <v>500</v>
      </c>
      <c r="K81" s="111">
        <v>100</v>
      </c>
      <c r="L81" s="112">
        <v>540</v>
      </c>
      <c r="M81" s="111">
        <v>100</v>
      </c>
      <c r="N81" s="112">
        <v>600</v>
      </c>
      <c r="O81" s="111">
        <v>100</v>
      </c>
      <c r="P81" s="112">
        <v>640</v>
      </c>
      <c r="Q81" s="111">
        <v>75</v>
      </c>
      <c r="R81" s="112">
        <v>502.5</v>
      </c>
      <c r="S81" s="113"/>
      <c r="T81" s="112">
        <v>0</v>
      </c>
      <c r="U81" s="111"/>
      <c r="V81" s="112">
        <v>0</v>
      </c>
      <c r="W81" s="111"/>
      <c r="X81" s="112">
        <v>0</v>
      </c>
      <c r="Y81" s="111"/>
      <c r="Z81" s="112">
        <v>0</v>
      </c>
      <c r="AA81" s="111"/>
      <c r="AB81" s="112">
        <v>0</v>
      </c>
      <c r="AC81" s="111"/>
      <c r="AD81" s="112">
        <v>0</v>
      </c>
      <c r="AE81" s="116">
        <v>2782.5</v>
      </c>
      <c r="AF81" s="117">
        <v>2782.5</v>
      </c>
      <c r="AG81" s="118">
        <v>11</v>
      </c>
      <c r="AH81" s="100">
        <f t="shared" ca="1" si="4"/>
        <v>0.85583966000873835</v>
      </c>
      <c r="AI81" s="119" t="str">
        <f>IF(H81="","",IF(H81&lt;&gt;"CZ","NE",IF(AND(H81="CZ",AF80&lt;&gt;AF81,AF81&lt;&gt;AF82),A81-COUNTIF($H$71:$H81,"&lt;&gt;CZ"),IF(AND(H81="CZ",H80="CZ",AF81=AF80,AF81&lt;&gt;AF79,AF81&lt;&gt;AF82),A80-COUNTIF($H$71:$H81,"&lt;&gt;CZ")&amp;$AH$5&amp;A81-COUNTIF($H$71:$H81,"&lt;&gt;CZ"),IF(AND(H81="CZ",H82="CZ",AF81&lt;&gt;AF80,AF81=AF82,AF81&lt;&gt;AF83),A81-COUNTIF($H$71:$H81,"&lt;&gt;CZ")&amp;$AH$5&amp;A82-COUNTIF($H$71:$H82,"&lt;&gt;CZ"),IF(AND(H81="CZ",H80="CZ",H79="CZ",AF81=AF79,AF81&lt;&gt;AF78,AF81&lt;&gt;AF82),A79-COUNTIF($H$71:$H81,"&lt;&gt;CZ")&amp;$AH$5&amp;A81-COUNTIF($H$71:$H81,"&lt;&gt;CZ"),IF(AND(H81="CZ",H80="CZ",H82="CZ",AF82=AF80,AF81&lt;&gt;AF79,AF81&lt;&gt;AF83),A80-COUNTIF($H$71:$H80,"&lt;&gt;CZ")&amp;$AH$5&amp;A82-COUNTIF($H$71:$H82,"&lt;&gt;CZ"),IF(AND(H81="CZ",H82="CZ",H83="CZ",AF81&lt;&gt;AF80,AF81=AF83,AF81&lt;&gt;AF84),A81-COUNTIF($H$71:$H81,"&lt;&gt;CZ")&amp;$AH$5&amp;A83-COUNTIF($H$71:$H83,"&lt;&gt;CZ"),IF(AND(H81="CZ",H80="CZ",H79="CZ",H78="CZ",AF81=AF78,AF81&lt;&gt;AF77,AF81&lt;&gt;AF82),A78-COUNTIF($H$71:$H78,"&lt;&gt;CZ")&amp;$AH$5&amp;A81-COUNTIF($H$71:$H81,"&lt;&gt;CZ"),IF(AND(H81="CZ",H80="CZ",H79="CZ",H82="CZ",AF82=AF79,AF81&lt;&gt;AF78,AF81&lt;&gt;AF83),A79-COUNTIF($H$71:$H79,"&lt;&gt;CZ")&amp;$AH$5&amp;A82-COUNTIF($H$71:$H82,"&lt;&gt;CZ"),IF(AND(H81="CZ",H80="CZ",H82="CZ",H83="CZ",AF83=AF80,AF81&lt;&gt;AF79,AF81&lt;&gt;AF84),A80-COUNTIF($H$71:$H80,"&lt;&gt;CZ")&amp;$AH$5&amp;A83-COUNTIF($H$71:$H83,"&lt;&gt;CZ"),IF(AND(H81="CZ",H82="CZ",H83="CZ",H84="CZ",AF81&lt;&gt;AF80,AF81=AF84,AF81&lt;&gt;AF85),A81-COUNTIF($H$71:$H81,"&lt;&gt;CZ")&amp;$AH$5&amp;A84-COUNTIF($H$71:$H84,"&lt;&gt;CZ"),IF(AND(H81="CZ",H80="CZ",H79="CZ",H78="CZ",H77="CZ",AF81=AF77,AF81&lt;&gt;AF76,AF81&lt;&gt;AF82),A77-COUNTIF($H$71:$H77,"&lt;&gt;CZ")&amp;$AH$5&amp;A81-COUNTIF($H$71:$H81,"&lt;&gt;CZ"),IF(AND(H81="CZ",H80="CZ",H79="CZ",H78="CZ",H82="CZ",AF82=AF78,AF81&lt;&gt;AF77,AF81&lt;&gt;AF83),A78-COUNTIF($H$71:$H78,"&lt;&gt;CZ")&amp;$AH$5&amp;A82-COUNTIF($H$71:$H82,"&lt;&gt;CZ"),IF(AND(H81="CZ",H80="CZ",H79="CZ",H82="CZ",H83="CZ",AF83=AF79,AF81&lt;&gt;AF78,AF81&lt;&gt;AF84),A79-COUNTIF($H$71:$H79,"&lt;&gt;CZ")&amp;$AH$5&amp;A83-COUNTIF($H$71:$H83,"&lt;&gt;CZ"),IF(AND(H81="CZ",H80="CZ",H82="CZ",H83="CZ",H84="CZ",AF84=AF80,AF81&lt;&gt;AF79,AF81&lt;&gt;AF85),A80-COUNTIF($H$71:$H80,"&lt;&gt;CZ")&amp;$AH$5&amp;A84-COUNTIF($H$71:$H84,"&lt;&gt;CZ"),IF(AND(H81="CZ",H82="CZ",H83="CZ",H84="CZ",H85="CZ",AF81&lt;&gt;AF80,AF81=AF85,AF81&lt;&gt;AF86),A81-COUNTIF($H$71:$H81,"&lt;&gt;CZ")&amp;$AH$5&amp;A85-COUNTIF($H$71:$H85,"&lt;&gt;CZ"),IF(AND(H81="CZ",H80&lt;&gt;"CZ",AF81=AF80,AF81&lt;&gt;AF79,AF81&lt;&gt;AF82),A81-COUNTIF($H$71:$H81,"&lt;&gt;CZ"),IF(AND(H81="CZ",H82&lt;&gt;"CZ",AF81&lt;&gt;AF80,AF81=AF82,AF81&lt;&gt;AF83),A81-COUNTIF($H$71:$H81,"&lt;&gt;CZ"),IF(AND(H81="CZ",H80&lt;&gt;"CZ",H79="CZ",AF81=AF79,AF81&lt;&gt;AF78,AF81&lt;&gt;AF82),A79-COUNTIF($H$71:$H79,"&lt;&gt;CZ")&amp;$AH$5&amp;A81-COUNTIF($H$71:$H81,"&lt;&gt;CZ"),IF(AND(H81="CZ",H80="CZ",H79&lt;&gt;"CZ",AF81=AF79,AF81&lt;&gt;AF78,AF81&lt;&gt;AF82),A80-COUNTIF($H$71:$H79,"&lt;&gt;CZ")&amp;$AH$5&amp;A81-COUNTIF($H$71:$H81,"&lt;&gt;CZ"),IF(AND(H81="CZ",H80&lt;&gt;"CZ",H79&lt;&gt;"CZ",AF81=AF79,AF81&lt;&gt;AF78,AF81&lt;&gt;AF82),A81-COUNTIF($H$71:$H81,"&lt;&gt;CZ"),IF(AND(H81="CZ",H80&lt;&gt;"CZ",H82="CZ",AF81=AF80,AF81&lt;&gt;AF79,AF81=AF82,AF81&lt;&gt;AF83),A81-COUNTIF($H$71:$H80,"&lt;&gt;CZ")&amp;$AH$5&amp;A82-COUNTIF($H$71:$H82,"&lt;&gt;CZ"),IF(AND(H81="CZ",H80="CZ",H82&lt;&gt;"CZ",AF82=AF80,AF81&lt;&gt;AF79,AF81&lt;&gt;AF83),A80-COUNTIF($H$71:$H80,"&lt;&gt;CZ")&amp;$AH$5&amp;A82-COUNTIF($H$71:$H82,"&lt;&gt;CZ"),IF(AND(H81="CZ",H80&lt;&gt;"CZ",H82&lt;&gt;"CZ",AF82=AF80,AF81&lt;&gt;AF79,AF81&lt;&gt;AF83),A81-COUNTIF($H$71:$H80,"&lt;&gt;CZ"),IF(AND(H81="CZ",H82&lt;&gt;"CZ",H83="CZ",AF81&lt;&gt;AF80,AF81=AF83,AF81&lt;&gt;AF84),A81-COUNTIF($H$71:$H81,"&lt;&gt;CZ")&amp;$AH$5&amp;A83-COUNTIF($H$71:$H83,"&lt;&gt;CZ"),IF(AND(H81="CZ",H82="CZ",H83&lt;&gt;"CZ",AF81&lt;&gt;AF80,AF81=AF83,AF81&lt;&gt;AF84),A81-COUNTIF($H$71:$H81,"&lt;&gt;CZ")&amp;$AH$5&amp;A83-COUNTIF($H$71:$H83,"&lt;&gt;CZ"),IF(AND(H81="CZ",H82&lt;&gt;"CZ",H83&lt;&gt;"CZ",AF81&gt;0,AF81&lt;&gt;AF80,AF81=AF83,AF81&lt;&gt;AF84),A81-COUNTIF($H$71:$H81,"&lt;&gt;CZ"),IF(AND(H81="CZ",H80&lt;&gt;"CZ",H79="CZ",H78="CZ",AF81=AF78,AF81&lt;&gt;AF77,AF81&lt;&gt;AF82),A78-COUNTIF($H$71:$H78,"&lt;&gt;CZ")&amp;$AH$5&amp;A81-COUNTIF($H$71:$H81,"&lt;&gt;CZ"),IF(AND(H81="CZ",H80="CZ",H79&lt;&gt;"CZ",H78="CZ",AF81=AF78,AF81&lt;&gt;AF77,AF81&lt;&gt;AF82),A78-COUNTIF($H$71:$H78,"&lt;&gt;CZ")&amp;$AH$5&amp;A81-COUNTIF($H$71:$H81,"&lt;&gt;CZ"),IF(AND(H81="CZ",H80="CZ",H79="CZ",H78&lt;&gt;"CZ",AF81=AF78,AF81&lt;&gt;AF77,AF81&lt;&gt;AF82),A79-COUNTIF($H$71:$H78,"&lt;&gt;CZ")&amp;$AH$5&amp;A81-COUNTIF($H$71:$H81,"&lt;&gt;CZ"),IF(AND(H81="CZ",H80&lt;&gt;"CZ",H79&lt;&gt;"CZ",H78="CZ",AF81=AF78,AF81&lt;&gt;AF77,AF81&lt;&gt;AF82),A78-COUNTIF($H$71:$H78,"&lt;&gt;CZ")&amp;$AH$5&amp;A81-COUNTIF($H$71:$H81,"&lt;&gt;CZ"),IF(AND(H81="CZ",H80&lt;&gt;"CZ",H79="CZ",H78&lt;&gt;"CZ",AF81=AF78,AF81&lt;&gt;AF77,AF81&lt;&gt;AF82),A79-COUNTIF($H$71:$H78,"&lt;&gt;CZ")&amp;$AH$5&amp;A81-COUNTIF($H$71:$H81,"&lt;&gt;CZ"),IF(AND(H81="CZ",H80="CZ",H79&lt;&gt;"CZ",H78&lt;&gt;"CZ",AF81=AF78,AF81&lt;&gt;AF77,AF81&lt;&gt;AF82),A79-COUNTIF($H$71:$H78,"&lt;&gt;CZ")&amp;$AH$5&amp;A81-COUNTIF($H$71:$H81,"&lt;&gt;CZ"),IF(AND(H81="CZ",H80&lt;&gt;"CZ",H79&lt;&gt;"CZ",H78&lt;&gt;"CZ",AF81=AF78,AF81&lt;&gt;AF77,AF81&lt;&gt;AF82),A81-COUNTIF($H$71:$H81,"&lt;&gt;CZ"),IF(AND(H81="CZ",H80="CZ",H79&lt;&gt;"CZ",H82="CZ",AF81=AF79,AF81&lt;&gt;AF78,AF81=AF82,AF81&lt;&gt;AF83),A80-COUNTIF($H$71:$H79,"&lt;&gt;CZ")&amp;$AH$5&amp;A82-COUNTIF($H$71:$H82,"&lt;&gt;CZ"),IF(AND(H81="CZ",H80="CZ",H79="CZ",H82&lt;&gt;"CZ",AF81=AF79,AF81&lt;&gt;AF78,AF81=AF82,AF81&lt;&gt;AF83),A79-COUNTIF($H$71:$H79,"&lt;&gt;CZ")&amp;$AH$5&amp;A82-COUNTIF($H$71:$H82,"&lt;&gt;CZ"),IF(AND(H81="CZ",H80&lt;&gt;"CZ",H79&lt;&gt;"CZ",H82="CZ",AF81=AF79,AF81&lt;&gt;AF78,AF81=AF82,AF81&lt;&gt;AF83),A80-COUNTIF($H$71:$H79,"&lt;&gt;CZ")&amp;$AH$5&amp;A82-COUNTIF($H$71:$H82,"&lt;&gt;CZ"),IF(AND(H81="CZ",H80&lt;&gt;"CZ",H79="CZ",H82="CZ",AF81=AF79,AF81&lt;&gt;AF78,AF81=AF82,AF81&lt;&gt;AF83),A79-COUNTIF($H$71:$H79,"&lt;&gt;CZ")&amp;$AH$5&amp;A82-COUNTIF($H$71:$H82,"&lt;&gt;CZ"),IF(AND(H81="CZ",H80&lt;&gt;"CZ",H79="CZ",H82&lt;&gt;"CZ",AF81=AF79,AF81&lt;&gt;AF78,AF81=AF82,AF81&lt;&gt;AF83),A79-COUNTIF($H$71:$H79,"&lt;&gt;CZ")&amp;$AH$5&amp;A82-COUNTIF($H$71:$H82,"&lt;&gt;CZ"),IF(AND(H81="CZ",H80="CZ",H79&lt;&gt;"CZ",H82&lt;&gt;"CZ",AF82=AF79,AF81&lt;&gt;AF78,AF81&lt;&gt;AF83),A80-COUNTIF($H$71:$H79,"&lt;&gt;CZ")&amp;$AH$5&amp;A82-COUNTIF($H$71:$H82,"&lt;&gt;CZ"),IF(AND(H81="CZ",H80&lt;&gt;"CZ",H79&lt;&gt;"CZ",H82&lt;&gt;"CZ",AF82=AF79,AF81&lt;&gt;AF78,AF81&lt;&gt;AF83),A80-COUNTIF($H$71:$H79,"&lt;&gt;CZ"),IF(AND(H81="CZ",H80&lt;&gt;"CZ",H82="CZ",H83="CZ",AF83=AF80,AF81&lt;&gt;AF79,AF81&lt;&gt;AF84),A81-COUNTIF($H$71:$H80,"&lt;&gt;CZ")&amp;$AH$5&amp;A83-COUNTIF($H$71:$H83,"&lt;&gt;CZ"),IF(AND(H81="CZ",H80="CZ",H82&lt;&gt;"CZ",H83="CZ",AF83=AF80,AF81&lt;&gt;AF79,AF81&lt;&gt;AF84),A80-COUNTIF($H$71:$H80,"&lt;&gt;CZ")&amp;$AH$5&amp;A83-COUNTIF($H$71:$H83,"&lt;&gt;CZ"),IF(AND(H81="CZ",H80="CZ",H82="CZ",H83&lt;&gt;"CZ",AF83=AF80,AF81&lt;&gt;AF79,AF81&lt;&gt;AF84),A80-COUNTIF($H$71:$H80,"&lt;&gt;CZ")&amp;$AH$5&amp;A83-COUNTIF($H$71:$H83,"&lt;&gt;CZ"),IF(AND(H81="CZ",H80&lt;&gt;"CZ",H82&lt;&gt;"CZ",H83="CZ",AF83=AF80,AF81&lt;&gt;AF79,AF81&lt;&gt;AF84),A81-COUNTIF($H$71:$H80,"&lt;&gt;CZ")&amp;$AH$5&amp;A83-COUNTIF($H$71:$H83,"&lt;&gt;CZ"),IF(AND(H81="CZ",H80&lt;&gt;"CZ",H82="CZ",H83&lt;&gt;"CZ",AF83=AF80,AF81&lt;&gt;AF79,AF81&lt;&gt;AF84),A81-COUNTIF($H$71:$H80,"&lt;&gt;CZ")&amp;$AH$5&amp;A83-COUNTIF($H$71:$H83,"&lt;&gt;CZ"),IF(AND(H81="CZ",H80="CZ",H82&lt;&gt;"CZ",H83&lt;&gt;"CZ",AF83=AF80,AF81&lt;&gt;AF79,AF81&lt;&gt;AF84),A80-COUNTIF($H$71:$H80,"&lt;&gt;CZ")&amp;$AH$5&amp;A83-COUNTIF($H$71:$H83,"&lt;&gt;CZ"),IF(AND(H81="CZ",H80&lt;&gt;"CZ",H82&lt;&gt;"CZ",H83&lt;&gt;"CZ",AF83=AF80,AF81&lt;&gt;AF79,AF81&lt;&gt;AF84),A81-COUNTIF($H$71:$H80,"&lt;&gt;CZ"),IF(AND(H81="CZ",H82="CZ",H83="CZ",H84&lt;&gt;"CZ",AF81&lt;&gt;AF80,AF81=AF84,AF81&lt;&gt;AF85),A81-COUNTIF($H$71:$H81,"&lt;&gt;CZ")&amp;$AH$5&amp;A84-COUNTIF($H$71:$H84,"&lt;&gt;CZ"),IF(AND(H81="CZ",H82="CZ",H83&lt;&gt;"CZ",H84="CZ",AF81&lt;&gt;AF80,AF81=AF84,AF81&lt;&gt;AF85),A81-COUNTIF($H$71:$H81,"&lt;&gt;CZ")&amp;$AH$5&amp;A84-COUNTIF($H$71:$H84,"&lt;&gt;CZ"),IF(AND(H81="CZ",H82&lt;&gt;"CZ",H83="CZ",H84="CZ",AF81&lt;&gt;AF80,AF81=AF84,AF81&lt;&gt;AF85),A81-COUNTIF($H$71:$H81,"&lt;&gt;CZ")&amp;$AH$5&amp;A84-COUNTIF($H$71:$H84,"&lt;&gt;CZ"),IF(AND(H81="CZ",H82&lt;&gt;"CZ",H83&lt;&gt;"CZ",H84="CZ",AF81&lt;&gt;AF80,AF81=AF84,AF81&lt;&gt;AF85),A81-COUNTIF($H$71:$H81,"&lt;&gt;CZ")&amp;$AH$5&amp;A84-COUNTIF($H$71:$H84,"&lt;&gt;CZ"),"")))))))))))))))))))))))))))))))))))))))))))))))))))))</f>
        <v>NE</v>
      </c>
      <c r="AJ81" s="102" t="str">
        <f>IF(AI81&lt;&gt;"","",IF(AND(H81="CZ",H82&lt;&gt;"CZ",H83="CZ",H84&lt;&gt;"CZ",AF81&lt;&gt;AF80,AF81=AF84,AF81&lt;&gt;AF85),A81-COUNTIF($H$71:$H81,"&lt;&gt;CZ")&amp;$AH$5&amp;A84-COUNTIF($H$71:$H84,"&lt;&gt;CZ"),IF(AND(H81="CZ",H82="CZ",H83&lt;&gt;"CZ",H84&lt;&gt;"CZ",AF81&lt;&gt;AF80,AF81=AF84,AF81&lt;&gt;AF85),A81-COUNTIF($H$71:$H81,"&lt;&gt;CZ")&amp;$AH$5&amp;A84-COUNTIF($H$71:$H84,"&lt;&gt;CZ"),IF(AND(H81="CZ",H82&lt;&gt;"CZ",H83&lt;&gt;"CZ",H84&lt;&gt;"CZ",AF81&lt;&gt;AF80,AF81=AF84,AF81&lt;&gt;AF85),A81-COUNTIF($H$71:$H81,"&lt;&gt;CZ"),IF(AND(H81="CZ",H80&lt;&gt;"CZ",H79="CZ",H78="CZ",H77="CZ",AF81=AF77,AF81&lt;&gt;AF76,AF81&lt;&gt;AF82),A77-COUNTIFS($H$71:$H77,"&lt;&gt;CZ")&amp;$AH$5&amp;A81-COUNTIFS($H$71:$H81,"&lt;&gt;CZ"),IF(AND(H81="CZ",H80="CZ",H79&lt;&gt;"CZ",H78="CZ",H77="CZ",AF81=AF77,AF81&lt;&gt;AF76,AF81&lt;&gt;AF82),A77-COUNTIFS($H$71:$H77,"&lt;&gt;CZ")&amp;$AH$5&amp;A81-COUNTIFS($H$71:$H81,"&lt;&gt;CZ"),IF(AND(H81="CZ",H80="CZ",H79="CZ",H78&lt;&gt;"CZ",H77="CZ",AF81=AF77,AF81&lt;&gt;AF76,AF81&lt;&gt;AF82),A77-COUNTIFS($H$71:$H77,"&lt;&gt;CZ")&amp;$AH$5&amp;A81-COUNTIFS($H$71:$H81,"&lt;&gt;CZ"),IF(AND(H81="CZ",H80="CZ",H79="CZ",H78="CZ",H77&lt;&gt;"CZ",AF81=AF77,AF81&lt;&gt;AF76,AF81&lt;&gt;AF82),A78-COUNTIFS($H$71:$H77,"&lt;&gt;CZ")&amp;$AH$5&amp;A81-COUNTIFS($H$71:$H81,"&lt;&gt;CZ"),IF(AND(H81="CZ",H80&lt;&gt;"CZ",H79="CZ",H78="CZ",H77&lt;&gt;"CZ",AF81=AF77,AF81&lt;&gt;AF76,AF81&lt;&gt;AF82),A78-COUNTIFS($H$71:$H77,"&lt;&gt;CZ")&amp;$AH$5&amp;A81-COUNTIFS($H$71:$H81,"&lt;&gt;CZ"),IF(AND(H81="CZ",H80&lt;&gt;"CZ",H79="CZ",H78&lt;&gt;"CZ",H77="CZ",AF81=AF77,AF81&lt;&gt;AF76,AF81&lt;&gt;AF82),A77-COUNTIFS($H$71:$H77,"&lt;&gt;CZ")&amp;$AH$5&amp;A81-COUNTIFS($H$71:$H81,"&lt;&gt;CZ"),IF(AND(H81="CZ",H80&lt;&gt;"CZ",H79&lt;&gt;"CZ",H78="CZ",H77="CZ",AF81=AF77,AF81&lt;&gt;AF76,AF81&lt;&gt;AF82),A77-COUNTIFS($H$71:$H77,"&lt;&gt;CZ")&amp;$AH$5&amp;A81-COUNTIFS($H$71:$H81,"&lt;&gt;CZ"),IF(AND(H81="CZ",H80&lt;&gt;"CZ",H79&lt;&gt;"CZ",H78&lt;&gt;"CZ",H77="CZ",AF81=AF77,AF81&lt;&gt;AF76,AF81&lt;&gt;AF82),A77-COUNTIFS($H$71:$H77,"&lt;&gt;CZ")&amp;$AH$5&amp;A81-COUNTIFS($H$71:$H81,"&lt;&gt;CZ"),IF(AND(H81="CZ",H80&lt;&gt;"CZ",H79&lt;&gt;"CZ",H78="CZ",H77&lt;&gt;"CZ",AF81=AF77,AF81&lt;&gt;AF76,AF81&lt;&gt;AF82),A78-COUNTIFS($H$71:$H77,"&lt;&gt;CZ")&amp;$AH$5&amp;A81-COUNTIFS($H$71:$H81,"&lt;&gt;CZ"),IF(AND(H81="CZ",H80&lt;&gt;"CZ",H79="CZ",H78&lt;&gt;"CZ",H77&lt;&gt;"CZ",AF81=AF77,AF81&lt;&gt;AF76,AF81&lt;&gt;AF82),A78-COUNTIFS($H$71:$H77,"&lt;&gt;CZ")&amp;$AH$5&amp;A81-COUNTIFS($H$71:$H81,"&lt;&gt;CZ"),IF(AND(H81="CZ",H80="CZ",H79&lt;&gt;"CZ",H78&lt;&gt;"CZ",H77&lt;&gt;"CZ",AF81=AF77,AF81&lt;&gt;AF76,AF81&lt;&gt;AF82),A78-COUNTIFS($H$71:$H77,"&lt;&gt;CZ")&amp;$AH$5&amp;A81-COUNTIFS($H$71:$H81,"&lt;&gt;CZ"),IF(AND(H81="CZ",H80="CZ",H79&lt;&gt;"CZ",H78&lt;&gt;"CZ",H77="CZ",AF81=AF77,AF81&lt;&gt;AF76,AF81&lt;&gt;AF82),A77-COUNTIFS($H$71:$H77,"&lt;&gt;CZ")&amp;$AH$5&amp;A81-COUNTIFS($H$71:$H81,"&lt;&gt;CZ"),IF(AND(H81="CZ",H80="CZ",H79&lt;&gt;"CZ",H78="CZ",H77&lt;&gt;"CZ",AF81=AF77,AF81&lt;&gt;AF76,AF81&lt;&gt;AF82),A78-COUNTIFS($H$71:$H77,"&lt;&gt;CZ")&amp;$AH$5&amp;A81-COUNTIFS($H$71:$H81,"&lt;&gt;CZ"),IF(AND(H81="CZ",H80="CZ",H79="CZ",H78&lt;&gt;"CZ",H77&lt;&gt;"CZ",AF81=AF77,AF81&lt;&gt;AF76,AF81&lt;&gt;AF82),A78-COUNTIFS($H$71:$H77,"&lt;&gt;CZ")&amp;$AH$5&amp;A81-COUNTIFS($H$71:$H81,"&lt;&gt;CZ"),IF(AND(H81="CZ",H80&lt;&gt;"CZ",H79&lt;&gt;"CZ",H78&lt;&gt;"CZ",H77&lt;&gt;"CZ",AF81=AF77,AF81&lt;&gt;AF76,AF81&lt;&gt;AF82),A78-COUNTIFS($H$71:$H77,"&lt;&gt;CZ"),IF(AND(H81="CZ",H80&lt;&gt;"CZ",H79="CZ",H78="CZ",H82="CZ",AF82=AF78,AF81&lt;&gt;AF77,AF81&lt;&gt;AF83),A78-COUNTIFS($H$71:$H78,"&lt;&gt;CZ")&amp;$AH$5&amp;A82-COUNTIFS($H$71:$H82,"&lt;&gt;CZ"),IF(AND(H81="CZ",H80="CZ",H79&lt;&gt;"CZ",H78="CZ",H82="CZ",AF82=AF78,AF81&lt;&gt;AF77,AF81&lt;&gt;AF83),A78-COUNTIFS($H$71:$H78,"&lt;&gt;CZ")&amp;$AH$5&amp;A82-COUNTIFS($H$71:$H82,"&lt;&gt;CZ"),IF(AND(H81="CZ",H80="CZ",H79="CZ",H78&lt;&gt;"CZ",H82="CZ",AF82=AF78,AF81&lt;&gt;AF77,AF81&lt;&gt;AF83),A79-COUNTIFS($H$71:$H78,"&lt;&gt;CZ")&amp;$AH$5&amp;A82-COUNTIFS($H$71:$H82,"&lt;&gt;CZ"),IF(AND(H81="CZ",H80="CZ",H79="CZ",H78="CZ",H82&lt;&gt;"CZ",AF82=AF78,AF81&lt;&gt;AF77,AF81&lt;&gt;AF83),A78-COUNTIFS($H$71:$H78,"&lt;&gt;CZ")&amp;$AH$5&amp;A82-COUNTIFS($H$71:$H82,"&lt;&gt;CZ"),IF(AND(H81="CZ",H80&lt;&gt;"CZ",H79="CZ",H78="CZ",H82&lt;&gt;"CZ",AF82=AF78,AF81&lt;&gt;AF77,AF81&lt;&gt;AF83),A78-COUNTIFS($H$71:$H78,"&lt;&gt;CZ")&amp;$AH$5&amp;A82-COUNTIFS($H$71:$H82,"&lt;&gt;CZ"),IF(AND(H81="CZ",H80&lt;&gt;"CZ",H79="CZ",H78&lt;&gt;"CZ",H82="CZ",AF82=AF78,AF81&lt;&gt;AF77,AF81&lt;&gt;AF83),A79-COUNTIFS($H$71:$H78,"&lt;&gt;CZ")&amp;$AH$5&amp;A82-COUNTIFS($H$71:$H82,"&lt;&gt;CZ"),IF(AND(H81="CZ",H80&lt;&gt;"CZ",H79&lt;&gt;"CZ",H78="CZ",H82="CZ",AF82=AF78,AF81&lt;&gt;AF77,AF81&lt;&gt;AF83),A78-COUNTIFS($H$71:$H78,"&lt;&gt;CZ")&amp;$AH$5&amp;A82-COUNTIFS($H$71:$H82,"&lt;&gt;CZ"),IF(AND(H81="CZ",H80&lt;&gt;"CZ",H79&lt;&gt;"CZ",H78&lt;&gt;"CZ",H82="CZ",AF82=AF78,AF81&lt;&gt;AF77,AF81&lt;&gt;AF83),A79-COUNTIFS($H$71:$H78,"&lt;&gt;CZ")&amp;$AH$5&amp;A82-COUNTIFS($H$71:$H82,"&lt;&gt;CZ"),IF(AND(H81="CZ",H80&lt;&gt;"CZ",H79&lt;&gt;"CZ",H78="CZ",H82&lt;&gt;"CZ",AF82=AF78,AF81&lt;&gt;AF77,AF81&lt;&gt;AF83),A78-COUNTIFS($H$71:$H78,"&lt;&gt;CZ")&amp;$AH$5&amp;A82-COUNTIFS($H$71:$H82,"&lt;&gt;CZ"),IF(AND(H81="CZ",H80&lt;&gt;"CZ",H79="CZ",H78&lt;&gt;"CZ",H82&lt;&gt;"CZ",AF82=AF78,AF81&lt;&gt;AF77,AF81&lt;&gt;AF83),A79-COUNTIFS($H$71:$H78,"&lt;&gt;CZ")&amp;$AH$5&amp;A82-COUNTIFS($H$71:$H82,"&lt;&gt;CZ"),IF(AND(H81="CZ",H80="CZ",H79&lt;&gt;"CZ",H78&lt;&gt;"CZ",H82&lt;&gt;"CZ",AF82=AF78,AF81&lt;&gt;AF77,AF81&lt;&gt;AF83),A79-COUNTIFS($H$71:$H78,"&lt;&gt;CZ")&amp;$AH$5&amp;A82-COUNTIFS($H$71:$H82,"&lt;&gt;CZ"),IF(AND(H81="CZ",H80="CZ",H79&lt;&gt;"CZ",H78&lt;&gt;"CZ",H82="CZ",AF82=AF78,AF81&lt;&gt;AF77,AF81&lt;&gt;AF83),A79-COUNTIFS($H$71:$H78,"&lt;&gt;CZ")&amp;$AH$5&amp;A82-COUNTIFS($H$71:$H82,"&lt;&gt;CZ"),IF(AND(H81="CZ",H80="CZ",H79&lt;&gt;"CZ",H78="CZ",H82&lt;&gt;"CZ",AF82=AF78,AF81&lt;&gt;AF77,AF81&lt;&gt;AF83),A78-COUNTIFS($H$71:$H78,"&lt;&gt;CZ")&amp;$AH$5&amp;A82-COUNTIFS($H$71:$H82,"&lt;&gt;CZ"),IF(AND(H81="CZ",H80="CZ",H79="CZ",H78&lt;&gt;"CZ",H82&lt;&gt;"CZ",AF82=AF78,AF81&lt;&gt;AF77,AF81&lt;&gt;AF83),A79-COUNTIFS($H$71:$H78,"&lt;&gt;CZ")&amp;$AH$5&amp;A82-COUNTIFS($H$71:$H82,"&lt;&gt;CZ"),IF(AND(H81="CZ",H80&lt;&gt;"CZ",H79&lt;&gt;"CZ",H78&lt;&gt;"CZ",H82&lt;&gt;"CZ",AF82=AF78,AF81&lt;&gt;AF77,AF81&lt;&gt;AF83),A79-COUNTIFS($H$71:$H78,"&lt;&gt;CZ"),IF(AND(H81="CZ",H80&lt;&gt;"CZ",H79="CZ",H82="CZ",H83="CZ",AF83=AF79,AF81&lt;&gt;AF78,AF81&lt;&gt;AF84),A79-COUNTIFS($H$71:$H79,"&lt;&gt;CZ")&amp;$AH$5&amp;A83-COUNTIFS($H$71:$H83,"&lt;&gt;CZ"),IF(AND(H81="CZ",H80="CZ",H79&lt;&gt;"CZ",H82="CZ",H83="CZ",AF83=AF79,AF81&lt;&gt;AF78,AF81&lt;&gt;AF84),A80-COUNTIFS($H$71:$H79,"&lt;&gt;CZ")&amp;$AH$5&amp;A83-COUNTIFS($H$71:$H83,"&lt;&gt;CZ"),IF(AND(H81="CZ",H80="CZ",H79="CZ",H82&lt;&gt;"CZ",H83="CZ",AF83=AF79,AF81&lt;&gt;AF78,AF81&lt;&gt;AF84),A79-COUNTIFS($H$71:$H79,"&lt;&gt;CZ")&amp;$AH$5&amp;A83-COUNTIFS($H$71:$H83,"&lt;&gt;CZ"),IF(AND(H81="CZ",H80="CZ",H79="CZ",H82="CZ",H83&lt;&gt;"CZ",AF83=AF79,AF81&lt;&gt;AF78,AF81&lt;&gt;AF84),A79-COUNTIFS($H$71:$H79,"&lt;&gt;CZ")&amp;$AH$5&amp;A83-COUNTIFS($H$71:$H83,"&lt;&gt;CZ"),IF(AND(H81="CZ",H80&lt;&gt;"CZ",H79="CZ",H82="CZ",H83&lt;&gt;"CZ",AF83=AF79,AF81&lt;&gt;AF78,AF81&lt;&gt;AF84),A79-COUNTIFS($H$71:$H79,"&lt;&gt;CZ")&amp;$AH$5&amp;A83-COUNTIFS($H$71:$H83,"&lt;&gt;CZ"),IF(AND(H81="CZ",H80&lt;&gt;"CZ",H79="CZ",H82&lt;&gt;"CZ",H83="CZ",AF83=AF79,AF81&lt;&gt;AF78,AF81&lt;&gt;AF84),A79-COUNTIFS($H$71:$H79,"&lt;&gt;CZ")&amp;$AH$5&amp;A83-COUNTIFS($H$71:$H83,"&lt;&gt;CZ"),IF(AND(H81="CZ",H80&lt;&gt;"CZ",H79&lt;&gt;"CZ",H82="CZ",H83="CZ",AF83=AF79,AF81&lt;&gt;AF78,AF81&lt;&gt;AF84),A80-COUNTIFS($H$71:$H79,"&lt;&gt;CZ")&amp;$AH$5&amp;A83-COUNTIFS($H$71:$H83,"&lt;&gt;CZ"),IF(AND(H81="CZ",H80&lt;&gt;"CZ",H79&lt;&gt;"CZ",H82&lt;&gt;"CZ",H83="CZ",AF83=AF79,AF81&lt;&gt;AF78,AF81&lt;&gt;AF84),A80-COUNTIFS($H$71:$H79,"&lt;&gt;CZ")&amp;$AH$5&amp;A83-COUNTIFS($H$71:$H83,"&lt;&gt;CZ"),IF(AND(H81="CZ",H80&lt;&gt;"CZ",H79&lt;&gt;"CZ",H82="CZ",H83&lt;&gt;"CZ",AF83=AF79,AF81&lt;&gt;AF78,AF81&lt;&gt;AF84),A80-COUNTIFS($H$71:$H79,"&lt;&gt;CZ")&amp;$AH$5&amp;A83-COUNTIFS($H$71:$H83,"&lt;&gt;CZ"),IF(AND(H81="CZ",H80&lt;&gt;"CZ",H79="CZ",H82&lt;&gt;"CZ",H83&lt;&gt;"CZ",AF83=AF79,AF81&lt;&gt;AF78,AF81&lt;&gt;AF84),A79-COUNTIFS($H$71:$H79,"&lt;&gt;CZ")&amp;$AH$5&amp;A83-COUNTIFS($H$71:$H83,"&lt;&gt;CZ"),IF(AND(H81="CZ",H80="CZ",H79&lt;&gt;"CZ",H82&lt;&gt;"CZ",H83&lt;&gt;"CZ",AF83=AF79,AF81&lt;&gt;AF78,AF81&lt;&gt;AF84),A80-COUNTIFS($H$71:$H79,"&lt;&gt;CZ")&amp;$AH$5&amp;A83-COUNTIFS($H$71:$H83,"&lt;&gt;CZ"),IF(AND(H81="CZ",H80="CZ",H79&lt;&gt;"CZ",H82&lt;&gt;"CZ",H83="CZ",AF83=AF79,AF81&lt;&gt;AF78,AF81&lt;&gt;AF84),A80-COUNTIFS($H$71:$H79,"&lt;&gt;CZ")&amp;$AH$5&amp;A83-COUNTIFS($H$71:$H83,"&lt;&gt;CZ"),IF(AND(H81="CZ",H80="CZ",H79&lt;&gt;"CZ",H82="CZ",H83&lt;&gt;"CZ",AF83=AF79,AF81&lt;&gt;AF78,AF81&lt;&gt;AF84),A80-COUNTIFS($H$71:$H79,"&lt;&gt;CZ")&amp;$AH$5&amp;A83-COUNTIFS($H$71:$H83,"&lt;&gt;CZ"),IF(AND(H81="CZ",H80="CZ",H79="CZ",H82&lt;&gt;"CZ",H83&lt;&gt;"CZ",AF83=AF79,AF81&lt;&gt;AF78,AF81&lt;&gt;AF84),A79-COUNTIFS($H$71:$H79,"&lt;&gt;CZ")&amp;$AH$5&amp;A83-COUNTIFS($H$71:$H83,"&lt;&gt;CZ"),""))))))))))))))))))))))))))))))))))))))))))))))))</f>
        <v/>
      </c>
      <c r="AK81" s="102" t="str">
        <f>IF(AI81&lt;&gt;"","",IF(AJ81&lt;&gt;"","",IF(AND(H80="CZ",H79&lt;&gt;"CZ",H78&lt;&gt;"CZ",H81&lt;&gt;"CZ",H82&lt;&gt;"CZ",AF82=AF78,AF80&lt;&gt;AF77,AF80&lt;&gt;AF83),A79-COUNTIFS($H$71:$H78,"&lt;&gt;CZ"),IF(AND(H81="CZ",H80&lt;&gt;"CZ",H82="CZ",H83="CZ",H84="CZ",AF84=AF80,AF81&lt;&gt;AF79,AF81&lt;&gt;AF85),A81-COUNTIFS($H$71:$H80,"&lt;&gt;CZ")&amp;$AH$5&amp;A84-COUNTIFS($H$71:$H84,"&lt;&gt;CZ"),IF(AND(H81="CZ",H80="CZ",H82&lt;&gt;"CZ",H83="CZ",H84="CZ",AF84=AF80,AF81&lt;&gt;AF79,AF81&lt;&gt;AF85),A80-COUNTIFS($H$71:$H80,"&lt;&gt;CZ")&amp;$AH$5&amp;A84-COUNTIFS($H$71:$H84,"&lt;&gt;CZ"),IF(AND(H81="CZ",H80="CZ",H82="CZ",H83&lt;&gt;"CZ",H84="CZ",AF84=AF80,AF81&lt;&gt;AF79,AF81&lt;&gt;AF85),A80-COUNTIFS($H$71:$H80,"&lt;&gt;CZ")&amp;$AH$5&amp;A84-COUNTIFS($H$71:$H84,"&lt;&gt;CZ"),IF(AND(H81="CZ",H80="CZ",H82="CZ",H83="CZ",H84&lt;&gt;"CZ",AF84=AF80,AF81&lt;&gt;AF79,AF81&lt;&gt;AF85),A80-COUNTIFS($H$71:$H80,"&lt;&gt;CZ")&amp;$AH$5&amp;A84-COUNTIFS($H$71:$H84,"&lt;&gt;CZ"),IF(AND(H81="CZ",H80&lt;&gt;"CZ",H82="CZ",H83="CZ",H84&lt;&gt;"CZ",AF84=AF80,AF81&lt;&gt;AF79,AF81&lt;&gt;AF85),A81-COUNTIFS($H$71:$H80,"&lt;&gt;CZ")&amp;$AH$5&amp;A84-COUNTIFS($H$71:$H84,"&lt;&gt;CZ"),IF(AND(H81="CZ",H80&lt;&gt;"CZ",H82="CZ",H83&lt;&gt;"CZ",H84="CZ",AF84=AF80,AF81&lt;&gt;AF79,AF81&lt;&gt;AF85),A81-COUNTIFS($H$71:$H80,"&lt;&gt;CZ")&amp;$AH$5&amp;A84-COUNTIFS($H$71:$H84,"&lt;&gt;CZ"),IF(AND(H81="CZ",H80&lt;&gt;"CZ",H82&lt;&gt;"CZ",H83="CZ",H84="CZ",AF84=AF80,AF81&lt;&gt;AF79,AF81&lt;&gt;AF85),A81-COUNTIFS($H$71:$H80,"&lt;&gt;CZ")&amp;$AH$5&amp;A84-COUNTIFS($H$71:$H84,"&lt;&gt;CZ"),IF(AND(H81="CZ",H80&lt;&gt;"CZ",H82&lt;&gt;"CZ",H83&lt;&gt;"CZ",H84="CZ",AF84=AF80,AF81&lt;&gt;AF79,AF81&lt;&gt;AF85),A81-COUNTIFS($H$71:$H80,"&lt;&gt;CZ")&amp;$AH$5&amp;A84-COUNTIFS($H$71:$H84,"&lt;&gt;CZ"),IF(AND(H81="CZ",H80&lt;&gt;"CZ",H82&lt;&gt;"CZ",H83&lt;&gt;"CZ",H84&lt;&gt;"CZ",AF84=AF80,AF81&lt;&gt;AF79,AF81&lt;&gt;AF85),A84-COUNTIFS($H$71:$H84,"&lt;&gt;CZ"),IF(AND(H81="CZ",H80&lt;&gt;"CZ",H82&lt;&gt;"CZ",H83="CZ",H84&lt;&gt;"CZ",AF84=AF80,AF81&lt;&gt;AF79,AF81&lt;&gt;AF85),A81-COUNTIFS($H$71:$H80,"&lt;&gt;CZ")&amp;$AH$5&amp;A84-COUNTIFS($H$71:$H84,"&lt;&gt;CZ"),IF(AND(H81="CZ",H80="CZ",H82="CZ",H83&lt;&gt;"CZ",H84&lt;&gt;"CZ",AF84=AF80,AF81&lt;&gt;AF79,AF81&lt;&gt;AF85),A80-COUNTIFS($H$71:$H80,"&lt;&gt;CZ")&amp;$AH$5&amp;A84-COUNTIFS($H$71:$H84,"&lt;&gt;CZ"),IF(AND(H81="CZ",H80="CZ",H82&lt;&gt;"CZ",H83&lt;&gt;"CZ",H84&lt;&gt;"CZ",AF84=AF80,AF81&lt;&gt;AF79,AF81&lt;&gt;AF85),A80-COUNTIFS($H$71:$H80,"&lt;&gt;CZ")&amp;$AH$5&amp;A84-COUNTIFS($H$71:$H84,"&lt;&gt;CZ"),IF(AND(H81="CZ",H80="CZ",H82&lt;&gt;"CZ",H83&lt;&gt;"CZ",H84="CZ",AF84=AF80,AF81&lt;&gt;AF79,AF81&lt;&gt;AF85),A80-COUNTIFS($H$71:$H80,"&lt;&gt;CZ")&amp;$AH$5&amp;A84-COUNTIFS($H$71:$H84,"&lt;&gt;CZ"),IF(AND(H81="CZ",H80="CZ",H82&lt;&gt;"CZ",H83="CZ",H84&lt;&gt;"CZ",AF84=AF80,AF81&lt;&gt;AF79,AF81&lt;&gt;AF85),A80-COUNTIFS($H$71:$H80,"&lt;&gt;CZ")&amp;$AH$5&amp;A84-COUNTIFS($H$71:$H84,"&lt;&gt;CZ"),IF(AND(H81="CZ",H80&lt;&gt;"CZ",H82="CZ",H83&lt;&gt;"CZ",H84&lt;&gt;"CZ",AF84=AF80,AF81&lt;&gt;AF79,AF81&lt;&gt;AF85),A81-COUNTIFS($H$71:$H80,"&lt;&gt;CZ")&amp;$AH$5&amp;A84-COUNTIFS($H$71:$H84,"&lt;&gt;CZ"),IF(AND(H81="CZ",H82&lt;&gt;"CZ",H83="CZ",H84="CZ",H85="CZ",AF81=AF85,AF81&lt;&gt;AF80,AF81&lt;&gt;AF86),A81-COUNTIFS($H$71:$H81,"&lt;&gt;CZ")&amp;$AH$5&amp;A85-COUNTIFS($H$71:$H85,"&lt;&gt;CZ"),IF(AND(H81="CZ",H82="CZ",H83&lt;&gt;"CZ",H84="CZ",H85="CZ",AF81=AF85,AF81&lt;&gt;AF80,AF81&lt;&gt;AF86),A81-COUNTIFS($H$71:$H81,"&lt;&gt;CZ")&amp;$AH$5&amp;A85-COUNTIFS($H$71:$H85,"&lt;&gt;CZ"),IF(AND(H81="CZ",H82="CZ",H83="CZ",H84&lt;&gt;"CZ",H85="CZ",AF81=AF85,AF81&lt;&gt;AF80,AF81&lt;&gt;AF86),A81-COUNTIFS($H$71:$H81,"&lt;&gt;CZ")&amp;$AH$5&amp;A85-COUNTIFS($H$71:$H85,"&lt;&gt;CZ"),IF(AND(H81="CZ",H82="CZ",H83="CZ",H84="CZ",H85&lt;&gt;"CZ",AF81=AF85,AF81&lt;&gt;AF80,AF81&lt;&gt;AF86),A81-COUNTIFS($H$71:$H81,"&lt;&gt;CZ")&amp;$AH$5&amp;A85-COUNTIFS($H$71:$H85,"&lt;&gt;CZ"),IF(AND(H81="CZ",H80&lt;&gt;"CZ",H79="CZ",H78="CZ",H82&lt;&gt;"CZ",AF82=AF78,AF81&lt;&gt;AF77,AF81&lt;&gt;AF83),A78-COUNTIFS($H$71:$H78,"&lt;&gt;CZ")&amp;$AH$5&amp;A82-COUNTIFS($H$71:$H82,"&lt;&gt;CZ"),IF(AND(H81="CZ",H82&lt;&gt;"CZ",H83="CZ",H84="CZ",H85&lt;&gt;"CZ",AF81=AF85,AF81&lt;&gt;AF80,AF81&lt;&gt;AF86),A81-COUNTIFS($H$71:$H81,"&lt;&gt;CZ")&amp;$AH$5&amp;A85-COUNTIFS($H$71:$H85,"&lt;&gt;CZ"),IF(AND(H81="CZ",H82&lt;&gt;"CZ",H83="CZ",H84&lt;&gt;"CZ",H85="CZ",AF81=AF85,AF81&lt;&gt;AF80,AF81&lt;&gt;AF86),A81-COUNTIFS($H$71:$H81,"&lt;&gt;CZ")&amp;$AH$5&amp;A85-COUNTIFS($H$71:$H85,"&lt;&gt;CZ"),IF(AND(H81="CZ",H82&lt;&gt;"CZ",H83&lt;&gt;"CZ",H84="CZ",H85="CZ",AF81=AF85,AF81&lt;&gt;AF80,AF81&lt;&gt;AF86),A81-COUNTIFS($H$71:$H81,"&lt;&gt;CZ")&amp;$AH$5&amp;A85-COUNTIFS($H$71:$H85,"&lt;&gt;CZ"),IF(AND(H81="CZ",H82&lt;&gt;"CZ",H83&lt;&gt;"CZ",H84&lt;&gt;"CZ",H85="CZ",AF81=AF85,AF81&lt;&gt;AF80,AF81&lt;&gt;AF86),A81-COUNTIFS($H$71:$H81,"&lt;&gt;CZ")&amp;$AH$5&amp;A85-COUNTIFS($H$71:$H85,"&lt;&gt;CZ"),IF(AND(H81="CZ",H82&lt;&gt;"CZ",H83&lt;&gt;"CZ",H84="CZ",H85&lt;&gt;"CZ",AF81=AF85,AF81&lt;&gt;AF80,AF81&lt;&gt;AF86),A81-COUNTIFS($H$71:$H81,"&lt;&gt;CZ")&amp;$AH$5&amp;A85-COUNTIFS($H$71:$H85,"&lt;&gt;CZ"),IF(AND(H81="CZ",H82&lt;&gt;"CZ",H83="CZ",H84&lt;&gt;"CZ",H85&lt;&gt;"CZ",AF81=AF85,AF81&lt;&gt;AF80,AF81&lt;&gt;AF86),A81-COUNTIFS($H$71:$H81,"&lt;&gt;CZ")&amp;$AH$5&amp;A85-COUNTIFS($H$71:$H85,"&lt;&gt;CZ"),IF(AND(H81="CZ",H82="CZ",H83&lt;&gt;"CZ",H84&lt;&gt;"CZ",H85&lt;&gt;"CZ",AF81=AF85,AF81&lt;&gt;AF80,AF81&lt;&gt;AF86),A81-COUNTIFS($H$71:$H81,"&lt;&gt;CZ")&amp;$AH$5&amp;A85-COUNTIFS($H$71:$H85,"&lt;&gt;CZ"),IF(AND(H81="CZ",H82="CZ",H83="CZ",H84&lt;&gt;"CZ",H85&lt;&gt;"CZ",AF81=AF85,AF81&lt;&gt;AF80,AF81&lt;&gt;AF86),A81-COUNTIFS($H$71:$H81,"&lt;&gt;CZ")&amp;$AH$5&amp;A85-COUNTIFS($H$71:$H85,"&lt;&gt;CZ"),IF(AND(H81="CZ",H82="CZ",H83&lt;&gt;"CZ",H84="CZ",H85&lt;&gt;"CZ",AF81=AF85,AF81&lt;&gt;AF80,AF81&lt;&gt;AF86),A81-COUNTIFS($H$71:$H81,"&lt;&gt;CZ")&amp;$AH$5&amp;A85-COUNTIFS($H$71:$H85,"&lt;&gt;CZ"),IF(AND(H81="CZ",H82="CZ",H83="CZ",H84&lt;&gt;"CZ",H85&lt;&gt;"CZ",AF81=AF85,AF81&lt;&gt;AF80,AF81&lt;&gt;AF86),A81-COUNTIFS($H$71:$H81,"&lt;&gt;CZ")&amp;$AH$5&amp;A85-COUNTIFS($H$71:$H85,"&lt;&gt;CZ"),IF(AND(H81="CZ",H82="CZ",H83&lt;&gt;"CZ",H84&lt;&gt;"CZ",H85&lt;&gt;"CZ",AF81=AF85,AF81&lt;&gt;AF80,AF81&lt;&gt;AF86),A85-COUNTIFS($H$71:$H85,"&lt;&gt;CZ"),""))))))))))))))))))))))))))))))))))</f>
        <v/>
      </c>
      <c r="AL81" s="120" t="str">
        <f t="shared" si="5"/>
        <v>NE</v>
      </c>
    </row>
    <row r="82" spans="1:38" s="104" customFormat="1" ht="15" customHeight="1">
      <c r="A82" s="105">
        <v>12</v>
      </c>
      <c r="B82" s="106">
        <v>579</v>
      </c>
      <c r="C82" s="107" t="s">
        <v>101</v>
      </c>
      <c r="D82" s="107" t="s">
        <v>102</v>
      </c>
      <c r="E82" s="106">
        <v>2006</v>
      </c>
      <c r="F82" s="108"/>
      <c r="G82" s="109" t="s">
        <v>43</v>
      </c>
      <c r="H82" s="110" t="s">
        <v>250</v>
      </c>
      <c r="I82" s="111">
        <v>100</v>
      </c>
      <c r="J82" s="112">
        <v>500</v>
      </c>
      <c r="K82" s="111">
        <v>100</v>
      </c>
      <c r="L82" s="112">
        <v>540</v>
      </c>
      <c r="M82" s="111">
        <v>100</v>
      </c>
      <c r="N82" s="112">
        <v>600</v>
      </c>
      <c r="O82" s="111">
        <v>100</v>
      </c>
      <c r="P82" s="112">
        <v>640</v>
      </c>
      <c r="Q82" s="111">
        <v>73</v>
      </c>
      <c r="R82" s="112">
        <v>489.1</v>
      </c>
      <c r="S82" s="113"/>
      <c r="T82" s="112">
        <v>0</v>
      </c>
      <c r="U82" s="111"/>
      <c r="V82" s="112">
        <v>0</v>
      </c>
      <c r="W82" s="111"/>
      <c r="X82" s="112">
        <v>0</v>
      </c>
      <c r="Y82" s="111"/>
      <c r="Z82" s="112">
        <v>0</v>
      </c>
      <c r="AA82" s="111"/>
      <c r="AB82" s="112">
        <v>0</v>
      </c>
      <c r="AC82" s="111"/>
      <c r="AD82" s="112">
        <v>0</v>
      </c>
      <c r="AE82" s="116">
        <v>2769.1</v>
      </c>
      <c r="AF82" s="117">
        <v>2769.1</v>
      </c>
      <c r="AG82" s="118" t="s">
        <v>254</v>
      </c>
      <c r="AH82" s="100">
        <f t="shared" ca="1" si="4"/>
        <v>0.55568380170927156</v>
      </c>
      <c r="AI82" s="119" t="str">
        <f>IF(H82="","",IF(H82&lt;&gt;"CZ","NE",IF(AND(H82="CZ",AF81&lt;&gt;AF82,AF82&lt;&gt;AF83),A82-COUNTIF($H$71:$H82,"&lt;&gt;CZ"),IF(AND(H82="CZ",H81="CZ",AF82=AF81,AF82&lt;&gt;AF80,AF82&lt;&gt;AF83),A81-COUNTIF($H$71:$H82,"&lt;&gt;CZ")&amp;$AH$5&amp;A82-COUNTIF($H$71:$H82,"&lt;&gt;CZ"),IF(AND(H82="CZ",H83="CZ",AF82&lt;&gt;AF81,AF82=AF83,AF82&lt;&gt;AF84),A82-COUNTIF($H$71:$H82,"&lt;&gt;CZ")&amp;$AH$5&amp;A83-COUNTIF($H$71:$H83,"&lt;&gt;CZ"),IF(AND(H82="CZ",H81="CZ",H80="CZ",AF82=AF80,AF82&lt;&gt;AF79,AF82&lt;&gt;AF83),A80-COUNTIF($H$71:$H82,"&lt;&gt;CZ")&amp;$AH$5&amp;A82-COUNTIF($H$71:$H82,"&lt;&gt;CZ"),IF(AND(H82="CZ",H81="CZ",H83="CZ",AF83=AF81,AF82&lt;&gt;AF80,AF82&lt;&gt;AF84),A81-COUNTIF($H$71:$H81,"&lt;&gt;CZ")&amp;$AH$5&amp;A83-COUNTIF($H$71:$H83,"&lt;&gt;CZ"),IF(AND(H82="CZ",H83="CZ",H84="CZ",AF82&lt;&gt;AF81,AF82=AF84,AF82&lt;&gt;AF85),A82-COUNTIF($H$71:$H82,"&lt;&gt;CZ")&amp;$AH$5&amp;A84-COUNTIF($H$71:$H84,"&lt;&gt;CZ"),IF(AND(H82="CZ",H81="CZ",H80="CZ",H79="CZ",AF82=AF79,AF82&lt;&gt;AF78,AF82&lt;&gt;AF83),A79-COUNTIF($H$71:$H79,"&lt;&gt;CZ")&amp;$AH$5&amp;A82-COUNTIF($H$71:$H82,"&lt;&gt;CZ"),IF(AND(H82="CZ",H81="CZ",H80="CZ",H83="CZ",AF83=AF80,AF82&lt;&gt;AF79,AF82&lt;&gt;AF84),A80-COUNTIF($H$71:$H80,"&lt;&gt;CZ")&amp;$AH$5&amp;A83-COUNTIF($H$71:$H83,"&lt;&gt;CZ"),IF(AND(H82="CZ",H81="CZ",H83="CZ",H84="CZ",AF84=AF81,AF82&lt;&gt;AF80,AF82&lt;&gt;AF85),A81-COUNTIF($H$71:$H81,"&lt;&gt;CZ")&amp;$AH$5&amp;A84-COUNTIF($H$71:$H84,"&lt;&gt;CZ"),IF(AND(H82="CZ",H83="CZ",H84="CZ",H85="CZ",AF82&lt;&gt;AF81,AF82=AF85,AF82&lt;&gt;AF86),A82-COUNTIF($H$71:$H82,"&lt;&gt;CZ")&amp;$AH$5&amp;A85-COUNTIF($H$71:$H85,"&lt;&gt;CZ"),IF(AND(H82="CZ",H81="CZ",H80="CZ",H79="CZ",H78="CZ",AF82=AF78,AF82&lt;&gt;AF77,AF82&lt;&gt;AF83),A78-COUNTIF($H$71:$H78,"&lt;&gt;CZ")&amp;$AH$5&amp;A82-COUNTIF($H$71:$H82,"&lt;&gt;CZ"),IF(AND(H82="CZ",H81="CZ",H80="CZ",H79="CZ",H83="CZ",AF83=AF79,AF82&lt;&gt;AF78,AF82&lt;&gt;AF84),A79-COUNTIF($H$71:$H79,"&lt;&gt;CZ")&amp;$AH$5&amp;A83-COUNTIF($H$71:$H83,"&lt;&gt;CZ"),IF(AND(H82="CZ",H81="CZ",H80="CZ",H83="CZ",H84="CZ",AF84=AF80,AF82&lt;&gt;AF79,AF82&lt;&gt;AF85),A80-COUNTIF($H$71:$H80,"&lt;&gt;CZ")&amp;$AH$5&amp;A84-COUNTIF($H$71:$H84,"&lt;&gt;CZ"),IF(AND(H82="CZ",H81="CZ",H83="CZ",H84="CZ",H85="CZ",AF85=AF81,AF82&lt;&gt;AF80,AF82&lt;&gt;AF86),A81-COUNTIF($H$71:$H81,"&lt;&gt;CZ")&amp;$AH$5&amp;A85-COUNTIF($H$71:$H85,"&lt;&gt;CZ"),IF(AND(H82="CZ",H83="CZ",H84="CZ",H85="CZ",H86="CZ",AF82&lt;&gt;AF81,AF82=AF86,AF82&lt;&gt;AF87),A82-COUNTIF($H$71:$H82,"&lt;&gt;CZ")&amp;$AH$5&amp;A86-COUNTIF($H$71:$H86,"&lt;&gt;CZ"),IF(AND(H82="CZ",H81&lt;&gt;"CZ",AF82=AF81,AF82&lt;&gt;AF80,AF82&lt;&gt;AF83),A82-COUNTIF($H$71:$H82,"&lt;&gt;CZ"),IF(AND(H82="CZ",H83&lt;&gt;"CZ",AF82&lt;&gt;AF81,AF82=AF83,AF82&lt;&gt;AF84),A82-COUNTIF($H$71:$H82,"&lt;&gt;CZ"),IF(AND(H82="CZ",H81&lt;&gt;"CZ",H80="CZ",AF82=AF80,AF82&lt;&gt;AF79,AF82&lt;&gt;AF83),A80-COUNTIF($H$71:$H80,"&lt;&gt;CZ")&amp;$AH$5&amp;A82-COUNTIF($H$71:$H82,"&lt;&gt;CZ"),IF(AND(H82="CZ",H81="CZ",H80&lt;&gt;"CZ",AF82=AF80,AF82&lt;&gt;AF79,AF82&lt;&gt;AF83),A81-COUNTIF($H$71:$H80,"&lt;&gt;CZ")&amp;$AH$5&amp;A82-COUNTIF($H$71:$H82,"&lt;&gt;CZ"),IF(AND(H82="CZ",H81&lt;&gt;"CZ",H80&lt;&gt;"CZ",AF82=AF80,AF82&lt;&gt;AF79,AF82&lt;&gt;AF83),A82-COUNTIF($H$71:$H82,"&lt;&gt;CZ"),IF(AND(H82="CZ",H81&lt;&gt;"CZ",H83="CZ",AF82=AF81,AF82&lt;&gt;AF80,AF82=AF83,AF82&lt;&gt;AF84),A82-COUNTIF($H$71:$H81,"&lt;&gt;CZ")&amp;$AH$5&amp;A83-COUNTIF($H$71:$H83,"&lt;&gt;CZ"),IF(AND(H82="CZ",H81="CZ",H83&lt;&gt;"CZ",AF83=AF81,AF82&lt;&gt;AF80,AF82&lt;&gt;AF84),A81-COUNTIF($H$71:$H81,"&lt;&gt;CZ")&amp;$AH$5&amp;A83-COUNTIF($H$71:$H83,"&lt;&gt;CZ"),IF(AND(H82="CZ",H81&lt;&gt;"CZ",H83&lt;&gt;"CZ",AF83=AF81,AF82&lt;&gt;AF80,AF82&lt;&gt;AF84),A82-COUNTIF($H$71:$H81,"&lt;&gt;CZ"),IF(AND(H82="CZ",H83&lt;&gt;"CZ",H84="CZ",AF82&lt;&gt;AF81,AF82=AF84,AF82&lt;&gt;AF85),A82-COUNTIF($H$71:$H82,"&lt;&gt;CZ")&amp;$AH$5&amp;A84-COUNTIF($H$71:$H84,"&lt;&gt;CZ"),IF(AND(H82="CZ",H83="CZ",H84&lt;&gt;"CZ",AF82&lt;&gt;AF81,AF82=AF84,AF82&lt;&gt;AF85),A82-COUNTIF($H$71:$H82,"&lt;&gt;CZ")&amp;$AH$5&amp;A84-COUNTIF($H$71:$H84,"&lt;&gt;CZ"),IF(AND(H82="CZ",H83&lt;&gt;"CZ",H84&lt;&gt;"CZ",AF82&gt;0,AF82&lt;&gt;AF81,AF82=AF84,AF82&lt;&gt;AF85),A82-COUNTIF($H$71:$H82,"&lt;&gt;CZ"),IF(AND(H82="CZ",H81&lt;&gt;"CZ",H80="CZ",H79="CZ",AF82=AF79,AF82&lt;&gt;AF78,AF82&lt;&gt;AF83),A79-COUNTIF($H$71:$H79,"&lt;&gt;CZ")&amp;$AH$5&amp;A82-COUNTIF($H$71:$H82,"&lt;&gt;CZ"),IF(AND(H82="CZ",H81="CZ",H80&lt;&gt;"CZ",H79="CZ",AF82=AF79,AF82&lt;&gt;AF78,AF82&lt;&gt;AF83),A79-COUNTIF($H$71:$H79,"&lt;&gt;CZ")&amp;$AH$5&amp;A82-COUNTIF($H$71:$H82,"&lt;&gt;CZ"),IF(AND(H82="CZ",H81="CZ",H80="CZ",H79&lt;&gt;"CZ",AF82=AF79,AF82&lt;&gt;AF78,AF82&lt;&gt;AF83),A80-COUNTIF($H$71:$H79,"&lt;&gt;CZ")&amp;$AH$5&amp;A82-COUNTIF($H$71:$H82,"&lt;&gt;CZ"),IF(AND(H82="CZ",H81&lt;&gt;"CZ",H80&lt;&gt;"CZ",H79="CZ",AF82=AF79,AF82&lt;&gt;AF78,AF82&lt;&gt;AF83),A79-COUNTIF($H$71:$H79,"&lt;&gt;CZ")&amp;$AH$5&amp;A82-COUNTIF($H$71:$H82,"&lt;&gt;CZ"),IF(AND(H82="CZ",H81&lt;&gt;"CZ",H80="CZ",H79&lt;&gt;"CZ",AF82=AF79,AF82&lt;&gt;AF78,AF82&lt;&gt;AF83),A80-COUNTIF($H$71:$H79,"&lt;&gt;CZ")&amp;$AH$5&amp;A82-COUNTIF($H$71:$H82,"&lt;&gt;CZ"),IF(AND(H82="CZ",H81="CZ",H80&lt;&gt;"CZ",H79&lt;&gt;"CZ",AF82=AF79,AF82&lt;&gt;AF78,AF82&lt;&gt;AF83),A80-COUNTIF($H$71:$H79,"&lt;&gt;CZ")&amp;$AH$5&amp;A82-COUNTIF($H$71:$H82,"&lt;&gt;CZ"),IF(AND(H82="CZ",H81&lt;&gt;"CZ",H80&lt;&gt;"CZ",H79&lt;&gt;"CZ",AF82=AF79,AF82&lt;&gt;AF78,AF82&lt;&gt;AF83),A82-COUNTIF($H$71:$H82,"&lt;&gt;CZ"),IF(AND(H82="CZ",H81="CZ",H80&lt;&gt;"CZ",H83="CZ",AF82=AF80,AF82&lt;&gt;AF79,AF82=AF83,AF82&lt;&gt;AF84),A81-COUNTIF($H$71:$H80,"&lt;&gt;CZ")&amp;$AH$5&amp;A83-COUNTIF($H$71:$H83,"&lt;&gt;CZ"),IF(AND(H82="CZ",H81="CZ",H80="CZ",H83&lt;&gt;"CZ",AF82=AF80,AF82&lt;&gt;AF79,AF82=AF83,AF82&lt;&gt;AF84),A80-COUNTIF($H$71:$H80,"&lt;&gt;CZ")&amp;$AH$5&amp;A83-COUNTIF($H$71:$H83,"&lt;&gt;CZ"),IF(AND(H82="CZ",H81&lt;&gt;"CZ",H80&lt;&gt;"CZ",H83="CZ",AF82=AF80,AF82&lt;&gt;AF79,AF82=AF83,AF82&lt;&gt;AF84),A81-COUNTIF($H$71:$H80,"&lt;&gt;CZ")&amp;$AH$5&amp;A83-COUNTIF($H$71:$H83,"&lt;&gt;CZ"),IF(AND(H82="CZ",H81&lt;&gt;"CZ",H80="CZ",H83="CZ",AF82=AF80,AF82&lt;&gt;AF79,AF82=AF83,AF82&lt;&gt;AF84),A80-COUNTIF($H$71:$H80,"&lt;&gt;CZ")&amp;$AH$5&amp;A83-COUNTIF($H$71:$H83,"&lt;&gt;CZ"),IF(AND(H82="CZ",H81&lt;&gt;"CZ",H80="CZ",H83&lt;&gt;"CZ",AF82=AF80,AF82&lt;&gt;AF79,AF82=AF83,AF82&lt;&gt;AF84),A80-COUNTIF($H$71:$H80,"&lt;&gt;CZ")&amp;$AH$5&amp;A83-COUNTIF($H$71:$H83,"&lt;&gt;CZ"),IF(AND(H82="CZ",H81="CZ",H80&lt;&gt;"CZ",H83&lt;&gt;"CZ",AF83=AF80,AF82&lt;&gt;AF79,AF82&lt;&gt;AF84),A81-COUNTIF($H$71:$H80,"&lt;&gt;CZ")&amp;$AH$5&amp;A83-COUNTIF($H$71:$H83,"&lt;&gt;CZ"),IF(AND(H82="CZ",H81&lt;&gt;"CZ",H80&lt;&gt;"CZ",H83&lt;&gt;"CZ",AF83=AF80,AF82&lt;&gt;AF79,AF82&lt;&gt;AF84),A81-COUNTIF($H$71:$H80,"&lt;&gt;CZ"),IF(AND(H82="CZ",H81&lt;&gt;"CZ",H83="CZ",H84="CZ",AF84=AF81,AF82&lt;&gt;AF80,AF82&lt;&gt;AF85),A82-COUNTIF($H$71:$H81,"&lt;&gt;CZ")&amp;$AH$5&amp;A84-COUNTIF($H$71:$H84,"&lt;&gt;CZ"),IF(AND(H82="CZ",H81="CZ",H83&lt;&gt;"CZ",H84="CZ",AF84=AF81,AF82&lt;&gt;AF80,AF82&lt;&gt;AF85),A81-COUNTIF($H$71:$H81,"&lt;&gt;CZ")&amp;$AH$5&amp;A84-COUNTIF($H$71:$H84,"&lt;&gt;CZ"),IF(AND(H82="CZ",H81="CZ",H83="CZ",H84&lt;&gt;"CZ",AF84=AF81,AF82&lt;&gt;AF80,AF82&lt;&gt;AF85),A81-COUNTIF($H$71:$H81,"&lt;&gt;CZ")&amp;$AH$5&amp;A84-COUNTIF($H$71:$H84,"&lt;&gt;CZ"),IF(AND(H82="CZ",H81&lt;&gt;"CZ",H83&lt;&gt;"CZ",H84="CZ",AF84=AF81,AF82&lt;&gt;AF80,AF82&lt;&gt;AF85),A82-COUNTIF($H$71:$H81,"&lt;&gt;CZ")&amp;$AH$5&amp;A84-COUNTIF($H$71:$H84,"&lt;&gt;CZ"),IF(AND(H82="CZ",H81&lt;&gt;"CZ",H83="CZ",H84&lt;&gt;"CZ",AF84=AF81,AF82&lt;&gt;AF80,AF82&lt;&gt;AF85),A82-COUNTIF($H$71:$H81,"&lt;&gt;CZ")&amp;$AH$5&amp;A84-COUNTIF($H$71:$H84,"&lt;&gt;CZ"),IF(AND(H82="CZ",H81="CZ",H83&lt;&gt;"CZ",H84&lt;&gt;"CZ",AF84=AF81,AF82&lt;&gt;AF80,AF82&lt;&gt;AF85),A81-COUNTIF($H$71:$H81,"&lt;&gt;CZ")&amp;$AH$5&amp;A84-COUNTIF($H$71:$H84,"&lt;&gt;CZ"),IF(AND(H82="CZ",H81&lt;&gt;"CZ",H83&lt;&gt;"CZ",H84&lt;&gt;"CZ",AF84=AF81,AF82&lt;&gt;AF80,AF82&lt;&gt;AF85),A82-COUNTIF($H$71:$H81,"&lt;&gt;CZ"),IF(AND(H82="CZ",H83="CZ",H84="CZ",H85&lt;&gt;"CZ",AF82&lt;&gt;AF81,AF82=AF85,AF82&lt;&gt;AF86),A82-COUNTIF($H$71:$H82,"&lt;&gt;CZ")&amp;$AH$5&amp;A85-COUNTIF($H$71:$H85,"&lt;&gt;CZ"),IF(AND(H82="CZ",H83="CZ",H84&lt;&gt;"CZ",H85="CZ",AF82&lt;&gt;AF81,AF82=AF85,AF82&lt;&gt;AF86),A82-COUNTIF($H$71:$H82,"&lt;&gt;CZ")&amp;$AH$5&amp;A85-COUNTIF($H$71:$H85,"&lt;&gt;CZ"),IF(AND(H82="CZ",H83&lt;&gt;"CZ",H84="CZ",H85="CZ",AF82&lt;&gt;AF81,AF82=AF85,AF82&lt;&gt;AF86),A82-COUNTIF($H$71:$H82,"&lt;&gt;CZ")&amp;$AH$5&amp;A85-COUNTIF($H$71:$H85,"&lt;&gt;CZ"),IF(AND(H82="CZ",H83&lt;&gt;"CZ",H84&lt;&gt;"CZ",H85="CZ",AF82&lt;&gt;AF81,AF82=AF85,AF82&lt;&gt;AF86),A82-COUNTIF($H$71:$H82,"&lt;&gt;CZ")&amp;$AH$5&amp;A85-COUNTIF($H$71:$H85,"&lt;&gt;CZ"),"")))))))))))))))))))))))))))))))))))))))))))))))))))))</f>
        <v>10až11</v>
      </c>
      <c r="AJ82" s="102" t="str">
        <f>IF(AI82&lt;&gt;"","",IF(AND(H82="CZ",H83&lt;&gt;"CZ",H84="CZ",H85&lt;&gt;"CZ",AF82&lt;&gt;AF81,AF82=AF85,AF82&lt;&gt;AF86),A82-COUNTIF($H$71:$H82,"&lt;&gt;CZ")&amp;$AH$5&amp;A85-COUNTIF($H$71:$H85,"&lt;&gt;CZ"),IF(AND(H82="CZ",H83="CZ",H84&lt;&gt;"CZ",H85&lt;&gt;"CZ",AF82&lt;&gt;AF81,AF82=AF85,AF82&lt;&gt;AF86),A82-COUNTIF($H$71:$H82,"&lt;&gt;CZ")&amp;$AH$5&amp;A85-COUNTIF($H$71:$H85,"&lt;&gt;CZ"),IF(AND(H82="CZ",H83&lt;&gt;"CZ",H84&lt;&gt;"CZ",H85&lt;&gt;"CZ",AF82&lt;&gt;AF81,AF82=AF85,AF82&lt;&gt;AF86),A82-COUNTIF($H$71:$H82,"&lt;&gt;CZ"),IF(AND(H82="CZ",H81&lt;&gt;"CZ",H80="CZ",H79="CZ",H78="CZ",AF82=AF78,AF82&lt;&gt;AF77,AF82&lt;&gt;AF83),A78-COUNTIFS($H$71:$H78,"&lt;&gt;CZ")&amp;$AH$5&amp;A82-COUNTIFS($H$71:$H82,"&lt;&gt;CZ"),IF(AND(H82="CZ",H81="CZ",H80&lt;&gt;"CZ",H79="CZ",H78="CZ",AF82=AF78,AF82&lt;&gt;AF77,AF82&lt;&gt;AF83),A78-COUNTIFS($H$71:$H78,"&lt;&gt;CZ")&amp;$AH$5&amp;A82-COUNTIFS($H$71:$H82,"&lt;&gt;CZ"),IF(AND(H82="CZ",H81="CZ",H80="CZ",H79&lt;&gt;"CZ",H78="CZ",AF82=AF78,AF82&lt;&gt;AF77,AF82&lt;&gt;AF83),A78-COUNTIFS($H$71:$H78,"&lt;&gt;CZ")&amp;$AH$5&amp;A82-COUNTIFS($H$71:$H82,"&lt;&gt;CZ"),IF(AND(H82="CZ",H81="CZ",H80="CZ",H79="CZ",H78&lt;&gt;"CZ",AF82=AF78,AF82&lt;&gt;AF77,AF82&lt;&gt;AF83),A79-COUNTIFS($H$71:$H78,"&lt;&gt;CZ")&amp;$AH$5&amp;A82-COUNTIFS($H$71:$H82,"&lt;&gt;CZ"),IF(AND(H82="CZ",H81&lt;&gt;"CZ",H80="CZ",H79="CZ",H78&lt;&gt;"CZ",AF82=AF78,AF82&lt;&gt;AF77,AF82&lt;&gt;AF83),A79-COUNTIFS($H$71:$H78,"&lt;&gt;CZ")&amp;$AH$5&amp;A82-COUNTIFS($H$71:$H82,"&lt;&gt;CZ"),IF(AND(H82="CZ",H81&lt;&gt;"CZ",H80="CZ",H79&lt;&gt;"CZ",H78="CZ",AF82=AF78,AF82&lt;&gt;AF77,AF82&lt;&gt;AF83),A78-COUNTIFS($H$71:$H78,"&lt;&gt;CZ")&amp;$AH$5&amp;A82-COUNTIFS($H$71:$H82,"&lt;&gt;CZ"),IF(AND(H82="CZ",H81&lt;&gt;"CZ",H80&lt;&gt;"CZ",H79="CZ",H78="CZ",AF82=AF78,AF82&lt;&gt;AF77,AF82&lt;&gt;AF83),A78-COUNTIFS($H$71:$H78,"&lt;&gt;CZ")&amp;$AH$5&amp;A82-COUNTIFS($H$71:$H82,"&lt;&gt;CZ"),IF(AND(H82="CZ",H81&lt;&gt;"CZ",H80&lt;&gt;"CZ",H79&lt;&gt;"CZ",H78="CZ",AF82=AF78,AF82&lt;&gt;AF77,AF82&lt;&gt;AF83),A78-COUNTIFS($H$71:$H78,"&lt;&gt;CZ")&amp;$AH$5&amp;A82-COUNTIFS($H$71:$H82,"&lt;&gt;CZ"),IF(AND(H82="CZ",H81&lt;&gt;"CZ",H80&lt;&gt;"CZ",H79="CZ",H78&lt;&gt;"CZ",AF82=AF78,AF82&lt;&gt;AF77,AF82&lt;&gt;AF83),A79-COUNTIFS($H$71:$H78,"&lt;&gt;CZ")&amp;$AH$5&amp;A82-COUNTIFS($H$71:$H82,"&lt;&gt;CZ"),IF(AND(H82="CZ",H81&lt;&gt;"CZ",H80="CZ",H79&lt;&gt;"CZ",H78&lt;&gt;"CZ",AF82=AF78,AF82&lt;&gt;AF77,AF82&lt;&gt;AF83),A79-COUNTIFS($H$71:$H78,"&lt;&gt;CZ")&amp;$AH$5&amp;A82-COUNTIFS($H$71:$H82,"&lt;&gt;CZ"),IF(AND(H82="CZ",H81="CZ",H80&lt;&gt;"CZ",H79&lt;&gt;"CZ",H78&lt;&gt;"CZ",AF82=AF78,AF82&lt;&gt;AF77,AF82&lt;&gt;AF83),A79-COUNTIFS($H$71:$H78,"&lt;&gt;CZ")&amp;$AH$5&amp;A82-COUNTIFS($H$71:$H82,"&lt;&gt;CZ"),IF(AND(H82="CZ",H81="CZ",H80&lt;&gt;"CZ",H79&lt;&gt;"CZ",H78="CZ",AF82=AF78,AF82&lt;&gt;AF77,AF82&lt;&gt;AF83),A78-COUNTIFS($H$71:$H78,"&lt;&gt;CZ")&amp;$AH$5&amp;A82-COUNTIFS($H$71:$H82,"&lt;&gt;CZ"),IF(AND(H82="CZ",H81="CZ",H80&lt;&gt;"CZ",H79="CZ",H78&lt;&gt;"CZ",AF82=AF78,AF82&lt;&gt;AF77,AF82&lt;&gt;AF83),A79-COUNTIFS($H$71:$H78,"&lt;&gt;CZ")&amp;$AH$5&amp;A82-COUNTIFS($H$71:$H82,"&lt;&gt;CZ"),IF(AND(H82="CZ",H81="CZ",H80="CZ",H79&lt;&gt;"CZ",H78&lt;&gt;"CZ",AF82=AF78,AF82&lt;&gt;AF77,AF82&lt;&gt;AF83),A79-COUNTIFS($H$71:$H78,"&lt;&gt;CZ")&amp;$AH$5&amp;A82-COUNTIFS($H$71:$H82,"&lt;&gt;CZ"),IF(AND(H82="CZ",H81&lt;&gt;"CZ",H80&lt;&gt;"CZ",H79&lt;&gt;"CZ",H78&lt;&gt;"CZ",AF82=AF78,AF82&lt;&gt;AF77,AF82&lt;&gt;AF83),A79-COUNTIFS($H$71:$H78,"&lt;&gt;CZ"),IF(AND(H82="CZ",H81&lt;&gt;"CZ",H80="CZ",H79="CZ",H83="CZ",AF83=AF79,AF82&lt;&gt;AF78,AF82&lt;&gt;AF84),A79-COUNTIFS($H$71:$H79,"&lt;&gt;CZ")&amp;$AH$5&amp;A83-COUNTIFS($H$71:$H83,"&lt;&gt;CZ"),IF(AND(H82="CZ",H81="CZ",H80&lt;&gt;"CZ",H79="CZ",H83="CZ",AF83=AF79,AF82&lt;&gt;AF78,AF82&lt;&gt;AF84),A79-COUNTIFS($H$71:$H79,"&lt;&gt;CZ")&amp;$AH$5&amp;A83-COUNTIFS($H$71:$H83,"&lt;&gt;CZ"),IF(AND(H82="CZ",H81="CZ",H80="CZ",H79&lt;&gt;"CZ",H83="CZ",AF83=AF79,AF82&lt;&gt;AF78,AF82&lt;&gt;AF84),A80-COUNTIFS($H$71:$H79,"&lt;&gt;CZ")&amp;$AH$5&amp;A83-COUNTIFS($H$71:$H83,"&lt;&gt;CZ"),IF(AND(H82="CZ",H81="CZ",H80="CZ",H79="CZ",H83&lt;&gt;"CZ",AF83=AF79,AF82&lt;&gt;AF78,AF82&lt;&gt;AF84),A79-COUNTIFS($H$71:$H79,"&lt;&gt;CZ")&amp;$AH$5&amp;A83-COUNTIFS($H$71:$H83,"&lt;&gt;CZ"),IF(AND(H82="CZ",H81&lt;&gt;"CZ",H80="CZ",H79="CZ",H83&lt;&gt;"CZ",AF83=AF79,AF82&lt;&gt;AF78,AF82&lt;&gt;AF84),A79-COUNTIFS($H$71:$H79,"&lt;&gt;CZ")&amp;$AH$5&amp;A83-COUNTIFS($H$71:$H83,"&lt;&gt;CZ"),IF(AND(H82="CZ",H81&lt;&gt;"CZ",H80="CZ",H79&lt;&gt;"CZ",H83="CZ",AF83=AF79,AF82&lt;&gt;AF78,AF82&lt;&gt;AF84),A80-COUNTIFS($H$71:$H79,"&lt;&gt;CZ")&amp;$AH$5&amp;A83-COUNTIFS($H$71:$H83,"&lt;&gt;CZ"),IF(AND(H82="CZ",H81&lt;&gt;"CZ",H80&lt;&gt;"CZ",H79="CZ",H83="CZ",AF83=AF79,AF82&lt;&gt;AF78,AF82&lt;&gt;AF84),A79-COUNTIFS($H$71:$H79,"&lt;&gt;CZ")&amp;$AH$5&amp;A83-COUNTIFS($H$71:$H83,"&lt;&gt;CZ"),IF(AND(H82="CZ",H81&lt;&gt;"CZ",H80&lt;&gt;"CZ",H79&lt;&gt;"CZ",H83="CZ",AF83=AF79,AF82&lt;&gt;AF78,AF82&lt;&gt;AF84),A80-COUNTIFS($H$71:$H79,"&lt;&gt;CZ")&amp;$AH$5&amp;A83-COUNTIFS($H$71:$H83,"&lt;&gt;CZ"),IF(AND(H82="CZ",H81&lt;&gt;"CZ",H80&lt;&gt;"CZ",H79="CZ",H83&lt;&gt;"CZ",AF83=AF79,AF82&lt;&gt;AF78,AF82&lt;&gt;AF84),A79-COUNTIFS($H$71:$H79,"&lt;&gt;CZ")&amp;$AH$5&amp;A83-COUNTIFS($H$71:$H83,"&lt;&gt;CZ"),IF(AND(H82="CZ",H81&lt;&gt;"CZ",H80="CZ",H79&lt;&gt;"CZ",H83&lt;&gt;"CZ",AF83=AF79,AF82&lt;&gt;AF78,AF82&lt;&gt;AF84),A80-COUNTIFS($H$71:$H79,"&lt;&gt;CZ")&amp;$AH$5&amp;A83-COUNTIFS($H$71:$H83,"&lt;&gt;CZ"),IF(AND(H82="CZ",H81="CZ",H80&lt;&gt;"CZ",H79&lt;&gt;"CZ",H83&lt;&gt;"CZ",AF83=AF79,AF82&lt;&gt;AF78,AF82&lt;&gt;AF84),A80-COUNTIFS($H$71:$H79,"&lt;&gt;CZ")&amp;$AH$5&amp;A83-COUNTIFS($H$71:$H83,"&lt;&gt;CZ"),IF(AND(H82="CZ",H81="CZ",H80&lt;&gt;"CZ",H79&lt;&gt;"CZ",H83="CZ",AF83=AF79,AF82&lt;&gt;AF78,AF82&lt;&gt;AF84),A80-COUNTIFS($H$71:$H79,"&lt;&gt;CZ")&amp;$AH$5&amp;A83-COUNTIFS($H$71:$H83,"&lt;&gt;CZ"),IF(AND(H82="CZ",H81="CZ",H80&lt;&gt;"CZ",H79="CZ",H83&lt;&gt;"CZ",AF83=AF79,AF82&lt;&gt;AF78,AF82&lt;&gt;AF84),A79-COUNTIFS($H$71:$H79,"&lt;&gt;CZ")&amp;$AH$5&amp;A83-COUNTIFS($H$71:$H83,"&lt;&gt;CZ"),IF(AND(H82="CZ",H81="CZ",H80="CZ",H79&lt;&gt;"CZ",H83&lt;&gt;"CZ",AF83=AF79,AF82&lt;&gt;AF78,AF82&lt;&gt;AF84),A80-COUNTIFS($H$71:$H79,"&lt;&gt;CZ")&amp;$AH$5&amp;A83-COUNTIFS($H$71:$H83,"&lt;&gt;CZ"),IF(AND(H82="CZ",H81&lt;&gt;"CZ",H80&lt;&gt;"CZ",H79&lt;&gt;"CZ",H83&lt;&gt;"CZ",AF83=AF79,AF82&lt;&gt;AF78,AF82&lt;&gt;AF84),A80-COUNTIFS($H$71:$H79,"&lt;&gt;CZ"),IF(AND(H82="CZ",H81&lt;&gt;"CZ",H80="CZ",H83="CZ",H84="CZ",AF84=AF80,AF82&lt;&gt;AF79,AF82&lt;&gt;AF85),A80-COUNTIFS($H$71:$H80,"&lt;&gt;CZ")&amp;$AH$5&amp;A84-COUNTIFS($H$71:$H84,"&lt;&gt;CZ"),IF(AND(H82="CZ",H81="CZ",H80&lt;&gt;"CZ",H83="CZ",H84="CZ",AF84=AF80,AF82&lt;&gt;AF79,AF82&lt;&gt;AF85),A81-COUNTIFS($H$71:$H80,"&lt;&gt;CZ")&amp;$AH$5&amp;A84-COUNTIFS($H$71:$H84,"&lt;&gt;CZ"),IF(AND(H82="CZ",H81="CZ",H80="CZ",H83&lt;&gt;"CZ",H84="CZ",AF84=AF80,AF82&lt;&gt;AF79,AF82&lt;&gt;AF85),A80-COUNTIFS($H$71:$H80,"&lt;&gt;CZ")&amp;$AH$5&amp;A84-COUNTIFS($H$71:$H84,"&lt;&gt;CZ"),IF(AND(H82="CZ",H81="CZ",H80="CZ",H83="CZ",H84&lt;&gt;"CZ",AF84=AF80,AF82&lt;&gt;AF79,AF82&lt;&gt;AF85),A80-COUNTIFS($H$71:$H80,"&lt;&gt;CZ")&amp;$AH$5&amp;A84-COUNTIFS($H$71:$H84,"&lt;&gt;CZ"),IF(AND(H82="CZ",H81&lt;&gt;"CZ",H80="CZ",H83="CZ",H84&lt;&gt;"CZ",AF84=AF80,AF82&lt;&gt;AF79,AF82&lt;&gt;AF85),A80-COUNTIFS($H$71:$H80,"&lt;&gt;CZ")&amp;$AH$5&amp;A84-COUNTIFS($H$71:$H84,"&lt;&gt;CZ"),IF(AND(H82="CZ",H81&lt;&gt;"CZ",H80="CZ",H83&lt;&gt;"CZ",H84="CZ",AF84=AF80,AF82&lt;&gt;AF79,AF82&lt;&gt;AF85),A80-COUNTIFS($H$71:$H80,"&lt;&gt;CZ")&amp;$AH$5&amp;A84-COUNTIFS($H$71:$H84,"&lt;&gt;CZ"),IF(AND(H82="CZ",H81&lt;&gt;"CZ",H80&lt;&gt;"CZ",H83="CZ",H84="CZ",AF84=AF80,AF82&lt;&gt;AF79,AF82&lt;&gt;AF85),A81-COUNTIFS($H$71:$H80,"&lt;&gt;CZ")&amp;$AH$5&amp;A84-COUNTIFS($H$71:$H84,"&lt;&gt;CZ"),IF(AND(H82="CZ",H81&lt;&gt;"CZ",H80&lt;&gt;"CZ",H83&lt;&gt;"CZ",H84="CZ",AF84=AF80,AF82&lt;&gt;AF79,AF82&lt;&gt;AF85),A81-COUNTIFS($H$71:$H80,"&lt;&gt;CZ")&amp;$AH$5&amp;A84-COUNTIFS($H$71:$H84,"&lt;&gt;CZ"),IF(AND(H82="CZ",H81&lt;&gt;"CZ",H80&lt;&gt;"CZ",H83="CZ",H84&lt;&gt;"CZ",AF84=AF80,AF82&lt;&gt;AF79,AF82&lt;&gt;AF85),A81-COUNTIFS($H$71:$H80,"&lt;&gt;CZ")&amp;$AH$5&amp;A84-COUNTIFS($H$71:$H84,"&lt;&gt;CZ"),IF(AND(H82="CZ",H81&lt;&gt;"CZ",H80="CZ",H83&lt;&gt;"CZ",H84&lt;&gt;"CZ",AF84=AF80,AF82&lt;&gt;AF79,AF82&lt;&gt;AF85),A80-COUNTIFS($H$71:$H80,"&lt;&gt;CZ")&amp;$AH$5&amp;A84-COUNTIFS($H$71:$H84,"&lt;&gt;CZ"),IF(AND(H82="CZ",H81="CZ",H80&lt;&gt;"CZ",H83&lt;&gt;"CZ",H84&lt;&gt;"CZ",AF84=AF80,AF82&lt;&gt;AF79,AF82&lt;&gt;AF85),A81-COUNTIFS($H$71:$H80,"&lt;&gt;CZ")&amp;$AH$5&amp;A84-COUNTIFS($H$71:$H84,"&lt;&gt;CZ"),IF(AND(H82="CZ",H81="CZ",H80&lt;&gt;"CZ",H83&lt;&gt;"CZ",H84="CZ",AF84=AF80,AF82&lt;&gt;AF79,AF82&lt;&gt;AF85),A81-COUNTIFS($H$71:$H80,"&lt;&gt;CZ")&amp;$AH$5&amp;A84-COUNTIFS($H$71:$H84,"&lt;&gt;CZ"),IF(AND(H82="CZ",H81="CZ",H80&lt;&gt;"CZ",H83="CZ",H84&lt;&gt;"CZ",AF84=AF80,AF82&lt;&gt;AF79,AF82&lt;&gt;AF85),A81-COUNTIFS($H$71:$H80,"&lt;&gt;CZ")&amp;$AH$5&amp;A84-COUNTIFS($H$71:$H84,"&lt;&gt;CZ"),IF(AND(H82="CZ",H81="CZ",H80="CZ",H83&lt;&gt;"CZ",H84&lt;&gt;"CZ",AF84=AF80,AF82&lt;&gt;AF79,AF82&lt;&gt;AF85),A80-COUNTIFS($H$71:$H80,"&lt;&gt;CZ")&amp;$AH$5&amp;A84-COUNTIFS($H$71:$H84,"&lt;&gt;CZ"),""))))))))))))))))))))))))))))))))))))))))))))))))</f>
        <v/>
      </c>
      <c r="AK82" s="102" t="str">
        <f>IF(AI82&lt;&gt;"","",IF(AJ82&lt;&gt;"","",IF(AND(H81="CZ",H80&lt;&gt;"CZ",H79&lt;&gt;"CZ",H82&lt;&gt;"CZ",H83&lt;&gt;"CZ",AF83=AF79,AF81&lt;&gt;AF78,AF81&lt;&gt;AF84),A80-COUNTIFS($H$71:$H79,"&lt;&gt;CZ"),IF(AND(H82="CZ",H81&lt;&gt;"CZ",H83="CZ",H84="CZ",H85="CZ",AF85=AF81,AF82&lt;&gt;AF80,AF82&lt;&gt;AF86),A82-COUNTIFS($H$71:$H81,"&lt;&gt;CZ")&amp;$AH$5&amp;A85-COUNTIFS($H$71:$H85,"&lt;&gt;CZ"),IF(AND(H82="CZ",H81="CZ",H83&lt;&gt;"CZ",H84="CZ",H85="CZ",AF85=AF81,AF82&lt;&gt;AF80,AF82&lt;&gt;AF86),A81-COUNTIFS($H$71:$H81,"&lt;&gt;CZ")&amp;$AH$5&amp;A85-COUNTIFS($H$71:$H85,"&lt;&gt;CZ"),IF(AND(H82="CZ",H81="CZ",H83="CZ",H84&lt;&gt;"CZ",H85="CZ",AF85=AF81,AF82&lt;&gt;AF80,AF82&lt;&gt;AF86),A81-COUNTIFS($H$71:$H81,"&lt;&gt;CZ")&amp;$AH$5&amp;A85-COUNTIFS($H$71:$H85,"&lt;&gt;CZ"),IF(AND(H82="CZ",H81="CZ",H83="CZ",H84="CZ",H85&lt;&gt;"CZ",AF85=AF81,AF82&lt;&gt;AF80,AF82&lt;&gt;AF86),A81-COUNTIFS($H$71:$H81,"&lt;&gt;CZ")&amp;$AH$5&amp;A85-COUNTIFS($H$71:$H85,"&lt;&gt;CZ"),IF(AND(H82="CZ",H81&lt;&gt;"CZ",H83="CZ",H84="CZ",H85&lt;&gt;"CZ",AF85=AF81,AF82&lt;&gt;AF80,AF82&lt;&gt;AF86),A82-COUNTIFS($H$71:$H81,"&lt;&gt;CZ")&amp;$AH$5&amp;A85-COUNTIFS($H$71:$H85,"&lt;&gt;CZ"),IF(AND(H82="CZ",H81&lt;&gt;"CZ",H83="CZ",H84&lt;&gt;"CZ",H85="CZ",AF85=AF81,AF82&lt;&gt;AF80,AF82&lt;&gt;AF86),A82-COUNTIFS($H$71:$H81,"&lt;&gt;CZ")&amp;$AH$5&amp;A85-COUNTIFS($H$71:$H85,"&lt;&gt;CZ"),IF(AND(H82="CZ",H81&lt;&gt;"CZ",H83&lt;&gt;"CZ",H84="CZ",H85="CZ",AF85=AF81,AF82&lt;&gt;AF80,AF82&lt;&gt;AF86),A82-COUNTIFS($H$71:$H81,"&lt;&gt;CZ")&amp;$AH$5&amp;A85-COUNTIFS($H$71:$H85,"&lt;&gt;CZ"),IF(AND(H82="CZ",H81&lt;&gt;"CZ",H83&lt;&gt;"CZ",H84&lt;&gt;"CZ",H85="CZ",AF85=AF81,AF82&lt;&gt;AF80,AF82&lt;&gt;AF86),A82-COUNTIFS($H$71:$H81,"&lt;&gt;CZ")&amp;$AH$5&amp;A85-COUNTIFS($H$71:$H85,"&lt;&gt;CZ"),IF(AND(H82="CZ",H81&lt;&gt;"CZ",H83&lt;&gt;"CZ",H84&lt;&gt;"CZ",H85&lt;&gt;"CZ",AF85=AF81,AF82&lt;&gt;AF80,AF82&lt;&gt;AF86),A85-COUNTIFS($H$71:$H85,"&lt;&gt;CZ"),IF(AND(H82="CZ",H81&lt;&gt;"CZ",H83&lt;&gt;"CZ",H84="CZ",H85&lt;&gt;"CZ",AF85=AF81,AF82&lt;&gt;AF80,AF82&lt;&gt;AF86),A82-COUNTIFS($H$71:$H81,"&lt;&gt;CZ")&amp;$AH$5&amp;A85-COUNTIFS($H$71:$H85,"&lt;&gt;CZ"),IF(AND(H82="CZ",H81="CZ",H83="CZ",H84&lt;&gt;"CZ",H85&lt;&gt;"CZ",AF85=AF81,AF82&lt;&gt;AF80,AF82&lt;&gt;AF86),A81-COUNTIFS($H$71:$H81,"&lt;&gt;CZ")&amp;$AH$5&amp;A85-COUNTIFS($H$71:$H85,"&lt;&gt;CZ"),IF(AND(H82="CZ",H81="CZ",H83&lt;&gt;"CZ",H84&lt;&gt;"CZ",H85&lt;&gt;"CZ",AF85=AF81,AF82&lt;&gt;AF80,AF82&lt;&gt;AF86),A81-COUNTIFS($H$71:$H81,"&lt;&gt;CZ")&amp;$AH$5&amp;A85-COUNTIFS($H$71:$H85,"&lt;&gt;CZ"),IF(AND(H82="CZ",H81="CZ",H83&lt;&gt;"CZ",H84&lt;&gt;"CZ",H85="CZ",AF85=AF81,AF82&lt;&gt;AF80,AF82&lt;&gt;AF86),A81-COUNTIFS($H$71:$H81,"&lt;&gt;CZ")&amp;$AH$5&amp;A85-COUNTIFS($H$71:$H85,"&lt;&gt;CZ"),IF(AND(H82="CZ",H81="CZ",H83&lt;&gt;"CZ",H84="CZ",H85&lt;&gt;"CZ",AF85=AF81,AF82&lt;&gt;AF80,AF82&lt;&gt;AF86),A81-COUNTIFS($H$71:$H81,"&lt;&gt;CZ")&amp;$AH$5&amp;A85-COUNTIFS($H$71:$H85,"&lt;&gt;CZ"),IF(AND(H82="CZ",H81&lt;&gt;"CZ",H83="CZ",H84&lt;&gt;"CZ",H85&lt;&gt;"CZ",AF85=AF81,AF82&lt;&gt;AF80,AF82&lt;&gt;AF86),A82-COUNTIFS($H$71:$H81,"&lt;&gt;CZ")&amp;$AH$5&amp;A85-COUNTIFS($H$71:$H85,"&lt;&gt;CZ"),IF(AND(H82="CZ",H83&lt;&gt;"CZ",H84="CZ",H85="CZ",H86="CZ",AF82=AF86,AF82&lt;&gt;AF81,AF82&lt;&gt;AF87),A82-COUNTIFS($H$71:$H82,"&lt;&gt;CZ")&amp;$AH$5&amp;A86-COUNTIFS($H$71:$H86,"&lt;&gt;CZ"),IF(AND(H82="CZ",H83="CZ",H84&lt;&gt;"CZ",H85="CZ",H86="CZ",AF82=AF86,AF82&lt;&gt;AF81,AF82&lt;&gt;AF87),A82-COUNTIFS($H$71:$H82,"&lt;&gt;CZ")&amp;$AH$5&amp;A86-COUNTIFS($H$71:$H86,"&lt;&gt;CZ"),IF(AND(H82="CZ",H83="CZ",H84="CZ",H85&lt;&gt;"CZ",H86="CZ",AF82=AF86,AF82&lt;&gt;AF81,AF82&lt;&gt;AF87),A82-COUNTIFS($H$71:$H82,"&lt;&gt;CZ")&amp;$AH$5&amp;A86-COUNTIFS($H$71:$H86,"&lt;&gt;CZ"),IF(AND(H82="CZ",H83="CZ",H84="CZ",H85="CZ",H86&lt;&gt;"CZ",AF82=AF86,AF82&lt;&gt;AF81,AF82&lt;&gt;AF87),A82-COUNTIFS($H$71:$H82,"&lt;&gt;CZ")&amp;$AH$5&amp;A86-COUNTIFS($H$71:$H86,"&lt;&gt;CZ"),IF(AND(H82="CZ",H81&lt;&gt;"CZ",H80="CZ",H79="CZ",H83&lt;&gt;"CZ",AF83=AF79,AF82&lt;&gt;AF78,AF82&lt;&gt;AF84),A79-COUNTIFS($H$71:$H79,"&lt;&gt;CZ")&amp;$AH$5&amp;A83-COUNTIFS($H$71:$H83,"&lt;&gt;CZ"),IF(AND(H82="CZ",H83&lt;&gt;"CZ",H84="CZ",H85="CZ",H86&lt;&gt;"CZ",AF82=AF86,AF82&lt;&gt;AF81,AF82&lt;&gt;AF87),A82-COUNTIFS($H$71:$H82,"&lt;&gt;CZ")&amp;$AH$5&amp;A86-COUNTIFS($H$71:$H86,"&lt;&gt;CZ"),IF(AND(H82="CZ",H83&lt;&gt;"CZ",H84="CZ",H85&lt;&gt;"CZ",H86="CZ",AF82=AF86,AF82&lt;&gt;AF81,AF82&lt;&gt;AF87),A82-COUNTIFS($H$71:$H82,"&lt;&gt;CZ")&amp;$AH$5&amp;A86-COUNTIFS($H$71:$H86,"&lt;&gt;CZ"),IF(AND(H82="CZ",H83&lt;&gt;"CZ",H84&lt;&gt;"CZ",H85="CZ",H86="CZ",AF82=AF86,AF82&lt;&gt;AF81,AF82&lt;&gt;AF87),A82-COUNTIFS($H$71:$H82,"&lt;&gt;CZ")&amp;$AH$5&amp;A86-COUNTIFS($H$71:$H86,"&lt;&gt;CZ"),IF(AND(H82="CZ",H83&lt;&gt;"CZ",H84&lt;&gt;"CZ",H85&lt;&gt;"CZ",H86="CZ",AF82=AF86,AF82&lt;&gt;AF81,AF82&lt;&gt;AF87),A82-COUNTIFS($H$71:$H82,"&lt;&gt;CZ")&amp;$AH$5&amp;A86-COUNTIFS($H$71:$H86,"&lt;&gt;CZ"),IF(AND(H82="CZ",H83&lt;&gt;"CZ",H84&lt;&gt;"CZ",H85="CZ",H86&lt;&gt;"CZ",AF82=AF86,AF82&lt;&gt;AF81,AF82&lt;&gt;AF87),A82-COUNTIFS($H$71:$H82,"&lt;&gt;CZ")&amp;$AH$5&amp;A86-COUNTIFS($H$71:$H86,"&lt;&gt;CZ"),IF(AND(H82="CZ",H83&lt;&gt;"CZ",H84="CZ",H85&lt;&gt;"CZ",H86&lt;&gt;"CZ",AF82=AF86,AF82&lt;&gt;AF81,AF82&lt;&gt;AF87),A82-COUNTIFS($H$71:$H82,"&lt;&gt;CZ")&amp;$AH$5&amp;A86-COUNTIFS($H$71:$H86,"&lt;&gt;CZ"),IF(AND(H82="CZ",H83="CZ",H84&lt;&gt;"CZ",H85&lt;&gt;"CZ",H86&lt;&gt;"CZ",AF82=AF86,AF82&lt;&gt;AF81,AF82&lt;&gt;AF87),A82-COUNTIFS($H$71:$H82,"&lt;&gt;CZ")&amp;$AH$5&amp;A86-COUNTIFS($H$71:$H86,"&lt;&gt;CZ"),IF(AND(H82="CZ",H83="CZ",H84="CZ",H85&lt;&gt;"CZ",H86&lt;&gt;"CZ",AF82=AF86,AF82&lt;&gt;AF81,AF82&lt;&gt;AF87),A82-COUNTIFS($H$71:$H82,"&lt;&gt;CZ")&amp;$AH$5&amp;A86-COUNTIFS($H$71:$H86,"&lt;&gt;CZ"),IF(AND(H82="CZ",H83="CZ",H84&lt;&gt;"CZ",H85="CZ",H86&lt;&gt;"CZ",AF82=AF86,AF82&lt;&gt;AF81,AF82&lt;&gt;AF87),A82-COUNTIFS($H$71:$H82,"&lt;&gt;CZ")&amp;$AH$5&amp;A86-COUNTIFS($H$71:$H86,"&lt;&gt;CZ"),IF(AND(H82="CZ",H83="CZ",H84="CZ",H85&lt;&gt;"CZ",H86&lt;&gt;"CZ",AF82=AF86,AF82&lt;&gt;AF81,AF82&lt;&gt;AF87),A82-COUNTIFS($H$71:$H82,"&lt;&gt;CZ")&amp;$AH$5&amp;A86-COUNTIFS($H$71:$H86,"&lt;&gt;CZ"),IF(AND(H82="CZ",H83="CZ",H84&lt;&gt;"CZ",H85&lt;&gt;"CZ",H86&lt;&gt;"CZ",AF82=AF86,AF82&lt;&gt;AF81,AF82&lt;&gt;AF87),A86-COUNTIFS($H$71:$H86,"&lt;&gt;CZ"),""))))))))))))))))))))))))))))))))))</f>
        <v/>
      </c>
      <c r="AL82" s="120" t="str">
        <f t="shared" si="5"/>
        <v>10až11</v>
      </c>
    </row>
    <row r="83" spans="1:38" s="104" customFormat="1" ht="15" customHeight="1">
      <c r="A83" s="105">
        <v>13</v>
      </c>
      <c r="B83" s="106">
        <v>590</v>
      </c>
      <c r="C83" s="107" t="s">
        <v>103</v>
      </c>
      <c r="D83" s="107" t="s">
        <v>104</v>
      </c>
      <c r="E83" s="106">
        <v>2007</v>
      </c>
      <c r="F83" s="108"/>
      <c r="G83" s="109" t="s">
        <v>105</v>
      </c>
      <c r="H83" s="110" t="s">
        <v>250</v>
      </c>
      <c r="I83" s="111">
        <v>100</v>
      </c>
      <c r="J83" s="112">
        <v>500</v>
      </c>
      <c r="K83" s="111">
        <v>100</v>
      </c>
      <c r="L83" s="112">
        <v>540</v>
      </c>
      <c r="M83" s="111">
        <v>100</v>
      </c>
      <c r="N83" s="112">
        <v>600</v>
      </c>
      <c r="O83" s="111">
        <v>100</v>
      </c>
      <c r="P83" s="112">
        <v>640</v>
      </c>
      <c r="Q83" s="111">
        <v>73</v>
      </c>
      <c r="R83" s="112">
        <v>489.1</v>
      </c>
      <c r="S83" s="113"/>
      <c r="T83" s="112">
        <v>0</v>
      </c>
      <c r="U83" s="111"/>
      <c r="V83" s="112">
        <v>0</v>
      </c>
      <c r="W83" s="111"/>
      <c r="X83" s="112">
        <v>0</v>
      </c>
      <c r="Y83" s="111"/>
      <c r="Z83" s="112">
        <v>0</v>
      </c>
      <c r="AA83" s="111"/>
      <c r="AB83" s="112">
        <v>0</v>
      </c>
      <c r="AC83" s="111"/>
      <c r="AD83" s="112">
        <v>0</v>
      </c>
      <c r="AE83" s="116">
        <v>2769.1</v>
      </c>
      <c r="AF83" s="117">
        <v>2769.1</v>
      </c>
      <c r="AG83" s="118" t="s">
        <v>254</v>
      </c>
      <c r="AH83" s="100">
        <f t="shared" ca="1" si="4"/>
        <v>0.66854009578839824</v>
      </c>
      <c r="AI83" s="119" t="str">
        <f>IF(H83="","",IF(H83&lt;&gt;"CZ","NE",IF(AND(H83="CZ",AF82&lt;&gt;AF83,AF83&lt;&gt;AF84),A83-COUNTIF($H$71:$H83,"&lt;&gt;CZ"),IF(AND(H83="CZ",H82="CZ",AF83=AF82,AF83&lt;&gt;AF81,AF83&lt;&gt;AF84),A82-COUNTIF($H$71:$H83,"&lt;&gt;CZ")&amp;$AH$5&amp;A83-COUNTIF($H$71:$H83,"&lt;&gt;CZ"),IF(AND(H83="CZ",H84="CZ",AF83&lt;&gt;AF82,AF83=AF84,AF83&lt;&gt;AF85),A83-COUNTIF($H$71:$H83,"&lt;&gt;CZ")&amp;$AH$5&amp;A84-COUNTIF($H$71:$H84,"&lt;&gt;CZ"),IF(AND(H83="CZ",H82="CZ",H81="CZ",AF83=AF81,AF83&lt;&gt;AF80,AF83&lt;&gt;AF84),A81-COUNTIF($H$71:$H83,"&lt;&gt;CZ")&amp;$AH$5&amp;A83-COUNTIF($H$71:$H83,"&lt;&gt;CZ"),IF(AND(H83="CZ",H82="CZ",H84="CZ",AF84=AF82,AF83&lt;&gt;AF81,AF83&lt;&gt;AF85),A82-COUNTIF($H$71:$H82,"&lt;&gt;CZ")&amp;$AH$5&amp;A84-COUNTIF($H$71:$H84,"&lt;&gt;CZ"),IF(AND(H83="CZ",H84="CZ",H85="CZ",AF83&lt;&gt;AF82,AF83=AF85,AF83&lt;&gt;AF86),A83-COUNTIF($H$71:$H83,"&lt;&gt;CZ")&amp;$AH$5&amp;A85-COUNTIF($H$71:$H85,"&lt;&gt;CZ"),IF(AND(H83="CZ",H82="CZ",H81="CZ",H80="CZ",AF83=AF80,AF83&lt;&gt;AF79,AF83&lt;&gt;AF84),A80-COUNTIF($H$71:$H80,"&lt;&gt;CZ")&amp;$AH$5&amp;A83-COUNTIF($H$71:$H83,"&lt;&gt;CZ"),IF(AND(H83="CZ",H82="CZ",H81="CZ",H84="CZ",AF84=AF81,AF83&lt;&gt;AF80,AF83&lt;&gt;AF85),A81-COUNTIF($H$71:$H81,"&lt;&gt;CZ")&amp;$AH$5&amp;A84-COUNTIF($H$71:$H84,"&lt;&gt;CZ"),IF(AND(H83="CZ",H82="CZ",H84="CZ",H85="CZ",AF85=AF82,AF83&lt;&gt;AF81,AF83&lt;&gt;AF86),A82-COUNTIF($H$71:$H82,"&lt;&gt;CZ")&amp;$AH$5&amp;A85-COUNTIF($H$71:$H85,"&lt;&gt;CZ"),IF(AND(H83="CZ",H84="CZ",H85="CZ",H86="CZ",AF83&lt;&gt;AF82,AF83=AF86,AF83&lt;&gt;AF87),A83-COUNTIF($H$71:$H83,"&lt;&gt;CZ")&amp;$AH$5&amp;A86-COUNTIF($H$71:$H86,"&lt;&gt;CZ"),IF(AND(H83="CZ",H82="CZ",H81="CZ",H80="CZ",H79="CZ",AF83=AF79,AF83&lt;&gt;AF78,AF83&lt;&gt;AF84),A79-COUNTIF($H$71:$H79,"&lt;&gt;CZ")&amp;$AH$5&amp;A83-COUNTIF($H$71:$H83,"&lt;&gt;CZ"),IF(AND(H83="CZ",H82="CZ",H81="CZ",H80="CZ",H84="CZ",AF84=AF80,AF83&lt;&gt;AF79,AF83&lt;&gt;AF85),A80-COUNTIF($H$71:$H80,"&lt;&gt;CZ")&amp;$AH$5&amp;A84-COUNTIF($H$71:$H84,"&lt;&gt;CZ"),IF(AND(H83="CZ",H82="CZ",H81="CZ",H84="CZ",H85="CZ",AF85=AF81,AF83&lt;&gt;AF80,AF83&lt;&gt;AF86),A81-COUNTIF($H$71:$H81,"&lt;&gt;CZ")&amp;$AH$5&amp;A85-COUNTIF($H$71:$H85,"&lt;&gt;CZ"),IF(AND(H83="CZ",H82="CZ",H84="CZ",H85="CZ",H86="CZ",AF86=AF82,AF83&lt;&gt;AF81,AF83&lt;&gt;AF87),A82-COUNTIF($H$71:$H82,"&lt;&gt;CZ")&amp;$AH$5&amp;A86-COUNTIF($H$71:$H86,"&lt;&gt;CZ"),IF(AND(H83="CZ",H84="CZ",H85="CZ",H86="CZ",H87="CZ",AF83&lt;&gt;AF82,AF83=AF87,AF83&lt;&gt;AF88),A83-COUNTIF($H$71:$H83,"&lt;&gt;CZ")&amp;$AH$5&amp;A87-COUNTIF($H$71:$H87,"&lt;&gt;CZ"),IF(AND(H83="CZ",H82&lt;&gt;"CZ",AF83=AF82,AF83&lt;&gt;AF81,AF83&lt;&gt;AF84),A83-COUNTIF($H$71:$H83,"&lt;&gt;CZ"),IF(AND(H83="CZ",H84&lt;&gt;"CZ",AF83&lt;&gt;AF82,AF83=AF84,AF83&lt;&gt;AF85),A83-COUNTIF($H$71:$H83,"&lt;&gt;CZ"),IF(AND(H83="CZ",H82&lt;&gt;"CZ",H81="CZ",AF83=AF81,AF83&lt;&gt;AF80,AF83&lt;&gt;AF84),A81-COUNTIF($H$71:$H81,"&lt;&gt;CZ")&amp;$AH$5&amp;A83-COUNTIF($H$71:$H83,"&lt;&gt;CZ"),IF(AND(H83="CZ",H82="CZ",H81&lt;&gt;"CZ",AF83=AF81,AF83&lt;&gt;AF80,AF83&lt;&gt;AF84),A82-COUNTIF($H$71:$H81,"&lt;&gt;CZ")&amp;$AH$5&amp;A83-COUNTIF($H$71:$H83,"&lt;&gt;CZ"),IF(AND(H83="CZ",H82&lt;&gt;"CZ",H81&lt;&gt;"CZ",AF83=AF81,AF83&lt;&gt;AF80,AF83&lt;&gt;AF84),A83-COUNTIF($H$71:$H83,"&lt;&gt;CZ"),IF(AND(H83="CZ",H82&lt;&gt;"CZ",H84="CZ",AF83=AF82,AF83&lt;&gt;AF81,AF83=AF84,AF83&lt;&gt;AF85),A83-COUNTIF($H$71:$H82,"&lt;&gt;CZ")&amp;$AH$5&amp;A84-COUNTIF($H$71:$H84,"&lt;&gt;CZ"),IF(AND(H83="CZ",H82="CZ",H84&lt;&gt;"CZ",AF84=AF82,AF83&lt;&gt;AF81,AF83&lt;&gt;AF85),A82-COUNTIF($H$71:$H82,"&lt;&gt;CZ")&amp;$AH$5&amp;A84-COUNTIF($H$71:$H84,"&lt;&gt;CZ"),IF(AND(H83="CZ",H82&lt;&gt;"CZ",H84&lt;&gt;"CZ",AF84=AF82,AF83&lt;&gt;AF81,AF83&lt;&gt;AF85),A83-COUNTIF($H$71:$H82,"&lt;&gt;CZ"),IF(AND(H83="CZ",H84&lt;&gt;"CZ",H85="CZ",AF83&lt;&gt;AF82,AF83=AF85,AF83&lt;&gt;AF86),A83-COUNTIF($H$71:$H83,"&lt;&gt;CZ")&amp;$AH$5&amp;A85-COUNTIF($H$71:$H85,"&lt;&gt;CZ"),IF(AND(H83="CZ",H84="CZ",H85&lt;&gt;"CZ",AF83&lt;&gt;AF82,AF83=AF85,AF83&lt;&gt;AF86),A83-COUNTIF($H$71:$H83,"&lt;&gt;CZ")&amp;$AH$5&amp;A85-COUNTIF($H$71:$H85,"&lt;&gt;CZ"),IF(AND(H83="CZ",H84&lt;&gt;"CZ",H85&lt;&gt;"CZ",AF83&gt;0,AF83&lt;&gt;AF82,AF83=AF85,AF83&lt;&gt;AF86),A83-COUNTIF($H$71:$H83,"&lt;&gt;CZ"),IF(AND(H83="CZ",H82&lt;&gt;"CZ",H81="CZ",H80="CZ",AF83=AF80,AF83&lt;&gt;AF79,AF83&lt;&gt;AF84),A80-COUNTIF($H$71:$H80,"&lt;&gt;CZ")&amp;$AH$5&amp;A83-COUNTIF($H$71:$H83,"&lt;&gt;CZ"),IF(AND(H83="CZ",H82="CZ",H81&lt;&gt;"CZ",H80="CZ",AF83=AF80,AF83&lt;&gt;AF79,AF83&lt;&gt;AF84),A80-COUNTIF($H$71:$H80,"&lt;&gt;CZ")&amp;$AH$5&amp;A83-COUNTIF($H$71:$H83,"&lt;&gt;CZ"),IF(AND(H83="CZ",H82="CZ",H81="CZ",H80&lt;&gt;"CZ",AF83=AF80,AF83&lt;&gt;AF79,AF83&lt;&gt;AF84),A81-COUNTIF($H$71:$H80,"&lt;&gt;CZ")&amp;$AH$5&amp;A83-COUNTIF($H$71:$H83,"&lt;&gt;CZ"),IF(AND(H83="CZ",H82&lt;&gt;"CZ",H81&lt;&gt;"CZ",H80="CZ",AF83=AF80,AF83&lt;&gt;AF79,AF83&lt;&gt;AF84),A80-COUNTIF($H$71:$H80,"&lt;&gt;CZ")&amp;$AH$5&amp;A83-COUNTIF($H$71:$H83,"&lt;&gt;CZ"),IF(AND(H83="CZ",H82&lt;&gt;"CZ",H81="CZ",H80&lt;&gt;"CZ",AF83=AF80,AF83&lt;&gt;AF79,AF83&lt;&gt;AF84),A81-COUNTIF($H$71:$H80,"&lt;&gt;CZ")&amp;$AH$5&amp;A83-COUNTIF($H$71:$H83,"&lt;&gt;CZ"),IF(AND(H83="CZ",H82="CZ",H81&lt;&gt;"CZ",H80&lt;&gt;"CZ",AF83=AF80,AF83&lt;&gt;AF79,AF83&lt;&gt;AF84),A81-COUNTIF($H$71:$H80,"&lt;&gt;CZ")&amp;$AH$5&amp;A83-COUNTIF($H$71:$H83,"&lt;&gt;CZ"),IF(AND(H83="CZ",H82&lt;&gt;"CZ",H81&lt;&gt;"CZ",H80&lt;&gt;"CZ",AF83=AF80,AF83&lt;&gt;AF79,AF83&lt;&gt;AF84),A83-COUNTIF($H$71:$H83,"&lt;&gt;CZ"),IF(AND(H83="CZ",H82="CZ",H81&lt;&gt;"CZ",H84="CZ",AF83=AF81,AF83&lt;&gt;AF80,AF83=AF84,AF83&lt;&gt;AF85),A82-COUNTIF($H$71:$H81,"&lt;&gt;CZ")&amp;$AH$5&amp;A84-COUNTIF($H$71:$H84,"&lt;&gt;CZ"),IF(AND(H83="CZ",H82="CZ",H81="CZ",H84&lt;&gt;"CZ",AF83=AF81,AF83&lt;&gt;AF80,AF83=AF84,AF83&lt;&gt;AF85),A81-COUNTIF($H$71:$H81,"&lt;&gt;CZ")&amp;$AH$5&amp;A84-COUNTIF($H$71:$H84,"&lt;&gt;CZ"),IF(AND(H83="CZ",H82&lt;&gt;"CZ",H81&lt;&gt;"CZ",H84="CZ",AF83=AF81,AF83&lt;&gt;AF80,AF83=AF84,AF83&lt;&gt;AF85),A82-COUNTIF($H$71:$H81,"&lt;&gt;CZ")&amp;$AH$5&amp;A84-COUNTIF($H$71:$H84,"&lt;&gt;CZ"),IF(AND(H83="CZ",H82&lt;&gt;"CZ",H81="CZ",H84="CZ",AF83=AF81,AF83&lt;&gt;AF80,AF83=AF84,AF83&lt;&gt;AF85),A81-COUNTIF($H$71:$H81,"&lt;&gt;CZ")&amp;$AH$5&amp;A84-COUNTIF($H$71:$H84,"&lt;&gt;CZ"),IF(AND(H83="CZ",H82&lt;&gt;"CZ",H81="CZ",H84&lt;&gt;"CZ",AF83=AF81,AF83&lt;&gt;AF80,AF83=AF84,AF83&lt;&gt;AF85),A81-COUNTIF($H$71:$H81,"&lt;&gt;CZ")&amp;$AH$5&amp;A84-COUNTIF($H$71:$H84,"&lt;&gt;CZ"),IF(AND(H83="CZ",H82="CZ",H81&lt;&gt;"CZ",H84&lt;&gt;"CZ",AF84=AF81,AF83&lt;&gt;AF80,AF83&lt;&gt;AF85),A82-COUNTIF($H$71:$H81,"&lt;&gt;CZ")&amp;$AH$5&amp;A84-COUNTIF($H$71:$H84,"&lt;&gt;CZ"),IF(AND(H83="CZ",H82&lt;&gt;"CZ",H81&lt;&gt;"CZ",H84&lt;&gt;"CZ",AF84=AF81,AF83&lt;&gt;AF80,AF83&lt;&gt;AF85),A82-COUNTIF($H$71:$H81,"&lt;&gt;CZ"),IF(AND(H83="CZ",H82&lt;&gt;"CZ",H84="CZ",H85="CZ",AF85=AF82,AF83&lt;&gt;AF81,AF83&lt;&gt;AF86),A83-COUNTIF($H$71:$H82,"&lt;&gt;CZ")&amp;$AH$5&amp;A85-COUNTIF($H$71:$H85,"&lt;&gt;CZ"),IF(AND(H83="CZ",H82="CZ",H84&lt;&gt;"CZ",H85="CZ",AF85=AF82,AF83&lt;&gt;AF81,AF83&lt;&gt;AF86),A82-COUNTIF($H$71:$H82,"&lt;&gt;CZ")&amp;$AH$5&amp;A85-COUNTIF($H$71:$H85,"&lt;&gt;CZ"),IF(AND(H83="CZ",H82="CZ",H84="CZ",H85&lt;&gt;"CZ",AF85=AF82,AF83&lt;&gt;AF81,AF83&lt;&gt;AF86),A82-COUNTIF($H$71:$H82,"&lt;&gt;CZ")&amp;$AH$5&amp;A85-COUNTIF($H$71:$H85,"&lt;&gt;CZ"),IF(AND(H83="CZ",H82&lt;&gt;"CZ",H84&lt;&gt;"CZ",H85="CZ",AF85=AF82,AF83&lt;&gt;AF81,AF83&lt;&gt;AF86),A83-COUNTIF($H$71:$H82,"&lt;&gt;CZ")&amp;$AH$5&amp;A85-COUNTIF($H$71:$H85,"&lt;&gt;CZ"),IF(AND(H83="CZ",H82&lt;&gt;"CZ",H84="CZ",H85&lt;&gt;"CZ",AF85=AF82,AF83&lt;&gt;AF81,AF83&lt;&gt;AF86),A83-COUNTIF($H$71:$H82,"&lt;&gt;CZ")&amp;$AH$5&amp;A85-COUNTIF($H$71:$H85,"&lt;&gt;CZ"),IF(AND(H83="CZ",H82="CZ",H84&lt;&gt;"CZ",H85&lt;&gt;"CZ",AF85=AF82,AF83&lt;&gt;AF81,AF83&lt;&gt;AF86),A82-COUNTIF($H$71:$H82,"&lt;&gt;CZ")&amp;$AH$5&amp;A85-COUNTIF($H$71:$H85,"&lt;&gt;CZ"),IF(AND(H83="CZ",H82&lt;&gt;"CZ",H84&lt;&gt;"CZ",H85&lt;&gt;"CZ",AF85=AF82,AF83&lt;&gt;AF81,AF83&lt;&gt;AF86),A83-COUNTIF($H$71:$H82,"&lt;&gt;CZ"),IF(AND(H83="CZ",H84="CZ",H85="CZ",H86&lt;&gt;"CZ",AF83&lt;&gt;AF82,AF83=AF86,AF83&lt;&gt;AF87),A83-COUNTIF($H$71:$H83,"&lt;&gt;CZ")&amp;$AH$5&amp;A86-COUNTIF($H$71:$H86,"&lt;&gt;CZ"),IF(AND(H83="CZ",H84="CZ",H85&lt;&gt;"CZ",H86="CZ",AF83&lt;&gt;AF82,AF83=AF86,AF83&lt;&gt;AF87),A83-COUNTIF($H$71:$H83,"&lt;&gt;CZ")&amp;$AH$5&amp;A86-COUNTIF($H$71:$H86,"&lt;&gt;CZ"),IF(AND(H83="CZ",H84&lt;&gt;"CZ",H85="CZ",H86="CZ",AF83&lt;&gt;AF82,AF83=AF86,AF83&lt;&gt;AF87),A83-COUNTIF($H$71:$H83,"&lt;&gt;CZ")&amp;$AH$5&amp;A86-COUNTIF($H$71:$H86,"&lt;&gt;CZ"),IF(AND(H83="CZ",H84&lt;&gt;"CZ",H85&lt;&gt;"CZ",H86="CZ",AF83&lt;&gt;AF82,AF83=AF86,AF83&lt;&gt;AF87),A83-COUNTIF($H$71:$H83,"&lt;&gt;CZ")&amp;$AH$5&amp;A86-COUNTIF($H$71:$H86,"&lt;&gt;CZ"),"")))))))))))))))))))))))))))))))))))))))))))))))))))))</f>
        <v>10až11</v>
      </c>
      <c r="AJ83" s="102" t="str">
        <f>IF(AI83&lt;&gt;"","",IF(AND(H83="CZ",H84&lt;&gt;"CZ",H85="CZ",H86&lt;&gt;"CZ",AF83&lt;&gt;AF82,AF83=AF86,AF83&lt;&gt;AF87),A83-COUNTIF($H$71:$H83,"&lt;&gt;CZ")&amp;$AH$5&amp;A86-COUNTIF($H$71:$H86,"&lt;&gt;CZ"),IF(AND(H83="CZ",H84="CZ",H85&lt;&gt;"CZ",H86&lt;&gt;"CZ",AF83&lt;&gt;AF82,AF83=AF86,AF83&lt;&gt;AF87),A83-COUNTIF($H$71:$H83,"&lt;&gt;CZ")&amp;$AH$5&amp;A86-COUNTIF($H$71:$H86,"&lt;&gt;CZ"),IF(AND(H83="CZ",H84&lt;&gt;"CZ",H85&lt;&gt;"CZ",H86&lt;&gt;"CZ",AF83&lt;&gt;AF82,AF83=AF86,AF83&lt;&gt;AF87),A83-COUNTIF($H$71:$H83,"&lt;&gt;CZ"),IF(AND(H83="CZ",H82&lt;&gt;"CZ",H81="CZ",H80="CZ",H79="CZ",AF83=AF79,AF83&lt;&gt;AF78,AF83&lt;&gt;AF84),A79-COUNTIFS($H$71:$H79,"&lt;&gt;CZ")&amp;$AH$5&amp;A83-COUNTIFS($H$71:$H83,"&lt;&gt;CZ"),IF(AND(H83="CZ",H82="CZ",H81&lt;&gt;"CZ",H80="CZ",H79="CZ",AF83=AF79,AF83&lt;&gt;AF78,AF83&lt;&gt;AF84),A79-COUNTIFS($H$71:$H79,"&lt;&gt;CZ")&amp;$AH$5&amp;A83-COUNTIFS($H$71:$H83,"&lt;&gt;CZ"),IF(AND(H83="CZ",H82="CZ",H81="CZ",H80&lt;&gt;"CZ",H79="CZ",AF83=AF79,AF83&lt;&gt;AF78,AF83&lt;&gt;AF84),A79-COUNTIFS($H$71:$H79,"&lt;&gt;CZ")&amp;$AH$5&amp;A83-COUNTIFS($H$71:$H83,"&lt;&gt;CZ"),IF(AND(H83="CZ",H82="CZ",H81="CZ",H80="CZ",H79&lt;&gt;"CZ",AF83=AF79,AF83&lt;&gt;AF78,AF83&lt;&gt;AF84),A80-COUNTIFS($H$71:$H79,"&lt;&gt;CZ")&amp;$AH$5&amp;A83-COUNTIFS($H$71:$H83,"&lt;&gt;CZ"),IF(AND(H83="CZ",H82&lt;&gt;"CZ",H81="CZ",H80="CZ",H79&lt;&gt;"CZ",AF83=AF79,AF83&lt;&gt;AF78,AF83&lt;&gt;AF84),A80-COUNTIFS($H$71:$H79,"&lt;&gt;CZ")&amp;$AH$5&amp;A83-COUNTIFS($H$71:$H83,"&lt;&gt;CZ"),IF(AND(H83="CZ",H82&lt;&gt;"CZ",H81="CZ",H80&lt;&gt;"CZ",H79="CZ",AF83=AF79,AF83&lt;&gt;AF78,AF83&lt;&gt;AF84),A79-COUNTIFS($H$71:$H79,"&lt;&gt;CZ")&amp;$AH$5&amp;A83-COUNTIFS($H$71:$H83,"&lt;&gt;CZ"),IF(AND(H83="CZ",H82&lt;&gt;"CZ",H81&lt;&gt;"CZ",H80="CZ",H79="CZ",AF83=AF79,AF83&lt;&gt;AF78,AF83&lt;&gt;AF84),A79-COUNTIFS($H$71:$H79,"&lt;&gt;CZ")&amp;$AH$5&amp;A83-COUNTIFS($H$71:$H83,"&lt;&gt;CZ"),IF(AND(H83="CZ",H82&lt;&gt;"CZ",H81&lt;&gt;"CZ",H80&lt;&gt;"CZ",H79="CZ",AF83=AF79,AF83&lt;&gt;AF78,AF83&lt;&gt;AF84),A79-COUNTIFS($H$71:$H79,"&lt;&gt;CZ")&amp;$AH$5&amp;A83-COUNTIFS($H$71:$H83,"&lt;&gt;CZ"),IF(AND(H83="CZ",H82&lt;&gt;"CZ",H81&lt;&gt;"CZ",H80="CZ",H79&lt;&gt;"CZ",AF83=AF79,AF83&lt;&gt;AF78,AF83&lt;&gt;AF84),A80-COUNTIFS($H$71:$H79,"&lt;&gt;CZ")&amp;$AH$5&amp;A83-COUNTIFS($H$71:$H83,"&lt;&gt;CZ"),IF(AND(H83="CZ",H82&lt;&gt;"CZ",H81="CZ",H80&lt;&gt;"CZ",H79&lt;&gt;"CZ",AF83=AF79,AF83&lt;&gt;AF78,AF83&lt;&gt;AF84),A80-COUNTIFS($H$71:$H79,"&lt;&gt;CZ")&amp;$AH$5&amp;A83-COUNTIFS($H$71:$H83,"&lt;&gt;CZ"),IF(AND(H83="CZ",H82="CZ",H81&lt;&gt;"CZ",H80&lt;&gt;"CZ",H79&lt;&gt;"CZ",AF83=AF79,AF83&lt;&gt;AF78,AF83&lt;&gt;AF84),A80-COUNTIFS($H$71:$H79,"&lt;&gt;CZ")&amp;$AH$5&amp;A83-COUNTIFS($H$71:$H83,"&lt;&gt;CZ"),IF(AND(H83="CZ",H82="CZ",H81&lt;&gt;"CZ",H80&lt;&gt;"CZ",H79="CZ",AF83=AF79,AF83&lt;&gt;AF78,AF83&lt;&gt;AF84),A79-COUNTIFS($H$71:$H79,"&lt;&gt;CZ")&amp;$AH$5&amp;A83-COUNTIFS($H$71:$H83,"&lt;&gt;CZ"),IF(AND(H83="CZ",H82="CZ",H81&lt;&gt;"CZ",H80="CZ",H79&lt;&gt;"CZ",AF83=AF79,AF83&lt;&gt;AF78,AF83&lt;&gt;AF84),A80-COUNTIFS($H$71:$H79,"&lt;&gt;CZ")&amp;$AH$5&amp;A83-COUNTIFS($H$71:$H83,"&lt;&gt;CZ"),IF(AND(H83="CZ",H82="CZ",H81="CZ",H80&lt;&gt;"CZ",H79&lt;&gt;"CZ",AF83=AF79,AF83&lt;&gt;AF78,AF83&lt;&gt;AF84),A80-COUNTIFS($H$71:$H79,"&lt;&gt;CZ")&amp;$AH$5&amp;A83-COUNTIFS($H$71:$H83,"&lt;&gt;CZ"),IF(AND(H83="CZ",H82&lt;&gt;"CZ",H81&lt;&gt;"CZ",H80&lt;&gt;"CZ",H79&lt;&gt;"CZ",AF83=AF79,AF83&lt;&gt;AF78,AF83&lt;&gt;AF84),A80-COUNTIFS($H$71:$H79,"&lt;&gt;CZ"),IF(AND(H83="CZ",H82&lt;&gt;"CZ",H81="CZ",H80="CZ",H84="CZ",AF84=AF80,AF83&lt;&gt;AF79,AF83&lt;&gt;AF85),A80-COUNTIFS($H$71:$H80,"&lt;&gt;CZ")&amp;$AH$5&amp;A84-COUNTIFS($H$71:$H84,"&lt;&gt;CZ"),IF(AND(H83="CZ",H82="CZ",H81&lt;&gt;"CZ",H80="CZ",H84="CZ",AF84=AF80,AF83&lt;&gt;AF79,AF83&lt;&gt;AF85),A80-COUNTIFS($H$71:$H80,"&lt;&gt;CZ")&amp;$AH$5&amp;A84-COUNTIFS($H$71:$H84,"&lt;&gt;CZ"),IF(AND(H83="CZ",H82="CZ",H81="CZ",H80&lt;&gt;"CZ",H84="CZ",AF84=AF80,AF83&lt;&gt;AF79,AF83&lt;&gt;AF85),A81-COUNTIFS($H$71:$H80,"&lt;&gt;CZ")&amp;$AH$5&amp;A84-COUNTIFS($H$71:$H84,"&lt;&gt;CZ"),IF(AND(H83="CZ",H82="CZ",H81="CZ",H80="CZ",H84&lt;&gt;"CZ",AF84=AF80,AF83&lt;&gt;AF79,AF83&lt;&gt;AF85),A80-COUNTIFS($H$71:$H80,"&lt;&gt;CZ")&amp;$AH$5&amp;A84-COUNTIFS($H$71:$H84,"&lt;&gt;CZ"),IF(AND(H83="CZ",H82&lt;&gt;"CZ",H81="CZ",H80="CZ",H84&lt;&gt;"CZ",AF84=AF80,AF83&lt;&gt;AF79,AF83&lt;&gt;AF85),A80-COUNTIFS($H$71:$H80,"&lt;&gt;CZ")&amp;$AH$5&amp;A84-COUNTIFS($H$71:$H84,"&lt;&gt;CZ"),IF(AND(H83="CZ",H82&lt;&gt;"CZ",H81="CZ",H80&lt;&gt;"CZ",H84="CZ",AF84=AF80,AF83&lt;&gt;AF79,AF83&lt;&gt;AF85),A81-COUNTIFS($H$71:$H80,"&lt;&gt;CZ")&amp;$AH$5&amp;A84-COUNTIFS($H$71:$H84,"&lt;&gt;CZ"),IF(AND(H83="CZ",H82&lt;&gt;"CZ",H81&lt;&gt;"CZ",H80="CZ",H84="CZ",AF84=AF80,AF83&lt;&gt;AF79,AF83&lt;&gt;AF85),A80-COUNTIFS($H$71:$H80,"&lt;&gt;CZ")&amp;$AH$5&amp;A84-COUNTIFS($H$71:$H84,"&lt;&gt;CZ"),IF(AND(H83="CZ",H82&lt;&gt;"CZ",H81&lt;&gt;"CZ",H80&lt;&gt;"CZ",H84="CZ",AF84=AF80,AF83&lt;&gt;AF79,AF83&lt;&gt;AF85),A81-COUNTIFS($H$71:$H80,"&lt;&gt;CZ")&amp;$AH$5&amp;A84-COUNTIFS($H$71:$H84,"&lt;&gt;CZ"),IF(AND(H83="CZ",H82&lt;&gt;"CZ",H81&lt;&gt;"CZ",H80="CZ",H84&lt;&gt;"CZ",AF84=AF80,AF83&lt;&gt;AF79,AF83&lt;&gt;AF85),A80-COUNTIFS($H$71:$H80,"&lt;&gt;CZ")&amp;$AH$5&amp;A84-COUNTIFS($H$71:$H84,"&lt;&gt;CZ"),IF(AND(H83="CZ",H82&lt;&gt;"CZ",H81="CZ",H80&lt;&gt;"CZ",H84&lt;&gt;"CZ",AF84=AF80,AF83&lt;&gt;AF79,AF83&lt;&gt;AF85),A81-COUNTIFS($H$71:$H80,"&lt;&gt;CZ")&amp;$AH$5&amp;A84-COUNTIFS($H$71:$H84,"&lt;&gt;CZ"),IF(AND(H83="CZ",H82="CZ",H81&lt;&gt;"CZ",H80&lt;&gt;"CZ",H84&lt;&gt;"CZ",AF84=AF80,AF83&lt;&gt;AF79,AF83&lt;&gt;AF85),A81-COUNTIFS($H$71:$H80,"&lt;&gt;CZ")&amp;$AH$5&amp;A84-COUNTIFS($H$71:$H84,"&lt;&gt;CZ"),IF(AND(H83="CZ",H82="CZ",H81&lt;&gt;"CZ",H80&lt;&gt;"CZ",H84="CZ",AF84=AF80,AF83&lt;&gt;AF79,AF83&lt;&gt;AF85),A81-COUNTIFS($H$71:$H80,"&lt;&gt;CZ")&amp;$AH$5&amp;A84-COUNTIFS($H$71:$H84,"&lt;&gt;CZ"),IF(AND(H83="CZ",H82="CZ",H81&lt;&gt;"CZ",H80="CZ",H84&lt;&gt;"CZ",AF84=AF80,AF83&lt;&gt;AF79,AF83&lt;&gt;AF85),A80-COUNTIFS($H$71:$H80,"&lt;&gt;CZ")&amp;$AH$5&amp;A84-COUNTIFS($H$71:$H84,"&lt;&gt;CZ"),IF(AND(H83="CZ",H82="CZ",H81="CZ",H80&lt;&gt;"CZ",H84&lt;&gt;"CZ",AF84=AF80,AF83&lt;&gt;AF79,AF83&lt;&gt;AF85),A81-COUNTIFS($H$71:$H80,"&lt;&gt;CZ")&amp;$AH$5&amp;A84-COUNTIFS($H$71:$H84,"&lt;&gt;CZ"),IF(AND(H83="CZ",H82&lt;&gt;"CZ",H81&lt;&gt;"CZ",H80&lt;&gt;"CZ",H84&lt;&gt;"CZ",AF84=AF80,AF83&lt;&gt;AF79,AF83&lt;&gt;AF85),A81-COUNTIFS($H$71:$H80,"&lt;&gt;CZ"),IF(AND(H83="CZ",H82&lt;&gt;"CZ",H81="CZ",H84="CZ",H85="CZ",AF85=AF81,AF83&lt;&gt;AF80,AF83&lt;&gt;AF86),A81-COUNTIFS($H$71:$H81,"&lt;&gt;CZ")&amp;$AH$5&amp;A85-COUNTIFS($H$71:$H85,"&lt;&gt;CZ"),IF(AND(H83="CZ",H82="CZ",H81&lt;&gt;"CZ",H84="CZ",H85="CZ",AF85=AF81,AF83&lt;&gt;AF80,AF83&lt;&gt;AF86),A82-COUNTIFS($H$71:$H81,"&lt;&gt;CZ")&amp;$AH$5&amp;A85-COUNTIFS($H$71:$H85,"&lt;&gt;CZ"),IF(AND(H83="CZ",H82="CZ",H81="CZ",H84&lt;&gt;"CZ",H85="CZ",AF85=AF81,AF83&lt;&gt;AF80,AF83&lt;&gt;AF86),A81-COUNTIFS($H$71:$H81,"&lt;&gt;CZ")&amp;$AH$5&amp;A85-COUNTIFS($H$71:$H85,"&lt;&gt;CZ"),IF(AND(H83="CZ",H82="CZ",H81="CZ",H84="CZ",H85&lt;&gt;"CZ",AF85=AF81,AF83&lt;&gt;AF80,AF83&lt;&gt;AF86),A81-COUNTIFS($H$71:$H81,"&lt;&gt;CZ")&amp;$AH$5&amp;A85-COUNTIFS($H$71:$H85,"&lt;&gt;CZ"),IF(AND(H83="CZ",H82&lt;&gt;"CZ",H81="CZ",H84="CZ",H85&lt;&gt;"CZ",AF85=AF81,AF83&lt;&gt;AF80,AF83&lt;&gt;AF86),A81-COUNTIFS($H$71:$H81,"&lt;&gt;CZ")&amp;$AH$5&amp;A85-COUNTIFS($H$71:$H85,"&lt;&gt;CZ"),IF(AND(H83="CZ",H82&lt;&gt;"CZ",H81="CZ",H84&lt;&gt;"CZ",H85="CZ",AF85=AF81,AF83&lt;&gt;AF80,AF83&lt;&gt;AF86),A81-COUNTIFS($H$71:$H81,"&lt;&gt;CZ")&amp;$AH$5&amp;A85-COUNTIFS($H$71:$H85,"&lt;&gt;CZ"),IF(AND(H83="CZ",H82&lt;&gt;"CZ",H81&lt;&gt;"CZ",H84="CZ",H85="CZ",AF85=AF81,AF83&lt;&gt;AF80,AF83&lt;&gt;AF86),A82-COUNTIFS($H$71:$H81,"&lt;&gt;CZ")&amp;$AH$5&amp;A85-COUNTIFS($H$71:$H85,"&lt;&gt;CZ"),IF(AND(H83="CZ",H82&lt;&gt;"CZ",H81&lt;&gt;"CZ",H84&lt;&gt;"CZ",H85="CZ",AF85=AF81,AF83&lt;&gt;AF80,AF83&lt;&gt;AF86),A82-COUNTIFS($H$71:$H81,"&lt;&gt;CZ")&amp;$AH$5&amp;A85-COUNTIFS($H$71:$H85,"&lt;&gt;CZ"),IF(AND(H83="CZ",H82&lt;&gt;"CZ",H81&lt;&gt;"CZ",H84="CZ",H85&lt;&gt;"CZ",AF85=AF81,AF83&lt;&gt;AF80,AF83&lt;&gt;AF86),A82-COUNTIFS($H$71:$H81,"&lt;&gt;CZ")&amp;$AH$5&amp;A85-COUNTIFS($H$71:$H85,"&lt;&gt;CZ"),IF(AND(H83="CZ",H82&lt;&gt;"CZ",H81="CZ",H84&lt;&gt;"CZ",H85&lt;&gt;"CZ",AF85=AF81,AF83&lt;&gt;AF80,AF83&lt;&gt;AF86),A81-COUNTIFS($H$71:$H81,"&lt;&gt;CZ")&amp;$AH$5&amp;A85-COUNTIFS($H$71:$H85,"&lt;&gt;CZ"),IF(AND(H83="CZ",H82="CZ",H81&lt;&gt;"CZ",H84&lt;&gt;"CZ",H85&lt;&gt;"CZ",AF85=AF81,AF83&lt;&gt;AF80,AF83&lt;&gt;AF86),A82-COUNTIFS($H$71:$H81,"&lt;&gt;CZ")&amp;$AH$5&amp;A85-COUNTIFS($H$71:$H85,"&lt;&gt;CZ"),IF(AND(H83="CZ",H82="CZ",H81&lt;&gt;"CZ",H84&lt;&gt;"CZ",H85="CZ",AF85=AF81,AF83&lt;&gt;AF80,AF83&lt;&gt;AF86),A82-COUNTIFS($H$71:$H81,"&lt;&gt;CZ")&amp;$AH$5&amp;A85-COUNTIFS($H$71:$H85,"&lt;&gt;CZ"),IF(AND(H83="CZ",H82="CZ",H81&lt;&gt;"CZ",H84="CZ",H85&lt;&gt;"CZ",AF85=AF81,AF83&lt;&gt;AF80,AF83&lt;&gt;AF86),A82-COUNTIFS($H$71:$H81,"&lt;&gt;CZ")&amp;$AH$5&amp;A85-COUNTIFS($H$71:$H85,"&lt;&gt;CZ"),IF(AND(H83="CZ",H82="CZ",H81="CZ",H84&lt;&gt;"CZ",H85&lt;&gt;"CZ",AF85=AF81,AF83&lt;&gt;AF80,AF83&lt;&gt;AF86),A81-COUNTIFS($H$71:$H81,"&lt;&gt;CZ")&amp;$AH$5&amp;A85-COUNTIFS($H$71:$H85,"&lt;&gt;CZ"),""))))))))))))))))))))))))))))))))))))))))))))))))</f>
        <v/>
      </c>
      <c r="AK83" s="102" t="str">
        <f>IF(AI83&lt;&gt;"","",IF(AJ83&lt;&gt;"","",IF(AND(H82="CZ",H81&lt;&gt;"CZ",H80&lt;&gt;"CZ",H83&lt;&gt;"CZ",H84&lt;&gt;"CZ",AF84=AF80,AF82&lt;&gt;AF79,AF82&lt;&gt;AF85),A81-COUNTIFS($H$71:$H80,"&lt;&gt;CZ"),IF(AND(H83="CZ",H82&lt;&gt;"CZ",H84="CZ",H85="CZ",H86="CZ",AF86=AF82,AF83&lt;&gt;AF81,AF83&lt;&gt;AF87),A83-COUNTIFS($H$71:$H82,"&lt;&gt;CZ")&amp;$AH$5&amp;A86-COUNTIFS($H$71:$H86,"&lt;&gt;CZ"),IF(AND(H83="CZ",H82="CZ",H84&lt;&gt;"CZ",H85="CZ",H86="CZ",AF86=AF82,AF83&lt;&gt;AF81,AF83&lt;&gt;AF87),A82-COUNTIFS($H$71:$H82,"&lt;&gt;CZ")&amp;$AH$5&amp;A86-COUNTIFS($H$71:$H86,"&lt;&gt;CZ"),IF(AND(H83="CZ",H82="CZ",H84="CZ",H85&lt;&gt;"CZ",H86="CZ",AF86=AF82,AF83&lt;&gt;AF81,AF83&lt;&gt;AF87),A82-COUNTIFS($H$71:$H82,"&lt;&gt;CZ")&amp;$AH$5&amp;A86-COUNTIFS($H$71:$H86,"&lt;&gt;CZ"),IF(AND(H83="CZ",H82="CZ",H84="CZ",H85="CZ",H86&lt;&gt;"CZ",AF86=AF82,AF83&lt;&gt;AF81,AF83&lt;&gt;AF87),A82-COUNTIFS($H$71:$H82,"&lt;&gt;CZ")&amp;$AH$5&amp;A86-COUNTIFS($H$71:$H86,"&lt;&gt;CZ"),IF(AND(H83="CZ",H82&lt;&gt;"CZ",H84="CZ",H85="CZ",H86&lt;&gt;"CZ",AF86=AF82,AF83&lt;&gt;AF81,AF83&lt;&gt;AF87),A83-COUNTIFS($H$71:$H82,"&lt;&gt;CZ")&amp;$AH$5&amp;A86-COUNTIFS($H$71:$H86,"&lt;&gt;CZ"),IF(AND(H83="CZ",H82&lt;&gt;"CZ",H84="CZ",H85&lt;&gt;"CZ",H86="CZ",AF86=AF82,AF83&lt;&gt;AF81,AF83&lt;&gt;AF87),A83-COUNTIFS($H$71:$H82,"&lt;&gt;CZ")&amp;$AH$5&amp;A86-COUNTIFS($H$71:$H86,"&lt;&gt;CZ"),IF(AND(H83="CZ",H82&lt;&gt;"CZ",H84&lt;&gt;"CZ",H85="CZ",H86="CZ",AF86=AF82,AF83&lt;&gt;AF81,AF83&lt;&gt;AF87),A83-COUNTIFS($H$71:$H82,"&lt;&gt;CZ")&amp;$AH$5&amp;A86-COUNTIFS($H$71:$H86,"&lt;&gt;CZ"),IF(AND(H83="CZ",H82&lt;&gt;"CZ",H84&lt;&gt;"CZ",H85&lt;&gt;"CZ",H86="CZ",AF86=AF82,AF83&lt;&gt;AF81,AF83&lt;&gt;AF87),A83-COUNTIFS($H$71:$H82,"&lt;&gt;CZ")&amp;$AH$5&amp;A86-COUNTIFS($H$71:$H86,"&lt;&gt;CZ"),IF(AND(H83="CZ",H82&lt;&gt;"CZ",H84&lt;&gt;"CZ",H85&lt;&gt;"CZ",H86&lt;&gt;"CZ",AF86=AF82,AF83&lt;&gt;AF81,AF83&lt;&gt;AF87),A86-COUNTIFS($H$71:$H86,"&lt;&gt;CZ"),IF(AND(H83="CZ",H82&lt;&gt;"CZ",H84&lt;&gt;"CZ",H85="CZ",H86&lt;&gt;"CZ",AF86=AF82,AF83&lt;&gt;AF81,AF83&lt;&gt;AF87),A83-COUNTIFS($H$71:$H82,"&lt;&gt;CZ")&amp;$AH$5&amp;A86-COUNTIFS($H$71:$H86,"&lt;&gt;CZ"),IF(AND(H83="CZ",H82="CZ",H84="CZ",H85&lt;&gt;"CZ",H86&lt;&gt;"CZ",AF86=AF82,AF83&lt;&gt;AF81,AF83&lt;&gt;AF87),A82-COUNTIFS($H$71:$H82,"&lt;&gt;CZ")&amp;$AH$5&amp;A86-COUNTIFS($H$71:$H86,"&lt;&gt;CZ"),IF(AND(H83="CZ",H82="CZ",H84&lt;&gt;"CZ",H85&lt;&gt;"CZ",H86&lt;&gt;"CZ",AF86=AF82,AF83&lt;&gt;AF81,AF83&lt;&gt;AF87),A82-COUNTIFS($H$71:$H82,"&lt;&gt;CZ")&amp;$AH$5&amp;A86-COUNTIFS($H$71:$H86,"&lt;&gt;CZ"),IF(AND(H83="CZ",H82="CZ",H84&lt;&gt;"CZ",H85&lt;&gt;"CZ",H86="CZ",AF86=AF82,AF83&lt;&gt;AF81,AF83&lt;&gt;AF87),A82-COUNTIFS($H$71:$H82,"&lt;&gt;CZ")&amp;$AH$5&amp;A86-COUNTIFS($H$71:$H86,"&lt;&gt;CZ"),IF(AND(H83="CZ",H82="CZ",H84&lt;&gt;"CZ",H85="CZ",H86&lt;&gt;"CZ",AF86=AF82,AF83&lt;&gt;AF81,AF83&lt;&gt;AF87),A82-COUNTIFS($H$71:$H82,"&lt;&gt;CZ")&amp;$AH$5&amp;A86-COUNTIFS($H$71:$H86,"&lt;&gt;CZ"),IF(AND(H83="CZ",H82&lt;&gt;"CZ",H84="CZ",H85&lt;&gt;"CZ",H86&lt;&gt;"CZ",AF86=AF82,AF83&lt;&gt;AF81,AF83&lt;&gt;AF87),A83-COUNTIFS($H$71:$H82,"&lt;&gt;CZ")&amp;$AH$5&amp;A86-COUNTIFS($H$71:$H86,"&lt;&gt;CZ"),IF(AND(H83="CZ",H84&lt;&gt;"CZ",H85="CZ",H86="CZ",H87="CZ",AF83=AF87,AF83&lt;&gt;AF82,AF83&lt;&gt;AF88),A83-COUNTIFS($H$71:$H83,"&lt;&gt;CZ")&amp;$AH$5&amp;A87-COUNTIFS($H$71:$H87,"&lt;&gt;CZ"),IF(AND(H83="CZ",H84="CZ",H85&lt;&gt;"CZ",H86="CZ",H87="CZ",AF83=AF87,AF83&lt;&gt;AF82,AF83&lt;&gt;AF88),A83-COUNTIFS($H$71:$H83,"&lt;&gt;CZ")&amp;$AH$5&amp;A87-COUNTIFS($H$71:$H87,"&lt;&gt;CZ"),IF(AND(H83="CZ",H84="CZ",H85="CZ",H86&lt;&gt;"CZ",H87="CZ",AF83=AF87,AF83&lt;&gt;AF82,AF83&lt;&gt;AF88),A83-COUNTIFS($H$71:$H83,"&lt;&gt;CZ")&amp;$AH$5&amp;A87-COUNTIFS($H$71:$H87,"&lt;&gt;CZ"),IF(AND(H83="CZ",H84="CZ",H85="CZ",H86="CZ",H87&lt;&gt;"CZ",AF83=AF87,AF83&lt;&gt;AF82,AF83&lt;&gt;AF88),A83-COUNTIFS($H$71:$H83,"&lt;&gt;CZ")&amp;$AH$5&amp;A87-COUNTIFS($H$71:$H87,"&lt;&gt;CZ"),IF(AND(H83="CZ",H82&lt;&gt;"CZ",H81="CZ",H80="CZ",H84&lt;&gt;"CZ",AF84=AF80,AF83&lt;&gt;AF79,AF83&lt;&gt;AF85),A80-COUNTIFS($H$71:$H80,"&lt;&gt;CZ")&amp;$AH$5&amp;A84-COUNTIFS($H$71:$H84,"&lt;&gt;CZ"),IF(AND(H83="CZ",H84&lt;&gt;"CZ",H85="CZ",H86="CZ",H87&lt;&gt;"CZ",AF83=AF87,AF83&lt;&gt;AF82,AF83&lt;&gt;AF88),A83-COUNTIFS($H$71:$H83,"&lt;&gt;CZ")&amp;$AH$5&amp;A87-COUNTIFS($H$71:$H87,"&lt;&gt;CZ"),IF(AND(H83="CZ",H84&lt;&gt;"CZ",H85="CZ",H86&lt;&gt;"CZ",H87="CZ",AF83=AF87,AF83&lt;&gt;AF82,AF83&lt;&gt;AF88),A83-COUNTIFS($H$71:$H83,"&lt;&gt;CZ")&amp;$AH$5&amp;A87-COUNTIFS($H$71:$H87,"&lt;&gt;CZ"),IF(AND(H83="CZ",H84&lt;&gt;"CZ",H85&lt;&gt;"CZ",H86="CZ",H87="CZ",AF83=AF87,AF83&lt;&gt;AF82,AF83&lt;&gt;AF88),A83-COUNTIFS($H$71:$H83,"&lt;&gt;CZ")&amp;$AH$5&amp;A87-COUNTIFS($H$71:$H87,"&lt;&gt;CZ"),IF(AND(H83="CZ",H84&lt;&gt;"CZ",H85&lt;&gt;"CZ",H86&lt;&gt;"CZ",H87="CZ",AF83=AF87,AF83&lt;&gt;AF82,AF83&lt;&gt;AF88),A83-COUNTIFS($H$71:$H83,"&lt;&gt;CZ")&amp;$AH$5&amp;A87-COUNTIFS($H$71:$H87,"&lt;&gt;CZ"),IF(AND(H83="CZ",H84&lt;&gt;"CZ",H85&lt;&gt;"CZ",H86="CZ",H87&lt;&gt;"CZ",AF83=AF87,AF83&lt;&gt;AF82,AF83&lt;&gt;AF88),A83-COUNTIFS($H$71:$H83,"&lt;&gt;CZ")&amp;$AH$5&amp;A87-COUNTIFS($H$71:$H87,"&lt;&gt;CZ"),IF(AND(H83="CZ",H84&lt;&gt;"CZ",H85="CZ",H86&lt;&gt;"CZ",H87&lt;&gt;"CZ",AF83=AF87,AF83&lt;&gt;AF82,AF83&lt;&gt;AF88),A83-COUNTIFS($H$71:$H83,"&lt;&gt;CZ")&amp;$AH$5&amp;A87-COUNTIFS($H$71:$H87,"&lt;&gt;CZ"),IF(AND(H83="CZ",H84="CZ",H85&lt;&gt;"CZ",H86&lt;&gt;"CZ",H87&lt;&gt;"CZ",AF83=AF87,AF83&lt;&gt;AF82,AF83&lt;&gt;AF88),A83-COUNTIFS($H$71:$H83,"&lt;&gt;CZ")&amp;$AH$5&amp;A87-COUNTIFS($H$71:$H87,"&lt;&gt;CZ"),IF(AND(H83="CZ",H84="CZ",H85="CZ",H86&lt;&gt;"CZ",H87&lt;&gt;"CZ",AF83=AF87,AF83&lt;&gt;AF82,AF83&lt;&gt;AF88),A83-COUNTIFS($H$71:$H83,"&lt;&gt;CZ")&amp;$AH$5&amp;A87-COUNTIFS($H$71:$H87,"&lt;&gt;CZ"),IF(AND(H83="CZ",H84="CZ",H85&lt;&gt;"CZ",H86="CZ",H87&lt;&gt;"CZ",AF83=AF87,AF83&lt;&gt;AF82,AF83&lt;&gt;AF88),A83-COUNTIFS($H$71:$H83,"&lt;&gt;CZ")&amp;$AH$5&amp;A87-COUNTIFS($H$71:$H87,"&lt;&gt;CZ"),IF(AND(H83="CZ",H84="CZ",H85="CZ",H86&lt;&gt;"CZ",H87&lt;&gt;"CZ",AF83=AF87,AF83&lt;&gt;AF82,AF83&lt;&gt;AF88),A83-COUNTIFS($H$71:$H83,"&lt;&gt;CZ")&amp;$AH$5&amp;A87-COUNTIFS($H$71:$H87,"&lt;&gt;CZ"),IF(AND(H83="CZ",H84="CZ",H85&lt;&gt;"CZ",H86&lt;&gt;"CZ",H87&lt;&gt;"CZ",AF83=AF87,AF83&lt;&gt;AF82,AF83&lt;&gt;AF88),A87-COUNTIFS($H$71:$H87,"&lt;&gt;CZ"),""))))))))))))))))))))))))))))))))))</f>
        <v/>
      </c>
      <c r="AL83" s="120" t="str">
        <f t="shared" si="5"/>
        <v>10až11</v>
      </c>
    </row>
    <row r="84" spans="1:38" s="104" customFormat="1" ht="15" customHeight="1">
      <c r="A84" s="105">
        <v>14</v>
      </c>
      <c r="B84" s="106">
        <v>582</v>
      </c>
      <c r="C84" s="107" t="s">
        <v>106</v>
      </c>
      <c r="D84" s="107" t="s">
        <v>82</v>
      </c>
      <c r="E84" s="106">
        <v>2007</v>
      </c>
      <c r="F84" s="108"/>
      <c r="G84" s="109" t="s">
        <v>43</v>
      </c>
      <c r="H84" s="110" t="s">
        <v>250</v>
      </c>
      <c r="I84" s="111">
        <v>100</v>
      </c>
      <c r="J84" s="112">
        <v>500</v>
      </c>
      <c r="K84" s="111">
        <v>100</v>
      </c>
      <c r="L84" s="112">
        <v>540</v>
      </c>
      <c r="M84" s="111">
        <v>94</v>
      </c>
      <c r="N84" s="112">
        <v>564</v>
      </c>
      <c r="O84" s="111">
        <v>88</v>
      </c>
      <c r="P84" s="112">
        <v>563.20000000000005</v>
      </c>
      <c r="Q84" s="111">
        <v>73</v>
      </c>
      <c r="R84" s="112">
        <v>489.1</v>
      </c>
      <c r="S84" s="113"/>
      <c r="T84" s="112">
        <v>0</v>
      </c>
      <c r="U84" s="111"/>
      <c r="V84" s="112">
        <v>0</v>
      </c>
      <c r="W84" s="111"/>
      <c r="X84" s="112">
        <v>0</v>
      </c>
      <c r="Y84" s="111"/>
      <c r="Z84" s="112">
        <v>0</v>
      </c>
      <c r="AA84" s="111"/>
      <c r="AB84" s="112">
        <v>0</v>
      </c>
      <c r="AC84" s="111"/>
      <c r="AD84" s="112">
        <v>0</v>
      </c>
      <c r="AE84" s="116">
        <v>2656.2999999999997</v>
      </c>
      <c r="AF84" s="117">
        <v>2656.3</v>
      </c>
      <c r="AG84" s="118">
        <v>14</v>
      </c>
      <c r="AH84" s="100">
        <f t="shared" ca="1" si="4"/>
        <v>0.29211850131051964</v>
      </c>
      <c r="AI84" s="119">
        <f>IF(H84="","",IF(H84&lt;&gt;"CZ","NE",IF(AND(H84="CZ",AF83&lt;&gt;AF84,AF84&lt;&gt;AF85),A84-COUNTIF($H$71:$H84,"&lt;&gt;CZ"),IF(AND(H84="CZ",H83="CZ",AF84=AF83,AF84&lt;&gt;AF82,AF84&lt;&gt;AF85),A83-COUNTIF($H$71:$H84,"&lt;&gt;CZ")&amp;$AH$5&amp;A84-COUNTIF($H$71:$H84,"&lt;&gt;CZ"),IF(AND(H84="CZ",H85="CZ",AF84&lt;&gt;AF83,AF84=AF85,AF84&lt;&gt;AF86),A84-COUNTIF($H$71:$H84,"&lt;&gt;CZ")&amp;$AH$5&amp;A85-COUNTIF($H$71:$H85,"&lt;&gt;CZ"),IF(AND(H84="CZ",H83="CZ",H82="CZ",AF84=AF82,AF84&lt;&gt;AF81,AF84&lt;&gt;AF85),A82-COUNTIF($H$71:$H84,"&lt;&gt;CZ")&amp;$AH$5&amp;A84-COUNTIF($H$71:$H84,"&lt;&gt;CZ"),IF(AND(H84="CZ",H83="CZ",H85="CZ",AF85=AF83,AF84&lt;&gt;AF82,AF84&lt;&gt;AF86),A83-COUNTIF($H$71:$H83,"&lt;&gt;CZ")&amp;$AH$5&amp;A85-COUNTIF($H$71:$H85,"&lt;&gt;CZ"),IF(AND(H84="CZ",H85="CZ",H86="CZ",AF84&lt;&gt;AF83,AF84=AF86,AF84&lt;&gt;AF87),A84-COUNTIF($H$71:$H84,"&lt;&gt;CZ")&amp;$AH$5&amp;A86-COUNTIF($H$71:$H86,"&lt;&gt;CZ"),IF(AND(H84="CZ",H83="CZ",H82="CZ",H81="CZ",AF84=AF81,AF84&lt;&gt;AF80,AF84&lt;&gt;AF85),A81-COUNTIF($H$71:$H81,"&lt;&gt;CZ")&amp;$AH$5&amp;A84-COUNTIF($H$71:$H84,"&lt;&gt;CZ"),IF(AND(H84="CZ",H83="CZ",H82="CZ",H85="CZ",AF85=AF82,AF84&lt;&gt;AF81,AF84&lt;&gt;AF86),A82-COUNTIF($H$71:$H82,"&lt;&gt;CZ")&amp;$AH$5&amp;A85-COUNTIF($H$71:$H85,"&lt;&gt;CZ"),IF(AND(H84="CZ",H83="CZ",H85="CZ",H86="CZ",AF86=AF83,AF84&lt;&gt;AF82,AF84&lt;&gt;AF87),A83-COUNTIF($H$71:$H83,"&lt;&gt;CZ")&amp;$AH$5&amp;A86-COUNTIF($H$71:$H86,"&lt;&gt;CZ"),IF(AND(H84="CZ",H85="CZ",H86="CZ",H87="CZ",AF84&lt;&gt;AF83,AF84=AF87,AF84&lt;&gt;AF88),A84-COUNTIF($H$71:$H84,"&lt;&gt;CZ")&amp;$AH$5&amp;A87-COUNTIF($H$71:$H87,"&lt;&gt;CZ"),IF(AND(H84="CZ",H83="CZ",H82="CZ",H81="CZ",H80="CZ",AF84=AF80,AF84&lt;&gt;AF79,AF84&lt;&gt;AF85),A80-COUNTIF($H$71:$H80,"&lt;&gt;CZ")&amp;$AH$5&amp;A84-COUNTIF($H$71:$H84,"&lt;&gt;CZ"),IF(AND(H84="CZ",H83="CZ",H82="CZ",H81="CZ",H85="CZ",AF85=AF81,AF84&lt;&gt;AF80,AF84&lt;&gt;AF86),A81-COUNTIF($H$71:$H81,"&lt;&gt;CZ")&amp;$AH$5&amp;A85-COUNTIF($H$71:$H85,"&lt;&gt;CZ"),IF(AND(H84="CZ",H83="CZ",H82="CZ",H85="CZ",H86="CZ",AF86=AF82,AF84&lt;&gt;AF81,AF84&lt;&gt;AF87),A82-COUNTIF($H$71:$H82,"&lt;&gt;CZ")&amp;$AH$5&amp;A86-COUNTIF($H$71:$H86,"&lt;&gt;CZ"),IF(AND(H84="CZ",H83="CZ",H85="CZ",H86="CZ",H87="CZ",AF87=AF83,AF84&lt;&gt;AF82,AF84&lt;&gt;AF88),A83-COUNTIF($H$71:$H83,"&lt;&gt;CZ")&amp;$AH$5&amp;A87-COUNTIF($H$71:$H87,"&lt;&gt;CZ"),IF(AND(H84="CZ",H85="CZ",H86="CZ",H87="CZ",H88="CZ",AF84&lt;&gt;AF83,AF84=AF88,AF84&lt;&gt;AF89),A84-COUNTIF($H$71:$H84,"&lt;&gt;CZ")&amp;$AH$5&amp;A88-COUNTIF($H$71:$H88,"&lt;&gt;CZ"),IF(AND(H84="CZ",H83&lt;&gt;"CZ",AF84=AF83,AF84&lt;&gt;AF82,AF84&lt;&gt;AF85),A84-COUNTIF($H$71:$H84,"&lt;&gt;CZ"),IF(AND(H84="CZ",H85&lt;&gt;"CZ",AF84&lt;&gt;AF83,AF84=AF85,AF84&lt;&gt;AF86),A84-COUNTIF($H$71:$H84,"&lt;&gt;CZ"),IF(AND(H84="CZ",H83&lt;&gt;"CZ",H82="CZ",AF84=AF82,AF84&lt;&gt;AF81,AF84&lt;&gt;AF85),A82-COUNTIF($H$71:$H82,"&lt;&gt;CZ")&amp;$AH$5&amp;A84-COUNTIF($H$71:$H84,"&lt;&gt;CZ"),IF(AND(H84="CZ",H83="CZ",H82&lt;&gt;"CZ",AF84=AF82,AF84&lt;&gt;AF81,AF84&lt;&gt;AF85),A83-COUNTIF($H$71:$H82,"&lt;&gt;CZ")&amp;$AH$5&amp;A84-COUNTIF($H$71:$H84,"&lt;&gt;CZ"),IF(AND(H84="CZ",H83&lt;&gt;"CZ",H82&lt;&gt;"CZ",AF84=AF82,AF84&lt;&gt;AF81,AF84&lt;&gt;AF85),A84-COUNTIF($H$71:$H84,"&lt;&gt;CZ"),IF(AND(H84="CZ",H83&lt;&gt;"CZ",H85="CZ",AF84=AF83,AF84&lt;&gt;AF82,AF84=AF85,AF84&lt;&gt;AF86),A84-COUNTIF($H$71:$H83,"&lt;&gt;CZ")&amp;$AH$5&amp;A85-COUNTIF($H$71:$H85,"&lt;&gt;CZ"),IF(AND(H84="CZ",H83="CZ",H85&lt;&gt;"CZ",AF85=AF83,AF84&lt;&gt;AF82,AF84&lt;&gt;AF86),A83-COUNTIF($H$71:$H83,"&lt;&gt;CZ")&amp;$AH$5&amp;A85-COUNTIF($H$71:$H85,"&lt;&gt;CZ"),IF(AND(H84="CZ",H83&lt;&gt;"CZ",H85&lt;&gt;"CZ",AF85=AF83,AF84&lt;&gt;AF82,AF84&lt;&gt;AF86),A84-COUNTIF($H$71:$H83,"&lt;&gt;CZ"),IF(AND(H84="CZ",H85&lt;&gt;"CZ",H86="CZ",AF84&lt;&gt;AF83,AF84=AF86,AF84&lt;&gt;AF87),A84-COUNTIF($H$71:$H84,"&lt;&gt;CZ")&amp;$AH$5&amp;A86-COUNTIF($H$71:$H86,"&lt;&gt;CZ"),IF(AND(H84="CZ",H85="CZ",H86&lt;&gt;"CZ",AF84&lt;&gt;AF83,AF84=AF86,AF84&lt;&gt;AF87),A84-COUNTIF($H$71:$H84,"&lt;&gt;CZ")&amp;$AH$5&amp;A86-COUNTIF($H$71:$H86,"&lt;&gt;CZ"),IF(AND(H84="CZ",H85&lt;&gt;"CZ",H86&lt;&gt;"CZ",AF84&gt;0,AF84&lt;&gt;AF83,AF84=AF86,AF84&lt;&gt;AF87),A84-COUNTIF($H$71:$H84,"&lt;&gt;CZ"),IF(AND(H84="CZ",H83&lt;&gt;"CZ",H82="CZ",H81="CZ",AF84=AF81,AF84&lt;&gt;AF80,AF84&lt;&gt;AF85),A81-COUNTIF($H$71:$H81,"&lt;&gt;CZ")&amp;$AH$5&amp;A84-COUNTIF($H$71:$H84,"&lt;&gt;CZ"),IF(AND(H84="CZ",H83="CZ",H82&lt;&gt;"CZ",H81="CZ",AF84=AF81,AF84&lt;&gt;AF80,AF84&lt;&gt;AF85),A81-COUNTIF($H$71:$H81,"&lt;&gt;CZ")&amp;$AH$5&amp;A84-COUNTIF($H$71:$H84,"&lt;&gt;CZ"),IF(AND(H84="CZ",H83="CZ",H82="CZ",H81&lt;&gt;"CZ",AF84=AF81,AF84&lt;&gt;AF80,AF84&lt;&gt;AF85),A82-COUNTIF($H$71:$H81,"&lt;&gt;CZ")&amp;$AH$5&amp;A84-COUNTIF($H$71:$H84,"&lt;&gt;CZ"),IF(AND(H84="CZ",H83&lt;&gt;"CZ",H82&lt;&gt;"CZ",H81="CZ",AF84=AF81,AF84&lt;&gt;AF80,AF84&lt;&gt;AF85),A81-COUNTIF($H$71:$H81,"&lt;&gt;CZ")&amp;$AH$5&amp;A84-COUNTIF($H$71:$H84,"&lt;&gt;CZ"),IF(AND(H84="CZ",H83&lt;&gt;"CZ",H82="CZ",H81&lt;&gt;"CZ",AF84=AF81,AF84&lt;&gt;AF80,AF84&lt;&gt;AF85),A82-COUNTIF($H$71:$H81,"&lt;&gt;CZ")&amp;$AH$5&amp;A84-COUNTIF($H$71:$H84,"&lt;&gt;CZ"),IF(AND(H84="CZ",H83="CZ",H82&lt;&gt;"CZ",H81&lt;&gt;"CZ",AF84=AF81,AF84&lt;&gt;AF80,AF84&lt;&gt;AF85),A82-COUNTIF($H$71:$H81,"&lt;&gt;CZ")&amp;$AH$5&amp;A84-COUNTIF($H$71:$H84,"&lt;&gt;CZ"),IF(AND(H84="CZ",H83&lt;&gt;"CZ",H82&lt;&gt;"CZ",H81&lt;&gt;"CZ",AF84=AF81,AF84&lt;&gt;AF80,AF84&lt;&gt;AF85),A84-COUNTIF($H$71:$H84,"&lt;&gt;CZ"),IF(AND(H84="CZ",H83="CZ",H82&lt;&gt;"CZ",H85="CZ",AF84=AF82,AF84&lt;&gt;AF81,AF84=AF85,AF84&lt;&gt;AF86),A83-COUNTIF($H$71:$H82,"&lt;&gt;CZ")&amp;$AH$5&amp;A85-COUNTIF($H$71:$H85,"&lt;&gt;CZ"),IF(AND(H84="CZ",H83="CZ",H82="CZ",H85&lt;&gt;"CZ",AF84=AF82,AF84&lt;&gt;AF81,AF84=AF85,AF84&lt;&gt;AF86),A82-COUNTIF($H$71:$H82,"&lt;&gt;CZ")&amp;$AH$5&amp;A85-COUNTIF($H$71:$H85,"&lt;&gt;CZ"),IF(AND(H84="CZ",H83&lt;&gt;"CZ",H82&lt;&gt;"CZ",H85="CZ",AF84=AF82,AF84&lt;&gt;AF81,AF84=AF85,AF84&lt;&gt;AF86),A83-COUNTIF($H$71:$H82,"&lt;&gt;CZ")&amp;$AH$5&amp;A85-COUNTIF($H$71:$H85,"&lt;&gt;CZ"),IF(AND(H84="CZ",H83&lt;&gt;"CZ",H82="CZ",H85="CZ",AF84=AF82,AF84&lt;&gt;AF81,AF84=AF85,AF84&lt;&gt;AF86),A82-COUNTIF($H$71:$H82,"&lt;&gt;CZ")&amp;$AH$5&amp;A85-COUNTIF($H$71:$H85,"&lt;&gt;CZ"),IF(AND(H84="CZ",H83&lt;&gt;"CZ",H82="CZ",H85&lt;&gt;"CZ",AF84=AF82,AF84&lt;&gt;AF81,AF84=AF85,AF84&lt;&gt;AF86),A82-COUNTIF($H$71:$H82,"&lt;&gt;CZ")&amp;$AH$5&amp;A85-COUNTIF($H$71:$H85,"&lt;&gt;CZ"),IF(AND(H84="CZ",H83="CZ",H82&lt;&gt;"CZ",H85&lt;&gt;"CZ",AF85=AF82,AF84&lt;&gt;AF81,AF84&lt;&gt;AF86),A83-COUNTIF($H$71:$H82,"&lt;&gt;CZ")&amp;$AH$5&amp;A85-COUNTIF($H$71:$H85,"&lt;&gt;CZ"),IF(AND(H84="CZ",H83&lt;&gt;"CZ",H82&lt;&gt;"CZ",H85&lt;&gt;"CZ",AF85=AF82,AF84&lt;&gt;AF81,AF84&lt;&gt;AF86),A83-COUNTIF($H$71:$H82,"&lt;&gt;CZ"),IF(AND(H84="CZ",H83&lt;&gt;"CZ",H85="CZ",H86="CZ",AF86=AF83,AF84&lt;&gt;AF82,AF84&lt;&gt;AF87),A84-COUNTIF($H$71:$H83,"&lt;&gt;CZ")&amp;$AH$5&amp;A86-COUNTIF($H$71:$H86,"&lt;&gt;CZ"),IF(AND(H84="CZ",H83="CZ",H85&lt;&gt;"CZ",H86="CZ",AF86=AF83,AF84&lt;&gt;AF82,AF84&lt;&gt;AF87),A83-COUNTIF($H$71:$H83,"&lt;&gt;CZ")&amp;$AH$5&amp;A86-COUNTIF($H$71:$H86,"&lt;&gt;CZ"),IF(AND(H84="CZ",H83="CZ",H85="CZ",H86&lt;&gt;"CZ",AF86=AF83,AF84&lt;&gt;AF82,AF84&lt;&gt;AF87),A83-COUNTIF($H$71:$H83,"&lt;&gt;CZ")&amp;$AH$5&amp;A86-COUNTIF($H$71:$H86,"&lt;&gt;CZ"),IF(AND(H84="CZ",H83&lt;&gt;"CZ",H85&lt;&gt;"CZ",H86="CZ",AF86=AF83,AF84&lt;&gt;AF82,AF84&lt;&gt;AF87),A84-COUNTIF($H$71:$H83,"&lt;&gt;CZ")&amp;$AH$5&amp;A86-COUNTIF($H$71:$H86,"&lt;&gt;CZ"),IF(AND(H84="CZ",H83&lt;&gt;"CZ",H85="CZ",H86&lt;&gt;"CZ",AF86=AF83,AF84&lt;&gt;AF82,AF84&lt;&gt;AF87),A84-COUNTIF($H$71:$H83,"&lt;&gt;CZ")&amp;$AH$5&amp;A86-COUNTIF($H$71:$H86,"&lt;&gt;CZ"),IF(AND(H84="CZ",H83="CZ",H85&lt;&gt;"CZ",H86&lt;&gt;"CZ",AF86=AF83,AF84&lt;&gt;AF82,AF84&lt;&gt;AF87),A83-COUNTIF($H$71:$H83,"&lt;&gt;CZ")&amp;$AH$5&amp;A86-COUNTIF($H$71:$H86,"&lt;&gt;CZ"),IF(AND(H84="CZ",H83&lt;&gt;"CZ",H85&lt;&gt;"CZ",H86&lt;&gt;"CZ",AF86=AF83,AF84&lt;&gt;AF82,AF84&lt;&gt;AF87),A84-COUNTIF($H$71:$H83,"&lt;&gt;CZ"),IF(AND(H84="CZ",H85="CZ",H86="CZ",H87&lt;&gt;"CZ",AF84&lt;&gt;AF83,AF84=AF87,AF84&lt;&gt;AF88),A84-COUNTIF($H$71:$H84,"&lt;&gt;CZ")&amp;$AH$5&amp;A87-COUNTIF($H$71:$H87,"&lt;&gt;CZ"),IF(AND(H84="CZ",H85="CZ",H86&lt;&gt;"CZ",H87="CZ",AF84&lt;&gt;AF83,AF84=AF87,AF84&lt;&gt;AF88),A84-COUNTIF($H$71:$H84,"&lt;&gt;CZ")&amp;$AH$5&amp;A87-COUNTIF($H$71:$H87,"&lt;&gt;CZ"),IF(AND(H84="CZ",H85&lt;&gt;"CZ",H86="CZ",H87="CZ",AF84&lt;&gt;AF83,AF84=AF87,AF84&lt;&gt;AF88),A84-COUNTIF($H$71:$H84,"&lt;&gt;CZ")&amp;$AH$5&amp;A87-COUNTIF($H$71:$H87,"&lt;&gt;CZ"),IF(AND(H84="CZ",H85&lt;&gt;"CZ",H86&lt;&gt;"CZ",H87="CZ",AF84&lt;&gt;AF83,AF84=AF87,AF84&lt;&gt;AF88),A84-COUNTIF($H$71:$H84,"&lt;&gt;CZ")&amp;$AH$5&amp;A87-COUNTIF($H$71:$H87,"&lt;&gt;CZ"),"")))))))))))))))))))))))))))))))))))))))))))))))))))))</f>
        <v>12</v>
      </c>
      <c r="AJ84" s="102" t="str">
        <f>IF(AI84&lt;&gt;"","",IF(AND(H84="CZ",H85&lt;&gt;"CZ",H86="CZ",H87&lt;&gt;"CZ",AF84&lt;&gt;AF83,AF84=AF87,AF84&lt;&gt;AF88),A84-COUNTIF($H$71:$H84,"&lt;&gt;CZ")&amp;$AH$5&amp;A87-COUNTIF($H$71:$H87,"&lt;&gt;CZ"),IF(AND(H84="CZ",H85="CZ",H86&lt;&gt;"CZ",H87&lt;&gt;"CZ",AF84&lt;&gt;AF83,AF84=AF87,AF84&lt;&gt;AF88),A84-COUNTIF($H$71:$H84,"&lt;&gt;CZ")&amp;$AH$5&amp;A87-COUNTIF($H$71:$H87,"&lt;&gt;CZ"),IF(AND(H84="CZ",H85&lt;&gt;"CZ",H86&lt;&gt;"CZ",H87&lt;&gt;"CZ",AF84&lt;&gt;AF83,AF84=AF87,AF84&lt;&gt;AF88),A84-COUNTIF($H$71:$H84,"&lt;&gt;CZ"),IF(AND(H84="CZ",H83&lt;&gt;"CZ",H82="CZ",H81="CZ",H80="CZ",AF84=AF80,AF84&lt;&gt;AF79,AF84&lt;&gt;AF85),A80-COUNTIFS($H$71:$H80,"&lt;&gt;CZ")&amp;$AH$5&amp;A84-COUNTIFS($H$71:$H84,"&lt;&gt;CZ"),IF(AND(H84="CZ",H83="CZ",H82&lt;&gt;"CZ",H81="CZ",H80="CZ",AF84=AF80,AF84&lt;&gt;AF79,AF84&lt;&gt;AF85),A80-COUNTIFS($H$71:$H80,"&lt;&gt;CZ")&amp;$AH$5&amp;A84-COUNTIFS($H$71:$H84,"&lt;&gt;CZ"),IF(AND(H84="CZ",H83="CZ",H82="CZ",H81&lt;&gt;"CZ",H80="CZ",AF84=AF80,AF84&lt;&gt;AF79,AF84&lt;&gt;AF85),A80-COUNTIFS($H$71:$H80,"&lt;&gt;CZ")&amp;$AH$5&amp;A84-COUNTIFS($H$71:$H84,"&lt;&gt;CZ"),IF(AND(H84="CZ",H83="CZ",H82="CZ",H81="CZ",H80&lt;&gt;"CZ",AF84=AF80,AF84&lt;&gt;AF79,AF84&lt;&gt;AF85),A81-COUNTIFS($H$71:$H80,"&lt;&gt;CZ")&amp;$AH$5&amp;A84-COUNTIFS($H$71:$H84,"&lt;&gt;CZ"),IF(AND(H84="CZ",H83&lt;&gt;"CZ",H82="CZ",H81="CZ",H80&lt;&gt;"CZ",AF84=AF80,AF84&lt;&gt;AF79,AF84&lt;&gt;AF85),A81-COUNTIFS($H$71:$H80,"&lt;&gt;CZ")&amp;$AH$5&amp;A84-COUNTIFS($H$71:$H84,"&lt;&gt;CZ"),IF(AND(H84="CZ",H83&lt;&gt;"CZ",H82="CZ",H81&lt;&gt;"CZ",H80="CZ",AF84=AF80,AF84&lt;&gt;AF79,AF84&lt;&gt;AF85),A80-COUNTIFS($H$71:$H80,"&lt;&gt;CZ")&amp;$AH$5&amp;A84-COUNTIFS($H$71:$H84,"&lt;&gt;CZ"),IF(AND(H84="CZ",H83&lt;&gt;"CZ",H82&lt;&gt;"CZ",H81="CZ",H80="CZ",AF84=AF80,AF84&lt;&gt;AF79,AF84&lt;&gt;AF85),A80-COUNTIFS($H$71:$H80,"&lt;&gt;CZ")&amp;$AH$5&amp;A84-COUNTIFS($H$71:$H84,"&lt;&gt;CZ"),IF(AND(H84="CZ",H83&lt;&gt;"CZ",H82&lt;&gt;"CZ",H81&lt;&gt;"CZ",H80="CZ",AF84=AF80,AF84&lt;&gt;AF79,AF84&lt;&gt;AF85),A80-COUNTIFS($H$71:$H80,"&lt;&gt;CZ")&amp;$AH$5&amp;A84-COUNTIFS($H$71:$H84,"&lt;&gt;CZ"),IF(AND(H84="CZ",H83&lt;&gt;"CZ",H82&lt;&gt;"CZ",H81="CZ",H80&lt;&gt;"CZ",AF84=AF80,AF84&lt;&gt;AF79,AF84&lt;&gt;AF85),A81-COUNTIFS($H$71:$H80,"&lt;&gt;CZ")&amp;$AH$5&amp;A84-COUNTIFS($H$71:$H84,"&lt;&gt;CZ"),IF(AND(H84="CZ",H83&lt;&gt;"CZ",H82="CZ",H81&lt;&gt;"CZ",H80&lt;&gt;"CZ",AF84=AF80,AF84&lt;&gt;AF79,AF84&lt;&gt;AF85),A81-COUNTIFS($H$71:$H80,"&lt;&gt;CZ")&amp;$AH$5&amp;A84-COUNTIFS($H$71:$H84,"&lt;&gt;CZ"),IF(AND(H84="CZ",H83="CZ",H82&lt;&gt;"CZ",H81&lt;&gt;"CZ",H80&lt;&gt;"CZ",AF84=AF80,AF84&lt;&gt;AF79,AF84&lt;&gt;AF85),A81-COUNTIFS($H$71:$H80,"&lt;&gt;CZ")&amp;$AH$5&amp;A84-COUNTIFS($H$71:$H84,"&lt;&gt;CZ"),IF(AND(H84="CZ",H83="CZ",H82&lt;&gt;"CZ",H81&lt;&gt;"CZ",H80="CZ",AF84=AF80,AF84&lt;&gt;AF79,AF84&lt;&gt;AF85),A80-COUNTIFS($H$71:$H80,"&lt;&gt;CZ")&amp;$AH$5&amp;A84-COUNTIFS($H$71:$H84,"&lt;&gt;CZ"),IF(AND(H84="CZ",H83="CZ",H82&lt;&gt;"CZ",H81="CZ",H80&lt;&gt;"CZ",AF84=AF80,AF84&lt;&gt;AF79,AF84&lt;&gt;AF85),A81-COUNTIFS($H$71:$H80,"&lt;&gt;CZ")&amp;$AH$5&amp;A84-COUNTIFS($H$71:$H84,"&lt;&gt;CZ"),IF(AND(H84="CZ",H83="CZ",H82="CZ",H81&lt;&gt;"CZ",H80&lt;&gt;"CZ",AF84=AF80,AF84&lt;&gt;AF79,AF84&lt;&gt;AF85),A81-COUNTIFS($H$71:$H80,"&lt;&gt;CZ")&amp;$AH$5&amp;A84-COUNTIFS($H$71:$H84,"&lt;&gt;CZ"),IF(AND(H84="CZ",H83&lt;&gt;"CZ",H82&lt;&gt;"CZ",H81&lt;&gt;"CZ",H80&lt;&gt;"CZ",AF84=AF80,AF84&lt;&gt;AF79,AF84&lt;&gt;AF85),A81-COUNTIFS($H$71:$H80,"&lt;&gt;CZ"),IF(AND(H84="CZ",H83&lt;&gt;"CZ",H82="CZ",H81="CZ",H85="CZ",AF85=AF81,AF84&lt;&gt;AF80,AF84&lt;&gt;AF86),A81-COUNTIFS($H$71:$H81,"&lt;&gt;CZ")&amp;$AH$5&amp;A85-COUNTIFS($H$71:$H85,"&lt;&gt;CZ"),IF(AND(H84="CZ",H83="CZ",H82&lt;&gt;"CZ",H81="CZ",H85="CZ",AF85=AF81,AF84&lt;&gt;AF80,AF84&lt;&gt;AF86),A81-COUNTIFS($H$71:$H81,"&lt;&gt;CZ")&amp;$AH$5&amp;A85-COUNTIFS($H$71:$H85,"&lt;&gt;CZ"),IF(AND(H84="CZ",H83="CZ",H82="CZ",H81&lt;&gt;"CZ",H85="CZ",AF85=AF81,AF84&lt;&gt;AF80,AF84&lt;&gt;AF86),A82-COUNTIFS($H$71:$H81,"&lt;&gt;CZ")&amp;$AH$5&amp;A85-COUNTIFS($H$71:$H85,"&lt;&gt;CZ"),IF(AND(H84="CZ",H83="CZ",H82="CZ",H81="CZ",H85&lt;&gt;"CZ",AF85=AF81,AF84&lt;&gt;AF80,AF84&lt;&gt;AF86),A81-COUNTIFS($H$71:$H81,"&lt;&gt;CZ")&amp;$AH$5&amp;A85-COUNTIFS($H$71:$H85,"&lt;&gt;CZ"),IF(AND(H84="CZ",H83&lt;&gt;"CZ",H82="CZ",H81="CZ",H85&lt;&gt;"CZ",AF85=AF81,AF84&lt;&gt;AF80,AF84&lt;&gt;AF86),A81-COUNTIFS($H$71:$H81,"&lt;&gt;CZ")&amp;$AH$5&amp;A85-COUNTIFS($H$71:$H85,"&lt;&gt;CZ"),IF(AND(H84="CZ",H83&lt;&gt;"CZ",H82="CZ",H81&lt;&gt;"CZ",H85="CZ",AF85=AF81,AF84&lt;&gt;AF80,AF84&lt;&gt;AF86),A82-COUNTIFS($H$71:$H81,"&lt;&gt;CZ")&amp;$AH$5&amp;A85-COUNTIFS($H$71:$H85,"&lt;&gt;CZ"),IF(AND(H84="CZ",H83&lt;&gt;"CZ",H82&lt;&gt;"CZ",H81="CZ",H85="CZ",AF85=AF81,AF84&lt;&gt;AF80,AF84&lt;&gt;AF86),A81-COUNTIFS($H$71:$H81,"&lt;&gt;CZ")&amp;$AH$5&amp;A85-COUNTIFS($H$71:$H85,"&lt;&gt;CZ"),IF(AND(H84="CZ",H83&lt;&gt;"CZ",H82&lt;&gt;"CZ",H81&lt;&gt;"CZ",H85="CZ",AF85=AF81,AF84&lt;&gt;AF80,AF84&lt;&gt;AF86),A82-COUNTIFS($H$71:$H81,"&lt;&gt;CZ")&amp;$AH$5&amp;A85-COUNTIFS($H$71:$H85,"&lt;&gt;CZ"),IF(AND(H84="CZ",H83&lt;&gt;"CZ",H82&lt;&gt;"CZ",H81="CZ",H85&lt;&gt;"CZ",AF85=AF81,AF84&lt;&gt;AF80,AF84&lt;&gt;AF86),A81-COUNTIFS($H$71:$H81,"&lt;&gt;CZ")&amp;$AH$5&amp;A85-COUNTIFS($H$71:$H85,"&lt;&gt;CZ"),IF(AND(H84="CZ",H83&lt;&gt;"CZ",H82="CZ",H81&lt;&gt;"CZ",H85&lt;&gt;"CZ",AF85=AF81,AF84&lt;&gt;AF80,AF84&lt;&gt;AF86),A82-COUNTIFS($H$71:$H81,"&lt;&gt;CZ")&amp;$AH$5&amp;A85-COUNTIFS($H$71:$H85,"&lt;&gt;CZ"),IF(AND(H84="CZ",H83="CZ",H82&lt;&gt;"CZ",H81&lt;&gt;"CZ",H85&lt;&gt;"CZ",AF85=AF81,AF84&lt;&gt;AF80,AF84&lt;&gt;AF86),A82-COUNTIFS($H$71:$H81,"&lt;&gt;CZ")&amp;$AH$5&amp;A85-COUNTIFS($H$71:$H85,"&lt;&gt;CZ"),IF(AND(H84="CZ",H83="CZ",H82&lt;&gt;"CZ",H81&lt;&gt;"CZ",H85="CZ",AF85=AF81,AF84&lt;&gt;AF80,AF84&lt;&gt;AF86),A82-COUNTIFS($H$71:$H81,"&lt;&gt;CZ")&amp;$AH$5&amp;A85-COUNTIFS($H$71:$H85,"&lt;&gt;CZ"),IF(AND(H84="CZ",H83="CZ",H82&lt;&gt;"CZ",H81="CZ",H85&lt;&gt;"CZ",AF85=AF81,AF84&lt;&gt;AF80,AF84&lt;&gt;AF86),A81-COUNTIFS($H$71:$H81,"&lt;&gt;CZ")&amp;$AH$5&amp;A85-COUNTIFS($H$71:$H85,"&lt;&gt;CZ"),IF(AND(H84="CZ",H83="CZ",H82="CZ",H81&lt;&gt;"CZ",H85&lt;&gt;"CZ",AF85=AF81,AF84&lt;&gt;AF80,AF84&lt;&gt;AF86),A82-COUNTIFS($H$71:$H81,"&lt;&gt;CZ")&amp;$AH$5&amp;A85-COUNTIFS($H$71:$H85,"&lt;&gt;CZ"),IF(AND(H84="CZ",H83&lt;&gt;"CZ",H82&lt;&gt;"CZ",H81&lt;&gt;"CZ",H85&lt;&gt;"CZ",AF85=AF81,AF84&lt;&gt;AF80,AF84&lt;&gt;AF86),A82-COUNTIFS($H$71:$H81,"&lt;&gt;CZ"),IF(AND(H84="CZ",H83&lt;&gt;"CZ",H82="CZ",H85="CZ",H86="CZ",AF86=AF82,AF84&lt;&gt;AF81,AF84&lt;&gt;AF87),A82-COUNTIFS($H$71:$H82,"&lt;&gt;CZ")&amp;$AH$5&amp;A86-COUNTIFS($H$71:$H86,"&lt;&gt;CZ"),IF(AND(H84="CZ",H83="CZ",H82&lt;&gt;"CZ",H85="CZ",H86="CZ",AF86=AF82,AF84&lt;&gt;AF81,AF84&lt;&gt;AF87),A83-COUNTIFS($H$71:$H82,"&lt;&gt;CZ")&amp;$AH$5&amp;A86-COUNTIFS($H$71:$H86,"&lt;&gt;CZ"),IF(AND(H84="CZ",H83="CZ",H82="CZ",H85&lt;&gt;"CZ",H86="CZ",AF86=AF82,AF84&lt;&gt;AF81,AF84&lt;&gt;AF87),A82-COUNTIFS($H$71:$H82,"&lt;&gt;CZ")&amp;$AH$5&amp;A86-COUNTIFS($H$71:$H86,"&lt;&gt;CZ"),IF(AND(H84="CZ",H83="CZ",H82="CZ",H85="CZ",H86&lt;&gt;"CZ",AF86=AF82,AF84&lt;&gt;AF81,AF84&lt;&gt;AF87),A82-COUNTIFS($H$71:$H82,"&lt;&gt;CZ")&amp;$AH$5&amp;A86-COUNTIFS($H$71:$H86,"&lt;&gt;CZ"),IF(AND(H84="CZ",H83&lt;&gt;"CZ",H82="CZ",H85="CZ",H86&lt;&gt;"CZ",AF86=AF82,AF84&lt;&gt;AF81,AF84&lt;&gt;AF87),A82-COUNTIFS($H$71:$H82,"&lt;&gt;CZ")&amp;$AH$5&amp;A86-COUNTIFS($H$71:$H86,"&lt;&gt;CZ"),IF(AND(H84="CZ",H83&lt;&gt;"CZ",H82="CZ",H85&lt;&gt;"CZ",H86="CZ",AF86=AF82,AF84&lt;&gt;AF81,AF84&lt;&gt;AF87),A82-COUNTIFS($H$71:$H82,"&lt;&gt;CZ")&amp;$AH$5&amp;A86-COUNTIFS($H$71:$H86,"&lt;&gt;CZ"),IF(AND(H84="CZ",H83&lt;&gt;"CZ",H82&lt;&gt;"CZ",H85="CZ",H86="CZ",AF86=AF82,AF84&lt;&gt;AF81,AF84&lt;&gt;AF87),A83-COUNTIFS($H$71:$H82,"&lt;&gt;CZ")&amp;$AH$5&amp;A86-COUNTIFS($H$71:$H86,"&lt;&gt;CZ"),IF(AND(H84="CZ",H83&lt;&gt;"CZ",H82&lt;&gt;"CZ",H85&lt;&gt;"CZ",H86="CZ",AF86=AF82,AF84&lt;&gt;AF81,AF84&lt;&gt;AF87),A83-COUNTIFS($H$71:$H82,"&lt;&gt;CZ")&amp;$AH$5&amp;A86-COUNTIFS($H$71:$H86,"&lt;&gt;CZ"),IF(AND(H84="CZ",H83&lt;&gt;"CZ",H82&lt;&gt;"CZ",H85="CZ",H86&lt;&gt;"CZ",AF86=AF82,AF84&lt;&gt;AF81,AF84&lt;&gt;AF87),A83-COUNTIFS($H$71:$H82,"&lt;&gt;CZ")&amp;$AH$5&amp;A86-COUNTIFS($H$71:$H86,"&lt;&gt;CZ"),IF(AND(H84="CZ",H83&lt;&gt;"CZ",H82="CZ",H85&lt;&gt;"CZ",H86&lt;&gt;"CZ",AF86=AF82,AF84&lt;&gt;AF81,AF84&lt;&gt;AF87),A82-COUNTIFS($H$71:$H82,"&lt;&gt;CZ")&amp;$AH$5&amp;A86-COUNTIFS($H$71:$H86,"&lt;&gt;CZ"),IF(AND(H84="CZ",H83="CZ",H82&lt;&gt;"CZ",H85&lt;&gt;"CZ",H86&lt;&gt;"CZ",AF86=AF82,AF84&lt;&gt;AF81,AF84&lt;&gt;AF87),A83-COUNTIFS($H$71:$H82,"&lt;&gt;CZ")&amp;$AH$5&amp;A86-COUNTIFS($H$71:$H86,"&lt;&gt;CZ"),IF(AND(H84="CZ",H83="CZ",H82&lt;&gt;"CZ",H85&lt;&gt;"CZ",H86="CZ",AF86=AF82,AF84&lt;&gt;AF81,AF84&lt;&gt;AF87),A83-COUNTIFS($H$71:$H82,"&lt;&gt;CZ")&amp;$AH$5&amp;A86-COUNTIFS($H$71:$H86,"&lt;&gt;CZ"),IF(AND(H84="CZ",H83="CZ",H82&lt;&gt;"CZ",H85="CZ",H86&lt;&gt;"CZ",AF86=AF82,AF84&lt;&gt;AF81,AF84&lt;&gt;AF87),A83-COUNTIFS($H$71:$H82,"&lt;&gt;CZ")&amp;$AH$5&amp;A86-COUNTIFS($H$71:$H86,"&lt;&gt;CZ"),IF(AND(H84="CZ",H83="CZ",H82="CZ",H85&lt;&gt;"CZ",H86&lt;&gt;"CZ",AF86=AF82,AF84&lt;&gt;AF81,AF84&lt;&gt;AF87),A82-COUNTIFS($H$71:$H82,"&lt;&gt;CZ")&amp;$AH$5&amp;A86-COUNTIFS($H$71:$H86,"&lt;&gt;CZ"),""))))))))))))))))))))))))))))))))))))))))))))))))</f>
        <v/>
      </c>
      <c r="AK84" s="102" t="str">
        <f>IF(AI84&lt;&gt;"","",IF(AJ84&lt;&gt;"","",IF(AND(H83="CZ",H82&lt;&gt;"CZ",H81&lt;&gt;"CZ",H84&lt;&gt;"CZ",H85&lt;&gt;"CZ",AF85=AF81,AF83&lt;&gt;AF80,AF83&lt;&gt;AF86),A82-COUNTIFS($H$71:$H81,"&lt;&gt;CZ"),IF(AND(H84="CZ",H83&lt;&gt;"CZ",H85="CZ",H86="CZ",H87="CZ",AF87=AF83,AF84&lt;&gt;AF82,AF84&lt;&gt;AF88),A84-COUNTIFS($H$71:$H83,"&lt;&gt;CZ")&amp;$AH$5&amp;A87-COUNTIFS($H$71:$H87,"&lt;&gt;CZ"),IF(AND(H84="CZ",H83="CZ",H85&lt;&gt;"CZ",H86="CZ",H87="CZ",AF87=AF83,AF84&lt;&gt;AF82,AF84&lt;&gt;AF88),A83-COUNTIFS($H$71:$H83,"&lt;&gt;CZ")&amp;$AH$5&amp;A87-COUNTIFS($H$71:$H87,"&lt;&gt;CZ"),IF(AND(H84="CZ",H83="CZ",H85="CZ",H86&lt;&gt;"CZ",H87="CZ",AF87=AF83,AF84&lt;&gt;AF82,AF84&lt;&gt;AF88),A83-COUNTIFS($H$71:$H83,"&lt;&gt;CZ")&amp;$AH$5&amp;A87-COUNTIFS($H$71:$H87,"&lt;&gt;CZ"),IF(AND(H84="CZ",H83="CZ",H85="CZ",H86="CZ",H87&lt;&gt;"CZ",AF87=AF83,AF84&lt;&gt;AF82,AF84&lt;&gt;AF88),A83-COUNTIFS($H$71:$H83,"&lt;&gt;CZ")&amp;$AH$5&amp;A87-COUNTIFS($H$71:$H87,"&lt;&gt;CZ"),IF(AND(H84="CZ",H83&lt;&gt;"CZ",H85="CZ",H86="CZ",H87&lt;&gt;"CZ",AF87=AF83,AF84&lt;&gt;AF82,AF84&lt;&gt;AF88),A84-COUNTIFS($H$71:$H83,"&lt;&gt;CZ")&amp;$AH$5&amp;A87-COUNTIFS($H$71:$H87,"&lt;&gt;CZ"),IF(AND(H84="CZ",H83&lt;&gt;"CZ",H85="CZ",H86&lt;&gt;"CZ",H87="CZ",AF87=AF83,AF84&lt;&gt;AF82,AF84&lt;&gt;AF88),A84-COUNTIFS($H$71:$H83,"&lt;&gt;CZ")&amp;$AH$5&amp;A87-COUNTIFS($H$71:$H87,"&lt;&gt;CZ"),IF(AND(H84="CZ",H83&lt;&gt;"CZ",H85&lt;&gt;"CZ",H86="CZ",H87="CZ",AF87=AF83,AF84&lt;&gt;AF82,AF84&lt;&gt;AF88),A84-COUNTIFS($H$71:$H83,"&lt;&gt;CZ")&amp;$AH$5&amp;A87-COUNTIFS($H$71:$H87,"&lt;&gt;CZ"),IF(AND(H84="CZ",H83&lt;&gt;"CZ",H85&lt;&gt;"CZ",H86&lt;&gt;"CZ",H87="CZ",AF87=AF83,AF84&lt;&gt;AF82,AF84&lt;&gt;AF88),A84-COUNTIFS($H$71:$H83,"&lt;&gt;CZ")&amp;$AH$5&amp;A87-COUNTIFS($H$71:$H87,"&lt;&gt;CZ"),IF(AND(H84="CZ",H83&lt;&gt;"CZ",H85&lt;&gt;"CZ",H86&lt;&gt;"CZ",H87&lt;&gt;"CZ",AF87=AF83,AF84&lt;&gt;AF82,AF84&lt;&gt;AF88),A87-COUNTIFS($H$71:$H87,"&lt;&gt;CZ"),IF(AND(H84="CZ",H83&lt;&gt;"CZ",H85&lt;&gt;"CZ",H86="CZ",H87&lt;&gt;"CZ",AF87=AF83,AF84&lt;&gt;AF82,AF84&lt;&gt;AF88),A84-COUNTIFS($H$71:$H83,"&lt;&gt;CZ")&amp;$AH$5&amp;A87-COUNTIFS($H$71:$H87,"&lt;&gt;CZ"),IF(AND(H84="CZ",H83="CZ",H85="CZ",H86&lt;&gt;"CZ",H87&lt;&gt;"CZ",AF87=AF83,AF84&lt;&gt;AF82,AF84&lt;&gt;AF88),A83-COUNTIFS($H$71:$H83,"&lt;&gt;CZ")&amp;$AH$5&amp;A87-COUNTIFS($H$71:$H87,"&lt;&gt;CZ"),IF(AND(H84="CZ",H83="CZ",H85&lt;&gt;"CZ",H86&lt;&gt;"CZ",H87&lt;&gt;"CZ",AF87=AF83,AF84&lt;&gt;AF82,AF84&lt;&gt;AF88),A83-COUNTIFS($H$71:$H83,"&lt;&gt;CZ")&amp;$AH$5&amp;A87-COUNTIFS($H$71:$H87,"&lt;&gt;CZ"),IF(AND(H84="CZ",H83="CZ",H85&lt;&gt;"CZ",H86&lt;&gt;"CZ",H87="CZ",AF87=AF83,AF84&lt;&gt;AF82,AF84&lt;&gt;AF88),A83-COUNTIFS($H$71:$H83,"&lt;&gt;CZ")&amp;$AH$5&amp;A87-COUNTIFS($H$71:$H87,"&lt;&gt;CZ"),IF(AND(H84="CZ",H83="CZ",H85&lt;&gt;"CZ",H86="CZ",H87&lt;&gt;"CZ",AF87=AF83,AF84&lt;&gt;AF82,AF84&lt;&gt;AF88),A83-COUNTIFS($H$71:$H83,"&lt;&gt;CZ")&amp;$AH$5&amp;A87-COUNTIFS($H$71:$H87,"&lt;&gt;CZ"),IF(AND(H84="CZ",H83&lt;&gt;"CZ",H85="CZ",H86&lt;&gt;"CZ",H87&lt;&gt;"CZ",AF87=AF83,AF84&lt;&gt;AF82,AF84&lt;&gt;AF88),A84-COUNTIFS($H$71:$H83,"&lt;&gt;CZ")&amp;$AH$5&amp;A87-COUNTIFS($H$71:$H87,"&lt;&gt;CZ"),IF(AND(H84="CZ",H85&lt;&gt;"CZ",H86="CZ",H87="CZ",H88="CZ",AF84=AF88,AF84&lt;&gt;AF83,AF84&lt;&gt;AF89),A84-COUNTIFS($H$71:$H84,"&lt;&gt;CZ")&amp;$AH$5&amp;A88-COUNTIFS($H$71:$H88,"&lt;&gt;CZ"),IF(AND(H84="CZ",H85="CZ",H86&lt;&gt;"CZ",H87="CZ",H88="CZ",AF84=AF88,AF84&lt;&gt;AF83,AF84&lt;&gt;AF89),A84-COUNTIFS($H$71:$H84,"&lt;&gt;CZ")&amp;$AH$5&amp;A88-COUNTIFS($H$71:$H88,"&lt;&gt;CZ"),IF(AND(H84="CZ",H85="CZ",H86="CZ",H87&lt;&gt;"CZ",H88="CZ",AF84=AF88,AF84&lt;&gt;AF83,AF84&lt;&gt;AF89),A84-COUNTIFS($H$71:$H84,"&lt;&gt;CZ")&amp;$AH$5&amp;A88-COUNTIFS($H$71:$H88,"&lt;&gt;CZ"),IF(AND(H84="CZ",H85="CZ",H86="CZ",H87="CZ",H88&lt;&gt;"CZ",AF84=AF88,AF84&lt;&gt;AF83,AF84&lt;&gt;AF89),A84-COUNTIFS($H$71:$H84,"&lt;&gt;CZ")&amp;$AH$5&amp;A88-COUNTIFS($H$71:$H88,"&lt;&gt;CZ"),IF(AND(H84="CZ",H83&lt;&gt;"CZ",H82="CZ",H81="CZ",H85&lt;&gt;"CZ",AF85=AF81,AF84&lt;&gt;AF80,AF84&lt;&gt;AF86),A81-COUNTIFS($H$71:$H81,"&lt;&gt;CZ")&amp;$AH$5&amp;A85-COUNTIFS($H$71:$H85,"&lt;&gt;CZ"),IF(AND(H84="CZ",H85&lt;&gt;"CZ",H86="CZ",H87="CZ",H88&lt;&gt;"CZ",AF84=AF88,AF84&lt;&gt;AF83,AF84&lt;&gt;AF89),A84-COUNTIFS($H$71:$H84,"&lt;&gt;CZ")&amp;$AH$5&amp;A88-COUNTIFS($H$71:$H88,"&lt;&gt;CZ"),IF(AND(H84="CZ",H85&lt;&gt;"CZ",H86="CZ",H87&lt;&gt;"CZ",H88="CZ",AF84=AF88,AF84&lt;&gt;AF83,AF84&lt;&gt;AF89),A84-COUNTIFS($H$71:$H84,"&lt;&gt;CZ")&amp;$AH$5&amp;A88-COUNTIFS($H$71:$H88,"&lt;&gt;CZ"),IF(AND(H84="CZ",H85&lt;&gt;"CZ",H86&lt;&gt;"CZ",H87="CZ",H88="CZ",AF84=AF88,AF84&lt;&gt;AF83,AF84&lt;&gt;AF89),A84-COUNTIFS($H$71:$H84,"&lt;&gt;CZ")&amp;$AH$5&amp;A88-COUNTIFS($H$71:$H88,"&lt;&gt;CZ"),IF(AND(H84="CZ",H85&lt;&gt;"CZ",H86&lt;&gt;"CZ",H87&lt;&gt;"CZ",H88="CZ",AF84=AF88,AF84&lt;&gt;AF83,AF84&lt;&gt;AF89),A84-COUNTIFS($H$71:$H84,"&lt;&gt;CZ")&amp;$AH$5&amp;A88-COUNTIFS($H$71:$H88,"&lt;&gt;CZ"),IF(AND(H84="CZ",H85&lt;&gt;"CZ",H86&lt;&gt;"CZ",H87="CZ",H88&lt;&gt;"CZ",AF84=AF88,AF84&lt;&gt;AF83,AF84&lt;&gt;AF89),A84-COUNTIFS($H$71:$H84,"&lt;&gt;CZ")&amp;$AH$5&amp;A88-COUNTIFS($H$71:$H88,"&lt;&gt;CZ"),IF(AND(H84="CZ",H85&lt;&gt;"CZ",H86="CZ",H87&lt;&gt;"CZ",H88&lt;&gt;"CZ",AF84=AF88,AF84&lt;&gt;AF83,AF84&lt;&gt;AF89),A84-COUNTIFS($H$71:$H84,"&lt;&gt;CZ")&amp;$AH$5&amp;A88-COUNTIFS($H$71:$H88,"&lt;&gt;CZ"),IF(AND(H84="CZ",H85="CZ",H86&lt;&gt;"CZ",H87&lt;&gt;"CZ",H88&lt;&gt;"CZ",AF84=AF88,AF84&lt;&gt;AF83,AF84&lt;&gt;AF89),A84-COUNTIFS($H$71:$H84,"&lt;&gt;CZ")&amp;$AH$5&amp;A88-COUNTIFS($H$71:$H88,"&lt;&gt;CZ"),IF(AND(H84="CZ",H85="CZ",H86="CZ",H87&lt;&gt;"CZ",H88&lt;&gt;"CZ",AF84=AF88,AF84&lt;&gt;AF83,AF84&lt;&gt;AF89),A84-COUNTIFS($H$71:$H84,"&lt;&gt;CZ")&amp;$AH$5&amp;A88-COUNTIFS($H$71:$H88,"&lt;&gt;CZ"),IF(AND(H84="CZ",H85="CZ",H86&lt;&gt;"CZ",H87="CZ",H88&lt;&gt;"CZ",AF84=AF88,AF84&lt;&gt;AF83,AF84&lt;&gt;AF89),A84-COUNTIFS($H$71:$H84,"&lt;&gt;CZ")&amp;$AH$5&amp;A88-COUNTIFS($H$71:$H88,"&lt;&gt;CZ"),IF(AND(H84="CZ",H85="CZ",H86="CZ",H87&lt;&gt;"CZ",H88&lt;&gt;"CZ",AF84=AF88,AF84&lt;&gt;AF83,AF84&lt;&gt;AF89),A84-COUNTIFS($H$71:$H84,"&lt;&gt;CZ")&amp;$AH$5&amp;A88-COUNTIFS($H$71:$H88,"&lt;&gt;CZ"),IF(AND(H84="CZ",H85="CZ",H86&lt;&gt;"CZ",H87&lt;&gt;"CZ",H88&lt;&gt;"CZ",AF84=AF88,AF84&lt;&gt;AF83,AF84&lt;&gt;AF89),A88-COUNTIFS($H$71:$H88,"&lt;&gt;CZ"),""))))))))))))))))))))))))))))))))))</f>
        <v/>
      </c>
      <c r="AL84" s="120" t="str">
        <f t="shared" si="5"/>
        <v>12</v>
      </c>
    </row>
    <row r="85" spans="1:38" s="104" customFormat="1" ht="15" customHeight="1">
      <c r="A85" s="105">
        <v>15</v>
      </c>
      <c r="B85" s="106">
        <v>575</v>
      </c>
      <c r="C85" s="107" t="s">
        <v>107</v>
      </c>
      <c r="D85" s="107" t="s">
        <v>108</v>
      </c>
      <c r="E85" s="106">
        <v>2007</v>
      </c>
      <c r="F85" s="108"/>
      <c r="G85" s="109" t="s">
        <v>91</v>
      </c>
      <c r="H85" s="110" t="s">
        <v>250</v>
      </c>
      <c r="I85" s="111">
        <v>100</v>
      </c>
      <c r="J85" s="112">
        <v>500</v>
      </c>
      <c r="K85" s="111">
        <v>82</v>
      </c>
      <c r="L85" s="112">
        <v>442.8</v>
      </c>
      <c r="M85" s="111">
        <v>92</v>
      </c>
      <c r="N85" s="112">
        <v>552</v>
      </c>
      <c r="O85" s="111">
        <v>85</v>
      </c>
      <c r="P85" s="112">
        <v>544</v>
      </c>
      <c r="Q85" s="111">
        <v>71</v>
      </c>
      <c r="R85" s="112">
        <v>475.7</v>
      </c>
      <c r="S85" s="113"/>
      <c r="T85" s="112">
        <v>0</v>
      </c>
      <c r="U85" s="111"/>
      <c r="V85" s="112">
        <v>0</v>
      </c>
      <c r="W85" s="111"/>
      <c r="X85" s="112">
        <v>0</v>
      </c>
      <c r="Y85" s="111"/>
      <c r="Z85" s="112">
        <v>0</v>
      </c>
      <c r="AA85" s="111"/>
      <c r="AB85" s="112">
        <v>0</v>
      </c>
      <c r="AC85" s="111"/>
      <c r="AD85" s="112">
        <v>0</v>
      </c>
      <c r="AE85" s="116">
        <v>2514.5</v>
      </c>
      <c r="AF85" s="117">
        <v>2514.5</v>
      </c>
      <c r="AG85" s="118">
        <v>15</v>
      </c>
      <c r="AH85" s="100">
        <f t="shared" ca="1" si="4"/>
        <v>0.24967356127900531</v>
      </c>
      <c r="AI85" s="119">
        <f>IF(H85="","",IF(H85&lt;&gt;"CZ","NE",IF(AND(H85="CZ",AF84&lt;&gt;AF85,AF85&lt;&gt;AF86),A85-COUNTIF($H$71:$H85,"&lt;&gt;CZ"),IF(AND(H85="CZ",H84="CZ",AF85=AF84,AF85&lt;&gt;AF83,AF85&lt;&gt;AF86),A84-COUNTIF($H$71:$H85,"&lt;&gt;CZ")&amp;$AH$5&amp;A85-COUNTIF($H$71:$H85,"&lt;&gt;CZ"),IF(AND(H85="CZ",H86="CZ",AF85&lt;&gt;AF84,AF85=AF86,AF85&lt;&gt;AF87),A85-COUNTIF($H$71:$H85,"&lt;&gt;CZ")&amp;$AH$5&amp;A86-COUNTIF($H$71:$H86,"&lt;&gt;CZ"),IF(AND(H85="CZ",H84="CZ",H83="CZ",AF85=AF83,AF85&lt;&gt;AF82,AF85&lt;&gt;AF86),A83-COUNTIF($H$71:$H85,"&lt;&gt;CZ")&amp;$AH$5&amp;A85-COUNTIF($H$71:$H85,"&lt;&gt;CZ"),IF(AND(H85="CZ",H84="CZ",H86="CZ",AF86=AF84,AF85&lt;&gt;AF83,AF85&lt;&gt;AF87),A84-COUNTIF($H$71:$H84,"&lt;&gt;CZ")&amp;$AH$5&amp;A86-COUNTIF($H$71:$H86,"&lt;&gt;CZ"),IF(AND(H85="CZ",H86="CZ",H87="CZ",AF85&lt;&gt;AF84,AF85=AF87,AF85&lt;&gt;AF88),A85-COUNTIF($H$71:$H85,"&lt;&gt;CZ")&amp;$AH$5&amp;A87-COUNTIF($H$71:$H87,"&lt;&gt;CZ"),IF(AND(H85="CZ",H84="CZ",H83="CZ",H82="CZ",AF85=AF82,AF85&lt;&gt;AF81,AF85&lt;&gt;AF86),A82-COUNTIF($H$71:$H82,"&lt;&gt;CZ")&amp;$AH$5&amp;A85-COUNTIF($H$71:$H85,"&lt;&gt;CZ"),IF(AND(H85="CZ",H84="CZ",H83="CZ",H86="CZ",AF86=AF83,AF85&lt;&gt;AF82,AF85&lt;&gt;AF87),A83-COUNTIF($H$71:$H83,"&lt;&gt;CZ")&amp;$AH$5&amp;A86-COUNTIF($H$71:$H86,"&lt;&gt;CZ"),IF(AND(H85="CZ",H84="CZ",H86="CZ",H87="CZ",AF87=AF84,AF85&lt;&gt;AF83,AF85&lt;&gt;AF88),A84-COUNTIF($H$71:$H84,"&lt;&gt;CZ")&amp;$AH$5&amp;A87-COUNTIF($H$71:$H87,"&lt;&gt;CZ"),IF(AND(H85="CZ",H86="CZ",H87="CZ",H88="CZ",AF85&lt;&gt;AF84,AF85=AF88,AF85&lt;&gt;AF89),A85-COUNTIF($H$71:$H85,"&lt;&gt;CZ")&amp;$AH$5&amp;A88-COUNTIF($H$71:$H88,"&lt;&gt;CZ"),IF(AND(H85="CZ",H84="CZ",H83="CZ",H82="CZ",H81="CZ",AF85=AF81,AF85&lt;&gt;AF80,AF85&lt;&gt;AF86),A81-COUNTIF($H$71:$H81,"&lt;&gt;CZ")&amp;$AH$5&amp;A85-COUNTIF($H$71:$H85,"&lt;&gt;CZ"),IF(AND(H85="CZ",H84="CZ",H83="CZ",H82="CZ",H86="CZ",AF86=AF82,AF85&lt;&gt;AF81,AF85&lt;&gt;AF87),A82-COUNTIF($H$71:$H82,"&lt;&gt;CZ")&amp;$AH$5&amp;A86-COUNTIF($H$71:$H86,"&lt;&gt;CZ"),IF(AND(H85="CZ",H84="CZ",H83="CZ",H86="CZ",H87="CZ",AF87=AF83,AF85&lt;&gt;AF82,AF85&lt;&gt;AF88),A83-COUNTIF($H$71:$H83,"&lt;&gt;CZ")&amp;$AH$5&amp;A87-COUNTIF($H$71:$H87,"&lt;&gt;CZ"),IF(AND(H85="CZ",H84="CZ",H86="CZ",H87="CZ",H88="CZ",AF88=AF84,AF85&lt;&gt;AF83,AF85&lt;&gt;AF89),A84-COUNTIF($H$71:$H84,"&lt;&gt;CZ")&amp;$AH$5&amp;A88-COUNTIF($H$71:$H88,"&lt;&gt;CZ"),IF(AND(H85="CZ",H86="CZ",H87="CZ",H88="CZ",H89="CZ",AF85&lt;&gt;AF84,AF85=AF89,AF85&lt;&gt;AF90),A85-COUNTIF($H$71:$H85,"&lt;&gt;CZ")&amp;$AH$5&amp;A89-COUNTIF($H$71:$H89,"&lt;&gt;CZ"),IF(AND(H85="CZ",H84&lt;&gt;"CZ",AF85=AF84,AF85&lt;&gt;AF83,AF85&lt;&gt;AF86),A85-COUNTIF($H$71:$H85,"&lt;&gt;CZ"),IF(AND(H85="CZ",H86&lt;&gt;"CZ",AF85&lt;&gt;AF84,AF85=AF86,AF85&lt;&gt;AF87),A85-COUNTIF($H$71:$H85,"&lt;&gt;CZ"),IF(AND(H85="CZ",H84&lt;&gt;"CZ",H83="CZ",AF85=AF83,AF85&lt;&gt;AF82,AF85&lt;&gt;AF86),A83-COUNTIF($H$71:$H83,"&lt;&gt;CZ")&amp;$AH$5&amp;A85-COUNTIF($H$71:$H85,"&lt;&gt;CZ"),IF(AND(H85="CZ",H84="CZ",H83&lt;&gt;"CZ",AF85=AF83,AF85&lt;&gt;AF82,AF85&lt;&gt;AF86),A84-COUNTIF($H$71:$H83,"&lt;&gt;CZ")&amp;$AH$5&amp;A85-COUNTIF($H$71:$H85,"&lt;&gt;CZ"),IF(AND(H85="CZ",H84&lt;&gt;"CZ",H83&lt;&gt;"CZ",AF85=AF83,AF85&lt;&gt;AF82,AF85&lt;&gt;AF86),A85-COUNTIF($H$71:$H85,"&lt;&gt;CZ"),IF(AND(H85="CZ",H84&lt;&gt;"CZ",H86="CZ",AF85=AF84,AF85&lt;&gt;AF83,AF85=AF86,AF85&lt;&gt;AF87),A85-COUNTIF($H$71:$H84,"&lt;&gt;CZ")&amp;$AH$5&amp;A86-COUNTIF($H$71:$H86,"&lt;&gt;CZ"),IF(AND(H85="CZ",H84="CZ",H86&lt;&gt;"CZ",AF86=AF84,AF85&lt;&gt;AF83,AF85&lt;&gt;AF87),A84-COUNTIF($H$71:$H84,"&lt;&gt;CZ")&amp;$AH$5&amp;A86-COUNTIF($H$71:$H86,"&lt;&gt;CZ"),IF(AND(H85="CZ",H84&lt;&gt;"CZ",H86&lt;&gt;"CZ",AF86=AF84,AF85&lt;&gt;AF83,AF85&lt;&gt;AF87),A85-COUNTIF($H$71:$H84,"&lt;&gt;CZ"),IF(AND(H85="CZ",H86&lt;&gt;"CZ",H87="CZ",AF85&lt;&gt;AF84,AF85=AF87,AF85&lt;&gt;AF88),A85-COUNTIF($H$71:$H85,"&lt;&gt;CZ")&amp;$AH$5&amp;A87-COUNTIF($H$71:$H87,"&lt;&gt;CZ"),IF(AND(H85="CZ",H86="CZ",H87&lt;&gt;"CZ",AF85&lt;&gt;AF84,AF85=AF87,AF85&lt;&gt;AF88),A85-COUNTIF($H$71:$H85,"&lt;&gt;CZ")&amp;$AH$5&amp;A87-COUNTIF($H$71:$H87,"&lt;&gt;CZ"),IF(AND(H85="CZ",H86&lt;&gt;"CZ",H87&lt;&gt;"CZ",AF85&gt;0,AF85&lt;&gt;AF84,AF85=AF87,AF85&lt;&gt;AF88),A85-COUNTIF($H$71:$H85,"&lt;&gt;CZ"),IF(AND(H85="CZ",H84&lt;&gt;"CZ",H83="CZ",H82="CZ",AF85=AF82,AF85&lt;&gt;AF81,AF85&lt;&gt;AF86),A82-COUNTIF($H$71:$H82,"&lt;&gt;CZ")&amp;$AH$5&amp;A85-COUNTIF($H$71:$H85,"&lt;&gt;CZ"),IF(AND(H85="CZ",H84="CZ",H83&lt;&gt;"CZ",H82="CZ",AF85=AF82,AF85&lt;&gt;AF81,AF85&lt;&gt;AF86),A82-COUNTIF($H$71:$H82,"&lt;&gt;CZ")&amp;$AH$5&amp;A85-COUNTIF($H$71:$H85,"&lt;&gt;CZ"),IF(AND(H85="CZ",H84="CZ",H83="CZ",H82&lt;&gt;"CZ",AF85=AF82,AF85&lt;&gt;AF81,AF85&lt;&gt;AF86),A83-COUNTIF($H$71:$H82,"&lt;&gt;CZ")&amp;$AH$5&amp;A85-COUNTIF($H$71:$H85,"&lt;&gt;CZ"),IF(AND(H85="CZ",H84&lt;&gt;"CZ",H83&lt;&gt;"CZ",H82="CZ",AF85=AF82,AF85&lt;&gt;AF81,AF85&lt;&gt;AF86),A82-COUNTIF($H$71:$H82,"&lt;&gt;CZ")&amp;$AH$5&amp;A85-COUNTIF($H$71:$H85,"&lt;&gt;CZ"),IF(AND(H85="CZ",H84&lt;&gt;"CZ",H83="CZ",H82&lt;&gt;"CZ",AF85=AF82,AF85&lt;&gt;AF81,AF85&lt;&gt;AF86),A83-COUNTIF($H$71:$H82,"&lt;&gt;CZ")&amp;$AH$5&amp;A85-COUNTIF($H$71:$H85,"&lt;&gt;CZ"),IF(AND(H85="CZ",H84="CZ",H83&lt;&gt;"CZ",H82&lt;&gt;"CZ",AF85=AF82,AF85&lt;&gt;AF81,AF85&lt;&gt;AF86),A83-COUNTIF($H$71:$H82,"&lt;&gt;CZ")&amp;$AH$5&amp;A85-COUNTIF($H$71:$H85,"&lt;&gt;CZ"),IF(AND(H85="CZ",H84&lt;&gt;"CZ",H83&lt;&gt;"CZ",H82&lt;&gt;"CZ",AF85=AF82,AF85&lt;&gt;AF81,AF85&lt;&gt;AF86),A85-COUNTIF($H$71:$H85,"&lt;&gt;CZ"),IF(AND(H85="CZ",H84="CZ",H83&lt;&gt;"CZ",H86="CZ",AF85=AF83,AF85&lt;&gt;AF82,AF85=AF86,AF85&lt;&gt;AF87),A84-COUNTIF($H$71:$H83,"&lt;&gt;CZ")&amp;$AH$5&amp;A86-COUNTIF($H$71:$H86,"&lt;&gt;CZ"),IF(AND(H85="CZ",H84="CZ",H83="CZ",H86&lt;&gt;"CZ",AF85=AF83,AF85&lt;&gt;AF82,AF85=AF86,AF85&lt;&gt;AF87),A83-COUNTIF($H$71:$H83,"&lt;&gt;CZ")&amp;$AH$5&amp;A86-COUNTIF($H$71:$H86,"&lt;&gt;CZ"),IF(AND(H85="CZ",H84&lt;&gt;"CZ",H83&lt;&gt;"CZ",H86="CZ",AF85=AF83,AF85&lt;&gt;AF82,AF85=AF86,AF85&lt;&gt;AF87),A84-COUNTIF($H$71:$H83,"&lt;&gt;CZ")&amp;$AH$5&amp;A86-COUNTIF($H$71:$H86,"&lt;&gt;CZ"),IF(AND(H85="CZ",H84&lt;&gt;"CZ",H83="CZ",H86="CZ",AF85=AF83,AF85&lt;&gt;AF82,AF85=AF86,AF85&lt;&gt;AF87),A83-COUNTIF($H$71:$H83,"&lt;&gt;CZ")&amp;$AH$5&amp;A86-COUNTIF($H$71:$H86,"&lt;&gt;CZ"),IF(AND(H85="CZ",H84&lt;&gt;"CZ",H83="CZ",H86&lt;&gt;"CZ",AF85=AF83,AF85&lt;&gt;AF82,AF85=AF86,AF85&lt;&gt;AF87),A83-COUNTIF($H$71:$H83,"&lt;&gt;CZ")&amp;$AH$5&amp;A86-COUNTIF($H$71:$H86,"&lt;&gt;CZ"),IF(AND(H85="CZ",H84="CZ",H83&lt;&gt;"CZ",H86&lt;&gt;"CZ",AF86=AF83,AF85&lt;&gt;AF82,AF85&lt;&gt;AF87),A84-COUNTIF($H$71:$H83,"&lt;&gt;CZ")&amp;$AH$5&amp;A86-COUNTIF($H$71:$H86,"&lt;&gt;CZ"),IF(AND(H85="CZ",H84&lt;&gt;"CZ",H83&lt;&gt;"CZ",H86&lt;&gt;"CZ",AF86=AF83,AF85&lt;&gt;AF82,AF85&lt;&gt;AF87),A84-COUNTIF($H$71:$H83,"&lt;&gt;CZ"),IF(AND(H85="CZ",H84&lt;&gt;"CZ",H86="CZ",H87="CZ",AF87=AF84,AF85&lt;&gt;AF83,AF85&lt;&gt;AF88),A85-COUNTIF($H$71:$H84,"&lt;&gt;CZ")&amp;$AH$5&amp;A87-COUNTIF($H$71:$H87,"&lt;&gt;CZ"),IF(AND(H85="CZ",H84="CZ",H86&lt;&gt;"CZ",H87="CZ",AF87=AF84,AF85&lt;&gt;AF83,AF85&lt;&gt;AF88),A84-COUNTIF($H$71:$H84,"&lt;&gt;CZ")&amp;$AH$5&amp;A87-COUNTIF($H$71:$H87,"&lt;&gt;CZ"),IF(AND(H85="CZ",H84="CZ",H86="CZ",H87&lt;&gt;"CZ",AF87=AF84,AF85&lt;&gt;AF83,AF85&lt;&gt;AF88),A84-COUNTIF($H$71:$H84,"&lt;&gt;CZ")&amp;$AH$5&amp;A87-COUNTIF($H$71:$H87,"&lt;&gt;CZ"),IF(AND(H85="CZ",H84&lt;&gt;"CZ",H86&lt;&gt;"CZ",H87="CZ",AF87=AF84,AF85&lt;&gt;AF83,AF85&lt;&gt;AF88),A85-COUNTIF($H$71:$H84,"&lt;&gt;CZ")&amp;$AH$5&amp;A87-COUNTIF($H$71:$H87,"&lt;&gt;CZ"),IF(AND(H85="CZ",H84&lt;&gt;"CZ",H86="CZ",H87&lt;&gt;"CZ",AF87=AF84,AF85&lt;&gt;AF83,AF85&lt;&gt;AF88),A85-COUNTIF($H$71:$H84,"&lt;&gt;CZ")&amp;$AH$5&amp;A87-COUNTIF($H$71:$H87,"&lt;&gt;CZ"),IF(AND(H85="CZ",H84="CZ",H86&lt;&gt;"CZ",H87&lt;&gt;"CZ",AF87=AF84,AF85&lt;&gt;AF83,AF85&lt;&gt;AF88),A84-COUNTIF($H$71:$H84,"&lt;&gt;CZ")&amp;$AH$5&amp;A87-COUNTIF($H$71:$H87,"&lt;&gt;CZ"),IF(AND(H85="CZ",H84&lt;&gt;"CZ",H86&lt;&gt;"CZ",H87&lt;&gt;"CZ",AF87=AF84,AF85&lt;&gt;AF83,AF85&lt;&gt;AF88),A85-COUNTIF($H$71:$H84,"&lt;&gt;CZ"),IF(AND(H85="CZ",H86="CZ",H87="CZ",H88&lt;&gt;"CZ",AF85&lt;&gt;AF84,AF85=AF88,AF85&lt;&gt;AF89),A85-COUNTIF($H$71:$H85,"&lt;&gt;CZ")&amp;$AH$5&amp;A88-COUNTIF($H$71:$H88,"&lt;&gt;CZ"),IF(AND(H85="CZ",H86="CZ",H87&lt;&gt;"CZ",H88="CZ",AF85&lt;&gt;AF84,AF85=AF88,AF85&lt;&gt;AF89),A85-COUNTIF($H$71:$H85,"&lt;&gt;CZ")&amp;$AH$5&amp;A88-COUNTIF($H$71:$H88,"&lt;&gt;CZ"),IF(AND(H85="CZ",H86&lt;&gt;"CZ",H87="CZ",H88="CZ",AF85&lt;&gt;AF84,AF85=AF88,AF85&lt;&gt;AF89),A85-COUNTIF($H$71:$H85,"&lt;&gt;CZ")&amp;$AH$5&amp;A88-COUNTIF($H$71:$H88,"&lt;&gt;CZ"),IF(AND(H85="CZ",H86&lt;&gt;"CZ",H87&lt;&gt;"CZ",H88="CZ",AF85&lt;&gt;AF84,AF85=AF88,AF85&lt;&gt;AF89),A85-COUNTIF($H$71:$H85,"&lt;&gt;CZ")&amp;$AH$5&amp;A88-COUNTIF($H$71:$H88,"&lt;&gt;CZ"),"")))))))))))))))))))))))))))))))))))))))))))))))))))))</f>
        <v>13</v>
      </c>
      <c r="AJ85" s="102" t="str">
        <f>IF(AI85&lt;&gt;"","",IF(AND(H85="CZ",H86&lt;&gt;"CZ",H87="CZ",H88&lt;&gt;"CZ",AF85&lt;&gt;AF84,AF85=AF88,AF85&lt;&gt;AF89),A85-COUNTIF($H$71:$H85,"&lt;&gt;CZ")&amp;$AH$5&amp;A88-COUNTIF($H$71:$H88,"&lt;&gt;CZ"),IF(AND(H85="CZ",H86="CZ",H87&lt;&gt;"CZ",H88&lt;&gt;"CZ",AF85&lt;&gt;AF84,AF85=AF88,AF85&lt;&gt;AF89),A85-COUNTIF($H$71:$H85,"&lt;&gt;CZ")&amp;$AH$5&amp;A88-COUNTIF($H$71:$H88,"&lt;&gt;CZ"),IF(AND(H85="CZ",H86&lt;&gt;"CZ",H87&lt;&gt;"CZ",H88&lt;&gt;"CZ",AF85&lt;&gt;AF84,AF85=AF88,AF85&lt;&gt;AF89),A85-COUNTIF($H$71:$H85,"&lt;&gt;CZ"),IF(AND(H85="CZ",H84&lt;&gt;"CZ",H83="CZ",H82="CZ",H81="CZ",AF85=AF81,AF85&lt;&gt;AF80,AF85&lt;&gt;AF86),A81-COUNTIFS($H$71:$H81,"&lt;&gt;CZ")&amp;$AH$5&amp;A85-COUNTIFS($H$71:$H85,"&lt;&gt;CZ"),IF(AND(H85="CZ",H84="CZ",H83&lt;&gt;"CZ",H82="CZ",H81="CZ",AF85=AF81,AF85&lt;&gt;AF80,AF85&lt;&gt;AF86),A81-COUNTIFS($H$71:$H81,"&lt;&gt;CZ")&amp;$AH$5&amp;A85-COUNTIFS($H$71:$H85,"&lt;&gt;CZ"),IF(AND(H85="CZ",H84="CZ",H83="CZ",H82&lt;&gt;"CZ",H81="CZ",AF85=AF81,AF85&lt;&gt;AF80,AF85&lt;&gt;AF86),A81-COUNTIFS($H$71:$H81,"&lt;&gt;CZ")&amp;$AH$5&amp;A85-COUNTIFS($H$71:$H85,"&lt;&gt;CZ"),IF(AND(H85="CZ",H84="CZ",H83="CZ",H82="CZ",H81&lt;&gt;"CZ",AF85=AF81,AF85&lt;&gt;AF80,AF85&lt;&gt;AF86),A82-COUNTIFS($H$71:$H81,"&lt;&gt;CZ")&amp;$AH$5&amp;A85-COUNTIFS($H$71:$H85,"&lt;&gt;CZ"),IF(AND(H85="CZ",H84&lt;&gt;"CZ",H83="CZ",H82="CZ",H81&lt;&gt;"CZ",AF85=AF81,AF85&lt;&gt;AF80,AF85&lt;&gt;AF86),A82-COUNTIFS($H$71:$H81,"&lt;&gt;CZ")&amp;$AH$5&amp;A85-COUNTIFS($H$71:$H85,"&lt;&gt;CZ"),IF(AND(H85="CZ",H84&lt;&gt;"CZ",H83="CZ",H82&lt;&gt;"CZ",H81="CZ",AF85=AF81,AF85&lt;&gt;AF80,AF85&lt;&gt;AF86),A81-COUNTIFS($H$71:$H81,"&lt;&gt;CZ")&amp;$AH$5&amp;A85-COUNTIFS($H$71:$H85,"&lt;&gt;CZ"),IF(AND(H85="CZ",H84&lt;&gt;"CZ",H83&lt;&gt;"CZ",H82="CZ",H81="CZ",AF85=AF81,AF85&lt;&gt;AF80,AF85&lt;&gt;AF86),A81-COUNTIFS($H$71:$H81,"&lt;&gt;CZ")&amp;$AH$5&amp;A85-COUNTIFS($H$71:$H85,"&lt;&gt;CZ"),IF(AND(H85="CZ",H84&lt;&gt;"CZ",H83&lt;&gt;"CZ",H82&lt;&gt;"CZ",H81="CZ",AF85=AF81,AF85&lt;&gt;AF80,AF85&lt;&gt;AF86),A81-COUNTIFS($H$71:$H81,"&lt;&gt;CZ")&amp;$AH$5&amp;A85-COUNTIFS($H$71:$H85,"&lt;&gt;CZ"),IF(AND(H85="CZ",H84&lt;&gt;"CZ",H83&lt;&gt;"CZ",H82="CZ",H81&lt;&gt;"CZ",AF85=AF81,AF85&lt;&gt;AF80,AF85&lt;&gt;AF86),A82-COUNTIFS($H$71:$H81,"&lt;&gt;CZ")&amp;$AH$5&amp;A85-COUNTIFS($H$71:$H85,"&lt;&gt;CZ"),IF(AND(H85="CZ",H84&lt;&gt;"CZ",H83="CZ",H82&lt;&gt;"CZ",H81&lt;&gt;"CZ",AF85=AF81,AF85&lt;&gt;AF80,AF85&lt;&gt;AF86),A82-COUNTIFS($H$71:$H81,"&lt;&gt;CZ")&amp;$AH$5&amp;A85-COUNTIFS($H$71:$H85,"&lt;&gt;CZ"),IF(AND(H85="CZ",H84="CZ",H83&lt;&gt;"CZ",H82&lt;&gt;"CZ",H81&lt;&gt;"CZ",AF85=AF81,AF85&lt;&gt;AF80,AF85&lt;&gt;AF86),A82-COUNTIFS($H$71:$H81,"&lt;&gt;CZ")&amp;$AH$5&amp;A85-COUNTIFS($H$71:$H85,"&lt;&gt;CZ"),IF(AND(H85="CZ",H84="CZ",H83&lt;&gt;"CZ",H82&lt;&gt;"CZ",H81="CZ",AF85=AF81,AF85&lt;&gt;AF80,AF85&lt;&gt;AF86),A81-COUNTIFS($H$71:$H81,"&lt;&gt;CZ")&amp;$AH$5&amp;A85-COUNTIFS($H$71:$H85,"&lt;&gt;CZ"),IF(AND(H85="CZ",H84="CZ",H83&lt;&gt;"CZ",H82="CZ",H81&lt;&gt;"CZ",AF85=AF81,AF85&lt;&gt;AF80,AF85&lt;&gt;AF86),A82-COUNTIFS($H$71:$H81,"&lt;&gt;CZ")&amp;$AH$5&amp;A85-COUNTIFS($H$71:$H85,"&lt;&gt;CZ"),IF(AND(H85="CZ",H84="CZ",H83="CZ",H82&lt;&gt;"CZ",H81&lt;&gt;"CZ",AF85=AF81,AF85&lt;&gt;AF80,AF85&lt;&gt;AF86),A82-COUNTIFS($H$71:$H81,"&lt;&gt;CZ")&amp;$AH$5&amp;A85-COUNTIFS($H$71:$H85,"&lt;&gt;CZ"),IF(AND(H85="CZ",H84&lt;&gt;"CZ",H83&lt;&gt;"CZ",H82&lt;&gt;"CZ",H81&lt;&gt;"CZ",AF85=AF81,AF85&lt;&gt;AF80,AF85&lt;&gt;AF86),A82-COUNTIFS($H$71:$H81,"&lt;&gt;CZ"),IF(AND(H85="CZ",H84&lt;&gt;"CZ",H83="CZ",H82="CZ",H86="CZ",AF86=AF82,AF85&lt;&gt;AF81,AF85&lt;&gt;AF87),A82-COUNTIFS($H$71:$H82,"&lt;&gt;CZ")&amp;$AH$5&amp;A86-COUNTIFS($H$71:$H86,"&lt;&gt;CZ"),IF(AND(H85="CZ",H84="CZ",H83&lt;&gt;"CZ",H82="CZ",H86="CZ",AF86=AF82,AF85&lt;&gt;AF81,AF85&lt;&gt;AF87),A82-COUNTIFS($H$71:$H82,"&lt;&gt;CZ")&amp;$AH$5&amp;A86-COUNTIFS($H$71:$H86,"&lt;&gt;CZ"),IF(AND(H85="CZ",H84="CZ",H83="CZ",H82&lt;&gt;"CZ",H86="CZ",AF86=AF82,AF85&lt;&gt;AF81,AF85&lt;&gt;AF87),A83-COUNTIFS($H$71:$H82,"&lt;&gt;CZ")&amp;$AH$5&amp;A86-COUNTIFS($H$71:$H86,"&lt;&gt;CZ"),IF(AND(H85="CZ",H84="CZ",H83="CZ",H82="CZ",H86&lt;&gt;"CZ",AF86=AF82,AF85&lt;&gt;AF81,AF85&lt;&gt;AF87),A82-COUNTIFS($H$71:$H82,"&lt;&gt;CZ")&amp;$AH$5&amp;A86-COUNTIFS($H$71:$H86,"&lt;&gt;CZ"),IF(AND(H85="CZ",H84&lt;&gt;"CZ",H83="CZ",H82="CZ",H86&lt;&gt;"CZ",AF86=AF82,AF85&lt;&gt;AF81,AF85&lt;&gt;AF87),A82-COUNTIFS($H$71:$H82,"&lt;&gt;CZ")&amp;$AH$5&amp;A86-COUNTIFS($H$71:$H86,"&lt;&gt;CZ"),IF(AND(H85="CZ",H84&lt;&gt;"CZ",H83="CZ",H82&lt;&gt;"CZ",H86="CZ",AF86=AF82,AF85&lt;&gt;AF81,AF85&lt;&gt;AF87),A83-COUNTIFS($H$71:$H82,"&lt;&gt;CZ")&amp;$AH$5&amp;A86-COUNTIFS($H$71:$H86,"&lt;&gt;CZ"),IF(AND(H85="CZ",H84&lt;&gt;"CZ",H83&lt;&gt;"CZ",H82="CZ",H86="CZ",AF86=AF82,AF85&lt;&gt;AF81,AF85&lt;&gt;AF87),A82-COUNTIFS($H$71:$H82,"&lt;&gt;CZ")&amp;$AH$5&amp;A86-COUNTIFS($H$71:$H86,"&lt;&gt;CZ"),IF(AND(H85="CZ",H84&lt;&gt;"CZ",H83&lt;&gt;"CZ",H82&lt;&gt;"CZ",H86="CZ",AF86=AF82,AF85&lt;&gt;AF81,AF85&lt;&gt;AF87),A83-COUNTIFS($H$71:$H82,"&lt;&gt;CZ")&amp;$AH$5&amp;A86-COUNTIFS($H$71:$H86,"&lt;&gt;CZ"),IF(AND(H85="CZ",H84&lt;&gt;"CZ",H83&lt;&gt;"CZ",H82="CZ",H86&lt;&gt;"CZ",AF86=AF82,AF85&lt;&gt;AF81,AF85&lt;&gt;AF87),A82-COUNTIFS($H$71:$H82,"&lt;&gt;CZ")&amp;$AH$5&amp;A86-COUNTIFS($H$71:$H86,"&lt;&gt;CZ"),IF(AND(H85="CZ",H84&lt;&gt;"CZ",H83="CZ",H82&lt;&gt;"CZ",H86&lt;&gt;"CZ",AF86=AF82,AF85&lt;&gt;AF81,AF85&lt;&gt;AF87),A83-COUNTIFS($H$71:$H82,"&lt;&gt;CZ")&amp;$AH$5&amp;A86-COUNTIFS($H$71:$H86,"&lt;&gt;CZ"),IF(AND(H85="CZ",H84="CZ",H83&lt;&gt;"CZ",H82&lt;&gt;"CZ",H86&lt;&gt;"CZ",AF86=AF82,AF85&lt;&gt;AF81,AF85&lt;&gt;AF87),A83-COUNTIFS($H$71:$H82,"&lt;&gt;CZ")&amp;$AH$5&amp;A86-COUNTIFS($H$71:$H86,"&lt;&gt;CZ"),IF(AND(H85="CZ",H84="CZ",H83&lt;&gt;"CZ",H82&lt;&gt;"CZ",H86="CZ",AF86=AF82,AF85&lt;&gt;AF81,AF85&lt;&gt;AF87),A83-COUNTIFS($H$71:$H82,"&lt;&gt;CZ")&amp;$AH$5&amp;A86-COUNTIFS($H$71:$H86,"&lt;&gt;CZ"),IF(AND(H85="CZ",H84="CZ",H83&lt;&gt;"CZ",H82="CZ",H86&lt;&gt;"CZ",AF86=AF82,AF85&lt;&gt;AF81,AF85&lt;&gt;AF87),A82-COUNTIFS($H$71:$H82,"&lt;&gt;CZ")&amp;$AH$5&amp;A86-COUNTIFS($H$71:$H86,"&lt;&gt;CZ"),IF(AND(H85="CZ",H84="CZ",H83="CZ",H82&lt;&gt;"CZ",H86&lt;&gt;"CZ",AF86=AF82,AF85&lt;&gt;AF81,AF85&lt;&gt;AF87),A83-COUNTIFS($H$71:$H82,"&lt;&gt;CZ")&amp;$AH$5&amp;A86-COUNTIFS($H$71:$H86,"&lt;&gt;CZ"),IF(AND(H85="CZ",H84&lt;&gt;"CZ",H83&lt;&gt;"CZ",H82&lt;&gt;"CZ",H86&lt;&gt;"CZ",AF86=AF82,AF85&lt;&gt;AF81,AF85&lt;&gt;AF87),A83-COUNTIFS($H$71:$H82,"&lt;&gt;CZ"),IF(AND(H85="CZ",H84&lt;&gt;"CZ",H83="CZ",H86="CZ",H87="CZ",AF87=AF83,AF85&lt;&gt;AF82,AF85&lt;&gt;AF88),A83-COUNTIFS($H$71:$H83,"&lt;&gt;CZ")&amp;$AH$5&amp;A87-COUNTIFS($H$71:$H87,"&lt;&gt;CZ"),IF(AND(H85="CZ",H84="CZ",H83&lt;&gt;"CZ",H86="CZ",H87="CZ",AF87=AF83,AF85&lt;&gt;AF82,AF85&lt;&gt;AF88),A84-COUNTIFS($H$71:$H83,"&lt;&gt;CZ")&amp;$AH$5&amp;A87-COUNTIFS($H$71:$H87,"&lt;&gt;CZ"),IF(AND(H85="CZ",H84="CZ",H83="CZ",H86&lt;&gt;"CZ",H87="CZ",AF87=AF83,AF85&lt;&gt;AF82,AF85&lt;&gt;AF88),A83-COUNTIFS($H$71:$H83,"&lt;&gt;CZ")&amp;$AH$5&amp;A87-COUNTIFS($H$71:$H87,"&lt;&gt;CZ"),IF(AND(H85="CZ",H84="CZ",H83="CZ",H86="CZ",H87&lt;&gt;"CZ",AF87=AF83,AF85&lt;&gt;AF82,AF85&lt;&gt;AF88),A83-COUNTIFS($H$71:$H83,"&lt;&gt;CZ")&amp;$AH$5&amp;A87-COUNTIFS($H$71:$H87,"&lt;&gt;CZ"),IF(AND(H85="CZ",H84&lt;&gt;"CZ",H83="CZ",H86="CZ",H87&lt;&gt;"CZ",AF87=AF83,AF85&lt;&gt;AF82,AF85&lt;&gt;AF88),A83-COUNTIFS($H$71:$H83,"&lt;&gt;CZ")&amp;$AH$5&amp;A87-COUNTIFS($H$71:$H87,"&lt;&gt;CZ"),IF(AND(H85="CZ",H84&lt;&gt;"CZ",H83="CZ",H86&lt;&gt;"CZ",H87="CZ",AF87=AF83,AF85&lt;&gt;AF82,AF85&lt;&gt;AF88),A83-COUNTIFS($H$71:$H83,"&lt;&gt;CZ")&amp;$AH$5&amp;A87-COUNTIFS($H$71:$H87,"&lt;&gt;CZ"),IF(AND(H85="CZ",H84&lt;&gt;"CZ",H83&lt;&gt;"CZ",H86="CZ",H87="CZ",AF87=AF83,AF85&lt;&gt;AF82,AF85&lt;&gt;AF88),A84-COUNTIFS($H$71:$H83,"&lt;&gt;CZ")&amp;$AH$5&amp;A87-COUNTIFS($H$71:$H87,"&lt;&gt;CZ"),IF(AND(H85="CZ",H84&lt;&gt;"CZ",H83&lt;&gt;"CZ",H86&lt;&gt;"CZ",H87="CZ",AF87=AF83,AF85&lt;&gt;AF82,AF85&lt;&gt;AF88),A84-COUNTIFS($H$71:$H83,"&lt;&gt;CZ")&amp;$AH$5&amp;A87-COUNTIFS($H$71:$H87,"&lt;&gt;CZ"),IF(AND(H85="CZ",H84&lt;&gt;"CZ",H83&lt;&gt;"CZ",H86="CZ",H87&lt;&gt;"CZ",AF87=AF83,AF85&lt;&gt;AF82,AF85&lt;&gt;AF88),A84-COUNTIFS($H$71:$H83,"&lt;&gt;CZ")&amp;$AH$5&amp;A87-COUNTIFS($H$71:$H87,"&lt;&gt;CZ"),IF(AND(H85="CZ",H84&lt;&gt;"CZ",H83="CZ",H86&lt;&gt;"CZ",H87&lt;&gt;"CZ",AF87=AF83,AF85&lt;&gt;AF82,AF85&lt;&gt;AF88),A83-COUNTIFS($H$71:$H83,"&lt;&gt;CZ")&amp;$AH$5&amp;A87-COUNTIFS($H$71:$H87,"&lt;&gt;CZ"),IF(AND(H85="CZ",H84="CZ",H83&lt;&gt;"CZ",H86&lt;&gt;"CZ",H87&lt;&gt;"CZ",AF87=AF83,AF85&lt;&gt;AF82,AF85&lt;&gt;AF88),A84-COUNTIFS($H$71:$H83,"&lt;&gt;CZ")&amp;$AH$5&amp;A87-COUNTIFS($H$71:$H87,"&lt;&gt;CZ"),IF(AND(H85="CZ",H84="CZ",H83&lt;&gt;"CZ",H86&lt;&gt;"CZ",H87="CZ",AF87=AF83,AF85&lt;&gt;AF82,AF85&lt;&gt;AF88),A84-COUNTIFS($H$71:$H83,"&lt;&gt;CZ")&amp;$AH$5&amp;A87-COUNTIFS($H$71:$H87,"&lt;&gt;CZ"),IF(AND(H85="CZ",H84="CZ",H83&lt;&gt;"CZ",H86="CZ",H87&lt;&gt;"CZ",AF87=AF83,AF85&lt;&gt;AF82,AF85&lt;&gt;AF88),A84-COUNTIFS($H$71:$H83,"&lt;&gt;CZ")&amp;$AH$5&amp;A87-COUNTIFS($H$71:$H87,"&lt;&gt;CZ"),IF(AND(H85="CZ",H84="CZ",H83="CZ",H86&lt;&gt;"CZ",H87&lt;&gt;"CZ",AF87=AF83,AF85&lt;&gt;AF82,AF85&lt;&gt;AF88),A83-COUNTIFS($H$71:$H83,"&lt;&gt;CZ")&amp;$AH$5&amp;A87-COUNTIFS($H$71:$H87,"&lt;&gt;CZ"),""))))))))))))))))))))))))))))))))))))))))))))))))</f>
        <v/>
      </c>
      <c r="AK85" s="102" t="str">
        <f>IF(AI85&lt;&gt;"","",IF(AJ85&lt;&gt;"","",IF(AND(H84="CZ",H83&lt;&gt;"CZ",H82&lt;&gt;"CZ",H85&lt;&gt;"CZ",H86&lt;&gt;"CZ",AF86=AF82,AF84&lt;&gt;AF81,AF84&lt;&gt;AF87),A83-COUNTIFS($H$71:$H82,"&lt;&gt;CZ"),IF(AND(H85="CZ",H84&lt;&gt;"CZ",H86="CZ",H87="CZ",H88="CZ",AF88=AF84,AF85&lt;&gt;AF83,AF85&lt;&gt;AF89),A85-COUNTIFS($H$71:$H84,"&lt;&gt;CZ")&amp;$AH$5&amp;A88-COUNTIFS($H$71:$H88,"&lt;&gt;CZ"),IF(AND(H85="CZ",H84="CZ",H86&lt;&gt;"CZ",H87="CZ",H88="CZ",AF88=AF84,AF85&lt;&gt;AF83,AF85&lt;&gt;AF89),A84-COUNTIFS($H$71:$H84,"&lt;&gt;CZ")&amp;$AH$5&amp;A88-COUNTIFS($H$71:$H88,"&lt;&gt;CZ"),IF(AND(H85="CZ",H84="CZ",H86="CZ",H87&lt;&gt;"CZ",H88="CZ",AF88=AF84,AF85&lt;&gt;AF83,AF85&lt;&gt;AF89),A84-COUNTIFS($H$71:$H84,"&lt;&gt;CZ")&amp;$AH$5&amp;A88-COUNTIFS($H$71:$H88,"&lt;&gt;CZ"),IF(AND(H85="CZ",H84="CZ",H86="CZ",H87="CZ",H88&lt;&gt;"CZ",AF88=AF84,AF85&lt;&gt;AF83,AF85&lt;&gt;AF89),A84-COUNTIFS($H$71:$H84,"&lt;&gt;CZ")&amp;$AH$5&amp;A88-COUNTIFS($H$71:$H88,"&lt;&gt;CZ"),IF(AND(H85="CZ",H84&lt;&gt;"CZ",H86="CZ",H87="CZ",H88&lt;&gt;"CZ",AF88=AF84,AF85&lt;&gt;AF83,AF85&lt;&gt;AF89),A85-COUNTIFS($H$71:$H84,"&lt;&gt;CZ")&amp;$AH$5&amp;A88-COUNTIFS($H$71:$H88,"&lt;&gt;CZ"),IF(AND(H85="CZ",H84&lt;&gt;"CZ",H86="CZ",H87&lt;&gt;"CZ",H88="CZ",AF88=AF84,AF85&lt;&gt;AF83,AF85&lt;&gt;AF89),A85-COUNTIFS($H$71:$H84,"&lt;&gt;CZ")&amp;$AH$5&amp;A88-COUNTIFS($H$71:$H88,"&lt;&gt;CZ"),IF(AND(H85="CZ",H84&lt;&gt;"CZ",H86&lt;&gt;"CZ",H87="CZ",H88="CZ",AF88=AF84,AF85&lt;&gt;AF83,AF85&lt;&gt;AF89),A85-COUNTIFS($H$71:$H84,"&lt;&gt;CZ")&amp;$AH$5&amp;A88-COUNTIFS($H$71:$H88,"&lt;&gt;CZ"),IF(AND(H85="CZ",H84&lt;&gt;"CZ",H86&lt;&gt;"CZ",H87&lt;&gt;"CZ",H88="CZ",AF88=AF84,AF85&lt;&gt;AF83,AF85&lt;&gt;AF89),A85-COUNTIFS($H$71:$H84,"&lt;&gt;CZ")&amp;$AH$5&amp;A88-COUNTIFS($H$71:$H88,"&lt;&gt;CZ"),IF(AND(H85="CZ",H84&lt;&gt;"CZ",H86&lt;&gt;"CZ",H87&lt;&gt;"CZ",H88&lt;&gt;"CZ",AF88=AF84,AF85&lt;&gt;AF83,AF85&lt;&gt;AF89),A88-COUNTIFS($H$71:$H88,"&lt;&gt;CZ"),IF(AND(H85="CZ",H84&lt;&gt;"CZ",H86&lt;&gt;"CZ",H87="CZ",H88&lt;&gt;"CZ",AF88=AF84,AF85&lt;&gt;AF83,AF85&lt;&gt;AF89),A85-COUNTIFS($H$71:$H84,"&lt;&gt;CZ")&amp;$AH$5&amp;A88-COUNTIFS($H$71:$H88,"&lt;&gt;CZ"),IF(AND(H85="CZ",H84="CZ",H86="CZ",H87&lt;&gt;"CZ",H88&lt;&gt;"CZ",AF88=AF84,AF85&lt;&gt;AF83,AF85&lt;&gt;AF89),A84-COUNTIFS($H$71:$H84,"&lt;&gt;CZ")&amp;$AH$5&amp;A88-COUNTIFS($H$71:$H88,"&lt;&gt;CZ"),IF(AND(H85="CZ",H84="CZ",H86&lt;&gt;"CZ",H87&lt;&gt;"CZ",H88&lt;&gt;"CZ",AF88=AF84,AF85&lt;&gt;AF83,AF85&lt;&gt;AF89),A84-COUNTIFS($H$71:$H84,"&lt;&gt;CZ")&amp;$AH$5&amp;A88-COUNTIFS($H$71:$H88,"&lt;&gt;CZ"),IF(AND(H85="CZ",H84="CZ",H86&lt;&gt;"CZ",H87&lt;&gt;"CZ",H88="CZ",AF88=AF84,AF85&lt;&gt;AF83,AF85&lt;&gt;AF89),A84-COUNTIFS($H$71:$H84,"&lt;&gt;CZ")&amp;$AH$5&amp;A88-COUNTIFS($H$71:$H88,"&lt;&gt;CZ"),IF(AND(H85="CZ",H84="CZ",H86&lt;&gt;"CZ",H87="CZ",H88&lt;&gt;"CZ",AF88=AF84,AF85&lt;&gt;AF83,AF85&lt;&gt;AF89),A84-COUNTIFS($H$71:$H84,"&lt;&gt;CZ")&amp;$AH$5&amp;A88-COUNTIFS($H$71:$H88,"&lt;&gt;CZ"),IF(AND(H85="CZ",H84&lt;&gt;"CZ",H86="CZ",H87&lt;&gt;"CZ",H88&lt;&gt;"CZ",AF88=AF84,AF85&lt;&gt;AF83,AF85&lt;&gt;AF89),A85-COUNTIFS($H$71:$H84,"&lt;&gt;CZ")&amp;$AH$5&amp;A88-COUNTIFS($H$71:$H88,"&lt;&gt;CZ"),IF(AND(H85="CZ",H86&lt;&gt;"CZ",H87="CZ",H88="CZ",H89="CZ",AF85=AF89,AF85&lt;&gt;AF84,AF85&lt;&gt;AF90),A85-COUNTIFS($H$71:$H85,"&lt;&gt;CZ")&amp;$AH$5&amp;A89-COUNTIFS($H$71:$H89,"&lt;&gt;CZ"),IF(AND(H85="CZ",H86="CZ",H87&lt;&gt;"CZ",H88="CZ",H89="CZ",AF85=AF89,AF85&lt;&gt;AF84,AF85&lt;&gt;AF90),A85-COUNTIFS($H$71:$H85,"&lt;&gt;CZ")&amp;$AH$5&amp;A89-COUNTIFS($H$71:$H89,"&lt;&gt;CZ"),IF(AND(H85="CZ",H86="CZ",H87="CZ",H88&lt;&gt;"CZ",H89="CZ",AF85=AF89,AF85&lt;&gt;AF84,AF85&lt;&gt;AF90),A85-COUNTIFS($H$71:$H85,"&lt;&gt;CZ")&amp;$AH$5&amp;A89-COUNTIFS($H$71:$H89,"&lt;&gt;CZ"),IF(AND(H85="CZ",H86="CZ",H87="CZ",H88="CZ",H89&lt;&gt;"CZ",AF85=AF89,AF85&lt;&gt;AF84,AF85&lt;&gt;AF90),A85-COUNTIFS($H$71:$H85,"&lt;&gt;CZ")&amp;$AH$5&amp;A89-COUNTIFS($H$71:$H89,"&lt;&gt;CZ"),IF(AND(H85="CZ",H84&lt;&gt;"CZ",H83="CZ",H82="CZ",H86&lt;&gt;"CZ",AF86=AF82,AF85&lt;&gt;AF81,AF85&lt;&gt;AF87),A82-COUNTIFS($H$71:$H82,"&lt;&gt;CZ")&amp;$AH$5&amp;A86-COUNTIFS($H$71:$H86,"&lt;&gt;CZ"),IF(AND(H85="CZ",H86&lt;&gt;"CZ",H87="CZ",H88="CZ",H89&lt;&gt;"CZ",AF85=AF89,AF85&lt;&gt;AF84,AF85&lt;&gt;AF90),A85-COUNTIFS($H$71:$H85,"&lt;&gt;CZ")&amp;$AH$5&amp;A89-COUNTIFS($H$71:$H89,"&lt;&gt;CZ"),IF(AND(H85="CZ",H86&lt;&gt;"CZ",H87="CZ",H88&lt;&gt;"CZ",H89="CZ",AF85=AF89,AF85&lt;&gt;AF84,AF85&lt;&gt;AF90),A85-COUNTIFS($H$71:$H85,"&lt;&gt;CZ")&amp;$AH$5&amp;A89-COUNTIFS($H$71:$H89,"&lt;&gt;CZ"),IF(AND(H85="CZ",H86&lt;&gt;"CZ",H87&lt;&gt;"CZ",H88="CZ",H89="CZ",AF85=AF89,AF85&lt;&gt;AF84,AF85&lt;&gt;AF90),A85-COUNTIFS($H$71:$H85,"&lt;&gt;CZ")&amp;$AH$5&amp;A89-COUNTIFS($H$71:$H89,"&lt;&gt;CZ"),IF(AND(H85="CZ",H86&lt;&gt;"CZ",H87&lt;&gt;"CZ",H88&lt;&gt;"CZ",H89="CZ",AF85=AF89,AF85&lt;&gt;AF84,AF85&lt;&gt;AF90),A85-COUNTIFS($H$71:$H85,"&lt;&gt;CZ")&amp;$AH$5&amp;A89-COUNTIFS($H$71:$H89,"&lt;&gt;CZ"),IF(AND(H85="CZ",H86&lt;&gt;"CZ",H87&lt;&gt;"CZ",H88="CZ",H89&lt;&gt;"CZ",AF85=AF89,AF85&lt;&gt;AF84,AF85&lt;&gt;AF90),A85-COUNTIFS($H$71:$H85,"&lt;&gt;CZ")&amp;$AH$5&amp;A89-COUNTIFS($H$71:$H89,"&lt;&gt;CZ"),IF(AND(H85="CZ",H86&lt;&gt;"CZ",H87="CZ",H88&lt;&gt;"CZ",H89&lt;&gt;"CZ",AF85=AF89,AF85&lt;&gt;AF84,AF85&lt;&gt;AF90),A85-COUNTIFS($H$71:$H85,"&lt;&gt;CZ")&amp;$AH$5&amp;A89-COUNTIFS($H$71:$H89,"&lt;&gt;CZ"),IF(AND(H85="CZ",H86="CZ",H87&lt;&gt;"CZ",H88&lt;&gt;"CZ",H89&lt;&gt;"CZ",AF85=AF89,AF85&lt;&gt;AF84,AF85&lt;&gt;AF90),A85-COUNTIFS($H$71:$H85,"&lt;&gt;CZ")&amp;$AH$5&amp;A89-COUNTIFS($H$71:$H89,"&lt;&gt;CZ"),IF(AND(H85="CZ",H86="CZ",H87="CZ",H88&lt;&gt;"CZ",H89&lt;&gt;"CZ",AF85=AF89,AF85&lt;&gt;AF84,AF85&lt;&gt;AF90),A85-COUNTIFS($H$71:$H85,"&lt;&gt;CZ")&amp;$AH$5&amp;A89-COUNTIFS($H$71:$H89,"&lt;&gt;CZ"),IF(AND(H85="CZ",H86="CZ",H87&lt;&gt;"CZ",H88="CZ",H89&lt;&gt;"CZ",AF85=AF89,AF85&lt;&gt;AF84,AF85&lt;&gt;AF90),A85-COUNTIFS($H$71:$H85,"&lt;&gt;CZ")&amp;$AH$5&amp;A89-COUNTIFS($H$71:$H89,"&lt;&gt;CZ"),IF(AND(H85="CZ",H86="CZ",H87="CZ",H88&lt;&gt;"CZ",H89&lt;&gt;"CZ",AF85=AF89,AF85&lt;&gt;AF84,AF85&lt;&gt;AF90),A85-COUNTIFS($H$71:$H85,"&lt;&gt;CZ")&amp;$AH$5&amp;A89-COUNTIFS($H$71:$H89,"&lt;&gt;CZ"),IF(AND(H85="CZ",H86="CZ",H87&lt;&gt;"CZ",H88&lt;&gt;"CZ",H89&lt;&gt;"CZ",AF85=AF89,AF85&lt;&gt;AF84,AF85&lt;&gt;AF90),A89-COUNTIFS($H$71:$H89,"&lt;&gt;CZ"),""))))))))))))))))))))))))))))))))))</f>
        <v/>
      </c>
      <c r="AL85" s="120" t="str">
        <f t="shared" si="5"/>
        <v>13</v>
      </c>
    </row>
    <row r="86" spans="1:38" s="104" customFormat="1" ht="15" customHeight="1">
      <c r="A86" s="105">
        <v>16</v>
      </c>
      <c r="B86" s="106">
        <v>574</v>
      </c>
      <c r="C86" s="107" t="s">
        <v>109</v>
      </c>
      <c r="D86" s="107" t="s">
        <v>110</v>
      </c>
      <c r="E86" s="106">
        <v>2006</v>
      </c>
      <c r="F86" s="108"/>
      <c r="G86" s="109" t="s">
        <v>111</v>
      </c>
      <c r="H86" s="110" t="s">
        <v>250</v>
      </c>
      <c r="I86" s="111">
        <v>84</v>
      </c>
      <c r="J86" s="112">
        <v>420</v>
      </c>
      <c r="K86" s="111">
        <v>0</v>
      </c>
      <c r="L86" s="112">
        <v>0</v>
      </c>
      <c r="M86" s="111">
        <v>92</v>
      </c>
      <c r="N86" s="112">
        <v>552</v>
      </c>
      <c r="O86" s="111">
        <v>82</v>
      </c>
      <c r="P86" s="112">
        <v>524.80000000000007</v>
      </c>
      <c r="Q86" s="111">
        <v>0</v>
      </c>
      <c r="R86" s="112">
        <v>0</v>
      </c>
      <c r="S86" s="113"/>
      <c r="T86" s="112">
        <v>0</v>
      </c>
      <c r="U86" s="111"/>
      <c r="V86" s="112">
        <v>0</v>
      </c>
      <c r="W86" s="111"/>
      <c r="X86" s="112">
        <v>0</v>
      </c>
      <c r="Y86" s="111"/>
      <c r="Z86" s="112">
        <v>0</v>
      </c>
      <c r="AA86" s="111"/>
      <c r="AB86" s="112">
        <v>0</v>
      </c>
      <c r="AC86" s="111"/>
      <c r="AD86" s="112">
        <v>0</v>
      </c>
      <c r="AE86" s="116">
        <v>1496.8000000000002</v>
      </c>
      <c r="AF86" s="117">
        <v>1496.8000000000002</v>
      </c>
      <c r="AG86" s="118">
        <v>16</v>
      </c>
      <c r="AH86" s="100">
        <f t="shared" ca="1" si="4"/>
        <v>4.9121326152670619E-2</v>
      </c>
      <c r="AI86" s="119">
        <f>IF(H86="","",IF(H86&lt;&gt;"CZ","NE",IF(AND(H86="CZ",AF85&lt;&gt;AF86,AF86&lt;&gt;AF87),A86-COUNTIF($H$71:$H86,"&lt;&gt;CZ"),IF(AND(H86="CZ",H85="CZ",AF86=AF85,AF86&lt;&gt;AF84,AF86&lt;&gt;AF87),A85-COUNTIF($H$71:$H86,"&lt;&gt;CZ")&amp;$AH$5&amp;A86-COUNTIF($H$71:$H86,"&lt;&gt;CZ"),IF(AND(H86="CZ",H87="CZ",AF86&lt;&gt;AF85,AF86=AF87,AF86&lt;&gt;AF88),A86-COUNTIF($H$71:$H86,"&lt;&gt;CZ")&amp;$AH$5&amp;A87-COUNTIF($H$71:$H87,"&lt;&gt;CZ"),IF(AND(H86="CZ",H85="CZ",H84="CZ",AF86=AF84,AF86&lt;&gt;AF83,AF86&lt;&gt;AF87),A84-COUNTIF($H$71:$H86,"&lt;&gt;CZ")&amp;$AH$5&amp;A86-COUNTIF($H$71:$H86,"&lt;&gt;CZ"),IF(AND(H86="CZ",H85="CZ",H87="CZ",AF87=AF85,AF86&lt;&gt;AF84,AF86&lt;&gt;AF88),A85-COUNTIF($H$71:$H85,"&lt;&gt;CZ")&amp;$AH$5&amp;A87-COUNTIF($H$71:$H87,"&lt;&gt;CZ"),IF(AND(H86="CZ",H87="CZ",H88="CZ",AF86&lt;&gt;AF85,AF86=AF88,AF86&lt;&gt;AF89),A86-COUNTIF($H$71:$H86,"&lt;&gt;CZ")&amp;$AH$5&amp;A88-COUNTIF($H$71:$H88,"&lt;&gt;CZ"),IF(AND(H86="CZ",H85="CZ",H84="CZ",H83="CZ",AF86=AF83,AF86&lt;&gt;AF82,AF86&lt;&gt;AF87),A83-COUNTIF($H$71:$H83,"&lt;&gt;CZ")&amp;$AH$5&amp;A86-COUNTIF($H$71:$H86,"&lt;&gt;CZ"),IF(AND(H86="CZ",H85="CZ",H84="CZ",H87="CZ",AF87=AF84,AF86&lt;&gt;AF83,AF86&lt;&gt;AF88),A84-COUNTIF($H$71:$H84,"&lt;&gt;CZ")&amp;$AH$5&amp;A87-COUNTIF($H$71:$H87,"&lt;&gt;CZ"),IF(AND(H86="CZ",H85="CZ",H87="CZ",H88="CZ",AF88=AF85,AF86&lt;&gt;AF84,AF86&lt;&gt;AF89),A85-COUNTIF($H$71:$H85,"&lt;&gt;CZ")&amp;$AH$5&amp;A88-COUNTIF($H$71:$H88,"&lt;&gt;CZ"),IF(AND(H86="CZ",H87="CZ",H88="CZ",H89="CZ",AF86&lt;&gt;AF85,AF86=AF89,AF86&lt;&gt;AF90),A86-COUNTIF($H$71:$H86,"&lt;&gt;CZ")&amp;$AH$5&amp;A89-COUNTIF($H$71:$H89,"&lt;&gt;CZ"),IF(AND(H86="CZ",H85="CZ",H84="CZ",H83="CZ",H82="CZ",AF86=AF82,AF86&lt;&gt;AF81,AF86&lt;&gt;AF87),A82-COUNTIF($H$71:$H82,"&lt;&gt;CZ")&amp;$AH$5&amp;A86-COUNTIF($H$71:$H86,"&lt;&gt;CZ"),IF(AND(H86="CZ",H85="CZ",H84="CZ",H83="CZ",H87="CZ",AF87=AF83,AF86&lt;&gt;AF82,AF86&lt;&gt;AF88),A83-COUNTIF($H$71:$H83,"&lt;&gt;CZ")&amp;$AH$5&amp;A87-COUNTIF($H$71:$H87,"&lt;&gt;CZ"),IF(AND(H86="CZ",H85="CZ",H84="CZ",H87="CZ",H88="CZ",AF88=AF84,AF86&lt;&gt;AF83,AF86&lt;&gt;AF89),A84-COUNTIF($H$71:$H84,"&lt;&gt;CZ")&amp;$AH$5&amp;A88-COUNTIF($H$71:$H88,"&lt;&gt;CZ"),IF(AND(H86="CZ",H85="CZ",H87="CZ",H88="CZ",H89="CZ",AF89=AF85,AF86&lt;&gt;AF84,AF86&lt;&gt;AF90),A85-COUNTIF($H$71:$H85,"&lt;&gt;CZ")&amp;$AH$5&amp;A89-COUNTIF($H$71:$H89,"&lt;&gt;CZ"),IF(AND(H86="CZ",H87="CZ",H88="CZ",H89="CZ",H90="CZ",AF86&lt;&gt;AF85,AF86=AF90,AF86&lt;&gt;AF91),A86-COUNTIF($H$71:$H86,"&lt;&gt;CZ")&amp;$AH$5&amp;A90-COUNTIF($H$71:$H90,"&lt;&gt;CZ"),IF(AND(H86="CZ",H85&lt;&gt;"CZ",AF86=AF85,AF86&lt;&gt;AF84,AF86&lt;&gt;AF87),A86-COUNTIF($H$71:$H86,"&lt;&gt;CZ"),IF(AND(H86="CZ",H87&lt;&gt;"CZ",AF86&lt;&gt;AF85,AF86=AF87,AF86&lt;&gt;AF88),A86-COUNTIF($H$71:$H86,"&lt;&gt;CZ"),IF(AND(H86="CZ",H85&lt;&gt;"CZ",H84="CZ",AF86=AF84,AF86&lt;&gt;AF83,AF86&lt;&gt;AF87),A84-COUNTIF($H$71:$H84,"&lt;&gt;CZ")&amp;$AH$5&amp;A86-COUNTIF($H$71:$H86,"&lt;&gt;CZ"),IF(AND(H86="CZ",H85="CZ",H84&lt;&gt;"CZ",AF86=AF84,AF86&lt;&gt;AF83,AF86&lt;&gt;AF87),A85-COUNTIF($H$71:$H84,"&lt;&gt;CZ")&amp;$AH$5&amp;A86-COUNTIF($H$71:$H86,"&lt;&gt;CZ"),IF(AND(H86="CZ",H85&lt;&gt;"CZ",H84&lt;&gt;"CZ",AF86=AF84,AF86&lt;&gt;AF83,AF86&lt;&gt;AF87),A86-COUNTIF($H$71:$H86,"&lt;&gt;CZ"),IF(AND(H86="CZ",H85&lt;&gt;"CZ",H87="CZ",AF86=AF85,AF86&lt;&gt;AF84,AF86=AF87,AF86&lt;&gt;AF88),A86-COUNTIF($H$71:$H85,"&lt;&gt;CZ")&amp;$AH$5&amp;A87-COUNTIF($H$71:$H87,"&lt;&gt;CZ"),IF(AND(H86="CZ",H85="CZ",H87&lt;&gt;"CZ",AF87=AF85,AF86&lt;&gt;AF84,AF86&lt;&gt;AF88),A85-COUNTIF($H$71:$H85,"&lt;&gt;CZ")&amp;$AH$5&amp;A87-COUNTIF($H$71:$H87,"&lt;&gt;CZ"),IF(AND(H86="CZ",H85&lt;&gt;"CZ",H87&lt;&gt;"CZ",AF87=AF85,AF86&lt;&gt;AF84,AF86&lt;&gt;AF88),A86-COUNTIF($H$71:$H85,"&lt;&gt;CZ"),IF(AND(H86="CZ",H87&lt;&gt;"CZ",H88="CZ",AF86&lt;&gt;AF85,AF86=AF88,AF86&lt;&gt;AF89),A86-COUNTIF($H$71:$H86,"&lt;&gt;CZ")&amp;$AH$5&amp;A88-COUNTIF($H$71:$H88,"&lt;&gt;CZ"),IF(AND(H86="CZ",H87="CZ",H88&lt;&gt;"CZ",AF86&lt;&gt;AF85,AF86=AF88,AF86&lt;&gt;AF89),A86-COUNTIF($H$71:$H86,"&lt;&gt;CZ")&amp;$AH$5&amp;A88-COUNTIF($H$71:$H88,"&lt;&gt;CZ"),IF(AND(H86="CZ",H87&lt;&gt;"CZ",H88&lt;&gt;"CZ",AF86&gt;0,AF86&lt;&gt;AF85,AF86=AF88,AF86&lt;&gt;AF89),A86-COUNTIF($H$71:$H86,"&lt;&gt;CZ"),IF(AND(H86="CZ",H85&lt;&gt;"CZ",H84="CZ",H83="CZ",AF86=AF83,AF86&lt;&gt;AF82,AF86&lt;&gt;AF87),A83-COUNTIF($H$71:$H83,"&lt;&gt;CZ")&amp;$AH$5&amp;A86-COUNTIF($H$71:$H86,"&lt;&gt;CZ"),IF(AND(H86="CZ",H85="CZ",H84&lt;&gt;"CZ",H83="CZ",AF86=AF83,AF86&lt;&gt;AF82,AF86&lt;&gt;AF87),A83-COUNTIF($H$71:$H83,"&lt;&gt;CZ")&amp;$AH$5&amp;A86-COUNTIF($H$71:$H86,"&lt;&gt;CZ"),IF(AND(H86="CZ",H85="CZ",H84="CZ",H83&lt;&gt;"CZ",AF86=AF83,AF86&lt;&gt;AF82,AF86&lt;&gt;AF87),A84-COUNTIF($H$71:$H83,"&lt;&gt;CZ")&amp;$AH$5&amp;A86-COUNTIF($H$71:$H86,"&lt;&gt;CZ"),IF(AND(H86="CZ",H85&lt;&gt;"CZ",H84&lt;&gt;"CZ",H83="CZ",AF86=AF83,AF86&lt;&gt;AF82,AF86&lt;&gt;AF87),A83-COUNTIF($H$71:$H83,"&lt;&gt;CZ")&amp;$AH$5&amp;A86-COUNTIF($H$71:$H86,"&lt;&gt;CZ"),IF(AND(H86="CZ",H85&lt;&gt;"CZ",H84="CZ",H83&lt;&gt;"CZ",AF86=AF83,AF86&lt;&gt;AF82,AF86&lt;&gt;AF87),A84-COUNTIF($H$71:$H83,"&lt;&gt;CZ")&amp;$AH$5&amp;A86-COUNTIF($H$71:$H86,"&lt;&gt;CZ"),IF(AND(H86="CZ",H85="CZ",H84&lt;&gt;"CZ",H83&lt;&gt;"CZ",AF86=AF83,AF86&lt;&gt;AF82,AF86&lt;&gt;AF87),A84-COUNTIF($H$71:$H83,"&lt;&gt;CZ")&amp;$AH$5&amp;A86-COUNTIF($H$71:$H86,"&lt;&gt;CZ"),IF(AND(H86="CZ",H85&lt;&gt;"CZ",H84&lt;&gt;"CZ",H83&lt;&gt;"CZ",AF86=AF83,AF86&lt;&gt;AF82,AF86&lt;&gt;AF87),A86-COUNTIF($H$71:$H86,"&lt;&gt;CZ"),IF(AND(H86="CZ",H85="CZ",H84&lt;&gt;"CZ",H87="CZ",AF86=AF84,AF86&lt;&gt;AF83,AF86=AF87,AF86&lt;&gt;AF88),A85-COUNTIF($H$71:$H84,"&lt;&gt;CZ")&amp;$AH$5&amp;A87-COUNTIF($H$71:$H87,"&lt;&gt;CZ"),IF(AND(H86="CZ",H85="CZ",H84="CZ",H87&lt;&gt;"CZ",AF86=AF84,AF86&lt;&gt;AF83,AF86=AF87,AF86&lt;&gt;AF88),A84-COUNTIF($H$71:$H84,"&lt;&gt;CZ")&amp;$AH$5&amp;A87-COUNTIF($H$71:$H87,"&lt;&gt;CZ"),IF(AND(H86="CZ",H85&lt;&gt;"CZ",H84&lt;&gt;"CZ",H87="CZ",AF86=AF84,AF86&lt;&gt;AF83,AF86=AF87,AF86&lt;&gt;AF88),A85-COUNTIF($H$71:$H84,"&lt;&gt;CZ")&amp;$AH$5&amp;A87-COUNTIF($H$71:$H87,"&lt;&gt;CZ"),IF(AND(H86="CZ",H85&lt;&gt;"CZ",H84="CZ",H87="CZ",AF86=AF84,AF86&lt;&gt;AF83,AF86=AF87,AF86&lt;&gt;AF88),A84-COUNTIF($H$71:$H84,"&lt;&gt;CZ")&amp;$AH$5&amp;A87-COUNTIF($H$71:$H87,"&lt;&gt;CZ"),IF(AND(H86="CZ",H85&lt;&gt;"CZ",H84="CZ",H87&lt;&gt;"CZ",AF86=AF84,AF86&lt;&gt;AF83,AF86=AF87,AF86&lt;&gt;AF88),A84-COUNTIF($H$71:$H84,"&lt;&gt;CZ")&amp;$AH$5&amp;A87-COUNTIF($H$71:$H87,"&lt;&gt;CZ"),IF(AND(H86="CZ",H85="CZ",H84&lt;&gt;"CZ",H87&lt;&gt;"CZ",AF87=AF84,AF86&lt;&gt;AF83,AF86&lt;&gt;AF88),A85-COUNTIF($H$71:$H84,"&lt;&gt;CZ")&amp;$AH$5&amp;A87-COUNTIF($H$71:$H87,"&lt;&gt;CZ"),IF(AND(H86="CZ",H85&lt;&gt;"CZ",H84&lt;&gt;"CZ",H87&lt;&gt;"CZ",AF87=AF84,AF86&lt;&gt;AF83,AF86&lt;&gt;AF88),A85-COUNTIF($H$71:$H84,"&lt;&gt;CZ"),IF(AND(H86="CZ",H85&lt;&gt;"CZ",H87="CZ",H88="CZ",AF88=AF85,AF86&lt;&gt;AF84,AF86&lt;&gt;AF89),A86-COUNTIF($H$71:$H85,"&lt;&gt;CZ")&amp;$AH$5&amp;A88-COUNTIF($H$71:$H88,"&lt;&gt;CZ"),IF(AND(H86="CZ",H85="CZ",H87&lt;&gt;"CZ",H88="CZ",AF88=AF85,AF86&lt;&gt;AF84,AF86&lt;&gt;AF89),A85-COUNTIF($H$71:$H85,"&lt;&gt;CZ")&amp;$AH$5&amp;A88-COUNTIF($H$71:$H88,"&lt;&gt;CZ"),IF(AND(H86="CZ",H85="CZ",H87="CZ",H88&lt;&gt;"CZ",AF88=AF85,AF86&lt;&gt;AF84,AF86&lt;&gt;AF89),A85-COUNTIF($H$71:$H85,"&lt;&gt;CZ")&amp;$AH$5&amp;A88-COUNTIF($H$71:$H88,"&lt;&gt;CZ"),IF(AND(H86="CZ",H85&lt;&gt;"CZ",H87&lt;&gt;"CZ",H88="CZ",AF88=AF85,AF86&lt;&gt;AF84,AF86&lt;&gt;AF89),A86-COUNTIF($H$71:$H85,"&lt;&gt;CZ")&amp;$AH$5&amp;A88-COUNTIF($H$71:$H88,"&lt;&gt;CZ"),IF(AND(H86="CZ",H85&lt;&gt;"CZ",H87="CZ",H88&lt;&gt;"CZ",AF88=AF85,AF86&lt;&gt;AF84,AF86&lt;&gt;AF89),A86-COUNTIF($H$71:$H85,"&lt;&gt;CZ")&amp;$AH$5&amp;A88-COUNTIF($H$71:$H88,"&lt;&gt;CZ"),IF(AND(H86="CZ",H85="CZ",H87&lt;&gt;"CZ",H88&lt;&gt;"CZ",AF88=AF85,AF86&lt;&gt;AF84,AF86&lt;&gt;AF89),A85-COUNTIF($H$71:$H85,"&lt;&gt;CZ")&amp;$AH$5&amp;A88-COUNTIF($H$71:$H88,"&lt;&gt;CZ"),IF(AND(H86="CZ",H85&lt;&gt;"CZ",H87&lt;&gt;"CZ",H88&lt;&gt;"CZ",AF88=AF85,AF86&lt;&gt;AF84,AF86&lt;&gt;AF89),A86-COUNTIF($H$71:$H85,"&lt;&gt;CZ"),IF(AND(H86="CZ",H87="CZ",H88="CZ",H89&lt;&gt;"CZ",AF86&lt;&gt;AF85,AF86=AF89,AF86&lt;&gt;AF90),A86-COUNTIF($H$71:$H86,"&lt;&gt;CZ")&amp;$AH$5&amp;A89-COUNTIF($H$71:$H89,"&lt;&gt;CZ"),IF(AND(H86="CZ",H87="CZ",H88&lt;&gt;"CZ",H89="CZ",AF86&lt;&gt;AF85,AF86=AF89,AF86&lt;&gt;AF90),A86-COUNTIF($H$71:$H86,"&lt;&gt;CZ")&amp;$AH$5&amp;A89-COUNTIF($H$71:$H89,"&lt;&gt;CZ"),IF(AND(H86="CZ",H87&lt;&gt;"CZ",H88="CZ",H89="CZ",AF86&lt;&gt;AF85,AF86=AF89,AF86&lt;&gt;AF90),A86-COUNTIF($H$71:$H86,"&lt;&gt;CZ")&amp;$AH$5&amp;A89-COUNTIF($H$71:$H89,"&lt;&gt;CZ"),IF(AND(H86="CZ",H87&lt;&gt;"CZ",H88&lt;&gt;"CZ",H89="CZ",AF86&lt;&gt;AF85,AF86=AF89,AF86&lt;&gt;AF90),A86-COUNTIF($H$71:$H86,"&lt;&gt;CZ")&amp;$AH$5&amp;A89-COUNTIF($H$71:$H89,"&lt;&gt;CZ"),"")))))))))))))))))))))))))))))))))))))))))))))))))))))</f>
        <v>14</v>
      </c>
      <c r="AJ86" s="102" t="str">
        <f>IF(AI86&lt;&gt;"","",IF(AND(H86="CZ",H87&lt;&gt;"CZ",H88="CZ",H89&lt;&gt;"CZ",AF86&lt;&gt;AF85,AF86=AF89,AF86&lt;&gt;AF90),A86-COUNTIF($H$71:$H86,"&lt;&gt;CZ")&amp;$AH$5&amp;A89-COUNTIF($H$71:$H89,"&lt;&gt;CZ"),IF(AND(H86="CZ",H87="CZ",H88&lt;&gt;"CZ",H89&lt;&gt;"CZ",AF86&lt;&gt;AF85,AF86=AF89,AF86&lt;&gt;AF90),A86-COUNTIF($H$71:$H86,"&lt;&gt;CZ")&amp;$AH$5&amp;A89-COUNTIF($H$71:$H89,"&lt;&gt;CZ"),IF(AND(H86="CZ",H87&lt;&gt;"CZ",H88&lt;&gt;"CZ",H89&lt;&gt;"CZ",AF86&lt;&gt;AF85,AF86=AF89,AF86&lt;&gt;AF90),A86-COUNTIF($H$71:$H86,"&lt;&gt;CZ"),IF(AND(H86="CZ",H85&lt;&gt;"CZ",H84="CZ",H83="CZ",H82="CZ",AF86=AF82,AF86&lt;&gt;AF81,AF86&lt;&gt;AF87),A82-COUNTIFS($H$71:$H82,"&lt;&gt;CZ")&amp;$AH$5&amp;A86-COUNTIFS($H$71:$H86,"&lt;&gt;CZ"),IF(AND(H86="CZ",H85="CZ",H84&lt;&gt;"CZ",H83="CZ",H82="CZ",AF86=AF82,AF86&lt;&gt;AF81,AF86&lt;&gt;AF87),A82-COUNTIFS($H$71:$H82,"&lt;&gt;CZ")&amp;$AH$5&amp;A86-COUNTIFS($H$71:$H86,"&lt;&gt;CZ"),IF(AND(H86="CZ",H85="CZ",H84="CZ",H83&lt;&gt;"CZ",H82="CZ",AF86=AF82,AF86&lt;&gt;AF81,AF86&lt;&gt;AF87),A82-COUNTIFS($H$71:$H82,"&lt;&gt;CZ")&amp;$AH$5&amp;A86-COUNTIFS($H$71:$H86,"&lt;&gt;CZ"),IF(AND(H86="CZ",H85="CZ",H84="CZ",H83="CZ",H82&lt;&gt;"CZ",AF86=AF82,AF86&lt;&gt;AF81,AF86&lt;&gt;AF87),A83-COUNTIFS($H$71:$H82,"&lt;&gt;CZ")&amp;$AH$5&amp;A86-COUNTIFS($H$71:$H86,"&lt;&gt;CZ"),IF(AND(H86="CZ",H85&lt;&gt;"CZ",H84="CZ",H83="CZ",H82&lt;&gt;"CZ",AF86=AF82,AF86&lt;&gt;AF81,AF86&lt;&gt;AF87),A83-COUNTIFS($H$71:$H82,"&lt;&gt;CZ")&amp;$AH$5&amp;A86-COUNTIFS($H$71:$H86,"&lt;&gt;CZ"),IF(AND(H86="CZ",H85&lt;&gt;"CZ",H84="CZ",H83&lt;&gt;"CZ",H82="CZ",AF86=AF82,AF86&lt;&gt;AF81,AF86&lt;&gt;AF87),A82-COUNTIFS($H$71:$H82,"&lt;&gt;CZ")&amp;$AH$5&amp;A86-COUNTIFS($H$71:$H86,"&lt;&gt;CZ"),IF(AND(H86="CZ",H85&lt;&gt;"CZ",H84&lt;&gt;"CZ",H83="CZ",H82="CZ",AF86=AF82,AF86&lt;&gt;AF81,AF86&lt;&gt;AF87),A82-COUNTIFS($H$71:$H82,"&lt;&gt;CZ")&amp;$AH$5&amp;A86-COUNTIFS($H$71:$H86,"&lt;&gt;CZ"),IF(AND(H86="CZ",H85&lt;&gt;"CZ",H84&lt;&gt;"CZ",H83&lt;&gt;"CZ",H82="CZ",AF86=AF82,AF86&lt;&gt;AF81,AF86&lt;&gt;AF87),A82-COUNTIFS($H$71:$H82,"&lt;&gt;CZ")&amp;$AH$5&amp;A86-COUNTIFS($H$71:$H86,"&lt;&gt;CZ"),IF(AND(H86="CZ",H85&lt;&gt;"CZ",H84&lt;&gt;"CZ",H83="CZ",H82&lt;&gt;"CZ",AF86=AF82,AF86&lt;&gt;AF81,AF86&lt;&gt;AF87),A83-COUNTIFS($H$71:$H82,"&lt;&gt;CZ")&amp;$AH$5&amp;A86-COUNTIFS($H$71:$H86,"&lt;&gt;CZ"),IF(AND(H86="CZ",H85&lt;&gt;"CZ",H84="CZ",H83&lt;&gt;"CZ",H82&lt;&gt;"CZ",AF86=AF82,AF86&lt;&gt;AF81,AF86&lt;&gt;AF87),A83-COUNTIFS($H$71:$H82,"&lt;&gt;CZ")&amp;$AH$5&amp;A86-COUNTIFS($H$71:$H86,"&lt;&gt;CZ"),IF(AND(H86="CZ",H85="CZ",H84&lt;&gt;"CZ",H83&lt;&gt;"CZ",H82&lt;&gt;"CZ",AF86=AF82,AF86&lt;&gt;AF81,AF86&lt;&gt;AF87),A83-COUNTIFS($H$71:$H82,"&lt;&gt;CZ")&amp;$AH$5&amp;A86-COUNTIFS($H$71:$H86,"&lt;&gt;CZ"),IF(AND(H86="CZ",H85="CZ",H84&lt;&gt;"CZ",H83&lt;&gt;"CZ",H82="CZ",AF86=AF82,AF86&lt;&gt;AF81,AF86&lt;&gt;AF87),A82-COUNTIFS($H$71:$H82,"&lt;&gt;CZ")&amp;$AH$5&amp;A86-COUNTIFS($H$71:$H86,"&lt;&gt;CZ"),IF(AND(H86="CZ",H85="CZ",H84&lt;&gt;"CZ",H83="CZ",H82&lt;&gt;"CZ",AF86=AF82,AF86&lt;&gt;AF81,AF86&lt;&gt;AF87),A83-COUNTIFS($H$71:$H82,"&lt;&gt;CZ")&amp;$AH$5&amp;A86-COUNTIFS($H$71:$H86,"&lt;&gt;CZ"),IF(AND(H86="CZ",H85="CZ",H84="CZ",H83&lt;&gt;"CZ",H82&lt;&gt;"CZ",AF86=AF82,AF86&lt;&gt;AF81,AF86&lt;&gt;AF87),A83-COUNTIFS($H$71:$H82,"&lt;&gt;CZ")&amp;$AH$5&amp;A86-COUNTIFS($H$71:$H86,"&lt;&gt;CZ"),IF(AND(H86="CZ",H85&lt;&gt;"CZ",H84&lt;&gt;"CZ",H83&lt;&gt;"CZ",H82&lt;&gt;"CZ",AF86=AF82,AF86&lt;&gt;AF81,AF86&lt;&gt;AF87),A83-COUNTIFS($H$71:$H82,"&lt;&gt;CZ"),IF(AND(H86="CZ",H85&lt;&gt;"CZ",H84="CZ",H83="CZ",H87="CZ",AF87=AF83,AF86&lt;&gt;AF82,AF86&lt;&gt;AF88),A83-COUNTIFS($H$71:$H83,"&lt;&gt;CZ")&amp;$AH$5&amp;A87-COUNTIFS($H$71:$H87,"&lt;&gt;CZ"),IF(AND(H86="CZ",H85="CZ",H84&lt;&gt;"CZ",H83="CZ",H87="CZ",AF87=AF83,AF86&lt;&gt;AF82,AF86&lt;&gt;AF88),A83-COUNTIFS($H$71:$H83,"&lt;&gt;CZ")&amp;$AH$5&amp;A87-COUNTIFS($H$71:$H87,"&lt;&gt;CZ"),IF(AND(H86="CZ",H85="CZ",H84="CZ",H83&lt;&gt;"CZ",H87="CZ",AF87=AF83,AF86&lt;&gt;AF82,AF86&lt;&gt;AF88),A84-COUNTIFS($H$71:$H83,"&lt;&gt;CZ")&amp;$AH$5&amp;A87-COUNTIFS($H$71:$H87,"&lt;&gt;CZ"),IF(AND(H86="CZ",H85="CZ",H84="CZ",H83="CZ",H87&lt;&gt;"CZ",AF87=AF83,AF86&lt;&gt;AF82,AF86&lt;&gt;AF88),A83-COUNTIFS($H$71:$H83,"&lt;&gt;CZ")&amp;$AH$5&amp;A87-COUNTIFS($H$71:$H87,"&lt;&gt;CZ"),IF(AND(H86="CZ",H85&lt;&gt;"CZ",H84="CZ",H83="CZ",H87&lt;&gt;"CZ",AF87=AF83,AF86&lt;&gt;AF82,AF86&lt;&gt;AF88),A83-COUNTIFS($H$71:$H83,"&lt;&gt;CZ")&amp;$AH$5&amp;A87-COUNTIFS($H$71:$H87,"&lt;&gt;CZ"),IF(AND(H86="CZ",H85&lt;&gt;"CZ",H84="CZ",H83&lt;&gt;"CZ",H87="CZ",AF87=AF83,AF86&lt;&gt;AF82,AF86&lt;&gt;AF88),A84-COUNTIFS($H$71:$H83,"&lt;&gt;CZ")&amp;$AH$5&amp;A87-COUNTIFS($H$71:$H87,"&lt;&gt;CZ"),IF(AND(H86="CZ",H85&lt;&gt;"CZ",H84&lt;&gt;"CZ",H83="CZ",H87="CZ",AF87=AF83,AF86&lt;&gt;AF82,AF86&lt;&gt;AF88),A83-COUNTIFS($H$71:$H83,"&lt;&gt;CZ")&amp;$AH$5&amp;A87-COUNTIFS($H$71:$H87,"&lt;&gt;CZ"),IF(AND(H86="CZ",H85&lt;&gt;"CZ",H84&lt;&gt;"CZ",H83&lt;&gt;"CZ",H87="CZ",AF87=AF83,AF86&lt;&gt;AF82,AF86&lt;&gt;AF88),A84-COUNTIFS($H$71:$H83,"&lt;&gt;CZ")&amp;$AH$5&amp;A87-COUNTIFS($H$71:$H87,"&lt;&gt;CZ"),IF(AND(H86="CZ",H85&lt;&gt;"CZ",H84&lt;&gt;"CZ",H83="CZ",H87&lt;&gt;"CZ",AF87=AF83,AF86&lt;&gt;AF82,AF86&lt;&gt;AF88),A83-COUNTIFS($H$71:$H83,"&lt;&gt;CZ")&amp;$AH$5&amp;A87-COUNTIFS($H$71:$H87,"&lt;&gt;CZ"),IF(AND(H86="CZ",H85&lt;&gt;"CZ",H84="CZ",H83&lt;&gt;"CZ",H87&lt;&gt;"CZ",AF87=AF83,AF86&lt;&gt;AF82,AF86&lt;&gt;AF88),A84-COUNTIFS($H$71:$H83,"&lt;&gt;CZ")&amp;$AH$5&amp;A87-COUNTIFS($H$71:$H87,"&lt;&gt;CZ"),IF(AND(H86="CZ",H85="CZ",H84&lt;&gt;"CZ",H83&lt;&gt;"CZ",H87&lt;&gt;"CZ",AF87=AF83,AF86&lt;&gt;AF82,AF86&lt;&gt;AF88),A84-COUNTIFS($H$71:$H83,"&lt;&gt;CZ")&amp;$AH$5&amp;A87-COUNTIFS($H$71:$H87,"&lt;&gt;CZ"),IF(AND(H86="CZ",H85="CZ",H84&lt;&gt;"CZ",H83&lt;&gt;"CZ",H87="CZ",AF87=AF83,AF86&lt;&gt;AF82,AF86&lt;&gt;AF88),A84-COUNTIFS($H$71:$H83,"&lt;&gt;CZ")&amp;$AH$5&amp;A87-COUNTIFS($H$71:$H87,"&lt;&gt;CZ"),IF(AND(H86="CZ",H85="CZ",H84&lt;&gt;"CZ",H83="CZ",H87&lt;&gt;"CZ",AF87=AF83,AF86&lt;&gt;AF82,AF86&lt;&gt;AF88),A83-COUNTIFS($H$71:$H83,"&lt;&gt;CZ")&amp;$AH$5&amp;A87-COUNTIFS($H$71:$H87,"&lt;&gt;CZ"),IF(AND(H86="CZ",H85="CZ",H84="CZ",H83&lt;&gt;"CZ",H87&lt;&gt;"CZ",AF87=AF83,AF86&lt;&gt;AF82,AF86&lt;&gt;AF88),A84-COUNTIFS($H$71:$H83,"&lt;&gt;CZ")&amp;$AH$5&amp;A87-COUNTIFS($H$71:$H87,"&lt;&gt;CZ"),IF(AND(H86="CZ",H85&lt;&gt;"CZ",H84&lt;&gt;"CZ",H83&lt;&gt;"CZ",H87&lt;&gt;"CZ",AF87=AF83,AF86&lt;&gt;AF82,AF86&lt;&gt;AF88),A84-COUNTIFS($H$71:$H83,"&lt;&gt;CZ"),IF(AND(H86="CZ",H85&lt;&gt;"CZ",H84="CZ",H87="CZ",H88="CZ",AF88=AF84,AF86&lt;&gt;AF83,AF86&lt;&gt;AF89),A84-COUNTIFS($H$71:$H84,"&lt;&gt;CZ")&amp;$AH$5&amp;A88-COUNTIFS($H$71:$H88,"&lt;&gt;CZ"),IF(AND(H86="CZ",H85="CZ",H84&lt;&gt;"CZ",H87="CZ",H88="CZ",AF88=AF84,AF86&lt;&gt;AF83,AF86&lt;&gt;AF89),A85-COUNTIFS($H$71:$H84,"&lt;&gt;CZ")&amp;$AH$5&amp;A88-COUNTIFS($H$71:$H88,"&lt;&gt;CZ"),IF(AND(H86="CZ",H85="CZ",H84="CZ",H87&lt;&gt;"CZ",H88="CZ",AF88=AF84,AF86&lt;&gt;AF83,AF86&lt;&gt;AF89),A84-COUNTIFS($H$71:$H84,"&lt;&gt;CZ")&amp;$AH$5&amp;A88-COUNTIFS($H$71:$H88,"&lt;&gt;CZ"),IF(AND(H86="CZ",H85="CZ",H84="CZ",H87="CZ",H88&lt;&gt;"CZ",AF88=AF84,AF86&lt;&gt;AF83,AF86&lt;&gt;AF89),A84-COUNTIFS($H$71:$H84,"&lt;&gt;CZ")&amp;$AH$5&amp;A88-COUNTIFS($H$71:$H88,"&lt;&gt;CZ"),IF(AND(H86="CZ",H85&lt;&gt;"CZ",H84="CZ",H87="CZ",H88&lt;&gt;"CZ",AF88=AF84,AF86&lt;&gt;AF83,AF86&lt;&gt;AF89),A84-COUNTIFS($H$71:$H84,"&lt;&gt;CZ")&amp;$AH$5&amp;A88-COUNTIFS($H$71:$H88,"&lt;&gt;CZ"),IF(AND(H86="CZ",H85&lt;&gt;"CZ",H84="CZ",H87&lt;&gt;"CZ",H88="CZ",AF88=AF84,AF86&lt;&gt;AF83,AF86&lt;&gt;AF89),A84-COUNTIFS($H$71:$H84,"&lt;&gt;CZ")&amp;$AH$5&amp;A88-COUNTIFS($H$71:$H88,"&lt;&gt;CZ"),IF(AND(H86="CZ",H85&lt;&gt;"CZ",H84&lt;&gt;"CZ",H87="CZ",H88="CZ",AF88=AF84,AF86&lt;&gt;AF83,AF86&lt;&gt;AF89),A85-COUNTIFS($H$71:$H84,"&lt;&gt;CZ")&amp;$AH$5&amp;A88-COUNTIFS($H$71:$H88,"&lt;&gt;CZ"),IF(AND(H86="CZ",H85&lt;&gt;"CZ",H84&lt;&gt;"CZ",H87&lt;&gt;"CZ",H88="CZ",AF88=AF84,AF86&lt;&gt;AF83,AF86&lt;&gt;AF89),A85-COUNTIFS($H$71:$H84,"&lt;&gt;CZ")&amp;$AH$5&amp;A88-COUNTIFS($H$71:$H88,"&lt;&gt;CZ"),IF(AND(H86="CZ",H85&lt;&gt;"CZ",H84&lt;&gt;"CZ",H87="CZ",H88&lt;&gt;"CZ",AF88=AF84,AF86&lt;&gt;AF83,AF86&lt;&gt;AF89),A85-COUNTIFS($H$71:$H84,"&lt;&gt;CZ")&amp;$AH$5&amp;A88-COUNTIFS($H$71:$H88,"&lt;&gt;CZ"),IF(AND(H86="CZ",H85&lt;&gt;"CZ",H84="CZ",H87&lt;&gt;"CZ",H88&lt;&gt;"CZ",AF88=AF84,AF86&lt;&gt;AF83,AF86&lt;&gt;AF89),A84-COUNTIFS($H$71:$H84,"&lt;&gt;CZ")&amp;$AH$5&amp;A88-COUNTIFS($H$71:$H88,"&lt;&gt;CZ"),IF(AND(H86="CZ",H85="CZ",H84&lt;&gt;"CZ",H87&lt;&gt;"CZ",H88&lt;&gt;"CZ",AF88=AF84,AF86&lt;&gt;AF83,AF86&lt;&gt;AF89),A85-COUNTIFS($H$71:$H84,"&lt;&gt;CZ")&amp;$AH$5&amp;A88-COUNTIFS($H$71:$H88,"&lt;&gt;CZ"),IF(AND(H86="CZ",H85="CZ",H84&lt;&gt;"CZ",H87&lt;&gt;"CZ",H88="CZ",AF88=AF84,AF86&lt;&gt;AF83,AF86&lt;&gt;AF89),A85-COUNTIFS($H$71:$H84,"&lt;&gt;CZ")&amp;$AH$5&amp;A88-COUNTIFS($H$71:$H88,"&lt;&gt;CZ"),IF(AND(H86="CZ",H85="CZ",H84&lt;&gt;"CZ",H87="CZ",H88&lt;&gt;"CZ",AF88=AF84,AF86&lt;&gt;AF83,AF86&lt;&gt;AF89),A85-COUNTIFS($H$71:$H84,"&lt;&gt;CZ")&amp;$AH$5&amp;A88-COUNTIFS($H$71:$H88,"&lt;&gt;CZ"),IF(AND(H86="CZ",H85="CZ",H84="CZ",H87&lt;&gt;"CZ",H88&lt;&gt;"CZ",AF88=AF84,AF86&lt;&gt;AF83,AF86&lt;&gt;AF89),A84-COUNTIFS($H$71:$H84,"&lt;&gt;CZ")&amp;$AH$5&amp;A88-COUNTIFS($H$71:$H88,"&lt;&gt;CZ"),""))))))))))))))))))))))))))))))))))))))))))))))))</f>
        <v/>
      </c>
      <c r="AK86" s="102" t="str">
        <f>IF(AI86&lt;&gt;"","",IF(AJ86&lt;&gt;"","",IF(AND(H85="CZ",H84&lt;&gt;"CZ",H83&lt;&gt;"CZ",H86&lt;&gt;"CZ",H87&lt;&gt;"CZ",AF87=AF83,AF85&lt;&gt;AF82,AF85&lt;&gt;AF88),A84-COUNTIFS($H$71:$H83,"&lt;&gt;CZ"),IF(AND(H86="CZ",H85&lt;&gt;"CZ",H87="CZ",H88="CZ",H89="CZ",AF89=AF85,AF86&lt;&gt;AF84,AF86&lt;&gt;AF90),A86-COUNTIFS($H$71:$H85,"&lt;&gt;CZ")&amp;$AH$5&amp;A89-COUNTIFS($H$71:$H89,"&lt;&gt;CZ"),IF(AND(H86="CZ",H85="CZ",H87&lt;&gt;"CZ",H88="CZ",H89="CZ",AF89=AF85,AF86&lt;&gt;AF84,AF86&lt;&gt;AF90),A85-COUNTIFS($H$71:$H85,"&lt;&gt;CZ")&amp;$AH$5&amp;A89-COUNTIFS($H$71:$H89,"&lt;&gt;CZ"),IF(AND(H86="CZ",H85="CZ",H87="CZ",H88&lt;&gt;"CZ",H89="CZ",AF89=AF85,AF86&lt;&gt;AF84,AF86&lt;&gt;AF90),A85-COUNTIFS($H$71:$H85,"&lt;&gt;CZ")&amp;$AH$5&amp;A89-COUNTIFS($H$71:$H89,"&lt;&gt;CZ"),IF(AND(H86="CZ",H85="CZ",H87="CZ",H88="CZ",H89&lt;&gt;"CZ",AF89=AF85,AF86&lt;&gt;AF84,AF86&lt;&gt;AF90),A85-COUNTIFS($H$71:$H85,"&lt;&gt;CZ")&amp;$AH$5&amp;A89-COUNTIFS($H$71:$H89,"&lt;&gt;CZ"),IF(AND(H86="CZ",H85&lt;&gt;"CZ",H87="CZ",H88="CZ",H89&lt;&gt;"CZ",AF89=AF85,AF86&lt;&gt;AF84,AF86&lt;&gt;AF90),A86-COUNTIFS($H$71:$H85,"&lt;&gt;CZ")&amp;$AH$5&amp;A89-COUNTIFS($H$71:$H89,"&lt;&gt;CZ"),IF(AND(H86="CZ",H85&lt;&gt;"CZ",H87="CZ",H88&lt;&gt;"CZ",H89="CZ",AF89=AF85,AF86&lt;&gt;AF84,AF86&lt;&gt;AF90),A86-COUNTIFS($H$71:$H85,"&lt;&gt;CZ")&amp;$AH$5&amp;A89-COUNTIFS($H$71:$H89,"&lt;&gt;CZ"),IF(AND(H86="CZ",H85&lt;&gt;"CZ",H87&lt;&gt;"CZ",H88="CZ",H89="CZ",AF89=AF85,AF86&lt;&gt;AF84,AF86&lt;&gt;AF90),A86-COUNTIFS($H$71:$H85,"&lt;&gt;CZ")&amp;$AH$5&amp;A89-COUNTIFS($H$71:$H89,"&lt;&gt;CZ"),IF(AND(H86="CZ",H85&lt;&gt;"CZ",H87&lt;&gt;"CZ",H88&lt;&gt;"CZ",H89="CZ",AF89=AF85,AF86&lt;&gt;AF84,AF86&lt;&gt;AF90),A86-COUNTIFS($H$71:$H85,"&lt;&gt;CZ")&amp;$AH$5&amp;A89-COUNTIFS($H$71:$H89,"&lt;&gt;CZ"),IF(AND(H86="CZ",H85&lt;&gt;"CZ",H87&lt;&gt;"CZ",H88&lt;&gt;"CZ",H89&lt;&gt;"CZ",AF89=AF85,AF86&lt;&gt;AF84,AF86&lt;&gt;AF90),A89-COUNTIFS($H$71:$H89,"&lt;&gt;CZ"),IF(AND(H86="CZ",H85&lt;&gt;"CZ",H87&lt;&gt;"CZ",H88="CZ",H89&lt;&gt;"CZ",AF89=AF85,AF86&lt;&gt;AF84,AF86&lt;&gt;AF90),A86-COUNTIFS($H$71:$H85,"&lt;&gt;CZ")&amp;$AH$5&amp;A89-COUNTIFS($H$71:$H89,"&lt;&gt;CZ"),IF(AND(H86="CZ",H85="CZ",H87="CZ",H88&lt;&gt;"CZ",H89&lt;&gt;"CZ",AF89=AF85,AF86&lt;&gt;AF84,AF86&lt;&gt;AF90),A85-COUNTIFS($H$71:$H85,"&lt;&gt;CZ")&amp;$AH$5&amp;A89-COUNTIFS($H$71:$H89,"&lt;&gt;CZ"),IF(AND(H86="CZ",H85="CZ",H87&lt;&gt;"CZ",H88&lt;&gt;"CZ",H89&lt;&gt;"CZ",AF89=AF85,AF86&lt;&gt;AF84,AF86&lt;&gt;AF90),A85-COUNTIFS($H$71:$H85,"&lt;&gt;CZ")&amp;$AH$5&amp;A89-COUNTIFS($H$71:$H89,"&lt;&gt;CZ"),IF(AND(H86="CZ",H85="CZ",H87&lt;&gt;"CZ",H88&lt;&gt;"CZ",H89="CZ",AF89=AF85,AF86&lt;&gt;AF84,AF86&lt;&gt;AF90),A85-COUNTIFS($H$71:$H85,"&lt;&gt;CZ")&amp;$AH$5&amp;A89-COUNTIFS($H$71:$H89,"&lt;&gt;CZ"),IF(AND(H86="CZ",H85="CZ",H87&lt;&gt;"CZ",H88="CZ",H89&lt;&gt;"CZ",AF89=AF85,AF86&lt;&gt;AF84,AF86&lt;&gt;AF90),A85-COUNTIFS($H$71:$H85,"&lt;&gt;CZ")&amp;$AH$5&amp;A89-COUNTIFS($H$71:$H89,"&lt;&gt;CZ"),IF(AND(H86="CZ",H85&lt;&gt;"CZ",H87="CZ",H88&lt;&gt;"CZ",H89&lt;&gt;"CZ",AF89=AF85,AF86&lt;&gt;AF84,AF86&lt;&gt;AF90),A86-COUNTIFS($H$71:$H85,"&lt;&gt;CZ")&amp;$AH$5&amp;A89-COUNTIFS($H$71:$H89,"&lt;&gt;CZ"),IF(AND(H86="CZ",H87&lt;&gt;"CZ",H88="CZ",H89="CZ",H90="CZ",AF86=AF90,AF86&lt;&gt;AF85,AF86&lt;&gt;AF91),A86-COUNTIFS($H$71:$H86,"&lt;&gt;CZ")&amp;$AH$5&amp;A90-COUNTIFS($H$71:$H90,"&lt;&gt;CZ"),IF(AND(H86="CZ",H87="CZ",H88&lt;&gt;"CZ",H89="CZ",H90="CZ",AF86=AF90,AF86&lt;&gt;AF85,AF86&lt;&gt;AF91),A86-COUNTIFS($H$71:$H86,"&lt;&gt;CZ")&amp;$AH$5&amp;A90-COUNTIFS($H$71:$H90,"&lt;&gt;CZ"),IF(AND(H86="CZ",H87="CZ",H88="CZ",H89&lt;&gt;"CZ",H90="CZ",AF86=AF90,AF86&lt;&gt;AF85,AF86&lt;&gt;AF91),A86-COUNTIFS($H$71:$H86,"&lt;&gt;CZ")&amp;$AH$5&amp;A90-COUNTIFS($H$71:$H90,"&lt;&gt;CZ"),IF(AND(H86="CZ",H87="CZ",H88="CZ",H89="CZ",H90&lt;&gt;"CZ",AF86=AF90,AF86&lt;&gt;AF85,AF86&lt;&gt;AF91),A86-COUNTIFS($H$71:$H86,"&lt;&gt;CZ")&amp;$AH$5&amp;A90-COUNTIFS($H$71:$H90,"&lt;&gt;CZ"),IF(AND(H86="CZ",H85&lt;&gt;"CZ",H84="CZ",H83="CZ",H87&lt;&gt;"CZ",AF87=AF83,AF86&lt;&gt;AF82,AF86&lt;&gt;AF88),A83-COUNTIFS($H$71:$H83,"&lt;&gt;CZ")&amp;$AH$5&amp;A87-COUNTIFS($H$71:$H87,"&lt;&gt;CZ"),IF(AND(H86="CZ",H87&lt;&gt;"CZ",H88="CZ",H89="CZ",H90&lt;&gt;"CZ",AF86=AF90,AF86&lt;&gt;AF85,AF86&lt;&gt;AF91),A86-COUNTIFS($H$71:$H86,"&lt;&gt;CZ")&amp;$AH$5&amp;A90-COUNTIFS($H$71:$H90,"&lt;&gt;CZ"),IF(AND(H86="CZ",H87&lt;&gt;"CZ",H88="CZ",H89&lt;&gt;"CZ",H90="CZ",AF86=AF90,AF86&lt;&gt;AF85,AF86&lt;&gt;AF91),A86-COUNTIFS($H$71:$H86,"&lt;&gt;CZ")&amp;$AH$5&amp;A90-COUNTIFS($H$71:$H90,"&lt;&gt;CZ"),IF(AND(H86="CZ",H87&lt;&gt;"CZ",H88&lt;&gt;"CZ",H89="CZ",H90="CZ",AF86=AF90,AF86&lt;&gt;AF85,AF86&lt;&gt;AF91),A86-COUNTIFS($H$71:$H86,"&lt;&gt;CZ")&amp;$AH$5&amp;A90-COUNTIFS($H$71:$H90,"&lt;&gt;CZ"),IF(AND(H86="CZ",H87&lt;&gt;"CZ",H88&lt;&gt;"CZ",H89&lt;&gt;"CZ",H90="CZ",AF86=AF90,AF86&lt;&gt;AF85,AF86&lt;&gt;AF91),A86-COUNTIFS($H$71:$H86,"&lt;&gt;CZ")&amp;$AH$5&amp;A90-COUNTIFS($H$71:$H90,"&lt;&gt;CZ"),IF(AND(H86="CZ",H87&lt;&gt;"CZ",H88&lt;&gt;"CZ",H89="CZ",H90&lt;&gt;"CZ",AF86=AF90,AF86&lt;&gt;AF85,AF86&lt;&gt;AF91),A86-COUNTIFS($H$71:$H86,"&lt;&gt;CZ")&amp;$AH$5&amp;A90-COUNTIFS($H$71:$H90,"&lt;&gt;CZ"),IF(AND(H86="CZ",H87&lt;&gt;"CZ",H88="CZ",H89&lt;&gt;"CZ",H90&lt;&gt;"CZ",AF86=AF90,AF86&lt;&gt;AF85,AF86&lt;&gt;AF91),A86-COUNTIFS($H$71:$H86,"&lt;&gt;CZ")&amp;$AH$5&amp;A90-COUNTIFS($H$71:$H90,"&lt;&gt;CZ"),IF(AND(H86="CZ",H87="CZ",H88&lt;&gt;"CZ",H89&lt;&gt;"CZ",H90&lt;&gt;"CZ",AF86=AF90,AF86&lt;&gt;AF85,AF86&lt;&gt;AF91),A86-COUNTIFS($H$71:$H86,"&lt;&gt;CZ")&amp;$AH$5&amp;A90-COUNTIFS($H$71:$H90,"&lt;&gt;CZ"),IF(AND(H86="CZ",H87="CZ",H88="CZ",H89&lt;&gt;"CZ",H90&lt;&gt;"CZ",AF86=AF90,AF86&lt;&gt;AF85,AF86&lt;&gt;AF91),A86-COUNTIFS($H$71:$H86,"&lt;&gt;CZ")&amp;$AH$5&amp;A90-COUNTIFS($H$71:$H90,"&lt;&gt;CZ"),IF(AND(H86="CZ",H87="CZ",H88&lt;&gt;"CZ",H89="CZ",H90&lt;&gt;"CZ",AF86=AF90,AF86&lt;&gt;AF85,AF86&lt;&gt;AF91),A86-COUNTIFS($H$71:$H86,"&lt;&gt;CZ")&amp;$AH$5&amp;A90-COUNTIFS($H$71:$H90,"&lt;&gt;CZ"),IF(AND(H86="CZ",H87="CZ",H88="CZ",H89&lt;&gt;"CZ",H90&lt;&gt;"CZ",AF86=AF90,AF86&lt;&gt;AF85,AF86&lt;&gt;AF91),A86-COUNTIFS($H$71:$H86,"&lt;&gt;CZ")&amp;$AH$5&amp;A90-COUNTIFS($H$71:$H90,"&lt;&gt;CZ"),IF(AND(H86="CZ",H87="CZ",H88&lt;&gt;"CZ",H89&lt;&gt;"CZ",H90&lt;&gt;"CZ",AF86=AF90,AF86&lt;&gt;AF85,AF86&lt;&gt;AF91),A90-COUNTIFS($H$71:$H90,"&lt;&gt;CZ"),""))))))))))))))))))))))))))))))))))</f>
        <v/>
      </c>
      <c r="AL86" s="120" t="str">
        <f t="shared" si="5"/>
        <v>14</v>
      </c>
    </row>
    <row r="87" spans="1:38" s="104" customFormat="1" ht="15" hidden="1" customHeight="1">
      <c r="A87" s="105">
        <v>17</v>
      </c>
      <c r="B87" s="106" t="e">
        <v>#N/A</v>
      </c>
      <c r="C87" s="107" t="s">
        <v>251</v>
      </c>
      <c r="D87" s="107" t="s">
        <v>251</v>
      </c>
      <c r="E87" s="106" t="s">
        <v>251</v>
      </c>
      <c r="F87" s="108"/>
      <c r="G87" s="109" t="s">
        <v>251</v>
      </c>
      <c r="H87" s="110" t="s">
        <v>251</v>
      </c>
      <c r="I87" s="111"/>
      <c r="J87" s="112" t="s">
        <v>251</v>
      </c>
      <c r="K87" s="111"/>
      <c r="L87" s="112" t="s">
        <v>251</v>
      </c>
      <c r="M87" s="111"/>
      <c r="N87" s="112" t="s">
        <v>251</v>
      </c>
      <c r="O87" s="111"/>
      <c r="P87" s="112" t="s">
        <v>251</v>
      </c>
      <c r="Q87" s="111"/>
      <c r="R87" s="112" t="s">
        <v>251</v>
      </c>
      <c r="S87" s="113"/>
      <c r="T87" s="112" t="s">
        <v>251</v>
      </c>
      <c r="U87" s="111"/>
      <c r="V87" s="112" t="s">
        <v>251</v>
      </c>
      <c r="W87" s="111"/>
      <c r="X87" s="112" t="s">
        <v>251</v>
      </c>
      <c r="Y87" s="111"/>
      <c r="Z87" s="112" t="s">
        <v>251</v>
      </c>
      <c r="AA87" s="111"/>
      <c r="AB87" s="112" t="s">
        <v>251</v>
      </c>
      <c r="AC87" s="111"/>
      <c r="AD87" s="112" t="s">
        <v>251</v>
      </c>
      <c r="AE87" s="116">
        <v>0</v>
      </c>
      <c r="AF87" s="117" t="s">
        <v>251</v>
      </c>
      <c r="AG87" s="118" t="s">
        <v>251</v>
      </c>
      <c r="AH87" s="100" t="str">
        <f t="shared" ca="1" si="4"/>
        <v/>
      </c>
      <c r="AI87" s="119" t="str">
        <f>IF(H87="","",IF(H87&lt;&gt;"CZ","NE",IF(AND(H87="CZ",AF86&lt;&gt;AF87,AF87&lt;&gt;AF88),A87-COUNTIF($H$71:$H87,"&lt;&gt;CZ"),IF(AND(H87="CZ",H86="CZ",AF87=AF86,AF87&lt;&gt;AF85,AF87&lt;&gt;AF88),A86-COUNTIF($H$71:$H87,"&lt;&gt;CZ")&amp;$AH$5&amp;A87-COUNTIF($H$71:$H87,"&lt;&gt;CZ"),IF(AND(H87="CZ",H88="CZ",AF87&lt;&gt;AF86,AF87=AF88,AF87&lt;&gt;AF89),A87-COUNTIF($H$71:$H87,"&lt;&gt;CZ")&amp;$AH$5&amp;A88-COUNTIF($H$71:$H88,"&lt;&gt;CZ"),IF(AND(H87="CZ",H86="CZ",H85="CZ",AF87=AF85,AF87&lt;&gt;AF84,AF87&lt;&gt;AF88),A85-COUNTIF($H$71:$H87,"&lt;&gt;CZ")&amp;$AH$5&amp;A87-COUNTIF($H$71:$H87,"&lt;&gt;CZ"),IF(AND(H87="CZ",H86="CZ",H88="CZ",AF88=AF86,AF87&lt;&gt;AF85,AF87&lt;&gt;AF89),A86-COUNTIF($H$71:$H86,"&lt;&gt;CZ")&amp;$AH$5&amp;A88-COUNTIF($H$71:$H88,"&lt;&gt;CZ"),IF(AND(H87="CZ",H88="CZ",H89="CZ",AF87&lt;&gt;AF86,AF87=AF89,AF87&lt;&gt;AF90),A87-COUNTIF($H$71:$H87,"&lt;&gt;CZ")&amp;$AH$5&amp;A89-COUNTIF($H$71:$H89,"&lt;&gt;CZ"),IF(AND(H87="CZ",H86="CZ",H85="CZ",H84="CZ",AF87=AF84,AF87&lt;&gt;AF83,AF87&lt;&gt;AF88),A84-COUNTIF($H$71:$H84,"&lt;&gt;CZ")&amp;$AH$5&amp;A87-COUNTIF($H$71:$H87,"&lt;&gt;CZ"),IF(AND(H87="CZ",H86="CZ",H85="CZ",H88="CZ",AF88=AF85,AF87&lt;&gt;AF84,AF87&lt;&gt;AF89),A85-COUNTIF($H$71:$H85,"&lt;&gt;CZ")&amp;$AH$5&amp;A88-COUNTIF($H$71:$H88,"&lt;&gt;CZ"),IF(AND(H87="CZ",H86="CZ",H88="CZ",H89="CZ",AF89=AF86,AF87&lt;&gt;AF85,AF87&lt;&gt;AF90),A86-COUNTIF($H$71:$H86,"&lt;&gt;CZ")&amp;$AH$5&amp;A89-COUNTIF($H$71:$H89,"&lt;&gt;CZ"),IF(AND(H87="CZ",H88="CZ",H89="CZ",H90="CZ",AF87&lt;&gt;AF86,AF87=AF90,AF87&lt;&gt;AF91),A87-COUNTIF($H$71:$H87,"&lt;&gt;CZ")&amp;$AH$5&amp;A90-COUNTIF($H$71:$H90,"&lt;&gt;CZ"),IF(AND(H87="CZ",H86="CZ",H85="CZ",H84="CZ",H83="CZ",AF87=AF83,AF87&lt;&gt;AF82,AF87&lt;&gt;AF88),A83-COUNTIF($H$71:$H83,"&lt;&gt;CZ")&amp;$AH$5&amp;A87-COUNTIF($H$71:$H87,"&lt;&gt;CZ"),IF(AND(H87="CZ",H86="CZ",H85="CZ",H84="CZ",H88="CZ",AF88=AF84,AF87&lt;&gt;AF83,AF87&lt;&gt;AF89),A84-COUNTIF($H$71:$H84,"&lt;&gt;CZ")&amp;$AH$5&amp;A88-COUNTIF($H$71:$H88,"&lt;&gt;CZ"),IF(AND(H87="CZ",H86="CZ",H85="CZ",H88="CZ",H89="CZ",AF89=AF85,AF87&lt;&gt;AF84,AF87&lt;&gt;AF90),A85-COUNTIF($H$71:$H85,"&lt;&gt;CZ")&amp;$AH$5&amp;A89-COUNTIF($H$71:$H89,"&lt;&gt;CZ"),IF(AND(H87="CZ",H86="CZ",H88="CZ",H89="CZ",H90="CZ",AF90=AF86,AF87&lt;&gt;AF85,AF87&lt;&gt;AF91),A86-COUNTIF($H$71:$H86,"&lt;&gt;CZ")&amp;$AH$5&amp;A90-COUNTIF($H$71:$H90,"&lt;&gt;CZ"),IF(AND(H87="CZ",H88="CZ",H89="CZ",H90="CZ",H91="CZ",AF87&lt;&gt;AF86,AF87=AF91,AF87&lt;&gt;AF92),A87-COUNTIF($H$71:$H87,"&lt;&gt;CZ")&amp;$AH$5&amp;A91-COUNTIF($H$71:$H91,"&lt;&gt;CZ"),IF(AND(H87="CZ",H86&lt;&gt;"CZ",AF87=AF86,AF87&lt;&gt;AF85,AF87&lt;&gt;AF88),A87-COUNTIF($H$71:$H87,"&lt;&gt;CZ"),IF(AND(H87="CZ",H88&lt;&gt;"CZ",AF87&lt;&gt;AF86,AF87=AF88,AF87&lt;&gt;AF89),A87-COUNTIF($H$71:$H87,"&lt;&gt;CZ"),IF(AND(H87="CZ",H86&lt;&gt;"CZ",H85="CZ",AF87=AF85,AF87&lt;&gt;AF84,AF87&lt;&gt;AF88),A85-COUNTIF($H$71:$H85,"&lt;&gt;CZ")&amp;$AH$5&amp;A87-COUNTIF($H$71:$H87,"&lt;&gt;CZ"),IF(AND(H87="CZ",H86="CZ",H85&lt;&gt;"CZ",AF87=AF85,AF87&lt;&gt;AF84,AF87&lt;&gt;AF88),A86-COUNTIF($H$71:$H85,"&lt;&gt;CZ")&amp;$AH$5&amp;A87-COUNTIF($H$71:$H87,"&lt;&gt;CZ"),IF(AND(H87="CZ",H86&lt;&gt;"CZ",H85&lt;&gt;"CZ",AF87=AF85,AF87&lt;&gt;AF84,AF87&lt;&gt;AF88),A87-COUNTIF($H$71:$H87,"&lt;&gt;CZ"),IF(AND(H87="CZ",H86&lt;&gt;"CZ",H88="CZ",AF87=AF86,AF87&lt;&gt;AF85,AF87=AF88,AF87&lt;&gt;AF89),A87-COUNTIF($H$71:$H86,"&lt;&gt;CZ")&amp;$AH$5&amp;A88-COUNTIF($H$71:$H88,"&lt;&gt;CZ"),IF(AND(H87="CZ",H86="CZ",H88&lt;&gt;"CZ",AF88=AF86,AF87&lt;&gt;AF85,AF87&lt;&gt;AF89),A86-COUNTIF($H$71:$H86,"&lt;&gt;CZ")&amp;$AH$5&amp;A88-COUNTIF($H$71:$H88,"&lt;&gt;CZ"),IF(AND(H87="CZ",H86&lt;&gt;"CZ",H88&lt;&gt;"CZ",AF88=AF86,AF87&lt;&gt;AF85,AF87&lt;&gt;AF89),A87-COUNTIF($H$71:$H86,"&lt;&gt;CZ"),IF(AND(H87="CZ",H88&lt;&gt;"CZ",H89="CZ",AF87&lt;&gt;AF86,AF87=AF89,AF87&lt;&gt;AF90),A87-COUNTIF($H$71:$H87,"&lt;&gt;CZ")&amp;$AH$5&amp;A89-COUNTIF($H$71:$H89,"&lt;&gt;CZ"),IF(AND(H87="CZ",H88="CZ",H89&lt;&gt;"CZ",AF87&lt;&gt;AF86,AF87=AF89,AF87&lt;&gt;AF90),A87-COUNTIF($H$71:$H87,"&lt;&gt;CZ")&amp;$AH$5&amp;A89-COUNTIF($H$71:$H89,"&lt;&gt;CZ"),IF(AND(H87="CZ",H88&lt;&gt;"CZ",H89&lt;&gt;"CZ",AF87&gt;0,AF87&lt;&gt;AF86,AF87=AF89,AF87&lt;&gt;AF90),A87-COUNTIF($H$71:$H87,"&lt;&gt;CZ"),IF(AND(H87="CZ",H86&lt;&gt;"CZ",H85="CZ",H84="CZ",AF87=AF84,AF87&lt;&gt;AF83,AF87&lt;&gt;AF88),A84-COUNTIF($H$71:$H84,"&lt;&gt;CZ")&amp;$AH$5&amp;A87-COUNTIF($H$71:$H87,"&lt;&gt;CZ"),IF(AND(H87="CZ",H86="CZ",H85&lt;&gt;"CZ",H84="CZ",AF87=AF84,AF87&lt;&gt;AF83,AF87&lt;&gt;AF88),A84-COUNTIF($H$71:$H84,"&lt;&gt;CZ")&amp;$AH$5&amp;A87-COUNTIF($H$71:$H87,"&lt;&gt;CZ"),IF(AND(H87="CZ",H86="CZ",H85="CZ",H84&lt;&gt;"CZ",AF87=AF84,AF87&lt;&gt;AF83,AF87&lt;&gt;AF88),A85-COUNTIF($H$71:$H84,"&lt;&gt;CZ")&amp;$AH$5&amp;A87-COUNTIF($H$71:$H87,"&lt;&gt;CZ"),IF(AND(H87="CZ",H86&lt;&gt;"CZ",H85&lt;&gt;"CZ",H84="CZ",AF87=AF84,AF87&lt;&gt;AF83,AF87&lt;&gt;AF88),A84-COUNTIF($H$71:$H84,"&lt;&gt;CZ")&amp;$AH$5&amp;A87-COUNTIF($H$71:$H87,"&lt;&gt;CZ"),IF(AND(H87="CZ",H86&lt;&gt;"CZ",H85="CZ",H84&lt;&gt;"CZ",AF87=AF84,AF87&lt;&gt;AF83,AF87&lt;&gt;AF88),A85-COUNTIF($H$71:$H84,"&lt;&gt;CZ")&amp;$AH$5&amp;A87-COUNTIF($H$71:$H87,"&lt;&gt;CZ"),IF(AND(H87="CZ",H86="CZ",H85&lt;&gt;"CZ",H84&lt;&gt;"CZ",AF87=AF84,AF87&lt;&gt;AF83,AF87&lt;&gt;AF88),A85-COUNTIF($H$71:$H84,"&lt;&gt;CZ")&amp;$AH$5&amp;A87-COUNTIF($H$71:$H87,"&lt;&gt;CZ"),IF(AND(H87="CZ",H86&lt;&gt;"CZ",H85&lt;&gt;"CZ",H84&lt;&gt;"CZ",AF87=AF84,AF87&lt;&gt;AF83,AF87&lt;&gt;AF88),A87-COUNTIF($H$71:$H87,"&lt;&gt;CZ"),IF(AND(H87="CZ",H86="CZ",H85&lt;&gt;"CZ",H88="CZ",AF87=AF85,AF87&lt;&gt;AF84,AF87=AF88,AF87&lt;&gt;AF89),A86-COUNTIF($H$71:$H85,"&lt;&gt;CZ")&amp;$AH$5&amp;A88-COUNTIF($H$71:$H88,"&lt;&gt;CZ"),IF(AND(H87="CZ",H86="CZ",H85="CZ",H88&lt;&gt;"CZ",AF87=AF85,AF87&lt;&gt;AF84,AF87=AF88,AF87&lt;&gt;AF89),A85-COUNTIF($H$71:$H85,"&lt;&gt;CZ")&amp;$AH$5&amp;A88-COUNTIF($H$71:$H88,"&lt;&gt;CZ"),IF(AND(H87="CZ",H86&lt;&gt;"CZ",H85&lt;&gt;"CZ",H88="CZ",AF87=AF85,AF87&lt;&gt;AF84,AF87=AF88,AF87&lt;&gt;AF89),A86-COUNTIF($H$71:$H85,"&lt;&gt;CZ")&amp;$AH$5&amp;A88-COUNTIF($H$71:$H88,"&lt;&gt;CZ"),IF(AND(H87="CZ",H86&lt;&gt;"CZ",H85="CZ",H88="CZ",AF87=AF85,AF87&lt;&gt;AF84,AF87=AF88,AF87&lt;&gt;AF89),A85-COUNTIF($H$71:$H85,"&lt;&gt;CZ")&amp;$AH$5&amp;A88-COUNTIF($H$71:$H88,"&lt;&gt;CZ"),IF(AND(H87="CZ",H86&lt;&gt;"CZ",H85="CZ",H88&lt;&gt;"CZ",AF87=AF85,AF87&lt;&gt;AF84,AF87=AF88,AF87&lt;&gt;AF89),A85-COUNTIF($H$71:$H85,"&lt;&gt;CZ")&amp;$AH$5&amp;A88-COUNTIF($H$71:$H88,"&lt;&gt;CZ"),IF(AND(H87="CZ",H86="CZ",H85&lt;&gt;"CZ",H88&lt;&gt;"CZ",AF88=AF85,AF87&lt;&gt;AF84,AF87&lt;&gt;AF89),A86-COUNTIF($H$71:$H85,"&lt;&gt;CZ")&amp;$AH$5&amp;A88-COUNTIF($H$71:$H88,"&lt;&gt;CZ"),IF(AND(H87="CZ",H86&lt;&gt;"CZ",H85&lt;&gt;"CZ",H88&lt;&gt;"CZ",AF88=AF85,AF87&lt;&gt;AF84,AF87&lt;&gt;AF89),A86-COUNTIF($H$71:$H85,"&lt;&gt;CZ"),IF(AND(H87="CZ",H86&lt;&gt;"CZ",H88="CZ",H89="CZ",AF89=AF86,AF87&lt;&gt;AF85,AF87&lt;&gt;AF90),A87-COUNTIF($H$71:$H86,"&lt;&gt;CZ")&amp;$AH$5&amp;A89-COUNTIF($H$71:$H89,"&lt;&gt;CZ"),IF(AND(H87="CZ",H86="CZ",H88&lt;&gt;"CZ",H89="CZ",AF89=AF86,AF87&lt;&gt;AF85,AF87&lt;&gt;AF90),A86-COUNTIF($H$71:$H86,"&lt;&gt;CZ")&amp;$AH$5&amp;A89-COUNTIF($H$71:$H89,"&lt;&gt;CZ"),IF(AND(H87="CZ",H86="CZ",H88="CZ",H89&lt;&gt;"CZ",AF89=AF86,AF87&lt;&gt;AF85,AF87&lt;&gt;AF90),A86-COUNTIF($H$71:$H86,"&lt;&gt;CZ")&amp;$AH$5&amp;A89-COUNTIF($H$71:$H89,"&lt;&gt;CZ"),IF(AND(H87="CZ",H86&lt;&gt;"CZ",H88&lt;&gt;"CZ",H89="CZ",AF89=AF86,AF87&lt;&gt;AF85,AF87&lt;&gt;AF90),A87-COUNTIF($H$71:$H86,"&lt;&gt;CZ")&amp;$AH$5&amp;A89-COUNTIF($H$71:$H89,"&lt;&gt;CZ"),IF(AND(H87="CZ",H86&lt;&gt;"CZ",H88="CZ",H89&lt;&gt;"CZ",AF89=AF86,AF87&lt;&gt;AF85,AF87&lt;&gt;AF90),A87-COUNTIF($H$71:$H86,"&lt;&gt;CZ")&amp;$AH$5&amp;A89-COUNTIF($H$71:$H89,"&lt;&gt;CZ"),IF(AND(H87="CZ",H86="CZ",H88&lt;&gt;"CZ",H89&lt;&gt;"CZ",AF89=AF86,AF87&lt;&gt;AF85,AF87&lt;&gt;AF90),A86-COUNTIF($H$71:$H86,"&lt;&gt;CZ")&amp;$AH$5&amp;A89-COUNTIF($H$71:$H89,"&lt;&gt;CZ"),IF(AND(H87="CZ",H86&lt;&gt;"CZ",H88&lt;&gt;"CZ",H89&lt;&gt;"CZ",AF89=AF86,AF87&lt;&gt;AF85,AF87&lt;&gt;AF90),A87-COUNTIF($H$71:$H86,"&lt;&gt;CZ"),IF(AND(H87="CZ",H88="CZ",H89="CZ",H90&lt;&gt;"CZ",AF87&lt;&gt;AF86,AF87=AF90,AF87&lt;&gt;AF91),A87-COUNTIF($H$71:$H87,"&lt;&gt;CZ")&amp;$AH$5&amp;A90-COUNTIF($H$71:$H90,"&lt;&gt;CZ"),IF(AND(H87="CZ",H88="CZ",H89&lt;&gt;"CZ",H90="CZ",AF87&lt;&gt;AF86,AF87=AF90,AF87&lt;&gt;AF91),A87-COUNTIF($H$71:$H87,"&lt;&gt;CZ")&amp;$AH$5&amp;A90-COUNTIF($H$71:$H90,"&lt;&gt;CZ"),IF(AND(H87="CZ",H88&lt;&gt;"CZ",H89="CZ",H90="CZ",AF87&lt;&gt;AF86,AF87=AF90,AF87&lt;&gt;AF91),A87-COUNTIF($H$71:$H87,"&lt;&gt;CZ")&amp;$AH$5&amp;A90-COUNTIF($H$71:$H90,"&lt;&gt;CZ"),IF(AND(H87="CZ",H88&lt;&gt;"CZ",H89&lt;&gt;"CZ",H90="CZ",AF87&lt;&gt;AF86,AF87=AF90,AF87&lt;&gt;AF91),A87-COUNTIF($H$71:$H87,"&lt;&gt;CZ")&amp;$AH$5&amp;A90-COUNTIF($H$71:$H90,"&lt;&gt;CZ"),"")))))))))))))))))))))))))))))))))))))))))))))))))))))</f>
        <v/>
      </c>
      <c r="AJ87" s="102" t="str">
        <f>IF(AI87&lt;&gt;"","",IF(AND(H87="CZ",H88&lt;&gt;"CZ",H89="CZ",H90&lt;&gt;"CZ",AF87&lt;&gt;AF86,AF87=AF90,AF87&lt;&gt;AF91),A87-COUNTIF($H$71:$H87,"&lt;&gt;CZ")&amp;$AH$5&amp;A90-COUNTIF($H$71:$H90,"&lt;&gt;CZ"),IF(AND(H87="CZ",H88="CZ",H89&lt;&gt;"CZ",H90&lt;&gt;"CZ",AF87&lt;&gt;AF86,AF87=AF90,AF87&lt;&gt;AF91),A87-COUNTIF($H$71:$H87,"&lt;&gt;CZ")&amp;$AH$5&amp;A90-COUNTIF($H$71:$H90,"&lt;&gt;CZ"),IF(AND(H87="CZ",H88&lt;&gt;"CZ",H89&lt;&gt;"CZ",H90&lt;&gt;"CZ",AF87&lt;&gt;AF86,AF87=AF90,AF87&lt;&gt;AF91),A87-COUNTIF($H$71:$H87,"&lt;&gt;CZ"),IF(AND(H87="CZ",H86&lt;&gt;"CZ",H85="CZ",H84="CZ",H83="CZ",AF87=AF83,AF87&lt;&gt;AF82,AF87&lt;&gt;AF88),A83-COUNTIFS($H$71:$H83,"&lt;&gt;CZ")&amp;$AH$5&amp;A87-COUNTIFS($H$71:$H87,"&lt;&gt;CZ"),IF(AND(H87="CZ",H86="CZ",H85&lt;&gt;"CZ",H84="CZ",H83="CZ",AF87=AF83,AF87&lt;&gt;AF82,AF87&lt;&gt;AF88),A83-COUNTIFS($H$71:$H83,"&lt;&gt;CZ")&amp;$AH$5&amp;A87-COUNTIFS($H$71:$H87,"&lt;&gt;CZ"),IF(AND(H87="CZ",H86="CZ",H85="CZ",H84&lt;&gt;"CZ",H83="CZ",AF87=AF83,AF87&lt;&gt;AF82,AF87&lt;&gt;AF88),A83-COUNTIFS($H$71:$H83,"&lt;&gt;CZ")&amp;$AH$5&amp;A87-COUNTIFS($H$71:$H87,"&lt;&gt;CZ"),IF(AND(H87="CZ",H86="CZ",H85="CZ",H84="CZ",H83&lt;&gt;"CZ",AF87=AF83,AF87&lt;&gt;AF82,AF87&lt;&gt;AF88),A84-COUNTIFS($H$71:$H83,"&lt;&gt;CZ")&amp;$AH$5&amp;A87-COUNTIFS($H$71:$H87,"&lt;&gt;CZ"),IF(AND(H87="CZ",H86&lt;&gt;"CZ",H85="CZ",H84="CZ",H83&lt;&gt;"CZ",AF87=AF83,AF87&lt;&gt;AF82,AF87&lt;&gt;AF88),A84-COUNTIFS($H$71:$H83,"&lt;&gt;CZ")&amp;$AH$5&amp;A87-COUNTIFS($H$71:$H87,"&lt;&gt;CZ"),IF(AND(H87="CZ",H86&lt;&gt;"CZ",H85="CZ",H84&lt;&gt;"CZ",H83="CZ",AF87=AF83,AF87&lt;&gt;AF82,AF87&lt;&gt;AF88),A83-COUNTIFS($H$71:$H83,"&lt;&gt;CZ")&amp;$AH$5&amp;A87-COUNTIFS($H$71:$H87,"&lt;&gt;CZ"),IF(AND(H87="CZ",H86&lt;&gt;"CZ",H85&lt;&gt;"CZ",H84="CZ",H83="CZ",AF87=AF83,AF87&lt;&gt;AF82,AF87&lt;&gt;AF88),A83-COUNTIFS($H$71:$H83,"&lt;&gt;CZ")&amp;$AH$5&amp;A87-COUNTIFS($H$71:$H87,"&lt;&gt;CZ"),IF(AND(H87="CZ",H86&lt;&gt;"CZ",H85&lt;&gt;"CZ",H84&lt;&gt;"CZ",H83="CZ",AF87=AF83,AF87&lt;&gt;AF82,AF87&lt;&gt;AF88),A83-COUNTIFS($H$71:$H83,"&lt;&gt;CZ")&amp;$AH$5&amp;A87-COUNTIFS($H$71:$H87,"&lt;&gt;CZ"),IF(AND(H87="CZ",H86&lt;&gt;"CZ",H85&lt;&gt;"CZ",H84="CZ",H83&lt;&gt;"CZ",AF87=AF83,AF87&lt;&gt;AF82,AF87&lt;&gt;AF88),A84-COUNTIFS($H$71:$H83,"&lt;&gt;CZ")&amp;$AH$5&amp;A87-COUNTIFS($H$71:$H87,"&lt;&gt;CZ"),IF(AND(H87="CZ",H86&lt;&gt;"CZ",H85="CZ",H84&lt;&gt;"CZ",H83&lt;&gt;"CZ",AF87=AF83,AF87&lt;&gt;AF82,AF87&lt;&gt;AF88),A84-COUNTIFS($H$71:$H83,"&lt;&gt;CZ")&amp;$AH$5&amp;A87-COUNTIFS($H$71:$H87,"&lt;&gt;CZ"),IF(AND(H87="CZ",H86="CZ",H85&lt;&gt;"CZ",H84&lt;&gt;"CZ",H83&lt;&gt;"CZ",AF87=AF83,AF87&lt;&gt;AF82,AF87&lt;&gt;AF88),A84-COUNTIFS($H$71:$H83,"&lt;&gt;CZ")&amp;$AH$5&amp;A87-COUNTIFS($H$71:$H87,"&lt;&gt;CZ"),IF(AND(H87="CZ",H86="CZ",H85&lt;&gt;"CZ",H84&lt;&gt;"CZ",H83="CZ",AF87=AF83,AF87&lt;&gt;AF82,AF87&lt;&gt;AF88),A83-COUNTIFS($H$71:$H83,"&lt;&gt;CZ")&amp;$AH$5&amp;A87-COUNTIFS($H$71:$H87,"&lt;&gt;CZ"),IF(AND(H87="CZ",H86="CZ",H85&lt;&gt;"CZ",H84="CZ",H83&lt;&gt;"CZ",AF87=AF83,AF87&lt;&gt;AF82,AF87&lt;&gt;AF88),A84-COUNTIFS($H$71:$H83,"&lt;&gt;CZ")&amp;$AH$5&amp;A87-COUNTIFS($H$71:$H87,"&lt;&gt;CZ"),IF(AND(H87="CZ",H86="CZ",H85="CZ",H84&lt;&gt;"CZ",H83&lt;&gt;"CZ",AF87=AF83,AF87&lt;&gt;AF82,AF87&lt;&gt;AF88),A84-COUNTIFS($H$71:$H83,"&lt;&gt;CZ")&amp;$AH$5&amp;A87-COUNTIFS($H$71:$H87,"&lt;&gt;CZ"),IF(AND(H87="CZ",H86&lt;&gt;"CZ",H85&lt;&gt;"CZ",H84&lt;&gt;"CZ",H83&lt;&gt;"CZ",AF87=AF83,AF87&lt;&gt;AF82,AF87&lt;&gt;AF88),A84-COUNTIFS($H$71:$H83,"&lt;&gt;CZ"),IF(AND(H87="CZ",H86&lt;&gt;"CZ",H85="CZ",H84="CZ",H88="CZ",AF88=AF84,AF87&lt;&gt;AF83,AF87&lt;&gt;AF89),A84-COUNTIFS($H$71:$H84,"&lt;&gt;CZ")&amp;$AH$5&amp;A88-COUNTIFS($H$71:$H88,"&lt;&gt;CZ"),IF(AND(H87="CZ",H86="CZ",H85&lt;&gt;"CZ",H84="CZ",H88="CZ",AF88=AF84,AF87&lt;&gt;AF83,AF87&lt;&gt;AF89),A84-COUNTIFS($H$71:$H84,"&lt;&gt;CZ")&amp;$AH$5&amp;A88-COUNTIFS($H$71:$H88,"&lt;&gt;CZ"),IF(AND(H87="CZ",H86="CZ",H85="CZ",H84&lt;&gt;"CZ",H88="CZ",AF88=AF84,AF87&lt;&gt;AF83,AF87&lt;&gt;AF89),A85-COUNTIFS($H$71:$H84,"&lt;&gt;CZ")&amp;$AH$5&amp;A88-COUNTIFS($H$71:$H88,"&lt;&gt;CZ"),IF(AND(H87="CZ",H86="CZ",H85="CZ",H84="CZ",H88&lt;&gt;"CZ",AF88=AF84,AF87&lt;&gt;AF83,AF87&lt;&gt;AF89),A84-COUNTIFS($H$71:$H84,"&lt;&gt;CZ")&amp;$AH$5&amp;A88-COUNTIFS($H$71:$H88,"&lt;&gt;CZ"),IF(AND(H87="CZ",H86&lt;&gt;"CZ",H85="CZ",H84="CZ",H88&lt;&gt;"CZ",AF88=AF84,AF87&lt;&gt;AF83,AF87&lt;&gt;AF89),A84-COUNTIFS($H$71:$H84,"&lt;&gt;CZ")&amp;$AH$5&amp;A88-COUNTIFS($H$71:$H88,"&lt;&gt;CZ"),IF(AND(H87="CZ",H86&lt;&gt;"CZ",H85="CZ",H84&lt;&gt;"CZ",H88="CZ",AF88=AF84,AF87&lt;&gt;AF83,AF87&lt;&gt;AF89),A85-COUNTIFS($H$71:$H84,"&lt;&gt;CZ")&amp;$AH$5&amp;A88-COUNTIFS($H$71:$H88,"&lt;&gt;CZ"),IF(AND(H87="CZ",H86&lt;&gt;"CZ",H85&lt;&gt;"CZ",H84="CZ",H88="CZ",AF88=AF84,AF87&lt;&gt;AF83,AF87&lt;&gt;AF89),A84-COUNTIFS($H$71:$H84,"&lt;&gt;CZ")&amp;$AH$5&amp;A88-COUNTIFS($H$71:$H88,"&lt;&gt;CZ"),IF(AND(H87="CZ",H86&lt;&gt;"CZ",H85&lt;&gt;"CZ",H84&lt;&gt;"CZ",H88="CZ",AF88=AF84,AF87&lt;&gt;AF83,AF87&lt;&gt;AF89),A85-COUNTIFS($H$71:$H84,"&lt;&gt;CZ")&amp;$AH$5&amp;A88-COUNTIFS($H$71:$H88,"&lt;&gt;CZ"),IF(AND(H87="CZ",H86&lt;&gt;"CZ",H85&lt;&gt;"CZ",H84="CZ",H88&lt;&gt;"CZ",AF88=AF84,AF87&lt;&gt;AF83,AF87&lt;&gt;AF89),A84-COUNTIFS($H$71:$H84,"&lt;&gt;CZ")&amp;$AH$5&amp;A88-COUNTIFS($H$71:$H88,"&lt;&gt;CZ"),IF(AND(H87="CZ",H86&lt;&gt;"CZ",H85="CZ",H84&lt;&gt;"CZ",H88&lt;&gt;"CZ",AF88=AF84,AF87&lt;&gt;AF83,AF87&lt;&gt;AF89),A85-COUNTIFS($H$71:$H84,"&lt;&gt;CZ")&amp;$AH$5&amp;A88-COUNTIFS($H$71:$H88,"&lt;&gt;CZ"),IF(AND(H87="CZ",H86="CZ",H85&lt;&gt;"CZ",H84&lt;&gt;"CZ",H88&lt;&gt;"CZ",AF88=AF84,AF87&lt;&gt;AF83,AF87&lt;&gt;AF89),A85-COUNTIFS($H$71:$H84,"&lt;&gt;CZ")&amp;$AH$5&amp;A88-COUNTIFS($H$71:$H88,"&lt;&gt;CZ"),IF(AND(H87="CZ",H86="CZ",H85&lt;&gt;"CZ",H84&lt;&gt;"CZ",H88="CZ",AF88=AF84,AF87&lt;&gt;AF83,AF87&lt;&gt;AF89),A85-COUNTIFS($H$71:$H84,"&lt;&gt;CZ")&amp;$AH$5&amp;A88-COUNTIFS($H$71:$H88,"&lt;&gt;CZ"),IF(AND(H87="CZ",H86="CZ",H85&lt;&gt;"CZ",H84="CZ",H88&lt;&gt;"CZ",AF88=AF84,AF87&lt;&gt;AF83,AF87&lt;&gt;AF89),A84-COUNTIFS($H$71:$H84,"&lt;&gt;CZ")&amp;$AH$5&amp;A88-COUNTIFS($H$71:$H88,"&lt;&gt;CZ"),IF(AND(H87="CZ",H86="CZ",H85="CZ",H84&lt;&gt;"CZ",H88&lt;&gt;"CZ",AF88=AF84,AF87&lt;&gt;AF83,AF87&lt;&gt;AF89),A85-COUNTIFS($H$71:$H84,"&lt;&gt;CZ")&amp;$AH$5&amp;A88-COUNTIFS($H$71:$H88,"&lt;&gt;CZ"),IF(AND(H87="CZ",H86&lt;&gt;"CZ",H85&lt;&gt;"CZ",H84&lt;&gt;"CZ",H88&lt;&gt;"CZ",AF88=AF84,AF87&lt;&gt;AF83,AF87&lt;&gt;AF89),A85-COUNTIFS($H$71:$H84,"&lt;&gt;CZ"),IF(AND(H87="CZ",H86&lt;&gt;"CZ",H85="CZ",H88="CZ",H89="CZ",AF89=AF85,AF87&lt;&gt;AF84,AF87&lt;&gt;AF90),A85-COUNTIFS($H$71:$H85,"&lt;&gt;CZ")&amp;$AH$5&amp;A89-COUNTIFS($H$71:$H89,"&lt;&gt;CZ"),IF(AND(H87="CZ",H86="CZ",H85&lt;&gt;"CZ",H88="CZ",H89="CZ",AF89=AF85,AF87&lt;&gt;AF84,AF87&lt;&gt;AF90),A86-COUNTIFS($H$71:$H85,"&lt;&gt;CZ")&amp;$AH$5&amp;A89-COUNTIFS($H$71:$H89,"&lt;&gt;CZ"),IF(AND(H87="CZ",H86="CZ",H85="CZ",H88&lt;&gt;"CZ",H89="CZ",AF89=AF85,AF87&lt;&gt;AF84,AF87&lt;&gt;AF90),A85-COUNTIFS($H$71:$H85,"&lt;&gt;CZ")&amp;$AH$5&amp;A89-COUNTIFS($H$71:$H89,"&lt;&gt;CZ"),IF(AND(H87="CZ",H86="CZ",H85="CZ",H88="CZ",H89&lt;&gt;"CZ",AF89=AF85,AF87&lt;&gt;AF84,AF87&lt;&gt;AF90),A85-COUNTIFS($H$71:$H85,"&lt;&gt;CZ")&amp;$AH$5&amp;A89-COUNTIFS($H$71:$H89,"&lt;&gt;CZ"),IF(AND(H87="CZ",H86&lt;&gt;"CZ",H85="CZ",H88="CZ",H89&lt;&gt;"CZ",AF89=AF85,AF87&lt;&gt;AF84,AF87&lt;&gt;AF90),A85-COUNTIFS($H$71:$H85,"&lt;&gt;CZ")&amp;$AH$5&amp;A89-COUNTIFS($H$71:$H89,"&lt;&gt;CZ"),IF(AND(H87="CZ",H86&lt;&gt;"CZ",H85="CZ",H88&lt;&gt;"CZ",H89="CZ",AF89=AF85,AF87&lt;&gt;AF84,AF87&lt;&gt;AF90),A85-COUNTIFS($H$71:$H85,"&lt;&gt;CZ")&amp;$AH$5&amp;A89-COUNTIFS($H$71:$H89,"&lt;&gt;CZ"),IF(AND(H87="CZ",H86&lt;&gt;"CZ",H85&lt;&gt;"CZ",H88="CZ",H89="CZ",AF89=AF85,AF87&lt;&gt;AF84,AF87&lt;&gt;AF90),A86-COUNTIFS($H$71:$H85,"&lt;&gt;CZ")&amp;$AH$5&amp;A89-COUNTIFS($H$71:$H89,"&lt;&gt;CZ"),IF(AND(H87="CZ",H86&lt;&gt;"CZ",H85&lt;&gt;"CZ",H88&lt;&gt;"CZ",H89="CZ",AF89=AF85,AF87&lt;&gt;AF84,AF87&lt;&gt;AF90),A86-COUNTIFS($H$71:$H85,"&lt;&gt;CZ")&amp;$AH$5&amp;A89-COUNTIFS($H$71:$H89,"&lt;&gt;CZ"),IF(AND(H87="CZ",H86&lt;&gt;"CZ",H85&lt;&gt;"CZ",H88="CZ",H89&lt;&gt;"CZ",AF89=AF85,AF87&lt;&gt;AF84,AF87&lt;&gt;AF90),A86-COUNTIFS($H$71:$H85,"&lt;&gt;CZ")&amp;$AH$5&amp;A89-COUNTIFS($H$71:$H89,"&lt;&gt;CZ"),IF(AND(H87="CZ",H86&lt;&gt;"CZ",H85="CZ",H88&lt;&gt;"CZ",H89&lt;&gt;"CZ",AF89=AF85,AF87&lt;&gt;AF84,AF87&lt;&gt;AF90),A85-COUNTIFS($H$71:$H85,"&lt;&gt;CZ")&amp;$AH$5&amp;A89-COUNTIFS($H$71:$H89,"&lt;&gt;CZ"),IF(AND(H87="CZ",H86="CZ",H85&lt;&gt;"CZ",H88&lt;&gt;"CZ",H89&lt;&gt;"CZ",AF89=AF85,AF87&lt;&gt;AF84,AF87&lt;&gt;AF90),A86-COUNTIFS($H$71:$H85,"&lt;&gt;CZ")&amp;$AH$5&amp;A89-COUNTIFS($H$71:$H89,"&lt;&gt;CZ"),IF(AND(H87="CZ",H86="CZ",H85&lt;&gt;"CZ",H88&lt;&gt;"CZ",H89="CZ",AF89=AF85,AF87&lt;&gt;AF84,AF87&lt;&gt;AF90),A86-COUNTIFS($H$71:$H85,"&lt;&gt;CZ")&amp;$AH$5&amp;A89-COUNTIFS($H$71:$H89,"&lt;&gt;CZ"),IF(AND(H87="CZ",H86="CZ",H85&lt;&gt;"CZ",H88="CZ",H89&lt;&gt;"CZ",AF89=AF85,AF87&lt;&gt;AF84,AF87&lt;&gt;AF90),A86-COUNTIFS($H$71:$H85,"&lt;&gt;CZ")&amp;$AH$5&amp;A89-COUNTIFS($H$71:$H89,"&lt;&gt;CZ"),IF(AND(H87="CZ",H86="CZ",H85="CZ",H88&lt;&gt;"CZ",H89&lt;&gt;"CZ",AF89=AF85,AF87&lt;&gt;AF84,AF87&lt;&gt;AF90),A85-COUNTIFS($H$71:$H85,"&lt;&gt;CZ")&amp;$AH$5&amp;A89-COUNTIFS($H$71:$H89,"&lt;&gt;CZ"),""))))))))))))))))))))))))))))))))))))))))))))))))</f>
        <v/>
      </c>
      <c r="AK87" s="102" t="str">
        <f>IF(AI87&lt;&gt;"","",IF(AJ87&lt;&gt;"","",IF(AND(H86="CZ",H85&lt;&gt;"CZ",H84&lt;&gt;"CZ",H87&lt;&gt;"CZ",H88&lt;&gt;"CZ",AF88=AF84,AF86&lt;&gt;AF83,AF86&lt;&gt;AF89),A85-COUNTIFS($H$71:$H84,"&lt;&gt;CZ"),IF(AND(H87="CZ",H86&lt;&gt;"CZ",H88="CZ",H89="CZ",H90="CZ",AF90=AF86,AF87&lt;&gt;AF85,AF87&lt;&gt;AF91),A87-COUNTIFS($H$71:$H86,"&lt;&gt;CZ")&amp;$AH$5&amp;A90-COUNTIFS($H$71:$H90,"&lt;&gt;CZ"),IF(AND(H87="CZ",H86="CZ",H88&lt;&gt;"CZ",H89="CZ",H90="CZ",AF90=AF86,AF87&lt;&gt;AF85,AF87&lt;&gt;AF91),A86-COUNTIFS($H$71:$H86,"&lt;&gt;CZ")&amp;$AH$5&amp;A90-COUNTIFS($H$71:$H90,"&lt;&gt;CZ"),IF(AND(H87="CZ",H86="CZ",H88="CZ",H89&lt;&gt;"CZ",H90="CZ",AF90=AF86,AF87&lt;&gt;AF85,AF87&lt;&gt;AF91),A86-COUNTIFS($H$71:$H86,"&lt;&gt;CZ")&amp;$AH$5&amp;A90-COUNTIFS($H$71:$H90,"&lt;&gt;CZ"),IF(AND(H87="CZ",H86="CZ",H88="CZ",H89="CZ",H90&lt;&gt;"CZ",AF90=AF86,AF87&lt;&gt;AF85,AF87&lt;&gt;AF91),A86-COUNTIFS($H$71:$H86,"&lt;&gt;CZ")&amp;$AH$5&amp;A90-COUNTIFS($H$71:$H90,"&lt;&gt;CZ"),IF(AND(H87="CZ",H86&lt;&gt;"CZ",H88="CZ",H89="CZ",H90&lt;&gt;"CZ",AF90=AF86,AF87&lt;&gt;AF85,AF87&lt;&gt;AF91),A87-COUNTIFS($H$71:$H86,"&lt;&gt;CZ")&amp;$AH$5&amp;A90-COUNTIFS($H$71:$H90,"&lt;&gt;CZ"),IF(AND(H87="CZ",H86&lt;&gt;"CZ",H88="CZ",H89&lt;&gt;"CZ",H90="CZ",AF90=AF86,AF87&lt;&gt;AF85,AF87&lt;&gt;AF91),A87-COUNTIFS($H$71:$H86,"&lt;&gt;CZ")&amp;$AH$5&amp;A90-COUNTIFS($H$71:$H90,"&lt;&gt;CZ"),IF(AND(H87="CZ",H86&lt;&gt;"CZ",H88&lt;&gt;"CZ",H89="CZ",H90="CZ",AF90=AF86,AF87&lt;&gt;AF85,AF87&lt;&gt;AF91),A87-COUNTIFS($H$71:$H86,"&lt;&gt;CZ")&amp;$AH$5&amp;A90-COUNTIFS($H$71:$H90,"&lt;&gt;CZ"),IF(AND(H87="CZ",H86&lt;&gt;"CZ",H88&lt;&gt;"CZ",H89&lt;&gt;"CZ",H90="CZ",AF90=AF86,AF87&lt;&gt;AF85,AF87&lt;&gt;AF91),A87-COUNTIFS($H$71:$H86,"&lt;&gt;CZ")&amp;$AH$5&amp;A90-COUNTIFS($H$71:$H90,"&lt;&gt;CZ"),IF(AND(H87="CZ",H86&lt;&gt;"CZ",H88&lt;&gt;"CZ",H89&lt;&gt;"CZ",H90&lt;&gt;"CZ",AF90=AF86,AF87&lt;&gt;AF85,AF87&lt;&gt;AF91),A90-COUNTIFS($H$71:$H90,"&lt;&gt;CZ"),IF(AND(H87="CZ",H86&lt;&gt;"CZ",H88&lt;&gt;"CZ",H89="CZ",H90&lt;&gt;"CZ",AF90=AF86,AF87&lt;&gt;AF85,AF87&lt;&gt;AF91),A87-COUNTIFS($H$71:$H86,"&lt;&gt;CZ")&amp;$AH$5&amp;A90-COUNTIFS($H$71:$H90,"&lt;&gt;CZ"),IF(AND(H87="CZ",H86="CZ",H88="CZ",H89&lt;&gt;"CZ",H90&lt;&gt;"CZ",AF90=AF86,AF87&lt;&gt;AF85,AF87&lt;&gt;AF91),A86-COUNTIFS($H$71:$H86,"&lt;&gt;CZ")&amp;$AH$5&amp;A90-COUNTIFS($H$71:$H90,"&lt;&gt;CZ"),IF(AND(H87="CZ",H86="CZ",H88&lt;&gt;"CZ",H89&lt;&gt;"CZ",H90&lt;&gt;"CZ",AF90=AF86,AF87&lt;&gt;AF85,AF87&lt;&gt;AF91),A86-COUNTIFS($H$71:$H86,"&lt;&gt;CZ")&amp;$AH$5&amp;A90-COUNTIFS($H$71:$H90,"&lt;&gt;CZ"),IF(AND(H87="CZ",H86="CZ",H88&lt;&gt;"CZ",H89&lt;&gt;"CZ",H90="CZ",AF90=AF86,AF87&lt;&gt;AF85,AF87&lt;&gt;AF91),A86-COUNTIFS($H$71:$H86,"&lt;&gt;CZ")&amp;$AH$5&amp;A90-COUNTIFS($H$71:$H90,"&lt;&gt;CZ"),IF(AND(H87="CZ",H86="CZ",H88&lt;&gt;"CZ",H89="CZ",H90&lt;&gt;"CZ",AF90=AF86,AF87&lt;&gt;AF85,AF87&lt;&gt;AF91),A86-COUNTIFS($H$71:$H86,"&lt;&gt;CZ")&amp;$AH$5&amp;A90-COUNTIFS($H$71:$H90,"&lt;&gt;CZ"),IF(AND(H87="CZ",H86&lt;&gt;"CZ",H88="CZ",H89&lt;&gt;"CZ",H90&lt;&gt;"CZ",AF90=AF86,AF87&lt;&gt;AF85,AF87&lt;&gt;AF91),A87-COUNTIFS($H$71:$H86,"&lt;&gt;CZ")&amp;$AH$5&amp;A90-COUNTIFS($H$71:$H90,"&lt;&gt;CZ"),IF(AND(H87="CZ",H88&lt;&gt;"CZ",H89="CZ",H90="CZ",H91="CZ",AF87=AF91,AF87&lt;&gt;AF86,AF87&lt;&gt;AF92),A87-COUNTIFS($H$71:$H87,"&lt;&gt;CZ")&amp;$AH$5&amp;A91-COUNTIFS($H$71:$H91,"&lt;&gt;CZ"),IF(AND(H87="CZ",H88="CZ",H89&lt;&gt;"CZ",H90="CZ",H91="CZ",AF87=AF91,AF87&lt;&gt;AF86,AF87&lt;&gt;AF92),A87-COUNTIFS($H$71:$H87,"&lt;&gt;CZ")&amp;$AH$5&amp;A91-COUNTIFS($H$71:$H91,"&lt;&gt;CZ"),IF(AND(H87="CZ",H88="CZ",H89="CZ",H90&lt;&gt;"CZ",H91="CZ",AF87=AF91,AF87&lt;&gt;AF86,AF87&lt;&gt;AF92),A87-COUNTIFS($H$71:$H87,"&lt;&gt;CZ")&amp;$AH$5&amp;A91-COUNTIFS($H$71:$H91,"&lt;&gt;CZ"),IF(AND(H87="CZ",H88="CZ",H89="CZ",H90="CZ",H91&lt;&gt;"CZ",AF87=AF91,AF87&lt;&gt;AF86,AF87&lt;&gt;AF92),A87-COUNTIFS($H$71:$H87,"&lt;&gt;CZ")&amp;$AH$5&amp;A91-COUNTIFS($H$71:$H91,"&lt;&gt;CZ"),IF(AND(H87="CZ",H86&lt;&gt;"CZ",H85="CZ",H84="CZ",H88&lt;&gt;"CZ",AF88=AF84,AF87&lt;&gt;AF83,AF87&lt;&gt;AF89),A84-COUNTIFS($H$71:$H84,"&lt;&gt;CZ")&amp;$AH$5&amp;A88-COUNTIFS($H$71:$H88,"&lt;&gt;CZ"),IF(AND(H87="CZ",H88&lt;&gt;"CZ",H89="CZ",H90="CZ",H91&lt;&gt;"CZ",AF87=AF91,AF87&lt;&gt;AF86,AF87&lt;&gt;AF92),A87-COUNTIFS($H$71:$H87,"&lt;&gt;CZ")&amp;$AH$5&amp;A91-COUNTIFS($H$71:$H91,"&lt;&gt;CZ"),IF(AND(H87="CZ",H88&lt;&gt;"CZ",H89="CZ",H90&lt;&gt;"CZ",H91="CZ",AF87=AF91,AF87&lt;&gt;AF86,AF87&lt;&gt;AF92),A87-COUNTIFS($H$71:$H87,"&lt;&gt;CZ")&amp;$AH$5&amp;A91-COUNTIFS($H$71:$H91,"&lt;&gt;CZ"),IF(AND(H87="CZ",H88&lt;&gt;"CZ",H89&lt;&gt;"CZ",H90="CZ",H91="CZ",AF87=AF91,AF87&lt;&gt;AF86,AF87&lt;&gt;AF92),A87-COUNTIFS($H$71:$H87,"&lt;&gt;CZ")&amp;$AH$5&amp;A91-COUNTIFS($H$71:$H91,"&lt;&gt;CZ"),IF(AND(H87="CZ",H88&lt;&gt;"CZ",H89&lt;&gt;"CZ",H90&lt;&gt;"CZ",H91="CZ",AF87=AF91,AF87&lt;&gt;AF86,AF87&lt;&gt;AF92),A87-COUNTIFS($H$71:$H87,"&lt;&gt;CZ")&amp;$AH$5&amp;A91-COUNTIFS($H$71:$H91,"&lt;&gt;CZ"),IF(AND(H87="CZ",H88&lt;&gt;"CZ",H89&lt;&gt;"CZ",H90="CZ",H91&lt;&gt;"CZ",AF87=AF91,AF87&lt;&gt;AF86,AF87&lt;&gt;AF92),A87-COUNTIFS($H$71:$H87,"&lt;&gt;CZ")&amp;$AH$5&amp;A91-COUNTIFS($H$71:$H91,"&lt;&gt;CZ"),IF(AND(H87="CZ",H88&lt;&gt;"CZ",H89="CZ",H90&lt;&gt;"CZ",H91&lt;&gt;"CZ",AF87=AF91,AF87&lt;&gt;AF86,AF87&lt;&gt;AF92),A87-COUNTIFS($H$71:$H87,"&lt;&gt;CZ")&amp;$AH$5&amp;A91-COUNTIFS($H$71:$H91,"&lt;&gt;CZ"),IF(AND(H87="CZ",H88="CZ",H89&lt;&gt;"CZ",H90&lt;&gt;"CZ",H91&lt;&gt;"CZ",AF87=AF91,AF87&lt;&gt;AF86,AF87&lt;&gt;AF92),A87-COUNTIFS($H$71:$H87,"&lt;&gt;CZ")&amp;$AH$5&amp;A91-COUNTIFS($H$71:$H91,"&lt;&gt;CZ"),IF(AND(H87="CZ",H88="CZ",H89="CZ",H90&lt;&gt;"CZ",H91&lt;&gt;"CZ",AF87=AF91,AF87&lt;&gt;AF86,AF87&lt;&gt;AF92),A87-COUNTIFS($H$71:$H87,"&lt;&gt;CZ")&amp;$AH$5&amp;A91-COUNTIFS($H$71:$H91,"&lt;&gt;CZ"),IF(AND(H87="CZ",H88="CZ",H89&lt;&gt;"CZ",H90="CZ",H91&lt;&gt;"CZ",AF87=AF91,AF87&lt;&gt;AF86,AF87&lt;&gt;AF92),A87-COUNTIFS($H$71:$H87,"&lt;&gt;CZ")&amp;$AH$5&amp;A91-COUNTIFS($H$71:$H91,"&lt;&gt;CZ"),IF(AND(H87="CZ",H88="CZ",H89="CZ",H90&lt;&gt;"CZ",H91&lt;&gt;"CZ",AF87=AF91,AF87&lt;&gt;AF86,AF87&lt;&gt;AF92),A87-COUNTIFS($H$71:$H87,"&lt;&gt;CZ")&amp;$AH$5&amp;A91-COUNTIFS($H$71:$H91,"&lt;&gt;CZ"),IF(AND(H87="CZ",H88="CZ",H89&lt;&gt;"CZ",H90&lt;&gt;"CZ",H91&lt;&gt;"CZ",AF87=AF91,AF87&lt;&gt;AF86,AF87&lt;&gt;AF92),A91-COUNTIFS($H$71:$H91,"&lt;&gt;CZ"),""))))))))))))))))))))))))))))))))))</f>
        <v/>
      </c>
      <c r="AL87" s="120" t="str">
        <f t="shared" si="5"/>
        <v/>
      </c>
    </row>
    <row r="88" spans="1:38" s="104" customFormat="1" ht="15" hidden="1" customHeight="1">
      <c r="A88" s="105">
        <v>18</v>
      </c>
      <c r="B88" s="106" t="e">
        <v>#N/A</v>
      </c>
      <c r="C88" s="107" t="s">
        <v>251</v>
      </c>
      <c r="D88" s="107" t="s">
        <v>251</v>
      </c>
      <c r="E88" s="106" t="s">
        <v>251</v>
      </c>
      <c r="F88" s="108"/>
      <c r="G88" s="109" t="s">
        <v>251</v>
      </c>
      <c r="H88" s="110" t="s">
        <v>251</v>
      </c>
      <c r="I88" s="111"/>
      <c r="J88" s="112" t="s">
        <v>251</v>
      </c>
      <c r="K88" s="111"/>
      <c r="L88" s="112" t="s">
        <v>251</v>
      </c>
      <c r="M88" s="111"/>
      <c r="N88" s="112" t="s">
        <v>251</v>
      </c>
      <c r="O88" s="111"/>
      <c r="P88" s="112" t="s">
        <v>251</v>
      </c>
      <c r="Q88" s="111"/>
      <c r="R88" s="112" t="s">
        <v>251</v>
      </c>
      <c r="S88" s="113"/>
      <c r="T88" s="112" t="s">
        <v>251</v>
      </c>
      <c r="U88" s="111"/>
      <c r="V88" s="112" t="s">
        <v>251</v>
      </c>
      <c r="W88" s="111"/>
      <c r="X88" s="112" t="s">
        <v>251</v>
      </c>
      <c r="Y88" s="111"/>
      <c r="Z88" s="112" t="s">
        <v>251</v>
      </c>
      <c r="AA88" s="111"/>
      <c r="AB88" s="112" t="s">
        <v>251</v>
      </c>
      <c r="AC88" s="111"/>
      <c r="AD88" s="112" t="s">
        <v>251</v>
      </c>
      <c r="AE88" s="116">
        <v>0</v>
      </c>
      <c r="AF88" s="117" t="s">
        <v>251</v>
      </c>
      <c r="AG88" s="118" t="s">
        <v>251</v>
      </c>
      <c r="AH88" s="100" t="str">
        <f t="shared" ca="1" si="4"/>
        <v/>
      </c>
      <c r="AI88" s="119" t="str">
        <f>IF(H88="","",IF(H88&lt;&gt;"CZ","NE",IF(AND(H88="CZ",AF87&lt;&gt;AF88,AF88&lt;&gt;AF89),A88-COUNTIF($H$71:$H88,"&lt;&gt;CZ"),IF(AND(H88="CZ",H87="CZ",AF88=AF87,AF88&lt;&gt;AF86,AF88&lt;&gt;AF89),A87-COUNTIF($H$71:$H88,"&lt;&gt;CZ")&amp;$AH$5&amp;A88-COUNTIF($H$71:$H88,"&lt;&gt;CZ"),IF(AND(H88="CZ",H89="CZ",AF88&lt;&gt;AF87,AF88=AF89,AF88&lt;&gt;AF90),A88-COUNTIF($H$71:$H88,"&lt;&gt;CZ")&amp;$AH$5&amp;A89-COUNTIF($H$71:$H89,"&lt;&gt;CZ"),IF(AND(H88="CZ",H87="CZ",H86="CZ",AF88=AF86,AF88&lt;&gt;AF85,AF88&lt;&gt;AF89),A86-COUNTIF($H$71:$H88,"&lt;&gt;CZ")&amp;$AH$5&amp;A88-COUNTIF($H$71:$H88,"&lt;&gt;CZ"),IF(AND(H88="CZ",H87="CZ",H89="CZ",AF89=AF87,AF88&lt;&gt;AF86,AF88&lt;&gt;AF90),A87-COUNTIF($H$71:$H87,"&lt;&gt;CZ")&amp;$AH$5&amp;A89-COUNTIF($H$71:$H89,"&lt;&gt;CZ"),IF(AND(H88="CZ",H89="CZ",H90="CZ",AF88&lt;&gt;AF87,AF88=AF90,AF88&lt;&gt;AF91),A88-COUNTIF($H$71:$H88,"&lt;&gt;CZ")&amp;$AH$5&amp;A90-COUNTIF($H$71:$H90,"&lt;&gt;CZ"),IF(AND(H88="CZ",H87="CZ",H86="CZ",H85="CZ",AF88=AF85,AF88&lt;&gt;AF84,AF88&lt;&gt;AF89),A85-COUNTIF($H$71:$H85,"&lt;&gt;CZ")&amp;$AH$5&amp;A88-COUNTIF($H$71:$H88,"&lt;&gt;CZ"),IF(AND(H88="CZ",H87="CZ",H86="CZ",H89="CZ",AF89=AF86,AF88&lt;&gt;AF85,AF88&lt;&gt;AF90),A86-COUNTIF($H$71:$H86,"&lt;&gt;CZ")&amp;$AH$5&amp;A89-COUNTIF($H$71:$H89,"&lt;&gt;CZ"),IF(AND(H88="CZ",H87="CZ",H89="CZ",H90="CZ",AF90=AF87,AF88&lt;&gt;AF86,AF88&lt;&gt;AF91),A87-COUNTIF($H$71:$H87,"&lt;&gt;CZ")&amp;$AH$5&amp;A90-COUNTIF($H$71:$H90,"&lt;&gt;CZ"),IF(AND(H88="CZ",H89="CZ",H90="CZ",H91="CZ",AF88&lt;&gt;AF87,AF88=AF91,AF88&lt;&gt;AF92),A88-COUNTIF($H$71:$H88,"&lt;&gt;CZ")&amp;$AH$5&amp;A91-COUNTIF($H$71:$H91,"&lt;&gt;CZ"),IF(AND(H88="CZ",H87="CZ",H86="CZ",H85="CZ",H84="CZ",AF88=AF84,AF88&lt;&gt;AF83,AF88&lt;&gt;AF89),A84-COUNTIF($H$71:$H84,"&lt;&gt;CZ")&amp;$AH$5&amp;A88-COUNTIF($H$71:$H88,"&lt;&gt;CZ"),IF(AND(H88="CZ",H87="CZ",H86="CZ",H85="CZ",H89="CZ",AF89=AF85,AF88&lt;&gt;AF84,AF88&lt;&gt;AF90),A85-COUNTIF($H$71:$H85,"&lt;&gt;CZ")&amp;$AH$5&amp;A89-COUNTIF($H$71:$H89,"&lt;&gt;CZ"),IF(AND(H88="CZ",H87="CZ",H86="CZ",H89="CZ",H90="CZ",AF90=AF86,AF88&lt;&gt;AF85,AF88&lt;&gt;AF91),A86-COUNTIF($H$71:$H86,"&lt;&gt;CZ")&amp;$AH$5&amp;A90-COUNTIF($H$71:$H90,"&lt;&gt;CZ"),IF(AND(H88="CZ",H87="CZ",H89="CZ",H90="CZ",H91="CZ",AF91=AF87,AF88&lt;&gt;AF86,AF88&lt;&gt;AF92),A87-COUNTIF($H$71:$H87,"&lt;&gt;CZ")&amp;$AH$5&amp;A91-COUNTIF($H$71:$H91,"&lt;&gt;CZ"),IF(AND(H88="CZ",H89="CZ",H90="CZ",H91="CZ",H92="CZ",AF88&lt;&gt;AF87,AF88=AF92,AF88&lt;&gt;AF93),A88-COUNTIF($H$71:$H88,"&lt;&gt;CZ")&amp;$AH$5&amp;A92-COUNTIF($H$71:$H92,"&lt;&gt;CZ"),IF(AND(H88="CZ",H87&lt;&gt;"CZ",AF88=AF87,AF88&lt;&gt;AF86,AF88&lt;&gt;AF89),A88-COUNTIF($H$71:$H88,"&lt;&gt;CZ"),IF(AND(H88="CZ",H89&lt;&gt;"CZ",AF88&lt;&gt;AF87,AF88=AF89,AF88&lt;&gt;AF90),A88-COUNTIF($H$71:$H88,"&lt;&gt;CZ"),IF(AND(H88="CZ",H87&lt;&gt;"CZ",H86="CZ",AF88=AF86,AF88&lt;&gt;AF85,AF88&lt;&gt;AF89),A86-COUNTIF($H$71:$H86,"&lt;&gt;CZ")&amp;$AH$5&amp;A88-COUNTIF($H$71:$H88,"&lt;&gt;CZ"),IF(AND(H88="CZ",H87="CZ",H86&lt;&gt;"CZ",AF88=AF86,AF88&lt;&gt;AF85,AF88&lt;&gt;AF89),A87-COUNTIF($H$71:$H86,"&lt;&gt;CZ")&amp;$AH$5&amp;A88-COUNTIF($H$71:$H88,"&lt;&gt;CZ"),IF(AND(H88="CZ",H87&lt;&gt;"CZ",H86&lt;&gt;"CZ",AF88=AF86,AF88&lt;&gt;AF85,AF88&lt;&gt;AF89),A88-COUNTIF($H$71:$H88,"&lt;&gt;CZ"),IF(AND(H88="CZ",H87&lt;&gt;"CZ",H89="CZ",AF88=AF87,AF88&lt;&gt;AF86,AF88=AF89,AF88&lt;&gt;AF90),A88-COUNTIF($H$71:$H87,"&lt;&gt;CZ")&amp;$AH$5&amp;A89-COUNTIF($H$71:$H89,"&lt;&gt;CZ"),IF(AND(H88="CZ",H87="CZ",H89&lt;&gt;"CZ",AF89=AF87,AF88&lt;&gt;AF86,AF88&lt;&gt;AF90),A87-COUNTIF($H$71:$H87,"&lt;&gt;CZ")&amp;$AH$5&amp;A89-COUNTIF($H$71:$H89,"&lt;&gt;CZ"),IF(AND(H88="CZ",H87&lt;&gt;"CZ",H89&lt;&gt;"CZ",AF89=AF87,AF88&lt;&gt;AF86,AF88&lt;&gt;AF90),A88-COUNTIF($H$71:$H87,"&lt;&gt;CZ"),IF(AND(H88="CZ",H89&lt;&gt;"CZ",H90="CZ",AF88&lt;&gt;AF87,AF88=AF90,AF88&lt;&gt;AF91),A88-COUNTIF($H$71:$H88,"&lt;&gt;CZ")&amp;$AH$5&amp;A90-COUNTIF($H$71:$H90,"&lt;&gt;CZ"),IF(AND(H88="CZ",H89="CZ",H90&lt;&gt;"CZ",AF88&lt;&gt;AF87,AF88=AF90,AF88&lt;&gt;AF91),A88-COUNTIF($H$71:$H88,"&lt;&gt;CZ")&amp;$AH$5&amp;A90-COUNTIF($H$71:$H90,"&lt;&gt;CZ"),IF(AND(H88="CZ",H89&lt;&gt;"CZ",H90&lt;&gt;"CZ",AF88&gt;0,AF88&lt;&gt;AF87,AF88=AF90,AF88&lt;&gt;AF91),A88-COUNTIF($H$71:$H88,"&lt;&gt;CZ"),IF(AND(H88="CZ",H87&lt;&gt;"CZ",H86="CZ",H85="CZ",AF88=AF85,AF88&lt;&gt;AF84,AF88&lt;&gt;AF89),A85-COUNTIF($H$71:$H85,"&lt;&gt;CZ")&amp;$AH$5&amp;A88-COUNTIF($H$71:$H88,"&lt;&gt;CZ"),IF(AND(H88="CZ",H87="CZ",H86&lt;&gt;"CZ",H85="CZ",AF88=AF85,AF88&lt;&gt;AF84,AF88&lt;&gt;AF89),A85-COUNTIF($H$71:$H85,"&lt;&gt;CZ")&amp;$AH$5&amp;A88-COUNTIF($H$71:$H88,"&lt;&gt;CZ"),IF(AND(H88="CZ",H87="CZ",H86="CZ",H85&lt;&gt;"CZ",AF88=AF85,AF88&lt;&gt;AF84,AF88&lt;&gt;AF89),A86-COUNTIF($H$71:$H85,"&lt;&gt;CZ")&amp;$AH$5&amp;A88-COUNTIF($H$71:$H88,"&lt;&gt;CZ"),IF(AND(H88="CZ",H87&lt;&gt;"CZ",H86&lt;&gt;"CZ",H85="CZ",AF88=AF85,AF88&lt;&gt;AF84,AF88&lt;&gt;AF89),A85-COUNTIF($H$71:$H85,"&lt;&gt;CZ")&amp;$AH$5&amp;A88-COUNTIF($H$71:$H88,"&lt;&gt;CZ"),IF(AND(H88="CZ",H87&lt;&gt;"CZ",H86="CZ",H85&lt;&gt;"CZ",AF88=AF85,AF88&lt;&gt;AF84,AF88&lt;&gt;AF89),A86-COUNTIF($H$71:$H85,"&lt;&gt;CZ")&amp;$AH$5&amp;A88-COUNTIF($H$71:$H88,"&lt;&gt;CZ"),IF(AND(H88="CZ",H87="CZ",H86&lt;&gt;"CZ",H85&lt;&gt;"CZ",AF88=AF85,AF88&lt;&gt;AF84,AF88&lt;&gt;AF89),A86-COUNTIF($H$71:$H85,"&lt;&gt;CZ")&amp;$AH$5&amp;A88-COUNTIF($H$71:$H88,"&lt;&gt;CZ"),IF(AND(H88="CZ",H87&lt;&gt;"CZ",H86&lt;&gt;"CZ",H85&lt;&gt;"CZ",AF88=AF85,AF88&lt;&gt;AF84,AF88&lt;&gt;AF89),A88-COUNTIF($H$71:$H88,"&lt;&gt;CZ"),IF(AND(H88="CZ",H87="CZ",H86&lt;&gt;"CZ",H89="CZ",AF88=AF86,AF88&lt;&gt;AF85,AF88=AF89,AF88&lt;&gt;AF90),A87-COUNTIF($H$71:$H86,"&lt;&gt;CZ")&amp;$AH$5&amp;A89-COUNTIF($H$71:$H89,"&lt;&gt;CZ"),IF(AND(H88="CZ",H87="CZ",H86="CZ",H89&lt;&gt;"CZ",AF88=AF86,AF88&lt;&gt;AF85,AF88=AF89,AF88&lt;&gt;AF90),A86-COUNTIF($H$71:$H86,"&lt;&gt;CZ")&amp;$AH$5&amp;A89-COUNTIF($H$71:$H89,"&lt;&gt;CZ"),IF(AND(H88="CZ",H87&lt;&gt;"CZ",H86&lt;&gt;"CZ",H89="CZ",AF88=AF86,AF88&lt;&gt;AF85,AF88=AF89,AF88&lt;&gt;AF90),A87-COUNTIF($H$71:$H86,"&lt;&gt;CZ")&amp;$AH$5&amp;A89-COUNTIF($H$71:$H89,"&lt;&gt;CZ"),IF(AND(H88="CZ",H87&lt;&gt;"CZ",H86="CZ",H89="CZ",AF88=AF86,AF88&lt;&gt;AF85,AF88=AF89,AF88&lt;&gt;AF90),A86-COUNTIF($H$71:$H86,"&lt;&gt;CZ")&amp;$AH$5&amp;A89-COUNTIF($H$71:$H89,"&lt;&gt;CZ"),IF(AND(H88="CZ",H87&lt;&gt;"CZ",H86="CZ",H89&lt;&gt;"CZ",AF88=AF86,AF88&lt;&gt;AF85,AF88=AF89,AF88&lt;&gt;AF90),A86-COUNTIF($H$71:$H86,"&lt;&gt;CZ")&amp;$AH$5&amp;A89-COUNTIF($H$71:$H89,"&lt;&gt;CZ"),IF(AND(H88="CZ",H87="CZ",H86&lt;&gt;"CZ",H89&lt;&gt;"CZ",AF89=AF86,AF88&lt;&gt;AF85,AF88&lt;&gt;AF90),A87-COUNTIF($H$71:$H86,"&lt;&gt;CZ")&amp;$AH$5&amp;A89-COUNTIF($H$71:$H89,"&lt;&gt;CZ"),IF(AND(H88="CZ",H87&lt;&gt;"CZ",H86&lt;&gt;"CZ",H89&lt;&gt;"CZ",AF89=AF86,AF88&lt;&gt;AF85,AF88&lt;&gt;AF90),A87-COUNTIF($H$71:$H86,"&lt;&gt;CZ"),IF(AND(H88="CZ",H87&lt;&gt;"CZ",H89="CZ",H90="CZ",AF90=AF87,AF88&lt;&gt;AF86,AF88&lt;&gt;AF91),A88-COUNTIF($H$71:$H87,"&lt;&gt;CZ")&amp;$AH$5&amp;A90-COUNTIF($H$71:$H90,"&lt;&gt;CZ"),IF(AND(H88="CZ",H87="CZ",H89&lt;&gt;"CZ",H90="CZ",AF90=AF87,AF88&lt;&gt;AF86,AF88&lt;&gt;AF91),A87-COUNTIF($H$71:$H87,"&lt;&gt;CZ")&amp;$AH$5&amp;A90-COUNTIF($H$71:$H90,"&lt;&gt;CZ"),IF(AND(H88="CZ",H87="CZ",H89="CZ",H90&lt;&gt;"CZ",AF90=AF87,AF88&lt;&gt;AF86,AF88&lt;&gt;AF91),A87-COUNTIF($H$71:$H87,"&lt;&gt;CZ")&amp;$AH$5&amp;A90-COUNTIF($H$71:$H90,"&lt;&gt;CZ"),IF(AND(H88="CZ",H87&lt;&gt;"CZ",H89&lt;&gt;"CZ",H90="CZ",AF90=AF87,AF88&lt;&gt;AF86,AF88&lt;&gt;AF91),A88-COUNTIF($H$71:$H87,"&lt;&gt;CZ")&amp;$AH$5&amp;A90-COUNTIF($H$71:$H90,"&lt;&gt;CZ"),IF(AND(H88="CZ",H87&lt;&gt;"CZ",H89="CZ",H90&lt;&gt;"CZ",AF90=AF87,AF88&lt;&gt;AF86,AF88&lt;&gt;AF91),A88-COUNTIF($H$71:$H87,"&lt;&gt;CZ")&amp;$AH$5&amp;A90-COUNTIF($H$71:$H90,"&lt;&gt;CZ"),IF(AND(H88="CZ",H87="CZ",H89&lt;&gt;"CZ",H90&lt;&gt;"CZ",AF90=AF87,AF88&lt;&gt;AF86,AF88&lt;&gt;AF91),A87-COUNTIF($H$71:$H87,"&lt;&gt;CZ")&amp;$AH$5&amp;A90-COUNTIF($H$71:$H90,"&lt;&gt;CZ"),IF(AND(H88="CZ",H87&lt;&gt;"CZ",H89&lt;&gt;"CZ",H90&lt;&gt;"CZ",AF90=AF87,AF88&lt;&gt;AF86,AF88&lt;&gt;AF91),A88-COUNTIF($H$71:$H87,"&lt;&gt;CZ"),IF(AND(H88="CZ",H89="CZ",H90="CZ",H91&lt;&gt;"CZ",AF88&lt;&gt;AF87,AF88=AF91,AF88&lt;&gt;AF92),A88-COUNTIF($H$71:$H88,"&lt;&gt;CZ")&amp;$AH$5&amp;A91-COUNTIF($H$71:$H91,"&lt;&gt;CZ"),IF(AND(H88="CZ",H89="CZ",H90&lt;&gt;"CZ",H91="CZ",AF88&lt;&gt;AF87,AF88=AF91,AF88&lt;&gt;AF92),A88-COUNTIF($H$71:$H88,"&lt;&gt;CZ")&amp;$AH$5&amp;A91-COUNTIF($H$71:$H91,"&lt;&gt;CZ"),IF(AND(H88="CZ",H89&lt;&gt;"CZ",H90="CZ",H91="CZ",AF88&lt;&gt;AF87,AF88=AF91,AF88&lt;&gt;AF92),A88-COUNTIF($H$71:$H88,"&lt;&gt;CZ")&amp;$AH$5&amp;A91-COUNTIF($H$71:$H91,"&lt;&gt;CZ"),IF(AND(H88="CZ",H89&lt;&gt;"CZ",H90&lt;&gt;"CZ",H91="CZ",AF88&lt;&gt;AF87,AF88=AF91,AF88&lt;&gt;AF92),A88-COUNTIF($H$71:$H88,"&lt;&gt;CZ")&amp;$AH$5&amp;A91-COUNTIF($H$71:$H91,"&lt;&gt;CZ"),"")))))))))))))))))))))))))))))))))))))))))))))))))))))</f>
        <v/>
      </c>
      <c r="AJ88" s="102" t="str">
        <f>IF(AI88&lt;&gt;"","",IF(AND(H88="CZ",H89&lt;&gt;"CZ",H90="CZ",H91&lt;&gt;"CZ",AF88&lt;&gt;AF87,AF88=AF91,AF88&lt;&gt;AF92),A88-COUNTIF($H$71:$H88,"&lt;&gt;CZ")&amp;$AH$5&amp;A91-COUNTIF($H$71:$H91,"&lt;&gt;CZ"),IF(AND(H88="CZ",H89="CZ",H90&lt;&gt;"CZ",H91&lt;&gt;"CZ",AF88&lt;&gt;AF87,AF88=AF91,AF88&lt;&gt;AF92),A88-COUNTIF($H$71:$H88,"&lt;&gt;CZ")&amp;$AH$5&amp;A91-COUNTIF($H$71:$H91,"&lt;&gt;CZ"),IF(AND(H88="CZ",H89&lt;&gt;"CZ",H90&lt;&gt;"CZ",H91&lt;&gt;"CZ",AF88&lt;&gt;AF87,AF88=AF91,AF88&lt;&gt;AF92),A88-COUNTIF($H$71:$H88,"&lt;&gt;CZ"),IF(AND(H88="CZ",H87&lt;&gt;"CZ",H86="CZ",H85="CZ",H84="CZ",AF88=AF84,AF88&lt;&gt;AF83,AF88&lt;&gt;AF89),A84-COUNTIFS($H$71:$H84,"&lt;&gt;CZ")&amp;$AH$5&amp;A88-COUNTIFS($H$71:$H88,"&lt;&gt;CZ"),IF(AND(H88="CZ",H87="CZ",H86&lt;&gt;"CZ",H85="CZ",H84="CZ",AF88=AF84,AF88&lt;&gt;AF83,AF88&lt;&gt;AF89),A84-COUNTIFS($H$71:$H84,"&lt;&gt;CZ")&amp;$AH$5&amp;A88-COUNTIFS($H$71:$H88,"&lt;&gt;CZ"),IF(AND(H88="CZ",H87="CZ",H86="CZ",H85&lt;&gt;"CZ",H84="CZ",AF88=AF84,AF88&lt;&gt;AF83,AF88&lt;&gt;AF89),A84-COUNTIFS($H$71:$H84,"&lt;&gt;CZ")&amp;$AH$5&amp;A88-COUNTIFS($H$71:$H88,"&lt;&gt;CZ"),IF(AND(H88="CZ",H87="CZ",H86="CZ",H85="CZ",H84&lt;&gt;"CZ",AF88=AF84,AF88&lt;&gt;AF83,AF88&lt;&gt;AF89),A85-COUNTIFS($H$71:$H84,"&lt;&gt;CZ")&amp;$AH$5&amp;A88-COUNTIFS($H$71:$H88,"&lt;&gt;CZ"),IF(AND(H88="CZ",H87&lt;&gt;"CZ",H86="CZ",H85="CZ",H84&lt;&gt;"CZ",AF88=AF84,AF88&lt;&gt;AF83,AF88&lt;&gt;AF89),A85-COUNTIFS($H$71:$H84,"&lt;&gt;CZ")&amp;$AH$5&amp;A88-COUNTIFS($H$71:$H88,"&lt;&gt;CZ"),IF(AND(H88="CZ",H87&lt;&gt;"CZ",H86="CZ",H85&lt;&gt;"CZ",H84="CZ",AF88=AF84,AF88&lt;&gt;AF83,AF88&lt;&gt;AF89),A84-COUNTIFS($H$71:$H84,"&lt;&gt;CZ")&amp;$AH$5&amp;A88-COUNTIFS($H$71:$H88,"&lt;&gt;CZ"),IF(AND(H88="CZ",H87&lt;&gt;"CZ",H86&lt;&gt;"CZ",H85="CZ",H84="CZ",AF88=AF84,AF88&lt;&gt;AF83,AF88&lt;&gt;AF89),A84-COUNTIFS($H$71:$H84,"&lt;&gt;CZ")&amp;$AH$5&amp;A88-COUNTIFS($H$71:$H88,"&lt;&gt;CZ"),IF(AND(H88="CZ",H87&lt;&gt;"CZ",H86&lt;&gt;"CZ",H85&lt;&gt;"CZ",H84="CZ",AF88=AF84,AF88&lt;&gt;AF83,AF88&lt;&gt;AF89),A84-COUNTIFS($H$71:$H84,"&lt;&gt;CZ")&amp;$AH$5&amp;A88-COUNTIFS($H$71:$H88,"&lt;&gt;CZ"),IF(AND(H88="CZ",H87&lt;&gt;"CZ",H86&lt;&gt;"CZ",H85="CZ",H84&lt;&gt;"CZ",AF88=AF84,AF88&lt;&gt;AF83,AF88&lt;&gt;AF89),A85-COUNTIFS($H$71:$H84,"&lt;&gt;CZ")&amp;$AH$5&amp;A88-COUNTIFS($H$71:$H88,"&lt;&gt;CZ"),IF(AND(H88="CZ",H87&lt;&gt;"CZ",H86="CZ",H85&lt;&gt;"CZ",H84&lt;&gt;"CZ",AF88=AF84,AF88&lt;&gt;AF83,AF88&lt;&gt;AF89),A85-COUNTIFS($H$71:$H84,"&lt;&gt;CZ")&amp;$AH$5&amp;A88-COUNTIFS($H$71:$H88,"&lt;&gt;CZ"),IF(AND(H88="CZ",H87="CZ",H86&lt;&gt;"CZ",H85&lt;&gt;"CZ",H84&lt;&gt;"CZ",AF88=AF84,AF88&lt;&gt;AF83,AF88&lt;&gt;AF89),A85-COUNTIFS($H$71:$H84,"&lt;&gt;CZ")&amp;$AH$5&amp;A88-COUNTIFS($H$71:$H88,"&lt;&gt;CZ"),IF(AND(H88="CZ",H87="CZ",H86&lt;&gt;"CZ",H85&lt;&gt;"CZ",H84="CZ",AF88=AF84,AF88&lt;&gt;AF83,AF88&lt;&gt;AF89),A84-COUNTIFS($H$71:$H84,"&lt;&gt;CZ")&amp;$AH$5&amp;A88-COUNTIFS($H$71:$H88,"&lt;&gt;CZ"),IF(AND(H88="CZ",H87="CZ",H86&lt;&gt;"CZ",H85="CZ",H84&lt;&gt;"CZ",AF88=AF84,AF88&lt;&gt;AF83,AF88&lt;&gt;AF89),A85-COUNTIFS($H$71:$H84,"&lt;&gt;CZ")&amp;$AH$5&amp;A88-COUNTIFS($H$71:$H88,"&lt;&gt;CZ"),IF(AND(H88="CZ",H87="CZ",H86="CZ",H85&lt;&gt;"CZ",H84&lt;&gt;"CZ",AF88=AF84,AF88&lt;&gt;AF83,AF88&lt;&gt;AF89),A85-COUNTIFS($H$71:$H84,"&lt;&gt;CZ")&amp;$AH$5&amp;A88-COUNTIFS($H$71:$H88,"&lt;&gt;CZ"),IF(AND(H88="CZ",H87&lt;&gt;"CZ",H86&lt;&gt;"CZ",H85&lt;&gt;"CZ",H84&lt;&gt;"CZ",AF88=AF84,AF88&lt;&gt;AF83,AF88&lt;&gt;AF89),A85-COUNTIFS($H$71:$H84,"&lt;&gt;CZ"),IF(AND(H88="CZ",H87&lt;&gt;"CZ",H86="CZ",H85="CZ",H89="CZ",AF89=AF85,AF88&lt;&gt;AF84,AF88&lt;&gt;AF90),A85-COUNTIFS($H$71:$H85,"&lt;&gt;CZ")&amp;$AH$5&amp;A89-COUNTIFS($H$71:$H89,"&lt;&gt;CZ"),IF(AND(H88="CZ",H87="CZ",H86&lt;&gt;"CZ",H85="CZ",H89="CZ",AF89=AF85,AF88&lt;&gt;AF84,AF88&lt;&gt;AF90),A85-COUNTIFS($H$71:$H85,"&lt;&gt;CZ")&amp;$AH$5&amp;A89-COUNTIFS($H$71:$H89,"&lt;&gt;CZ"),IF(AND(H88="CZ",H87="CZ",H86="CZ",H85&lt;&gt;"CZ",H89="CZ",AF89=AF85,AF88&lt;&gt;AF84,AF88&lt;&gt;AF90),A86-COUNTIFS($H$71:$H85,"&lt;&gt;CZ")&amp;$AH$5&amp;A89-COUNTIFS($H$71:$H89,"&lt;&gt;CZ"),IF(AND(H88="CZ",H87="CZ",H86="CZ",H85="CZ",H89&lt;&gt;"CZ",AF89=AF85,AF88&lt;&gt;AF84,AF88&lt;&gt;AF90),A85-COUNTIFS($H$71:$H85,"&lt;&gt;CZ")&amp;$AH$5&amp;A89-COUNTIFS($H$71:$H89,"&lt;&gt;CZ"),IF(AND(H88="CZ",H87&lt;&gt;"CZ",H86="CZ",H85="CZ",H89&lt;&gt;"CZ",AF89=AF85,AF88&lt;&gt;AF84,AF88&lt;&gt;AF90),A85-COUNTIFS($H$71:$H85,"&lt;&gt;CZ")&amp;$AH$5&amp;A89-COUNTIFS($H$71:$H89,"&lt;&gt;CZ"),IF(AND(H88="CZ",H87&lt;&gt;"CZ",H86="CZ",H85&lt;&gt;"CZ",H89="CZ",AF89=AF85,AF88&lt;&gt;AF84,AF88&lt;&gt;AF90),A86-COUNTIFS($H$71:$H85,"&lt;&gt;CZ")&amp;$AH$5&amp;A89-COUNTIFS($H$71:$H89,"&lt;&gt;CZ"),IF(AND(H88="CZ",H87&lt;&gt;"CZ",H86&lt;&gt;"CZ",H85="CZ",H89="CZ",AF89=AF85,AF88&lt;&gt;AF84,AF88&lt;&gt;AF90),A85-COUNTIFS($H$71:$H85,"&lt;&gt;CZ")&amp;$AH$5&amp;A89-COUNTIFS($H$71:$H89,"&lt;&gt;CZ"),IF(AND(H88="CZ",H87&lt;&gt;"CZ",H86&lt;&gt;"CZ",H85&lt;&gt;"CZ",H89="CZ",AF89=AF85,AF88&lt;&gt;AF84,AF88&lt;&gt;AF90),A86-COUNTIFS($H$71:$H85,"&lt;&gt;CZ")&amp;$AH$5&amp;A89-COUNTIFS($H$71:$H89,"&lt;&gt;CZ"),IF(AND(H88="CZ",H87&lt;&gt;"CZ",H86&lt;&gt;"CZ",H85="CZ",H89&lt;&gt;"CZ",AF89=AF85,AF88&lt;&gt;AF84,AF88&lt;&gt;AF90),A85-COUNTIFS($H$71:$H85,"&lt;&gt;CZ")&amp;$AH$5&amp;A89-COUNTIFS($H$71:$H89,"&lt;&gt;CZ"),IF(AND(H88="CZ",H87&lt;&gt;"CZ",H86="CZ",H85&lt;&gt;"CZ",H89&lt;&gt;"CZ",AF89=AF85,AF88&lt;&gt;AF84,AF88&lt;&gt;AF90),A86-COUNTIFS($H$71:$H85,"&lt;&gt;CZ")&amp;$AH$5&amp;A89-COUNTIFS($H$71:$H89,"&lt;&gt;CZ"),IF(AND(H88="CZ",H87="CZ",H86&lt;&gt;"CZ",H85&lt;&gt;"CZ",H89&lt;&gt;"CZ",AF89=AF85,AF88&lt;&gt;AF84,AF88&lt;&gt;AF90),A86-COUNTIFS($H$71:$H85,"&lt;&gt;CZ")&amp;$AH$5&amp;A89-COUNTIFS($H$71:$H89,"&lt;&gt;CZ"),IF(AND(H88="CZ",H87="CZ",H86&lt;&gt;"CZ",H85&lt;&gt;"CZ",H89="CZ",AF89=AF85,AF88&lt;&gt;AF84,AF88&lt;&gt;AF90),A86-COUNTIFS($H$71:$H85,"&lt;&gt;CZ")&amp;$AH$5&amp;A89-COUNTIFS($H$71:$H89,"&lt;&gt;CZ"),IF(AND(H88="CZ",H87="CZ",H86&lt;&gt;"CZ",H85="CZ",H89&lt;&gt;"CZ",AF89=AF85,AF88&lt;&gt;AF84,AF88&lt;&gt;AF90),A85-COUNTIFS($H$71:$H85,"&lt;&gt;CZ")&amp;$AH$5&amp;A89-COUNTIFS($H$71:$H89,"&lt;&gt;CZ"),IF(AND(H88="CZ",H87="CZ",H86="CZ",H85&lt;&gt;"CZ",H89&lt;&gt;"CZ",AF89=AF85,AF88&lt;&gt;AF84,AF88&lt;&gt;AF90),A86-COUNTIFS($H$71:$H85,"&lt;&gt;CZ")&amp;$AH$5&amp;A89-COUNTIFS($H$71:$H89,"&lt;&gt;CZ"),IF(AND(H88="CZ",H87&lt;&gt;"CZ",H86&lt;&gt;"CZ",H85&lt;&gt;"CZ",H89&lt;&gt;"CZ",AF89=AF85,AF88&lt;&gt;AF84,AF88&lt;&gt;AF90),A86-COUNTIFS($H$71:$H85,"&lt;&gt;CZ"),IF(AND(H88="CZ",H87&lt;&gt;"CZ",H86="CZ",H89="CZ",H90="CZ",AF90=AF86,AF88&lt;&gt;AF85,AF88&lt;&gt;AF91),A86-COUNTIFS($H$71:$H86,"&lt;&gt;CZ")&amp;$AH$5&amp;A90-COUNTIFS($H$71:$H90,"&lt;&gt;CZ"),IF(AND(H88="CZ",H87="CZ",H86&lt;&gt;"CZ",H89="CZ",H90="CZ",AF90=AF86,AF88&lt;&gt;AF85,AF88&lt;&gt;AF91),A87-COUNTIFS($H$71:$H86,"&lt;&gt;CZ")&amp;$AH$5&amp;A90-COUNTIFS($H$71:$H90,"&lt;&gt;CZ"),IF(AND(H88="CZ",H87="CZ",H86="CZ",H89&lt;&gt;"CZ",H90="CZ",AF90=AF86,AF88&lt;&gt;AF85,AF88&lt;&gt;AF91),A86-COUNTIFS($H$71:$H86,"&lt;&gt;CZ")&amp;$AH$5&amp;A90-COUNTIFS($H$71:$H90,"&lt;&gt;CZ"),IF(AND(H88="CZ",H87="CZ",H86="CZ",H89="CZ",H90&lt;&gt;"CZ",AF90=AF86,AF88&lt;&gt;AF85,AF88&lt;&gt;AF91),A86-COUNTIFS($H$71:$H86,"&lt;&gt;CZ")&amp;$AH$5&amp;A90-COUNTIFS($H$71:$H90,"&lt;&gt;CZ"),IF(AND(H88="CZ",H87&lt;&gt;"CZ",H86="CZ",H89="CZ",H90&lt;&gt;"CZ",AF90=AF86,AF88&lt;&gt;AF85,AF88&lt;&gt;AF91),A86-COUNTIFS($H$71:$H86,"&lt;&gt;CZ")&amp;$AH$5&amp;A90-COUNTIFS($H$71:$H90,"&lt;&gt;CZ"),IF(AND(H88="CZ",H87&lt;&gt;"CZ",H86="CZ",H89&lt;&gt;"CZ",H90="CZ",AF90=AF86,AF88&lt;&gt;AF85,AF88&lt;&gt;AF91),A86-COUNTIFS($H$71:$H86,"&lt;&gt;CZ")&amp;$AH$5&amp;A90-COUNTIFS($H$71:$H90,"&lt;&gt;CZ"),IF(AND(H88="CZ",H87&lt;&gt;"CZ",H86&lt;&gt;"CZ",H89="CZ",H90="CZ",AF90=AF86,AF88&lt;&gt;AF85,AF88&lt;&gt;AF91),A87-COUNTIFS($H$71:$H86,"&lt;&gt;CZ")&amp;$AH$5&amp;A90-COUNTIFS($H$71:$H90,"&lt;&gt;CZ"),IF(AND(H88="CZ",H87&lt;&gt;"CZ",H86&lt;&gt;"CZ",H89&lt;&gt;"CZ",H90="CZ",AF90=AF86,AF88&lt;&gt;AF85,AF88&lt;&gt;AF91),A87-COUNTIFS($H$71:$H86,"&lt;&gt;CZ")&amp;$AH$5&amp;A90-COUNTIFS($H$71:$H90,"&lt;&gt;CZ"),IF(AND(H88="CZ",H87&lt;&gt;"CZ",H86&lt;&gt;"CZ",H89="CZ",H90&lt;&gt;"CZ",AF90=AF86,AF88&lt;&gt;AF85,AF88&lt;&gt;AF91),A87-COUNTIFS($H$71:$H86,"&lt;&gt;CZ")&amp;$AH$5&amp;A90-COUNTIFS($H$71:$H90,"&lt;&gt;CZ"),IF(AND(H88="CZ",H87&lt;&gt;"CZ",H86="CZ",H89&lt;&gt;"CZ",H90&lt;&gt;"CZ",AF90=AF86,AF88&lt;&gt;AF85,AF88&lt;&gt;AF91),A86-COUNTIFS($H$71:$H86,"&lt;&gt;CZ")&amp;$AH$5&amp;A90-COUNTIFS($H$71:$H90,"&lt;&gt;CZ"),IF(AND(H88="CZ",H87="CZ",H86&lt;&gt;"CZ",H89&lt;&gt;"CZ",H90&lt;&gt;"CZ",AF90=AF86,AF88&lt;&gt;AF85,AF88&lt;&gt;AF91),A87-COUNTIFS($H$71:$H86,"&lt;&gt;CZ")&amp;$AH$5&amp;A90-COUNTIFS($H$71:$H90,"&lt;&gt;CZ"),IF(AND(H88="CZ",H87="CZ",H86&lt;&gt;"CZ",H89&lt;&gt;"CZ",H90="CZ",AF90=AF86,AF88&lt;&gt;AF85,AF88&lt;&gt;AF91),A87-COUNTIFS($H$71:$H86,"&lt;&gt;CZ")&amp;$AH$5&amp;A90-COUNTIFS($H$71:$H90,"&lt;&gt;CZ"),IF(AND(H88="CZ",H87="CZ",H86&lt;&gt;"CZ",H89="CZ",H90&lt;&gt;"CZ",AF90=AF86,AF88&lt;&gt;AF85,AF88&lt;&gt;AF91),A87-COUNTIFS($H$71:$H86,"&lt;&gt;CZ")&amp;$AH$5&amp;A90-COUNTIFS($H$71:$H90,"&lt;&gt;CZ"),IF(AND(H88="CZ",H87="CZ",H86="CZ",H89&lt;&gt;"CZ",H90&lt;&gt;"CZ",AF90=AF86,AF88&lt;&gt;AF85,AF88&lt;&gt;AF91),A86-COUNTIFS($H$71:$H86,"&lt;&gt;CZ")&amp;$AH$5&amp;A90-COUNTIFS($H$71:$H90,"&lt;&gt;CZ"),""))))))))))))))))))))))))))))))))))))))))))))))))</f>
        <v/>
      </c>
      <c r="AK88" s="102" t="str">
        <f>IF(AI88&lt;&gt;"","",IF(AJ88&lt;&gt;"","",IF(AND(H87="CZ",H86&lt;&gt;"CZ",H85&lt;&gt;"CZ",H88&lt;&gt;"CZ",H89&lt;&gt;"CZ",AF89=AF85,AF87&lt;&gt;AF84,AF87&lt;&gt;AF90),A86-COUNTIFS($H$71:$H85,"&lt;&gt;CZ"),IF(AND(H88="CZ",H87&lt;&gt;"CZ",H89="CZ",H90="CZ",H91="CZ",AF91=AF87,AF88&lt;&gt;AF86,AF88&lt;&gt;AF92),A88-COUNTIFS($H$71:$H87,"&lt;&gt;CZ")&amp;$AH$5&amp;A91-COUNTIFS($H$71:$H91,"&lt;&gt;CZ"),IF(AND(H88="CZ",H87="CZ",H89&lt;&gt;"CZ",H90="CZ",H91="CZ",AF91=AF87,AF88&lt;&gt;AF86,AF88&lt;&gt;AF92),A87-COUNTIFS($H$71:$H87,"&lt;&gt;CZ")&amp;$AH$5&amp;A91-COUNTIFS($H$71:$H91,"&lt;&gt;CZ"),IF(AND(H88="CZ",H87="CZ",H89="CZ",H90&lt;&gt;"CZ",H91="CZ",AF91=AF87,AF88&lt;&gt;AF86,AF88&lt;&gt;AF92),A87-COUNTIFS($H$71:$H87,"&lt;&gt;CZ")&amp;$AH$5&amp;A91-COUNTIFS($H$71:$H91,"&lt;&gt;CZ"),IF(AND(H88="CZ",H87="CZ",H89="CZ",H90="CZ",H91&lt;&gt;"CZ",AF91=AF87,AF88&lt;&gt;AF86,AF88&lt;&gt;AF92),A87-COUNTIFS($H$71:$H87,"&lt;&gt;CZ")&amp;$AH$5&amp;A91-COUNTIFS($H$71:$H91,"&lt;&gt;CZ"),IF(AND(H88="CZ",H87&lt;&gt;"CZ",H89="CZ",H90="CZ",H91&lt;&gt;"CZ",AF91=AF87,AF88&lt;&gt;AF86,AF88&lt;&gt;AF92),A88-COUNTIFS($H$71:$H87,"&lt;&gt;CZ")&amp;$AH$5&amp;A91-COUNTIFS($H$71:$H91,"&lt;&gt;CZ"),IF(AND(H88="CZ",H87&lt;&gt;"CZ",H89="CZ",H90&lt;&gt;"CZ",H91="CZ",AF91=AF87,AF88&lt;&gt;AF86,AF88&lt;&gt;AF92),A88-COUNTIFS($H$71:$H87,"&lt;&gt;CZ")&amp;$AH$5&amp;A91-COUNTIFS($H$71:$H91,"&lt;&gt;CZ"),IF(AND(H88="CZ",H87&lt;&gt;"CZ",H89&lt;&gt;"CZ",H90="CZ",H91="CZ",AF91=AF87,AF88&lt;&gt;AF86,AF88&lt;&gt;AF92),A88-COUNTIFS($H$71:$H87,"&lt;&gt;CZ")&amp;$AH$5&amp;A91-COUNTIFS($H$71:$H91,"&lt;&gt;CZ"),IF(AND(H88="CZ",H87&lt;&gt;"CZ",H89&lt;&gt;"CZ",H90&lt;&gt;"CZ",H91="CZ",AF91=AF87,AF88&lt;&gt;AF86,AF88&lt;&gt;AF92),A88-COUNTIFS($H$71:$H87,"&lt;&gt;CZ")&amp;$AH$5&amp;A91-COUNTIFS($H$71:$H91,"&lt;&gt;CZ"),IF(AND(H88="CZ",H87&lt;&gt;"CZ",H89&lt;&gt;"CZ",H90&lt;&gt;"CZ",H91&lt;&gt;"CZ",AF91=AF87,AF88&lt;&gt;AF86,AF88&lt;&gt;AF92),A91-COUNTIFS($H$71:$H91,"&lt;&gt;CZ"),IF(AND(H88="CZ",H87&lt;&gt;"CZ",H89&lt;&gt;"CZ",H90="CZ",H91&lt;&gt;"CZ",AF91=AF87,AF88&lt;&gt;AF86,AF88&lt;&gt;AF92),A88-COUNTIFS($H$71:$H87,"&lt;&gt;CZ")&amp;$AH$5&amp;A91-COUNTIFS($H$71:$H91,"&lt;&gt;CZ"),IF(AND(H88="CZ",H87="CZ",H89="CZ",H90&lt;&gt;"CZ",H91&lt;&gt;"CZ",AF91=AF87,AF88&lt;&gt;AF86,AF88&lt;&gt;AF92),A87-COUNTIFS($H$71:$H87,"&lt;&gt;CZ")&amp;$AH$5&amp;A91-COUNTIFS($H$71:$H91,"&lt;&gt;CZ"),IF(AND(H88="CZ",H87="CZ",H89&lt;&gt;"CZ",H90&lt;&gt;"CZ",H91&lt;&gt;"CZ",AF91=AF87,AF88&lt;&gt;AF86,AF88&lt;&gt;AF92),A87-COUNTIFS($H$71:$H87,"&lt;&gt;CZ")&amp;$AH$5&amp;A91-COUNTIFS($H$71:$H91,"&lt;&gt;CZ"),IF(AND(H88="CZ",H87="CZ",H89&lt;&gt;"CZ",H90&lt;&gt;"CZ",H91="CZ",AF91=AF87,AF88&lt;&gt;AF86,AF88&lt;&gt;AF92),A87-COUNTIFS($H$71:$H87,"&lt;&gt;CZ")&amp;$AH$5&amp;A91-COUNTIFS($H$71:$H91,"&lt;&gt;CZ"),IF(AND(H88="CZ",H87="CZ",H89&lt;&gt;"CZ",H90="CZ",H91&lt;&gt;"CZ",AF91=AF87,AF88&lt;&gt;AF86,AF88&lt;&gt;AF92),A87-COUNTIFS($H$71:$H87,"&lt;&gt;CZ")&amp;$AH$5&amp;A91-COUNTIFS($H$71:$H91,"&lt;&gt;CZ"),IF(AND(H88="CZ",H87&lt;&gt;"CZ",H89="CZ",H90&lt;&gt;"CZ",H91&lt;&gt;"CZ",AF91=AF87,AF88&lt;&gt;AF86,AF88&lt;&gt;AF92),A88-COUNTIFS($H$71:$H87,"&lt;&gt;CZ")&amp;$AH$5&amp;A91-COUNTIFS($H$71:$H91,"&lt;&gt;CZ"),IF(AND(H88="CZ",H89&lt;&gt;"CZ",H90="CZ",H91="CZ",H92="CZ",AF88=AF92,AF88&lt;&gt;AF87,AF88&lt;&gt;AF93),A88-COUNTIFS($H$71:$H88,"&lt;&gt;CZ")&amp;$AH$5&amp;A92-COUNTIFS($H$71:$H92,"&lt;&gt;CZ"),IF(AND(H88="CZ",H89="CZ",H90&lt;&gt;"CZ",H91="CZ",H92="CZ",AF88=AF92,AF88&lt;&gt;AF87,AF88&lt;&gt;AF93),A88-COUNTIFS($H$71:$H88,"&lt;&gt;CZ")&amp;$AH$5&amp;A92-COUNTIFS($H$71:$H92,"&lt;&gt;CZ"),IF(AND(H88="CZ",H89="CZ",H90="CZ",H91&lt;&gt;"CZ",H92="CZ",AF88=AF92,AF88&lt;&gt;AF87,AF88&lt;&gt;AF93),A88-COUNTIFS($H$71:$H88,"&lt;&gt;CZ")&amp;$AH$5&amp;A92-COUNTIFS($H$71:$H92,"&lt;&gt;CZ"),IF(AND(H88="CZ",H89="CZ",H90="CZ",H91="CZ",H92&lt;&gt;"CZ",AF88=AF92,AF88&lt;&gt;AF87,AF88&lt;&gt;AF93),A88-COUNTIFS($H$71:$H88,"&lt;&gt;CZ")&amp;$AH$5&amp;A92-COUNTIFS($H$71:$H92,"&lt;&gt;CZ"),IF(AND(H88="CZ",H87&lt;&gt;"CZ",H86="CZ",H85="CZ",H89&lt;&gt;"CZ",AF89=AF85,AF88&lt;&gt;AF84,AF88&lt;&gt;AF90),A85-COUNTIFS($H$71:$H85,"&lt;&gt;CZ")&amp;$AH$5&amp;A89-COUNTIFS($H$71:$H89,"&lt;&gt;CZ"),IF(AND(H88="CZ",H89&lt;&gt;"CZ",H90="CZ",H91="CZ",H92&lt;&gt;"CZ",AF88=AF92,AF88&lt;&gt;AF87,AF88&lt;&gt;AF93),A88-COUNTIFS($H$71:$H88,"&lt;&gt;CZ")&amp;$AH$5&amp;A92-COUNTIFS($H$71:$H92,"&lt;&gt;CZ"),IF(AND(H88="CZ",H89&lt;&gt;"CZ",H90="CZ",H91&lt;&gt;"CZ",H92="CZ",AF88=AF92,AF88&lt;&gt;AF87,AF88&lt;&gt;AF93),A88-COUNTIFS($H$71:$H88,"&lt;&gt;CZ")&amp;$AH$5&amp;A92-COUNTIFS($H$71:$H92,"&lt;&gt;CZ"),IF(AND(H88="CZ",H89&lt;&gt;"CZ",H90&lt;&gt;"CZ",H91="CZ",H92="CZ",AF88=AF92,AF88&lt;&gt;AF87,AF88&lt;&gt;AF93),A88-COUNTIFS($H$71:$H88,"&lt;&gt;CZ")&amp;$AH$5&amp;A92-COUNTIFS($H$71:$H92,"&lt;&gt;CZ"),IF(AND(H88="CZ",H89&lt;&gt;"CZ",H90&lt;&gt;"CZ",H91&lt;&gt;"CZ",H92="CZ",AF88=AF92,AF88&lt;&gt;AF87,AF88&lt;&gt;AF93),A88-COUNTIFS($H$71:$H88,"&lt;&gt;CZ")&amp;$AH$5&amp;A92-COUNTIFS($H$71:$H92,"&lt;&gt;CZ"),IF(AND(H88="CZ",H89&lt;&gt;"CZ",H90&lt;&gt;"CZ",H91="CZ",H92&lt;&gt;"CZ",AF88=AF92,AF88&lt;&gt;AF87,AF88&lt;&gt;AF93),A88-COUNTIFS($H$71:$H88,"&lt;&gt;CZ")&amp;$AH$5&amp;A92-COUNTIFS($H$71:$H92,"&lt;&gt;CZ"),IF(AND(H88="CZ",H89&lt;&gt;"CZ",H90="CZ",H91&lt;&gt;"CZ",H92&lt;&gt;"CZ",AF88=AF92,AF88&lt;&gt;AF87,AF88&lt;&gt;AF93),A88-COUNTIFS($H$71:$H88,"&lt;&gt;CZ")&amp;$AH$5&amp;A92-COUNTIFS($H$71:$H92,"&lt;&gt;CZ"),IF(AND(H88="CZ",H89="CZ",H90&lt;&gt;"CZ",H91&lt;&gt;"CZ",H92&lt;&gt;"CZ",AF88=AF92,AF88&lt;&gt;AF87,AF88&lt;&gt;AF93),A88-COUNTIFS($H$71:$H88,"&lt;&gt;CZ")&amp;$AH$5&amp;A92-COUNTIFS($H$71:$H92,"&lt;&gt;CZ"),IF(AND(H88="CZ",H89="CZ",H90="CZ",H91&lt;&gt;"CZ",H92&lt;&gt;"CZ",AF88=AF92,AF88&lt;&gt;AF87,AF88&lt;&gt;AF93),A88-COUNTIFS($H$71:$H88,"&lt;&gt;CZ")&amp;$AH$5&amp;A92-COUNTIFS($H$71:$H92,"&lt;&gt;CZ"),IF(AND(H88="CZ",H89="CZ",H90&lt;&gt;"CZ",H91="CZ",H92&lt;&gt;"CZ",AF88=AF92,AF88&lt;&gt;AF87,AF88&lt;&gt;AF93),A88-COUNTIFS($H$71:$H88,"&lt;&gt;CZ")&amp;$AH$5&amp;A92-COUNTIFS($H$71:$H92,"&lt;&gt;CZ"),IF(AND(H88="CZ",H89="CZ",H90="CZ",H91&lt;&gt;"CZ",H92&lt;&gt;"CZ",AF88=AF92,AF88&lt;&gt;AF87,AF88&lt;&gt;AF93),A88-COUNTIFS($H$71:$H88,"&lt;&gt;CZ")&amp;$AH$5&amp;A92-COUNTIFS($H$71:$H92,"&lt;&gt;CZ"),IF(AND(H88="CZ",H89="CZ",H90&lt;&gt;"CZ",H91&lt;&gt;"CZ",H92&lt;&gt;"CZ",AF88=AF92,AF88&lt;&gt;AF87,AF88&lt;&gt;AF93),A92-COUNTIFS($H$71:$H92,"&lt;&gt;CZ"),""))))))))))))))))))))))))))))))))))</f>
        <v/>
      </c>
      <c r="AL88" s="120" t="str">
        <f t="shared" si="5"/>
        <v/>
      </c>
    </row>
    <row r="89" spans="1:38" s="104" customFormat="1" ht="15" hidden="1" customHeight="1">
      <c r="A89" s="105">
        <v>19</v>
      </c>
      <c r="B89" s="106" t="e">
        <v>#N/A</v>
      </c>
      <c r="C89" s="107" t="s">
        <v>251</v>
      </c>
      <c r="D89" s="107" t="s">
        <v>251</v>
      </c>
      <c r="E89" s="106" t="s">
        <v>251</v>
      </c>
      <c r="F89" s="108"/>
      <c r="G89" s="109" t="s">
        <v>251</v>
      </c>
      <c r="H89" s="110" t="s">
        <v>251</v>
      </c>
      <c r="I89" s="111"/>
      <c r="J89" s="112" t="s">
        <v>251</v>
      </c>
      <c r="K89" s="111"/>
      <c r="L89" s="112" t="s">
        <v>251</v>
      </c>
      <c r="M89" s="111"/>
      <c r="N89" s="112" t="s">
        <v>251</v>
      </c>
      <c r="O89" s="111"/>
      <c r="P89" s="112" t="s">
        <v>251</v>
      </c>
      <c r="Q89" s="111"/>
      <c r="R89" s="112" t="s">
        <v>251</v>
      </c>
      <c r="S89" s="113"/>
      <c r="T89" s="112" t="s">
        <v>251</v>
      </c>
      <c r="U89" s="111"/>
      <c r="V89" s="112" t="s">
        <v>251</v>
      </c>
      <c r="W89" s="111"/>
      <c r="X89" s="112" t="s">
        <v>251</v>
      </c>
      <c r="Y89" s="111"/>
      <c r="Z89" s="112" t="s">
        <v>251</v>
      </c>
      <c r="AA89" s="111"/>
      <c r="AB89" s="112" t="s">
        <v>251</v>
      </c>
      <c r="AC89" s="111"/>
      <c r="AD89" s="112" t="s">
        <v>251</v>
      </c>
      <c r="AE89" s="116">
        <v>0</v>
      </c>
      <c r="AF89" s="117" t="s">
        <v>251</v>
      </c>
      <c r="AG89" s="118" t="s">
        <v>251</v>
      </c>
      <c r="AH89" s="100" t="str">
        <f t="shared" ca="1" si="4"/>
        <v/>
      </c>
      <c r="AI89" s="119" t="str">
        <f>IF(H89="","",IF(H89&lt;&gt;"CZ","NE",IF(AND(H89="CZ",AF88&lt;&gt;AF89,AF89&lt;&gt;AF90),A89-COUNTIF($H$71:$H89,"&lt;&gt;CZ"),IF(AND(H89="CZ",H88="CZ",AF89=AF88,AF89&lt;&gt;AF87,AF89&lt;&gt;AF90),A88-COUNTIF($H$71:$H89,"&lt;&gt;CZ")&amp;$AH$5&amp;A89-COUNTIF($H$71:$H89,"&lt;&gt;CZ"),IF(AND(H89="CZ",H90="CZ",AF89&lt;&gt;AF88,AF89=AF90,AF89&lt;&gt;AF91),A89-COUNTIF($H$71:$H89,"&lt;&gt;CZ")&amp;$AH$5&amp;A90-COUNTIF($H$71:$H90,"&lt;&gt;CZ"),IF(AND(H89="CZ",H88="CZ",H87="CZ",AF89=AF87,AF89&lt;&gt;AF86,AF89&lt;&gt;AF90),A87-COUNTIF($H$71:$H89,"&lt;&gt;CZ")&amp;$AH$5&amp;A89-COUNTIF($H$71:$H89,"&lt;&gt;CZ"),IF(AND(H89="CZ",H88="CZ",H90="CZ",AF90=AF88,AF89&lt;&gt;AF87,AF89&lt;&gt;AF91),A88-COUNTIF($H$71:$H88,"&lt;&gt;CZ")&amp;$AH$5&amp;A90-COUNTIF($H$71:$H90,"&lt;&gt;CZ"),IF(AND(H89="CZ",H90="CZ",H91="CZ",AF89&lt;&gt;AF88,AF89=AF91,AF89&lt;&gt;AF92),A89-COUNTIF($H$71:$H89,"&lt;&gt;CZ")&amp;$AH$5&amp;A91-COUNTIF($H$71:$H91,"&lt;&gt;CZ"),IF(AND(H89="CZ",H88="CZ",H87="CZ",H86="CZ",AF89=AF86,AF89&lt;&gt;AF85,AF89&lt;&gt;AF90),A86-COUNTIF($H$71:$H86,"&lt;&gt;CZ")&amp;$AH$5&amp;A89-COUNTIF($H$71:$H89,"&lt;&gt;CZ"),IF(AND(H89="CZ",H88="CZ",H87="CZ",H90="CZ",AF90=AF87,AF89&lt;&gt;AF86,AF89&lt;&gt;AF91),A87-COUNTIF($H$71:$H87,"&lt;&gt;CZ")&amp;$AH$5&amp;A90-COUNTIF($H$71:$H90,"&lt;&gt;CZ"),IF(AND(H89="CZ",H88="CZ",H90="CZ",H91="CZ",AF91=AF88,AF89&lt;&gt;AF87,AF89&lt;&gt;AF92),A88-COUNTIF($H$71:$H88,"&lt;&gt;CZ")&amp;$AH$5&amp;A91-COUNTIF($H$71:$H91,"&lt;&gt;CZ"),IF(AND(H89="CZ",H90="CZ",H91="CZ",H92="CZ",AF89&lt;&gt;AF88,AF89=AF92,AF89&lt;&gt;AF93),A89-COUNTIF($H$71:$H89,"&lt;&gt;CZ")&amp;$AH$5&amp;A92-COUNTIF($H$71:$H92,"&lt;&gt;CZ"),IF(AND(H89="CZ",H88="CZ",H87="CZ",H86="CZ",H85="CZ",AF89=AF85,AF89&lt;&gt;AF84,AF89&lt;&gt;AF90),A85-COUNTIF($H$71:$H85,"&lt;&gt;CZ")&amp;$AH$5&amp;A89-COUNTIF($H$71:$H89,"&lt;&gt;CZ"),IF(AND(H89="CZ",H88="CZ",H87="CZ",H86="CZ",H90="CZ",AF90=AF86,AF89&lt;&gt;AF85,AF89&lt;&gt;AF91),A86-COUNTIF($H$71:$H86,"&lt;&gt;CZ")&amp;$AH$5&amp;A90-COUNTIF($H$71:$H90,"&lt;&gt;CZ"),IF(AND(H89="CZ",H88="CZ",H87="CZ",H90="CZ",H91="CZ",AF91=AF87,AF89&lt;&gt;AF86,AF89&lt;&gt;AF92),A87-COUNTIF($H$71:$H87,"&lt;&gt;CZ")&amp;$AH$5&amp;A91-COUNTIF($H$71:$H91,"&lt;&gt;CZ"),IF(AND(H89="CZ",H88="CZ",H90="CZ",H91="CZ",H92="CZ",AF92=AF88,AF89&lt;&gt;AF87,AF89&lt;&gt;AF93),A88-COUNTIF($H$71:$H88,"&lt;&gt;CZ")&amp;$AH$5&amp;A92-COUNTIF($H$71:$H92,"&lt;&gt;CZ"),IF(AND(H89="CZ",H90="CZ",H91="CZ",H92="CZ",H93="CZ",AF89&lt;&gt;AF88,AF89=AF93,AF89&lt;&gt;AF94),A89-COUNTIF($H$71:$H89,"&lt;&gt;CZ")&amp;$AH$5&amp;A93-COUNTIF($H$71:$H93,"&lt;&gt;CZ"),IF(AND(H89="CZ",H88&lt;&gt;"CZ",AF89=AF88,AF89&lt;&gt;AF87,AF89&lt;&gt;AF90),A89-COUNTIF($H$71:$H89,"&lt;&gt;CZ"),IF(AND(H89="CZ",H90&lt;&gt;"CZ",AF89&lt;&gt;AF88,AF89=AF90,AF89&lt;&gt;AF91),A89-COUNTIF($H$71:$H89,"&lt;&gt;CZ"),IF(AND(H89="CZ",H88&lt;&gt;"CZ",H87="CZ",AF89=AF87,AF89&lt;&gt;AF86,AF89&lt;&gt;AF90),A87-COUNTIF($H$71:$H87,"&lt;&gt;CZ")&amp;$AH$5&amp;A89-COUNTIF($H$71:$H89,"&lt;&gt;CZ"),IF(AND(H89="CZ",H88="CZ",H87&lt;&gt;"CZ",AF89=AF87,AF89&lt;&gt;AF86,AF89&lt;&gt;AF90),A88-COUNTIF($H$71:$H87,"&lt;&gt;CZ")&amp;$AH$5&amp;A89-COUNTIF($H$71:$H89,"&lt;&gt;CZ"),IF(AND(H89="CZ",H88&lt;&gt;"CZ",H87&lt;&gt;"CZ",AF89=AF87,AF89&lt;&gt;AF86,AF89&lt;&gt;AF90),A89-COUNTIF($H$71:$H89,"&lt;&gt;CZ"),IF(AND(H89="CZ",H88&lt;&gt;"CZ",H90="CZ",AF89=AF88,AF89&lt;&gt;AF87,AF89=AF90,AF89&lt;&gt;AF91),A89-COUNTIF($H$71:$H88,"&lt;&gt;CZ")&amp;$AH$5&amp;A90-COUNTIF($H$71:$H90,"&lt;&gt;CZ"),IF(AND(H89="CZ",H88="CZ",H90&lt;&gt;"CZ",AF90=AF88,AF89&lt;&gt;AF87,AF89&lt;&gt;AF91),A88-COUNTIF($H$71:$H88,"&lt;&gt;CZ")&amp;$AH$5&amp;A90-COUNTIF($H$71:$H90,"&lt;&gt;CZ"),IF(AND(H89="CZ",H88&lt;&gt;"CZ",H90&lt;&gt;"CZ",AF90=AF88,AF89&lt;&gt;AF87,AF89&lt;&gt;AF91),A89-COUNTIF($H$71:$H88,"&lt;&gt;CZ"),IF(AND(H89="CZ",H90&lt;&gt;"CZ",H91="CZ",AF89&lt;&gt;AF88,AF89=AF91,AF89&lt;&gt;AF92),A89-COUNTIF($H$71:$H89,"&lt;&gt;CZ")&amp;$AH$5&amp;A91-COUNTIF($H$71:$H91,"&lt;&gt;CZ"),IF(AND(H89="CZ",H90="CZ",H91&lt;&gt;"CZ",AF89&lt;&gt;AF88,AF89=AF91,AF89&lt;&gt;AF92),A89-COUNTIF($H$71:$H89,"&lt;&gt;CZ")&amp;$AH$5&amp;A91-COUNTIF($H$71:$H91,"&lt;&gt;CZ"),IF(AND(H89="CZ",H90&lt;&gt;"CZ",H91&lt;&gt;"CZ",AF89&gt;0,AF89&lt;&gt;AF88,AF89=AF91,AF89&lt;&gt;AF92),A89-COUNTIF($H$71:$H89,"&lt;&gt;CZ"),IF(AND(H89="CZ",H88&lt;&gt;"CZ",H87="CZ",H86="CZ",AF89=AF86,AF89&lt;&gt;AF85,AF89&lt;&gt;AF90),A86-COUNTIF($H$71:$H86,"&lt;&gt;CZ")&amp;$AH$5&amp;A89-COUNTIF($H$71:$H89,"&lt;&gt;CZ"),IF(AND(H89="CZ",H88="CZ",H87&lt;&gt;"CZ",H86="CZ",AF89=AF86,AF89&lt;&gt;AF85,AF89&lt;&gt;AF90),A86-COUNTIF($H$71:$H86,"&lt;&gt;CZ")&amp;$AH$5&amp;A89-COUNTIF($H$71:$H89,"&lt;&gt;CZ"),IF(AND(H89="CZ",H88="CZ",H87="CZ",H86&lt;&gt;"CZ",AF89=AF86,AF89&lt;&gt;AF85,AF89&lt;&gt;AF90),A87-COUNTIF($H$71:$H86,"&lt;&gt;CZ")&amp;$AH$5&amp;A89-COUNTIF($H$71:$H89,"&lt;&gt;CZ"),IF(AND(H89="CZ",H88&lt;&gt;"CZ",H87&lt;&gt;"CZ",H86="CZ",AF89=AF86,AF89&lt;&gt;AF85,AF89&lt;&gt;AF90),A86-COUNTIF($H$71:$H86,"&lt;&gt;CZ")&amp;$AH$5&amp;A89-COUNTIF($H$71:$H89,"&lt;&gt;CZ"),IF(AND(H89="CZ",H88&lt;&gt;"CZ",H87="CZ",H86&lt;&gt;"CZ",AF89=AF86,AF89&lt;&gt;AF85,AF89&lt;&gt;AF90),A87-COUNTIF($H$71:$H86,"&lt;&gt;CZ")&amp;$AH$5&amp;A89-COUNTIF($H$71:$H89,"&lt;&gt;CZ"),IF(AND(H89="CZ",H88="CZ",H87&lt;&gt;"CZ",H86&lt;&gt;"CZ",AF89=AF86,AF89&lt;&gt;AF85,AF89&lt;&gt;AF90),A87-COUNTIF($H$71:$H86,"&lt;&gt;CZ")&amp;$AH$5&amp;A89-COUNTIF($H$71:$H89,"&lt;&gt;CZ"),IF(AND(H89="CZ",H88&lt;&gt;"CZ",H87&lt;&gt;"CZ",H86&lt;&gt;"CZ",AF89=AF86,AF89&lt;&gt;AF85,AF89&lt;&gt;AF90),A89-COUNTIF($H$71:$H89,"&lt;&gt;CZ"),IF(AND(H89="CZ",H88="CZ",H87&lt;&gt;"CZ",H90="CZ",AF89=AF87,AF89&lt;&gt;AF86,AF89=AF90,AF89&lt;&gt;AF91),A88-COUNTIF($H$71:$H87,"&lt;&gt;CZ")&amp;$AH$5&amp;A90-COUNTIF($H$71:$H90,"&lt;&gt;CZ"),IF(AND(H89="CZ",H88="CZ",H87="CZ",H90&lt;&gt;"CZ",AF89=AF87,AF89&lt;&gt;AF86,AF89=AF90,AF89&lt;&gt;AF91),A87-COUNTIF($H$71:$H87,"&lt;&gt;CZ")&amp;$AH$5&amp;A90-COUNTIF($H$71:$H90,"&lt;&gt;CZ"),IF(AND(H89="CZ",H88&lt;&gt;"CZ",H87&lt;&gt;"CZ",H90="CZ",AF89=AF87,AF89&lt;&gt;AF86,AF89=AF90,AF89&lt;&gt;AF91),A88-COUNTIF($H$71:$H87,"&lt;&gt;CZ")&amp;$AH$5&amp;A90-COUNTIF($H$71:$H90,"&lt;&gt;CZ"),IF(AND(H89="CZ",H88&lt;&gt;"CZ",H87="CZ",H90="CZ",AF89=AF87,AF89&lt;&gt;AF86,AF89=AF90,AF89&lt;&gt;AF91),A87-COUNTIF($H$71:$H87,"&lt;&gt;CZ")&amp;$AH$5&amp;A90-COUNTIF($H$71:$H90,"&lt;&gt;CZ"),IF(AND(H89="CZ",H88&lt;&gt;"CZ",H87="CZ",H90&lt;&gt;"CZ",AF89=AF87,AF89&lt;&gt;AF86,AF89=AF90,AF89&lt;&gt;AF91),A87-COUNTIF($H$71:$H87,"&lt;&gt;CZ")&amp;$AH$5&amp;A90-COUNTIF($H$71:$H90,"&lt;&gt;CZ"),IF(AND(H89="CZ",H88="CZ",H87&lt;&gt;"CZ",H90&lt;&gt;"CZ",AF90=AF87,AF89&lt;&gt;AF86,AF89&lt;&gt;AF91),A88-COUNTIF($H$71:$H87,"&lt;&gt;CZ")&amp;$AH$5&amp;A90-COUNTIF($H$71:$H90,"&lt;&gt;CZ"),IF(AND(H89="CZ",H88&lt;&gt;"CZ",H87&lt;&gt;"CZ",H90&lt;&gt;"CZ",AF90=AF87,AF89&lt;&gt;AF86,AF89&lt;&gt;AF91),A88-COUNTIF($H$71:$H87,"&lt;&gt;CZ"),IF(AND(H89="CZ",H88&lt;&gt;"CZ",H90="CZ",H91="CZ",AF91=AF88,AF89&lt;&gt;AF87,AF89&lt;&gt;AF92),A89-COUNTIF($H$71:$H88,"&lt;&gt;CZ")&amp;$AH$5&amp;A91-COUNTIF($H$71:$H91,"&lt;&gt;CZ"),IF(AND(H89="CZ",H88="CZ",H90&lt;&gt;"CZ",H91="CZ",AF91=AF88,AF89&lt;&gt;AF87,AF89&lt;&gt;AF92),A88-COUNTIF($H$71:$H88,"&lt;&gt;CZ")&amp;$AH$5&amp;A91-COUNTIF($H$71:$H91,"&lt;&gt;CZ"),IF(AND(H89="CZ",H88="CZ",H90="CZ",H91&lt;&gt;"CZ",AF91=AF88,AF89&lt;&gt;AF87,AF89&lt;&gt;AF92),A88-COUNTIF($H$71:$H88,"&lt;&gt;CZ")&amp;$AH$5&amp;A91-COUNTIF($H$71:$H91,"&lt;&gt;CZ"),IF(AND(H89="CZ",H88&lt;&gt;"CZ",H90&lt;&gt;"CZ",H91="CZ",AF91=AF88,AF89&lt;&gt;AF87,AF89&lt;&gt;AF92),A89-COUNTIF($H$71:$H88,"&lt;&gt;CZ")&amp;$AH$5&amp;A91-COUNTIF($H$71:$H91,"&lt;&gt;CZ"),IF(AND(H89="CZ",H88&lt;&gt;"CZ",H90="CZ",H91&lt;&gt;"CZ",AF91=AF88,AF89&lt;&gt;AF87,AF89&lt;&gt;AF92),A89-COUNTIF($H$71:$H88,"&lt;&gt;CZ")&amp;$AH$5&amp;A91-COUNTIF($H$71:$H91,"&lt;&gt;CZ"),IF(AND(H89="CZ",H88="CZ",H90&lt;&gt;"CZ",H91&lt;&gt;"CZ",AF91=AF88,AF89&lt;&gt;AF87,AF89&lt;&gt;AF92),A88-COUNTIF($H$71:$H88,"&lt;&gt;CZ")&amp;$AH$5&amp;A91-COUNTIF($H$71:$H91,"&lt;&gt;CZ"),IF(AND(H89="CZ",H88&lt;&gt;"CZ",H90&lt;&gt;"CZ",H91&lt;&gt;"CZ",AF91=AF88,AF89&lt;&gt;AF87,AF89&lt;&gt;AF92),A89-COUNTIF($H$71:$H88,"&lt;&gt;CZ"),IF(AND(H89="CZ",H90="CZ",H91="CZ",H92&lt;&gt;"CZ",AF89&lt;&gt;AF88,AF89=AF92,AF89&lt;&gt;AF93),A89-COUNTIF($H$71:$H89,"&lt;&gt;CZ")&amp;$AH$5&amp;A92-COUNTIF($H$71:$H92,"&lt;&gt;CZ"),IF(AND(H89="CZ",H90="CZ",H91&lt;&gt;"CZ",H92="CZ",AF89&lt;&gt;AF88,AF89=AF92,AF89&lt;&gt;AF93),A89-COUNTIF($H$71:$H89,"&lt;&gt;CZ")&amp;$AH$5&amp;A92-COUNTIF($H$71:$H92,"&lt;&gt;CZ"),IF(AND(H89="CZ",H90&lt;&gt;"CZ",H91="CZ",H92="CZ",AF89&lt;&gt;AF88,AF89=AF92,AF89&lt;&gt;AF93),A89-COUNTIF($H$71:$H89,"&lt;&gt;CZ")&amp;$AH$5&amp;A92-COUNTIF($H$71:$H92,"&lt;&gt;CZ"),IF(AND(H89="CZ",H90&lt;&gt;"CZ",H91&lt;&gt;"CZ",H92="CZ",AF89&lt;&gt;AF88,AF89=AF92,AF89&lt;&gt;AF93),A89-COUNTIF($H$71:$H89,"&lt;&gt;CZ")&amp;$AH$5&amp;A92-COUNTIF($H$71:$H92,"&lt;&gt;CZ"),"")))))))))))))))))))))))))))))))))))))))))))))))))))))</f>
        <v/>
      </c>
      <c r="AJ89" s="102" t="str">
        <f>IF(AI89&lt;&gt;"","",IF(AND(H89="CZ",H90&lt;&gt;"CZ",H91="CZ",H92&lt;&gt;"CZ",AF89&lt;&gt;AF88,AF89=AF92,AF89&lt;&gt;AF93),A89-COUNTIF($H$71:$H89,"&lt;&gt;CZ")&amp;$AH$5&amp;A92-COUNTIF($H$71:$H92,"&lt;&gt;CZ"),IF(AND(H89="CZ",H90="CZ",H91&lt;&gt;"CZ",H92&lt;&gt;"CZ",AF89&lt;&gt;AF88,AF89=AF92,AF89&lt;&gt;AF93),A89-COUNTIF($H$71:$H89,"&lt;&gt;CZ")&amp;$AH$5&amp;A92-COUNTIF($H$71:$H92,"&lt;&gt;CZ"),IF(AND(H89="CZ",H90&lt;&gt;"CZ",H91&lt;&gt;"CZ",H92&lt;&gt;"CZ",AF89&lt;&gt;AF88,AF89=AF92,AF89&lt;&gt;AF93),A89-COUNTIF($H$71:$H89,"&lt;&gt;CZ"),IF(AND(H89="CZ",H88&lt;&gt;"CZ",H87="CZ",H86="CZ",H85="CZ",AF89=AF85,AF89&lt;&gt;AF84,AF89&lt;&gt;AF90),A85-COUNTIFS($H$71:$H85,"&lt;&gt;CZ")&amp;$AH$5&amp;A89-COUNTIFS($H$71:$H89,"&lt;&gt;CZ"),IF(AND(H89="CZ",H88="CZ",H87&lt;&gt;"CZ",H86="CZ",H85="CZ",AF89=AF85,AF89&lt;&gt;AF84,AF89&lt;&gt;AF90),A85-COUNTIFS($H$71:$H85,"&lt;&gt;CZ")&amp;$AH$5&amp;A89-COUNTIFS($H$71:$H89,"&lt;&gt;CZ"),IF(AND(H89="CZ",H88="CZ",H87="CZ",H86&lt;&gt;"CZ",H85="CZ",AF89=AF85,AF89&lt;&gt;AF84,AF89&lt;&gt;AF90),A85-COUNTIFS($H$71:$H85,"&lt;&gt;CZ")&amp;$AH$5&amp;A89-COUNTIFS($H$71:$H89,"&lt;&gt;CZ"),IF(AND(H89="CZ",H88="CZ",H87="CZ",H86="CZ",H85&lt;&gt;"CZ",AF89=AF85,AF89&lt;&gt;AF84,AF89&lt;&gt;AF90),A86-COUNTIFS($H$71:$H85,"&lt;&gt;CZ")&amp;$AH$5&amp;A89-COUNTIFS($H$71:$H89,"&lt;&gt;CZ"),IF(AND(H89="CZ",H88&lt;&gt;"CZ",H87="CZ",H86="CZ",H85&lt;&gt;"CZ",AF89=AF85,AF89&lt;&gt;AF84,AF89&lt;&gt;AF90),A86-COUNTIFS($H$71:$H85,"&lt;&gt;CZ")&amp;$AH$5&amp;A89-COUNTIFS($H$71:$H89,"&lt;&gt;CZ"),IF(AND(H89="CZ",H88&lt;&gt;"CZ",H87="CZ",H86&lt;&gt;"CZ",H85="CZ",AF89=AF85,AF89&lt;&gt;AF84,AF89&lt;&gt;AF90),A85-COUNTIFS($H$71:$H85,"&lt;&gt;CZ")&amp;$AH$5&amp;A89-COUNTIFS($H$71:$H89,"&lt;&gt;CZ"),IF(AND(H89="CZ",H88&lt;&gt;"CZ",H87&lt;&gt;"CZ",H86="CZ",H85="CZ",AF89=AF85,AF89&lt;&gt;AF84,AF89&lt;&gt;AF90),A85-COUNTIFS($H$71:$H85,"&lt;&gt;CZ")&amp;$AH$5&amp;A89-COUNTIFS($H$71:$H89,"&lt;&gt;CZ"),IF(AND(H89="CZ",H88&lt;&gt;"CZ",H87&lt;&gt;"CZ",H86&lt;&gt;"CZ",H85="CZ",AF89=AF85,AF89&lt;&gt;AF84,AF89&lt;&gt;AF90),A85-COUNTIFS($H$71:$H85,"&lt;&gt;CZ")&amp;$AH$5&amp;A89-COUNTIFS($H$71:$H89,"&lt;&gt;CZ"),IF(AND(H89="CZ",H88&lt;&gt;"CZ",H87&lt;&gt;"CZ",H86="CZ",H85&lt;&gt;"CZ",AF89=AF85,AF89&lt;&gt;AF84,AF89&lt;&gt;AF90),A86-COUNTIFS($H$71:$H85,"&lt;&gt;CZ")&amp;$AH$5&amp;A89-COUNTIFS($H$71:$H89,"&lt;&gt;CZ"),IF(AND(H89="CZ",H88&lt;&gt;"CZ",H87="CZ",H86&lt;&gt;"CZ",H85&lt;&gt;"CZ",AF89=AF85,AF89&lt;&gt;AF84,AF89&lt;&gt;AF90),A86-COUNTIFS($H$71:$H85,"&lt;&gt;CZ")&amp;$AH$5&amp;A89-COUNTIFS($H$71:$H89,"&lt;&gt;CZ"),IF(AND(H89="CZ",H88="CZ",H87&lt;&gt;"CZ",H86&lt;&gt;"CZ",H85&lt;&gt;"CZ",AF89=AF85,AF89&lt;&gt;AF84,AF89&lt;&gt;AF90),A86-COUNTIFS($H$71:$H85,"&lt;&gt;CZ")&amp;$AH$5&amp;A89-COUNTIFS($H$71:$H89,"&lt;&gt;CZ"),IF(AND(H89="CZ",H88="CZ",H87&lt;&gt;"CZ",H86&lt;&gt;"CZ",H85="CZ",AF89=AF85,AF89&lt;&gt;AF84,AF89&lt;&gt;AF90),A85-COUNTIFS($H$71:$H85,"&lt;&gt;CZ")&amp;$AH$5&amp;A89-COUNTIFS($H$71:$H89,"&lt;&gt;CZ"),IF(AND(H89="CZ",H88="CZ",H87&lt;&gt;"CZ",H86="CZ",H85&lt;&gt;"CZ",AF89=AF85,AF89&lt;&gt;AF84,AF89&lt;&gt;AF90),A86-COUNTIFS($H$71:$H85,"&lt;&gt;CZ")&amp;$AH$5&amp;A89-COUNTIFS($H$71:$H89,"&lt;&gt;CZ"),IF(AND(H89="CZ",H88="CZ",H87="CZ",H86&lt;&gt;"CZ",H85&lt;&gt;"CZ",AF89=AF85,AF89&lt;&gt;AF84,AF89&lt;&gt;AF90),A86-COUNTIFS($H$71:$H85,"&lt;&gt;CZ")&amp;$AH$5&amp;A89-COUNTIFS($H$71:$H89,"&lt;&gt;CZ"),IF(AND(H89="CZ",H88&lt;&gt;"CZ",H87&lt;&gt;"CZ",H86&lt;&gt;"CZ",H85&lt;&gt;"CZ",AF89=AF85,AF89&lt;&gt;AF84,AF89&lt;&gt;AF90),A86-COUNTIFS($H$71:$H85,"&lt;&gt;CZ"),IF(AND(H89="CZ",H88&lt;&gt;"CZ",H87="CZ",H86="CZ",H90="CZ",AF90=AF86,AF89&lt;&gt;AF85,AF89&lt;&gt;AF91),A86-COUNTIFS($H$71:$H86,"&lt;&gt;CZ")&amp;$AH$5&amp;A90-COUNTIFS($H$71:$H90,"&lt;&gt;CZ"),IF(AND(H89="CZ",H88="CZ",H87&lt;&gt;"CZ",H86="CZ",H90="CZ",AF90=AF86,AF89&lt;&gt;AF85,AF89&lt;&gt;AF91),A86-COUNTIFS($H$71:$H86,"&lt;&gt;CZ")&amp;$AH$5&amp;A90-COUNTIFS($H$71:$H90,"&lt;&gt;CZ"),IF(AND(H89="CZ",H88="CZ",H87="CZ",H86&lt;&gt;"CZ",H90="CZ",AF90=AF86,AF89&lt;&gt;AF85,AF89&lt;&gt;AF91),A87-COUNTIFS($H$71:$H86,"&lt;&gt;CZ")&amp;$AH$5&amp;A90-COUNTIFS($H$71:$H90,"&lt;&gt;CZ"),IF(AND(H89="CZ",H88="CZ",H87="CZ",H86="CZ",H90&lt;&gt;"CZ",AF90=AF86,AF89&lt;&gt;AF85,AF89&lt;&gt;AF91),A86-COUNTIFS($H$71:$H86,"&lt;&gt;CZ")&amp;$AH$5&amp;A90-COUNTIFS($H$71:$H90,"&lt;&gt;CZ"),IF(AND(H89="CZ",H88&lt;&gt;"CZ",H87="CZ",H86="CZ",H90&lt;&gt;"CZ",AF90=AF86,AF89&lt;&gt;AF85,AF89&lt;&gt;AF91),A86-COUNTIFS($H$71:$H86,"&lt;&gt;CZ")&amp;$AH$5&amp;A90-COUNTIFS($H$71:$H90,"&lt;&gt;CZ"),IF(AND(H89="CZ",H88&lt;&gt;"CZ",H87="CZ",H86&lt;&gt;"CZ",H90="CZ",AF90=AF86,AF89&lt;&gt;AF85,AF89&lt;&gt;AF91),A87-COUNTIFS($H$71:$H86,"&lt;&gt;CZ")&amp;$AH$5&amp;A90-COUNTIFS($H$71:$H90,"&lt;&gt;CZ"),IF(AND(H89="CZ",H88&lt;&gt;"CZ",H87&lt;&gt;"CZ",H86="CZ",H90="CZ",AF90=AF86,AF89&lt;&gt;AF85,AF89&lt;&gt;AF91),A86-COUNTIFS($H$71:$H86,"&lt;&gt;CZ")&amp;$AH$5&amp;A90-COUNTIFS($H$71:$H90,"&lt;&gt;CZ"),IF(AND(H89="CZ",H88&lt;&gt;"CZ",H87&lt;&gt;"CZ",H86&lt;&gt;"CZ",H90="CZ",AF90=AF86,AF89&lt;&gt;AF85,AF89&lt;&gt;AF91),A87-COUNTIFS($H$71:$H86,"&lt;&gt;CZ")&amp;$AH$5&amp;A90-COUNTIFS($H$71:$H90,"&lt;&gt;CZ"),IF(AND(H89="CZ",H88&lt;&gt;"CZ",H87&lt;&gt;"CZ",H86="CZ",H90&lt;&gt;"CZ",AF90=AF86,AF89&lt;&gt;AF85,AF89&lt;&gt;AF91),A86-COUNTIFS($H$71:$H86,"&lt;&gt;CZ")&amp;$AH$5&amp;A90-COUNTIFS($H$71:$H90,"&lt;&gt;CZ"),IF(AND(H89="CZ",H88&lt;&gt;"CZ",H87="CZ",H86&lt;&gt;"CZ",H90&lt;&gt;"CZ",AF90=AF86,AF89&lt;&gt;AF85,AF89&lt;&gt;AF91),A87-COUNTIFS($H$71:$H86,"&lt;&gt;CZ")&amp;$AH$5&amp;A90-COUNTIFS($H$71:$H90,"&lt;&gt;CZ"),IF(AND(H89="CZ",H88="CZ",H87&lt;&gt;"CZ",H86&lt;&gt;"CZ",H90&lt;&gt;"CZ",AF90=AF86,AF89&lt;&gt;AF85,AF89&lt;&gt;AF91),A87-COUNTIFS($H$71:$H86,"&lt;&gt;CZ")&amp;$AH$5&amp;A90-COUNTIFS($H$71:$H90,"&lt;&gt;CZ"),IF(AND(H89="CZ",H88="CZ",H87&lt;&gt;"CZ",H86&lt;&gt;"CZ",H90="CZ",AF90=AF86,AF89&lt;&gt;AF85,AF89&lt;&gt;AF91),A87-COUNTIFS($H$71:$H86,"&lt;&gt;CZ")&amp;$AH$5&amp;A90-COUNTIFS($H$71:$H90,"&lt;&gt;CZ"),IF(AND(H89="CZ",H88="CZ",H87&lt;&gt;"CZ",H86="CZ",H90&lt;&gt;"CZ",AF90=AF86,AF89&lt;&gt;AF85,AF89&lt;&gt;AF91),A86-COUNTIFS($H$71:$H86,"&lt;&gt;CZ")&amp;$AH$5&amp;A90-COUNTIFS($H$71:$H90,"&lt;&gt;CZ"),IF(AND(H89="CZ",H88="CZ",H87="CZ",H86&lt;&gt;"CZ",H90&lt;&gt;"CZ",AF90=AF86,AF89&lt;&gt;AF85,AF89&lt;&gt;AF91),A87-COUNTIFS($H$71:$H86,"&lt;&gt;CZ")&amp;$AH$5&amp;A90-COUNTIFS($H$71:$H90,"&lt;&gt;CZ"),IF(AND(H89="CZ",H88&lt;&gt;"CZ",H87&lt;&gt;"CZ",H86&lt;&gt;"CZ",H90&lt;&gt;"CZ",AF90=AF86,AF89&lt;&gt;AF85,AF89&lt;&gt;AF91),A87-COUNTIFS($H$71:$H86,"&lt;&gt;CZ"),IF(AND(H89="CZ",H88&lt;&gt;"CZ",H87="CZ",H90="CZ",H91="CZ",AF91=AF87,AF89&lt;&gt;AF86,AF89&lt;&gt;AF92),A87-COUNTIFS($H$71:$H87,"&lt;&gt;CZ")&amp;$AH$5&amp;A91-COUNTIFS($H$71:$H91,"&lt;&gt;CZ"),IF(AND(H89="CZ",H88="CZ",H87&lt;&gt;"CZ",H90="CZ",H91="CZ",AF91=AF87,AF89&lt;&gt;AF86,AF89&lt;&gt;AF92),A88-COUNTIFS($H$71:$H87,"&lt;&gt;CZ")&amp;$AH$5&amp;A91-COUNTIFS($H$71:$H91,"&lt;&gt;CZ"),IF(AND(H89="CZ",H88="CZ",H87="CZ",H90&lt;&gt;"CZ",H91="CZ",AF91=AF87,AF89&lt;&gt;AF86,AF89&lt;&gt;AF92),A87-COUNTIFS($H$71:$H87,"&lt;&gt;CZ")&amp;$AH$5&amp;A91-COUNTIFS($H$71:$H91,"&lt;&gt;CZ"),IF(AND(H89="CZ",H88="CZ",H87="CZ",H90="CZ",H91&lt;&gt;"CZ",AF91=AF87,AF89&lt;&gt;AF86,AF89&lt;&gt;AF92),A87-COUNTIFS($H$71:$H87,"&lt;&gt;CZ")&amp;$AH$5&amp;A91-COUNTIFS($H$71:$H91,"&lt;&gt;CZ"),IF(AND(H89="CZ",H88&lt;&gt;"CZ",H87="CZ",H90="CZ",H91&lt;&gt;"CZ",AF91=AF87,AF89&lt;&gt;AF86,AF89&lt;&gt;AF92),A87-COUNTIFS($H$71:$H87,"&lt;&gt;CZ")&amp;$AH$5&amp;A91-COUNTIFS($H$71:$H91,"&lt;&gt;CZ"),IF(AND(H89="CZ",H88&lt;&gt;"CZ",H87="CZ",H90&lt;&gt;"CZ",H91="CZ",AF91=AF87,AF89&lt;&gt;AF86,AF89&lt;&gt;AF92),A87-COUNTIFS($H$71:$H87,"&lt;&gt;CZ")&amp;$AH$5&amp;A91-COUNTIFS($H$71:$H91,"&lt;&gt;CZ"),IF(AND(H89="CZ",H88&lt;&gt;"CZ",H87&lt;&gt;"CZ",H90="CZ",H91="CZ",AF91=AF87,AF89&lt;&gt;AF86,AF89&lt;&gt;AF92),A88-COUNTIFS($H$71:$H87,"&lt;&gt;CZ")&amp;$AH$5&amp;A91-COUNTIFS($H$71:$H91,"&lt;&gt;CZ"),IF(AND(H89="CZ",H88&lt;&gt;"CZ",H87&lt;&gt;"CZ",H90&lt;&gt;"CZ",H91="CZ",AF91=AF87,AF89&lt;&gt;AF86,AF89&lt;&gt;AF92),A88-COUNTIFS($H$71:$H87,"&lt;&gt;CZ")&amp;$AH$5&amp;A91-COUNTIFS($H$71:$H91,"&lt;&gt;CZ"),IF(AND(H89="CZ",H88&lt;&gt;"CZ",H87&lt;&gt;"CZ",H90="CZ",H91&lt;&gt;"CZ",AF91=AF87,AF89&lt;&gt;AF86,AF89&lt;&gt;AF92),A88-COUNTIFS($H$71:$H87,"&lt;&gt;CZ")&amp;$AH$5&amp;A91-COUNTIFS($H$71:$H91,"&lt;&gt;CZ"),IF(AND(H89="CZ",H88&lt;&gt;"CZ",H87="CZ",H90&lt;&gt;"CZ",H91&lt;&gt;"CZ",AF91=AF87,AF89&lt;&gt;AF86,AF89&lt;&gt;AF92),A87-COUNTIFS($H$71:$H87,"&lt;&gt;CZ")&amp;$AH$5&amp;A91-COUNTIFS($H$71:$H91,"&lt;&gt;CZ"),IF(AND(H89="CZ",H88="CZ",H87&lt;&gt;"CZ",H90&lt;&gt;"CZ",H91&lt;&gt;"CZ",AF91=AF87,AF89&lt;&gt;AF86,AF89&lt;&gt;AF92),A88-COUNTIFS($H$71:$H87,"&lt;&gt;CZ")&amp;$AH$5&amp;A91-COUNTIFS($H$71:$H91,"&lt;&gt;CZ"),IF(AND(H89="CZ",H88="CZ",H87&lt;&gt;"CZ",H90&lt;&gt;"CZ",H91="CZ",AF91=AF87,AF89&lt;&gt;AF86,AF89&lt;&gt;AF92),A88-COUNTIFS($H$71:$H87,"&lt;&gt;CZ")&amp;$AH$5&amp;A91-COUNTIFS($H$71:$H91,"&lt;&gt;CZ"),IF(AND(H89="CZ",H88="CZ",H87&lt;&gt;"CZ",H90="CZ",H91&lt;&gt;"CZ",AF91=AF87,AF89&lt;&gt;AF86,AF89&lt;&gt;AF92),A88-COUNTIFS($H$71:$H87,"&lt;&gt;CZ")&amp;$AH$5&amp;A91-COUNTIFS($H$71:$H91,"&lt;&gt;CZ"),IF(AND(H89="CZ",H88="CZ",H87="CZ",H90&lt;&gt;"CZ",H91&lt;&gt;"CZ",AF91=AF87,AF89&lt;&gt;AF86,AF89&lt;&gt;AF92),A87-COUNTIFS($H$71:$H87,"&lt;&gt;CZ")&amp;$AH$5&amp;A91-COUNTIFS($H$71:$H91,"&lt;&gt;CZ"),""))))))))))))))))))))))))))))))))))))))))))))))))</f>
        <v/>
      </c>
      <c r="AK89" s="102" t="str">
        <f>IF(AI89&lt;&gt;"","",IF(AJ89&lt;&gt;"","",IF(AND(H88="CZ",H87&lt;&gt;"CZ",H86&lt;&gt;"CZ",H89&lt;&gt;"CZ",H90&lt;&gt;"CZ",AF90=AF86,AF88&lt;&gt;AF85,AF88&lt;&gt;AF91),A87-COUNTIFS($H$71:$H86,"&lt;&gt;CZ"),IF(AND(H89="CZ",H88&lt;&gt;"CZ",H90="CZ",H91="CZ",H92="CZ",AF92=AF88,AF89&lt;&gt;AF87,AF89&lt;&gt;AF93),A89-COUNTIFS($H$71:$H88,"&lt;&gt;CZ")&amp;$AH$5&amp;A92-COUNTIFS($H$71:$H92,"&lt;&gt;CZ"),IF(AND(H89="CZ",H88="CZ",H90&lt;&gt;"CZ",H91="CZ",H92="CZ",AF92=AF88,AF89&lt;&gt;AF87,AF89&lt;&gt;AF93),A88-COUNTIFS($H$71:$H88,"&lt;&gt;CZ")&amp;$AH$5&amp;A92-COUNTIFS($H$71:$H92,"&lt;&gt;CZ"),IF(AND(H89="CZ",H88="CZ",H90="CZ",H91&lt;&gt;"CZ",H92="CZ",AF92=AF88,AF89&lt;&gt;AF87,AF89&lt;&gt;AF93),A88-COUNTIFS($H$71:$H88,"&lt;&gt;CZ")&amp;$AH$5&amp;A92-COUNTIFS($H$71:$H92,"&lt;&gt;CZ"),IF(AND(H89="CZ",H88="CZ",H90="CZ",H91="CZ",H92&lt;&gt;"CZ",AF92=AF88,AF89&lt;&gt;AF87,AF89&lt;&gt;AF93),A88-COUNTIFS($H$71:$H88,"&lt;&gt;CZ")&amp;$AH$5&amp;A92-COUNTIFS($H$71:$H92,"&lt;&gt;CZ"),IF(AND(H89="CZ",H88&lt;&gt;"CZ",H90="CZ",H91="CZ",H92&lt;&gt;"CZ",AF92=AF88,AF89&lt;&gt;AF87,AF89&lt;&gt;AF93),A89-COUNTIFS($H$71:$H88,"&lt;&gt;CZ")&amp;$AH$5&amp;A92-COUNTIFS($H$71:$H92,"&lt;&gt;CZ"),IF(AND(H89="CZ",H88&lt;&gt;"CZ",H90="CZ",H91&lt;&gt;"CZ",H92="CZ",AF92=AF88,AF89&lt;&gt;AF87,AF89&lt;&gt;AF93),A89-COUNTIFS($H$71:$H88,"&lt;&gt;CZ")&amp;$AH$5&amp;A92-COUNTIFS($H$71:$H92,"&lt;&gt;CZ"),IF(AND(H89="CZ",H88&lt;&gt;"CZ",H90&lt;&gt;"CZ",H91="CZ",H92="CZ",AF92=AF88,AF89&lt;&gt;AF87,AF89&lt;&gt;AF93),A89-COUNTIFS($H$71:$H88,"&lt;&gt;CZ")&amp;$AH$5&amp;A92-COUNTIFS($H$71:$H92,"&lt;&gt;CZ"),IF(AND(H89="CZ",H88&lt;&gt;"CZ",H90&lt;&gt;"CZ",H91&lt;&gt;"CZ",H92="CZ",AF92=AF88,AF89&lt;&gt;AF87,AF89&lt;&gt;AF93),A89-COUNTIFS($H$71:$H88,"&lt;&gt;CZ")&amp;$AH$5&amp;A92-COUNTIFS($H$71:$H92,"&lt;&gt;CZ"),IF(AND(H89="CZ",H88&lt;&gt;"CZ",H90&lt;&gt;"CZ",H91&lt;&gt;"CZ",H92&lt;&gt;"CZ",AF92=AF88,AF89&lt;&gt;AF87,AF89&lt;&gt;AF93),A92-COUNTIFS($H$71:$H92,"&lt;&gt;CZ"),IF(AND(H89="CZ",H88&lt;&gt;"CZ",H90&lt;&gt;"CZ",H91="CZ",H92&lt;&gt;"CZ",AF92=AF88,AF89&lt;&gt;AF87,AF89&lt;&gt;AF93),A89-COUNTIFS($H$71:$H88,"&lt;&gt;CZ")&amp;$AH$5&amp;A92-COUNTIFS($H$71:$H92,"&lt;&gt;CZ"),IF(AND(H89="CZ",H88="CZ",H90="CZ",H91&lt;&gt;"CZ",H92&lt;&gt;"CZ",AF92=AF88,AF89&lt;&gt;AF87,AF89&lt;&gt;AF93),A88-COUNTIFS($H$71:$H88,"&lt;&gt;CZ")&amp;$AH$5&amp;A92-COUNTIFS($H$71:$H92,"&lt;&gt;CZ"),IF(AND(H89="CZ",H88="CZ",H90&lt;&gt;"CZ",H91&lt;&gt;"CZ",H92&lt;&gt;"CZ",AF92=AF88,AF89&lt;&gt;AF87,AF89&lt;&gt;AF93),A88-COUNTIFS($H$71:$H88,"&lt;&gt;CZ")&amp;$AH$5&amp;A92-COUNTIFS($H$71:$H92,"&lt;&gt;CZ"),IF(AND(H89="CZ",H88="CZ",H90&lt;&gt;"CZ",H91&lt;&gt;"CZ",H92="CZ",AF92=AF88,AF89&lt;&gt;AF87,AF89&lt;&gt;AF93),A88-COUNTIFS($H$71:$H88,"&lt;&gt;CZ")&amp;$AH$5&amp;A92-COUNTIFS($H$71:$H92,"&lt;&gt;CZ"),IF(AND(H89="CZ",H88="CZ",H90&lt;&gt;"CZ",H91="CZ",H92&lt;&gt;"CZ",AF92=AF88,AF89&lt;&gt;AF87,AF89&lt;&gt;AF93),A88-COUNTIFS($H$71:$H88,"&lt;&gt;CZ")&amp;$AH$5&amp;A92-COUNTIFS($H$71:$H92,"&lt;&gt;CZ"),IF(AND(H89="CZ",H88&lt;&gt;"CZ",H90="CZ",H91&lt;&gt;"CZ",H92&lt;&gt;"CZ",AF92=AF88,AF89&lt;&gt;AF87,AF89&lt;&gt;AF93),A89-COUNTIFS($H$71:$H88,"&lt;&gt;CZ")&amp;$AH$5&amp;A92-COUNTIFS($H$71:$H92,"&lt;&gt;CZ"),IF(AND(H89="CZ",H90&lt;&gt;"CZ",H91="CZ",H92="CZ",H93="CZ",AF89=AF93,AF89&lt;&gt;AF88,AF89&lt;&gt;AF94),A89-COUNTIFS($H$71:$H89,"&lt;&gt;CZ")&amp;$AH$5&amp;A93-COUNTIFS($H$71:$H93,"&lt;&gt;CZ"),IF(AND(H89="CZ",H90="CZ",H91&lt;&gt;"CZ",H92="CZ",H93="CZ",AF89=AF93,AF89&lt;&gt;AF88,AF89&lt;&gt;AF94),A89-COUNTIFS($H$71:$H89,"&lt;&gt;CZ")&amp;$AH$5&amp;A93-COUNTIFS($H$71:$H93,"&lt;&gt;CZ"),IF(AND(H89="CZ",H90="CZ",H91="CZ",H92&lt;&gt;"CZ",H93="CZ",AF89=AF93,AF89&lt;&gt;AF88,AF89&lt;&gt;AF94),A89-COUNTIFS($H$71:$H89,"&lt;&gt;CZ")&amp;$AH$5&amp;A93-COUNTIFS($H$71:$H93,"&lt;&gt;CZ"),IF(AND(H89="CZ",H90="CZ",H91="CZ",H92="CZ",H93&lt;&gt;"CZ",AF89=AF93,AF89&lt;&gt;AF88,AF89&lt;&gt;AF94),A89-COUNTIFS($H$71:$H89,"&lt;&gt;CZ")&amp;$AH$5&amp;A93-COUNTIFS($H$71:$H93,"&lt;&gt;CZ"),IF(AND(H89="CZ",H88&lt;&gt;"CZ",H87="CZ",H86="CZ",H90&lt;&gt;"CZ",AF90=AF86,AF89&lt;&gt;AF85,AF89&lt;&gt;AF91),A86-COUNTIFS($H$71:$H86,"&lt;&gt;CZ")&amp;$AH$5&amp;A90-COUNTIFS($H$71:$H90,"&lt;&gt;CZ"),IF(AND(H89="CZ",H90&lt;&gt;"CZ",H91="CZ",H92="CZ",H93&lt;&gt;"CZ",AF89=AF93,AF89&lt;&gt;AF88,AF89&lt;&gt;AF94),A89-COUNTIFS($H$71:$H89,"&lt;&gt;CZ")&amp;$AH$5&amp;A93-COUNTIFS($H$71:$H93,"&lt;&gt;CZ"),IF(AND(H89="CZ",H90&lt;&gt;"CZ",H91="CZ",H92&lt;&gt;"CZ",H93="CZ",AF89=AF93,AF89&lt;&gt;AF88,AF89&lt;&gt;AF94),A89-COUNTIFS($H$71:$H89,"&lt;&gt;CZ")&amp;$AH$5&amp;A93-COUNTIFS($H$71:$H93,"&lt;&gt;CZ"),IF(AND(H89="CZ",H90&lt;&gt;"CZ",H91&lt;&gt;"CZ",H92="CZ",H93="CZ",AF89=AF93,AF89&lt;&gt;AF88,AF89&lt;&gt;AF94),A89-COUNTIFS($H$71:$H89,"&lt;&gt;CZ")&amp;$AH$5&amp;A93-COUNTIFS($H$71:$H93,"&lt;&gt;CZ"),IF(AND(H89="CZ",H90&lt;&gt;"CZ",H91&lt;&gt;"CZ",H92&lt;&gt;"CZ",H93="CZ",AF89=AF93,AF89&lt;&gt;AF88,AF89&lt;&gt;AF94),A89-COUNTIFS($H$71:$H89,"&lt;&gt;CZ")&amp;$AH$5&amp;A93-COUNTIFS($H$71:$H93,"&lt;&gt;CZ"),IF(AND(H89="CZ",H90&lt;&gt;"CZ",H91&lt;&gt;"CZ",H92="CZ",H93&lt;&gt;"CZ",AF89=AF93,AF89&lt;&gt;AF88,AF89&lt;&gt;AF94),A89-COUNTIFS($H$71:$H89,"&lt;&gt;CZ")&amp;$AH$5&amp;A93-COUNTIFS($H$71:$H93,"&lt;&gt;CZ"),IF(AND(H89="CZ",H90&lt;&gt;"CZ",H91="CZ",H92&lt;&gt;"CZ",H93&lt;&gt;"CZ",AF89=AF93,AF89&lt;&gt;AF88,AF89&lt;&gt;AF94),A89-COUNTIFS($H$71:$H89,"&lt;&gt;CZ")&amp;$AH$5&amp;A93-COUNTIFS($H$71:$H93,"&lt;&gt;CZ"),IF(AND(H89="CZ",H90="CZ",H91&lt;&gt;"CZ",H92&lt;&gt;"CZ",H93&lt;&gt;"CZ",AF89=AF93,AF89&lt;&gt;AF88,AF89&lt;&gt;AF94),A89-COUNTIFS($H$71:$H89,"&lt;&gt;CZ")&amp;$AH$5&amp;A93-COUNTIFS($H$71:$H93,"&lt;&gt;CZ"),IF(AND(H89="CZ",H90="CZ",H91="CZ",H92&lt;&gt;"CZ",H93&lt;&gt;"CZ",AF89=AF93,AF89&lt;&gt;AF88,AF89&lt;&gt;AF94),A89-COUNTIFS($H$71:$H89,"&lt;&gt;CZ")&amp;$AH$5&amp;A93-COUNTIFS($H$71:$H93,"&lt;&gt;CZ"),IF(AND(H89="CZ",H90="CZ",H91&lt;&gt;"CZ",H92="CZ",H93&lt;&gt;"CZ",AF89=AF93,AF89&lt;&gt;AF88,AF89&lt;&gt;AF94),A89-COUNTIFS($H$71:$H89,"&lt;&gt;CZ")&amp;$AH$5&amp;A93-COUNTIFS($H$71:$H93,"&lt;&gt;CZ"),IF(AND(H89="CZ",H90="CZ",H91="CZ",H92&lt;&gt;"CZ",H93&lt;&gt;"CZ",AF89=AF93,AF89&lt;&gt;AF88,AF89&lt;&gt;AF94),A89-COUNTIFS($H$71:$H89,"&lt;&gt;CZ")&amp;$AH$5&amp;A93-COUNTIFS($H$71:$H93,"&lt;&gt;CZ"),IF(AND(H89="CZ",H90="CZ",H91&lt;&gt;"CZ",H92&lt;&gt;"CZ",H93&lt;&gt;"CZ",AF89=AF93,AF89&lt;&gt;AF88,AF89&lt;&gt;AF94),A93-COUNTIFS($H$71:$H93,"&lt;&gt;CZ"),""))))))))))))))))))))))))))))))))))</f>
        <v/>
      </c>
      <c r="AL89" s="120" t="str">
        <f t="shared" si="5"/>
        <v/>
      </c>
    </row>
    <row r="90" spans="1:38" s="104" customFormat="1" ht="15" hidden="1" customHeight="1">
      <c r="A90" s="105">
        <v>20</v>
      </c>
      <c r="B90" s="106" t="e">
        <v>#N/A</v>
      </c>
      <c r="C90" s="107" t="s">
        <v>251</v>
      </c>
      <c r="D90" s="107" t="s">
        <v>251</v>
      </c>
      <c r="E90" s="106" t="s">
        <v>251</v>
      </c>
      <c r="F90" s="108"/>
      <c r="G90" s="109" t="s">
        <v>251</v>
      </c>
      <c r="H90" s="110" t="s">
        <v>251</v>
      </c>
      <c r="I90" s="111"/>
      <c r="J90" s="112" t="s">
        <v>251</v>
      </c>
      <c r="K90" s="111"/>
      <c r="L90" s="112" t="s">
        <v>251</v>
      </c>
      <c r="M90" s="111"/>
      <c r="N90" s="112" t="s">
        <v>251</v>
      </c>
      <c r="O90" s="111"/>
      <c r="P90" s="112" t="s">
        <v>251</v>
      </c>
      <c r="Q90" s="111"/>
      <c r="R90" s="112" t="s">
        <v>251</v>
      </c>
      <c r="S90" s="113"/>
      <c r="T90" s="112" t="s">
        <v>251</v>
      </c>
      <c r="U90" s="111"/>
      <c r="V90" s="112" t="s">
        <v>251</v>
      </c>
      <c r="W90" s="111"/>
      <c r="X90" s="112" t="s">
        <v>251</v>
      </c>
      <c r="Y90" s="111"/>
      <c r="Z90" s="112" t="s">
        <v>251</v>
      </c>
      <c r="AA90" s="111"/>
      <c r="AB90" s="112" t="s">
        <v>251</v>
      </c>
      <c r="AC90" s="111"/>
      <c r="AD90" s="112" t="s">
        <v>251</v>
      </c>
      <c r="AE90" s="116">
        <v>0</v>
      </c>
      <c r="AF90" s="117" t="s">
        <v>251</v>
      </c>
      <c r="AG90" s="118" t="s">
        <v>251</v>
      </c>
      <c r="AH90" s="100" t="str">
        <f t="shared" ca="1" si="4"/>
        <v/>
      </c>
      <c r="AI90" s="119" t="str">
        <f>IF(H90="","",IF(H90&lt;&gt;"CZ","NE",IF(AND(H90="CZ",AF89&lt;&gt;AF90,AF90&lt;&gt;AF91),A90-COUNTIF($H$71:$H90,"&lt;&gt;CZ"),IF(AND(H90="CZ",H89="CZ",AF90=AF89,AF90&lt;&gt;AF88,AF90&lt;&gt;AF91),A89-COUNTIF($H$71:$H90,"&lt;&gt;CZ")&amp;$AH$5&amp;A90-COUNTIF($H$71:$H90,"&lt;&gt;CZ"),IF(AND(H90="CZ",H91="CZ",AF90&lt;&gt;AF89,AF90=AF91,AF90&lt;&gt;AF92),A90-COUNTIF($H$71:$H90,"&lt;&gt;CZ")&amp;$AH$5&amp;A91-COUNTIF($H$71:$H91,"&lt;&gt;CZ"),IF(AND(H90="CZ",H89="CZ",H88="CZ",AF90=AF88,AF90&lt;&gt;AF87,AF90&lt;&gt;AF91),A88-COUNTIF($H$71:$H90,"&lt;&gt;CZ")&amp;$AH$5&amp;A90-COUNTIF($H$71:$H90,"&lt;&gt;CZ"),IF(AND(H90="CZ",H89="CZ",H91="CZ",AF91=AF89,AF90&lt;&gt;AF88,AF90&lt;&gt;AF92),A89-COUNTIF($H$71:$H89,"&lt;&gt;CZ")&amp;$AH$5&amp;A91-COUNTIF($H$71:$H91,"&lt;&gt;CZ"),IF(AND(H90="CZ",H91="CZ",H92="CZ",AF90&lt;&gt;AF89,AF90=AF92,AF90&lt;&gt;AF93),A90-COUNTIF($H$71:$H90,"&lt;&gt;CZ")&amp;$AH$5&amp;A92-COUNTIF($H$71:$H92,"&lt;&gt;CZ"),IF(AND(H90="CZ",H89="CZ",H88="CZ",H87="CZ",AF90=AF87,AF90&lt;&gt;AF86,AF90&lt;&gt;AF91),A87-COUNTIF($H$71:$H87,"&lt;&gt;CZ")&amp;$AH$5&amp;A90-COUNTIF($H$71:$H90,"&lt;&gt;CZ"),IF(AND(H90="CZ",H89="CZ",H88="CZ",H91="CZ",AF91=AF88,AF90&lt;&gt;AF87,AF90&lt;&gt;AF92),A88-COUNTIF($H$71:$H88,"&lt;&gt;CZ")&amp;$AH$5&amp;A91-COUNTIF($H$71:$H91,"&lt;&gt;CZ"),IF(AND(H90="CZ",H89="CZ",H91="CZ",H92="CZ",AF92=AF89,AF90&lt;&gt;AF88,AF90&lt;&gt;AF93),A89-COUNTIF($H$71:$H89,"&lt;&gt;CZ")&amp;$AH$5&amp;A92-COUNTIF($H$71:$H92,"&lt;&gt;CZ"),IF(AND(H90="CZ",H91="CZ",H92="CZ",H93="CZ",AF90&lt;&gt;AF89,AF90=AF93,AF90&lt;&gt;AF94),A90-COUNTIF($H$71:$H90,"&lt;&gt;CZ")&amp;$AH$5&amp;A93-COUNTIF($H$71:$H93,"&lt;&gt;CZ"),IF(AND(H90="CZ",H89="CZ",H88="CZ",H87="CZ",H86="CZ",AF90=AF86,AF90&lt;&gt;AF85,AF90&lt;&gt;AF91),A86-COUNTIF($H$71:$H86,"&lt;&gt;CZ")&amp;$AH$5&amp;A90-COUNTIF($H$71:$H90,"&lt;&gt;CZ"),IF(AND(H90="CZ",H89="CZ",H88="CZ",H87="CZ",H91="CZ",AF91=AF87,AF90&lt;&gt;AF86,AF90&lt;&gt;AF92),A87-COUNTIF($H$71:$H87,"&lt;&gt;CZ")&amp;$AH$5&amp;A91-COUNTIF($H$71:$H91,"&lt;&gt;CZ"),IF(AND(H90="CZ",H89="CZ",H88="CZ",H91="CZ",H92="CZ",AF92=AF88,AF90&lt;&gt;AF87,AF90&lt;&gt;AF93),A88-COUNTIF($H$71:$H88,"&lt;&gt;CZ")&amp;$AH$5&amp;A92-COUNTIF($H$71:$H92,"&lt;&gt;CZ"),IF(AND(H90="CZ",H89="CZ",H91="CZ",H92="CZ",H93="CZ",AF93=AF89,AF90&lt;&gt;AF88,AF90&lt;&gt;AF94),A89-COUNTIF($H$71:$H89,"&lt;&gt;CZ")&amp;$AH$5&amp;A93-COUNTIF($H$71:$H93,"&lt;&gt;CZ"),IF(AND(H90="CZ",H91="CZ",H92="CZ",H93="CZ",H94="CZ",AF90&lt;&gt;AF89,AF90=AF94,AF90&lt;&gt;AF95),A90-COUNTIF($H$71:$H90,"&lt;&gt;CZ")&amp;$AH$5&amp;A94-COUNTIF($H$71:$H94,"&lt;&gt;CZ"),IF(AND(H90="CZ",H89&lt;&gt;"CZ",AF90=AF89,AF90&lt;&gt;AF88,AF90&lt;&gt;AF91),A90-COUNTIF($H$71:$H90,"&lt;&gt;CZ"),IF(AND(H90="CZ",H91&lt;&gt;"CZ",AF90&lt;&gt;AF89,AF90=AF91,AF90&lt;&gt;AF92),A90-COUNTIF($H$71:$H90,"&lt;&gt;CZ"),IF(AND(H90="CZ",H89&lt;&gt;"CZ",H88="CZ",AF90=AF88,AF90&lt;&gt;AF87,AF90&lt;&gt;AF91),A88-COUNTIF($H$71:$H88,"&lt;&gt;CZ")&amp;$AH$5&amp;A90-COUNTIF($H$71:$H90,"&lt;&gt;CZ"),IF(AND(H90="CZ",H89="CZ",H88&lt;&gt;"CZ",AF90=AF88,AF90&lt;&gt;AF87,AF90&lt;&gt;AF91),A89-COUNTIF($H$71:$H88,"&lt;&gt;CZ")&amp;$AH$5&amp;A90-COUNTIF($H$71:$H90,"&lt;&gt;CZ"),IF(AND(H90="CZ",H89&lt;&gt;"CZ",H88&lt;&gt;"CZ",AF90=AF88,AF90&lt;&gt;AF87,AF90&lt;&gt;AF91),A90-COUNTIF($H$71:$H90,"&lt;&gt;CZ"),IF(AND(H90="CZ",H89&lt;&gt;"CZ",H91="CZ",AF90=AF89,AF90&lt;&gt;AF88,AF90=AF91,AF90&lt;&gt;AF92),A90-COUNTIF($H$71:$H89,"&lt;&gt;CZ")&amp;$AH$5&amp;A91-COUNTIF($H$71:$H91,"&lt;&gt;CZ"),IF(AND(H90="CZ",H89="CZ",H91&lt;&gt;"CZ",AF91=AF89,AF90&lt;&gt;AF88,AF90&lt;&gt;AF92),A89-COUNTIF($H$71:$H89,"&lt;&gt;CZ")&amp;$AH$5&amp;A91-COUNTIF($H$71:$H91,"&lt;&gt;CZ"),IF(AND(H90="CZ",H89&lt;&gt;"CZ",H91&lt;&gt;"CZ",AF91=AF89,AF90&lt;&gt;AF88,AF90&lt;&gt;AF92),A90-COUNTIF($H$71:$H89,"&lt;&gt;CZ"),IF(AND(H90="CZ",H91&lt;&gt;"CZ",H92="CZ",AF90&lt;&gt;AF89,AF90=AF92,AF90&lt;&gt;AF93),A90-COUNTIF($H$71:$H90,"&lt;&gt;CZ")&amp;$AH$5&amp;A92-COUNTIF($H$71:$H92,"&lt;&gt;CZ"),IF(AND(H90="CZ",H91="CZ",H92&lt;&gt;"CZ",AF90&lt;&gt;AF89,AF90=AF92,AF90&lt;&gt;AF93),A90-COUNTIF($H$71:$H90,"&lt;&gt;CZ")&amp;$AH$5&amp;A92-COUNTIF($H$71:$H92,"&lt;&gt;CZ"),IF(AND(H90="CZ",H91&lt;&gt;"CZ",H92&lt;&gt;"CZ",AF90&gt;0,AF90&lt;&gt;AF89,AF90=AF92,AF90&lt;&gt;AF93),A90-COUNTIF($H$71:$H90,"&lt;&gt;CZ"),IF(AND(H90="CZ",H89&lt;&gt;"CZ",H88="CZ",H87="CZ",AF90=AF87,AF90&lt;&gt;AF86,AF90&lt;&gt;AF91),A87-COUNTIF($H$71:$H87,"&lt;&gt;CZ")&amp;$AH$5&amp;A90-COUNTIF($H$71:$H90,"&lt;&gt;CZ"),IF(AND(H90="CZ",H89="CZ",H88&lt;&gt;"CZ",H87="CZ",AF90=AF87,AF90&lt;&gt;AF86,AF90&lt;&gt;AF91),A87-COUNTIF($H$71:$H87,"&lt;&gt;CZ")&amp;$AH$5&amp;A90-COUNTIF($H$71:$H90,"&lt;&gt;CZ"),IF(AND(H90="CZ",H89="CZ",H88="CZ",H87&lt;&gt;"CZ",AF90=AF87,AF90&lt;&gt;AF86,AF90&lt;&gt;AF91),A88-COUNTIF($H$71:$H87,"&lt;&gt;CZ")&amp;$AH$5&amp;A90-COUNTIF($H$71:$H90,"&lt;&gt;CZ"),IF(AND(H90="CZ",H89&lt;&gt;"CZ",H88&lt;&gt;"CZ",H87="CZ",AF90=AF87,AF90&lt;&gt;AF86,AF90&lt;&gt;AF91),A87-COUNTIF($H$71:$H87,"&lt;&gt;CZ")&amp;$AH$5&amp;A90-COUNTIF($H$71:$H90,"&lt;&gt;CZ"),IF(AND(H90="CZ",H89&lt;&gt;"CZ",H88="CZ",H87&lt;&gt;"CZ",AF90=AF87,AF90&lt;&gt;AF86,AF90&lt;&gt;AF91),A88-COUNTIF($H$71:$H87,"&lt;&gt;CZ")&amp;$AH$5&amp;A90-COUNTIF($H$71:$H90,"&lt;&gt;CZ"),IF(AND(H90="CZ",H89="CZ",H88&lt;&gt;"CZ",H87&lt;&gt;"CZ",AF90=AF87,AF90&lt;&gt;AF86,AF90&lt;&gt;AF91),A88-COUNTIF($H$71:$H87,"&lt;&gt;CZ")&amp;$AH$5&amp;A90-COUNTIF($H$71:$H90,"&lt;&gt;CZ"),IF(AND(H90="CZ",H89&lt;&gt;"CZ",H88&lt;&gt;"CZ",H87&lt;&gt;"CZ",AF90=AF87,AF90&lt;&gt;AF86,AF90&lt;&gt;AF91),A90-COUNTIF($H$71:$H90,"&lt;&gt;CZ"),IF(AND(H90="CZ",H89="CZ",H88&lt;&gt;"CZ",H91="CZ",AF90=AF88,AF90&lt;&gt;AF87,AF90=AF91,AF90&lt;&gt;AF92),A89-COUNTIF($H$71:$H88,"&lt;&gt;CZ")&amp;$AH$5&amp;A91-COUNTIF($H$71:$H91,"&lt;&gt;CZ"),IF(AND(H90="CZ",H89="CZ",H88="CZ",H91&lt;&gt;"CZ",AF90=AF88,AF90&lt;&gt;AF87,AF90=AF91,AF90&lt;&gt;AF92),A88-COUNTIF($H$71:$H88,"&lt;&gt;CZ")&amp;$AH$5&amp;A91-COUNTIF($H$71:$H91,"&lt;&gt;CZ"),IF(AND(H90="CZ",H89&lt;&gt;"CZ",H88&lt;&gt;"CZ",H91="CZ",AF90=AF88,AF90&lt;&gt;AF87,AF90=AF91,AF90&lt;&gt;AF92),A89-COUNTIF($H$71:$H88,"&lt;&gt;CZ")&amp;$AH$5&amp;A91-COUNTIF($H$71:$H91,"&lt;&gt;CZ"),IF(AND(H90="CZ",H89&lt;&gt;"CZ",H88="CZ",H91="CZ",AF90=AF88,AF90&lt;&gt;AF87,AF90=AF91,AF90&lt;&gt;AF92),A88-COUNTIF($H$71:$H88,"&lt;&gt;CZ")&amp;$AH$5&amp;A91-COUNTIF($H$71:$H91,"&lt;&gt;CZ"),IF(AND(H90="CZ",H89&lt;&gt;"CZ",H88="CZ",H91&lt;&gt;"CZ",AF90=AF88,AF90&lt;&gt;AF87,AF90=AF91,AF90&lt;&gt;AF92),A88-COUNTIF($H$71:$H88,"&lt;&gt;CZ")&amp;$AH$5&amp;A91-COUNTIF($H$71:$H91,"&lt;&gt;CZ"),IF(AND(H90="CZ",H89="CZ",H88&lt;&gt;"CZ",H91&lt;&gt;"CZ",AF91=AF88,AF90&lt;&gt;AF87,AF90&lt;&gt;AF92),A89-COUNTIF($H$71:$H88,"&lt;&gt;CZ")&amp;$AH$5&amp;A91-COUNTIF($H$71:$H91,"&lt;&gt;CZ"),IF(AND(H90="CZ",H89&lt;&gt;"CZ",H88&lt;&gt;"CZ",H91&lt;&gt;"CZ",AF91=AF88,AF90&lt;&gt;AF87,AF90&lt;&gt;AF92),A89-COUNTIF($H$71:$H88,"&lt;&gt;CZ"),IF(AND(H90="CZ",H89&lt;&gt;"CZ",H91="CZ",H92="CZ",AF92=AF89,AF90&lt;&gt;AF88,AF90&lt;&gt;AF93),A90-COUNTIF($H$71:$H89,"&lt;&gt;CZ")&amp;$AH$5&amp;A92-COUNTIF($H$71:$H92,"&lt;&gt;CZ"),IF(AND(H90="CZ",H89="CZ",H91&lt;&gt;"CZ",H92="CZ",AF92=AF89,AF90&lt;&gt;AF88,AF90&lt;&gt;AF93),A89-COUNTIF($H$71:$H89,"&lt;&gt;CZ")&amp;$AH$5&amp;A92-COUNTIF($H$71:$H92,"&lt;&gt;CZ"),IF(AND(H90="CZ",H89="CZ",H91="CZ",H92&lt;&gt;"CZ",AF92=AF89,AF90&lt;&gt;AF88,AF90&lt;&gt;AF93),A89-COUNTIF($H$71:$H89,"&lt;&gt;CZ")&amp;$AH$5&amp;A92-COUNTIF($H$71:$H92,"&lt;&gt;CZ"),IF(AND(H90="CZ",H89&lt;&gt;"CZ",H91&lt;&gt;"CZ",H92="CZ",AF92=AF89,AF90&lt;&gt;AF88,AF90&lt;&gt;AF93),A90-COUNTIF($H$71:$H89,"&lt;&gt;CZ")&amp;$AH$5&amp;A92-COUNTIF($H$71:$H92,"&lt;&gt;CZ"),IF(AND(H90="CZ",H89&lt;&gt;"CZ",H91="CZ",H92&lt;&gt;"CZ",AF92=AF89,AF90&lt;&gt;AF88,AF90&lt;&gt;AF93),A90-COUNTIF($H$71:$H89,"&lt;&gt;CZ")&amp;$AH$5&amp;A92-COUNTIF($H$71:$H92,"&lt;&gt;CZ"),IF(AND(H90="CZ",H89="CZ",H91&lt;&gt;"CZ",H92&lt;&gt;"CZ",AF92=AF89,AF90&lt;&gt;AF88,AF90&lt;&gt;AF93),A89-COUNTIF($H$71:$H89,"&lt;&gt;CZ")&amp;$AH$5&amp;A92-COUNTIF($H$71:$H92,"&lt;&gt;CZ"),IF(AND(H90="CZ",H89&lt;&gt;"CZ",H91&lt;&gt;"CZ",H92&lt;&gt;"CZ",AF92=AF89,AF90&lt;&gt;AF88,AF90&lt;&gt;AF93),A90-COUNTIF($H$71:$H89,"&lt;&gt;CZ"),IF(AND(H90="CZ",H91="CZ",H92="CZ",H93&lt;&gt;"CZ",AF90&lt;&gt;AF89,AF90=AF93,AF90&lt;&gt;AF94),A90-COUNTIF($H$71:$H90,"&lt;&gt;CZ")&amp;$AH$5&amp;A93-COUNTIF($H$71:$H93,"&lt;&gt;CZ"),IF(AND(H90="CZ",H91="CZ",H92&lt;&gt;"CZ",H93="CZ",AF90&lt;&gt;AF89,AF90=AF93,AF90&lt;&gt;AF94),A90-COUNTIF($H$71:$H90,"&lt;&gt;CZ")&amp;$AH$5&amp;A93-COUNTIF($H$71:$H93,"&lt;&gt;CZ"),IF(AND(H90="CZ",H91&lt;&gt;"CZ",H92="CZ",H93="CZ",AF90&lt;&gt;AF89,AF90=AF93,AF90&lt;&gt;AF94),A90-COUNTIF($H$71:$H90,"&lt;&gt;CZ")&amp;$AH$5&amp;A93-COUNTIF($H$71:$H93,"&lt;&gt;CZ"),IF(AND(H90="CZ",H91&lt;&gt;"CZ",H92&lt;&gt;"CZ",H93="CZ",AF90&lt;&gt;AF89,AF90=AF93,AF90&lt;&gt;AF94),A90-COUNTIF($H$71:$H90,"&lt;&gt;CZ")&amp;$AH$5&amp;A93-COUNTIF($H$71:$H93,"&lt;&gt;CZ"),"")))))))))))))))))))))))))))))))))))))))))))))))))))))</f>
        <v/>
      </c>
      <c r="AJ90" s="102" t="str">
        <f>IF(AI90&lt;&gt;"","",IF(AND(H90="CZ",H91&lt;&gt;"CZ",H92="CZ",H93&lt;&gt;"CZ",AF90&lt;&gt;AF89,AF90=AF93,AF90&lt;&gt;AF94),A90-COUNTIF($H$71:$H90,"&lt;&gt;CZ")&amp;$AH$5&amp;A93-COUNTIF($H$71:$H93,"&lt;&gt;CZ"),IF(AND(H90="CZ",H91="CZ",H92&lt;&gt;"CZ",H93&lt;&gt;"CZ",AF90&lt;&gt;AF89,AF90=AF93,AF90&lt;&gt;AF94),A90-COUNTIF($H$71:$H90,"&lt;&gt;CZ")&amp;$AH$5&amp;A93-COUNTIF($H$71:$H93,"&lt;&gt;CZ"),IF(AND(H90="CZ",H91&lt;&gt;"CZ",H92&lt;&gt;"CZ",H93&lt;&gt;"CZ",AF90&lt;&gt;AF89,AF90=AF93,AF90&lt;&gt;AF94),A90-COUNTIF($H$71:$H90,"&lt;&gt;CZ"),IF(AND(H90="CZ",H89&lt;&gt;"CZ",H88="CZ",H87="CZ",H86="CZ",AF90=AF86,AF90&lt;&gt;AF85,AF90&lt;&gt;AF91),A86-COUNTIFS($H$71:$H86,"&lt;&gt;CZ")&amp;$AH$5&amp;A90-COUNTIFS($H$71:$H90,"&lt;&gt;CZ"),IF(AND(H90="CZ",H89="CZ",H88&lt;&gt;"CZ",H87="CZ",H86="CZ",AF90=AF86,AF90&lt;&gt;AF85,AF90&lt;&gt;AF91),A86-COUNTIFS($H$71:$H86,"&lt;&gt;CZ")&amp;$AH$5&amp;A90-COUNTIFS($H$71:$H90,"&lt;&gt;CZ"),IF(AND(H90="CZ",H89="CZ",H88="CZ",H87&lt;&gt;"CZ",H86="CZ",AF90=AF86,AF90&lt;&gt;AF85,AF90&lt;&gt;AF91),A86-COUNTIFS($H$71:$H86,"&lt;&gt;CZ")&amp;$AH$5&amp;A90-COUNTIFS($H$71:$H90,"&lt;&gt;CZ"),IF(AND(H90="CZ",H89="CZ",H88="CZ",H87="CZ",H86&lt;&gt;"CZ",AF90=AF86,AF90&lt;&gt;AF85,AF90&lt;&gt;AF91),A87-COUNTIFS($H$71:$H86,"&lt;&gt;CZ")&amp;$AH$5&amp;A90-COUNTIFS($H$71:$H90,"&lt;&gt;CZ"),IF(AND(H90="CZ",H89&lt;&gt;"CZ",H88="CZ",H87="CZ",H86&lt;&gt;"CZ",AF90=AF86,AF90&lt;&gt;AF85,AF90&lt;&gt;AF91),A87-COUNTIFS($H$71:$H86,"&lt;&gt;CZ")&amp;$AH$5&amp;A90-COUNTIFS($H$71:$H90,"&lt;&gt;CZ"),IF(AND(H90="CZ",H89&lt;&gt;"CZ",H88="CZ",H87&lt;&gt;"CZ",H86="CZ",AF90=AF86,AF90&lt;&gt;AF85,AF90&lt;&gt;AF91),A86-COUNTIFS($H$71:$H86,"&lt;&gt;CZ")&amp;$AH$5&amp;A90-COUNTIFS($H$71:$H90,"&lt;&gt;CZ"),IF(AND(H90="CZ",H89&lt;&gt;"CZ",H88&lt;&gt;"CZ",H87="CZ",H86="CZ",AF90=AF86,AF90&lt;&gt;AF85,AF90&lt;&gt;AF91),A86-COUNTIFS($H$71:$H86,"&lt;&gt;CZ")&amp;$AH$5&amp;A90-COUNTIFS($H$71:$H90,"&lt;&gt;CZ"),IF(AND(H90="CZ",H89&lt;&gt;"CZ",H88&lt;&gt;"CZ",H87&lt;&gt;"CZ",H86="CZ",AF90=AF86,AF90&lt;&gt;AF85,AF90&lt;&gt;AF91),A86-COUNTIFS($H$71:$H86,"&lt;&gt;CZ")&amp;$AH$5&amp;A90-COUNTIFS($H$71:$H90,"&lt;&gt;CZ"),IF(AND(H90="CZ",H89&lt;&gt;"CZ",H88&lt;&gt;"CZ",H87="CZ",H86&lt;&gt;"CZ",AF90=AF86,AF90&lt;&gt;AF85,AF90&lt;&gt;AF91),A87-COUNTIFS($H$71:$H86,"&lt;&gt;CZ")&amp;$AH$5&amp;A90-COUNTIFS($H$71:$H90,"&lt;&gt;CZ"),IF(AND(H90="CZ",H89&lt;&gt;"CZ",H88="CZ",H87&lt;&gt;"CZ",H86&lt;&gt;"CZ",AF90=AF86,AF90&lt;&gt;AF85,AF90&lt;&gt;AF91),A87-COUNTIFS($H$71:$H86,"&lt;&gt;CZ")&amp;$AH$5&amp;A90-COUNTIFS($H$71:$H90,"&lt;&gt;CZ"),IF(AND(H90="CZ",H89="CZ",H88&lt;&gt;"CZ",H87&lt;&gt;"CZ",H86&lt;&gt;"CZ",AF90=AF86,AF90&lt;&gt;AF85,AF90&lt;&gt;AF91),A87-COUNTIFS($H$71:$H86,"&lt;&gt;CZ")&amp;$AH$5&amp;A90-COUNTIFS($H$71:$H90,"&lt;&gt;CZ"),IF(AND(H90="CZ",H89="CZ",H88&lt;&gt;"CZ",H87&lt;&gt;"CZ",H86="CZ",AF90=AF86,AF90&lt;&gt;AF85,AF90&lt;&gt;AF91),A86-COUNTIFS($H$71:$H86,"&lt;&gt;CZ")&amp;$AH$5&amp;A90-COUNTIFS($H$71:$H90,"&lt;&gt;CZ"),IF(AND(H90="CZ",H89="CZ",H88&lt;&gt;"CZ",H87="CZ",H86&lt;&gt;"CZ",AF90=AF86,AF90&lt;&gt;AF85,AF90&lt;&gt;AF91),A87-COUNTIFS($H$71:$H86,"&lt;&gt;CZ")&amp;$AH$5&amp;A90-COUNTIFS($H$71:$H90,"&lt;&gt;CZ"),IF(AND(H90="CZ",H89="CZ",H88="CZ",H87&lt;&gt;"CZ",H86&lt;&gt;"CZ",AF90=AF86,AF90&lt;&gt;AF85,AF90&lt;&gt;AF91),A87-COUNTIFS($H$71:$H86,"&lt;&gt;CZ")&amp;$AH$5&amp;A90-COUNTIFS($H$71:$H90,"&lt;&gt;CZ"),IF(AND(H90="CZ",H89&lt;&gt;"CZ",H88&lt;&gt;"CZ",H87&lt;&gt;"CZ",H86&lt;&gt;"CZ",AF90=AF86,AF90&lt;&gt;AF85,AF90&lt;&gt;AF91),A87-COUNTIFS($H$71:$H86,"&lt;&gt;CZ"),IF(AND(H90="CZ",H89&lt;&gt;"CZ",H88="CZ",H87="CZ",H91="CZ",AF91=AF87,AF90&lt;&gt;AF86,AF90&lt;&gt;AF92),A87-COUNTIFS($H$71:$H87,"&lt;&gt;CZ")&amp;$AH$5&amp;A91-COUNTIFS($H$71:$H91,"&lt;&gt;CZ"),IF(AND(H90="CZ",H89="CZ",H88&lt;&gt;"CZ",H87="CZ",H91="CZ",AF91=AF87,AF90&lt;&gt;AF86,AF90&lt;&gt;AF92),A87-COUNTIFS($H$71:$H87,"&lt;&gt;CZ")&amp;$AH$5&amp;A91-COUNTIFS($H$71:$H91,"&lt;&gt;CZ"),IF(AND(H90="CZ",H89="CZ",H88="CZ",H87&lt;&gt;"CZ",H91="CZ",AF91=AF87,AF90&lt;&gt;AF86,AF90&lt;&gt;AF92),A88-COUNTIFS($H$71:$H87,"&lt;&gt;CZ")&amp;$AH$5&amp;A91-COUNTIFS($H$71:$H91,"&lt;&gt;CZ"),IF(AND(H90="CZ",H89="CZ",H88="CZ",H87="CZ",H91&lt;&gt;"CZ",AF91=AF87,AF90&lt;&gt;AF86,AF90&lt;&gt;AF92),A87-COUNTIFS($H$71:$H87,"&lt;&gt;CZ")&amp;$AH$5&amp;A91-COUNTIFS($H$71:$H91,"&lt;&gt;CZ"),IF(AND(H90="CZ",H89&lt;&gt;"CZ",H88="CZ",H87="CZ",H91&lt;&gt;"CZ",AF91=AF87,AF90&lt;&gt;AF86,AF90&lt;&gt;AF92),A87-COUNTIFS($H$71:$H87,"&lt;&gt;CZ")&amp;$AH$5&amp;A91-COUNTIFS($H$71:$H91,"&lt;&gt;CZ"),IF(AND(H90="CZ",H89&lt;&gt;"CZ",H88="CZ",H87&lt;&gt;"CZ",H91="CZ",AF91=AF87,AF90&lt;&gt;AF86,AF90&lt;&gt;AF92),A88-COUNTIFS($H$71:$H87,"&lt;&gt;CZ")&amp;$AH$5&amp;A91-COUNTIFS($H$71:$H91,"&lt;&gt;CZ"),IF(AND(H90="CZ",H89&lt;&gt;"CZ",H88&lt;&gt;"CZ",H87="CZ",H91="CZ",AF91=AF87,AF90&lt;&gt;AF86,AF90&lt;&gt;AF92),A87-COUNTIFS($H$71:$H87,"&lt;&gt;CZ")&amp;$AH$5&amp;A91-COUNTIFS($H$71:$H91,"&lt;&gt;CZ"),IF(AND(H90="CZ",H89&lt;&gt;"CZ",H88&lt;&gt;"CZ",H87&lt;&gt;"CZ",H91="CZ",AF91=AF87,AF90&lt;&gt;AF86,AF90&lt;&gt;AF92),A88-COUNTIFS($H$71:$H87,"&lt;&gt;CZ")&amp;$AH$5&amp;A91-COUNTIFS($H$71:$H91,"&lt;&gt;CZ"),IF(AND(H90="CZ",H89&lt;&gt;"CZ",H88&lt;&gt;"CZ",H87="CZ",H91&lt;&gt;"CZ",AF91=AF87,AF90&lt;&gt;AF86,AF90&lt;&gt;AF92),A87-COUNTIFS($H$71:$H87,"&lt;&gt;CZ")&amp;$AH$5&amp;A91-COUNTIFS($H$71:$H91,"&lt;&gt;CZ"),IF(AND(H90="CZ",H89&lt;&gt;"CZ",H88="CZ",H87&lt;&gt;"CZ",H91&lt;&gt;"CZ",AF91=AF87,AF90&lt;&gt;AF86,AF90&lt;&gt;AF92),A88-COUNTIFS($H$71:$H87,"&lt;&gt;CZ")&amp;$AH$5&amp;A91-COUNTIFS($H$71:$H91,"&lt;&gt;CZ"),IF(AND(H90="CZ",H89="CZ",H88&lt;&gt;"CZ",H87&lt;&gt;"CZ",H91&lt;&gt;"CZ",AF91=AF87,AF90&lt;&gt;AF86,AF90&lt;&gt;AF92),A88-COUNTIFS($H$71:$H87,"&lt;&gt;CZ")&amp;$AH$5&amp;A91-COUNTIFS($H$71:$H91,"&lt;&gt;CZ"),IF(AND(H90="CZ",H89="CZ",H88&lt;&gt;"CZ",H87&lt;&gt;"CZ",H91="CZ",AF91=AF87,AF90&lt;&gt;AF86,AF90&lt;&gt;AF92),A88-COUNTIFS($H$71:$H87,"&lt;&gt;CZ")&amp;$AH$5&amp;A91-COUNTIFS($H$71:$H91,"&lt;&gt;CZ"),IF(AND(H90="CZ",H89="CZ",H88&lt;&gt;"CZ",H87="CZ",H91&lt;&gt;"CZ",AF91=AF87,AF90&lt;&gt;AF86,AF90&lt;&gt;AF92),A87-COUNTIFS($H$71:$H87,"&lt;&gt;CZ")&amp;$AH$5&amp;A91-COUNTIFS($H$71:$H91,"&lt;&gt;CZ"),IF(AND(H90="CZ",H89="CZ",H88="CZ",H87&lt;&gt;"CZ",H91&lt;&gt;"CZ",AF91=AF87,AF90&lt;&gt;AF86,AF90&lt;&gt;AF92),A88-COUNTIFS($H$71:$H87,"&lt;&gt;CZ")&amp;$AH$5&amp;A91-COUNTIFS($H$71:$H91,"&lt;&gt;CZ"),IF(AND(H90="CZ",H89&lt;&gt;"CZ",H88&lt;&gt;"CZ",H87&lt;&gt;"CZ",H91&lt;&gt;"CZ",AF91=AF87,AF90&lt;&gt;AF86,AF90&lt;&gt;AF92),A88-COUNTIFS($H$71:$H87,"&lt;&gt;CZ"),IF(AND(H90="CZ",H89&lt;&gt;"CZ",H88="CZ",H91="CZ",H92="CZ",AF92=AF88,AF90&lt;&gt;AF87,AF90&lt;&gt;AF93),A88-COUNTIFS($H$71:$H88,"&lt;&gt;CZ")&amp;$AH$5&amp;A92-COUNTIFS($H$71:$H92,"&lt;&gt;CZ"),IF(AND(H90="CZ",H89="CZ",H88&lt;&gt;"CZ",H91="CZ",H92="CZ",AF92=AF88,AF90&lt;&gt;AF87,AF90&lt;&gt;AF93),A89-COUNTIFS($H$71:$H88,"&lt;&gt;CZ")&amp;$AH$5&amp;A92-COUNTIFS($H$71:$H92,"&lt;&gt;CZ"),IF(AND(H90="CZ",H89="CZ",H88="CZ",H91&lt;&gt;"CZ",H92="CZ",AF92=AF88,AF90&lt;&gt;AF87,AF90&lt;&gt;AF93),A88-COUNTIFS($H$71:$H88,"&lt;&gt;CZ")&amp;$AH$5&amp;A92-COUNTIFS($H$71:$H92,"&lt;&gt;CZ"),IF(AND(H90="CZ",H89="CZ",H88="CZ",H91="CZ",H92&lt;&gt;"CZ",AF92=AF88,AF90&lt;&gt;AF87,AF90&lt;&gt;AF93),A88-COUNTIFS($H$71:$H88,"&lt;&gt;CZ")&amp;$AH$5&amp;A92-COUNTIFS($H$71:$H92,"&lt;&gt;CZ"),IF(AND(H90="CZ",H89&lt;&gt;"CZ",H88="CZ",H91="CZ",H92&lt;&gt;"CZ",AF92=AF88,AF90&lt;&gt;AF87,AF90&lt;&gt;AF93),A88-COUNTIFS($H$71:$H88,"&lt;&gt;CZ")&amp;$AH$5&amp;A92-COUNTIFS($H$71:$H92,"&lt;&gt;CZ"),IF(AND(H90="CZ",H89&lt;&gt;"CZ",H88="CZ",H91&lt;&gt;"CZ",H92="CZ",AF92=AF88,AF90&lt;&gt;AF87,AF90&lt;&gt;AF93),A88-COUNTIFS($H$71:$H88,"&lt;&gt;CZ")&amp;$AH$5&amp;A92-COUNTIFS($H$71:$H92,"&lt;&gt;CZ"),IF(AND(H90="CZ",H89&lt;&gt;"CZ",H88&lt;&gt;"CZ",H91="CZ",H92="CZ",AF92=AF88,AF90&lt;&gt;AF87,AF90&lt;&gt;AF93),A89-COUNTIFS($H$71:$H88,"&lt;&gt;CZ")&amp;$AH$5&amp;A92-COUNTIFS($H$71:$H92,"&lt;&gt;CZ"),IF(AND(H90="CZ",H89&lt;&gt;"CZ",H88&lt;&gt;"CZ",H91&lt;&gt;"CZ",H92="CZ",AF92=AF88,AF90&lt;&gt;AF87,AF90&lt;&gt;AF93),A89-COUNTIFS($H$71:$H88,"&lt;&gt;CZ")&amp;$AH$5&amp;A92-COUNTIFS($H$71:$H92,"&lt;&gt;CZ"),IF(AND(H90="CZ",H89&lt;&gt;"CZ",H88&lt;&gt;"CZ",H91="CZ",H92&lt;&gt;"CZ",AF92=AF88,AF90&lt;&gt;AF87,AF90&lt;&gt;AF93),A89-COUNTIFS($H$71:$H88,"&lt;&gt;CZ")&amp;$AH$5&amp;A92-COUNTIFS($H$71:$H92,"&lt;&gt;CZ"),IF(AND(H90="CZ",H89&lt;&gt;"CZ",H88="CZ",H91&lt;&gt;"CZ",H92&lt;&gt;"CZ",AF92=AF88,AF90&lt;&gt;AF87,AF90&lt;&gt;AF93),A88-COUNTIFS($H$71:$H88,"&lt;&gt;CZ")&amp;$AH$5&amp;A92-COUNTIFS($H$71:$H92,"&lt;&gt;CZ"),IF(AND(H90="CZ",H89="CZ",H88&lt;&gt;"CZ",H91&lt;&gt;"CZ",H92&lt;&gt;"CZ",AF92=AF88,AF90&lt;&gt;AF87,AF90&lt;&gt;AF93),A89-COUNTIFS($H$71:$H88,"&lt;&gt;CZ")&amp;$AH$5&amp;A92-COUNTIFS($H$71:$H92,"&lt;&gt;CZ"),IF(AND(H90="CZ",H89="CZ",H88&lt;&gt;"CZ",H91&lt;&gt;"CZ",H92="CZ",AF92=AF88,AF90&lt;&gt;AF87,AF90&lt;&gt;AF93),A89-COUNTIFS($H$71:$H88,"&lt;&gt;CZ")&amp;$AH$5&amp;A92-COUNTIFS($H$71:$H92,"&lt;&gt;CZ"),IF(AND(H90="CZ",H89="CZ",H88&lt;&gt;"CZ",H91="CZ",H92&lt;&gt;"CZ",AF92=AF88,AF90&lt;&gt;AF87,AF90&lt;&gt;AF93),A89-COUNTIFS($H$71:$H88,"&lt;&gt;CZ")&amp;$AH$5&amp;A92-COUNTIFS($H$71:$H92,"&lt;&gt;CZ"),IF(AND(H90="CZ",H89="CZ",H88="CZ",H91&lt;&gt;"CZ",H92&lt;&gt;"CZ",AF92=AF88,AF90&lt;&gt;AF87,AF90&lt;&gt;AF93),A88-COUNTIFS($H$71:$H88,"&lt;&gt;CZ")&amp;$AH$5&amp;A92-COUNTIFS($H$71:$H92,"&lt;&gt;CZ"),""))))))))))))))))))))))))))))))))))))))))))))))))</f>
        <v/>
      </c>
      <c r="AK90" s="102" t="str">
        <f>IF(AI90&lt;&gt;"","",IF(AJ90&lt;&gt;"","",IF(AND(H89="CZ",H88&lt;&gt;"CZ",H87&lt;&gt;"CZ",H90&lt;&gt;"CZ",H91&lt;&gt;"CZ",AF91=AF87,AF89&lt;&gt;AF86,AF89&lt;&gt;AF92),A88-COUNTIFS($H$71:$H87,"&lt;&gt;CZ"),IF(AND(H90="CZ",H89&lt;&gt;"CZ",H91="CZ",H92="CZ",H93="CZ",AF93=AF89,AF90&lt;&gt;AF88,AF90&lt;&gt;AF94),A90-COUNTIFS($H$71:$H89,"&lt;&gt;CZ")&amp;$AH$5&amp;A93-COUNTIFS($H$71:$H93,"&lt;&gt;CZ"),IF(AND(H90="CZ",H89="CZ",H91&lt;&gt;"CZ",H92="CZ",H93="CZ",AF93=AF89,AF90&lt;&gt;AF88,AF90&lt;&gt;AF94),A89-COUNTIFS($H$71:$H89,"&lt;&gt;CZ")&amp;$AH$5&amp;A93-COUNTIFS($H$71:$H93,"&lt;&gt;CZ"),IF(AND(H90="CZ",H89="CZ",H91="CZ",H92&lt;&gt;"CZ",H93="CZ",AF93=AF89,AF90&lt;&gt;AF88,AF90&lt;&gt;AF94),A89-COUNTIFS($H$71:$H89,"&lt;&gt;CZ")&amp;$AH$5&amp;A93-COUNTIFS($H$71:$H93,"&lt;&gt;CZ"),IF(AND(H90="CZ",H89="CZ",H91="CZ",H92="CZ",H93&lt;&gt;"CZ",AF93=AF89,AF90&lt;&gt;AF88,AF90&lt;&gt;AF94),A89-COUNTIFS($H$71:$H89,"&lt;&gt;CZ")&amp;$AH$5&amp;A93-COUNTIFS($H$71:$H93,"&lt;&gt;CZ"),IF(AND(H90="CZ",H89&lt;&gt;"CZ",H91="CZ",H92="CZ",H93&lt;&gt;"CZ",AF93=AF89,AF90&lt;&gt;AF88,AF90&lt;&gt;AF94),A90-COUNTIFS($H$71:$H89,"&lt;&gt;CZ")&amp;$AH$5&amp;A93-COUNTIFS($H$71:$H93,"&lt;&gt;CZ"),IF(AND(H90="CZ",H89&lt;&gt;"CZ",H91="CZ",H92&lt;&gt;"CZ",H93="CZ",AF93=AF89,AF90&lt;&gt;AF88,AF90&lt;&gt;AF94),A90-COUNTIFS($H$71:$H89,"&lt;&gt;CZ")&amp;$AH$5&amp;A93-COUNTIFS($H$71:$H93,"&lt;&gt;CZ"),IF(AND(H90="CZ",H89&lt;&gt;"CZ",H91&lt;&gt;"CZ",H92="CZ",H93="CZ",AF93=AF89,AF90&lt;&gt;AF88,AF90&lt;&gt;AF94),A90-COUNTIFS($H$71:$H89,"&lt;&gt;CZ")&amp;$AH$5&amp;A93-COUNTIFS($H$71:$H93,"&lt;&gt;CZ"),IF(AND(H90="CZ",H89&lt;&gt;"CZ",H91&lt;&gt;"CZ",H92&lt;&gt;"CZ",H93="CZ",AF93=AF89,AF90&lt;&gt;AF88,AF90&lt;&gt;AF94),A90-COUNTIFS($H$71:$H89,"&lt;&gt;CZ")&amp;$AH$5&amp;A93-COUNTIFS($H$71:$H93,"&lt;&gt;CZ"),IF(AND(H90="CZ",H89&lt;&gt;"CZ",H91&lt;&gt;"CZ",H92&lt;&gt;"CZ",H93&lt;&gt;"CZ",AF93=AF89,AF90&lt;&gt;AF88,AF90&lt;&gt;AF94),A93-COUNTIFS($H$71:$H93,"&lt;&gt;CZ"),IF(AND(H90="CZ",H89&lt;&gt;"CZ",H91&lt;&gt;"CZ",H92="CZ",H93&lt;&gt;"CZ",AF93=AF89,AF90&lt;&gt;AF88,AF90&lt;&gt;AF94),A90-COUNTIFS($H$71:$H89,"&lt;&gt;CZ")&amp;$AH$5&amp;A93-COUNTIFS($H$71:$H93,"&lt;&gt;CZ"),IF(AND(H90="CZ",H89="CZ",H91="CZ",H92&lt;&gt;"CZ",H93&lt;&gt;"CZ",AF93=AF89,AF90&lt;&gt;AF88,AF90&lt;&gt;AF94),A89-COUNTIFS($H$71:$H89,"&lt;&gt;CZ")&amp;$AH$5&amp;A93-COUNTIFS($H$71:$H93,"&lt;&gt;CZ"),IF(AND(H90="CZ",H89="CZ",H91&lt;&gt;"CZ",H92&lt;&gt;"CZ",H93&lt;&gt;"CZ",AF93=AF89,AF90&lt;&gt;AF88,AF90&lt;&gt;AF94),A89-COUNTIFS($H$71:$H89,"&lt;&gt;CZ")&amp;$AH$5&amp;A93-COUNTIFS($H$71:$H93,"&lt;&gt;CZ"),IF(AND(H90="CZ",H89="CZ",H91&lt;&gt;"CZ",H92&lt;&gt;"CZ",H93="CZ",AF93=AF89,AF90&lt;&gt;AF88,AF90&lt;&gt;AF94),A89-COUNTIFS($H$71:$H89,"&lt;&gt;CZ")&amp;$AH$5&amp;A93-COUNTIFS($H$71:$H93,"&lt;&gt;CZ"),IF(AND(H90="CZ",H89="CZ",H91&lt;&gt;"CZ",H92="CZ",H93&lt;&gt;"CZ",AF93=AF89,AF90&lt;&gt;AF88,AF90&lt;&gt;AF94),A89-COUNTIFS($H$71:$H89,"&lt;&gt;CZ")&amp;$AH$5&amp;A93-COUNTIFS($H$71:$H93,"&lt;&gt;CZ"),IF(AND(H90="CZ",H89&lt;&gt;"CZ",H91="CZ",H92&lt;&gt;"CZ",H93&lt;&gt;"CZ",AF93=AF89,AF90&lt;&gt;AF88,AF90&lt;&gt;AF94),A90-COUNTIFS($H$71:$H89,"&lt;&gt;CZ")&amp;$AH$5&amp;A93-COUNTIFS($H$71:$H93,"&lt;&gt;CZ"),IF(AND(H90="CZ",H91&lt;&gt;"CZ",H92="CZ",H93="CZ",H94="CZ",AF90=AF94,AF90&lt;&gt;AF89,AF90&lt;&gt;AF95),A90-COUNTIFS($H$71:$H90,"&lt;&gt;CZ")&amp;$AH$5&amp;A94-COUNTIFS($H$71:$H94,"&lt;&gt;CZ"),IF(AND(H90="CZ",H91="CZ",H92&lt;&gt;"CZ",H93="CZ",H94="CZ",AF90=AF94,AF90&lt;&gt;AF89,AF90&lt;&gt;AF95),A90-COUNTIFS($H$71:$H90,"&lt;&gt;CZ")&amp;$AH$5&amp;A94-COUNTIFS($H$71:$H94,"&lt;&gt;CZ"),IF(AND(H90="CZ",H91="CZ",H92="CZ",H93&lt;&gt;"CZ",H94="CZ",AF90=AF94,AF90&lt;&gt;AF89,AF90&lt;&gt;AF95),A90-COUNTIFS($H$71:$H90,"&lt;&gt;CZ")&amp;$AH$5&amp;A94-COUNTIFS($H$71:$H94,"&lt;&gt;CZ"),IF(AND(H90="CZ",H91="CZ",H92="CZ",H93="CZ",H94&lt;&gt;"CZ",AF90=AF94,AF90&lt;&gt;AF89,AF90&lt;&gt;AF95),A90-COUNTIFS($H$71:$H90,"&lt;&gt;CZ")&amp;$AH$5&amp;A94-COUNTIFS($H$71:$H94,"&lt;&gt;CZ"),IF(AND(H90="CZ",H89&lt;&gt;"CZ",H88="CZ",H87="CZ",H91&lt;&gt;"CZ",AF91=AF87,AF90&lt;&gt;AF86,AF90&lt;&gt;AF92),A87-COUNTIFS($H$71:$H87,"&lt;&gt;CZ")&amp;$AH$5&amp;A91-COUNTIFS($H$71:$H91,"&lt;&gt;CZ"),IF(AND(H90="CZ",H91&lt;&gt;"CZ",H92="CZ",H93="CZ",H94&lt;&gt;"CZ",AF90=AF94,AF90&lt;&gt;AF89,AF90&lt;&gt;AF95),A90-COUNTIFS($H$71:$H90,"&lt;&gt;CZ")&amp;$AH$5&amp;A94-COUNTIFS($H$71:$H94,"&lt;&gt;CZ"),IF(AND(H90="CZ",H91&lt;&gt;"CZ",H92="CZ",H93&lt;&gt;"CZ",H94="CZ",AF90=AF94,AF90&lt;&gt;AF89,AF90&lt;&gt;AF95),A90-COUNTIFS($H$71:$H90,"&lt;&gt;CZ")&amp;$AH$5&amp;A94-COUNTIFS($H$71:$H94,"&lt;&gt;CZ"),IF(AND(H90="CZ",H91&lt;&gt;"CZ",H92&lt;&gt;"CZ",H93="CZ",H94="CZ",AF90=AF94,AF90&lt;&gt;AF89,AF90&lt;&gt;AF95),A90-COUNTIFS($H$71:$H90,"&lt;&gt;CZ")&amp;$AH$5&amp;A94-COUNTIFS($H$71:$H94,"&lt;&gt;CZ"),IF(AND(H90="CZ",H91&lt;&gt;"CZ",H92&lt;&gt;"CZ",H93&lt;&gt;"CZ",H94="CZ",AF90=AF94,AF90&lt;&gt;AF89,AF90&lt;&gt;AF95),A90-COUNTIFS($H$71:$H90,"&lt;&gt;CZ")&amp;$AH$5&amp;A94-COUNTIFS($H$71:$H94,"&lt;&gt;CZ"),IF(AND(H90="CZ",H91&lt;&gt;"CZ",H92&lt;&gt;"CZ",H93="CZ",H94&lt;&gt;"CZ",AF90=AF94,AF90&lt;&gt;AF89,AF90&lt;&gt;AF95),A90-COUNTIFS($H$71:$H90,"&lt;&gt;CZ")&amp;$AH$5&amp;A94-COUNTIFS($H$71:$H94,"&lt;&gt;CZ"),IF(AND(H90="CZ",H91&lt;&gt;"CZ",H92="CZ",H93&lt;&gt;"CZ",H94&lt;&gt;"CZ",AF90=AF94,AF90&lt;&gt;AF89,AF90&lt;&gt;AF95),A90-COUNTIFS($H$71:$H90,"&lt;&gt;CZ")&amp;$AH$5&amp;A94-COUNTIFS($H$71:$H94,"&lt;&gt;CZ"),IF(AND(H90="CZ",H91="CZ",H92&lt;&gt;"CZ",H93&lt;&gt;"CZ",H94&lt;&gt;"CZ",AF90=AF94,AF90&lt;&gt;AF89,AF90&lt;&gt;AF95),A90-COUNTIFS($H$71:$H90,"&lt;&gt;CZ")&amp;$AH$5&amp;A94-COUNTIFS($H$71:$H94,"&lt;&gt;CZ"),IF(AND(H90="CZ",H91="CZ",H92="CZ",H93&lt;&gt;"CZ",H94&lt;&gt;"CZ",AF90=AF94,AF90&lt;&gt;AF89,AF90&lt;&gt;AF95),A90-COUNTIFS($H$71:$H90,"&lt;&gt;CZ")&amp;$AH$5&amp;A94-COUNTIFS($H$71:$H94,"&lt;&gt;CZ"),IF(AND(H90="CZ",H91="CZ",H92&lt;&gt;"CZ",H93="CZ",H94&lt;&gt;"CZ",AF90=AF94,AF90&lt;&gt;AF89,AF90&lt;&gt;AF95),A90-COUNTIFS($H$71:$H90,"&lt;&gt;CZ")&amp;$AH$5&amp;A94-COUNTIFS($H$71:$H94,"&lt;&gt;CZ"),IF(AND(H90="CZ",H91="CZ",H92="CZ",H93&lt;&gt;"CZ",H94&lt;&gt;"CZ",AF90=AF94,AF90&lt;&gt;AF89,AF90&lt;&gt;AF95),A90-COUNTIFS($H$71:$H90,"&lt;&gt;CZ")&amp;$AH$5&amp;A94-COUNTIFS($H$71:$H94,"&lt;&gt;CZ"),IF(AND(H90="CZ",H91="CZ",H92&lt;&gt;"CZ",H93&lt;&gt;"CZ",H94&lt;&gt;"CZ",AF90=AF94,AF90&lt;&gt;AF89,AF90&lt;&gt;AF95),A94-COUNTIFS($H$71:$H94,"&lt;&gt;CZ"),""))))))))))))))))))))))))))))))))))</f>
        <v/>
      </c>
      <c r="AL90" s="120" t="str">
        <f t="shared" si="5"/>
        <v/>
      </c>
    </row>
    <row r="91" spans="1:38" s="104" customFormat="1" ht="15" hidden="1" customHeight="1">
      <c r="A91" s="105">
        <v>21</v>
      </c>
      <c r="B91" s="106" t="e">
        <v>#N/A</v>
      </c>
      <c r="C91" s="107" t="s">
        <v>251</v>
      </c>
      <c r="D91" s="107" t="s">
        <v>251</v>
      </c>
      <c r="E91" s="106" t="s">
        <v>251</v>
      </c>
      <c r="F91" s="108"/>
      <c r="G91" s="109" t="s">
        <v>251</v>
      </c>
      <c r="H91" s="110" t="s">
        <v>251</v>
      </c>
      <c r="I91" s="111"/>
      <c r="J91" s="112" t="s">
        <v>251</v>
      </c>
      <c r="K91" s="111"/>
      <c r="L91" s="112" t="s">
        <v>251</v>
      </c>
      <c r="M91" s="111"/>
      <c r="N91" s="112" t="s">
        <v>251</v>
      </c>
      <c r="O91" s="111"/>
      <c r="P91" s="112" t="s">
        <v>251</v>
      </c>
      <c r="Q91" s="111"/>
      <c r="R91" s="112" t="s">
        <v>251</v>
      </c>
      <c r="S91" s="113"/>
      <c r="T91" s="112" t="s">
        <v>251</v>
      </c>
      <c r="U91" s="111"/>
      <c r="V91" s="112" t="s">
        <v>251</v>
      </c>
      <c r="W91" s="111"/>
      <c r="X91" s="112" t="s">
        <v>251</v>
      </c>
      <c r="Y91" s="111"/>
      <c r="Z91" s="112" t="s">
        <v>251</v>
      </c>
      <c r="AA91" s="111"/>
      <c r="AB91" s="112" t="s">
        <v>251</v>
      </c>
      <c r="AC91" s="111"/>
      <c r="AD91" s="112" t="s">
        <v>251</v>
      </c>
      <c r="AE91" s="116">
        <v>0</v>
      </c>
      <c r="AF91" s="117" t="s">
        <v>251</v>
      </c>
      <c r="AG91" s="118" t="s">
        <v>251</v>
      </c>
      <c r="AH91" s="100" t="str">
        <f t="shared" ca="1" si="4"/>
        <v/>
      </c>
      <c r="AI91" s="119" t="str">
        <f>IF(H91="","",IF(H91&lt;&gt;"CZ","NE",IF(AND(H91="CZ",AF90&lt;&gt;AF91,AF91&lt;&gt;AF92),A91-COUNTIF($H$71:$H91,"&lt;&gt;CZ"),IF(AND(H91="CZ",H90="CZ",AF91=AF90,AF91&lt;&gt;AF89,AF91&lt;&gt;AF92),A90-COUNTIF($H$71:$H91,"&lt;&gt;CZ")&amp;$AH$5&amp;A91-COUNTIF($H$71:$H91,"&lt;&gt;CZ"),IF(AND(H91="CZ",H92="CZ",AF91&lt;&gt;AF90,AF91=AF92,AF91&lt;&gt;AF93),A91-COUNTIF($H$71:$H91,"&lt;&gt;CZ")&amp;$AH$5&amp;A92-COUNTIF($H$71:$H92,"&lt;&gt;CZ"),IF(AND(H91="CZ",H90="CZ",H89="CZ",AF91=AF89,AF91&lt;&gt;AF88,AF91&lt;&gt;AF92),A89-COUNTIF($H$71:$H91,"&lt;&gt;CZ")&amp;$AH$5&amp;A91-COUNTIF($H$71:$H91,"&lt;&gt;CZ"),IF(AND(H91="CZ",H90="CZ",H92="CZ",AF92=AF90,AF91&lt;&gt;AF89,AF91&lt;&gt;AF93),A90-COUNTIF($H$71:$H90,"&lt;&gt;CZ")&amp;$AH$5&amp;A92-COUNTIF($H$71:$H92,"&lt;&gt;CZ"),IF(AND(H91="CZ",H92="CZ",H93="CZ",AF91&lt;&gt;AF90,AF91=AF93,AF91&lt;&gt;AF94),A91-COUNTIF($H$71:$H91,"&lt;&gt;CZ")&amp;$AH$5&amp;A93-COUNTIF($H$71:$H93,"&lt;&gt;CZ"),IF(AND(H91="CZ",H90="CZ",H89="CZ",H88="CZ",AF91=AF88,AF91&lt;&gt;AF87,AF91&lt;&gt;AF92),A88-COUNTIF($H$71:$H88,"&lt;&gt;CZ")&amp;$AH$5&amp;A91-COUNTIF($H$71:$H91,"&lt;&gt;CZ"),IF(AND(H91="CZ",H90="CZ",H89="CZ",H92="CZ",AF92=AF89,AF91&lt;&gt;AF88,AF91&lt;&gt;AF93),A89-COUNTIF($H$71:$H89,"&lt;&gt;CZ")&amp;$AH$5&amp;A92-COUNTIF($H$71:$H92,"&lt;&gt;CZ"),IF(AND(H91="CZ",H90="CZ",H92="CZ",H93="CZ",AF93=AF90,AF91&lt;&gt;AF89,AF91&lt;&gt;AF94),A90-COUNTIF($H$71:$H90,"&lt;&gt;CZ")&amp;$AH$5&amp;A93-COUNTIF($H$71:$H93,"&lt;&gt;CZ"),IF(AND(H91="CZ",H92="CZ",H93="CZ",H94="CZ",AF91&lt;&gt;AF90,AF91=AF94,AF91&lt;&gt;AF95),A91-COUNTIF($H$71:$H91,"&lt;&gt;CZ")&amp;$AH$5&amp;A94-COUNTIF($H$71:$H94,"&lt;&gt;CZ"),IF(AND(H91="CZ",H90="CZ",H89="CZ",H88="CZ",H87="CZ",AF91=AF87,AF91&lt;&gt;AF86,AF91&lt;&gt;AF92),A87-COUNTIF($H$71:$H87,"&lt;&gt;CZ")&amp;$AH$5&amp;A91-COUNTIF($H$71:$H91,"&lt;&gt;CZ"),IF(AND(H91="CZ",H90="CZ",H89="CZ",H88="CZ",H92="CZ",AF92=AF88,AF91&lt;&gt;AF87,AF91&lt;&gt;AF93),A88-COUNTIF($H$71:$H88,"&lt;&gt;CZ")&amp;$AH$5&amp;A92-COUNTIF($H$71:$H92,"&lt;&gt;CZ"),IF(AND(H91="CZ",H90="CZ",H89="CZ",H92="CZ",H93="CZ",AF93=AF89,AF91&lt;&gt;AF88,AF91&lt;&gt;AF94),A89-COUNTIF($H$71:$H89,"&lt;&gt;CZ")&amp;$AH$5&amp;A93-COUNTIF($H$71:$H93,"&lt;&gt;CZ"),IF(AND(H91="CZ",H90="CZ",H92="CZ",H93="CZ",H94="CZ",AF94=AF90,AF91&lt;&gt;AF89,AF91&lt;&gt;AF95),A90-COUNTIF($H$71:$H90,"&lt;&gt;CZ")&amp;$AH$5&amp;A94-COUNTIF($H$71:$H94,"&lt;&gt;CZ"),IF(AND(H91="CZ",H92="CZ",H93="CZ",H94="CZ",H95="CZ",AF91&lt;&gt;AF90,AF91=AF95,AF91&lt;&gt;AF96),A91-COUNTIF($H$71:$H91,"&lt;&gt;CZ")&amp;$AH$5&amp;A95-COUNTIF($H$71:$H95,"&lt;&gt;CZ"),IF(AND(H91="CZ",H90&lt;&gt;"CZ",AF91=AF90,AF91&lt;&gt;AF89,AF91&lt;&gt;AF92),A91-COUNTIF($H$71:$H91,"&lt;&gt;CZ"),IF(AND(H91="CZ",H92&lt;&gt;"CZ",AF91&lt;&gt;AF90,AF91=AF92,AF91&lt;&gt;AF93),A91-COUNTIF($H$71:$H91,"&lt;&gt;CZ"),IF(AND(H91="CZ",H90&lt;&gt;"CZ",H89="CZ",AF91=AF89,AF91&lt;&gt;AF88,AF91&lt;&gt;AF92),A89-COUNTIF($H$71:$H89,"&lt;&gt;CZ")&amp;$AH$5&amp;A91-COUNTIF($H$71:$H91,"&lt;&gt;CZ"),IF(AND(H91="CZ",H90="CZ",H89&lt;&gt;"CZ",AF91=AF89,AF91&lt;&gt;AF88,AF91&lt;&gt;AF92),A90-COUNTIF($H$71:$H89,"&lt;&gt;CZ")&amp;$AH$5&amp;A91-COUNTIF($H$71:$H91,"&lt;&gt;CZ"),IF(AND(H91="CZ",H90&lt;&gt;"CZ",H89&lt;&gt;"CZ",AF91=AF89,AF91&lt;&gt;AF88,AF91&lt;&gt;AF92),A91-COUNTIF($H$71:$H91,"&lt;&gt;CZ"),IF(AND(H91="CZ",H90&lt;&gt;"CZ",H92="CZ",AF91=AF90,AF91&lt;&gt;AF89,AF91=AF92,AF91&lt;&gt;AF93),A91-COUNTIF($H$71:$H90,"&lt;&gt;CZ")&amp;$AH$5&amp;A92-COUNTIF($H$71:$H92,"&lt;&gt;CZ"),IF(AND(H91="CZ",H90="CZ",H92&lt;&gt;"CZ",AF92=AF90,AF91&lt;&gt;AF89,AF91&lt;&gt;AF93),A90-COUNTIF($H$71:$H90,"&lt;&gt;CZ")&amp;$AH$5&amp;A92-COUNTIF($H$71:$H92,"&lt;&gt;CZ"),IF(AND(H91="CZ",H90&lt;&gt;"CZ",H92&lt;&gt;"CZ",AF92=AF90,AF91&lt;&gt;AF89,AF91&lt;&gt;AF93),A91-COUNTIF($H$71:$H90,"&lt;&gt;CZ"),IF(AND(H91="CZ",H92&lt;&gt;"CZ",H93="CZ",AF91&lt;&gt;AF90,AF91=AF93,AF91&lt;&gt;AF94),A91-COUNTIF($H$71:$H91,"&lt;&gt;CZ")&amp;$AH$5&amp;A93-COUNTIF($H$71:$H93,"&lt;&gt;CZ"),IF(AND(H91="CZ",H92="CZ",H93&lt;&gt;"CZ",AF91&lt;&gt;AF90,AF91=AF93,AF91&lt;&gt;AF94),A91-COUNTIF($H$71:$H91,"&lt;&gt;CZ")&amp;$AH$5&amp;A93-COUNTIF($H$71:$H93,"&lt;&gt;CZ"),IF(AND(H91="CZ",H92&lt;&gt;"CZ",H93&lt;&gt;"CZ",AF91&gt;0,AF91&lt;&gt;AF90,AF91=AF93,AF91&lt;&gt;AF94),A91-COUNTIF($H$71:$H91,"&lt;&gt;CZ"),IF(AND(H91="CZ",H90&lt;&gt;"CZ",H89="CZ",H88="CZ",AF91=AF88,AF91&lt;&gt;AF87,AF91&lt;&gt;AF92),A88-COUNTIF($H$71:$H88,"&lt;&gt;CZ")&amp;$AH$5&amp;A91-COUNTIF($H$71:$H91,"&lt;&gt;CZ"),IF(AND(H91="CZ",H90="CZ",H89&lt;&gt;"CZ",H88="CZ",AF91=AF88,AF91&lt;&gt;AF87,AF91&lt;&gt;AF92),A88-COUNTIF($H$71:$H88,"&lt;&gt;CZ")&amp;$AH$5&amp;A91-COUNTIF($H$71:$H91,"&lt;&gt;CZ"),IF(AND(H91="CZ",H90="CZ",H89="CZ",H88&lt;&gt;"CZ",AF91=AF88,AF91&lt;&gt;AF87,AF91&lt;&gt;AF92),A89-COUNTIF($H$71:$H88,"&lt;&gt;CZ")&amp;$AH$5&amp;A91-COUNTIF($H$71:$H91,"&lt;&gt;CZ"),IF(AND(H91="CZ",H90&lt;&gt;"CZ",H89&lt;&gt;"CZ",H88="CZ",AF91=AF88,AF91&lt;&gt;AF87,AF91&lt;&gt;AF92),A88-COUNTIF($H$71:$H88,"&lt;&gt;CZ")&amp;$AH$5&amp;A91-COUNTIF($H$71:$H91,"&lt;&gt;CZ"),IF(AND(H91="CZ",H90&lt;&gt;"CZ",H89="CZ",H88&lt;&gt;"CZ",AF91=AF88,AF91&lt;&gt;AF87,AF91&lt;&gt;AF92),A89-COUNTIF($H$71:$H88,"&lt;&gt;CZ")&amp;$AH$5&amp;A91-COUNTIF($H$71:$H91,"&lt;&gt;CZ"),IF(AND(H91="CZ",H90="CZ",H89&lt;&gt;"CZ",H88&lt;&gt;"CZ",AF91=AF88,AF91&lt;&gt;AF87,AF91&lt;&gt;AF92),A89-COUNTIF($H$71:$H88,"&lt;&gt;CZ")&amp;$AH$5&amp;A91-COUNTIF($H$71:$H91,"&lt;&gt;CZ"),IF(AND(H91="CZ",H90&lt;&gt;"CZ",H89&lt;&gt;"CZ",H88&lt;&gt;"CZ",AF91=AF88,AF91&lt;&gt;AF87,AF91&lt;&gt;AF92),A91-COUNTIF($H$71:$H91,"&lt;&gt;CZ"),IF(AND(H91="CZ",H90="CZ",H89&lt;&gt;"CZ",H92="CZ",AF91=AF89,AF91&lt;&gt;AF88,AF91=AF92,AF91&lt;&gt;AF93),A90-COUNTIF($H$71:$H89,"&lt;&gt;CZ")&amp;$AH$5&amp;A92-COUNTIF($H$71:$H92,"&lt;&gt;CZ"),IF(AND(H91="CZ",H90="CZ",H89="CZ",H92&lt;&gt;"CZ",AF91=AF89,AF91&lt;&gt;AF88,AF91=AF92,AF91&lt;&gt;AF93),A89-COUNTIF($H$71:$H89,"&lt;&gt;CZ")&amp;$AH$5&amp;A92-COUNTIF($H$71:$H92,"&lt;&gt;CZ"),IF(AND(H91="CZ",H90&lt;&gt;"CZ",H89&lt;&gt;"CZ",H92="CZ",AF91=AF89,AF91&lt;&gt;AF88,AF91=AF92,AF91&lt;&gt;AF93),A90-COUNTIF($H$71:$H89,"&lt;&gt;CZ")&amp;$AH$5&amp;A92-COUNTIF($H$71:$H92,"&lt;&gt;CZ"),IF(AND(H91="CZ",H90&lt;&gt;"CZ",H89="CZ",H92="CZ",AF91=AF89,AF91&lt;&gt;AF88,AF91=AF92,AF91&lt;&gt;AF93),A89-COUNTIF($H$71:$H89,"&lt;&gt;CZ")&amp;$AH$5&amp;A92-COUNTIF($H$71:$H92,"&lt;&gt;CZ"),IF(AND(H91="CZ",H90&lt;&gt;"CZ",H89="CZ",H92&lt;&gt;"CZ",AF91=AF89,AF91&lt;&gt;AF88,AF91=AF92,AF91&lt;&gt;AF93),A89-COUNTIF($H$71:$H89,"&lt;&gt;CZ")&amp;$AH$5&amp;A92-COUNTIF($H$71:$H92,"&lt;&gt;CZ"),IF(AND(H91="CZ",H90="CZ",H89&lt;&gt;"CZ",H92&lt;&gt;"CZ",AF92=AF89,AF91&lt;&gt;AF88,AF91&lt;&gt;AF93),A90-COUNTIF($H$71:$H89,"&lt;&gt;CZ")&amp;$AH$5&amp;A92-COUNTIF($H$71:$H92,"&lt;&gt;CZ"),IF(AND(H91="CZ",H90&lt;&gt;"CZ",H89&lt;&gt;"CZ",H92&lt;&gt;"CZ",AF92=AF89,AF91&lt;&gt;AF88,AF91&lt;&gt;AF93),A90-COUNTIF($H$71:$H89,"&lt;&gt;CZ"),IF(AND(H91="CZ",H90&lt;&gt;"CZ",H92="CZ",H93="CZ",AF93=AF90,AF91&lt;&gt;AF89,AF91&lt;&gt;AF94),A91-COUNTIF($H$71:$H90,"&lt;&gt;CZ")&amp;$AH$5&amp;A93-COUNTIF($H$71:$H93,"&lt;&gt;CZ"),IF(AND(H91="CZ",H90="CZ",H92&lt;&gt;"CZ",H93="CZ",AF93=AF90,AF91&lt;&gt;AF89,AF91&lt;&gt;AF94),A90-COUNTIF($H$71:$H90,"&lt;&gt;CZ")&amp;$AH$5&amp;A93-COUNTIF($H$71:$H93,"&lt;&gt;CZ"),IF(AND(H91="CZ",H90="CZ",H92="CZ",H93&lt;&gt;"CZ",AF93=AF90,AF91&lt;&gt;AF89,AF91&lt;&gt;AF94),A90-COUNTIF($H$71:$H90,"&lt;&gt;CZ")&amp;$AH$5&amp;A93-COUNTIF($H$71:$H93,"&lt;&gt;CZ"),IF(AND(H91="CZ",H90&lt;&gt;"CZ",H92&lt;&gt;"CZ",H93="CZ",AF93=AF90,AF91&lt;&gt;AF89,AF91&lt;&gt;AF94),A91-COUNTIF($H$71:$H90,"&lt;&gt;CZ")&amp;$AH$5&amp;A93-COUNTIF($H$71:$H93,"&lt;&gt;CZ"),IF(AND(H91="CZ",H90&lt;&gt;"CZ",H92="CZ",H93&lt;&gt;"CZ",AF93=AF90,AF91&lt;&gt;AF89,AF91&lt;&gt;AF94),A91-COUNTIF($H$71:$H90,"&lt;&gt;CZ")&amp;$AH$5&amp;A93-COUNTIF($H$71:$H93,"&lt;&gt;CZ"),IF(AND(H91="CZ",H90="CZ",H92&lt;&gt;"CZ",H93&lt;&gt;"CZ",AF93=AF90,AF91&lt;&gt;AF89,AF91&lt;&gt;AF94),A90-COUNTIF($H$71:$H90,"&lt;&gt;CZ")&amp;$AH$5&amp;A93-COUNTIF($H$71:$H93,"&lt;&gt;CZ"),IF(AND(H91="CZ",H90&lt;&gt;"CZ",H92&lt;&gt;"CZ",H93&lt;&gt;"CZ",AF93=AF90,AF91&lt;&gt;AF89,AF91&lt;&gt;AF94),A91-COUNTIF($H$71:$H90,"&lt;&gt;CZ"),IF(AND(H91="CZ",H92="CZ",H93="CZ",H94&lt;&gt;"CZ",AF91&lt;&gt;AF90,AF91=AF94,AF91&lt;&gt;AF95),A91-COUNTIF($H$71:$H91,"&lt;&gt;CZ")&amp;$AH$5&amp;A94-COUNTIF($H$71:$H94,"&lt;&gt;CZ"),IF(AND(H91="CZ",H92="CZ",H93&lt;&gt;"CZ",H94="CZ",AF91&lt;&gt;AF90,AF91=AF94,AF91&lt;&gt;AF95),A91-COUNTIF($H$71:$H91,"&lt;&gt;CZ")&amp;$AH$5&amp;A94-COUNTIF($H$71:$H94,"&lt;&gt;CZ"),IF(AND(H91="CZ",H92&lt;&gt;"CZ",H93="CZ",H94="CZ",AF91&lt;&gt;AF90,AF91=AF94,AF91&lt;&gt;AF95),A91-COUNTIF($H$71:$H91,"&lt;&gt;CZ")&amp;$AH$5&amp;A94-COUNTIF($H$71:$H94,"&lt;&gt;CZ"),IF(AND(H91="CZ",H92&lt;&gt;"CZ",H93&lt;&gt;"CZ",H94="CZ",AF91&lt;&gt;AF90,AF91=AF94,AF91&lt;&gt;AF95),A91-COUNTIF($H$71:$H91,"&lt;&gt;CZ")&amp;$AH$5&amp;A94-COUNTIF($H$71:$H94,"&lt;&gt;CZ"),"")))))))))))))))))))))))))))))))))))))))))))))))))))))</f>
        <v/>
      </c>
      <c r="AJ91" s="102" t="str">
        <f>IF(AI91&lt;&gt;"","",IF(AND(H91="CZ",H92&lt;&gt;"CZ",H93="CZ",H94&lt;&gt;"CZ",AF91&lt;&gt;AF90,AF91=AF94,AF91&lt;&gt;AF95),A91-COUNTIF($H$71:$H91,"&lt;&gt;CZ")&amp;$AH$5&amp;A94-COUNTIF($H$71:$H94,"&lt;&gt;CZ"),IF(AND(H91="CZ",H92="CZ",H93&lt;&gt;"CZ",H94&lt;&gt;"CZ",AF91&lt;&gt;AF90,AF91=AF94,AF91&lt;&gt;AF95),A91-COUNTIF($H$71:$H91,"&lt;&gt;CZ")&amp;$AH$5&amp;A94-COUNTIF($H$71:$H94,"&lt;&gt;CZ"),IF(AND(H91="CZ",H92&lt;&gt;"CZ",H93&lt;&gt;"CZ",H94&lt;&gt;"CZ",AF91&lt;&gt;AF90,AF91=AF94,AF91&lt;&gt;AF95),A91-COUNTIF($H$71:$H91,"&lt;&gt;CZ"),IF(AND(H91="CZ",H90&lt;&gt;"CZ",H89="CZ",H88="CZ",H87="CZ",AF91=AF87,AF91&lt;&gt;AF86,AF91&lt;&gt;AF92),A87-COUNTIFS($H$71:$H87,"&lt;&gt;CZ")&amp;$AH$5&amp;A91-COUNTIFS($H$71:$H91,"&lt;&gt;CZ"),IF(AND(H91="CZ",H90="CZ",H89&lt;&gt;"CZ",H88="CZ",H87="CZ",AF91=AF87,AF91&lt;&gt;AF86,AF91&lt;&gt;AF92),A87-COUNTIFS($H$71:$H87,"&lt;&gt;CZ")&amp;$AH$5&amp;A91-COUNTIFS($H$71:$H91,"&lt;&gt;CZ"),IF(AND(H91="CZ",H90="CZ",H89="CZ",H88&lt;&gt;"CZ",H87="CZ",AF91=AF87,AF91&lt;&gt;AF86,AF91&lt;&gt;AF92),A87-COUNTIFS($H$71:$H87,"&lt;&gt;CZ")&amp;$AH$5&amp;A91-COUNTIFS($H$71:$H91,"&lt;&gt;CZ"),IF(AND(H91="CZ",H90="CZ",H89="CZ",H88="CZ",H87&lt;&gt;"CZ",AF91=AF87,AF91&lt;&gt;AF86,AF91&lt;&gt;AF92),A88-COUNTIFS($H$71:$H87,"&lt;&gt;CZ")&amp;$AH$5&amp;A91-COUNTIFS($H$71:$H91,"&lt;&gt;CZ"),IF(AND(H91="CZ",H90&lt;&gt;"CZ",H89="CZ",H88="CZ",H87&lt;&gt;"CZ",AF91=AF87,AF91&lt;&gt;AF86,AF91&lt;&gt;AF92),A88-COUNTIFS($H$71:$H87,"&lt;&gt;CZ")&amp;$AH$5&amp;A91-COUNTIFS($H$71:$H91,"&lt;&gt;CZ"),IF(AND(H91="CZ",H90&lt;&gt;"CZ",H89="CZ",H88&lt;&gt;"CZ",H87="CZ",AF91=AF87,AF91&lt;&gt;AF86,AF91&lt;&gt;AF92),A87-COUNTIFS($H$71:$H87,"&lt;&gt;CZ")&amp;$AH$5&amp;A91-COUNTIFS($H$71:$H91,"&lt;&gt;CZ"),IF(AND(H91="CZ",H90&lt;&gt;"CZ",H89&lt;&gt;"CZ",H88="CZ",H87="CZ",AF91=AF87,AF91&lt;&gt;AF86,AF91&lt;&gt;AF92),A87-COUNTIFS($H$71:$H87,"&lt;&gt;CZ")&amp;$AH$5&amp;A91-COUNTIFS($H$71:$H91,"&lt;&gt;CZ"),IF(AND(H91="CZ",H90&lt;&gt;"CZ",H89&lt;&gt;"CZ",H88&lt;&gt;"CZ",H87="CZ",AF91=AF87,AF91&lt;&gt;AF86,AF91&lt;&gt;AF92),A87-COUNTIFS($H$71:$H87,"&lt;&gt;CZ")&amp;$AH$5&amp;A91-COUNTIFS($H$71:$H91,"&lt;&gt;CZ"),IF(AND(H91="CZ",H90&lt;&gt;"CZ",H89&lt;&gt;"CZ",H88="CZ",H87&lt;&gt;"CZ",AF91=AF87,AF91&lt;&gt;AF86,AF91&lt;&gt;AF92),A88-COUNTIFS($H$71:$H87,"&lt;&gt;CZ")&amp;$AH$5&amp;A91-COUNTIFS($H$71:$H91,"&lt;&gt;CZ"),IF(AND(H91="CZ",H90&lt;&gt;"CZ",H89="CZ",H88&lt;&gt;"CZ",H87&lt;&gt;"CZ",AF91=AF87,AF91&lt;&gt;AF86,AF91&lt;&gt;AF92),A88-COUNTIFS($H$71:$H87,"&lt;&gt;CZ")&amp;$AH$5&amp;A91-COUNTIFS($H$71:$H91,"&lt;&gt;CZ"),IF(AND(H91="CZ",H90="CZ",H89&lt;&gt;"CZ",H88&lt;&gt;"CZ",H87&lt;&gt;"CZ",AF91=AF87,AF91&lt;&gt;AF86,AF91&lt;&gt;AF92),A88-COUNTIFS($H$71:$H87,"&lt;&gt;CZ")&amp;$AH$5&amp;A91-COUNTIFS($H$71:$H91,"&lt;&gt;CZ"),IF(AND(H91="CZ",H90="CZ",H89&lt;&gt;"CZ",H88&lt;&gt;"CZ",H87="CZ",AF91=AF87,AF91&lt;&gt;AF86,AF91&lt;&gt;AF92),A87-COUNTIFS($H$71:$H87,"&lt;&gt;CZ")&amp;$AH$5&amp;A91-COUNTIFS($H$71:$H91,"&lt;&gt;CZ"),IF(AND(H91="CZ",H90="CZ",H89&lt;&gt;"CZ",H88="CZ",H87&lt;&gt;"CZ",AF91=AF87,AF91&lt;&gt;AF86,AF91&lt;&gt;AF92),A88-COUNTIFS($H$71:$H87,"&lt;&gt;CZ")&amp;$AH$5&amp;A91-COUNTIFS($H$71:$H91,"&lt;&gt;CZ"),IF(AND(H91="CZ",H90="CZ",H89="CZ",H88&lt;&gt;"CZ",H87&lt;&gt;"CZ",AF91=AF87,AF91&lt;&gt;AF86,AF91&lt;&gt;AF92),A88-COUNTIFS($H$71:$H87,"&lt;&gt;CZ")&amp;$AH$5&amp;A91-COUNTIFS($H$71:$H91,"&lt;&gt;CZ"),IF(AND(H91="CZ",H90&lt;&gt;"CZ",H89&lt;&gt;"CZ",H88&lt;&gt;"CZ",H87&lt;&gt;"CZ",AF91=AF87,AF91&lt;&gt;AF86,AF91&lt;&gt;AF92),A88-COUNTIFS($H$71:$H87,"&lt;&gt;CZ"),IF(AND(H91="CZ",H90&lt;&gt;"CZ",H89="CZ",H88="CZ",H92="CZ",AF92=AF88,AF91&lt;&gt;AF87,AF91&lt;&gt;AF93),A88-COUNTIFS($H$71:$H88,"&lt;&gt;CZ")&amp;$AH$5&amp;A92-COUNTIFS($H$71:$H92,"&lt;&gt;CZ"),IF(AND(H91="CZ",H90="CZ",H89&lt;&gt;"CZ",H88="CZ",H92="CZ",AF92=AF88,AF91&lt;&gt;AF87,AF91&lt;&gt;AF93),A88-COUNTIFS($H$71:$H88,"&lt;&gt;CZ")&amp;$AH$5&amp;A92-COUNTIFS($H$71:$H92,"&lt;&gt;CZ"),IF(AND(H91="CZ",H90="CZ",H89="CZ",H88&lt;&gt;"CZ",H92="CZ",AF92=AF88,AF91&lt;&gt;AF87,AF91&lt;&gt;AF93),A89-COUNTIFS($H$71:$H88,"&lt;&gt;CZ")&amp;$AH$5&amp;A92-COUNTIFS($H$71:$H92,"&lt;&gt;CZ"),IF(AND(H91="CZ",H90="CZ",H89="CZ",H88="CZ",H92&lt;&gt;"CZ",AF92=AF88,AF91&lt;&gt;AF87,AF91&lt;&gt;AF93),A88-COUNTIFS($H$71:$H88,"&lt;&gt;CZ")&amp;$AH$5&amp;A92-COUNTIFS($H$71:$H92,"&lt;&gt;CZ"),IF(AND(H91="CZ",H90&lt;&gt;"CZ",H89="CZ",H88="CZ",H92&lt;&gt;"CZ",AF92=AF88,AF91&lt;&gt;AF87,AF91&lt;&gt;AF93),A88-COUNTIFS($H$71:$H88,"&lt;&gt;CZ")&amp;$AH$5&amp;A92-COUNTIFS($H$71:$H92,"&lt;&gt;CZ"),IF(AND(H91="CZ",H90&lt;&gt;"CZ",H89="CZ",H88&lt;&gt;"CZ",H92="CZ",AF92=AF88,AF91&lt;&gt;AF87,AF91&lt;&gt;AF93),A89-COUNTIFS($H$71:$H88,"&lt;&gt;CZ")&amp;$AH$5&amp;A92-COUNTIFS($H$71:$H92,"&lt;&gt;CZ"),IF(AND(H91="CZ",H90&lt;&gt;"CZ",H89&lt;&gt;"CZ",H88="CZ",H92="CZ",AF92=AF88,AF91&lt;&gt;AF87,AF91&lt;&gt;AF93),A88-COUNTIFS($H$71:$H88,"&lt;&gt;CZ")&amp;$AH$5&amp;A92-COUNTIFS($H$71:$H92,"&lt;&gt;CZ"),IF(AND(H91="CZ",H90&lt;&gt;"CZ",H89&lt;&gt;"CZ",H88&lt;&gt;"CZ",H92="CZ",AF92=AF88,AF91&lt;&gt;AF87,AF91&lt;&gt;AF93),A89-COUNTIFS($H$71:$H88,"&lt;&gt;CZ")&amp;$AH$5&amp;A92-COUNTIFS($H$71:$H92,"&lt;&gt;CZ"),IF(AND(H91="CZ",H90&lt;&gt;"CZ",H89&lt;&gt;"CZ",H88="CZ",H92&lt;&gt;"CZ",AF92=AF88,AF91&lt;&gt;AF87,AF91&lt;&gt;AF93),A88-COUNTIFS($H$71:$H88,"&lt;&gt;CZ")&amp;$AH$5&amp;A92-COUNTIFS($H$71:$H92,"&lt;&gt;CZ"),IF(AND(H91="CZ",H90&lt;&gt;"CZ",H89="CZ",H88&lt;&gt;"CZ",H92&lt;&gt;"CZ",AF92=AF88,AF91&lt;&gt;AF87,AF91&lt;&gt;AF93),A89-COUNTIFS($H$71:$H88,"&lt;&gt;CZ")&amp;$AH$5&amp;A92-COUNTIFS($H$71:$H92,"&lt;&gt;CZ"),IF(AND(H91="CZ",H90="CZ",H89&lt;&gt;"CZ",H88&lt;&gt;"CZ",H92&lt;&gt;"CZ",AF92=AF88,AF91&lt;&gt;AF87,AF91&lt;&gt;AF93),A89-COUNTIFS($H$71:$H88,"&lt;&gt;CZ")&amp;$AH$5&amp;A92-COUNTIFS($H$71:$H92,"&lt;&gt;CZ"),IF(AND(H91="CZ",H90="CZ",H89&lt;&gt;"CZ",H88&lt;&gt;"CZ",H92="CZ",AF92=AF88,AF91&lt;&gt;AF87,AF91&lt;&gt;AF93),A89-COUNTIFS($H$71:$H88,"&lt;&gt;CZ")&amp;$AH$5&amp;A92-COUNTIFS($H$71:$H92,"&lt;&gt;CZ"),IF(AND(H91="CZ",H90="CZ",H89&lt;&gt;"CZ",H88="CZ",H92&lt;&gt;"CZ",AF92=AF88,AF91&lt;&gt;AF87,AF91&lt;&gt;AF93),A88-COUNTIFS($H$71:$H88,"&lt;&gt;CZ")&amp;$AH$5&amp;A92-COUNTIFS($H$71:$H92,"&lt;&gt;CZ"),IF(AND(H91="CZ",H90="CZ",H89="CZ",H88&lt;&gt;"CZ",H92&lt;&gt;"CZ",AF92=AF88,AF91&lt;&gt;AF87,AF91&lt;&gt;AF93),A89-COUNTIFS($H$71:$H88,"&lt;&gt;CZ")&amp;$AH$5&amp;A92-COUNTIFS($H$71:$H92,"&lt;&gt;CZ"),IF(AND(H91="CZ",H90&lt;&gt;"CZ",H89&lt;&gt;"CZ",H88&lt;&gt;"CZ",H92&lt;&gt;"CZ",AF92=AF88,AF91&lt;&gt;AF87,AF91&lt;&gt;AF93),A89-COUNTIFS($H$71:$H88,"&lt;&gt;CZ"),IF(AND(H91="CZ",H90&lt;&gt;"CZ",H89="CZ",H92="CZ",H93="CZ",AF93=AF89,AF91&lt;&gt;AF88,AF91&lt;&gt;AF94),A89-COUNTIFS($H$71:$H89,"&lt;&gt;CZ")&amp;$AH$5&amp;A93-COUNTIFS($H$71:$H93,"&lt;&gt;CZ"),IF(AND(H91="CZ",H90="CZ",H89&lt;&gt;"CZ",H92="CZ",H93="CZ",AF93=AF89,AF91&lt;&gt;AF88,AF91&lt;&gt;AF94),A90-COUNTIFS($H$71:$H89,"&lt;&gt;CZ")&amp;$AH$5&amp;A93-COUNTIFS($H$71:$H93,"&lt;&gt;CZ"),IF(AND(H91="CZ",H90="CZ",H89="CZ",H92&lt;&gt;"CZ",H93="CZ",AF93=AF89,AF91&lt;&gt;AF88,AF91&lt;&gt;AF94),A89-COUNTIFS($H$71:$H89,"&lt;&gt;CZ")&amp;$AH$5&amp;A93-COUNTIFS($H$71:$H93,"&lt;&gt;CZ"),IF(AND(H91="CZ",H90="CZ",H89="CZ",H92="CZ",H93&lt;&gt;"CZ",AF93=AF89,AF91&lt;&gt;AF88,AF91&lt;&gt;AF94),A89-COUNTIFS($H$71:$H89,"&lt;&gt;CZ")&amp;$AH$5&amp;A93-COUNTIFS($H$71:$H93,"&lt;&gt;CZ"),IF(AND(H91="CZ",H90&lt;&gt;"CZ",H89="CZ",H92="CZ",H93&lt;&gt;"CZ",AF93=AF89,AF91&lt;&gt;AF88,AF91&lt;&gt;AF94),A89-COUNTIFS($H$71:$H89,"&lt;&gt;CZ")&amp;$AH$5&amp;A93-COUNTIFS($H$71:$H93,"&lt;&gt;CZ"),IF(AND(H91="CZ",H90&lt;&gt;"CZ",H89="CZ",H92&lt;&gt;"CZ",H93="CZ",AF93=AF89,AF91&lt;&gt;AF88,AF91&lt;&gt;AF94),A89-COUNTIFS($H$71:$H89,"&lt;&gt;CZ")&amp;$AH$5&amp;A93-COUNTIFS($H$71:$H93,"&lt;&gt;CZ"),IF(AND(H91="CZ",H90&lt;&gt;"CZ",H89&lt;&gt;"CZ",H92="CZ",H93="CZ",AF93=AF89,AF91&lt;&gt;AF88,AF91&lt;&gt;AF94),A90-COUNTIFS($H$71:$H89,"&lt;&gt;CZ")&amp;$AH$5&amp;A93-COUNTIFS($H$71:$H93,"&lt;&gt;CZ"),IF(AND(H91="CZ",H90&lt;&gt;"CZ",H89&lt;&gt;"CZ",H92&lt;&gt;"CZ",H93="CZ",AF93=AF89,AF91&lt;&gt;AF88,AF91&lt;&gt;AF94),A90-COUNTIFS($H$71:$H89,"&lt;&gt;CZ")&amp;$AH$5&amp;A93-COUNTIFS($H$71:$H93,"&lt;&gt;CZ"),IF(AND(H91="CZ",H90&lt;&gt;"CZ",H89&lt;&gt;"CZ",H92="CZ",H93&lt;&gt;"CZ",AF93=AF89,AF91&lt;&gt;AF88,AF91&lt;&gt;AF94),A90-COUNTIFS($H$71:$H89,"&lt;&gt;CZ")&amp;$AH$5&amp;A93-COUNTIFS($H$71:$H93,"&lt;&gt;CZ"),IF(AND(H91="CZ",H90&lt;&gt;"CZ",H89="CZ",H92&lt;&gt;"CZ",H93&lt;&gt;"CZ",AF93=AF89,AF91&lt;&gt;AF88,AF91&lt;&gt;AF94),A89-COUNTIFS($H$71:$H89,"&lt;&gt;CZ")&amp;$AH$5&amp;A93-COUNTIFS($H$71:$H93,"&lt;&gt;CZ"),IF(AND(H91="CZ",H90="CZ",H89&lt;&gt;"CZ",H92&lt;&gt;"CZ",H93&lt;&gt;"CZ",AF93=AF89,AF91&lt;&gt;AF88,AF91&lt;&gt;AF94),A90-COUNTIFS($H$71:$H89,"&lt;&gt;CZ")&amp;$AH$5&amp;A93-COUNTIFS($H$71:$H93,"&lt;&gt;CZ"),IF(AND(H91="CZ",H90="CZ",H89&lt;&gt;"CZ",H92&lt;&gt;"CZ",H93="CZ",AF93=AF89,AF91&lt;&gt;AF88,AF91&lt;&gt;AF94),A90-COUNTIFS($H$71:$H89,"&lt;&gt;CZ")&amp;$AH$5&amp;A93-COUNTIFS($H$71:$H93,"&lt;&gt;CZ"),IF(AND(H91="CZ",H90="CZ",H89&lt;&gt;"CZ",H92="CZ",H93&lt;&gt;"CZ",AF93=AF89,AF91&lt;&gt;AF88,AF91&lt;&gt;AF94),A90-COUNTIFS($H$71:$H89,"&lt;&gt;CZ")&amp;$AH$5&amp;A93-COUNTIFS($H$71:$H93,"&lt;&gt;CZ"),IF(AND(H91="CZ",H90="CZ",H89="CZ",H92&lt;&gt;"CZ",H93&lt;&gt;"CZ",AF93=AF89,AF91&lt;&gt;AF88,AF91&lt;&gt;AF94),A89-COUNTIFS($H$71:$H89,"&lt;&gt;CZ")&amp;$AH$5&amp;A93-COUNTIFS($H$71:$H93,"&lt;&gt;CZ"),""))))))))))))))))))))))))))))))))))))))))))))))))</f>
        <v/>
      </c>
      <c r="AK91" s="102" t="str">
        <f>IF(AI91&lt;&gt;"","",IF(AJ91&lt;&gt;"","",IF(AND(H90="CZ",H89&lt;&gt;"CZ",H88&lt;&gt;"CZ",H91&lt;&gt;"CZ",H92&lt;&gt;"CZ",AF92=AF88,AF90&lt;&gt;AF87,AF90&lt;&gt;AF93),A89-COUNTIFS($H$71:$H88,"&lt;&gt;CZ"),IF(AND(H91="CZ",H90&lt;&gt;"CZ",H92="CZ",H93="CZ",H94="CZ",AF94=AF90,AF91&lt;&gt;AF89,AF91&lt;&gt;AF95),A91-COUNTIFS($H$71:$H90,"&lt;&gt;CZ")&amp;$AH$5&amp;A94-COUNTIFS($H$71:$H94,"&lt;&gt;CZ"),IF(AND(H91="CZ",H90="CZ",H92&lt;&gt;"CZ",H93="CZ",H94="CZ",AF94=AF90,AF91&lt;&gt;AF89,AF91&lt;&gt;AF95),A90-COUNTIFS($H$71:$H90,"&lt;&gt;CZ")&amp;$AH$5&amp;A94-COUNTIFS($H$71:$H94,"&lt;&gt;CZ"),IF(AND(H91="CZ",H90="CZ",H92="CZ",H93&lt;&gt;"CZ",H94="CZ",AF94=AF90,AF91&lt;&gt;AF89,AF91&lt;&gt;AF95),A90-COUNTIFS($H$71:$H90,"&lt;&gt;CZ")&amp;$AH$5&amp;A94-COUNTIFS($H$71:$H94,"&lt;&gt;CZ"),IF(AND(H91="CZ",H90="CZ",H92="CZ",H93="CZ",H94&lt;&gt;"CZ",AF94=AF90,AF91&lt;&gt;AF89,AF91&lt;&gt;AF95),A90-COUNTIFS($H$71:$H90,"&lt;&gt;CZ")&amp;$AH$5&amp;A94-COUNTIFS($H$71:$H94,"&lt;&gt;CZ"),IF(AND(H91="CZ",H90&lt;&gt;"CZ",H92="CZ",H93="CZ",H94&lt;&gt;"CZ",AF94=AF90,AF91&lt;&gt;AF89,AF91&lt;&gt;AF95),A91-COUNTIFS($H$71:$H90,"&lt;&gt;CZ")&amp;$AH$5&amp;A94-COUNTIFS($H$71:$H94,"&lt;&gt;CZ"),IF(AND(H91="CZ",H90&lt;&gt;"CZ",H92="CZ",H93&lt;&gt;"CZ",H94="CZ",AF94=AF90,AF91&lt;&gt;AF89,AF91&lt;&gt;AF95),A91-COUNTIFS($H$71:$H90,"&lt;&gt;CZ")&amp;$AH$5&amp;A94-COUNTIFS($H$71:$H94,"&lt;&gt;CZ"),IF(AND(H91="CZ",H90&lt;&gt;"CZ",H92&lt;&gt;"CZ",H93="CZ",H94="CZ",AF94=AF90,AF91&lt;&gt;AF89,AF91&lt;&gt;AF95),A91-COUNTIFS($H$71:$H90,"&lt;&gt;CZ")&amp;$AH$5&amp;A94-COUNTIFS($H$71:$H94,"&lt;&gt;CZ"),IF(AND(H91="CZ",H90&lt;&gt;"CZ",H92&lt;&gt;"CZ",H93&lt;&gt;"CZ",H94="CZ",AF94=AF90,AF91&lt;&gt;AF89,AF91&lt;&gt;AF95),A91-COUNTIFS($H$71:$H90,"&lt;&gt;CZ")&amp;$AH$5&amp;A94-COUNTIFS($H$71:$H94,"&lt;&gt;CZ"),IF(AND(H91="CZ",H90&lt;&gt;"CZ",H92&lt;&gt;"CZ",H93&lt;&gt;"CZ",H94&lt;&gt;"CZ",AF94=AF90,AF91&lt;&gt;AF89,AF91&lt;&gt;AF95),A94-COUNTIFS($H$71:$H94,"&lt;&gt;CZ"),IF(AND(H91="CZ",H90&lt;&gt;"CZ",H92&lt;&gt;"CZ",H93="CZ",H94&lt;&gt;"CZ",AF94=AF90,AF91&lt;&gt;AF89,AF91&lt;&gt;AF95),A91-COUNTIFS($H$71:$H90,"&lt;&gt;CZ")&amp;$AH$5&amp;A94-COUNTIFS($H$71:$H94,"&lt;&gt;CZ"),IF(AND(H91="CZ",H90="CZ",H92="CZ",H93&lt;&gt;"CZ",H94&lt;&gt;"CZ",AF94=AF90,AF91&lt;&gt;AF89,AF91&lt;&gt;AF95),A90-COUNTIFS($H$71:$H90,"&lt;&gt;CZ")&amp;$AH$5&amp;A94-COUNTIFS($H$71:$H94,"&lt;&gt;CZ"),IF(AND(H91="CZ",H90="CZ",H92&lt;&gt;"CZ",H93&lt;&gt;"CZ",H94&lt;&gt;"CZ",AF94=AF90,AF91&lt;&gt;AF89,AF91&lt;&gt;AF95),A90-COUNTIFS($H$71:$H90,"&lt;&gt;CZ")&amp;$AH$5&amp;A94-COUNTIFS($H$71:$H94,"&lt;&gt;CZ"),IF(AND(H91="CZ",H90="CZ",H92&lt;&gt;"CZ",H93&lt;&gt;"CZ",H94="CZ",AF94=AF90,AF91&lt;&gt;AF89,AF91&lt;&gt;AF95),A90-COUNTIFS($H$71:$H90,"&lt;&gt;CZ")&amp;$AH$5&amp;A94-COUNTIFS($H$71:$H94,"&lt;&gt;CZ"),IF(AND(H91="CZ",H90="CZ",H92&lt;&gt;"CZ",H93="CZ",H94&lt;&gt;"CZ",AF94=AF90,AF91&lt;&gt;AF89,AF91&lt;&gt;AF95),A90-COUNTIFS($H$71:$H90,"&lt;&gt;CZ")&amp;$AH$5&amp;A94-COUNTIFS($H$71:$H94,"&lt;&gt;CZ"),IF(AND(H91="CZ",H90&lt;&gt;"CZ",H92="CZ",H93&lt;&gt;"CZ",H94&lt;&gt;"CZ",AF94=AF90,AF91&lt;&gt;AF89,AF91&lt;&gt;AF95),A91-COUNTIFS($H$71:$H90,"&lt;&gt;CZ")&amp;$AH$5&amp;A94-COUNTIFS($H$71:$H94,"&lt;&gt;CZ"),IF(AND(H91="CZ",H92&lt;&gt;"CZ",H93="CZ",H94="CZ",H95="CZ",AF91=AF95,AF91&lt;&gt;AF90,AF91&lt;&gt;AF96),A91-COUNTIFS($H$71:$H91,"&lt;&gt;CZ")&amp;$AH$5&amp;A95-COUNTIFS($H$71:$H95,"&lt;&gt;CZ"),IF(AND(H91="CZ",H92="CZ",H93&lt;&gt;"CZ",H94="CZ",H95="CZ",AF91=AF95,AF91&lt;&gt;AF90,AF91&lt;&gt;AF96),A91-COUNTIFS($H$71:$H91,"&lt;&gt;CZ")&amp;$AH$5&amp;A95-COUNTIFS($H$71:$H95,"&lt;&gt;CZ"),IF(AND(H91="CZ",H92="CZ",H93="CZ",H94&lt;&gt;"CZ",H95="CZ",AF91=AF95,AF91&lt;&gt;AF90,AF91&lt;&gt;AF96),A91-COUNTIFS($H$71:$H91,"&lt;&gt;CZ")&amp;$AH$5&amp;A95-COUNTIFS($H$71:$H95,"&lt;&gt;CZ"),IF(AND(H91="CZ",H92="CZ",H93="CZ",H94="CZ",H95&lt;&gt;"CZ",AF91=AF95,AF91&lt;&gt;AF90,AF91&lt;&gt;AF96),A91-COUNTIFS($H$71:$H91,"&lt;&gt;CZ")&amp;$AH$5&amp;A95-COUNTIFS($H$71:$H95,"&lt;&gt;CZ"),IF(AND(H91="CZ",H90&lt;&gt;"CZ",H89="CZ",H88="CZ",H92&lt;&gt;"CZ",AF92=AF88,AF91&lt;&gt;AF87,AF91&lt;&gt;AF93),A88-COUNTIFS($H$71:$H88,"&lt;&gt;CZ")&amp;$AH$5&amp;A92-COUNTIFS($H$71:$H92,"&lt;&gt;CZ"),IF(AND(H91="CZ",H92&lt;&gt;"CZ",H93="CZ",H94="CZ",H95&lt;&gt;"CZ",AF91=AF95,AF91&lt;&gt;AF90,AF91&lt;&gt;AF96),A91-COUNTIFS($H$71:$H91,"&lt;&gt;CZ")&amp;$AH$5&amp;A95-COUNTIFS($H$71:$H95,"&lt;&gt;CZ"),IF(AND(H91="CZ",H92&lt;&gt;"CZ",H93="CZ",H94&lt;&gt;"CZ",H95="CZ",AF91=AF95,AF91&lt;&gt;AF90,AF91&lt;&gt;AF96),A91-COUNTIFS($H$71:$H91,"&lt;&gt;CZ")&amp;$AH$5&amp;A95-COUNTIFS($H$71:$H95,"&lt;&gt;CZ"),IF(AND(H91="CZ",H92&lt;&gt;"CZ",H93&lt;&gt;"CZ",H94="CZ",H95="CZ",AF91=AF95,AF91&lt;&gt;AF90,AF91&lt;&gt;AF96),A91-COUNTIFS($H$71:$H91,"&lt;&gt;CZ")&amp;$AH$5&amp;A95-COUNTIFS($H$71:$H95,"&lt;&gt;CZ"),IF(AND(H91="CZ",H92&lt;&gt;"CZ",H93&lt;&gt;"CZ",H94&lt;&gt;"CZ",H95="CZ",AF91=AF95,AF91&lt;&gt;AF90,AF91&lt;&gt;AF96),A91-COUNTIFS($H$71:$H91,"&lt;&gt;CZ")&amp;$AH$5&amp;A95-COUNTIFS($H$71:$H95,"&lt;&gt;CZ"),IF(AND(H91="CZ",H92&lt;&gt;"CZ",H93&lt;&gt;"CZ",H94="CZ",H95&lt;&gt;"CZ",AF91=AF95,AF91&lt;&gt;AF90,AF91&lt;&gt;AF96),A91-COUNTIFS($H$71:$H91,"&lt;&gt;CZ")&amp;$AH$5&amp;A95-COUNTIFS($H$71:$H95,"&lt;&gt;CZ"),IF(AND(H91="CZ",H92&lt;&gt;"CZ",H93="CZ",H94&lt;&gt;"CZ",H95&lt;&gt;"CZ",AF91=AF95,AF91&lt;&gt;AF90,AF91&lt;&gt;AF96),A91-COUNTIFS($H$71:$H91,"&lt;&gt;CZ")&amp;$AH$5&amp;A95-COUNTIFS($H$71:$H95,"&lt;&gt;CZ"),IF(AND(H91="CZ",H92="CZ",H93&lt;&gt;"CZ",H94&lt;&gt;"CZ",H95&lt;&gt;"CZ",AF91=AF95,AF91&lt;&gt;AF90,AF91&lt;&gt;AF96),A91-COUNTIFS($H$71:$H91,"&lt;&gt;CZ")&amp;$AH$5&amp;A95-COUNTIFS($H$71:$H95,"&lt;&gt;CZ"),IF(AND(H91="CZ",H92="CZ",H93="CZ",H94&lt;&gt;"CZ",H95&lt;&gt;"CZ",AF91=AF95,AF91&lt;&gt;AF90,AF91&lt;&gt;AF96),A91-COUNTIFS($H$71:$H91,"&lt;&gt;CZ")&amp;$AH$5&amp;A95-COUNTIFS($H$71:$H95,"&lt;&gt;CZ"),IF(AND(H91="CZ",H92="CZ",H93&lt;&gt;"CZ",H94="CZ",H95&lt;&gt;"CZ",AF91=AF95,AF91&lt;&gt;AF90,AF91&lt;&gt;AF96),A91-COUNTIFS($H$71:$H91,"&lt;&gt;CZ")&amp;$AH$5&amp;A95-COUNTIFS($H$71:$H95,"&lt;&gt;CZ"),IF(AND(H91="CZ",H92="CZ",H93="CZ",H94&lt;&gt;"CZ",H95&lt;&gt;"CZ",AF91=AF95,AF91&lt;&gt;AF90,AF91&lt;&gt;AF96),A91-COUNTIFS($H$71:$H91,"&lt;&gt;CZ")&amp;$AH$5&amp;A95-COUNTIFS($H$71:$H95,"&lt;&gt;CZ"),IF(AND(H91="CZ",H92="CZ",H93&lt;&gt;"CZ",H94&lt;&gt;"CZ",H95&lt;&gt;"CZ",AF91=AF95,AF91&lt;&gt;AF90,AF91&lt;&gt;AF96),A95-COUNTIFS($H$71:$H95,"&lt;&gt;CZ"),""))))))))))))))))))))))))))))))))))</f>
        <v/>
      </c>
      <c r="AL91" s="120" t="str">
        <f t="shared" si="5"/>
        <v/>
      </c>
    </row>
    <row r="92" spans="1:38" s="104" customFormat="1" ht="15" hidden="1" customHeight="1">
      <c r="A92" s="105">
        <v>22</v>
      </c>
      <c r="B92" s="106" t="e">
        <v>#N/A</v>
      </c>
      <c r="C92" s="107" t="s">
        <v>251</v>
      </c>
      <c r="D92" s="107" t="s">
        <v>251</v>
      </c>
      <c r="E92" s="106" t="s">
        <v>251</v>
      </c>
      <c r="F92" s="108"/>
      <c r="G92" s="109" t="s">
        <v>251</v>
      </c>
      <c r="H92" s="110" t="s">
        <v>251</v>
      </c>
      <c r="I92" s="111"/>
      <c r="J92" s="112" t="s">
        <v>251</v>
      </c>
      <c r="K92" s="111"/>
      <c r="L92" s="112" t="s">
        <v>251</v>
      </c>
      <c r="M92" s="111"/>
      <c r="N92" s="112" t="s">
        <v>251</v>
      </c>
      <c r="O92" s="111"/>
      <c r="P92" s="112" t="s">
        <v>251</v>
      </c>
      <c r="Q92" s="111"/>
      <c r="R92" s="112" t="s">
        <v>251</v>
      </c>
      <c r="S92" s="113"/>
      <c r="T92" s="112" t="s">
        <v>251</v>
      </c>
      <c r="U92" s="111"/>
      <c r="V92" s="112" t="s">
        <v>251</v>
      </c>
      <c r="W92" s="111"/>
      <c r="X92" s="112" t="s">
        <v>251</v>
      </c>
      <c r="Y92" s="111"/>
      <c r="Z92" s="112" t="s">
        <v>251</v>
      </c>
      <c r="AA92" s="111"/>
      <c r="AB92" s="112" t="s">
        <v>251</v>
      </c>
      <c r="AC92" s="111"/>
      <c r="AD92" s="112" t="s">
        <v>251</v>
      </c>
      <c r="AE92" s="116">
        <v>0</v>
      </c>
      <c r="AF92" s="117" t="s">
        <v>251</v>
      </c>
      <c r="AG92" s="118" t="s">
        <v>251</v>
      </c>
      <c r="AH92" s="100" t="str">
        <f t="shared" ca="1" si="4"/>
        <v/>
      </c>
      <c r="AI92" s="119" t="str">
        <f>IF(H92="","",IF(H92&lt;&gt;"CZ","NE",IF(AND(H92="CZ",AF91&lt;&gt;AF92,AF92&lt;&gt;AF93),A92-COUNTIF($H$71:$H92,"&lt;&gt;CZ"),IF(AND(H92="CZ",H91="CZ",AF92=AF91,AF92&lt;&gt;AF90,AF92&lt;&gt;AF93),A91-COUNTIF($H$71:$H92,"&lt;&gt;CZ")&amp;$AH$5&amp;A92-COUNTIF($H$71:$H92,"&lt;&gt;CZ"),IF(AND(H92="CZ",H93="CZ",AF92&lt;&gt;AF91,AF92=AF93,AF92&lt;&gt;AF94),A92-COUNTIF($H$71:$H92,"&lt;&gt;CZ")&amp;$AH$5&amp;A93-COUNTIF($H$71:$H93,"&lt;&gt;CZ"),IF(AND(H92="CZ",H91="CZ",H90="CZ",AF92=AF90,AF92&lt;&gt;AF89,AF92&lt;&gt;AF93),A90-COUNTIF($H$71:$H92,"&lt;&gt;CZ")&amp;$AH$5&amp;A92-COUNTIF($H$71:$H92,"&lt;&gt;CZ"),IF(AND(H92="CZ",H91="CZ",H93="CZ",AF93=AF91,AF92&lt;&gt;AF90,AF92&lt;&gt;AF94),A91-COUNTIF($H$71:$H91,"&lt;&gt;CZ")&amp;$AH$5&amp;A93-COUNTIF($H$71:$H93,"&lt;&gt;CZ"),IF(AND(H92="CZ",H93="CZ",H94="CZ",AF92&lt;&gt;AF91,AF92=AF94,AF92&lt;&gt;AF95),A92-COUNTIF($H$71:$H92,"&lt;&gt;CZ")&amp;$AH$5&amp;A94-COUNTIF($H$71:$H94,"&lt;&gt;CZ"),IF(AND(H92="CZ",H91="CZ",H90="CZ",H89="CZ",AF92=AF89,AF92&lt;&gt;AF88,AF92&lt;&gt;AF93),A89-COUNTIF($H$71:$H89,"&lt;&gt;CZ")&amp;$AH$5&amp;A92-COUNTIF($H$71:$H92,"&lt;&gt;CZ"),IF(AND(H92="CZ",H91="CZ",H90="CZ",H93="CZ",AF93=AF90,AF92&lt;&gt;AF89,AF92&lt;&gt;AF94),A90-COUNTIF($H$71:$H90,"&lt;&gt;CZ")&amp;$AH$5&amp;A93-COUNTIF($H$71:$H93,"&lt;&gt;CZ"),IF(AND(H92="CZ",H91="CZ",H93="CZ",H94="CZ",AF94=AF91,AF92&lt;&gt;AF90,AF92&lt;&gt;AF95),A91-COUNTIF($H$71:$H91,"&lt;&gt;CZ")&amp;$AH$5&amp;A94-COUNTIF($H$71:$H94,"&lt;&gt;CZ"),IF(AND(H92="CZ",H93="CZ",H94="CZ",H95="CZ",AF92&lt;&gt;AF91,AF92=AF95,AF92&lt;&gt;AF96),A92-COUNTIF($H$71:$H92,"&lt;&gt;CZ")&amp;$AH$5&amp;A95-COUNTIF($H$71:$H95,"&lt;&gt;CZ"),IF(AND(H92="CZ",H91="CZ",H90="CZ",H89="CZ",H88="CZ",AF92=AF88,AF92&lt;&gt;AF87,AF92&lt;&gt;AF93),A88-COUNTIF($H$71:$H88,"&lt;&gt;CZ")&amp;$AH$5&amp;A92-COUNTIF($H$71:$H92,"&lt;&gt;CZ"),IF(AND(H92="CZ",H91="CZ",H90="CZ",H89="CZ",H93="CZ",AF93=AF89,AF92&lt;&gt;AF88,AF92&lt;&gt;AF94),A89-COUNTIF($H$71:$H89,"&lt;&gt;CZ")&amp;$AH$5&amp;A93-COUNTIF($H$71:$H93,"&lt;&gt;CZ"),IF(AND(H92="CZ",H91="CZ",H90="CZ",H93="CZ",H94="CZ",AF94=AF90,AF92&lt;&gt;AF89,AF92&lt;&gt;AF95),A90-COUNTIF($H$71:$H90,"&lt;&gt;CZ")&amp;$AH$5&amp;A94-COUNTIF($H$71:$H94,"&lt;&gt;CZ"),IF(AND(H92="CZ",H91="CZ",H93="CZ",H94="CZ",H95="CZ",AF95=AF91,AF92&lt;&gt;AF90,AF92&lt;&gt;AF96),A91-COUNTIF($H$71:$H91,"&lt;&gt;CZ")&amp;$AH$5&amp;A95-COUNTIF($H$71:$H95,"&lt;&gt;CZ"),IF(AND(H92="CZ",H93="CZ",H94="CZ",H95="CZ",H96="CZ",AF92&lt;&gt;AF91,AF92=AF96,AF92&lt;&gt;AF97),A92-COUNTIF($H$71:$H92,"&lt;&gt;CZ")&amp;$AH$5&amp;A96-COUNTIF($H$71:$H96,"&lt;&gt;CZ"),IF(AND(H92="CZ",H91&lt;&gt;"CZ",AF92=AF91,AF92&lt;&gt;AF90,AF92&lt;&gt;AF93),A92-COUNTIF($H$71:$H92,"&lt;&gt;CZ"),IF(AND(H92="CZ",H93&lt;&gt;"CZ",AF92&lt;&gt;AF91,AF92=AF93,AF92&lt;&gt;AF94),A92-COUNTIF($H$71:$H92,"&lt;&gt;CZ"),IF(AND(H92="CZ",H91&lt;&gt;"CZ",H90="CZ",AF92=AF90,AF92&lt;&gt;AF89,AF92&lt;&gt;AF93),A90-COUNTIF($H$71:$H90,"&lt;&gt;CZ")&amp;$AH$5&amp;A92-COUNTIF($H$71:$H92,"&lt;&gt;CZ"),IF(AND(H92="CZ",H91="CZ",H90&lt;&gt;"CZ",AF92=AF90,AF92&lt;&gt;AF89,AF92&lt;&gt;AF93),A91-COUNTIF($H$71:$H90,"&lt;&gt;CZ")&amp;$AH$5&amp;A92-COUNTIF($H$71:$H92,"&lt;&gt;CZ"),IF(AND(H92="CZ",H91&lt;&gt;"CZ",H90&lt;&gt;"CZ",AF92=AF90,AF92&lt;&gt;AF89,AF92&lt;&gt;AF93),A92-COUNTIF($H$71:$H92,"&lt;&gt;CZ"),IF(AND(H92="CZ",H91&lt;&gt;"CZ",H93="CZ",AF92=AF91,AF92&lt;&gt;AF90,AF92=AF93,AF92&lt;&gt;AF94),A92-COUNTIF($H$71:$H91,"&lt;&gt;CZ")&amp;$AH$5&amp;A93-COUNTIF($H$71:$H93,"&lt;&gt;CZ"),IF(AND(H92="CZ",H91="CZ",H93&lt;&gt;"CZ",AF93=AF91,AF92&lt;&gt;AF90,AF92&lt;&gt;AF94),A91-COUNTIF($H$71:$H91,"&lt;&gt;CZ")&amp;$AH$5&amp;A93-COUNTIF($H$71:$H93,"&lt;&gt;CZ"),IF(AND(H92="CZ",H91&lt;&gt;"CZ",H93&lt;&gt;"CZ",AF93=AF91,AF92&lt;&gt;AF90,AF92&lt;&gt;AF94),A92-COUNTIF($H$71:$H91,"&lt;&gt;CZ"),IF(AND(H92="CZ",H93&lt;&gt;"CZ",H94="CZ",AF92&lt;&gt;AF91,AF92=AF94,AF92&lt;&gt;AF95),A92-COUNTIF($H$71:$H92,"&lt;&gt;CZ")&amp;$AH$5&amp;A94-COUNTIF($H$71:$H94,"&lt;&gt;CZ"),IF(AND(H92="CZ",H93="CZ",H94&lt;&gt;"CZ",AF92&lt;&gt;AF91,AF92=AF94,AF92&lt;&gt;AF95),A92-COUNTIF($H$71:$H92,"&lt;&gt;CZ")&amp;$AH$5&amp;A94-COUNTIF($H$71:$H94,"&lt;&gt;CZ"),IF(AND(H92="CZ",H93&lt;&gt;"CZ",H94&lt;&gt;"CZ",AF92&gt;0,AF92&lt;&gt;AF91,AF92=AF94,AF92&lt;&gt;AF95),A92-COUNTIF($H$71:$H92,"&lt;&gt;CZ"),IF(AND(H92="CZ",H91&lt;&gt;"CZ",H90="CZ",H89="CZ",AF92=AF89,AF92&lt;&gt;AF88,AF92&lt;&gt;AF93),A89-COUNTIF($H$71:$H89,"&lt;&gt;CZ")&amp;$AH$5&amp;A92-COUNTIF($H$71:$H92,"&lt;&gt;CZ"),IF(AND(H92="CZ",H91="CZ",H90&lt;&gt;"CZ",H89="CZ",AF92=AF89,AF92&lt;&gt;AF88,AF92&lt;&gt;AF93),A89-COUNTIF($H$71:$H89,"&lt;&gt;CZ")&amp;$AH$5&amp;A92-COUNTIF($H$71:$H92,"&lt;&gt;CZ"),IF(AND(H92="CZ",H91="CZ",H90="CZ",H89&lt;&gt;"CZ",AF92=AF89,AF92&lt;&gt;AF88,AF92&lt;&gt;AF93),A90-COUNTIF($H$71:$H89,"&lt;&gt;CZ")&amp;$AH$5&amp;A92-COUNTIF($H$71:$H92,"&lt;&gt;CZ"),IF(AND(H92="CZ",H91&lt;&gt;"CZ",H90&lt;&gt;"CZ",H89="CZ",AF92=AF89,AF92&lt;&gt;AF88,AF92&lt;&gt;AF93),A89-COUNTIF($H$71:$H89,"&lt;&gt;CZ")&amp;$AH$5&amp;A92-COUNTIF($H$71:$H92,"&lt;&gt;CZ"),IF(AND(H92="CZ",H91&lt;&gt;"CZ",H90="CZ",H89&lt;&gt;"CZ",AF92=AF89,AF92&lt;&gt;AF88,AF92&lt;&gt;AF93),A90-COUNTIF($H$71:$H89,"&lt;&gt;CZ")&amp;$AH$5&amp;A92-COUNTIF($H$71:$H92,"&lt;&gt;CZ"),IF(AND(H92="CZ",H91="CZ",H90&lt;&gt;"CZ",H89&lt;&gt;"CZ",AF92=AF89,AF92&lt;&gt;AF88,AF92&lt;&gt;AF93),A90-COUNTIF($H$71:$H89,"&lt;&gt;CZ")&amp;$AH$5&amp;A92-COUNTIF($H$71:$H92,"&lt;&gt;CZ"),IF(AND(H92="CZ",H91&lt;&gt;"CZ",H90&lt;&gt;"CZ",H89&lt;&gt;"CZ",AF92=AF89,AF92&lt;&gt;AF88,AF92&lt;&gt;AF93),A92-COUNTIF($H$71:$H92,"&lt;&gt;CZ"),IF(AND(H92="CZ",H91="CZ",H90&lt;&gt;"CZ",H93="CZ",AF92=AF90,AF92&lt;&gt;AF89,AF92=AF93,AF92&lt;&gt;AF94),A91-COUNTIF($H$71:$H90,"&lt;&gt;CZ")&amp;$AH$5&amp;A93-COUNTIF($H$71:$H93,"&lt;&gt;CZ"),IF(AND(H92="CZ",H91="CZ",H90="CZ",H93&lt;&gt;"CZ",AF92=AF90,AF92&lt;&gt;AF89,AF92=AF93,AF92&lt;&gt;AF94),A90-COUNTIF($H$71:$H90,"&lt;&gt;CZ")&amp;$AH$5&amp;A93-COUNTIF($H$71:$H93,"&lt;&gt;CZ"),IF(AND(H92="CZ",H91&lt;&gt;"CZ",H90&lt;&gt;"CZ",H93="CZ",AF92=AF90,AF92&lt;&gt;AF89,AF92=AF93,AF92&lt;&gt;AF94),A91-COUNTIF($H$71:$H90,"&lt;&gt;CZ")&amp;$AH$5&amp;A93-COUNTIF($H$71:$H93,"&lt;&gt;CZ"),IF(AND(H92="CZ",H91&lt;&gt;"CZ",H90="CZ",H93="CZ",AF92=AF90,AF92&lt;&gt;AF89,AF92=AF93,AF92&lt;&gt;AF94),A90-COUNTIF($H$71:$H90,"&lt;&gt;CZ")&amp;$AH$5&amp;A93-COUNTIF($H$71:$H93,"&lt;&gt;CZ"),IF(AND(H92="CZ",H91&lt;&gt;"CZ",H90="CZ",H93&lt;&gt;"CZ",AF92=AF90,AF92&lt;&gt;AF89,AF92=AF93,AF92&lt;&gt;AF94),A90-COUNTIF($H$71:$H90,"&lt;&gt;CZ")&amp;$AH$5&amp;A93-COUNTIF($H$71:$H93,"&lt;&gt;CZ"),IF(AND(H92="CZ",H91="CZ",H90&lt;&gt;"CZ",H93&lt;&gt;"CZ",AF93=AF90,AF92&lt;&gt;AF89,AF92&lt;&gt;AF94),A91-COUNTIF($H$71:$H90,"&lt;&gt;CZ")&amp;$AH$5&amp;A93-COUNTIF($H$71:$H93,"&lt;&gt;CZ"),IF(AND(H92="CZ",H91&lt;&gt;"CZ",H90&lt;&gt;"CZ",H93&lt;&gt;"CZ",AF93=AF90,AF92&lt;&gt;AF89,AF92&lt;&gt;AF94),A91-COUNTIF($H$71:$H90,"&lt;&gt;CZ"),IF(AND(H92="CZ",H91&lt;&gt;"CZ",H93="CZ",H94="CZ",AF94=AF91,AF92&lt;&gt;AF90,AF92&lt;&gt;AF95),A92-COUNTIF($H$71:$H91,"&lt;&gt;CZ")&amp;$AH$5&amp;A94-COUNTIF($H$71:$H94,"&lt;&gt;CZ"),IF(AND(H92="CZ",H91="CZ",H93&lt;&gt;"CZ",H94="CZ",AF94=AF91,AF92&lt;&gt;AF90,AF92&lt;&gt;AF95),A91-COUNTIF($H$71:$H91,"&lt;&gt;CZ")&amp;$AH$5&amp;A94-COUNTIF($H$71:$H94,"&lt;&gt;CZ"),IF(AND(H92="CZ",H91="CZ",H93="CZ",H94&lt;&gt;"CZ",AF94=AF91,AF92&lt;&gt;AF90,AF92&lt;&gt;AF95),A91-COUNTIF($H$71:$H91,"&lt;&gt;CZ")&amp;$AH$5&amp;A94-COUNTIF($H$71:$H94,"&lt;&gt;CZ"),IF(AND(H92="CZ",H91&lt;&gt;"CZ",H93&lt;&gt;"CZ",H94="CZ",AF94=AF91,AF92&lt;&gt;AF90,AF92&lt;&gt;AF95),A92-COUNTIF($H$71:$H91,"&lt;&gt;CZ")&amp;$AH$5&amp;A94-COUNTIF($H$71:$H94,"&lt;&gt;CZ"),IF(AND(H92="CZ",H91&lt;&gt;"CZ",H93="CZ",H94&lt;&gt;"CZ",AF94=AF91,AF92&lt;&gt;AF90,AF92&lt;&gt;AF95),A92-COUNTIF($H$71:$H91,"&lt;&gt;CZ")&amp;$AH$5&amp;A94-COUNTIF($H$71:$H94,"&lt;&gt;CZ"),IF(AND(H92="CZ",H91="CZ",H93&lt;&gt;"CZ",H94&lt;&gt;"CZ",AF94=AF91,AF92&lt;&gt;AF90,AF92&lt;&gt;AF95),A91-COUNTIF($H$71:$H91,"&lt;&gt;CZ")&amp;$AH$5&amp;A94-COUNTIF($H$71:$H94,"&lt;&gt;CZ"),IF(AND(H92="CZ",H91&lt;&gt;"CZ",H93&lt;&gt;"CZ",H94&lt;&gt;"CZ",AF94=AF91,AF92&lt;&gt;AF90,AF92&lt;&gt;AF95),A92-COUNTIF($H$71:$H91,"&lt;&gt;CZ"),IF(AND(H92="CZ",H93="CZ",H94="CZ",H95&lt;&gt;"CZ",AF92&lt;&gt;AF91,AF92=AF95,AF92&lt;&gt;AF96),A92-COUNTIF($H$71:$H92,"&lt;&gt;CZ")&amp;$AH$5&amp;A95-COUNTIF($H$71:$H95,"&lt;&gt;CZ"),IF(AND(H92="CZ",H93="CZ",H94&lt;&gt;"CZ",H95="CZ",AF92&lt;&gt;AF91,AF92=AF95,AF92&lt;&gt;AF96),A92-COUNTIF($H$71:$H92,"&lt;&gt;CZ")&amp;$AH$5&amp;A95-COUNTIF($H$71:$H95,"&lt;&gt;CZ"),IF(AND(H92="CZ",H93&lt;&gt;"CZ",H94="CZ",H95="CZ",AF92&lt;&gt;AF91,AF92=AF95,AF92&lt;&gt;AF96),A92-COUNTIF($H$71:$H92,"&lt;&gt;CZ")&amp;$AH$5&amp;A95-COUNTIF($H$71:$H95,"&lt;&gt;CZ"),IF(AND(H92="CZ",H93&lt;&gt;"CZ",H94&lt;&gt;"CZ",H95="CZ",AF92&lt;&gt;AF91,AF92=AF95,AF92&lt;&gt;AF96),A92-COUNTIF($H$71:$H92,"&lt;&gt;CZ")&amp;$AH$5&amp;A95-COUNTIF($H$71:$H95,"&lt;&gt;CZ"),"")))))))))))))))))))))))))))))))))))))))))))))))))))))</f>
        <v/>
      </c>
      <c r="AJ92" s="102" t="str">
        <f>IF(AI92&lt;&gt;"","",IF(AND(H92="CZ",H93&lt;&gt;"CZ",H94="CZ",H95&lt;&gt;"CZ",AF92&lt;&gt;AF91,AF92=AF95,AF92&lt;&gt;AF96),A92-COUNTIF($H$71:$H92,"&lt;&gt;CZ")&amp;$AH$5&amp;A95-COUNTIF($H$71:$H95,"&lt;&gt;CZ"),IF(AND(H92="CZ",H93="CZ",H94&lt;&gt;"CZ",H95&lt;&gt;"CZ",AF92&lt;&gt;AF91,AF92=AF95,AF92&lt;&gt;AF96),A92-COUNTIF($H$71:$H92,"&lt;&gt;CZ")&amp;$AH$5&amp;A95-COUNTIF($H$71:$H95,"&lt;&gt;CZ"),IF(AND(H92="CZ",H93&lt;&gt;"CZ",H94&lt;&gt;"CZ",H95&lt;&gt;"CZ",AF92&lt;&gt;AF91,AF92=AF95,AF92&lt;&gt;AF96),A92-COUNTIF($H$71:$H92,"&lt;&gt;CZ"),IF(AND(H92="CZ",H91&lt;&gt;"CZ",H90="CZ",H89="CZ",H88="CZ",AF92=AF88,AF92&lt;&gt;AF87,AF92&lt;&gt;AF93),A88-COUNTIFS($H$71:$H88,"&lt;&gt;CZ")&amp;$AH$5&amp;A92-COUNTIFS($H$71:$H92,"&lt;&gt;CZ"),IF(AND(H92="CZ",H91="CZ",H90&lt;&gt;"CZ",H89="CZ",H88="CZ",AF92=AF88,AF92&lt;&gt;AF87,AF92&lt;&gt;AF93),A88-COUNTIFS($H$71:$H88,"&lt;&gt;CZ")&amp;$AH$5&amp;A92-COUNTIFS($H$71:$H92,"&lt;&gt;CZ"),IF(AND(H92="CZ",H91="CZ",H90="CZ",H89&lt;&gt;"CZ",H88="CZ",AF92=AF88,AF92&lt;&gt;AF87,AF92&lt;&gt;AF93),A88-COUNTIFS($H$71:$H88,"&lt;&gt;CZ")&amp;$AH$5&amp;A92-COUNTIFS($H$71:$H92,"&lt;&gt;CZ"),IF(AND(H92="CZ",H91="CZ",H90="CZ",H89="CZ",H88&lt;&gt;"CZ",AF92=AF88,AF92&lt;&gt;AF87,AF92&lt;&gt;AF93),A89-COUNTIFS($H$71:$H88,"&lt;&gt;CZ")&amp;$AH$5&amp;A92-COUNTIFS($H$71:$H92,"&lt;&gt;CZ"),IF(AND(H92="CZ",H91&lt;&gt;"CZ",H90="CZ",H89="CZ",H88&lt;&gt;"CZ",AF92=AF88,AF92&lt;&gt;AF87,AF92&lt;&gt;AF93),A89-COUNTIFS($H$71:$H88,"&lt;&gt;CZ")&amp;$AH$5&amp;A92-COUNTIFS($H$71:$H92,"&lt;&gt;CZ"),IF(AND(H92="CZ",H91&lt;&gt;"CZ",H90="CZ",H89&lt;&gt;"CZ",H88="CZ",AF92=AF88,AF92&lt;&gt;AF87,AF92&lt;&gt;AF93),A88-COUNTIFS($H$71:$H88,"&lt;&gt;CZ")&amp;$AH$5&amp;A92-COUNTIFS($H$71:$H92,"&lt;&gt;CZ"),IF(AND(H92="CZ",H91&lt;&gt;"CZ",H90&lt;&gt;"CZ",H89="CZ",H88="CZ",AF92=AF88,AF92&lt;&gt;AF87,AF92&lt;&gt;AF93),A88-COUNTIFS($H$71:$H88,"&lt;&gt;CZ")&amp;$AH$5&amp;A92-COUNTIFS($H$71:$H92,"&lt;&gt;CZ"),IF(AND(H92="CZ",H91&lt;&gt;"CZ",H90&lt;&gt;"CZ",H89&lt;&gt;"CZ",H88="CZ",AF92=AF88,AF92&lt;&gt;AF87,AF92&lt;&gt;AF93),A88-COUNTIFS($H$71:$H88,"&lt;&gt;CZ")&amp;$AH$5&amp;A92-COUNTIFS($H$71:$H92,"&lt;&gt;CZ"),IF(AND(H92="CZ",H91&lt;&gt;"CZ",H90&lt;&gt;"CZ",H89="CZ",H88&lt;&gt;"CZ",AF92=AF88,AF92&lt;&gt;AF87,AF92&lt;&gt;AF93),A89-COUNTIFS($H$71:$H88,"&lt;&gt;CZ")&amp;$AH$5&amp;A92-COUNTIFS($H$71:$H92,"&lt;&gt;CZ"),IF(AND(H92="CZ",H91&lt;&gt;"CZ",H90="CZ",H89&lt;&gt;"CZ",H88&lt;&gt;"CZ",AF92=AF88,AF92&lt;&gt;AF87,AF92&lt;&gt;AF93),A89-COUNTIFS($H$71:$H88,"&lt;&gt;CZ")&amp;$AH$5&amp;A92-COUNTIFS($H$71:$H92,"&lt;&gt;CZ"),IF(AND(H92="CZ",H91="CZ",H90&lt;&gt;"CZ",H89&lt;&gt;"CZ",H88&lt;&gt;"CZ",AF92=AF88,AF92&lt;&gt;AF87,AF92&lt;&gt;AF93),A89-COUNTIFS($H$71:$H88,"&lt;&gt;CZ")&amp;$AH$5&amp;A92-COUNTIFS($H$71:$H92,"&lt;&gt;CZ"),IF(AND(H92="CZ",H91="CZ",H90&lt;&gt;"CZ",H89&lt;&gt;"CZ",H88="CZ",AF92=AF88,AF92&lt;&gt;AF87,AF92&lt;&gt;AF93),A88-COUNTIFS($H$71:$H88,"&lt;&gt;CZ")&amp;$AH$5&amp;A92-COUNTIFS($H$71:$H92,"&lt;&gt;CZ"),IF(AND(H92="CZ",H91="CZ",H90&lt;&gt;"CZ",H89="CZ",H88&lt;&gt;"CZ",AF92=AF88,AF92&lt;&gt;AF87,AF92&lt;&gt;AF93),A89-COUNTIFS($H$71:$H88,"&lt;&gt;CZ")&amp;$AH$5&amp;A92-COUNTIFS($H$71:$H92,"&lt;&gt;CZ"),IF(AND(H92="CZ",H91="CZ",H90="CZ",H89&lt;&gt;"CZ",H88&lt;&gt;"CZ",AF92=AF88,AF92&lt;&gt;AF87,AF92&lt;&gt;AF93),A89-COUNTIFS($H$71:$H88,"&lt;&gt;CZ")&amp;$AH$5&amp;A92-COUNTIFS($H$71:$H92,"&lt;&gt;CZ"),IF(AND(H92="CZ",H91&lt;&gt;"CZ",H90&lt;&gt;"CZ",H89&lt;&gt;"CZ",H88&lt;&gt;"CZ",AF92=AF88,AF92&lt;&gt;AF87,AF92&lt;&gt;AF93),A89-COUNTIFS($H$71:$H88,"&lt;&gt;CZ"),IF(AND(H92="CZ",H91&lt;&gt;"CZ",H90="CZ",H89="CZ",H93="CZ",AF93=AF89,AF92&lt;&gt;AF88,AF92&lt;&gt;AF94),A89-COUNTIFS($H$71:$H89,"&lt;&gt;CZ")&amp;$AH$5&amp;A93-COUNTIFS($H$71:$H93,"&lt;&gt;CZ"),IF(AND(H92="CZ",H91="CZ",H90&lt;&gt;"CZ",H89="CZ",H93="CZ",AF93=AF89,AF92&lt;&gt;AF88,AF92&lt;&gt;AF94),A89-COUNTIFS($H$71:$H89,"&lt;&gt;CZ")&amp;$AH$5&amp;A93-COUNTIFS($H$71:$H93,"&lt;&gt;CZ"),IF(AND(H92="CZ",H91="CZ",H90="CZ",H89&lt;&gt;"CZ",H93="CZ",AF93=AF89,AF92&lt;&gt;AF88,AF92&lt;&gt;AF94),A90-COUNTIFS($H$71:$H89,"&lt;&gt;CZ")&amp;$AH$5&amp;A93-COUNTIFS($H$71:$H93,"&lt;&gt;CZ"),IF(AND(H92="CZ",H91="CZ",H90="CZ",H89="CZ",H93&lt;&gt;"CZ",AF93=AF89,AF92&lt;&gt;AF88,AF92&lt;&gt;AF94),A89-COUNTIFS($H$71:$H89,"&lt;&gt;CZ")&amp;$AH$5&amp;A93-COUNTIFS($H$71:$H93,"&lt;&gt;CZ"),IF(AND(H92="CZ",H91&lt;&gt;"CZ",H90="CZ",H89="CZ",H93&lt;&gt;"CZ",AF93=AF89,AF92&lt;&gt;AF88,AF92&lt;&gt;AF94),A89-COUNTIFS($H$71:$H89,"&lt;&gt;CZ")&amp;$AH$5&amp;A93-COUNTIFS($H$71:$H93,"&lt;&gt;CZ"),IF(AND(H92="CZ",H91&lt;&gt;"CZ",H90="CZ",H89&lt;&gt;"CZ",H93="CZ",AF93=AF89,AF92&lt;&gt;AF88,AF92&lt;&gt;AF94),A90-COUNTIFS($H$71:$H89,"&lt;&gt;CZ")&amp;$AH$5&amp;A93-COUNTIFS($H$71:$H93,"&lt;&gt;CZ"),IF(AND(H92="CZ",H91&lt;&gt;"CZ",H90&lt;&gt;"CZ",H89="CZ",H93="CZ",AF93=AF89,AF92&lt;&gt;AF88,AF92&lt;&gt;AF94),A89-COUNTIFS($H$71:$H89,"&lt;&gt;CZ")&amp;$AH$5&amp;A93-COUNTIFS($H$71:$H93,"&lt;&gt;CZ"),IF(AND(H92="CZ",H91&lt;&gt;"CZ",H90&lt;&gt;"CZ",H89&lt;&gt;"CZ",H93="CZ",AF93=AF89,AF92&lt;&gt;AF88,AF92&lt;&gt;AF94),A90-COUNTIFS($H$71:$H89,"&lt;&gt;CZ")&amp;$AH$5&amp;A93-COUNTIFS($H$71:$H93,"&lt;&gt;CZ"),IF(AND(H92="CZ",H91&lt;&gt;"CZ",H90&lt;&gt;"CZ",H89="CZ",H93&lt;&gt;"CZ",AF93=AF89,AF92&lt;&gt;AF88,AF92&lt;&gt;AF94),A89-COUNTIFS($H$71:$H89,"&lt;&gt;CZ")&amp;$AH$5&amp;A93-COUNTIFS($H$71:$H93,"&lt;&gt;CZ"),IF(AND(H92="CZ",H91&lt;&gt;"CZ",H90="CZ",H89&lt;&gt;"CZ",H93&lt;&gt;"CZ",AF93=AF89,AF92&lt;&gt;AF88,AF92&lt;&gt;AF94),A90-COUNTIFS($H$71:$H89,"&lt;&gt;CZ")&amp;$AH$5&amp;A93-COUNTIFS($H$71:$H93,"&lt;&gt;CZ"),IF(AND(H92="CZ",H91="CZ",H90&lt;&gt;"CZ",H89&lt;&gt;"CZ",H93&lt;&gt;"CZ",AF93=AF89,AF92&lt;&gt;AF88,AF92&lt;&gt;AF94),A90-COUNTIFS($H$71:$H89,"&lt;&gt;CZ")&amp;$AH$5&amp;A93-COUNTIFS($H$71:$H93,"&lt;&gt;CZ"),IF(AND(H92="CZ",H91="CZ",H90&lt;&gt;"CZ",H89&lt;&gt;"CZ",H93="CZ",AF93=AF89,AF92&lt;&gt;AF88,AF92&lt;&gt;AF94),A90-COUNTIFS($H$71:$H89,"&lt;&gt;CZ")&amp;$AH$5&amp;A93-COUNTIFS($H$71:$H93,"&lt;&gt;CZ"),IF(AND(H92="CZ",H91="CZ",H90&lt;&gt;"CZ",H89="CZ",H93&lt;&gt;"CZ",AF93=AF89,AF92&lt;&gt;AF88,AF92&lt;&gt;AF94),A89-COUNTIFS($H$71:$H89,"&lt;&gt;CZ")&amp;$AH$5&amp;A93-COUNTIFS($H$71:$H93,"&lt;&gt;CZ"),IF(AND(H92="CZ",H91="CZ",H90="CZ",H89&lt;&gt;"CZ",H93&lt;&gt;"CZ",AF93=AF89,AF92&lt;&gt;AF88,AF92&lt;&gt;AF94),A90-COUNTIFS($H$71:$H89,"&lt;&gt;CZ")&amp;$AH$5&amp;A93-COUNTIFS($H$71:$H93,"&lt;&gt;CZ"),IF(AND(H92="CZ",H91&lt;&gt;"CZ",H90&lt;&gt;"CZ",H89&lt;&gt;"CZ",H93&lt;&gt;"CZ",AF93=AF89,AF92&lt;&gt;AF88,AF92&lt;&gt;AF94),A90-COUNTIFS($H$71:$H89,"&lt;&gt;CZ"),IF(AND(H92="CZ",H91&lt;&gt;"CZ",H90="CZ",H93="CZ",H94="CZ",AF94=AF90,AF92&lt;&gt;AF89,AF92&lt;&gt;AF95),A90-COUNTIFS($H$71:$H90,"&lt;&gt;CZ")&amp;$AH$5&amp;A94-COUNTIFS($H$71:$H94,"&lt;&gt;CZ"),IF(AND(H92="CZ",H91="CZ",H90&lt;&gt;"CZ",H93="CZ",H94="CZ",AF94=AF90,AF92&lt;&gt;AF89,AF92&lt;&gt;AF95),A91-COUNTIFS($H$71:$H90,"&lt;&gt;CZ")&amp;$AH$5&amp;A94-COUNTIFS($H$71:$H94,"&lt;&gt;CZ"),IF(AND(H92="CZ",H91="CZ",H90="CZ",H93&lt;&gt;"CZ",H94="CZ",AF94=AF90,AF92&lt;&gt;AF89,AF92&lt;&gt;AF95),A90-COUNTIFS($H$71:$H90,"&lt;&gt;CZ")&amp;$AH$5&amp;A94-COUNTIFS($H$71:$H94,"&lt;&gt;CZ"),IF(AND(H92="CZ",H91="CZ",H90="CZ",H93="CZ",H94&lt;&gt;"CZ",AF94=AF90,AF92&lt;&gt;AF89,AF92&lt;&gt;AF95),A90-COUNTIFS($H$71:$H90,"&lt;&gt;CZ")&amp;$AH$5&amp;A94-COUNTIFS($H$71:$H94,"&lt;&gt;CZ"),IF(AND(H92="CZ",H91&lt;&gt;"CZ",H90="CZ",H93="CZ",H94&lt;&gt;"CZ",AF94=AF90,AF92&lt;&gt;AF89,AF92&lt;&gt;AF95),A90-COUNTIFS($H$71:$H90,"&lt;&gt;CZ")&amp;$AH$5&amp;A94-COUNTIFS($H$71:$H94,"&lt;&gt;CZ"),IF(AND(H92="CZ",H91&lt;&gt;"CZ",H90="CZ",H93&lt;&gt;"CZ",H94="CZ",AF94=AF90,AF92&lt;&gt;AF89,AF92&lt;&gt;AF95),A90-COUNTIFS($H$71:$H90,"&lt;&gt;CZ")&amp;$AH$5&amp;A94-COUNTIFS($H$71:$H94,"&lt;&gt;CZ"),IF(AND(H92="CZ",H91&lt;&gt;"CZ",H90&lt;&gt;"CZ",H93="CZ",H94="CZ",AF94=AF90,AF92&lt;&gt;AF89,AF92&lt;&gt;AF95),A91-COUNTIFS($H$71:$H90,"&lt;&gt;CZ")&amp;$AH$5&amp;A94-COUNTIFS($H$71:$H94,"&lt;&gt;CZ"),IF(AND(H92="CZ",H91&lt;&gt;"CZ",H90&lt;&gt;"CZ",H93&lt;&gt;"CZ",H94="CZ",AF94=AF90,AF92&lt;&gt;AF89,AF92&lt;&gt;AF95),A91-COUNTIFS($H$71:$H90,"&lt;&gt;CZ")&amp;$AH$5&amp;A94-COUNTIFS($H$71:$H94,"&lt;&gt;CZ"),IF(AND(H92="CZ",H91&lt;&gt;"CZ",H90&lt;&gt;"CZ",H93="CZ",H94&lt;&gt;"CZ",AF94=AF90,AF92&lt;&gt;AF89,AF92&lt;&gt;AF95),A91-COUNTIFS($H$71:$H90,"&lt;&gt;CZ")&amp;$AH$5&amp;A94-COUNTIFS($H$71:$H94,"&lt;&gt;CZ"),IF(AND(H92="CZ",H91&lt;&gt;"CZ",H90="CZ",H93&lt;&gt;"CZ",H94&lt;&gt;"CZ",AF94=AF90,AF92&lt;&gt;AF89,AF92&lt;&gt;AF95),A90-COUNTIFS($H$71:$H90,"&lt;&gt;CZ")&amp;$AH$5&amp;A94-COUNTIFS($H$71:$H94,"&lt;&gt;CZ"),IF(AND(H92="CZ",H91="CZ",H90&lt;&gt;"CZ",H93&lt;&gt;"CZ",H94&lt;&gt;"CZ",AF94=AF90,AF92&lt;&gt;AF89,AF92&lt;&gt;AF95),A91-COUNTIFS($H$71:$H90,"&lt;&gt;CZ")&amp;$AH$5&amp;A94-COUNTIFS($H$71:$H94,"&lt;&gt;CZ"),IF(AND(H92="CZ",H91="CZ",H90&lt;&gt;"CZ",H93&lt;&gt;"CZ",H94="CZ",AF94=AF90,AF92&lt;&gt;AF89,AF92&lt;&gt;AF95),A91-COUNTIFS($H$71:$H90,"&lt;&gt;CZ")&amp;$AH$5&amp;A94-COUNTIFS($H$71:$H94,"&lt;&gt;CZ"),IF(AND(H92="CZ",H91="CZ",H90&lt;&gt;"CZ",H93="CZ",H94&lt;&gt;"CZ",AF94=AF90,AF92&lt;&gt;AF89,AF92&lt;&gt;AF95),A91-COUNTIFS($H$71:$H90,"&lt;&gt;CZ")&amp;$AH$5&amp;A94-COUNTIFS($H$71:$H94,"&lt;&gt;CZ"),IF(AND(H92="CZ",H91="CZ",H90="CZ",H93&lt;&gt;"CZ",H94&lt;&gt;"CZ",AF94=AF90,AF92&lt;&gt;AF89,AF92&lt;&gt;AF95),A90-COUNTIFS($H$71:$H90,"&lt;&gt;CZ")&amp;$AH$5&amp;A94-COUNTIFS($H$71:$H94,"&lt;&gt;CZ"),""))))))))))))))))))))))))))))))))))))))))))))))))</f>
        <v/>
      </c>
      <c r="AK92" s="102" t="str">
        <f>IF(AI92&lt;&gt;"","",IF(AJ92&lt;&gt;"","",IF(AND(H91="CZ",H90&lt;&gt;"CZ",H89&lt;&gt;"CZ",H92&lt;&gt;"CZ",H93&lt;&gt;"CZ",AF93=AF89,AF91&lt;&gt;AF88,AF91&lt;&gt;AF94),A90-COUNTIFS($H$71:$H89,"&lt;&gt;CZ"),IF(AND(H92="CZ",H91&lt;&gt;"CZ",H93="CZ",H94="CZ",H95="CZ",AF95=AF91,AF92&lt;&gt;AF90,AF92&lt;&gt;AF96),A92-COUNTIFS($H$71:$H91,"&lt;&gt;CZ")&amp;$AH$5&amp;A95-COUNTIFS($H$71:$H95,"&lt;&gt;CZ"),IF(AND(H92="CZ",H91="CZ",H93&lt;&gt;"CZ",H94="CZ",H95="CZ",AF95=AF91,AF92&lt;&gt;AF90,AF92&lt;&gt;AF96),A91-COUNTIFS($H$71:$H91,"&lt;&gt;CZ")&amp;$AH$5&amp;A95-COUNTIFS($H$71:$H95,"&lt;&gt;CZ"),IF(AND(H92="CZ",H91="CZ",H93="CZ",H94&lt;&gt;"CZ",H95="CZ",AF95=AF91,AF92&lt;&gt;AF90,AF92&lt;&gt;AF96),A91-COUNTIFS($H$71:$H91,"&lt;&gt;CZ")&amp;$AH$5&amp;A95-COUNTIFS($H$71:$H95,"&lt;&gt;CZ"),IF(AND(H92="CZ",H91="CZ",H93="CZ",H94="CZ",H95&lt;&gt;"CZ",AF95=AF91,AF92&lt;&gt;AF90,AF92&lt;&gt;AF96),A91-COUNTIFS($H$71:$H91,"&lt;&gt;CZ")&amp;$AH$5&amp;A95-COUNTIFS($H$71:$H95,"&lt;&gt;CZ"),IF(AND(H92="CZ",H91&lt;&gt;"CZ",H93="CZ",H94="CZ",H95&lt;&gt;"CZ",AF95=AF91,AF92&lt;&gt;AF90,AF92&lt;&gt;AF96),A92-COUNTIFS($H$71:$H91,"&lt;&gt;CZ")&amp;$AH$5&amp;A95-COUNTIFS($H$71:$H95,"&lt;&gt;CZ"),IF(AND(H92="CZ",H91&lt;&gt;"CZ",H93="CZ",H94&lt;&gt;"CZ",H95="CZ",AF95=AF91,AF92&lt;&gt;AF90,AF92&lt;&gt;AF96),A92-COUNTIFS($H$71:$H91,"&lt;&gt;CZ")&amp;$AH$5&amp;A95-COUNTIFS($H$71:$H95,"&lt;&gt;CZ"),IF(AND(H92="CZ",H91&lt;&gt;"CZ",H93&lt;&gt;"CZ",H94="CZ",H95="CZ",AF95=AF91,AF92&lt;&gt;AF90,AF92&lt;&gt;AF96),A92-COUNTIFS($H$71:$H91,"&lt;&gt;CZ")&amp;$AH$5&amp;A95-COUNTIFS($H$71:$H95,"&lt;&gt;CZ"),IF(AND(H92="CZ",H91&lt;&gt;"CZ",H93&lt;&gt;"CZ",H94&lt;&gt;"CZ",H95="CZ",AF95=AF91,AF92&lt;&gt;AF90,AF92&lt;&gt;AF96),A92-COUNTIFS($H$71:$H91,"&lt;&gt;CZ")&amp;$AH$5&amp;A95-COUNTIFS($H$71:$H95,"&lt;&gt;CZ"),IF(AND(H92="CZ",H91&lt;&gt;"CZ",H93&lt;&gt;"CZ",H94&lt;&gt;"CZ",H95&lt;&gt;"CZ",AF95=AF91,AF92&lt;&gt;AF90,AF92&lt;&gt;AF96),A95-COUNTIFS($H$71:$H95,"&lt;&gt;CZ"),IF(AND(H92="CZ",H91&lt;&gt;"CZ",H93&lt;&gt;"CZ",H94="CZ",H95&lt;&gt;"CZ",AF95=AF91,AF92&lt;&gt;AF90,AF92&lt;&gt;AF96),A92-COUNTIFS($H$71:$H91,"&lt;&gt;CZ")&amp;$AH$5&amp;A95-COUNTIFS($H$71:$H95,"&lt;&gt;CZ"),IF(AND(H92="CZ",H91="CZ",H93="CZ",H94&lt;&gt;"CZ",H95&lt;&gt;"CZ",AF95=AF91,AF92&lt;&gt;AF90,AF92&lt;&gt;AF96),A91-COUNTIFS($H$71:$H91,"&lt;&gt;CZ")&amp;$AH$5&amp;A95-COUNTIFS($H$71:$H95,"&lt;&gt;CZ"),IF(AND(H92="CZ",H91="CZ",H93&lt;&gt;"CZ",H94&lt;&gt;"CZ",H95&lt;&gt;"CZ",AF95=AF91,AF92&lt;&gt;AF90,AF92&lt;&gt;AF96),A91-COUNTIFS($H$71:$H91,"&lt;&gt;CZ")&amp;$AH$5&amp;A95-COUNTIFS($H$71:$H95,"&lt;&gt;CZ"),IF(AND(H92="CZ",H91="CZ",H93&lt;&gt;"CZ",H94&lt;&gt;"CZ",H95="CZ",AF95=AF91,AF92&lt;&gt;AF90,AF92&lt;&gt;AF96),A91-COUNTIFS($H$71:$H91,"&lt;&gt;CZ")&amp;$AH$5&amp;A95-COUNTIFS($H$71:$H95,"&lt;&gt;CZ"),IF(AND(H92="CZ",H91="CZ",H93&lt;&gt;"CZ",H94="CZ",H95&lt;&gt;"CZ",AF95=AF91,AF92&lt;&gt;AF90,AF92&lt;&gt;AF96),A91-COUNTIFS($H$71:$H91,"&lt;&gt;CZ")&amp;$AH$5&amp;A95-COUNTIFS($H$71:$H95,"&lt;&gt;CZ"),IF(AND(H92="CZ",H91&lt;&gt;"CZ",H93="CZ",H94&lt;&gt;"CZ",H95&lt;&gt;"CZ",AF95=AF91,AF92&lt;&gt;AF90,AF92&lt;&gt;AF96),A92-COUNTIFS($H$71:$H91,"&lt;&gt;CZ")&amp;$AH$5&amp;A95-COUNTIFS($H$71:$H95,"&lt;&gt;CZ"),IF(AND(H92="CZ",H93&lt;&gt;"CZ",H94="CZ",H95="CZ",H96="CZ",AF92=AF96,AF92&lt;&gt;AF91,AF92&lt;&gt;AF97),A92-COUNTIFS($H$71:$H92,"&lt;&gt;CZ")&amp;$AH$5&amp;A96-COUNTIFS($H$71:$H96,"&lt;&gt;CZ"),IF(AND(H92="CZ",H93="CZ",H94&lt;&gt;"CZ",H95="CZ",H96="CZ",AF92=AF96,AF92&lt;&gt;AF91,AF92&lt;&gt;AF97),A92-COUNTIFS($H$71:$H92,"&lt;&gt;CZ")&amp;$AH$5&amp;A96-COUNTIFS($H$71:$H96,"&lt;&gt;CZ"),IF(AND(H92="CZ",H93="CZ",H94="CZ",H95&lt;&gt;"CZ",H96="CZ",AF92=AF96,AF92&lt;&gt;AF91,AF92&lt;&gt;AF97),A92-COUNTIFS($H$71:$H92,"&lt;&gt;CZ")&amp;$AH$5&amp;A96-COUNTIFS($H$71:$H96,"&lt;&gt;CZ"),IF(AND(H92="CZ",H93="CZ",H94="CZ",H95="CZ",H96&lt;&gt;"CZ",AF92=AF96,AF92&lt;&gt;AF91,AF92&lt;&gt;AF97),A92-COUNTIFS($H$71:$H92,"&lt;&gt;CZ")&amp;$AH$5&amp;A96-COUNTIFS($H$71:$H96,"&lt;&gt;CZ"),IF(AND(H92="CZ",H91&lt;&gt;"CZ",H90="CZ",H89="CZ",H93&lt;&gt;"CZ",AF93=AF89,AF92&lt;&gt;AF88,AF92&lt;&gt;AF94),A89-COUNTIFS($H$71:$H89,"&lt;&gt;CZ")&amp;$AH$5&amp;A93-COUNTIFS($H$71:$H93,"&lt;&gt;CZ"),IF(AND(H92="CZ",H93&lt;&gt;"CZ",H94="CZ",H95="CZ",H96&lt;&gt;"CZ",AF92=AF96,AF92&lt;&gt;AF91,AF92&lt;&gt;AF97),A92-COUNTIFS($H$71:$H92,"&lt;&gt;CZ")&amp;$AH$5&amp;A96-COUNTIFS($H$71:$H96,"&lt;&gt;CZ"),IF(AND(H92="CZ",H93&lt;&gt;"CZ",H94="CZ",H95&lt;&gt;"CZ",H96="CZ",AF92=AF96,AF92&lt;&gt;AF91,AF92&lt;&gt;AF97),A92-COUNTIFS($H$71:$H92,"&lt;&gt;CZ")&amp;$AH$5&amp;A96-COUNTIFS($H$71:$H96,"&lt;&gt;CZ"),IF(AND(H92="CZ",H93&lt;&gt;"CZ",H94&lt;&gt;"CZ",H95="CZ",H96="CZ",AF92=AF96,AF92&lt;&gt;AF91,AF92&lt;&gt;AF97),A92-COUNTIFS($H$71:$H92,"&lt;&gt;CZ")&amp;$AH$5&amp;A96-COUNTIFS($H$71:$H96,"&lt;&gt;CZ"),IF(AND(H92="CZ",H93&lt;&gt;"CZ",H94&lt;&gt;"CZ",H95&lt;&gt;"CZ",H96="CZ",AF92=AF96,AF92&lt;&gt;AF91,AF92&lt;&gt;AF97),A92-COUNTIFS($H$71:$H92,"&lt;&gt;CZ")&amp;$AH$5&amp;A96-COUNTIFS($H$71:$H96,"&lt;&gt;CZ"),IF(AND(H92="CZ",H93&lt;&gt;"CZ",H94&lt;&gt;"CZ",H95="CZ",H96&lt;&gt;"CZ",AF92=AF96,AF92&lt;&gt;AF91,AF92&lt;&gt;AF97),A92-COUNTIFS($H$71:$H92,"&lt;&gt;CZ")&amp;$AH$5&amp;A96-COUNTIFS($H$71:$H96,"&lt;&gt;CZ"),IF(AND(H92="CZ",H93&lt;&gt;"CZ",H94="CZ",H95&lt;&gt;"CZ",H96&lt;&gt;"CZ",AF92=AF96,AF92&lt;&gt;AF91,AF92&lt;&gt;AF97),A92-COUNTIFS($H$71:$H92,"&lt;&gt;CZ")&amp;$AH$5&amp;A96-COUNTIFS($H$71:$H96,"&lt;&gt;CZ"),IF(AND(H92="CZ",H93="CZ",H94&lt;&gt;"CZ",H95&lt;&gt;"CZ",H96&lt;&gt;"CZ",AF92=AF96,AF92&lt;&gt;AF91,AF92&lt;&gt;AF97),A92-COUNTIFS($H$71:$H92,"&lt;&gt;CZ")&amp;$AH$5&amp;A96-COUNTIFS($H$71:$H96,"&lt;&gt;CZ"),IF(AND(H92="CZ",H93="CZ",H94="CZ",H95&lt;&gt;"CZ",H96&lt;&gt;"CZ",AF92=AF96,AF92&lt;&gt;AF91,AF92&lt;&gt;AF97),A92-COUNTIFS($H$71:$H92,"&lt;&gt;CZ")&amp;$AH$5&amp;A96-COUNTIFS($H$71:$H96,"&lt;&gt;CZ"),IF(AND(H92="CZ",H93="CZ",H94&lt;&gt;"CZ",H95="CZ",H96&lt;&gt;"CZ",AF92=AF96,AF92&lt;&gt;AF91,AF92&lt;&gt;AF97),A92-COUNTIFS($H$71:$H92,"&lt;&gt;CZ")&amp;$AH$5&amp;A96-COUNTIFS($H$71:$H96,"&lt;&gt;CZ"),IF(AND(H92="CZ",H93="CZ",H94="CZ",H95&lt;&gt;"CZ",H96&lt;&gt;"CZ",AF92=AF96,AF92&lt;&gt;AF91,AF92&lt;&gt;AF97),A92-COUNTIFS($H$71:$H92,"&lt;&gt;CZ")&amp;$AH$5&amp;A96-COUNTIFS($H$71:$H96,"&lt;&gt;CZ"),IF(AND(H92="CZ",H93="CZ",H94&lt;&gt;"CZ",H95&lt;&gt;"CZ",H96&lt;&gt;"CZ",AF92=AF96,AF92&lt;&gt;AF91,AF92&lt;&gt;AF97),A96-COUNTIFS($H$71:$H96,"&lt;&gt;CZ"),""))))))))))))))))))))))))))))))))))</f>
        <v/>
      </c>
      <c r="AL92" s="120" t="str">
        <f t="shared" si="5"/>
        <v/>
      </c>
    </row>
    <row r="93" spans="1:38" s="104" customFormat="1" ht="15" hidden="1" customHeight="1">
      <c r="A93" s="105">
        <v>23</v>
      </c>
      <c r="B93" s="106" t="e">
        <v>#N/A</v>
      </c>
      <c r="C93" s="107" t="s">
        <v>251</v>
      </c>
      <c r="D93" s="107" t="s">
        <v>251</v>
      </c>
      <c r="E93" s="106" t="s">
        <v>251</v>
      </c>
      <c r="F93" s="108"/>
      <c r="G93" s="109" t="s">
        <v>251</v>
      </c>
      <c r="H93" s="110" t="s">
        <v>251</v>
      </c>
      <c r="I93" s="111"/>
      <c r="J93" s="112" t="s">
        <v>251</v>
      </c>
      <c r="K93" s="111"/>
      <c r="L93" s="112" t="s">
        <v>251</v>
      </c>
      <c r="M93" s="111"/>
      <c r="N93" s="112" t="s">
        <v>251</v>
      </c>
      <c r="O93" s="111"/>
      <c r="P93" s="112" t="s">
        <v>251</v>
      </c>
      <c r="Q93" s="111"/>
      <c r="R93" s="112" t="s">
        <v>251</v>
      </c>
      <c r="S93" s="113"/>
      <c r="T93" s="112" t="s">
        <v>251</v>
      </c>
      <c r="U93" s="111"/>
      <c r="V93" s="112" t="s">
        <v>251</v>
      </c>
      <c r="W93" s="111"/>
      <c r="X93" s="112" t="s">
        <v>251</v>
      </c>
      <c r="Y93" s="111"/>
      <c r="Z93" s="112" t="s">
        <v>251</v>
      </c>
      <c r="AA93" s="111"/>
      <c r="AB93" s="112" t="s">
        <v>251</v>
      </c>
      <c r="AC93" s="111"/>
      <c r="AD93" s="112" t="s">
        <v>251</v>
      </c>
      <c r="AE93" s="116">
        <v>0</v>
      </c>
      <c r="AF93" s="117" t="s">
        <v>251</v>
      </c>
      <c r="AG93" s="118" t="s">
        <v>251</v>
      </c>
      <c r="AH93" s="100" t="str">
        <f t="shared" ca="1" si="4"/>
        <v/>
      </c>
      <c r="AI93" s="119" t="str">
        <f>IF(H93="","",IF(H93&lt;&gt;"CZ","NE",IF(AND(H93="CZ",AF92&lt;&gt;AF93,AF93&lt;&gt;AF94),A93-COUNTIF($H$71:$H93,"&lt;&gt;CZ"),IF(AND(H93="CZ",H92="CZ",AF93=AF92,AF93&lt;&gt;AF91,AF93&lt;&gt;AF94),A92-COUNTIF($H$71:$H93,"&lt;&gt;CZ")&amp;$AH$5&amp;A93-COUNTIF($H$71:$H93,"&lt;&gt;CZ"),IF(AND(H93="CZ",H94="CZ",AF93&lt;&gt;AF92,AF93=AF94,AF93&lt;&gt;AF95),A93-COUNTIF($H$71:$H93,"&lt;&gt;CZ")&amp;$AH$5&amp;A94-COUNTIF($H$71:$H94,"&lt;&gt;CZ"),IF(AND(H93="CZ",H92="CZ",H91="CZ",AF93=AF91,AF93&lt;&gt;AF90,AF93&lt;&gt;AF94),A91-COUNTIF($H$71:$H93,"&lt;&gt;CZ")&amp;$AH$5&amp;A93-COUNTIF($H$71:$H93,"&lt;&gt;CZ"),IF(AND(H93="CZ",H92="CZ",H94="CZ",AF94=AF92,AF93&lt;&gt;AF91,AF93&lt;&gt;AF95),A92-COUNTIF($H$71:$H92,"&lt;&gt;CZ")&amp;$AH$5&amp;A94-COUNTIF($H$71:$H94,"&lt;&gt;CZ"),IF(AND(H93="CZ",H94="CZ",H95="CZ",AF93&lt;&gt;AF92,AF93=AF95,AF93&lt;&gt;AF96),A93-COUNTIF($H$71:$H93,"&lt;&gt;CZ")&amp;$AH$5&amp;A95-COUNTIF($H$71:$H95,"&lt;&gt;CZ"),IF(AND(H93="CZ",H92="CZ",H91="CZ",H90="CZ",AF93=AF90,AF93&lt;&gt;AF89,AF93&lt;&gt;AF94),A90-COUNTIF($H$71:$H90,"&lt;&gt;CZ")&amp;$AH$5&amp;A93-COUNTIF($H$71:$H93,"&lt;&gt;CZ"),IF(AND(H93="CZ",H92="CZ",H91="CZ",H94="CZ",AF94=AF91,AF93&lt;&gt;AF90,AF93&lt;&gt;AF95),A91-COUNTIF($H$71:$H91,"&lt;&gt;CZ")&amp;$AH$5&amp;A94-COUNTIF($H$71:$H94,"&lt;&gt;CZ"),IF(AND(H93="CZ",H92="CZ",H94="CZ",H95="CZ",AF95=AF92,AF93&lt;&gt;AF91,AF93&lt;&gt;AF96),A92-COUNTIF($H$71:$H92,"&lt;&gt;CZ")&amp;$AH$5&amp;A95-COUNTIF($H$71:$H95,"&lt;&gt;CZ"),IF(AND(H93="CZ",H94="CZ",H95="CZ",H96="CZ",AF93&lt;&gt;AF92,AF93=AF96,AF93&lt;&gt;AF97),A93-COUNTIF($H$71:$H93,"&lt;&gt;CZ")&amp;$AH$5&amp;A96-COUNTIF($H$71:$H96,"&lt;&gt;CZ"),IF(AND(H93="CZ",H92="CZ",H91="CZ",H90="CZ",H89="CZ",AF93=AF89,AF93&lt;&gt;AF88,AF93&lt;&gt;AF94),A89-COUNTIF($H$71:$H89,"&lt;&gt;CZ")&amp;$AH$5&amp;A93-COUNTIF($H$71:$H93,"&lt;&gt;CZ"),IF(AND(H93="CZ",H92="CZ",H91="CZ",H90="CZ",H94="CZ",AF94=AF90,AF93&lt;&gt;AF89,AF93&lt;&gt;AF95),A90-COUNTIF($H$71:$H90,"&lt;&gt;CZ")&amp;$AH$5&amp;A94-COUNTIF($H$71:$H94,"&lt;&gt;CZ"),IF(AND(H93="CZ",H92="CZ",H91="CZ",H94="CZ",H95="CZ",AF95=AF91,AF93&lt;&gt;AF90,AF93&lt;&gt;AF96),A91-COUNTIF($H$71:$H91,"&lt;&gt;CZ")&amp;$AH$5&amp;A95-COUNTIF($H$71:$H95,"&lt;&gt;CZ"),IF(AND(H93="CZ",H92="CZ",H94="CZ",H95="CZ",H96="CZ",AF96=AF92,AF93&lt;&gt;AF91,AF93&lt;&gt;AF97),A92-COUNTIF($H$71:$H92,"&lt;&gt;CZ")&amp;$AH$5&amp;A96-COUNTIF($H$71:$H96,"&lt;&gt;CZ"),IF(AND(H93="CZ",H94="CZ",H95="CZ",H96="CZ",H97="CZ",AF93&lt;&gt;AF92,AF93=AF97,AF93&lt;&gt;AF98),A93-COUNTIF($H$71:$H93,"&lt;&gt;CZ")&amp;$AH$5&amp;A97-COUNTIF($H$71:$H97,"&lt;&gt;CZ"),IF(AND(H93="CZ",H92&lt;&gt;"CZ",AF93=AF92,AF93&lt;&gt;AF91,AF93&lt;&gt;AF94),A93-COUNTIF($H$71:$H93,"&lt;&gt;CZ"),IF(AND(H93="CZ",H94&lt;&gt;"CZ",AF93&lt;&gt;AF92,AF93=AF94,AF93&lt;&gt;AF95),A93-COUNTIF($H$71:$H93,"&lt;&gt;CZ"),IF(AND(H93="CZ",H92&lt;&gt;"CZ",H91="CZ",AF93=AF91,AF93&lt;&gt;AF90,AF93&lt;&gt;AF94),A91-COUNTIF($H$71:$H91,"&lt;&gt;CZ")&amp;$AH$5&amp;A93-COUNTIF($H$71:$H93,"&lt;&gt;CZ"),IF(AND(H93="CZ",H92="CZ",H91&lt;&gt;"CZ",AF93=AF91,AF93&lt;&gt;AF90,AF93&lt;&gt;AF94),A92-COUNTIF($H$71:$H91,"&lt;&gt;CZ")&amp;$AH$5&amp;A93-COUNTIF($H$71:$H93,"&lt;&gt;CZ"),IF(AND(H93="CZ",H92&lt;&gt;"CZ",H91&lt;&gt;"CZ",AF93=AF91,AF93&lt;&gt;AF90,AF93&lt;&gt;AF94),A93-COUNTIF($H$71:$H93,"&lt;&gt;CZ"),IF(AND(H93="CZ",H92&lt;&gt;"CZ",H94="CZ",AF93=AF92,AF93&lt;&gt;AF91,AF93=AF94,AF93&lt;&gt;AF95),A93-COUNTIF($H$71:$H92,"&lt;&gt;CZ")&amp;$AH$5&amp;A94-COUNTIF($H$71:$H94,"&lt;&gt;CZ"),IF(AND(H93="CZ",H92="CZ",H94&lt;&gt;"CZ",AF94=AF92,AF93&lt;&gt;AF91,AF93&lt;&gt;AF95),A92-COUNTIF($H$71:$H92,"&lt;&gt;CZ")&amp;$AH$5&amp;A94-COUNTIF($H$71:$H94,"&lt;&gt;CZ"),IF(AND(H93="CZ",H92&lt;&gt;"CZ",H94&lt;&gt;"CZ",AF94=AF92,AF93&lt;&gt;AF91,AF93&lt;&gt;AF95),A93-COUNTIF($H$71:$H92,"&lt;&gt;CZ"),IF(AND(H93="CZ",H94&lt;&gt;"CZ",H95="CZ",AF93&lt;&gt;AF92,AF93=AF95,AF93&lt;&gt;AF96),A93-COUNTIF($H$71:$H93,"&lt;&gt;CZ")&amp;$AH$5&amp;A95-COUNTIF($H$71:$H95,"&lt;&gt;CZ"),IF(AND(H93="CZ",H94="CZ",H95&lt;&gt;"CZ",AF93&lt;&gt;AF92,AF93=AF95,AF93&lt;&gt;AF96),A93-COUNTIF($H$71:$H93,"&lt;&gt;CZ")&amp;$AH$5&amp;A95-COUNTIF($H$71:$H95,"&lt;&gt;CZ"),IF(AND(H93="CZ",H94&lt;&gt;"CZ",H95&lt;&gt;"CZ",AF93&gt;0,AF93&lt;&gt;AF92,AF93=AF95,AF93&lt;&gt;AF96),A93-COUNTIF($H$71:$H93,"&lt;&gt;CZ"),IF(AND(H93="CZ",H92&lt;&gt;"CZ",H91="CZ",H90="CZ",AF93=AF90,AF93&lt;&gt;AF89,AF93&lt;&gt;AF94),A90-COUNTIF($H$71:$H90,"&lt;&gt;CZ")&amp;$AH$5&amp;A93-COUNTIF($H$71:$H93,"&lt;&gt;CZ"),IF(AND(H93="CZ",H92="CZ",H91&lt;&gt;"CZ",H90="CZ",AF93=AF90,AF93&lt;&gt;AF89,AF93&lt;&gt;AF94),A90-COUNTIF($H$71:$H90,"&lt;&gt;CZ")&amp;$AH$5&amp;A93-COUNTIF($H$71:$H93,"&lt;&gt;CZ"),IF(AND(H93="CZ",H92="CZ",H91="CZ",H90&lt;&gt;"CZ",AF93=AF90,AF93&lt;&gt;AF89,AF93&lt;&gt;AF94),A91-COUNTIF($H$71:$H90,"&lt;&gt;CZ")&amp;$AH$5&amp;A93-COUNTIF($H$71:$H93,"&lt;&gt;CZ"),IF(AND(H93="CZ",H92&lt;&gt;"CZ",H91&lt;&gt;"CZ",H90="CZ",AF93=AF90,AF93&lt;&gt;AF89,AF93&lt;&gt;AF94),A90-COUNTIF($H$71:$H90,"&lt;&gt;CZ")&amp;$AH$5&amp;A93-COUNTIF($H$71:$H93,"&lt;&gt;CZ"),IF(AND(H93="CZ",H92&lt;&gt;"CZ",H91="CZ",H90&lt;&gt;"CZ",AF93=AF90,AF93&lt;&gt;AF89,AF93&lt;&gt;AF94),A91-COUNTIF($H$71:$H90,"&lt;&gt;CZ")&amp;$AH$5&amp;A93-COUNTIF($H$71:$H93,"&lt;&gt;CZ"),IF(AND(H93="CZ",H92="CZ",H91&lt;&gt;"CZ",H90&lt;&gt;"CZ",AF93=AF90,AF93&lt;&gt;AF89,AF93&lt;&gt;AF94),A91-COUNTIF($H$71:$H90,"&lt;&gt;CZ")&amp;$AH$5&amp;A93-COUNTIF($H$71:$H93,"&lt;&gt;CZ"),IF(AND(H93="CZ",H92&lt;&gt;"CZ",H91&lt;&gt;"CZ",H90&lt;&gt;"CZ",AF93=AF90,AF93&lt;&gt;AF89,AF93&lt;&gt;AF94),A93-COUNTIF($H$71:$H93,"&lt;&gt;CZ"),IF(AND(H93="CZ",H92="CZ",H91&lt;&gt;"CZ",H94="CZ",AF93=AF91,AF93&lt;&gt;AF90,AF93=AF94,AF93&lt;&gt;AF95),A92-COUNTIF($H$71:$H91,"&lt;&gt;CZ")&amp;$AH$5&amp;A94-COUNTIF($H$71:$H94,"&lt;&gt;CZ"),IF(AND(H93="CZ",H92="CZ",H91="CZ",H94&lt;&gt;"CZ",AF93=AF91,AF93&lt;&gt;AF90,AF93=AF94,AF93&lt;&gt;AF95),A91-COUNTIF($H$71:$H91,"&lt;&gt;CZ")&amp;$AH$5&amp;A94-COUNTIF($H$71:$H94,"&lt;&gt;CZ"),IF(AND(H93="CZ",H92&lt;&gt;"CZ",H91&lt;&gt;"CZ",H94="CZ",AF93=AF91,AF93&lt;&gt;AF90,AF93=AF94,AF93&lt;&gt;AF95),A92-COUNTIF($H$71:$H91,"&lt;&gt;CZ")&amp;$AH$5&amp;A94-COUNTIF($H$71:$H94,"&lt;&gt;CZ"),IF(AND(H93="CZ",H92&lt;&gt;"CZ",H91="CZ",H94="CZ",AF93=AF91,AF93&lt;&gt;AF90,AF93=AF94,AF93&lt;&gt;AF95),A91-COUNTIF($H$71:$H91,"&lt;&gt;CZ")&amp;$AH$5&amp;A94-COUNTIF($H$71:$H94,"&lt;&gt;CZ"),IF(AND(H93="CZ",H92&lt;&gt;"CZ",H91="CZ",H94&lt;&gt;"CZ",AF93=AF91,AF93&lt;&gt;AF90,AF93=AF94,AF93&lt;&gt;AF95),A91-COUNTIF($H$71:$H91,"&lt;&gt;CZ")&amp;$AH$5&amp;A94-COUNTIF($H$71:$H94,"&lt;&gt;CZ"),IF(AND(H93="CZ",H92="CZ",H91&lt;&gt;"CZ",H94&lt;&gt;"CZ",AF94=AF91,AF93&lt;&gt;AF90,AF93&lt;&gt;AF95),A92-COUNTIF($H$71:$H91,"&lt;&gt;CZ")&amp;$AH$5&amp;A94-COUNTIF($H$71:$H94,"&lt;&gt;CZ"),IF(AND(H93="CZ",H92&lt;&gt;"CZ",H91&lt;&gt;"CZ",H94&lt;&gt;"CZ",AF94=AF91,AF93&lt;&gt;AF90,AF93&lt;&gt;AF95),A92-COUNTIF($H$71:$H91,"&lt;&gt;CZ"),IF(AND(H93="CZ",H92&lt;&gt;"CZ",H94="CZ",H95="CZ",AF95=AF92,AF93&lt;&gt;AF91,AF93&lt;&gt;AF96),A93-COUNTIF($H$71:$H92,"&lt;&gt;CZ")&amp;$AH$5&amp;A95-COUNTIF($H$71:$H95,"&lt;&gt;CZ"),IF(AND(H93="CZ",H92="CZ",H94&lt;&gt;"CZ",H95="CZ",AF95=AF92,AF93&lt;&gt;AF91,AF93&lt;&gt;AF96),A92-COUNTIF($H$71:$H92,"&lt;&gt;CZ")&amp;$AH$5&amp;A95-COUNTIF($H$71:$H95,"&lt;&gt;CZ"),IF(AND(H93="CZ",H92="CZ",H94="CZ",H95&lt;&gt;"CZ",AF95=AF92,AF93&lt;&gt;AF91,AF93&lt;&gt;AF96),A92-COUNTIF($H$71:$H92,"&lt;&gt;CZ")&amp;$AH$5&amp;A95-COUNTIF($H$71:$H95,"&lt;&gt;CZ"),IF(AND(H93="CZ",H92&lt;&gt;"CZ",H94&lt;&gt;"CZ",H95="CZ",AF95=AF92,AF93&lt;&gt;AF91,AF93&lt;&gt;AF96),A93-COUNTIF($H$71:$H92,"&lt;&gt;CZ")&amp;$AH$5&amp;A95-COUNTIF($H$71:$H95,"&lt;&gt;CZ"),IF(AND(H93="CZ",H92&lt;&gt;"CZ",H94="CZ",H95&lt;&gt;"CZ",AF95=AF92,AF93&lt;&gt;AF91,AF93&lt;&gt;AF96),A93-COUNTIF($H$71:$H92,"&lt;&gt;CZ")&amp;$AH$5&amp;A95-COUNTIF($H$71:$H95,"&lt;&gt;CZ"),IF(AND(H93="CZ",H92="CZ",H94&lt;&gt;"CZ",H95&lt;&gt;"CZ",AF95=AF92,AF93&lt;&gt;AF91,AF93&lt;&gt;AF96),A92-COUNTIF($H$71:$H92,"&lt;&gt;CZ")&amp;$AH$5&amp;A95-COUNTIF($H$71:$H95,"&lt;&gt;CZ"),IF(AND(H93="CZ",H92&lt;&gt;"CZ",H94&lt;&gt;"CZ",H95&lt;&gt;"CZ",AF95=AF92,AF93&lt;&gt;AF91,AF93&lt;&gt;AF96),A93-COUNTIF($H$71:$H92,"&lt;&gt;CZ"),IF(AND(H93="CZ",H94="CZ",H95="CZ",H96&lt;&gt;"CZ",AF93&lt;&gt;AF92,AF93=AF96,AF93&lt;&gt;AF97),A93-COUNTIF($H$71:$H93,"&lt;&gt;CZ")&amp;$AH$5&amp;A96-COUNTIF($H$71:$H96,"&lt;&gt;CZ"),IF(AND(H93="CZ",H94="CZ",H95&lt;&gt;"CZ",H96="CZ",AF93&lt;&gt;AF92,AF93=AF96,AF93&lt;&gt;AF97),A93-COUNTIF($H$71:$H93,"&lt;&gt;CZ")&amp;$AH$5&amp;A96-COUNTIF($H$71:$H96,"&lt;&gt;CZ"),IF(AND(H93="CZ",H94&lt;&gt;"CZ",H95="CZ",H96="CZ",AF93&lt;&gt;AF92,AF93=AF96,AF93&lt;&gt;AF97),A93-COUNTIF($H$71:$H93,"&lt;&gt;CZ")&amp;$AH$5&amp;A96-COUNTIF($H$71:$H96,"&lt;&gt;CZ"),IF(AND(H93="CZ",H94&lt;&gt;"CZ",H95&lt;&gt;"CZ",H96="CZ",AF93&lt;&gt;AF92,AF93=AF96,AF93&lt;&gt;AF97),A93-COUNTIF($H$71:$H93,"&lt;&gt;CZ")&amp;$AH$5&amp;A96-COUNTIF($H$71:$H96,"&lt;&gt;CZ"),"")))))))))))))))))))))))))))))))))))))))))))))))))))))</f>
        <v/>
      </c>
      <c r="AJ93" s="102" t="str">
        <f>IF(AI93&lt;&gt;"","",IF(AND(H93="CZ",H94&lt;&gt;"CZ",H95="CZ",H96&lt;&gt;"CZ",AF93&lt;&gt;AF92,AF93=AF96,AF93&lt;&gt;AF97),A93-COUNTIF($H$71:$H93,"&lt;&gt;CZ")&amp;$AH$5&amp;A96-COUNTIF($H$71:$H96,"&lt;&gt;CZ"),IF(AND(H93="CZ",H94="CZ",H95&lt;&gt;"CZ",H96&lt;&gt;"CZ",AF93&lt;&gt;AF92,AF93=AF96,AF93&lt;&gt;AF97),A93-COUNTIF($H$71:$H93,"&lt;&gt;CZ")&amp;$AH$5&amp;A96-COUNTIF($H$71:$H96,"&lt;&gt;CZ"),IF(AND(H93="CZ",H94&lt;&gt;"CZ",H95&lt;&gt;"CZ",H96&lt;&gt;"CZ",AF93&lt;&gt;AF92,AF93=AF96,AF93&lt;&gt;AF97),A93-COUNTIF($H$71:$H93,"&lt;&gt;CZ"),IF(AND(H93="CZ",H92&lt;&gt;"CZ",H91="CZ",H90="CZ",H89="CZ",AF93=AF89,AF93&lt;&gt;AF88,AF93&lt;&gt;AF94),A89-COUNTIFS($H$71:$H89,"&lt;&gt;CZ")&amp;$AH$5&amp;A93-COUNTIFS($H$71:$H93,"&lt;&gt;CZ"),IF(AND(H93="CZ",H92="CZ",H91&lt;&gt;"CZ",H90="CZ",H89="CZ",AF93=AF89,AF93&lt;&gt;AF88,AF93&lt;&gt;AF94),A89-COUNTIFS($H$71:$H89,"&lt;&gt;CZ")&amp;$AH$5&amp;A93-COUNTIFS($H$71:$H93,"&lt;&gt;CZ"),IF(AND(H93="CZ",H92="CZ",H91="CZ",H90&lt;&gt;"CZ",H89="CZ",AF93=AF89,AF93&lt;&gt;AF88,AF93&lt;&gt;AF94),A89-COUNTIFS($H$71:$H89,"&lt;&gt;CZ")&amp;$AH$5&amp;A93-COUNTIFS($H$71:$H93,"&lt;&gt;CZ"),IF(AND(H93="CZ",H92="CZ",H91="CZ",H90="CZ",H89&lt;&gt;"CZ",AF93=AF89,AF93&lt;&gt;AF88,AF93&lt;&gt;AF94),A90-COUNTIFS($H$71:$H89,"&lt;&gt;CZ")&amp;$AH$5&amp;A93-COUNTIFS($H$71:$H93,"&lt;&gt;CZ"),IF(AND(H93="CZ",H92&lt;&gt;"CZ",H91="CZ",H90="CZ",H89&lt;&gt;"CZ",AF93=AF89,AF93&lt;&gt;AF88,AF93&lt;&gt;AF94),A90-COUNTIFS($H$71:$H89,"&lt;&gt;CZ")&amp;$AH$5&amp;A93-COUNTIFS($H$71:$H93,"&lt;&gt;CZ"),IF(AND(H93="CZ",H92&lt;&gt;"CZ",H91="CZ",H90&lt;&gt;"CZ",H89="CZ",AF93=AF89,AF93&lt;&gt;AF88,AF93&lt;&gt;AF94),A89-COUNTIFS($H$71:$H89,"&lt;&gt;CZ")&amp;$AH$5&amp;A93-COUNTIFS($H$71:$H93,"&lt;&gt;CZ"),IF(AND(H93="CZ",H92&lt;&gt;"CZ",H91&lt;&gt;"CZ",H90="CZ",H89="CZ",AF93=AF89,AF93&lt;&gt;AF88,AF93&lt;&gt;AF94),A89-COUNTIFS($H$71:$H89,"&lt;&gt;CZ")&amp;$AH$5&amp;A93-COUNTIFS($H$71:$H93,"&lt;&gt;CZ"),IF(AND(H93="CZ",H92&lt;&gt;"CZ",H91&lt;&gt;"CZ",H90&lt;&gt;"CZ",H89="CZ",AF93=AF89,AF93&lt;&gt;AF88,AF93&lt;&gt;AF94),A89-COUNTIFS($H$71:$H89,"&lt;&gt;CZ")&amp;$AH$5&amp;A93-COUNTIFS($H$71:$H93,"&lt;&gt;CZ"),IF(AND(H93="CZ",H92&lt;&gt;"CZ",H91&lt;&gt;"CZ",H90="CZ",H89&lt;&gt;"CZ",AF93=AF89,AF93&lt;&gt;AF88,AF93&lt;&gt;AF94),A90-COUNTIFS($H$71:$H89,"&lt;&gt;CZ")&amp;$AH$5&amp;A93-COUNTIFS($H$71:$H93,"&lt;&gt;CZ"),IF(AND(H93="CZ",H92&lt;&gt;"CZ",H91="CZ",H90&lt;&gt;"CZ",H89&lt;&gt;"CZ",AF93=AF89,AF93&lt;&gt;AF88,AF93&lt;&gt;AF94),A90-COUNTIFS($H$71:$H89,"&lt;&gt;CZ")&amp;$AH$5&amp;A93-COUNTIFS($H$71:$H93,"&lt;&gt;CZ"),IF(AND(H93="CZ",H92="CZ",H91&lt;&gt;"CZ",H90&lt;&gt;"CZ",H89&lt;&gt;"CZ",AF93=AF89,AF93&lt;&gt;AF88,AF93&lt;&gt;AF94),A90-COUNTIFS($H$71:$H89,"&lt;&gt;CZ")&amp;$AH$5&amp;A93-COUNTIFS($H$71:$H93,"&lt;&gt;CZ"),IF(AND(H93="CZ",H92="CZ",H91&lt;&gt;"CZ",H90&lt;&gt;"CZ",H89="CZ",AF93=AF89,AF93&lt;&gt;AF88,AF93&lt;&gt;AF94),A89-COUNTIFS($H$71:$H89,"&lt;&gt;CZ")&amp;$AH$5&amp;A93-COUNTIFS($H$71:$H93,"&lt;&gt;CZ"),IF(AND(H93="CZ",H92="CZ",H91&lt;&gt;"CZ",H90="CZ",H89&lt;&gt;"CZ",AF93=AF89,AF93&lt;&gt;AF88,AF93&lt;&gt;AF94),A90-COUNTIFS($H$71:$H89,"&lt;&gt;CZ")&amp;$AH$5&amp;A93-COUNTIFS($H$71:$H93,"&lt;&gt;CZ"),IF(AND(H93="CZ",H92="CZ",H91="CZ",H90&lt;&gt;"CZ",H89&lt;&gt;"CZ",AF93=AF89,AF93&lt;&gt;AF88,AF93&lt;&gt;AF94),A90-COUNTIFS($H$71:$H89,"&lt;&gt;CZ")&amp;$AH$5&amp;A93-COUNTIFS($H$71:$H93,"&lt;&gt;CZ"),IF(AND(H93="CZ",H92&lt;&gt;"CZ",H91&lt;&gt;"CZ",H90&lt;&gt;"CZ",H89&lt;&gt;"CZ",AF93=AF89,AF93&lt;&gt;AF88,AF93&lt;&gt;AF94),A90-COUNTIFS($H$71:$H89,"&lt;&gt;CZ"),IF(AND(H93="CZ",H92&lt;&gt;"CZ",H91="CZ",H90="CZ",H94="CZ",AF94=AF90,AF93&lt;&gt;AF89,AF93&lt;&gt;AF95),A90-COUNTIFS($H$71:$H90,"&lt;&gt;CZ")&amp;$AH$5&amp;A94-COUNTIFS($H$71:$H94,"&lt;&gt;CZ"),IF(AND(H93="CZ",H92="CZ",H91&lt;&gt;"CZ",H90="CZ",H94="CZ",AF94=AF90,AF93&lt;&gt;AF89,AF93&lt;&gt;AF95),A90-COUNTIFS($H$71:$H90,"&lt;&gt;CZ")&amp;$AH$5&amp;A94-COUNTIFS($H$71:$H94,"&lt;&gt;CZ"),IF(AND(H93="CZ",H92="CZ",H91="CZ",H90&lt;&gt;"CZ",H94="CZ",AF94=AF90,AF93&lt;&gt;AF89,AF93&lt;&gt;AF95),A91-COUNTIFS($H$71:$H90,"&lt;&gt;CZ")&amp;$AH$5&amp;A94-COUNTIFS($H$71:$H94,"&lt;&gt;CZ"),IF(AND(H93="CZ",H92="CZ",H91="CZ",H90="CZ",H94&lt;&gt;"CZ",AF94=AF90,AF93&lt;&gt;AF89,AF93&lt;&gt;AF95),A90-COUNTIFS($H$71:$H90,"&lt;&gt;CZ")&amp;$AH$5&amp;A94-COUNTIFS($H$71:$H94,"&lt;&gt;CZ"),IF(AND(H93="CZ",H92&lt;&gt;"CZ",H91="CZ",H90="CZ",H94&lt;&gt;"CZ",AF94=AF90,AF93&lt;&gt;AF89,AF93&lt;&gt;AF95),A90-COUNTIFS($H$71:$H90,"&lt;&gt;CZ")&amp;$AH$5&amp;A94-COUNTIFS($H$71:$H94,"&lt;&gt;CZ"),IF(AND(H93="CZ",H92&lt;&gt;"CZ",H91="CZ",H90&lt;&gt;"CZ",H94="CZ",AF94=AF90,AF93&lt;&gt;AF89,AF93&lt;&gt;AF95),A91-COUNTIFS($H$71:$H90,"&lt;&gt;CZ")&amp;$AH$5&amp;A94-COUNTIFS($H$71:$H94,"&lt;&gt;CZ"),IF(AND(H93="CZ",H92&lt;&gt;"CZ",H91&lt;&gt;"CZ",H90="CZ",H94="CZ",AF94=AF90,AF93&lt;&gt;AF89,AF93&lt;&gt;AF95),A90-COUNTIFS($H$71:$H90,"&lt;&gt;CZ")&amp;$AH$5&amp;A94-COUNTIFS($H$71:$H94,"&lt;&gt;CZ"),IF(AND(H93="CZ",H92&lt;&gt;"CZ",H91&lt;&gt;"CZ",H90&lt;&gt;"CZ",H94="CZ",AF94=AF90,AF93&lt;&gt;AF89,AF93&lt;&gt;AF95),A91-COUNTIFS($H$71:$H90,"&lt;&gt;CZ")&amp;$AH$5&amp;A94-COUNTIFS($H$71:$H94,"&lt;&gt;CZ"),IF(AND(H93="CZ",H92&lt;&gt;"CZ",H91&lt;&gt;"CZ",H90="CZ",H94&lt;&gt;"CZ",AF94=AF90,AF93&lt;&gt;AF89,AF93&lt;&gt;AF95),A90-COUNTIFS($H$71:$H90,"&lt;&gt;CZ")&amp;$AH$5&amp;A94-COUNTIFS($H$71:$H94,"&lt;&gt;CZ"),IF(AND(H93="CZ",H92&lt;&gt;"CZ",H91="CZ",H90&lt;&gt;"CZ",H94&lt;&gt;"CZ",AF94=AF90,AF93&lt;&gt;AF89,AF93&lt;&gt;AF95),A91-COUNTIFS($H$71:$H90,"&lt;&gt;CZ")&amp;$AH$5&amp;A94-COUNTIFS($H$71:$H94,"&lt;&gt;CZ"),IF(AND(H93="CZ",H92="CZ",H91&lt;&gt;"CZ",H90&lt;&gt;"CZ",H94&lt;&gt;"CZ",AF94=AF90,AF93&lt;&gt;AF89,AF93&lt;&gt;AF95),A91-COUNTIFS($H$71:$H90,"&lt;&gt;CZ")&amp;$AH$5&amp;A94-COUNTIFS($H$71:$H94,"&lt;&gt;CZ"),IF(AND(H93="CZ",H92="CZ",H91&lt;&gt;"CZ",H90&lt;&gt;"CZ",H94="CZ",AF94=AF90,AF93&lt;&gt;AF89,AF93&lt;&gt;AF95),A91-COUNTIFS($H$71:$H90,"&lt;&gt;CZ")&amp;$AH$5&amp;A94-COUNTIFS($H$71:$H94,"&lt;&gt;CZ"),IF(AND(H93="CZ",H92="CZ",H91&lt;&gt;"CZ",H90="CZ",H94&lt;&gt;"CZ",AF94=AF90,AF93&lt;&gt;AF89,AF93&lt;&gt;AF95),A90-COUNTIFS($H$71:$H90,"&lt;&gt;CZ")&amp;$AH$5&amp;A94-COUNTIFS($H$71:$H94,"&lt;&gt;CZ"),IF(AND(H93="CZ",H92="CZ",H91="CZ",H90&lt;&gt;"CZ",H94&lt;&gt;"CZ",AF94=AF90,AF93&lt;&gt;AF89,AF93&lt;&gt;AF95),A91-COUNTIFS($H$71:$H90,"&lt;&gt;CZ")&amp;$AH$5&amp;A94-COUNTIFS($H$71:$H94,"&lt;&gt;CZ"),IF(AND(H93="CZ",H92&lt;&gt;"CZ",H91&lt;&gt;"CZ",H90&lt;&gt;"CZ",H94&lt;&gt;"CZ",AF94=AF90,AF93&lt;&gt;AF89,AF93&lt;&gt;AF95),A91-COUNTIFS($H$71:$H90,"&lt;&gt;CZ"),IF(AND(H93="CZ",H92&lt;&gt;"CZ",H91="CZ",H94="CZ",H95="CZ",AF95=AF91,AF93&lt;&gt;AF90,AF93&lt;&gt;AF96),A91-COUNTIFS($H$71:$H91,"&lt;&gt;CZ")&amp;$AH$5&amp;A95-COUNTIFS($H$71:$H95,"&lt;&gt;CZ"),IF(AND(H93="CZ",H92="CZ",H91&lt;&gt;"CZ",H94="CZ",H95="CZ",AF95=AF91,AF93&lt;&gt;AF90,AF93&lt;&gt;AF96),A92-COUNTIFS($H$71:$H91,"&lt;&gt;CZ")&amp;$AH$5&amp;A95-COUNTIFS($H$71:$H95,"&lt;&gt;CZ"),IF(AND(H93="CZ",H92="CZ",H91="CZ",H94&lt;&gt;"CZ",H95="CZ",AF95=AF91,AF93&lt;&gt;AF90,AF93&lt;&gt;AF96),A91-COUNTIFS($H$71:$H91,"&lt;&gt;CZ")&amp;$AH$5&amp;A95-COUNTIFS($H$71:$H95,"&lt;&gt;CZ"),IF(AND(H93="CZ",H92="CZ",H91="CZ",H94="CZ",H95&lt;&gt;"CZ",AF95=AF91,AF93&lt;&gt;AF90,AF93&lt;&gt;AF96),A91-COUNTIFS($H$71:$H91,"&lt;&gt;CZ")&amp;$AH$5&amp;A95-COUNTIFS($H$71:$H95,"&lt;&gt;CZ"),IF(AND(H93="CZ",H92&lt;&gt;"CZ",H91="CZ",H94="CZ",H95&lt;&gt;"CZ",AF95=AF91,AF93&lt;&gt;AF90,AF93&lt;&gt;AF96),A91-COUNTIFS($H$71:$H91,"&lt;&gt;CZ")&amp;$AH$5&amp;A95-COUNTIFS($H$71:$H95,"&lt;&gt;CZ"),IF(AND(H93="CZ",H92&lt;&gt;"CZ",H91="CZ",H94&lt;&gt;"CZ",H95="CZ",AF95=AF91,AF93&lt;&gt;AF90,AF93&lt;&gt;AF96),A91-COUNTIFS($H$71:$H91,"&lt;&gt;CZ")&amp;$AH$5&amp;A95-COUNTIFS($H$71:$H95,"&lt;&gt;CZ"),IF(AND(H93="CZ",H92&lt;&gt;"CZ",H91&lt;&gt;"CZ",H94="CZ",H95="CZ",AF95=AF91,AF93&lt;&gt;AF90,AF93&lt;&gt;AF96),A92-COUNTIFS($H$71:$H91,"&lt;&gt;CZ")&amp;$AH$5&amp;A95-COUNTIFS($H$71:$H95,"&lt;&gt;CZ"),IF(AND(H93="CZ",H92&lt;&gt;"CZ",H91&lt;&gt;"CZ",H94&lt;&gt;"CZ",H95="CZ",AF95=AF91,AF93&lt;&gt;AF90,AF93&lt;&gt;AF96),A92-COUNTIFS($H$71:$H91,"&lt;&gt;CZ")&amp;$AH$5&amp;A95-COUNTIFS($H$71:$H95,"&lt;&gt;CZ"),IF(AND(H93="CZ",H92&lt;&gt;"CZ",H91&lt;&gt;"CZ",H94="CZ",H95&lt;&gt;"CZ",AF95=AF91,AF93&lt;&gt;AF90,AF93&lt;&gt;AF96),A92-COUNTIFS($H$71:$H91,"&lt;&gt;CZ")&amp;$AH$5&amp;A95-COUNTIFS($H$71:$H95,"&lt;&gt;CZ"),IF(AND(H93="CZ",H92&lt;&gt;"CZ",H91="CZ",H94&lt;&gt;"CZ",H95&lt;&gt;"CZ",AF95=AF91,AF93&lt;&gt;AF90,AF93&lt;&gt;AF96),A91-COUNTIFS($H$71:$H91,"&lt;&gt;CZ")&amp;$AH$5&amp;A95-COUNTIFS($H$71:$H95,"&lt;&gt;CZ"),IF(AND(H93="CZ",H92="CZ",H91&lt;&gt;"CZ",H94&lt;&gt;"CZ",H95&lt;&gt;"CZ",AF95=AF91,AF93&lt;&gt;AF90,AF93&lt;&gt;AF96),A92-COUNTIFS($H$71:$H91,"&lt;&gt;CZ")&amp;$AH$5&amp;A95-COUNTIFS($H$71:$H95,"&lt;&gt;CZ"),IF(AND(H93="CZ",H92="CZ",H91&lt;&gt;"CZ",H94&lt;&gt;"CZ",H95="CZ",AF95=AF91,AF93&lt;&gt;AF90,AF93&lt;&gt;AF96),A92-COUNTIFS($H$71:$H91,"&lt;&gt;CZ")&amp;$AH$5&amp;A95-COUNTIFS($H$71:$H95,"&lt;&gt;CZ"),IF(AND(H93="CZ",H92="CZ",H91&lt;&gt;"CZ",H94="CZ",H95&lt;&gt;"CZ",AF95=AF91,AF93&lt;&gt;AF90,AF93&lt;&gt;AF96),A92-COUNTIFS($H$71:$H91,"&lt;&gt;CZ")&amp;$AH$5&amp;A95-COUNTIFS($H$71:$H95,"&lt;&gt;CZ"),IF(AND(H93="CZ",H92="CZ",H91="CZ",H94&lt;&gt;"CZ",H95&lt;&gt;"CZ",AF95=AF91,AF93&lt;&gt;AF90,AF93&lt;&gt;AF96),A91-COUNTIFS($H$71:$H91,"&lt;&gt;CZ")&amp;$AH$5&amp;A95-COUNTIFS($H$71:$H95,"&lt;&gt;CZ"),""))))))))))))))))))))))))))))))))))))))))))))))))</f>
        <v/>
      </c>
      <c r="AK93" s="102" t="str">
        <f>IF(AI93&lt;&gt;"","",IF(AJ93&lt;&gt;"","",IF(AND(H92="CZ",H91&lt;&gt;"CZ",H90&lt;&gt;"CZ",H93&lt;&gt;"CZ",H94&lt;&gt;"CZ",AF94=AF90,AF92&lt;&gt;AF89,AF92&lt;&gt;AF95),A91-COUNTIFS($H$71:$H90,"&lt;&gt;CZ"),IF(AND(H93="CZ",H92&lt;&gt;"CZ",H94="CZ",H95="CZ",H96="CZ",AF96=AF92,AF93&lt;&gt;AF91,AF93&lt;&gt;AF97),A93-COUNTIFS($H$71:$H92,"&lt;&gt;CZ")&amp;$AH$5&amp;A96-COUNTIFS($H$71:$H96,"&lt;&gt;CZ"),IF(AND(H93="CZ",H92="CZ",H94&lt;&gt;"CZ",H95="CZ",H96="CZ",AF96=AF92,AF93&lt;&gt;AF91,AF93&lt;&gt;AF97),A92-COUNTIFS($H$71:$H92,"&lt;&gt;CZ")&amp;$AH$5&amp;A96-COUNTIFS($H$71:$H96,"&lt;&gt;CZ"),IF(AND(H93="CZ",H92="CZ",H94="CZ",H95&lt;&gt;"CZ",H96="CZ",AF96=AF92,AF93&lt;&gt;AF91,AF93&lt;&gt;AF97),A92-COUNTIFS($H$71:$H92,"&lt;&gt;CZ")&amp;$AH$5&amp;A96-COUNTIFS($H$71:$H96,"&lt;&gt;CZ"),IF(AND(H93="CZ",H92="CZ",H94="CZ",H95="CZ",H96&lt;&gt;"CZ",AF96=AF92,AF93&lt;&gt;AF91,AF93&lt;&gt;AF97),A92-COUNTIFS($H$71:$H92,"&lt;&gt;CZ")&amp;$AH$5&amp;A96-COUNTIFS($H$71:$H96,"&lt;&gt;CZ"),IF(AND(H93="CZ",H92&lt;&gt;"CZ",H94="CZ",H95="CZ",H96&lt;&gt;"CZ",AF96=AF92,AF93&lt;&gt;AF91,AF93&lt;&gt;AF97),A93-COUNTIFS($H$71:$H92,"&lt;&gt;CZ")&amp;$AH$5&amp;A96-COUNTIFS($H$71:$H96,"&lt;&gt;CZ"),IF(AND(H93="CZ",H92&lt;&gt;"CZ",H94="CZ",H95&lt;&gt;"CZ",H96="CZ",AF96=AF92,AF93&lt;&gt;AF91,AF93&lt;&gt;AF97),A93-COUNTIFS($H$71:$H92,"&lt;&gt;CZ")&amp;$AH$5&amp;A96-COUNTIFS($H$71:$H96,"&lt;&gt;CZ"),IF(AND(H93="CZ",H92&lt;&gt;"CZ",H94&lt;&gt;"CZ",H95="CZ",H96="CZ",AF96=AF92,AF93&lt;&gt;AF91,AF93&lt;&gt;AF97),A93-COUNTIFS($H$71:$H92,"&lt;&gt;CZ")&amp;$AH$5&amp;A96-COUNTIFS($H$71:$H96,"&lt;&gt;CZ"),IF(AND(H93="CZ",H92&lt;&gt;"CZ",H94&lt;&gt;"CZ",H95&lt;&gt;"CZ",H96="CZ",AF96=AF92,AF93&lt;&gt;AF91,AF93&lt;&gt;AF97),A93-COUNTIFS($H$71:$H92,"&lt;&gt;CZ")&amp;$AH$5&amp;A96-COUNTIFS($H$71:$H96,"&lt;&gt;CZ"),IF(AND(H93="CZ",H92&lt;&gt;"CZ",H94&lt;&gt;"CZ",H95&lt;&gt;"CZ",H96&lt;&gt;"CZ",AF96=AF92,AF93&lt;&gt;AF91,AF93&lt;&gt;AF97),A96-COUNTIFS($H$71:$H96,"&lt;&gt;CZ"),IF(AND(H93="CZ",H92&lt;&gt;"CZ",H94&lt;&gt;"CZ",H95="CZ",H96&lt;&gt;"CZ",AF96=AF92,AF93&lt;&gt;AF91,AF93&lt;&gt;AF97),A93-COUNTIFS($H$71:$H92,"&lt;&gt;CZ")&amp;$AH$5&amp;A96-COUNTIFS($H$71:$H96,"&lt;&gt;CZ"),IF(AND(H93="CZ",H92="CZ",H94="CZ",H95&lt;&gt;"CZ",H96&lt;&gt;"CZ",AF96=AF92,AF93&lt;&gt;AF91,AF93&lt;&gt;AF97),A92-COUNTIFS($H$71:$H92,"&lt;&gt;CZ")&amp;$AH$5&amp;A96-COUNTIFS($H$71:$H96,"&lt;&gt;CZ"),IF(AND(H93="CZ",H92="CZ",H94&lt;&gt;"CZ",H95&lt;&gt;"CZ",H96&lt;&gt;"CZ",AF96=AF92,AF93&lt;&gt;AF91,AF93&lt;&gt;AF97),A92-COUNTIFS($H$71:$H92,"&lt;&gt;CZ")&amp;$AH$5&amp;A96-COUNTIFS($H$71:$H96,"&lt;&gt;CZ"),IF(AND(H93="CZ",H92="CZ",H94&lt;&gt;"CZ",H95&lt;&gt;"CZ",H96="CZ",AF96=AF92,AF93&lt;&gt;AF91,AF93&lt;&gt;AF97),A92-COUNTIFS($H$71:$H92,"&lt;&gt;CZ")&amp;$AH$5&amp;A96-COUNTIFS($H$71:$H96,"&lt;&gt;CZ"),IF(AND(H93="CZ",H92="CZ",H94&lt;&gt;"CZ",H95="CZ",H96&lt;&gt;"CZ",AF96=AF92,AF93&lt;&gt;AF91,AF93&lt;&gt;AF97),A92-COUNTIFS($H$71:$H92,"&lt;&gt;CZ")&amp;$AH$5&amp;A96-COUNTIFS($H$71:$H96,"&lt;&gt;CZ"),IF(AND(H93="CZ",H92&lt;&gt;"CZ",H94="CZ",H95&lt;&gt;"CZ",H96&lt;&gt;"CZ",AF96=AF92,AF93&lt;&gt;AF91,AF93&lt;&gt;AF97),A93-COUNTIFS($H$71:$H92,"&lt;&gt;CZ")&amp;$AH$5&amp;A96-COUNTIFS($H$71:$H96,"&lt;&gt;CZ"),IF(AND(H93="CZ",H94&lt;&gt;"CZ",H95="CZ",H96="CZ",H97="CZ",AF93=AF97,AF93&lt;&gt;AF92,AF93&lt;&gt;AF98),A93-COUNTIFS($H$71:$H93,"&lt;&gt;CZ")&amp;$AH$5&amp;A97-COUNTIFS($H$71:$H97,"&lt;&gt;CZ"),IF(AND(H93="CZ",H94="CZ",H95&lt;&gt;"CZ",H96="CZ",H97="CZ",AF93=AF97,AF93&lt;&gt;AF92,AF93&lt;&gt;AF98),A93-COUNTIFS($H$71:$H93,"&lt;&gt;CZ")&amp;$AH$5&amp;A97-COUNTIFS($H$71:$H97,"&lt;&gt;CZ"),IF(AND(H93="CZ",H94="CZ",H95="CZ",H96&lt;&gt;"CZ",H97="CZ",AF93=AF97,AF93&lt;&gt;AF92,AF93&lt;&gt;AF98),A93-COUNTIFS($H$71:$H93,"&lt;&gt;CZ")&amp;$AH$5&amp;A97-COUNTIFS($H$71:$H97,"&lt;&gt;CZ"),IF(AND(H93="CZ",H94="CZ",H95="CZ",H96="CZ",H97&lt;&gt;"CZ",AF93=AF97,AF93&lt;&gt;AF92,AF93&lt;&gt;AF98),A93-COUNTIFS($H$71:$H93,"&lt;&gt;CZ")&amp;$AH$5&amp;A97-COUNTIFS($H$71:$H97,"&lt;&gt;CZ"),IF(AND(H93="CZ",H92&lt;&gt;"CZ",H91="CZ",H90="CZ",H94&lt;&gt;"CZ",AF94=AF90,AF93&lt;&gt;AF89,AF93&lt;&gt;AF95),A90-COUNTIFS($H$71:$H90,"&lt;&gt;CZ")&amp;$AH$5&amp;A94-COUNTIFS($H$71:$H94,"&lt;&gt;CZ"),IF(AND(H93="CZ",H94&lt;&gt;"CZ",H95="CZ",H96="CZ",H97&lt;&gt;"CZ",AF93=AF97,AF93&lt;&gt;AF92,AF93&lt;&gt;AF98),A93-COUNTIFS($H$71:$H93,"&lt;&gt;CZ")&amp;$AH$5&amp;A97-COUNTIFS($H$71:$H97,"&lt;&gt;CZ"),IF(AND(H93="CZ",H94&lt;&gt;"CZ",H95="CZ",H96&lt;&gt;"CZ",H97="CZ",AF93=AF97,AF93&lt;&gt;AF92,AF93&lt;&gt;AF98),A93-COUNTIFS($H$71:$H93,"&lt;&gt;CZ")&amp;$AH$5&amp;A97-COUNTIFS($H$71:$H97,"&lt;&gt;CZ"),IF(AND(H93="CZ",H94&lt;&gt;"CZ",H95&lt;&gt;"CZ",H96="CZ",H97="CZ",AF93=AF97,AF93&lt;&gt;AF92,AF93&lt;&gt;AF98),A93-COUNTIFS($H$71:$H93,"&lt;&gt;CZ")&amp;$AH$5&amp;A97-COUNTIFS($H$71:$H97,"&lt;&gt;CZ"),IF(AND(H93="CZ",H94&lt;&gt;"CZ",H95&lt;&gt;"CZ",H96&lt;&gt;"CZ",H97="CZ",AF93=AF97,AF93&lt;&gt;AF92,AF93&lt;&gt;AF98),A93-COUNTIFS($H$71:$H93,"&lt;&gt;CZ")&amp;$AH$5&amp;A97-COUNTIFS($H$71:$H97,"&lt;&gt;CZ"),IF(AND(H93="CZ",H94&lt;&gt;"CZ",H95&lt;&gt;"CZ",H96="CZ",H97&lt;&gt;"CZ",AF93=AF97,AF93&lt;&gt;AF92,AF93&lt;&gt;AF98),A93-COUNTIFS($H$71:$H93,"&lt;&gt;CZ")&amp;$AH$5&amp;A97-COUNTIFS($H$71:$H97,"&lt;&gt;CZ"),IF(AND(H93="CZ",H94&lt;&gt;"CZ",H95="CZ",H96&lt;&gt;"CZ",H97&lt;&gt;"CZ",AF93=AF97,AF93&lt;&gt;AF92,AF93&lt;&gt;AF98),A93-COUNTIFS($H$71:$H93,"&lt;&gt;CZ")&amp;$AH$5&amp;A97-COUNTIFS($H$71:$H97,"&lt;&gt;CZ"),IF(AND(H93="CZ",H94="CZ",H95&lt;&gt;"CZ",H96&lt;&gt;"CZ",H97&lt;&gt;"CZ",AF93=AF97,AF93&lt;&gt;AF92,AF93&lt;&gt;AF98),A93-COUNTIFS($H$71:$H93,"&lt;&gt;CZ")&amp;$AH$5&amp;A97-COUNTIFS($H$71:$H97,"&lt;&gt;CZ"),IF(AND(H93="CZ",H94="CZ",H95="CZ",H96&lt;&gt;"CZ",H97&lt;&gt;"CZ",AF93=AF97,AF93&lt;&gt;AF92,AF93&lt;&gt;AF98),A93-COUNTIFS($H$71:$H93,"&lt;&gt;CZ")&amp;$AH$5&amp;A97-COUNTIFS($H$71:$H97,"&lt;&gt;CZ"),IF(AND(H93="CZ",H94="CZ",H95&lt;&gt;"CZ",H96="CZ",H97&lt;&gt;"CZ",AF93=AF97,AF93&lt;&gt;AF92,AF93&lt;&gt;AF98),A93-COUNTIFS($H$71:$H93,"&lt;&gt;CZ")&amp;$AH$5&amp;A97-COUNTIFS($H$71:$H97,"&lt;&gt;CZ"),IF(AND(H93="CZ",H94="CZ",H95="CZ",H96&lt;&gt;"CZ",H97&lt;&gt;"CZ",AF93=AF97,AF93&lt;&gt;AF92,AF93&lt;&gt;AF98),A93-COUNTIFS($H$71:$H93,"&lt;&gt;CZ")&amp;$AH$5&amp;A97-COUNTIFS($H$71:$H97,"&lt;&gt;CZ"),IF(AND(H93="CZ",H94="CZ",H95&lt;&gt;"CZ",H96&lt;&gt;"CZ",H97&lt;&gt;"CZ",AF93=AF97,AF93&lt;&gt;AF92,AF93&lt;&gt;AF98),A97-COUNTIFS($H$71:$H97,"&lt;&gt;CZ"),""))))))))))))))))))))))))))))))))))</f>
        <v/>
      </c>
      <c r="AL93" s="120" t="str">
        <f t="shared" si="5"/>
        <v/>
      </c>
    </row>
    <row r="94" spans="1:38" s="104" customFormat="1" ht="15" hidden="1" customHeight="1">
      <c r="A94" s="105">
        <v>24</v>
      </c>
      <c r="B94" s="106" t="e">
        <v>#N/A</v>
      </c>
      <c r="C94" s="107" t="s">
        <v>251</v>
      </c>
      <c r="D94" s="107" t="s">
        <v>251</v>
      </c>
      <c r="E94" s="106" t="s">
        <v>251</v>
      </c>
      <c r="F94" s="108"/>
      <c r="G94" s="109" t="s">
        <v>251</v>
      </c>
      <c r="H94" s="110" t="s">
        <v>251</v>
      </c>
      <c r="I94" s="111"/>
      <c r="J94" s="112" t="s">
        <v>251</v>
      </c>
      <c r="K94" s="111"/>
      <c r="L94" s="112" t="s">
        <v>251</v>
      </c>
      <c r="M94" s="111"/>
      <c r="N94" s="112" t="s">
        <v>251</v>
      </c>
      <c r="O94" s="111"/>
      <c r="P94" s="112" t="s">
        <v>251</v>
      </c>
      <c r="Q94" s="111"/>
      <c r="R94" s="112" t="s">
        <v>251</v>
      </c>
      <c r="S94" s="113"/>
      <c r="T94" s="112" t="s">
        <v>251</v>
      </c>
      <c r="U94" s="111"/>
      <c r="V94" s="112" t="s">
        <v>251</v>
      </c>
      <c r="W94" s="111"/>
      <c r="X94" s="112" t="s">
        <v>251</v>
      </c>
      <c r="Y94" s="111"/>
      <c r="Z94" s="112" t="s">
        <v>251</v>
      </c>
      <c r="AA94" s="111"/>
      <c r="AB94" s="112" t="s">
        <v>251</v>
      </c>
      <c r="AC94" s="111"/>
      <c r="AD94" s="112" t="s">
        <v>251</v>
      </c>
      <c r="AE94" s="116">
        <v>0</v>
      </c>
      <c r="AF94" s="117" t="s">
        <v>251</v>
      </c>
      <c r="AG94" s="118" t="s">
        <v>251</v>
      </c>
      <c r="AH94" s="100" t="str">
        <f t="shared" ca="1" si="4"/>
        <v/>
      </c>
      <c r="AI94" s="119" t="str">
        <f>IF(H94="","",IF(H94&lt;&gt;"CZ","NE",IF(AND(H94="CZ",AF93&lt;&gt;AF94,AF94&lt;&gt;AF95),A94-COUNTIF($H$71:$H94,"&lt;&gt;CZ"),IF(AND(H94="CZ",H93="CZ",AF94=AF93,AF94&lt;&gt;AF92,AF94&lt;&gt;AF95),A93-COUNTIF($H$71:$H94,"&lt;&gt;CZ")&amp;$AH$5&amp;A94-COUNTIF($H$71:$H94,"&lt;&gt;CZ"),IF(AND(H94="CZ",H95="CZ",AF94&lt;&gt;AF93,AF94=AF95,AF94&lt;&gt;AF96),A94-COUNTIF($H$71:$H94,"&lt;&gt;CZ")&amp;$AH$5&amp;A95-COUNTIF($H$71:$H95,"&lt;&gt;CZ"),IF(AND(H94="CZ",H93="CZ",H92="CZ",AF94=AF92,AF94&lt;&gt;AF91,AF94&lt;&gt;AF95),A92-COUNTIF($H$71:$H94,"&lt;&gt;CZ")&amp;$AH$5&amp;A94-COUNTIF($H$71:$H94,"&lt;&gt;CZ"),IF(AND(H94="CZ",H93="CZ",H95="CZ",AF95=AF93,AF94&lt;&gt;AF92,AF94&lt;&gt;AF96),A93-COUNTIF($H$71:$H93,"&lt;&gt;CZ")&amp;$AH$5&amp;A95-COUNTIF($H$71:$H95,"&lt;&gt;CZ"),IF(AND(H94="CZ",H95="CZ",H96="CZ",AF94&lt;&gt;AF93,AF94=AF96,AF94&lt;&gt;AF97),A94-COUNTIF($H$71:$H94,"&lt;&gt;CZ")&amp;$AH$5&amp;A96-COUNTIF($H$71:$H96,"&lt;&gt;CZ"),IF(AND(H94="CZ",H93="CZ",H92="CZ",H91="CZ",AF94=AF91,AF94&lt;&gt;AF90,AF94&lt;&gt;AF95),A91-COUNTIF($H$71:$H91,"&lt;&gt;CZ")&amp;$AH$5&amp;A94-COUNTIF($H$71:$H94,"&lt;&gt;CZ"),IF(AND(H94="CZ",H93="CZ",H92="CZ",H95="CZ",AF95=AF92,AF94&lt;&gt;AF91,AF94&lt;&gt;AF96),A92-COUNTIF($H$71:$H92,"&lt;&gt;CZ")&amp;$AH$5&amp;A95-COUNTIF($H$71:$H95,"&lt;&gt;CZ"),IF(AND(H94="CZ",H93="CZ",H95="CZ",H96="CZ",AF96=AF93,AF94&lt;&gt;AF92,AF94&lt;&gt;AF97),A93-COUNTIF($H$71:$H93,"&lt;&gt;CZ")&amp;$AH$5&amp;A96-COUNTIF($H$71:$H96,"&lt;&gt;CZ"),IF(AND(H94="CZ",H95="CZ",H96="CZ",H97="CZ",AF94&lt;&gt;AF93,AF94=AF97,AF94&lt;&gt;AF98),A94-COUNTIF($H$71:$H94,"&lt;&gt;CZ")&amp;$AH$5&amp;A97-COUNTIF($H$71:$H97,"&lt;&gt;CZ"),IF(AND(H94="CZ",H93="CZ",H92="CZ",H91="CZ",H90="CZ",AF94=AF90,AF94&lt;&gt;AF89,AF94&lt;&gt;AF95),A90-COUNTIF($H$71:$H90,"&lt;&gt;CZ")&amp;$AH$5&amp;A94-COUNTIF($H$71:$H94,"&lt;&gt;CZ"),IF(AND(H94="CZ",H93="CZ",H92="CZ",H91="CZ",H95="CZ",AF95=AF91,AF94&lt;&gt;AF90,AF94&lt;&gt;AF96),A91-COUNTIF($H$71:$H91,"&lt;&gt;CZ")&amp;$AH$5&amp;A95-COUNTIF($H$71:$H95,"&lt;&gt;CZ"),IF(AND(H94="CZ",H93="CZ",H92="CZ",H95="CZ",H96="CZ",AF96=AF92,AF94&lt;&gt;AF91,AF94&lt;&gt;AF97),A92-COUNTIF($H$71:$H92,"&lt;&gt;CZ")&amp;$AH$5&amp;A96-COUNTIF($H$71:$H96,"&lt;&gt;CZ"),IF(AND(H94="CZ",H93="CZ",H95="CZ",H96="CZ",H97="CZ",AF97=AF93,AF94&lt;&gt;AF92,AF94&lt;&gt;AF98),A93-COUNTIF($H$71:$H93,"&lt;&gt;CZ")&amp;$AH$5&amp;A97-COUNTIF($H$71:$H97,"&lt;&gt;CZ"),IF(AND(H94="CZ",H95="CZ",H96="CZ",H97="CZ",H98="CZ",AF94&lt;&gt;AF93,AF94=AF98,AF94&lt;&gt;AF99),A94-COUNTIF($H$71:$H94,"&lt;&gt;CZ")&amp;$AH$5&amp;A98-COUNTIF($H$71:$H98,"&lt;&gt;CZ"),IF(AND(H94="CZ",H93&lt;&gt;"CZ",AF94=AF93,AF94&lt;&gt;AF92,AF94&lt;&gt;AF95),A94-COUNTIF($H$71:$H94,"&lt;&gt;CZ"),IF(AND(H94="CZ",H95&lt;&gt;"CZ",AF94&lt;&gt;AF93,AF94=AF95,AF94&lt;&gt;AF96),A94-COUNTIF($H$71:$H94,"&lt;&gt;CZ"),IF(AND(H94="CZ",H93&lt;&gt;"CZ",H92="CZ",AF94=AF92,AF94&lt;&gt;AF91,AF94&lt;&gt;AF95),A92-COUNTIF($H$71:$H92,"&lt;&gt;CZ")&amp;$AH$5&amp;A94-COUNTIF($H$71:$H94,"&lt;&gt;CZ"),IF(AND(H94="CZ",H93="CZ",H92&lt;&gt;"CZ",AF94=AF92,AF94&lt;&gt;AF91,AF94&lt;&gt;AF95),A93-COUNTIF($H$71:$H92,"&lt;&gt;CZ")&amp;$AH$5&amp;A94-COUNTIF($H$71:$H94,"&lt;&gt;CZ"),IF(AND(H94="CZ",H93&lt;&gt;"CZ",H92&lt;&gt;"CZ",AF94=AF92,AF94&lt;&gt;AF91,AF94&lt;&gt;AF95),A94-COUNTIF($H$71:$H94,"&lt;&gt;CZ"),IF(AND(H94="CZ",H93&lt;&gt;"CZ",H95="CZ",AF94=AF93,AF94&lt;&gt;AF92,AF94=AF95,AF94&lt;&gt;AF96),A94-COUNTIF($H$71:$H93,"&lt;&gt;CZ")&amp;$AH$5&amp;A95-COUNTIF($H$71:$H95,"&lt;&gt;CZ"),IF(AND(H94="CZ",H93="CZ",H95&lt;&gt;"CZ",AF95=AF93,AF94&lt;&gt;AF92,AF94&lt;&gt;AF96),A93-COUNTIF($H$71:$H93,"&lt;&gt;CZ")&amp;$AH$5&amp;A95-COUNTIF($H$71:$H95,"&lt;&gt;CZ"),IF(AND(H94="CZ",H93&lt;&gt;"CZ",H95&lt;&gt;"CZ",AF95=AF93,AF94&lt;&gt;AF92,AF94&lt;&gt;AF96),A94-COUNTIF($H$71:$H93,"&lt;&gt;CZ"),IF(AND(H94="CZ",H95&lt;&gt;"CZ",H96="CZ",AF94&lt;&gt;AF93,AF94=AF96,AF94&lt;&gt;AF97),A94-COUNTIF($H$71:$H94,"&lt;&gt;CZ")&amp;$AH$5&amp;A96-COUNTIF($H$71:$H96,"&lt;&gt;CZ"),IF(AND(H94="CZ",H95="CZ",H96&lt;&gt;"CZ",AF94&lt;&gt;AF93,AF94=AF96,AF94&lt;&gt;AF97),A94-COUNTIF($H$71:$H94,"&lt;&gt;CZ")&amp;$AH$5&amp;A96-COUNTIF($H$71:$H96,"&lt;&gt;CZ"),IF(AND(H94="CZ",H95&lt;&gt;"CZ",H96&lt;&gt;"CZ",AF94&gt;0,AF94&lt;&gt;AF93,AF94=AF96,AF94&lt;&gt;AF97),A94-COUNTIF($H$71:$H94,"&lt;&gt;CZ"),IF(AND(H94="CZ",H93&lt;&gt;"CZ",H92="CZ",H91="CZ",AF94=AF91,AF94&lt;&gt;AF90,AF94&lt;&gt;AF95),A91-COUNTIF($H$71:$H91,"&lt;&gt;CZ")&amp;$AH$5&amp;A94-COUNTIF($H$71:$H94,"&lt;&gt;CZ"),IF(AND(H94="CZ",H93="CZ",H92&lt;&gt;"CZ",H91="CZ",AF94=AF91,AF94&lt;&gt;AF90,AF94&lt;&gt;AF95),A91-COUNTIF($H$71:$H91,"&lt;&gt;CZ")&amp;$AH$5&amp;A94-COUNTIF($H$71:$H94,"&lt;&gt;CZ"),IF(AND(H94="CZ",H93="CZ",H92="CZ",H91&lt;&gt;"CZ",AF94=AF91,AF94&lt;&gt;AF90,AF94&lt;&gt;AF95),A92-COUNTIF($H$71:$H91,"&lt;&gt;CZ")&amp;$AH$5&amp;A94-COUNTIF($H$71:$H94,"&lt;&gt;CZ"),IF(AND(H94="CZ",H93&lt;&gt;"CZ",H92&lt;&gt;"CZ",H91="CZ",AF94=AF91,AF94&lt;&gt;AF90,AF94&lt;&gt;AF95),A91-COUNTIF($H$71:$H91,"&lt;&gt;CZ")&amp;$AH$5&amp;A94-COUNTIF($H$71:$H94,"&lt;&gt;CZ"),IF(AND(H94="CZ",H93&lt;&gt;"CZ",H92="CZ",H91&lt;&gt;"CZ",AF94=AF91,AF94&lt;&gt;AF90,AF94&lt;&gt;AF95),A92-COUNTIF($H$71:$H91,"&lt;&gt;CZ")&amp;$AH$5&amp;A94-COUNTIF($H$71:$H94,"&lt;&gt;CZ"),IF(AND(H94="CZ",H93="CZ",H92&lt;&gt;"CZ",H91&lt;&gt;"CZ",AF94=AF91,AF94&lt;&gt;AF90,AF94&lt;&gt;AF95),A92-COUNTIF($H$71:$H91,"&lt;&gt;CZ")&amp;$AH$5&amp;A94-COUNTIF($H$71:$H94,"&lt;&gt;CZ"),IF(AND(H94="CZ",H93&lt;&gt;"CZ",H92&lt;&gt;"CZ",H91&lt;&gt;"CZ",AF94=AF91,AF94&lt;&gt;AF90,AF94&lt;&gt;AF95),A94-COUNTIF($H$71:$H94,"&lt;&gt;CZ"),IF(AND(H94="CZ",H93="CZ",H92&lt;&gt;"CZ",H95="CZ",AF94=AF92,AF94&lt;&gt;AF91,AF94=AF95,AF94&lt;&gt;AF96),A93-COUNTIF($H$71:$H92,"&lt;&gt;CZ")&amp;$AH$5&amp;A95-COUNTIF($H$71:$H95,"&lt;&gt;CZ"),IF(AND(H94="CZ",H93="CZ",H92="CZ",H95&lt;&gt;"CZ",AF94=AF92,AF94&lt;&gt;AF91,AF94=AF95,AF94&lt;&gt;AF96),A92-COUNTIF($H$71:$H92,"&lt;&gt;CZ")&amp;$AH$5&amp;A95-COUNTIF($H$71:$H95,"&lt;&gt;CZ"),IF(AND(H94="CZ",H93&lt;&gt;"CZ",H92&lt;&gt;"CZ",H95="CZ",AF94=AF92,AF94&lt;&gt;AF91,AF94=AF95,AF94&lt;&gt;AF96),A93-COUNTIF($H$71:$H92,"&lt;&gt;CZ")&amp;$AH$5&amp;A95-COUNTIF($H$71:$H95,"&lt;&gt;CZ"),IF(AND(H94="CZ",H93&lt;&gt;"CZ",H92="CZ",H95="CZ",AF94=AF92,AF94&lt;&gt;AF91,AF94=AF95,AF94&lt;&gt;AF96),A92-COUNTIF($H$71:$H92,"&lt;&gt;CZ")&amp;$AH$5&amp;A95-COUNTIF($H$71:$H95,"&lt;&gt;CZ"),IF(AND(H94="CZ",H93&lt;&gt;"CZ",H92="CZ",H95&lt;&gt;"CZ",AF94=AF92,AF94&lt;&gt;AF91,AF94=AF95,AF94&lt;&gt;AF96),A92-COUNTIF($H$71:$H92,"&lt;&gt;CZ")&amp;$AH$5&amp;A95-COUNTIF($H$71:$H95,"&lt;&gt;CZ"),IF(AND(H94="CZ",H93="CZ",H92&lt;&gt;"CZ",H95&lt;&gt;"CZ",AF95=AF92,AF94&lt;&gt;AF91,AF94&lt;&gt;AF96),A93-COUNTIF($H$71:$H92,"&lt;&gt;CZ")&amp;$AH$5&amp;A95-COUNTIF($H$71:$H95,"&lt;&gt;CZ"),IF(AND(H94="CZ",H93&lt;&gt;"CZ",H92&lt;&gt;"CZ",H95&lt;&gt;"CZ",AF95=AF92,AF94&lt;&gt;AF91,AF94&lt;&gt;AF96),A93-COUNTIF($H$71:$H92,"&lt;&gt;CZ"),IF(AND(H94="CZ",H93&lt;&gt;"CZ",H95="CZ",H96="CZ",AF96=AF93,AF94&lt;&gt;AF92,AF94&lt;&gt;AF97),A94-COUNTIF($H$71:$H93,"&lt;&gt;CZ")&amp;$AH$5&amp;A96-COUNTIF($H$71:$H96,"&lt;&gt;CZ"),IF(AND(H94="CZ",H93="CZ",H95&lt;&gt;"CZ",H96="CZ",AF96=AF93,AF94&lt;&gt;AF92,AF94&lt;&gt;AF97),A93-COUNTIF($H$71:$H93,"&lt;&gt;CZ")&amp;$AH$5&amp;A96-COUNTIF($H$71:$H96,"&lt;&gt;CZ"),IF(AND(H94="CZ",H93="CZ",H95="CZ",H96&lt;&gt;"CZ",AF96=AF93,AF94&lt;&gt;AF92,AF94&lt;&gt;AF97),A93-COUNTIF($H$71:$H93,"&lt;&gt;CZ")&amp;$AH$5&amp;A96-COUNTIF($H$71:$H96,"&lt;&gt;CZ"),IF(AND(H94="CZ",H93&lt;&gt;"CZ",H95&lt;&gt;"CZ",H96="CZ",AF96=AF93,AF94&lt;&gt;AF92,AF94&lt;&gt;AF97),A94-COUNTIF($H$71:$H93,"&lt;&gt;CZ")&amp;$AH$5&amp;A96-COUNTIF($H$71:$H96,"&lt;&gt;CZ"),IF(AND(H94="CZ",H93&lt;&gt;"CZ",H95="CZ",H96&lt;&gt;"CZ",AF96=AF93,AF94&lt;&gt;AF92,AF94&lt;&gt;AF97),A94-COUNTIF($H$71:$H93,"&lt;&gt;CZ")&amp;$AH$5&amp;A96-COUNTIF($H$71:$H96,"&lt;&gt;CZ"),IF(AND(H94="CZ",H93="CZ",H95&lt;&gt;"CZ",H96&lt;&gt;"CZ",AF96=AF93,AF94&lt;&gt;AF92,AF94&lt;&gt;AF97),A93-COUNTIF($H$71:$H93,"&lt;&gt;CZ")&amp;$AH$5&amp;A96-COUNTIF($H$71:$H96,"&lt;&gt;CZ"),IF(AND(H94="CZ",H93&lt;&gt;"CZ",H95&lt;&gt;"CZ",H96&lt;&gt;"CZ",AF96=AF93,AF94&lt;&gt;AF92,AF94&lt;&gt;AF97),A94-COUNTIF($H$71:$H93,"&lt;&gt;CZ"),IF(AND(H94="CZ",H95="CZ",H96="CZ",H97&lt;&gt;"CZ",AF94&lt;&gt;AF93,AF94=AF97,AF94&lt;&gt;AF98),A94-COUNTIF($H$71:$H94,"&lt;&gt;CZ")&amp;$AH$5&amp;A97-COUNTIF($H$71:$H97,"&lt;&gt;CZ"),IF(AND(H94="CZ",H95="CZ",H96&lt;&gt;"CZ",H97="CZ",AF94&lt;&gt;AF93,AF94=AF97,AF94&lt;&gt;AF98),A94-COUNTIF($H$71:$H94,"&lt;&gt;CZ")&amp;$AH$5&amp;A97-COUNTIF($H$71:$H97,"&lt;&gt;CZ"),IF(AND(H94="CZ",H95&lt;&gt;"CZ",H96="CZ",H97="CZ",AF94&lt;&gt;AF93,AF94=AF97,AF94&lt;&gt;AF98),A94-COUNTIF($H$71:$H94,"&lt;&gt;CZ")&amp;$AH$5&amp;A97-COUNTIF($H$71:$H97,"&lt;&gt;CZ"),IF(AND(H94="CZ",H95&lt;&gt;"CZ",H96&lt;&gt;"CZ",H97="CZ",AF94&lt;&gt;AF93,AF94=AF97,AF94&lt;&gt;AF98),A94-COUNTIF($H$71:$H94,"&lt;&gt;CZ")&amp;$AH$5&amp;A97-COUNTIF($H$71:$H97,"&lt;&gt;CZ"),"")))))))))))))))))))))))))))))))))))))))))))))))))))))</f>
        <v/>
      </c>
      <c r="AJ94" s="102" t="str">
        <f>IF(AI94&lt;&gt;"","",IF(AND(H94="CZ",H95&lt;&gt;"CZ",H96="CZ",H97&lt;&gt;"CZ",AF94&lt;&gt;AF93,AF94=AF97,AF94&lt;&gt;AF98),A94-COUNTIF($H$71:$H94,"&lt;&gt;CZ")&amp;$AH$5&amp;A97-COUNTIF($H$71:$H97,"&lt;&gt;CZ"),IF(AND(H94="CZ",H95="CZ",H96&lt;&gt;"CZ",H97&lt;&gt;"CZ",AF94&lt;&gt;AF93,AF94=AF97,AF94&lt;&gt;AF98),A94-COUNTIF($H$71:$H94,"&lt;&gt;CZ")&amp;$AH$5&amp;A97-COUNTIF($H$71:$H97,"&lt;&gt;CZ"),IF(AND(H94="CZ",H95&lt;&gt;"CZ",H96&lt;&gt;"CZ",H97&lt;&gt;"CZ",AF94&lt;&gt;AF93,AF94=AF97,AF94&lt;&gt;AF98),A94-COUNTIF($H$71:$H94,"&lt;&gt;CZ"),IF(AND(H94="CZ",H93&lt;&gt;"CZ",H92="CZ",H91="CZ",H90="CZ",AF94=AF90,AF94&lt;&gt;AF89,AF94&lt;&gt;AF95),A90-COUNTIFS($H$71:$H90,"&lt;&gt;CZ")&amp;$AH$5&amp;A94-COUNTIFS($H$71:$H94,"&lt;&gt;CZ"),IF(AND(H94="CZ",H93="CZ",H92&lt;&gt;"CZ",H91="CZ",H90="CZ",AF94=AF90,AF94&lt;&gt;AF89,AF94&lt;&gt;AF95),A90-COUNTIFS($H$71:$H90,"&lt;&gt;CZ")&amp;$AH$5&amp;A94-COUNTIFS($H$71:$H94,"&lt;&gt;CZ"),IF(AND(H94="CZ",H93="CZ",H92="CZ",H91&lt;&gt;"CZ",H90="CZ",AF94=AF90,AF94&lt;&gt;AF89,AF94&lt;&gt;AF95),A90-COUNTIFS($H$71:$H90,"&lt;&gt;CZ")&amp;$AH$5&amp;A94-COUNTIFS($H$71:$H94,"&lt;&gt;CZ"),IF(AND(H94="CZ",H93="CZ",H92="CZ",H91="CZ",H90&lt;&gt;"CZ",AF94=AF90,AF94&lt;&gt;AF89,AF94&lt;&gt;AF95),A91-COUNTIFS($H$71:$H90,"&lt;&gt;CZ")&amp;$AH$5&amp;A94-COUNTIFS($H$71:$H94,"&lt;&gt;CZ"),IF(AND(H94="CZ",H93&lt;&gt;"CZ",H92="CZ",H91="CZ",H90&lt;&gt;"CZ",AF94=AF90,AF94&lt;&gt;AF89,AF94&lt;&gt;AF95),A91-COUNTIFS($H$71:$H90,"&lt;&gt;CZ")&amp;$AH$5&amp;A94-COUNTIFS($H$71:$H94,"&lt;&gt;CZ"),IF(AND(H94="CZ",H93&lt;&gt;"CZ",H92="CZ",H91&lt;&gt;"CZ",H90="CZ",AF94=AF90,AF94&lt;&gt;AF89,AF94&lt;&gt;AF95),A90-COUNTIFS($H$71:$H90,"&lt;&gt;CZ")&amp;$AH$5&amp;A94-COUNTIFS($H$71:$H94,"&lt;&gt;CZ"),IF(AND(H94="CZ",H93&lt;&gt;"CZ",H92&lt;&gt;"CZ",H91="CZ",H90="CZ",AF94=AF90,AF94&lt;&gt;AF89,AF94&lt;&gt;AF95),A90-COUNTIFS($H$71:$H90,"&lt;&gt;CZ")&amp;$AH$5&amp;A94-COUNTIFS($H$71:$H94,"&lt;&gt;CZ"),IF(AND(H94="CZ",H93&lt;&gt;"CZ",H92&lt;&gt;"CZ",H91&lt;&gt;"CZ",H90="CZ",AF94=AF90,AF94&lt;&gt;AF89,AF94&lt;&gt;AF95),A90-COUNTIFS($H$71:$H90,"&lt;&gt;CZ")&amp;$AH$5&amp;A94-COUNTIFS($H$71:$H94,"&lt;&gt;CZ"),IF(AND(H94="CZ",H93&lt;&gt;"CZ",H92&lt;&gt;"CZ",H91="CZ",H90&lt;&gt;"CZ",AF94=AF90,AF94&lt;&gt;AF89,AF94&lt;&gt;AF95),A91-COUNTIFS($H$71:$H90,"&lt;&gt;CZ")&amp;$AH$5&amp;A94-COUNTIFS($H$71:$H94,"&lt;&gt;CZ"),IF(AND(H94="CZ",H93&lt;&gt;"CZ",H92="CZ",H91&lt;&gt;"CZ",H90&lt;&gt;"CZ",AF94=AF90,AF94&lt;&gt;AF89,AF94&lt;&gt;AF95),A91-COUNTIFS($H$71:$H90,"&lt;&gt;CZ")&amp;$AH$5&amp;A94-COUNTIFS($H$71:$H94,"&lt;&gt;CZ"),IF(AND(H94="CZ",H93="CZ",H92&lt;&gt;"CZ",H91&lt;&gt;"CZ",H90&lt;&gt;"CZ",AF94=AF90,AF94&lt;&gt;AF89,AF94&lt;&gt;AF95),A91-COUNTIFS($H$71:$H90,"&lt;&gt;CZ")&amp;$AH$5&amp;A94-COUNTIFS($H$71:$H94,"&lt;&gt;CZ"),IF(AND(H94="CZ",H93="CZ",H92&lt;&gt;"CZ",H91&lt;&gt;"CZ",H90="CZ",AF94=AF90,AF94&lt;&gt;AF89,AF94&lt;&gt;AF95),A90-COUNTIFS($H$71:$H90,"&lt;&gt;CZ")&amp;$AH$5&amp;A94-COUNTIFS($H$71:$H94,"&lt;&gt;CZ"),IF(AND(H94="CZ",H93="CZ",H92&lt;&gt;"CZ",H91="CZ",H90&lt;&gt;"CZ",AF94=AF90,AF94&lt;&gt;AF89,AF94&lt;&gt;AF95),A91-COUNTIFS($H$71:$H90,"&lt;&gt;CZ")&amp;$AH$5&amp;A94-COUNTIFS($H$71:$H94,"&lt;&gt;CZ"),IF(AND(H94="CZ",H93="CZ",H92="CZ",H91&lt;&gt;"CZ",H90&lt;&gt;"CZ",AF94=AF90,AF94&lt;&gt;AF89,AF94&lt;&gt;AF95),A91-COUNTIFS($H$71:$H90,"&lt;&gt;CZ")&amp;$AH$5&amp;A94-COUNTIFS($H$71:$H94,"&lt;&gt;CZ"),IF(AND(H94="CZ",H93&lt;&gt;"CZ",H92&lt;&gt;"CZ",H91&lt;&gt;"CZ",H90&lt;&gt;"CZ",AF94=AF90,AF94&lt;&gt;AF89,AF94&lt;&gt;AF95),A91-COUNTIFS($H$71:$H90,"&lt;&gt;CZ"),IF(AND(H94="CZ",H93&lt;&gt;"CZ",H92="CZ",H91="CZ",H95="CZ",AF95=AF91,AF94&lt;&gt;AF90,AF94&lt;&gt;AF96),A91-COUNTIFS($H$71:$H91,"&lt;&gt;CZ")&amp;$AH$5&amp;A95-COUNTIFS($H$71:$H95,"&lt;&gt;CZ"),IF(AND(H94="CZ",H93="CZ",H92&lt;&gt;"CZ",H91="CZ",H95="CZ",AF95=AF91,AF94&lt;&gt;AF90,AF94&lt;&gt;AF96),A91-COUNTIFS($H$71:$H91,"&lt;&gt;CZ")&amp;$AH$5&amp;A95-COUNTIFS($H$71:$H95,"&lt;&gt;CZ"),IF(AND(H94="CZ",H93="CZ",H92="CZ",H91&lt;&gt;"CZ",H95="CZ",AF95=AF91,AF94&lt;&gt;AF90,AF94&lt;&gt;AF96),A92-COUNTIFS($H$71:$H91,"&lt;&gt;CZ")&amp;$AH$5&amp;A95-COUNTIFS($H$71:$H95,"&lt;&gt;CZ"),IF(AND(H94="CZ",H93="CZ",H92="CZ",H91="CZ",H95&lt;&gt;"CZ",AF95=AF91,AF94&lt;&gt;AF90,AF94&lt;&gt;AF96),A91-COUNTIFS($H$71:$H91,"&lt;&gt;CZ")&amp;$AH$5&amp;A95-COUNTIFS($H$71:$H95,"&lt;&gt;CZ"),IF(AND(H94="CZ",H93&lt;&gt;"CZ",H92="CZ",H91="CZ",H95&lt;&gt;"CZ",AF95=AF91,AF94&lt;&gt;AF90,AF94&lt;&gt;AF96),A91-COUNTIFS($H$71:$H91,"&lt;&gt;CZ")&amp;$AH$5&amp;A95-COUNTIFS($H$71:$H95,"&lt;&gt;CZ"),IF(AND(H94="CZ",H93&lt;&gt;"CZ",H92="CZ",H91&lt;&gt;"CZ",H95="CZ",AF95=AF91,AF94&lt;&gt;AF90,AF94&lt;&gt;AF96),A92-COUNTIFS($H$71:$H91,"&lt;&gt;CZ")&amp;$AH$5&amp;A95-COUNTIFS($H$71:$H95,"&lt;&gt;CZ"),IF(AND(H94="CZ",H93&lt;&gt;"CZ",H92&lt;&gt;"CZ",H91="CZ",H95="CZ",AF95=AF91,AF94&lt;&gt;AF90,AF94&lt;&gt;AF96),A91-COUNTIFS($H$71:$H91,"&lt;&gt;CZ")&amp;$AH$5&amp;A95-COUNTIFS($H$71:$H95,"&lt;&gt;CZ"),IF(AND(H94="CZ",H93&lt;&gt;"CZ",H92&lt;&gt;"CZ",H91&lt;&gt;"CZ",H95="CZ",AF95=AF91,AF94&lt;&gt;AF90,AF94&lt;&gt;AF96),A92-COUNTIFS($H$71:$H91,"&lt;&gt;CZ")&amp;$AH$5&amp;A95-COUNTIFS($H$71:$H95,"&lt;&gt;CZ"),IF(AND(H94="CZ",H93&lt;&gt;"CZ",H92&lt;&gt;"CZ",H91="CZ",H95&lt;&gt;"CZ",AF95=AF91,AF94&lt;&gt;AF90,AF94&lt;&gt;AF96),A91-COUNTIFS($H$71:$H91,"&lt;&gt;CZ")&amp;$AH$5&amp;A95-COUNTIFS($H$71:$H95,"&lt;&gt;CZ"),IF(AND(H94="CZ",H93&lt;&gt;"CZ",H92="CZ",H91&lt;&gt;"CZ",H95&lt;&gt;"CZ",AF95=AF91,AF94&lt;&gt;AF90,AF94&lt;&gt;AF96),A92-COUNTIFS($H$71:$H91,"&lt;&gt;CZ")&amp;$AH$5&amp;A95-COUNTIFS($H$71:$H95,"&lt;&gt;CZ"),IF(AND(H94="CZ",H93="CZ",H92&lt;&gt;"CZ",H91&lt;&gt;"CZ",H95&lt;&gt;"CZ",AF95=AF91,AF94&lt;&gt;AF90,AF94&lt;&gt;AF96),A92-COUNTIFS($H$71:$H91,"&lt;&gt;CZ")&amp;$AH$5&amp;A95-COUNTIFS($H$71:$H95,"&lt;&gt;CZ"),IF(AND(H94="CZ",H93="CZ",H92&lt;&gt;"CZ",H91&lt;&gt;"CZ",H95="CZ",AF95=AF91,AF94&lt;&gt;AF90,AF94&lt;&gt;AF96),A92-COUNTIFS($H$71:$H91,"&lt;&gt;CZ")&amp;$AH$5&amp;A95-COUNTIFS($H$71:$H95,"&lt;&gt;CZ"),IF(AND(H94="CZ",H93="CZ",H92&lt;&gt;"CZ",H91="CZ",H95&lt;&gt;"CZ",AF95=AF91,AF94&lt;&gt;AF90,AF94&lt;&gt;AF96),A91-COUNTIFS($H$71:$H91,"&lt;&gt;CZ")&amp;$AH$5&amp;A95-COUNTIFS($H$71:$H95,"&lt;&gt;CZ"),IF(AND(H94="CZ",H93="CZ",H92="CZ",H91&lt;&gt;"CZ",H95&lt;&gt;"CZ",AF95=AF91,AF94&lt;&gt;AF90,AF94&lt;&gt;AF96),A92-COUNTIFS($H$71:$H91,"&lt;&gt;CZ")&amp;$AH$5&amp;A95-COUNTIFS($H$71:$H95,"&lt;&gt;CZ"),IF(AND(H94="CZ",H93&lt;&gt;"CZ",H92&lt;&gt;"CZ",H91&lt;&gt;"CZ",H95&lt;&gt;"CZ",AF95=AF91,AF94&lt;&gt;AF90,AF94&lt;&gt;AF96),A92-COUNTIFS($H$71:$H91,"&lt;&gt;CZ"),IF(AND(H94="CZ",H93&lt;&gt;"CZ",H92="CZ",H95="CZ",H96="CZ",AF96=AF92,AF94&lt;&gt;AF91,AF94&lt;&gt;AF97),A92-COUNTIFS($H$71:$H92,"&lt;&gt;CZ")&amp;$AH$5&amp;A96-COUNTIFS($H$71:$H96,"&lt;&gt;CZ"),IF(AND(H94="CZ",H93="CZ",H92&lt;&gt;"CZ",H95="CZ",H96="CZ",AF96=AF92,AF94&lt;&gt;AF91,AF94&lt;&gt;AF97),A93-COUNTIFS($H$71:$H92,"&lt;&gt;CZ")&amp;$AH$5&amp;A96-COUNTIFS($H$71:$H96,"&lt;&gt;CZ"),IF(AND(H94="CZ",H93="CZ",H92="CZ",H95&lt;&gt;"CZ",H96="CZ",AF96=AF92,AF94&lt;&gt;AF91,AF94&lt;&gt;AF97),A92-COUNTIFS($H$71:$H92,"&lt;&gt;CZ")&amp;$AH$5&amp;A96-COUNTIFS($H$71:$H96,"&lt;&gt;CZ"),IF(AND(H94="CZ",H93="CZ",H92="CZ",H95="CZ",H96&lt;&gt;"CZ",AF96=AF92,AF94&lt;&gt;AF91,AF94&lt;&gt;AF97),A92-COUNTIFS($H$71:$H92,"&lt;&gt;CZ")&amp;$AH$5&amp;A96-COUNTIFS($H$71:$H96,"&lt;&gt;CZ"),IF(AND(H94="CZ",H93&lt;&gt;"CZ",H92="CZ",H95="CZ",H96&lt;&gt;"CZ",AF96=AF92,AF94&lt;&gt;AF91,AF94&lt;&gt;AF97),A92-COUNTIFS($H$71:$H92,"&lt;&gt;CZ")&amp;$AH$5&amp;A96-COUNTIFS($H$71:$H96,"&lt;&gt;CZ"),IF(AND(H94="CZ",H93&lt;&gt;"CZ",H92="CZ",H95&lt;&gt;"CZ",H96="CZ",AF96=AF92,AF94&lt;&gt;AF91,AF94&lt;&gt;AF97),A92-COUNTIFS($H$71:$H92,"&lt;&gt;CZ")&amp;$AH$5&amp;A96-COUNTIFS($H$71:$H96,"&lt;&gt;CZ"),IF(AND(H94="CZ",H93&lt;&gt;"CZ",H92&lt;&gt;"CZ",H95="CZ",H96="CZ",AF96=AF92,AF94&lt;&gt;AF91,AF94&lt;&gt;AF97),A93-COUNTIFS($H$71:$H92,"&lt;&gt;CZ")&amp;$AH$5&amp;A96-COUNTIFS($H$71:$H96,"&lt;&gt;CZ"),IF(AND(H94="CZ",H93&lt;&gt;"CZ",H92&lt;&gt;"CZ",H95&lt;&gt;"CZ",H96="CZ",AF96=AF92,AF94&lt;&gt;AF91,AF94&lt;&gt;AF97),A93-COUNTIFS($H$71:$H92,"&lt;&gt;CZ")&amp;$AH$5&amp;A96-COUNTIFS($H$71:$H96,"&lt;&gt;CZ"),IF(AND(H94="CZ",H93&lt;&gt;"CZ",H92&lt;&gt;"CZ",H95="CZ",H96&lt;&gt;"CZ",AF96=AF92,AF94&lt;&gt;AF91,AF94&lt;&gt;AF97),A93-COUNTIFS($H$71:$H92,"&lt;&gt;CZ")&amp;$AH$5&amp;A96-COUNTIFS($H$71:$H96,"&lt;&gt;CZ"),IF(AND(H94="CZ",H93&lt;&gt;"CZ",H92="CZ",H95&lt;&gt;"CZ",H96&lt;&gt;"CZ",AF96=AF92,AF94&lt;&gt;AF91,AF94&lt;&gt;AF97),A92-COUNTIFS($H$71:$H92,"&lt;&gt;CZ")&amp;$AH$5&amp;A96-COUNTIFS($H$71:$H96,"&lt;&gt;CZ"),IF(AND(H94="CZ",H93="CZ",H92&lt;&gt;"CZ",H95&lt;&gt;"CZ",H96&lt;&gt;"CZ",AF96=AF92,AF94&lt;&gt;AF91,AF94&lt;&gt;AF97),A93-COUNTIFS($H$71:$H92,"&lt;&gt;CZ")&amp;$AH$5&amp;A96-COUNTIFS($H$71:$H96,"&lt;&gt;CZ"),IF(AND(H94="CZ",H93="CZ",H92&lt;&gt;"CZ",H95&lt;&gt;"CZ",H96="CZ",AF96=AF92,AF94&lt;&gt;AF91,AF94&lt;&gt;AF97),A93-COUNTIFS($H$71:$H92,"&lt;&gt;CZ")&amp;$AH$5&amp;A96-COUNTIFS($H$71:$H96,"&lt;&gt;CZ"),IF(AND(H94="CZ",H93="CZ",H92&lt;&gt;"CZ",H95="CZ",H96&lt;&gt;"CZ",AF96=AF92,AF94&lt;&gt;AF91,AF94&lt;&gt;AF97),A93-COUNTIFS($H$71:$H92,"&lt;&gt;CZ")&amp;$AH$5&amp;A96-COUNTIFS($H$71:$H96,"&lt;&gt;CZ"),IF(AND(H94="CZ",H93="CZ",H92="CZ",H95&lt;&gt;"CZ",H96&lt;&gt;"CZ",AF96=AF92,AF94&lt;&gt;AF91,AF94&lt;&gt;AF97),A92-COUNTIFS($H$71:$H92,"&lt;&gt;CZ")&amp;$AH$5&amp;A96-COUNTIFS($H$71:$H96,"&lt;&gt;CZ"),""))))))))))))))))))))))))))))))))))))))))))))))))</f>
        <v/>
      </c>
      <c r="AK94" s="102" t="str">
        <f>IF(AI94&lt;&gt;"","",IF(AJ94&lt;&gt;"","",IF(AND(H93="CZ",H92&lt;&gt;"CZ",H91&lt;&gt;"CZ",H94&lt;&gt;"CZ",H95&lt;&gt;"CZ",AF95=AF91,AF93&lt;&gt;AF90,AF93&lt;&gt;AF96),A92-COUNTIFS($H$71:$H91,"&lt;&gt;CZ"),IF(AND(H94="CZ",H93&lt;&gt;"CZ",H95="CZ",H96="CZ",H97="CZ",AF97=AF93,AF94&lt;&gt;AF92,AF94&lt;&gt;AF98),A94-COUNTIFS($H$71:$H93,"&lt;&gt;CZ")&amp;$AH$5&amp;A97-COUNTIFS($H$71:$H97,"&lt;&gt;CZ"),IF(AND(H94="CZ",H93="CZ",H95&lt;&gt;"CZ",H96="CZ",H97="CZ",AF97=AF93,AF94&lt;&gt;AF92,AF94&lt;&gt;AF98),A93-COUNTIFS($H$71:$H93,"&lt;&gt;CZ")&amp;$AH$5&amp;A97-COUNTIFS($H$71:$H97,"&lt;&gt;CZ"),IF(AND(H94="CZ",H93="CZ",H95="CZ",H96&lt;&gt;"CZ",H97="CZ",AF97=AF93,AF94&lt;&gt;AF92,AF94&lt;&gt;AF98),A93-COUNTIFS($H$71:$H93,"&lt;&gt;CZ")&amp;$AH$5&amp;A97-COUNTIFS($H$71:$H97,"&lt;&gt;CZ"),IF(AND(H94="CZ",H93="CZ",H95="CZ",H96="CZ",H97&lt;&gt;"CZ",AF97=AF93,AF94&lt;&gt;AF92,AF94&lt;&gt;AF98),A93-COUNTIFS($H$71:$H93,"&lt;&gt;CZ")&amp;$AH$5&amp;A97-COUNTIFS($H$71:$H97,"&lt;&gt;CZ"),IF(AND(H94="CZ",H93&lt;&gt;"CZ",H95="CZ",H96="CZ",H97&lt;&gt;"CZ",AF97=AF93,AF94&lt;&gt;AF92,AF94&lt;&gt;AF98),A94-COUNTIFS($H$71:$H93,"&lt;&gt;CZ")&amp;$AH$5&amp;A97-COUNTIFS($H$71:$H97,"&lt;&gt;CZ"),IF(AND(H94="CZ",H93&lt;&gt;"CZ",H95="CZ",H96&lt;&gt;"CZ",H97="CZ",AF97=AF93,AF94&lt;&gt;AF92,AF94&lt;&gt;AF98),A94-COUNTIFS($H$71:$H93,"&lt;&gt;CZ")&amp;$AH$5&amp;A97-COUNTIFS($H$71:$H97,"&lt;&gt;CZ"),IF(AND(H94="CZ",H93&lt;&gt;"CZ",H95&lt;&gt;"CZ",H96="CZ",H97="CZ",AF97=AF93,AF94&lt;&gt;AF92,AF94&lt;&gt;AF98),A94-COUNTIFS($H$71:$H93,"&lt;&gt;CZ")&amp;$AH$5&amp;A97-COUNTIFS($H$71:$H97,"&lt;&gt;CZ"),IF(AND(H94="CZ",H93&lt;&gt;"CZ",H95&lt;&gt;"CZ",H96&lt;&gt;"CZ",H97="CZ",AF97=AF93,AF94&lt;&gt;AF92,AF94&lt;&gt;AF98),A94-COUNTIFS($H$71:$H93,"&lt;&gt;CZ")&amp;$AH$5&amp;A97-COUNTIFS($H$71:$H97,"&lt;&gt;CZ"),IF(AND(H94="CZ",H93&lt;&gt;"CZ",H95&lt;&gt;"CZ",H96&lt;&gt;"CZ",H97&lt;&gt;"CZ",AF97=AF93,AF94&lt;&gt;AF92,AF94&lt;&gt;AF98),A97-COUNTIFS($H$71:$H97,"&lt;&gt;CZ"),IF(AND(H94="CZ",H93&lt;&gt;"CZ",H95&lt;&gt;"CZ",H96="CZ",H97&lt;&gt;"CZ",AF97=AF93,AF94&lt;&gt;AF92,AF94&lt;&gt;AF98),A94-COUNTIFS($H$71:$H93,"&lt;&gt;CZ")&amp;$AH$5&amp;A97-COUNTIFS($H$71:$H97,"&lt;&gt;CZ"),IF(AND(H94="CZ",H93="CZ",H95="CZ",H96&lt;&gt;"CZ",H97&lt;&gt;"CZ",AF97=AF93,AF94&lt;&gt;AF92,AF94&lt;&gt;AF98),A93-COUNTIFS($H$71:$H93,"&lt;&gt;CZ")&amp;$AH$5&amp;A97-COUNTIFS($H$71:$H97,"&lt;&gt;CZ"),IF(AND(H94="CZ",H93="CZ",H95&lt;&gt;"CZ",H96&lt;&gt;"CZ",H97&lt;&gt;"CZ",AF97=AF93,AF94&lt;&gt;AF92,AF94&lt;&gt;AF98),A93-COUNTIFS($H$71:$H93,"&lt;&gt;CZ")&amp;$AH$5&amp;A97-COUNTIFS($H$71:$H97,"&lt;&gt;CZ"),IF(AND(H94="CZ",H93="CZ",H95&lt;&gt;"CZ",H96&lt;&gt;"CZ",H97="CZ",AF97=AF93,AF94&lt;&gt;AF92,AF94&lt;&gt;AF98),A93-COUNTIFS($H$71:$H93,"&lt;&gt;CZ")&amp;$AH$5&amp;A97-COUNTIFS($H$71:$H97,"&lt;&gt;CZ"),IF(AND(H94="CZ",H93="CZ",H95&lt;&gt;"CZ",H96="CZ",H97&lt;&gt;"CZ",AF97=AF93,AF94&lt;&gt;AF92,AF94&lt;&gt;AF98),A93-COUNTIFS($H$71:$H93,"&lt;&gt;CZ")&amp;$AH$5&amp;A97-COUNTIFS($H$71:$H97,"&lt;&gt;CZ"),IF(AND(H94="CZ",H93&lt;&gt;"CZ",H95="CZ",H96&lt;&gt;"CZ",H97&lt;&gt;"CZ",AF97=AF93,AF94&lt;&gt;AF92,AF94&lt;&gt;AF98),A94-COUNTIFS($H$71:$H93,"&lt;&gt;CZ")&amp;$AH$5&amp;A97-COUNTIFS($H$71:$H97,"&lt;&gt;CZ"),IF(AND(H94="CZ",H95&lt;&gt;"CZ",H96="CZ",H97="CZ",H98="CZ",AF94=AF98,AF94&lt;&gt;AF93,AF94&lt;&gt;AF99),A94-COUNTIFS($H$71:$H94,"&lt;&gt;CZ")&amp;$AH$5&amp;A98-COUNTIFS($H$71:$H98,"&lt;&gt;CZ"),IF(AND(H94="CZ",H95="CZ",H96&lt;&gt;"CZ",H97="CZ",H98="CZ",AF94=AF98,AF94&lt;&gt;AF93,AF94&lt;&gt;AF99),A94-COUNTIFS($H$71:$H94,"&lt;&gt;CZ")&amp;$AH$5&amp;A98-COUNTIFS($H$71:$H98,"&lt;&gt;CZ"),IF(AND(H94="CZ",H95="CZ",H96="CZ",H97&lt;&gt;"CZ",H98="CZ",AF94=AF98,AF94&lt;&gt;AF93,AF94&lt;&gt;AF99),A94-COUNTIFS($H$71:$H94,"&lt;&gt;CZ")&amp;$AH$5&amp;A98-COUNTIFS($H$71:$H98,"&lt;&gt;CZ"),IF(AND(H94="CZ",H95="CZ",H96="CZ",H97="CZ",H98&lt;&gt;"CZ",AF94=AF98,AF94&lt;&gt;AF93,AF94&lt;&gt;AF99),A94-COUNTIFS($H$71:$H94,"&lt;&gt;CZ")&amp;$AH$5&amp;A98-COUNTIFS($H$71:$H98,"&lt;&gt;CZ"),IF(AND(H94="CZ",H93&lt;&gt;"CZ",H92="CZ",H91="CZ",H95&lt;&gt;"CZ",AF95=AF91,AF94&lt;&gt;AF90,AF94&lt;&gt;AF96),A91-COUNTIFS($H$71:$H91,"&lt;&gt;CZ")&amp;$AH$5&amp;A95-COUNTIFS($H$71:$H95,"&lt;&gt;CZ"),IF(AND(H94="CZ",H95&lt;&gt;"CZ",H96="CZ",H97="CZ",H98&lt;&gt;"CZ",AF94=AF98,AF94&lt;&gt;AF93,AF94&lt;&gt;AF99),A94-COUNTIFS($H$71:$H94,"&lt;&gt;CZ")&amp;$AH$5&amp;A98-COUNTIFS($H$71:$H98,"&lt;&gt;CZ"),IF(AND(H94="CZ",H95&lt;&gt;"CZ",H96="CZ",H97&lt;&gt;"CZ",H98="CZ",AF94=AF98,AF94&lt;&gt;AF93,AF94&lt;&gt;AF99),A94-COUNTIFS($H$71:$H94,"&lt;&gt;CZ")&amp;$AH$5&amp;A98-COUNTIFS($H$71:$H98,"&lt;&gt;CZ"),IF(AND(H94="CZ",H95&lt;&gt;"CZ",H96&lt;&gt;"CZ",H97="CZ",H98="CZ",AF94=AF98,AF94&lt;&gt;AF93,AF94&lt;&gt;AF99),A94-COUNTIFS($H$71:$H94,"&lt;&gt;CZ")&amp;$AH$5&amp;A98-COUNTIFS($H$71:$H98,"&lt;&gt;CZ"),IF(AND(H94="CZ",H95&lt;&gt;"CZ",H96&lt;&gt;"CZ",H97&lt;&gt;"CZ",H98="CZ",AF94=AF98,AF94&lt;&gt;AF93,AF94&lt;&gt;AF99),A94-COUNTIFS($H$71:$H94,"&lt;&gt;CZ")&amp;$AH$5&amp;A98-COUNTIFS($H$71:$H98,"&lt;&gt;CZ"),IF(AND(H94="CZ",H95&lt;&gt;"CZ",H96&lt;&gt;"CZ",H97="CZ",H98&lt;&gt;"CZ",AF94=AF98,AF94&lt;&gt;AF93,AF94&lt;&gt;AF99),A94-COUNTIFS($H$71:$H94,"&lt;&gt;CZ")&amp;$AH$5&amp;A98-COUNTIFS($H$71:$H98,"&lt;&gt;CZ"),IF(AND(H94="CZ",H95&lt;&gt;"CZ",H96="CZ",H97&lt;&gt;"CZ",H98&lt;&gt;"CZ",AF94=AF98,AF94&lt;&gt;AF93,AF94&lt;&gt;AF99),A94-COUNTIFS($H$71:$H94,"&lt;&gt;CZ")&amp;$AH$5&amp;A98-COUNTIFS($H$71:$H98,"&lt;&gt;CZ"),IF(AND(H94="CZ",H95="CZ",H96&lt;&gt;"CZ",H97&lt;&gt;"CZ",H98&lt;&gt;"CZ",AF94=AF98,AF94&lt;&gt;AF93,AF94&lt;&gt;AF99),A94-COUNTIFS($H$71:$H94,"&lt;&gt;CZ")&amp;$AH$5&amp;A98-COUNTIFS($H$71:$H98,"&lt;&gt;CZ"),IF(AND(H94="CZ",H95="CZ",H96="CZ",H97&lt;&gt;"CZ",H98&lt;&gt;"CZ",AF94=AF98,AF94&lt;&gt;AF93,AF94&lt;&gt;AF99),A94-COUNTIFS($H$71:$H94,"&lt;&gt;CZ")&amp;$AH$5&amp;A98-COUNTIFS($H$71:$H98,"&lt;&gt;CZ"),IF(AND(H94="CZ",H95="CZ",H96&lt;&gt;"CZ",H97="CZ",H98&lt;&gt;"CZ",AF94=AF98,AF94&lt;&gt;AF93,AF94&lt;&gt;AF99),A94-COUNTIFS($H$71:$H94,"&lt;&gt;CZ")&amp;$AH$5&amp;A98-COUNTIFS($H$71:$H98,"&lt;&gt;CZ"),IF(AND(H94="CZ",H95="CZ",H96="CZ",H97&lt;&gt;"CZ",H98&lt;&gt;"CZ",AF94=AF98,AF94&lt;&gt;AF93,AF94&lt;&gt;AF99),A94-COUNTIFS($H$71:$H94,"&lt;&gt;CZ")&amp;$AH$5&amp;A98-COUNTIFS($H$71:$H98,"&lt;&gt;CZ"),IF(AND(H94="CZ",H95="CZ",H96&lt;&gt;"CZ",H97&lt;&gt;"CZ",H98&lt;&gt;"CZ",AF94=AF98,AF94&lt;&gt;AF93,AF94&lt;&gt;AF99),A98-COUNTIFS($H$71:$H98,"&lt;&gt;CZ"),""))))))))))))))))))))))))))))))))))</f>
        <v/>
      </c>
      <c r="AL94" s="120" t="str">
        <f t="shared" si="5"/>
        <v/>
      </c>
    </row>
    <row r="95" spans="1:38" s="104" customFormat="1" ht="15" hidden="1" customHeight="1">
      <c r="A95" s="105">
        <v>25</v>
      </c>
      <c r="B95" s="106" t="e">
        <v>#N/A</v>
      </c>
      <c r="C95" s="107" t="s">
        <v>251</v>
      </c>
      <c r="D95" s="107" t="s">
        <v>251</v>
      </c>
      <c r="E95" s="106" t="s">
        <v>251</v>
      </c>
      <c r="F95" s="108"/>
      <c r="G95" s="109" t="s">
        <v>251</v>
      </c>
      <c r="H95" s="110" t="s">
        <v>251</v>
      </c>
      <c r="I95" s="111"/>
      <c r="J95" s="112" t="s">
        <v>251</v>
      </c>
      <c r="K95" s="111"/>
      <c r="L95" s="112" t="s">
        <v>251</v>
      </c>
      <c r="M95" s="111"/>
      <c r="N95" s="112" t="s">
        <v>251</v>
      </c>
      <c r="O95" s="111"/>
      <c r="P95" s="112" t="s">
        <v>251</v>
      </c>
      <c r="Q95" s="111"/>
      <c r="R95" s="112" t="s">
        <v>251</v>
      </c>
      <c r="S95" s="113"/>
      <c r="T95" s="112" t="s">
        <v>251</v>
      </c>
      <c r="U95" s="111"/>
      <c r="V95" s="112" t="s">
        <v>251</v>
      </c>
      <c r="W95" s="111"/>
      <c r="X95" s="112" t="s">
        <v>251</v>
      </c>
      <c r="Y95" s="111"/>
      <c r="Z95" s="112" t="s">
        <v>251</v>
      </c>
      <c r="AA95" s="111"/>
      <c r="AB95" s="112" t="s">
        <v>251</v>
      </c>
      <c r="AC95" s="111"/>
      <c r="AD95" s="112" t="s">
        <v>251</v>
      </c>
      <c r="AE95" s="116">
        <v>0</v>
      </c>
      <c r="AF95" s="117" t="s">
        <v>251</v>
      </c>
      <c r="AG95" s="118" t="s">
        <v>251</v>
      </c>
      <c r="AH95" s="100" t="str">
        <f t="shared" ca="1" si="4"/>
        <v/>
      </c>
      <c r="AI95" s="119" t="str">
        <f>IF(H95="","",IF(H95&lt;&gt;"CZ","NE",IF(AND(H95="CZ",AF94&lt;&gt;AF95,AF95&lt;&gt;AF96),A95-COUNTIF($H$71:$H95,"&lt;&gt;CZ"),IF(AND(H95="CZ",H94="CZ",AF95=AF94,AF95&lt;&gt;AF93,AF95&lt;&gt;AF96),A94-COUNTIF($H$71:$H95,"&lt;&gt;CZ")&amp;$AH$5&amp;A95-COUNTIF($H$71:$H95,"&lt;&gt;CZ"),IF(AND(H95="CZ",H96="CZ",AF95&lt;&gt;AF94,AF95=AF96,AF95&lt;&gt;AF97),A95-COUNTIF($H$71:$H95,"&lt;&gt;CZ")&amp;$AH$5&amp;A96-COUNTIF($H$71:$H96,"&lt;&gt;CZ"),IF(AND(H95="CZ",H94="CZ",H93="CZ",AF95=AF93,AF95&lt;&gt;AF92,AF95&lt;&gt;AF96),A93-COUNTIF($H$71:$H95,"&lt;&gt;CZ")&amp;$AH$5&amp;A95-COUNTIF($H$71:$H95,"&lt;&gt;CZ"),IF(AND(H95="CZ",H94="CZ",H96="CZ",AF96=AF94,AF95&lt;&gt;AF93,AF95&lt;&gt;AF97),A94-COUNTIF($H$71:$H94,"&lt;&gt;CZ")&amp;$AH$5&amp;A96-COUNTIF($H$71:$H96,"&lt;&gt;CZ"),IF(AND(H95="CZ",H96="CZ",H97="CZ",AF95&lt;&gt;AF94,AF95=AF97,AF95&lt;&gt;AF98),A95-COUNTIF($H$71:$H95,"&lt;&gt;CZ")&amp;$AH$5&amp;A97-COUNTIF($H$71:$H97,"&lt;&gt;CZ"),IF(AND(H95="CZ",H94="CZ",H93="CZ",H92="CZ",AF95=AF92,AF95&lt;&gt;AF91,AF95&lt;&gt;AF96),A92-COUNTIF($H$71:$H92,"&lt;&gt;CZ")&amp;$AH$5&amp;A95-COUNTIF($H$71:$H95,"&lt;&gt;CZ"),IF(AND(H95="CZ",H94="CZ",H93="CZ",H96="CZ",AF96=AF93,AF95&lt;&gt;AF92,AF95&lt;&gt;AF97),A93-COUNTIF($H$71:$H93,"&lt;&gt;CZ")&amp;$AH$5&amp;A96-COUNTIF($H$71:$H96,"&lt;&gt;CZ"),IF(AND(H95="CZ",H94="CZ",H96="CZ",H97="CZ",AF97=AF94,AF95&lt;&gt;AF93,AF95&lt;&gt;AF98),A94-COUNTIF($H$71:$H94,"&lt;&gt;CZ")&amp;$AH$5&amp;A97-COUNTIF($H$71:$H97,"&lt;&gt;CZ"),IF(AND(H95="CZ",H96="CZ",H97="CZ",H98="CZ",AF95&lt;&gt;AF94,AF95=AF98,AF95&lt;&gt;AF99),A95-COUNTIF($H$71:$H95,"&lt;&gt;CZ")&amp;$AH$5&amp;A98-COUNTIF($H$71:$H98,"&lt;&gt;CZ"),IF(AND(H95="CZ",H94="CZ",H93="CZ",H92="CZ",H91="CZ",AF95=AF91,AF95&lt;&gt;AF90,AF95&lt;&gt;AF96),A91-COUNTIF($H$71:$H91,"&lt;&gt;CZ")&amp;$AH$5&amp;A95-COUNTIF($H$71:$H95,"&lt;&gt;CZ"),IF(AND(H95="CZ",H94="CZ",H93="CZ",H92="CZ",H96="CZ",AF96=AF92,AF95&lt;&gt;AF91,AF95&lt;&gt;AF97),A92-COUNTIF($H$71:$H92,"&lt;&gt;CZ")&amp;$AH$5&amp;A96-COUNTIF($H$71:$H96,"&lt;&gt;CZ"),IF(AND(H95="CZ",H94="CZ",H93="CZ",H96="CZ",H97="CZ",AF97=AF93,AF95&lt;&gt;AF92,AF95&lt;&gt;AF98),A93-COUNTIF($H$71:$H93,"&lt;&gt;CZ")&amp;$AH$5&amp;A97-COUNTIF($H$71:$H97,"&lt;&gt;CZ"),IF(AND(H95="CZ",H94="CZ",H96="CZ",H97="CZ",H98="CZ",AF98=AF94,AF95&lt;&gt;AF93,AF95&lt;&gt;AF99),A94-COUNTIF($H$71:$H94,"&lt;&gt;CZ")&amp;$AH$5&amp;A98-COUNTIF($H$71:$H98,"&lt;&gt;CZ"),IF(AND(H95="CZ",H96="CZ",H97="CZ",H98="CZ",H99="CZ",AF95&lt;&gt;AF94,AF95=AF99,AF95&lt;&gt;AF100),A95-COUNTIF($H$71:$H95,"&lt;&gt;CZ")&amp;$AH$5&amp;A99-COUNTIF($H$71:$H99,"&lt;&gt;CZ"),IF(AND(H95="CZ",H94&lt;&gt;"CZ",AF95=AF94,AF95&lt;&gt;AF93,AF95&lt;&gt;AF96),A95-COUNTIF($H$71:$H95,"&lt;&gt;CZ"),IF(AND(H95="CZ",H96&lt;&gt;"CZ",AF95&lt;&gt;AF94,AF95=AF96,AF95&lt;&gt;AF97),A95-COUNTIF($H$71:$H95,"&lt;&gt;CZ"),IF(AND(H95="CZ",H94&lt;&gt;"CZ",H93="CZ",AF95=AF93,AF95&lt;&gt;AF92,AF95&lt;&gt;AF96),A93-COUNTIF($H$71:$H93,"&lt;&gt;CZ")&amp;$AH$5&amp;A95-COUNTIF($H$71:$H95,"&lt;&gt;CZ"),IF(AND(H95="CZ",H94="CZ",H93&lt;&gt;"CZ",AF95=AF93,AF95&lt;&gt;AF92,AF95&lt;&gt;AF96),A94-COUNTIF($H$71:$H93,"&lt;&gt;CZ")&amp;$AH$5&amp;A95-COUNTIF($H$71:$H95,"&lt;&gt;CZ"),IF(AND(H95="CZ",H94&lt;&gt;"CZ",H93&lt;&gt;"CZ",AF95=AF93,AF95&lt;&gt;AF92,AF95&lt;&gt;AF96),A95-COUNTIF($H$71:$H95,"&lt;&gt;CZ"),IF(AND(H95="CZ",H94&lt;&gt;"CZ",H96="CZ",AF95=AF94,AF95&lt;&gt;AF93,AF95=AF96,AF95&lt;&gt;AF97),A95-COUNTIF($H$71:$H94,"&lt;&gt;CZ")&amp;$AH$5&amp;A96-COUNTIF($H$71:$H96,"&lt;&gt;CZ"),IF(AND(H95="CZ",H94="CZ",H96&lt;&gt;"CZ",AF96=AF94,AF95&lt;&gt;AF93,AF95&lt;&gt;AF97),A94-COUNTIF($H$71:$H94,"&lt;&gt;CZ")&amp;$AH$5&amp;A96-COUNTIF($H$71:$H96,"&lt;&gt;CZ"),IF(AND(H95="CZ",H94&lt;&gt;"CZ",H96&lt;&gt;"CZ",AF96=AF94,AF95&lt;&gt;AF93,AF95&lt;&gt;AF97),A95-COUNTIF($H$71:$H94,"&lt;&gt;CZ"),IF(AND(H95="CZ",H96&lt;&gt;"CZ",H97="CZ",AF95&lt;&gt;AF94,AF95=AF97,AF95&lt;&gt;AF98),A95-COUNTIF($H$71:$H95,"&lt;&gt;CZ")&amp;$AH$5&amp;A97-COUNTIF($H$71:$H97,"&lt;&gt;CZ"),IF(AND(H95="CZ",H96="CZ",H97&lt;&gt;"CZ",AF95&lt;&gt;AF94,AF95=AF97,AF95&lt;&gt;AF98),A95-COUNTIF($H$71:$H95,"&lt;&gt;CZ")&amp;$AH$5&amp;A97-COUNTIF($H$71:$H97,"&lt;&gt;CZ"),IF(AND(H95="CZ",H96&lt;&gt;"CZ",H97&lt;&gt;"CZ",AF95&gt;0,AF95&lt;&gt;AF94,AF95=AF97,AF95&lt;&gt;AF98),A95-COUNTIF($H$71:$H95,"&lt;&gt;CZ"),IF(AND(H95="CZ",H94&lt;&gt;"CZ",H93="CZ",H92="CZ",AF95=AF92,AF95&lt;&gt;AF91,AF95&lt;&gt;AF96),A92-COUNTIF($H$71:$H92,"&lt;&gt;CZ")&amp;$AH$5&amp;A95-COUNTIF($H$71:$H95,"&lt;&gt;CZ"),IF(AND(H95="CZ",H94="CZ",H93&lt;&gt;"CZ",H92="CZ",AF95=AF92,AF95&lt;&gt;AF91,AF95&lt;&gt;AF96),A92-COUNTIF($H$71:$H92,"&lt;&gt;CZ")&amp;$AH$5&amp;A95-COUNTIF($H$71:$H95,"&lt;&gt;CZ"),IF(AND(H95="CZ",H94="CZ",H93="CZ",H92&lt;&gt;"CZ",AF95=AF92,AF95&lt;&gt;AF91,AF95&lt;&gt;AF96),A93-COUNTIF($H$71:$H92,"&lt;&gt;CZ")&amp;$AH$5&amp;A95-COUNTIF($H$71:$H95,"&lt;&gt;CZ"),IF(AND(H95="CZ",H94&lt;&gt;"CZ",H93&lt;&gt;"CZ",H92="CZ",AF95=AF92,AF95&lt;&gt;AF91,AF95&lt;&gt;AF96),A92-COUNTIF($H$71:$H92,"&lt;&gt;CZ")&amp;$AH$5&amp;A95-COUNTIF($H$71:$H95,"&lt;&gt;CZ"),IF(AND(H95="CZ",H94&lt;&gt;"CZ",H93="CZ",H92&lt;&gt;"CZ",AF95=AF92,AF95&lt;&gt;AF91,AF95&lt;&gt;AF96),A93-COUNTIF($H$71:$H92,"&lt;&gt;CZ")&amp;$AH$5&amp;A95-COUNTIF($H$71:$H95,"&lt;&gt;CZ"),IF(AND(H95="CZ",H94="CZ",H93&lt;&gt;"CZ",H92&lt;&gt;"CZ",AF95=AF92,AF95&lt;&gt;AF91,AF95&lt;&gt;AF96),A93-COUNTIF($H$71:$H92,"&lt;&gt;CZ")&amp;$AH$5&amp;A95-COUNTIF($H$71:$H95,"&lt;&gt;CZ"),IF(AND(H95="CZ",H94&lt;&gt;"CZ",H93&lt;&gt;"CZ",H92&lt;&gt;"CZ",AF95=AF92,AF95&lt;&gt;AF91,AF95&lt;&gt;AF96),A95-COUNTIF($H$71:$H95,"&lt;&gt;CZ"),IF(AND(H95="CZ",H94="CZ",H93&lt;&gt;"CZ",H96="CZ",AF95=AF93,AF95&lt;&gt;AF92,AF95=AF96,AF95&lt;&gt;AF97),A94-COUNTIF($H$71:$H93,"&lt;&gt;CZ")&amp;$AH$5&amp;A96-COUNTIF($H$71:$H96,"&lt;&gt;CZ"),IF(AND(H95="CZ",H94="CZ",H93="CZ",H96&lt;&gt;"CZ",AF95=AF93,AF95&lt;&gt;AF92,AF95=AF96,AF95&lt;&gt;AF97),A93-COUNTIF($H$71:$H93,"&lt;&gt;CZ")&amp;$AH$5&amp;A96-COUNTIF($H$71:$H96,"&lt;&gt;CZ"),IF(AND(H95="CZ",H94&lt;&gt;"CZ",H93&lt;&gt;"CZ",H96="CZ",AF95=AF93,AF95&lt;&gt;AF92,AF95=AF96,AF95&lt;&gt;AF97),A94-COUNTIF($H$71:$H93,"&lt;&gt;CZ")&amp;$AH$5&amp;A96-COUNTIF($H$71:$H96,"&lt;&gt;CZ"),IF(AND(H95="CZ",H94&lt;&gt;"CZ",H93="CZ",H96="CZ",AF95=AF93,AF95&lt;&gt;AF92,AF95=AF96,AF95&lt;&gt;AF97),A93-COUNTIF($H$71:$H93,"&lt;&gt;CZ")&amp;$AH$5&amp;A96-COUNTIF($H$71:$H96,"&lt;&gt;CZ"),IF(AND(H95="CZ",H94&lt;&gt;"CZ",H93="CZ",H96&lt;&gt;"CZ",AF95=AF93,AF95&lt;&gt;AF92,AF95=AF96,AF95&lt;&gt;AF97),A93-COUNTIF($H$71:$H93,"&lt;&gt;CZ")&amp;$AH$5&amp;A96-COUNTIF($H$71:$H96,"&lt;&gt;CZ"),IF(AND(H95="CZ",H94="CZ",H93&lt;&gt;"CZ",H96&lt;&gt;"CZ",AF96=AF93,AF95&lt;&gt;AF92,AF95&lt;&gt;AF97),A94-COUNTIF($H$71:$H93,"&lt;&gt;CZ")&amp;$AH$5&amp;A96-COUNTIF($H$71:$H96,"&lt;&gt;CZ"),IF(AND(H95="CZ",H94&lt;&gt;"CZ",H93&lt;&gt;"CZ",H96&lt;&gt;"CZ",AF96=AF93,AF95&lt;&gt;AF92,AF95&lt;&gt;AF97),A94-COUNTIF($H$71:$H93,"&lt;&gt;CZ"),IF(AND(H95="CZ",H94&lt;&gt;"CZ",H96="CZ",H97="CZ",AF97=AF94,AF95&lt;&gt;AF93,AF95&lt;&gt;AF98),A95-COUNTIF($H$71:$H94,"&lt;&gt;CZ")&amp;$AH$5&amp;A97-COUNTIF($H$71:$H97,"&lt;&gt;CZ"),IF(AND(H95="CZ",H94="CZ",H96&lt;&gt;"CZ",H97="CZ",AF97=AF94,AF95&lt;&gt;AF93,AF95&lt;&gt;AF98),A94-COUNTIF($H$71:$H94,"&lt;&gt;CZ")&amp;$AH$5&amp;A97-COUNTIF($H$71:$H97,"&lt;&gt;CZ"),IF(AND(H95="CZ",H94="CZ",H96="CZ",H97&lt;&gt;"CZ",AF97=AF94,AF95&lt;&gt;AF93,AF95&lt;&gt;AF98),A94-COUNTIF($H$71:$H94,"&lt;&gt;CZ")&amp;$AH$5&amp;A97-COUNTIF($H$71:$H97,"&lt;&gt;CZ"),IF(AND(H95="CZ",H94&lt;&gt;"CZ",H96&lt;&gt;"CZ",H97="CZ",AF97=AF94,AF95&lt;&gt;AF93,AF95&lt;&gt;AF98),A95-COUNTIF($H$71:$H94,"&lt;&gt;CZ")&amp;$AH$5&amp;A97-COUNTIF($H$71:$H97,"&lt;&gt;CZ"),IF(AND(H95="CZ",H94&lt;&gt;"CZ",H96="CZ",H97&lt;&gt;"CZ",AF97=AF94,AF95&lt;&gt;AF93,AF95&lt;&gt;AF98),A95-COUNTIF($H$71:$H94,"&lt;&gt;CZ")&amp;$AH$5&amp;A97-COUNTIF($H$71:$H97,"&lt;&gt;CZ"),IF(AND(H95="CZ",H94="CZ",H96&lt;&gt;"CZ",H97&lt;&gt;"CZ",AF97=AF94,AF95&lt;&gt;AF93,AF95&lt;&gt;AF98),A94-COUNTIF($H$71:$H94,"&lt;&gt;CZ")&amp;$AH$5&amp;A97-COUNTIF($H$71:$H97,"&lt;&gt;CZ"),IF(AND(H95="CZ",H94&lt;&gt;"CZ",H96&lt;&gt;"CZ",H97&lt;&gt;"CZ",AF97=AF94,AF95&lt;&gt;AF93,AF95&lt;&gt;AF98),A95-COUNTIF($H$71:$H94,"&lt;&gt;CZ"),IF(AND(H95="CZ",H96="CZ",H97="CZ",H98&lt;&gt;"CZ",AF95&lt;&gt;AF94,AF95=AF98,AF95&lt;&gt;AF99),A95-COUNTIF($H$71:$H95,"&lt;&gt;CZ")&amp;$AH$5&amp;A98-COUNTIF($H$71:$H98,"&lt;&gt;CZ"),IF(AND(H95="CZ",H96="CZ",H97&lt;&gt;"CZ",H98="CZ",AF95&lt;&gt;AF94,AF95=AF98,AF95&lt;&gt;AF99),A95-COUNTIF($H$71:$H95,"&lt;&gt;CZ")&amp;$AH$5&amp;A98-COUNTIF($H$71:$H98,"&lt;&gt;CZ"),IF(AND(H95="CZ",H96&lt;&gt;"CZ",H97="CZ",H98="CZ",AF95&lt;&gt;AF94,AF95=AF98,AF95&lt;&gt;AF99),A95-COUNTIF($H$71:$H95,"&lt;&gt;CZ")&amp;$AH$5&amp;A98-COUNTIF($H$71:$H98,"&lt;&gt;CZ"),IF(AND(H95="CZ",H96&lt;&gt;"CZ",H97&lt;&gt;"CZ",H98="CZ",AF95&lt;&gt;AF94,AF95=AF98,AF95&lt;&gt;AF99),A95-COUNTIF($H$71:$H95,"&lt;&gt;CZ")&amp;$AH$5&amp;A98-COUNTIF($H$71:$H98,"&lt;&gt;CZ"),"")))))))))))))))))))))))))))))))))))))))))))))))))))))</f>
        <v/>
      </c>
      <c r="AJ95" s="102" t="str">
        <f>IF(AI95&lt;&gt;"","",IF(AND(H95="CZ",H96&lt;&gt;"CZ",H97="CZ",H98&lt;&gt;"CZ",AF95&lt;&gt;AF94,AF95=AF98,AF95&lt;&gt;AF99),A95-COUNTIF($H$71:$H95,"&lt;&gt;CZ")&amp;$AH$5&amp;A98-COUNTIF($H$71:$H98,"&lt;&gt;CZ"),IF(AND(H95="CZ",H96="CZ",H97&lt;&gt;"CZ",H98&lt;&gt;"CZ",AF95&lt;&gt;AF94,AF95=AF98,AF95&lt;&gt;AF99),A95-COUNTIF($H$71:$H95,"&lt;&gt;CZ")&amp;$AH$5&amp;A98-COUNTIF($H$71:$H98,"&lt;&gt;CZ"),IF(AND(H95="CZ",H96&lt;&gt;"CZ",H97&lt;&gt;"CZ",H98&lt;&gt;"CZ",AF95&lt;&gt;AF94,AF95=AF98,AF95&lt;&gt;AF99),A95-COUNTIF($H$71:$H95,"&lt;&gt;CZ"),IF(AND(H95="CZ",H94&lt;&gt;"CZ",H93="CZ",H92="CZ",H91="CZ",AF95=AF91,AF95&lt;&gt;AF90,AF95&lt;&gt;AF96),A91-COUNTIFS($H$71:$H91,"&lt;&gt;CZ")&amp;$AH$5&amp;A95-COUNTIFS($H$71:$H95,"&lt;&gt;CZ"),IF(AND(H95="CZ",H94="CZ",H93&lt;&gt;"CZ",H92="CZ",H91="CZ",AF95=AF91,AF95&lt;&gt;AF90,AF95&lt;&gt;AF96),A91-COUNTIFS($H$71:$H91,"&lt;&gt;CZ")&amp;$AH$5&amp;A95-COUNTIFS($H$71:$H95,"&lt;&gt;CZ"),IF(AND(H95="CZ",H94="CZ",H93="CZ",H92&lt;&gt;"CZ",H91="CZ",AF95=AF91,AF95&lt;&gt;AF90,AF95&lt;&gt;AF96),A91-COUNTIFS($H$71:$H91,"&lt;&gt;CZ")&amp;$AH$5&amp;A95-COUNTIFS($H$71:$H95,"&lt;&gt;CZ"),IF(AND(H95="CZ",H94="CZ",H93="CZ",H92="CZ",H91&lt;&gt;"CZ",AF95=AF91,AF95&lt;&gt;AF90,AF95&lt;&gt;AF96),A92-COUNTIFS($H$71:$H91,"&lt;&gt;CZ")&amp;$AH$5&amp;A95-COUNTIFS($H$71:$H95,"&lt;&gt;CZ"),IF(AND(H95="CZ",H94&lt;&gt;"CZ",H93="CZ",H92="CZ",H91&lt;&gt;"CZ",AF95=AF91,AF95&lt;&gt;AF90,AF95&lt;&gt;AF96),A92-COUNTIFS($H$71:$H91,"&lt;&gt;CZ")&amp;$AH$5&amp;A95-COUNTIFS($H$71:$H95,"&lt;&gt;CZ"),IF(AND(H95="CZ",H94&lt;&gt;"CZ",H93="CZ",H92&lt;&gt;"CZ",H91="CZ",AF95=AF91,AF95&lt;&gt;AF90,AF95&lt;&gt;AF96),A91-COUNTIFS($H$71:$H91,"&lt;&gt;CZ")&amp;$AH$5&amp;A95-COUNTIFS($H$71:$H95,"&lt;&gt;CZ"),IF(AND(H95="CZ",H94&lt;&gt;"CZ",H93&lt;&gt;"CZ",H92="CZ",H91="CZ",AF95=AF91,AF95&lt;&gt;AF90,AF95&lt;&gt;AF96),A91-COUNTIFS($H$71:$H91,"&lt;&gt;CZ")&amp;$AH$5&amp;A95-COUNTIFS($H$71:$H95,"&lt;&gt;CZ"),IF(AND(H95="CZ",H94&lt;&gt;"CZ",H93&lt;&gt;"CZ",H92&lt;&gt;"CZ",H91="CZ",AF95=AF91,AF95&lt;&gt;AF90,AF95&lt;&gt;AF96),A91-COUNTIFS($H$71:$H91,"&lt;&gt;CZ")&amp;$AH$5&amp;A95-COUNTIFS($H$71:$H95,"&lt;&gt;CZ"),IF(AND(H95="CZ",H94&lt;&gt;"CZ",H93&lt;&gt;"CZ",H92="CZ",H91&lt;&gt;"CZ",AF95=AF91,AF95&lt;&gt;AF90,AF95&lt;&gt;AF96),A92-COUNTIFS($H$71:$H91,"&lt;&gt;CZ")&amp;$AH$5&amp;A95-COUNTIFS($H$71:$H95,"&lt;&gt;CZ"),IF(AND(H95="CZ",H94&lt;&gt;"CZ",H93="CZ",H92&lt;&gt;"CZ",H91&lt;&gt;"CZ",AF95=AF91,AF95&lt;&gt;AF90,AF95&lt;&gt;AF96),A92-COUNTIFS($H$71:$H91,"&lt;&gt;CZ")&amp;$AH$5&amp;A95-COUNTIFS($H$71:$H95,"&lt;&gt;CZ"),IF(AND(H95="CZ",H94="CZ",H93&lt;&gt;"CZ",H92&lt;&gt;"CZ",H91&lt;&gt;"CZ",AF95=AF91,AF95&lt;&gt;AF90,AF95&lt;&gt;AF96),A92-COUNTIFS($H$71:$H91,"&lt;&gt;CZ")&amp;$AH$5&amp;A95-COUNTIFS($H$71:$H95,"&lt;&gt;CZ"),IF(AND(H95="CZ",H94="CZ",H93&lt;&gt;"CZ",H92&lt;&gt;"CZ",H91="CZ",AF95=AF91,AF95&lt;&gt;AF90,AF95&lt;&gt;AF96),A91-COUNTIFS($H$71:$H91,"&lt;&gt;CZ")&amp;$AH$5&amp;A95-COUNTIFS($H$71:$H95,"&lt;&gt;CZ"),IF(AND(H95="CZ",H94="CZ",H93&lt;&gt;"CZ",H92="CZ",H91&lt;&gt;"CZ",AF95=AF91,AF95&lt;&gt;AF90,AF95&lt;&gt;AF96),A92-COUNTIFS($H$71:$H91,"&lt;&gt;CZ")&amp;$AH$5&amp;A95-COUNTIFS($H$71:$H95,"&lt;&gt;CZ"),IF(AND(H95="CZ",H94="CZ",H93="CZ",H92&lt;&gt;"CZ",H91&lt;&gt;"CZ",AF95=AF91,AF95&lt;&gt;AF90,AF95&lt;&gt;AF96),A92-COUNTIFS($H$71:$H91,"&lt;&gt;CZ")&amp;$AH$5&amp;A95-COUNTIFS($H$71:$H95,"&lt;&gt;CZ"),IF(AND(H95="CZ",H94&lt;&gt;"CZ",H93&lt;&gt;"CZ",H92&lt;&gt;"CZ",H91&lt;&gt;"CZ",AF95=AF91,AF95&lt;&gt;AF90,AF95&lt;&gt;AF96),A92-COUNTIFS($H$71:$H91,"&lt;&gt;CZ"),IF(AND(H95="CZ",H94&lt;&gt;"CZ",H93="CZ",H92="CZ",H96="CZ",AF96=AF92,AF95&lt;&gt;AF91,AF95&lt;&gt;AF97),A92-COUNTIFS($H$71:$H92,"&lt;&gt;CZ")&amp;$AH$5&amp;A96-COUNTIFS($H$71:$H96,"&lt;&gt;CZ"),IF(AND(H95="CZ",H94="CZ",H93&lt;&gt;"CZ",H92="CZ",H96="CZ",AF96=AF92,AF95&lt;&gt;AF91,AF95&lt;&gt;AF97),A92-COUNTIFS($H$71:$H92,"&lt;&gt;CZ")&amp;$AH$5&amp;A96-COUNTIFS($H$71:$H96,"&lt;&gt;CZ"),IF(AND(H95="CZ",H94="CZ",H93="CZ",H92&lt;&gt;"CZ",H96="CZ",AF96=AF92,AF95&lt;&gt;AF91,AF95&lt;&gt;AF97),A93-COUNTIFS($H$71:$H92,"&lt;&gt;CZ")&amp;$AH$5&amp;A96-COUNTIFS($H$71:$H96,"&lt;&gt;CZ"),IF(AND(H95="CZ",H94="CZ",H93="CZ",H92="CZ",H96&lt;&gt;"CZ",AF96=AF92,AF95&lt;&gt;AF91,AF95&lt;&gt;AF97),A92-COUNTIFS($H$71:$H92,"&lt;&gt;CZ")&amp;$AH$5&amp;A96-COUNTIFS($H$71:$H96,"&lt;&gt;CZ"),IF(AND(H95="CZ",H94&lt;&gt;"CZ",H93="CZ",H92="CZ",H96&lt;&gt;"CZ",AF96=AF92,AF95&lt;&gt;AF91,AF95&lt;&gt;AF97),A92-COUNTIFS($H$71:$H92,"&lt;&gt;CZ")&amp;$AH$5&amp;A96-COUNTIFS($H$71:$H96,"&lt;&gt;CZ"),IF(AND(H95="CZ",H94&lt;&gt;"CZ",H93="CZ",H92&lt;&gt;"CZ",H96="CZ",AF96=AF92,AF95&lt;&gt;AF91,AF95&lt;&gt;AF97),A93-COUNTIFS($H$71:$H92,"&lt;&gt;CZ")&amp;$AH$5&amp;A96-COUNTIFS($H$71:$H96,"&lt;&gt;CZ"),IF(AND(H95="CZ",H94&lt;&gt;"CZ",H93&lt;&gt;"CZ",H92="CZ",H96="CZ",AF96=AF92,AF95&lt;&gt;AF91,AF95&lt;&gt;AF97),A92-COUNTIFS($H$71:$H92,"&lt;&gt;CZ")&amp;$AH$5&amp;A96-COUNTIFS($H$71:$H96,"&lt;&gt;CZ"),IF(AND(H95="CZ",H94&lt;&gt;"CZ",H93&lt;&gt;"CZ",H92&lt;&gt;"CZ",H96="CZ",AF96=AF92,AF95&lt;&gt;AF91,AF95&lt;&gt;AF97),A93-COUNTIFS($H$71:$H92,"&lt;&gt;CZ")&amp;$AH$5&amp;A96-COUNTIFS($H$71:$H96,"&lt;&gt;CZ"),IF(AND(H95="CZ",H94&lt;&gt;"CZ",H93&lt;&gt;"CZ",H92="CZ",H96&lt;&gt;"CZ",AF96=AF92,AF95&lt;&gt;AF91,AF95&lt;&gt;AF97),A92-COUNTIFS($H$71:$H92,"&lt;&gt;CZ")&amp;$AH$5&amp;A96-COUNTIFS($H$71:$H96,"&lt;&gt;CZ"),IF(AND(H95="CZ",H94&lt;&gt;"CZ",H93="CZ",H92&lt;&gt;"CZ",H96&lt;&gt;"CZ",AF96=AF92,AF95&lt;&gt;AF91,AF95&lt;&gt;AF97),A93-COUNTIFS($H$71:$H92,"&lt;&gt;CZ")&amp;$AH$5&amp;A96-COUNTIFS($H$71:$H96,"&lt;&gt;CZ"),IF(AND(H95="CZ",H94="CZ",H93&lt;&gt;"CZ",H92&lt;&gt;"CZ",H96&lt;&gt;"CZ",AF96=AF92,AF95&lt;&gt;AF91,AF95&lt;&gt;AF97),A93-COUNTIFS($H$71:$H92,"&lt;&gt;CZ")&amp;$AH$5&amp;A96-COUNTIFS($H$71:$H96,"&lt;&gt;CZ"),IF(AND(H95="CZ",H94="CZ",H93&lt;&gt;"CZ",H92&lt;&gt;"CZ",H96="CZ",AF96=AF92,AF95&lt;&gt;AF91,AF95&lt;&gt;AF97),A93-COUNTIFS($H$71:$H92,"&lt;&gt;CZ")&amp;$AH$5&amp;A96-COUNTIFS($H$71:$H96,"&lt;&gt;CZ"),IF(AND(H95="CZ",H94="CZ",H93&lt;&gt;"CZ",H92="CZ",H96&lt;&gt;"CZ",AF96=AF92,AF95&lt;&gt;AF91,AF95&lt;&gt;AF97),A92-COUNTIFS($H$71:$H92,"&lt;&gt;CZ")&amp;$AH$5&amp;A96-COUNTIFS($H$71:$H96,"&lt;&gt;CZ"),IF(AND(H95="CZ",H94="CZ",H93="CZ",H92&lt;&gt;"CZ",H96&lt;&gt;"CZ",AF96=AF92,AF95&lt;&gt;AF91,AF95&lt;&gt;AF97),A93-COUNTIFS($H$71:$H92,"&lt;&gt;CZ")&amp;$AH$5&amp;A96-COUNTIFS($H$71:$H96,"&lt;&gt;CZ"),IF(AND(H95="CZ",H94&lt;&gt;"CZ",H93&lt;&gt;"CZ",H92&lt;&gt;"CZ",H96&lt;&gt;"CZ",AF96=AF92,AF95&lt;&gt;AF91,AF95&lt;&gt;AF97),A93-COUNTIFS($H$71:$H92,"&lt;&gt;CZ"),IF(AND(H95="CZ",H94&lt;&gt;"CZ",H93="CZ",H96="CZ",H97="CZ",AF97=AF93,AF95&lt;&gt;AF92,AF95&lt;&gt;AF98),A93-COUNTIFS($H$71:$H93,"&lt;&gt;CZ")&amp;$AH$5&amp;A97-COUNTIFS($H$71:$H97,"&lt;&gt;CZ"),IF(AND(H95="CZ",H94="CZ",H93&lt;&gt;"CZ",H96="CZ",H97="CZ",AF97=AF93,AF95&lt;&gt;AF92,AF95&lt;&gt;AF98),A94-COUNTIFS($H$71:$H93,"&lt;&gt;CZ")&amp;$AH$5&amp;A97-COUNTIFS($H$71:$H97,"&lt;&gt;CZ"),IF(AND(H95="CZ",H94="CZ",H93="CZ",H96&lt;&gt;"CZ",H97="CZ",AF97=AF93,AF95&lt;&gt;AF92,AF95&lt;&gt;AF98),A93-COUNTIFS($H$71:$H93,"&lt;&gt;CZ")&amp;$AH$5&amp;A97-COUNTIFS($H$71:$H97,"&lt;&gt;CZ"),IF(AND(H95="CZ",H94="CZ",H93="CZ",H96="CZ",H97&lt;&gt;"CZ",AF97=AF93,AF95&lt;&gt;AF92,AF95&lt;&gt;AF98),A93-COUNTIFS($H$71:$H93,"&lt;&gt;CZ")&amp;$AH$5&amp;A97-COUNTIFS($H$71:$H97,"&lt;&gt;CZ"),IF(AND(H95="CZ",H94&lt;&gt;"CZ",H93="CZ",H96="CZ",H97&lt;&gt;"CZ",AF97=AF93,AF95&lt;&gt;AF92,AF95&lt;&gt;AF98),A93-COUNTIFS($H$71:$H93,"&lt;&gt;CZ")&amp;$AH$5&amp;A97-COUNTIFS($H$71:$H97,"&lt;&gt;CZ"),IF(AND(H95="CZ",H94&lt;&gt;"CZ",H93="CZ",H96&lt;&gt;"CZ",H97="CZ",AF97=AF93,AF95&lt;&gt;AF92,AF95&lt;&gt;AF98),A93-COUNTIFS($H$71:$H93,"&lt;&gt;CZ")&amp;$AH$5&amp;A97-COUNTIFS($H$71:$H97,"&lt;&gt;CZ"),IF(AND(H95="CZ",H94&lt;&gt;"CZ",H93&lt;&gt;"CZ",H96="CZ",H97="CZ",AF97=AF93,AF95&lt;&gt;AF92,AF95&lt;&gt;AF98),A94-COUNTIFS($H$71:$H93,"&lt;&gt;CZ")&amp;$AH$5&amp;A97-COUNTIFS($H$71:$H97,"&lt;&gt;CZ"),IF(AND(H95="CZ",H94&lt;&gt;"CZ",H93&lt;&gt;"CZ",H96&lt;&gt;"CZ",H97="CZ",AF97=AF93,AF95&lt;&gt;AF92,AF95&lt;&gt;AF98),A94-COUNTIFS($H$71:$H93,"&lt;&gt;CZ")&amp;$AH$5&amp;A97-COUNTIFS($H$71:$H97,"&lt;&gt;CZ"),IF(AND(H95="CZ",H94&lt;&gt;"CZ",H93&lt;&gt;"CZ",H96="CZ",H97&lt;&gt;"CZ",AF97=AF93,AF95&lt;&gt;AF92,AF95&lt;&gt;AF98),A94-COUNTIFS($H$71:$H93,"&lt;&gt;CZ")&amp;$AH$5&amp;A97-COUNTIFS($H$71:$H97,"&lt;&gt;CZ"),IF(AND(H95="CZ",H94&lt;&gt;"CZ",H93="CZ",H96&lt;&gt;"CZ",H97&lt;&gt;"CZ",AF97=AF93,AF95&lt;&gt;AF92,AF95&lt;&gt;AF98),A93-COUNTIFS($H$71:$H93,"&lt;&gt;CZ")&amp;$AH$5&amp;A97-COUNTIFS($H$71:$H97,"&lt;&gt;CZ"),IF(AND(H95="CZ",H94="CZ",H93&lt;&gt;"CZ",H96&lt;&gt;"CZ",H97&lt;&gt;"CZ",AF97=AF93,AF95&lt;&gt;AF92,AF95&lt;&gt;AF98),A94-COUNTIFS($H$71:$H93,"&lt;&gt;CZ")&amp;$AH$5&amp;A97-COUNTIFS($H$71:$H97,"&lt;&gt;CZ"),IF(AND(H95="CZ",H94="CZ",H93&lt;&gt;"CZ",H96&lt;&gt;"CZ",H97="CZ",AF97=AF93,AF95&lt;&gt;AF92,AF95&lt;&gt;AF98),A94-COUNTIFS($H$71:$H93,"&lt;&gt;CZ")&amp;$AH$5&amp;A97-COUNTIFS($H$71:$H97,"&lt;&gt;CZ"),IF(AND(H95="CZ",H94="CZ",H93&lt;&gt;"CZ",H96="CZ",H97&lt;&gt;"CZ",AF97=AF93,AF95&lt;&gt;AF92,AF95&lt;&gt;AF98),A94-COUNTIFS($H$71:$H93,"&lt;&gt;CZ")&amp;$AH$5&amp;A97-COUNTIFS($H$71:$H97,"&lt;&gt;CZ"),IF(AND(H95="CZ",H94="CZ",H93="CZ",H96&lt;&gt;"CZ",H97&lt;&gt;"CZ",AF97=AF93,AF95&lt;&gt;AF92,AF95&lt;&gt;AF98),A93-COUNTIFS($H$71:$H93,"&lt;&gt;CZ")&amp;$AH$5&amp;A97-COUNTIFS($H$71:$H97,"&lt;&gt;CZ"),""))))))))))))))))))))))))))))))))))))))))))))))))</f>
        <v/>
      </c>
      <c r="AK95" s="102" t="str">
        <f>IF(AI95&lt;&gt;"","",IF(AJ95&lt;&gt;"","",IF(AND(H94="CZ",H93&lt;&gt;"CZ",H92&lt;&gt;"CZ",H95&lt;&gt;"CZ",H96&lt;&gt;"CZ",AF96=AF92,AF94&lt;&gt;AF91,AF94&lt;&gt;AF97),A93-COUNTIFS($H$71:$H92,"&lt;&gt;CZ"),IF(AND(H95="CZ",H94&lt;&gt;"CZ",H96="CZ",H97="CZ",H98="CZ",AF98=AF94,AF95&lt;&gt;AF93,AF95&lt;&gt;AF99),A95-COUNTIFS($H$71:$H94,"&lt;&gt;CZ")&amp;$AH$5&amp;A98-COUNTIFS($H$71:$H98,"&lt;&gt;CZ"),IF(AND(H95="CZ",H94="CZ",H96&lt;&gt;"CZ",H97="CZ",H98="CZ",AF98=AF94,AF95&lt;&gt;AF93,AF95&lt;&gt;AF99),A94-COUNTIFS($H$71:$H94,"&lt;&gt;CZ")&amp;$AH$5&amp;A98-COUNTIFS($H$71:$H98,"&lt;&gt;CZ"),IF(AND(H95="CZ",H94="CZ",H96="CZ",H97&lt;&gt;"CZ",H98="CZ",AF98=AF94,AF95&lt;&gt;AF93,AF95&lt;&gt;AF99),A94-COUNTIFS($H$71:$H94,"&lt;&gt;CZ")&amp;$AH$5&amp;A98-COUNTIFS($H$71:$H98,"&lt;&gt;CZ"),IF(AND(H95="CZ",H94="CZ",H96="CZ",H97="CZ",H98&lt;&gt;"CZ",AF98=AF94,AF95&lt;&gt;AF93,AF95&lt;&gt;AF99),A94-COUNTIFS($H$71:$H94,"&lt;&gt;CZ")&amp;$AH$5&amp;A98-COUNTIFS($H$71:$H98,"&lt;&gt;CZ"),IF(AND(H95="CZ",H94&lt;&gt;"CZ",H96="CZ",H97="CZ",H98&lt;&gt;"CZ",AF98=AF94,AF95&lt;&gt;AF93,AF95&lt;&gt;AF99),A95-COUNTIFS($H$71:$H94,"&lt;&gt;CZ")&amp;$AH$5&amp;A98-COUNTIFS($H$71:$H98,"&lt;&gt;CZ"),IF(AND(H95="CZ",H94&lt;&gt;"CZ",H96="CZ",H97&lt;&gt;"CZ",H98="CZ",AF98=AF94,AF95&lt;&gt;AF93,AF95&lt;&gt;AF99),A95-COUNTIFS($H$71:$H94,"&lt;&gt;CZ")&amp;$AH$5&amp;A98-COUNTIFS($H$71:$H98,"&lt;&gt;CZ"),IF(AND(H95="CZ",H94&lt;&gt;"CZ",H96&lt;&gt;"CZ",H97="CZ",H98="CZ",AF98=AF94,AF95&lt;&gt;AF93,AF95&lt;&gt;AF99),A95-COUNTIFS($H$71:$H94,"&lt;&gt;CZ")&amp;$AH$5&amp;A98-COUNTIFS($H$71:$H98,"&lt;&gt;CZ"),IF(AND(H95="CZ",H94&lt;&gt;"CZ",H96&lt;&gt;"CZ",H97&lt;&gt;"CZ",H98="CZ",AF98=AF94,AF95&lt;&gt;AF93,AF95&lt;&gt;AF99),A95-COUNTIFS($H$71:$H94,"&lt;&gt;CZ")&amp;$AH$5&amp;A98-COUNTIFS($H$71:$H98,"&lt;&gt;CZ"),IF(AND(H95="CZ",H94&lt;&gt;"CZ",H96&lt;&gt;"CZ",H97&lt;&gt;"CZ",H98&lt;&gt;"CZ",AF98=AF94,AF95&lt;&gt;AF93,AF95&lt;&gt;AF99),A98-COUNTIFS($H$71:$H98,"&lt;&gt;CZ"),IF(AND(H95="CZ",H94&lt;&gt;"CZ",H96&lt;&gt;"CZ",H97="CZ",H98&lt;&gt;"CZ",AF98=AF94,AF95&lt;&gt;AF93,AF95&lt;&gt;AF99),A95-COUNTIFS($H$71:$H94,"&lt;&gt;CZ")&amp;$AH$5&amp;A98-COUNTIFS($H$71:$H98,"&lt;&gt;CZ"),IF(AND(H95="CZ",H94="CZ",H96="CZ",H97&lt;&gt;"CZ",H98&lt;&gt;"CZ",AF98=AF94,AF95&lt;&gt;AF93,AF95&lt;&gt;AF99),A94-COUNTIFS($H$71:$H94,"&lt;&gt;CZ")&amp;$AH$5&amp;A98-COUNTIFS($H$71:$H98,"&lt;&gt;CZ"),IF(AND(H95="CZ",H94="CZ",H96&lt;&gt;"CZ",H97&lt;&gt;"CZ",H98&lt;&gt;"CZ",AF98=AF94,AF95&lt;&gt;AF93,AF95&lt;&gt;AF99),A94-COUNTIFS($H$71:$H94,"&lt;&gt;CZ")&amp;$AH$5&amp;A98-COUNTIFS($H$71:$H98,"&lt;&gt;CZ"),IF(AND(H95="CZ",H94="CZ",H96&lt;&gt;"CZ",H97&lt;&gt;"CZ",H98="CZ",AF98=AF94,AF95&lt;&gt;AF93,AF95&lt;&gt;AF99),A94-COUNTIFS($H$71:$H94,"&lt;&gt;CZ")&amp;$AH$5&amp;A98-COUNTIFS($H$71:$H98,"&lt;&gt;CZ"),IF(AND(H95="CZ",H94="CZ",H96&lt;&gt;"CZ",H97="CZ",H98&lt;&gt;"CZ",AF98=AF94,AF95&lt;&gt;AF93,AF95&lt;&gt;AF99),A94-COUNTIFS($H$71:$H94,"&lt;&gt;CZ")&amp;$AH$5&amp;A98-COUNTIFS($H$71:$H98,"&lt;&gt;CZ"),IF(AND(H95="CZ",H94&lt;&gt;"CZ",H96="CZ",H97&lt;&gt;"CZ",H98&lt;&gt;"CZ",AF98=AF94,AF95&lt;&gt;AF93,AF95&lt;&gt;AF99),A95-COUNTIFS($H$71:$H94,"&lt;&gt;CZ")&amp;$AH$5&amp;A98-COUNTIFS($H$71:$H98,"&lt;&gt;CZ"),IF(AND(H95="CZ",H96&lt;&gt;"CZ",H97="CZ",H98="CZ",H99="CZ",AF95=AF99,AF95&lt;&gt;AF94,AF95&lt;&gt;AF100),A95-COUNTIFS($H$71:$H95,"&lt;&gt;CZ")&amp;$AH$5&amp;A99-COUNTIFS($H$71:$H99,"&lt;&gt;CZ"),IF(AND(H95="CZ",H96="CZ",H97&lt;&gt;"CZ",H98="CZ",H99="CZ",AF95=AF99,AF95&lt;&gt;AF94,AF95&lt;&gt;AF100),A95-COUNTIFS($H$71:$H95,"&lt;&gt;CZ")&amp;$AH$5&amp;A99-COUNTIFS($H$71:$H99,"&lt;&gt;CZ"),IF(AND(H95="CZ",H96="CZ",H97="CZ",H98&lt;&gt;"CZ",H99="CZ",AF95=AF99,AF95&lt;&gt;AF94,AF95&lt;&gt;AF100),A95-COUNTIFS($H$71:$H95,"&lt;&gt;CZ")&amp;$AH$5&amp;A99-COUNTIFS($H$71:$H99,"&lt;&gt;CZ"),IF(AND(H95="CZ",H96="CZ",H97="CZ",H98="CZ",H99&lt;&gt;"CZ",AF95=AF99,AF95&lt;&gt;AF94,AF95&lt;&gt;AF100),A95-COUNTIFS($H$71:$H95,"&lt;&gt;CZ")&amp;$AH$5&amp;A99-COUNTIFS($H$71:$H99,"&lt;&gt;CZ"),IF(AND(H95="CZ",H94&lt;&gt;"CZ",H93="CZ",H92="CZ",H96&lt;&gt;"CZ",AF96=AF92,AF95&lt;&gt;AF91,AF95&lt;&gt;AF97),A92-COUNTIFS($H$71:$H92,"&lt;&gt;CZ")&amp;$AH$5&amp;A96-COUNTIFS($H$71:$H96,"&lt;&gt;CZ"),IF(AND(H95="CZ",H96&lt;&gt;"CZ",H97="CZ",H98="CZ",H99&lt;&gt;"CZ",AF95=AF99,AF95&lt;&gt;AF94,AF95&lt;&gt;AF100),A95-COUNTIFS($H$71:$H95,"&lt;&gt;CZ")&amp;$AH$5&amp;A99-COUNTIFS($H$71:$H99,"&lt;&gt;CZ"),IF(AND(H95="CZ",H96&lt;&gt;"CZ",H97="CZ",H98&lt;&gt;"CZ",H99="CZ",AF95=AF99,AF95&lt;&gt;AF94,AF95&lt;&gt;AF100),A95-COUNTIFS($H$71:$H95,"&lt;&gt;CZ")&amp;$AH$5&amp;A99-COUNTIFS($H$71:$H99,"&lt;&gt;CZ"),IF(AND(H95="CZ",H96&lt;&gt;"CZ",H97&lt;&gt;"CZ",H98="CZ",H99="CZ",AF95=AF99,AF95&lt;&gt;AF94,AF95&lt;&gt;AF100),A95-COUNTIFS($H$71:$H95,"&lt;&gt;CZ")&amp;$AH$5&amp;A99-COUNTIFS($H$71:$H99,"&lt;&gt;CZ"),IF(AND(H95="CZ",H96&lt;&gt;"CZ",H97&lt;&gt;"CZ",H98&lt;&gt;"CZ",H99="CZ",AF95=AF99,AF95&lt;&gt;AF94,AF95&lt;&gt;AF100),A95-COUNTIFS($H$71:$H95,"&lt;&gt;CZ")&amp;$AH$5&amp;A99-COUNTIFS($H$71:$H99,"&lt;&gt;CZ"),IF(AND(H95="CZ",H96&lt;&gt;"CZ",H97&lt;&gt;"CZ",H98="CZ",H99&lt;&gt;"CZ",AF95=AF99,AF95&lt;&gt;AF94,AF95&lt;&gt;AF100),A95-COUNTIFS($H$71:$H95,"&lt;&gt;CZ")&amp;$AH$5&amp;A99-COUNTIFS($H$71:$H99,"&lt;&gt;CZ"),IF(AND(H95="CZ",H96&lt;&gt;"CZ",H97="CZ",H98&lt;&gt;"CZ",H99&lt;&gt;"CZ",AF95=AF99,AF95&lt;&gt;AF94,AF95&lt;&gt;AF100),A95-COUNTIFS($H$71:$H95,"&lt;&gt;CZ")&amp;$AH$5&amp;A99-COUNTIFS($H$71:$H99,"&lt;&gt;CZ"),IF(AND(H95="CZ",H96="CZ",H97&lt;&gt;"CZ",H98&lt;&gt;"CZ",H99&lt;&gt;"CZ",AF95=AF99,AF95&lt;&gt;AF94,AF95&lt;&gt;AF100),A95-COUNTIFS($H$71:$H95,"&lt;&gt;CZ")&amp;$AH$5&amp;A99-COUNTIFS($H$71:$H99,"&lt;&gt;CZ"),IF(AND(H95="CZ",H96="CZ",H97="CZ",H98&lt;&gt;"CZ",H99&lt;&gt;"CZ",AF95=AF99,AF95&lt;&gt;AF94,AF95&lt;&gt;AF100),A95-COUNTIFS($H$71:$H95,"&lt;&gt;CZ")&amp;$AH$5&amp;A99-COUNTIFS($H$71:$H99,"&lt;&gt;CZ"),IF(AND(H95="CZ",H96="CZ",H97&lt;&gt;"CZ",H98="CZ",H99&lt;&gt;"CZ",AF95=AF99,AF95&lt;&gt;AF94,AF95&lt;&gt;AF100),A95-COUNTIFS($H$71:$H95,"&lt;&gt;CZ")&amp;$AH$5&amp;A99-COUNTIFS($H$71:$H99,"&lt;&gt;CZ"),IF(AND(H95="CZ",H96="CZ",H97="CZ",H98&lt;&gt;"CZ",H99&lt;&gt;"CZ",AF95=AF99,AF95&lt;&gt;AF94,AF95&lt;&gt;AF100),A95-COUNTIFS($H$71:$H95,"&lt;&gt;CZ")&amp;$AH$5&amp;A99-COUNTIFS($H$71:$H99,"&lt;&gt;CZ"),IF(AND(H95="CZ",H96="CZ",H97&lt;&gt;"CZ",H98&lt;&gt;"CZ",H99&lt;&gt;"CZ",AF95=AF99,AF95&lt;&gt;AF94,AF95&lt;&gt;AF100),A99-COUNTIFS($H$71:$H99,"&lt;&gt;CZ"),""))))))))))))))))))))))))))))))))))</f>
        <v/>
      </c>
      <c r="AL95" s="120" t="str">
        <f t="shared" si="5"/>
        <v/>
      </c>
    </row>
    <row r="96" spans="1:38" s="104" customFormat="1" ht="15" hidden="1" customHeight="1">
      <c r="A96" s="105">
        <v>26</v>
      </c>
      <c r="B96" s="106" t="e">
        <v>#N/A</v>
      </c>
      <c r="C96" s="107" t="s">
        <v>251</v>
      </c>
      <c r="D96" s="107" t="s">
        <v>251</v>
      </c>
      <c r="E96" s="106" t="s">
        <v>251</v>
      </c>
      <c r="F96" s="108"/>
      <c r="G96" s="109" t="s">
        <v>251</v>
      </c>
      <c r="H96" s="110" t="s">
        <v>251</v>
      </c>
      <c r="I96" s="111"/>
      <c r="J96" s="112" t="s">
        <v>251</v>
      </c>
      <c r="K96" s="111"/>
      <c r="L96" s="112" t="s">
        <v>251</v>
      </c>
      <c r="M96" s="111"/>
      <c r="N96" s="112" t="s">
        <v>251</v>
      </c>
      <c r="O96" s="111"/>
      <c r="P96" s="112" t="s">
        <v>251</v>
      </c>
      <c r="Q96" s="111"/>
      <c r="R96" s="112" t="s">
        <v>251</v>
      </c>
      <c r="S96" s="113"/>
      <c r="T96" s="112" t="s">
        <v>251</v>
      </c>
      <c r="U96" s="111"/>
      <c r="V96" s="112" t="s">
        <v>251</v>
      </c>
      <c r="W96" s="111"/>
      <c r="X96" s="112" t="s">
        <v>251</v>
      </c>
      <c r="Y96" s="111"/>
      <c r="Z96" s="112" t="s">
        <v>251</v>
      </c>
      <c r="AA96" s="111"/>
      <c r="AB96" s="112" t="s">
        <v>251</v>
      </c>
      <c r="AC96" s="111"/>
      <c r="AD96" s="112" t="s">
        <v>251</v>
      </c>
      <c r="AE96" s="116">
        <v>0</v>
      </c>
      <c r="AF96" s="117" t="s">
        <v>251</v>
      </c>
      <c r="AG96" s="118" t="s">
        <v>251</v>
      </c>
      <c r="AH96" s="100" t="str">
        <f t="shared" ca="1" si="4"/>
        <v/>
      </c>
      <c r="AI96" s="119" t="str">
        <f>IF(H96="","",IF(H96&lt;&gt;"CZ","NE",IF(AND(H96="CZ",AF95&lt;&gt;AF96,AF96&lt;&gt;AF97),A96-COUNTIF($H$71:$H96,"&lt;&gt;CZ"),IF(AND(H96="CZ",H95="CZ",AF96=AF95,AF96&lt;&gt;AF94,AF96&lt;&gt;AF97),A95-COUNTIF($H$71:$H96,"&lt;&gt;CZ")&amp;$AH$5&amp;A96-COUNTIF($H$71:$H96,"&lt;&gt;CZ"),IF(AND(H96="CZ",H97="CZ",AF96&lt;&gt;AF95,AF96=AF97,AF96&lt;&gt;AF98),A96-COUNTIF($H$71:$H96,"&lt;&gt;CZ")&amp;$AH$5&amp;A97-COUNTIF($H$71:$H97,"&lt;&gt;CZ"),IF(AND(H96="CZ",H95="CZ",H94="CZ",AF96=AF94,AF96&lt;&gt;AF93,AF96&lt;&gt;AF97),A94-COUNTIF($H$71:$H96,"&lt;&gt;CZ")&amp;$AH$5&amp;A96-COUNTIF($H$71:$H96,"&lt;&gt;CZ"),IF(AND(H96="CZ",H95="CZ",H97="CZ",AF97=AF95,AF96&lt;&gt;AF94,AF96&lt;&gt;AF98),A95-COUNTIF($H$71:$H95,"&lt;&gt;CZ")&amp;$AH$5&amp;A97-COUNTIF($H$71:$H97,"&lt;&gt;CZ"),IF(AND(H96="CZ",H97="CZ",H98="CZ",AF96&lt;&gt;AF95,AF96=AF98,AF96&lt;&gt;AF99),A96-COUNTIF($H$71:$H96,"&lt;&gt;CZ")&amp;$AH$5&amp;A98-COUNTIF($H$71:$H98,"&lt;&gt;CZ"),IF(AND(H96="CZ",H95="CZ",H94="CZ",H93="CZ",AF96=AF93,AF96&lt;&gt;AF92,AF96&lt;&gt;AF97),A93-COUNTIF($H$71:$H93,"&lt;&gt;CZ")&amp;$AH$5&amp;A96-COUNTIF($H$71:$H96,"&lt;&gt;CZ"),IF(AND(H96="CZ",H95="CZ",H94="CZ",H97="CZ",AF97=AF94,AF96&lt;&gt;AF93,AF96&lt;&gt;AF98),A94-COUNTIF($H$71:$H94,"&lt;&gt;CZ")&amp;$AH$5&amp;A97-COUNTIF($H$71:$H97,"&lt;&gt;CZ"),IF(AND(H96="CZ",H95="CZ",H97="CZ",H98="CZ",AF98=AF95,AF96&lt;&gt;AF94,AF96&lt;&gt;AF99),A95-COUNTIF($H$71:$H95,"&lt;&gt;CZ")&amp;$AH$5&amp;A98-COUNTIF($H$71:$H98,"&lt;&gt;CZ"),IF(AND(H96="CZ",H97="CZ",H98="CZ",H99="CZ",AF96&lt;&gt;AF95,AF96=AF99,AF96&lt;&gt;AF100),A96-COUNTIF($H$71:$H96,"&lt;&gt;CZ")&amp;$AH$5&amp;A99-COUNTIF($H$71:$H99,"&lt;&gt;CZ"),IF(AND(H96="CZ",H95="CZ",H94="CZ",H93="CZ",H92="CZ",AF96=AF92,AF96&lt;&gt;AF91,AF96&lt;&gt;AF97),A92-COUNTIF($H$71:$H92,"&lt;&gt;CZ")&amp;$AH$5&amp;A96-COUNTIF($H$71:$H96,"&lt;&gt;CZ"),IF(AND(H96="CZ",H95="CZ",H94="CZ",H93="CZ",H97="CZ",AF97=AF93,AF96&lt;&gt;AF92,AF96&lt;&gt;AF98),A93-COUNTIF($H$71:$H93,"&lt;&gt;CZ")&amp;$AH$5&amp;A97-COUNTIF($H$71:$H97,"&lt;&gt;CZ"),IF(AND(H96="CZ",H95="CZ",H94="CZ",H97="CZ",H98="CZ",AF98=AF94,AF96&lt;&gt;AF93,AF96&lt;&gt;AF99),A94-COUNTIF($H$71:$H94,"&lt;&gt;CZ")&amp;$AH$5&amp;A98-COUNTIF($H$71:$H98,"&lt;&gt;CZ"),IF(AND(H96="CZ",H95="CZ",H97="CZ",H98="CZ",H99="CZ",AF99=AF95,AF96&lt;&gt;AF94,AF96&lt;&gt;AF100),A95-COUNTIF($H$71:$H95,"&lt;&gt;CZ")&amp;$AH$5&amp;A99-COUNTIF($H$71:$H99,"&lt;&gt;CZ"),IF(AND(H96="CZ",H97="CZ",H98="CZ",H99="CZ",H100="CZ",AF96&lt;&gt;AF95,AF96=AF100,AF96&lt;&gt;AF101),A96-COUNTIF($H$71:$H96,"&lt;&gt;CZ")&amp;$AH$5&amp;A100-COUNTIF($H$71:$H100,"&lt;&gt;CZ"),IF(AND(H96="CZ",H95&lt;&gt;"CZ",AF96=AF95,AF96&lt;&gt;AF94,AF96&lt;&gt;AF97),A96-COUNTIF($H$71:$H96,"&lt;&gt;CZ"),IF(AND(H96="CZ",H97&lt;&gt;"CZ",AF96&lt;&gt;AF95,AF96=AF97,AF96&lt;&gt;AF98),A96-COUNTIF($H$71:$H96,"&lt;&gt;CZ"),IF(AND(H96="CZ",H95&lt;&gt;"CZ",H94="CZ",AF96=AF94,AF96&lt;&gt;AF93,AF96&lt;&gt;AF97),A94-COUNTIF($H$71:$H94,"&lt;&gt;CZ")&amp;$AH$5&amp;A96-COUNTIF($H$71:$H96,"&lt;&gt;CZ"),IF(AND(H96="CZ",H95="CZ",H94&lt;&gt;"CZ",AF96=AF94,AF96&lt;&gt;AF93,AF96&lt;&gt;AF97),A95-COUNTIF($H$71:$H94,"&lt;&gt;CZ")&amp;$AH$5&amp;A96-COUNTIF($H$71:$H96,"&lt;&gt;CZ"),IF(AND(H96="CZ",H95&lt;&gt;"CZ",H94&lt;&gt;"CZ",AF96=AF94,AF96&lt;&gt;AF93,AF96&lt;&gt;AF97),A96-COUNTIF($H$71:$H96,"&lt;&gt;CZ"),IF(AND(H96="CZ",H95&lt;&gt;"CZ",H97="CZ",AF96=AF95,AF96&lt;&gt;AF94,AF96=AF97,AF96&lt;&gt;AF98),A96-COUNTIF($H$71:$H95,"&lt;&gt;CZ")&amp;$AH$5&amp;A97-COUNTIF($H$71:$H97,"&lt;&gt;CZ"),IF(AND(H96="CZ",H95="CZ",H97&lt;&gt;"CZ",AF97=AF95,AF96&lt;&gt;AF94,AF96&lt;&gt;AF98),A95-COUNTIF($H$71:$H95,"&lt;&gt;CZ")&amp;$AH$5&amp;A97-COUNTIF($H$71:$H97,"&lt;&gt;CZ"),IF(AND(H96="CZ",H95&lt;&gt;"CZ",H97&lt;&gt;"CZ",AF97=AF95,AF96&lt;&gt;AF94,AF96&lt;&gt;AF98),A96-COUNTIF($H$71:$H95,"&lt;&gt;CZ"),IF(AND(H96="CZ",H97&lt;&gt;"CZ",H98="CZ",AF96&lt;&gt;AF95,AF96=AF98,AF96&lt;&gt;AF99),A96-COUNTIF($H$71:$H96,"&lt;&gt;CZ")&amp;$AH$5&amp;A98-COUNTIF($H$71:$H98,"&lt;&gt;CZ"),IF(AND(H96="CZ",H97="CZ",H98&lt;&gt;"CZ",AF96&lt;&gt;AF95,AF96=AF98,AF96&lt;&gt;AF99),A96-COUNTIF($H$71:$H96,"&lt;&gt;CZ")&amp;$AH$5&amp;A98-COUNTIF($H$71:$H98,"&lt;&gt;CZ"),IF(AND(H96="CZ",H97&lt;&gt;"CZ",H98&lt;&gt;"CZ",AF96&gt;0,AF96&lt;&gt;AF95,AF96=AF98,AF96&lt;&gt;AF99),A96-COUNTIF($H$71:$H96,"&lt;&gt;CZ"),IF(AND(H96="CZ",H95&lt;&gt;"CZ",H94="CZ",H93="CZ",AF96=AF93,AF96&lt;&gt;AF92,AF96&lt;&gt;AF97),A93-COUNTIF($H$71:$H93,"&lt;&gt;CZ")&amp;$AH$5&amp;A96-COUNTIF($H$71:$H96,"&lt;&gt;CZ"),IF(AND(H96="CZ",H95="CZ",H94&lt;&gt;"CZ",H93="CZ",AF96=AF93,AF96&lt;&gt;AF92,AF96&lt;&gt;AF97),A93-COUNTIF($H$71:$H93,"&lt;&gt;CZ")&amp;$AH$5&amp;A96-COUNTIF($H$71:$H96,"&lt;&gt;CZ"),IF(AND(H96="CZ",H95="CZ",H94="CZ",H93&lt;&gt;"CZ",AF96=AF93,AF96&lt;&gt;AF92,AF96&lt;&gt;AF97),A94-COUNTIF($H$71:$H93,"&lt;&gt;CZ")&amp;$AH$5&amp;A96-COUNTIF($H$71:$H96,"&lt;&gt;CZ"),IF(AND(H96="CZ",H95&lt;&gt;"CZ",H94&lt;&gt;"CZ",H93="CZ",AF96=AF93,AF96&lt;&gt;AF92,AF96&lt;&gt;AF97),A93-COUNTIF($H$71:$H93,"&lt;&gt;CZ")&amp;$AH$5&amp;A96-COUNTIF($H$71:$H96,"&lt;&gt;CZ"),IF(AND(H96="CZ",H95&lt;&gt;"CZ",H94="CZ",H93&lt;&gt;"CZ",AF96=AF93,AF96&lt;&gt;AF92,AF96&lt;&gt;AF97),A94-COUNTIF($H$71:$H93,"&lt;&gt;CZ")&amp;$AH$5&amp;A96-COUNTIF($H$71:$H96,"&lt;&gt;CZ"),IF(AND(H96="CZ",H95="CZ",H94&lt;&gt;"CZ",H93&lt;&gt;"CZ",AF96=AF93,AF96&lt;&gt;AF92,AF96&lt;&gt;AF97),A94-COUNTIF($H$71:$H93,"&lt;&gt;CZ")&amp;$AH$5&amp;A96-COUNTIF($H$71:$H96,"&lt;&gt;CZ"),IF(AND(H96="CZ",H95&lt;&gt;"CZ",H94&lt;&gt;"CZ",H93&lt;&gt;"CZ",AF96=AF93,AF96&lt;&gt;AF92,AF96&lt;&gt;AF97),A96-COUNTIF($H$71:$H96,"&lt;&gt;CZ"),IF(AND(H96="CZ",H95="CZ",H94&lt;&gt;"CZ",H97="CZ",AF96=AF94,AF96&lt;&gt;AF93,AF96=AF97,AF96&lt;&gt;AF98),A95-COUNTIF($H$71:$H94,"&lt;&gt;CZ")&amp;$AH$5&amp;A97-COUNTIF($H$71:$H97,"&lt;&gt;CZ"),IF(AND(H96="CZ",H95="CZ",H94="CZ",H97&lt;&gt;"CZ",AF96=AF94,AF96&lt;&gt;AF93,AF96=AF97,AF96&lt;&gt;AF98),A94-COUNTIF($H$71:$H94,"&lt;&gt;CZ")&amp;$AH$5&amp;A97-COUNTIF($H$71:$H97,"&lt;&gt;CZ"),IF(AND(H96="CZ",H95&lt;&gt;"CZ",H94&lt;&gt;"CZ",H97="CZ",AF96=AF94,AF96&lt;&gt;AF93,AF96=AF97,AF96&lt;&gt;AF98),A95-COUNTIF($H$71:$H94,"&lt;&gt;CZ")&amp;$AH$5&amp;A97-COUNTIF($H$71:$H97,"&lt;&gt;CZ"),IF(AND(H96="CZ",H95&lt;&gt;"CZ",H94="CZ",H97="CZ",AF96=AF94,AF96&lt;&gt;AF93,AF96=AF97,AF96&lt;&gt;AF98),A94-COUNTIF($H$71:$H94,"&lt;&gt;CZ")&amp;$AH$5&amp;A97-COUNTIF($H$71:$H97,"&lt;&gt;CZ"),IF(AND(H96="CZ",H95&lt;&gt;"CZ",H94="CZ",H97&lt;&gt;"CZ",AF96=AF94,AF96&lt;&gt;AF93,AF96=AF97,AF96&lt;&gt;AF98),A94-COUNTIF($H$71:$H94,"&lt;&gt;CZ")&amp;$AH$5&amp;A97-COUNTIF($H$71:$H97,"&lt;&gt;CZ"),IF(AND(H96="CZ",H95="CZ",H94&lt;&gt;"CZ",H97&lt;&gt;"CZ",AF97=AF94,AF96&lt;&gt;AF93,AF96&lt;&gt;AF98),A95-COUNTIF($H$71:$H94,"&lt;&gt;CZ")&amp;$AH$5&amp;A97-COUNTIF($H$71:$H97,"&lt;&gt;CZ"),IF(AND(H96="CZ",H95&lt;&gt;"CZ",H94&lt;&gt;"CZ",H97&lt;&gt;"CZ",AF97=AF94,AF96&lt;&gt;AF93,AF96&lt;&gt;AF98),A95-COUNTIF($H$71:$H94,"&lt;&gt;CZ"),IF(AND(H96="CZ",H95&lt;&gt;"CZ",H97="CZ",H98="CZ",AF98=AF95,AF96&lt;&gt;AF94,AF96&lt;&gt;AF99),A96-COUNTIF($H$71:$H95,"&lt;&gt;CZ")&amp;$AH$5&amp;A98-COUNTIF($H$71:$H98,"&lt;&gt;CZ"),IF(AND(H96="CZ",H95="CZ",H97&lt;&gt;"CZ",H98="CZ",AF98=AF95,AF96&lt;&gt;AF94,AF96&lt;&gt;AF99),A95-COUNTIF($H$71:$H95,"&lt;&gt;CZ")&amp;$AH$5&amp;A98-COUNTIF($H$71:$H98,"&lt;&gt;CZ"),IF(AND(H96="CZ",H95="CZ",H97="CZ",H98&lt;&gt;"CZ",AF98=AF95,AF96&lt;&gt;AF94,AF96&lt;&gt;AF99),A95-COUNTIF($H$71:$H95,"&lt;&gt;CZ")&amp;$AH$5&amp;A98-COUNTIF($H$71:$H98,"&lt;&gt;CZ"),IF(AND(H96="CZ",H95&lt;&gt;"CZ",H97&lt;&gt;"CZ",H98="CZ",AF98=AF95,AF96&lt;&gt;AF94,AF96&lt;&gt;AF99),A96-COUNTIF($H$71:$H95,"&lt;&gt;CZ")&amp;$AH$5&amp;A98-COUNTIF($H$71:$H98,"&lt;&gt;CZ"),IF(AND(H96="CZ",H95&lt;&gt;"CZ",H97="CZ",H98&lt;&gt;"CZ",AF98=AF95,AF96&lt;&gt;AF94,AF96&lt;&gt;AF99),A96-COUNTIF($H$71:$H95,"&lt;&gt;CZ")&amp;$AH$5&amp;A98-COUNTIF($H$71:$H98,"&lt;&gt;CZ"),IF(AND(H96="CZ",H95="CZ",H97&lt;&gt;"CZ",H98&lt;&gt;"CZ",AF98=AF95,AF96&lt;&gt;AF94,AF96&lt;&gt;AF99),A95-COUNTIF($H$71:$H95,"&lt;&gt;CZ")&amp;$AH$5&amp;A98-COUNTIF($H$71:$H98,"&lt;&gt;CZ"),IF(AND(H96="CZ",H95&lt;&gt;"CZ",H97&lt;&gt;"CZ",H98&lt;&gt;"CZ",AF98=AF95,AF96&lt;&gt;AF94,AF96&lt;&gt;AF99),A96-COUNTIF($H$71:$H95,"&lt;&gt;CZ"),IF(AND(H96="CZ",H97="CZ",H98="CZ",H99&lt;&gt;"CZ",AF96&lt;&gt;AF95,AF96=AF99,AF96&lt;&gt;AF100),A96-COUNTIF($H$71:$H96,"&lt;&gt;CZ")&amp;$AH$5&amp;A99-COUNTIF($H$71:$H99,"&lt;&gt;CZ"),IF(AND(H96="CZ",H97="CZ",H98&lt;&gt;"CZ",H99="CZ",AF96&lt;&gt;AF95,AF96=AF99,AF96&lt;&gt;AF100),A96-COUNTIF($H$71:$H96,"&lt;&gt;CZ")&amp;$AH$5&amp;A99-COUNTIF($H$71:$H99,"&lt;&gt;CZ"),IF(AND(H96="CZ",H97&lt;&gt;"CZ",H98="CZ",H99="CZ",AF96&lt;&gt;AF95,AF96=AF99,AF96&lt;&gt;AF100),A96-COUNTIF($H$71:$H96,"&lt;&gt;CZ")&amp;$AH$5&amp;A99-COUNTIF($H$71:$H99,"&lt;&gt;CZ"),IF(AND(H96="CZ",H97&lt;&gt;"CZ",H98&lt;&gt;"CZ",H99="CZ",AF96&lt;&gt;AF95,AF96=AF99,AF96&lt;&gt;AF100),A96-COUNTIF($H$71:$H96,"&lt;&gt;CZ")&amp;$AH$5&amp;A99-COUNTIF($H$71:$H99,"&lt;&gt;CZ"),"")))))))))))))))))))))))))))))))))))))))))))))))))))))</f>
        <v/>
      </c>
      <c r="AJ96" s="102" t="str">
        <f>IF(AI96&lt;&gt;"","",IF(AND(H96="CZ",H97&lt;&gt;"CZ",H98="CZ",H99&lt;&gt;"CZ",AF96&lt;&gt;AF95,AF96=AF99,AF96&lt;&gt;AF100),A96-COUNTIF($H$71:$H96,"&lt;&gt;CZ")&amp;$AH$5&amp;A99-COUNTIF($H$71:$H99,"&lt;&gt;CZ"),IF(AND(H96="CZ",H97="CZ",H98&lt;&gt;"CZ",H99&lt;&gt;"CZ",AF96&lt;&gt;AF95,AF96=AF99,AF96&lt;&gt;AF100),A96-COUNTIF($H$71:$H96,"&lt;&gt;CZ")&amp;$AH$5&amp;A99-COUNTIF($H$71:$H99,"&lt;&gt;CZ"),IF(AND(H96="CZ",H97&lt;&gt;"CZ",H98&lt;&gt;"CZ",H99&lt;&gt;"CZ",AF96&lt;&gt;AF95,AF96=AF99,AF96&lt;&gt;AF100),A96-COUNTIF($H$71:$H96,"&lt;&gt;CZ"),IF(AND(H96="CZ",H95&lt;&gt;"CZ",H94="CZ",H93="CZ",H92="CZ",AF96=AF92,AF96&lt;&gt;AF91,AF96&lt;&gt;AF97),A92-COUNTIFS($H$71:$H92,"&lt;&gt;CZ")&amp;$AH$5&amp;A96-COUNTIFS($H$71:$H96,"&lt;&gt;CZ"),IF(AND(H96="CZ",H95="CZ",H94&lt;&gt;"CZ",H93="CZ",H92="CZ",AF96=AF92,AF96&lt;&gt;AF91,AF96&lt;&gt;AF97),A92-COUNTIFS($H$71:$H92,"&lt;&gt;CZ")&amp;$AH$5&amp;A96-COUNTIFS($H$71:$H96,"&lt;&gt;CZ"),IF(AND(H96="CZ",H95="CZ",H94="CZ",H93&lt;&gt;"CZ",H92="CZ",AF96=AF92,AF96&lt;&gt;AF91,AF96&lt;&gt;AF97),A92-COUNTIFS($H$71:$H92,"&lt;&gt;CZ")&amp;$AH$5&amp;A96-COUNTIFS($H$71:$H96,"&lt;&gt;CZ"),IF(AND(H96="CZ",H95="CZ",H94="CZ",H93="CZ",H92&lt;&gt;"CZ",AF96=AF92,AF96&lt;&gt;AF91,AF96&lt;&gt;AF97),A93-COUNTIFS($H$71:$H92,"&lt;&gt;CZ")&amp;$AH$5&amp;A96-COUNTIFS($H$71:$H96,"&lt;&gt;CZ"),IF(AND(H96="CZ",H95&lt;&gt;"CZ",H94="CZ",H93="CZ",H92&lt;&gt;"CZ",AF96=AF92,AF96&lt;&gt;AF91,AF96&lt;&gt;AF97),A93-COUNTIFS($H$71:$H92,"&lt;&gt;CZ")&amp;$AH$5&amp;A96-COUNTIFS($H$71:$H96,"&lt;&gt;CZ"),IF(AND(H96="CZ",H95&lt;&gt;"CZ",H94="CZ",H93&lt;&gt;"CZ",H92="CZ",AF96=AF92,AF96&lt;&gt;AF91,AF96&lt;&gt;AF97),A92-COUNTIFS($H$71:$H92,"&lt;&gt;CZ")&amp;$AH$5&amp;A96-COUNTIFS($H$71:$H96,"&lt;&gt;CZ"),IF(AND(H96="CZ",H95&lt;&gt;"CZ",H94&lt;&gt;"CZ",H93="CZ",H92="CZ",AF96=AF92,AF96&lt;&gt;AF91,AF96&lt;&gt;AF97),A92-COUNTIFS($H$71:$H92,"&lt;&gt;CZ")&amp;$AH$5&amp;A96-COUNTIFS($H$71:$H96,"&lt;&gt;CZ"),IF(AND(H96="CZ",H95&lt;&gt;"CZ",H94&lt;&gt;"CZ",H93&lt;&gt;"CZ",H92="CZ",AF96=AF92,AF96&lt;&gt;AF91,AF96&lt;&gt;AF97),A92-COUNTIFS($H$71:$H92,"&lt;&gt;CZ")&amp;$AH$5&amp;A96-COUNTIFS($H$71:$H96,"&lt;&gt;CZ"),IF(AND(H96="CZ",H95&lt;&gt;"CZ",H94&lt;&gt;"CZ",H93="CZ",H92&lt;&gt;"CZ",AF96=AF92,AF96&lt;&gt;AF91,AF96&lt;&gt;AF97),A93-COUNTIFS($H$71:$H92,"&lt;&gt;CZ")&amp;$AH$5&amp;A96-COUNTIFS($H$71:$H96,"&lt;&gt;CZ"),IF(AND(H96="CZ",H95&lt;&gt;"CZ",H94="CZ",H93&lt;&gt;"CZ",H92&lt;&gt;"CZ",AF96=AF92,AF96&lt;&gt;AF91,AF96&lt;&gt;AF97),A93-COUNTIFS($H$71:$H92,"&lt;&gt;CZ")&amp;$AH$5&amp;A96-COUNTIFS($H$71:$H96,"&lt;&gt;CZ"),IF(AND(H96="CZ",H95="CZ",H94&lt;&gt;"CZ",H93&lt;&gt;"CZ",H92&lt;&gt;"CZ",AF96=AF92,AF96&lt;&gt;AF91,AF96&lt;&gt;AF97),A93-COUNTIFS($H$71:$H92,"&lt;&gt;CZ")&amp;$AH$5&amp;A96-COUNTIFS($H$71:$H96,"&lt;&gt;CZ"),IF(AND(H96="CZ",H95="CZ",H94&lt;&gt;"CZ",H93&lt;&gt;"CZ",H92="CZ",AF96=AF92,AF96&lt;&gt;AF91,AF96&lt;&gt;AF97),A92-COUNTIFS($H$71:$H92,"&lt;&gt;CZ")&amp;$AH$5&amp;A96-COUNTIFS($H$71:$H96,"&lt;&gt;CZ"),IF(AND(H96="CZ",H95="CZ",H94&lt;&gt;"CZ",H93="CZ",H92&lt;&gt;"CZ",AF96=AF92,AF96&lt;&gt;AF91,AF96&lt;&gt;AF97),A93-COUNTIFS($H$71:$H92,"&lt;&gt;CZ")&amp;$AH$5&amp;A96-COUNTIFS($H$71:$H96,"&lt;&gt;CZ"),IF(AND(H96="CZ",H95="CZ",H94="CZ",H93&lt;&gt;"CZ",H92&lt;&gt;"CZ",AF96=AF92,AF96&lt;&gt;AF91,AF96&lt;&gt;AF97),A93-COUNTIFS($H$71:$H92,"&lt;&gt;CZ")&amp;$AH$5&amp;A96-COUNTIFS($H$71:$H96,"&lt;&gt;CZ"),IF(AND(H96="CZ",H95&lt;&gt;"CZ",H94&lt;&gt;"CZ",H93&lt;&gt;"CZ",H92&lt;&gt;"CZ",AF96=AF92,AF96&lt;&gt;AF91,AF96&lt;&gt;AF97),A93-COUNTIFS($H$71:$H92,"&lt;&gt;CZ"),IF(AND(H96="CZ",H95&lt;&gt;"CZ",H94="CZ",H93="CZ",H97="CZ",AF97=AF93,AF96&lt;&gt;AF92,AF96&lt;&gt;AF98),A93-COUNTIFS($H$71:$H93,"&lt;&gt;CZ")&amp;$AH$5&amp;A97-COUNTIFS($H$71:$H97,"&lt;&gt;CZ"),IF(AND(H96="CZ",H95="CZ",H94&lt;&gt;"CZ",H93="CZ",H97="CZ",AF97=AF93,AF96&lt;&gt;AF92,AF96&lt;&gt;AF98),A93-COUNTIFS($H$71:$H93,"&lt;&gt;CZ")&amp;$AH$5&amp;A97-COUNTIFS($H$71:$H97,"&lt;&gt;CZ"),IF(AND(H96="CZ",H95="CZ",H94="CZ",H93&lt;&gt;"CZ",H97="CZ",AF97=AF93,AF96&lt;&gt;AF92,AF96&lt;&gt;AF98),A94-COUNTIFS($H$71:$H93,"&lt;&gt;CZ")&amp;$AH$5&amp;A97-COUNTIFS($H$71:$H97,"&lt;&gt;CZ"),IF(AND(H96="CZ",H95="CZ",H94="CZ",H93="CZ",H97&lt;&gt;"CZ",AF97=AF93,AF96&lt;&gt;AF92,AF96&lt;&gt;AF98),A93-COUNTIFS($H$71:$H93,"&lt;&gt;CZ")&amp;$AH$5&amp;A97-COUNTIFS($H$71:$H97,"&lt;&gt;CZ"),IF(AND(H96="CZ",H95&lt;&gt;"CZ",H94="CZ",H93="CZ",H97&lt;&gt;"CZ",AF97=AF93,AF96&lt;&gt;AF92,AF96&lt;&gt;AF98),A93-COUNTIFS($H$71:$H93,"&lt;&gt;CZ")&amp;$AH$5&amp;A97-COUNTIFS($H$71:$H97,"&lt;&gt;CZ"),IF(AND(H96="CZ",H95&lt;&gt;"CZ",H94="CZ",H93&lt;&gt;"CZ",H97="CZ",AF97=AF93,AF96&lt;&gt;AF92,AF96&lt;&gt;AF98),A94-COUNTIFS($H$71:$H93,"&lt;&gt;CZ")&amp;$AH$5&amp;A97-COUNTIFS($H$71:$H97,"&lt;&gt;CZ"),IF(AND(H96="CZ",H95&lt;&gt;"CZ",H94&lt;&gt;"CZ",H93="CZ",H97="CZ",AF97=AF93,AF96&lt;&gt;AF92,AF96&lt;&gt;AF98),A93-COUNTIFS($H$71:$H93,"&lt;&gt;CZ")&amp;$AH$5&amp;A97-COUNTIFS($H$71:$H97,"&lt;&gt;CZ"),IF(AND(H96="CZ",H95&lt;&gt;"CZ",H94&lt;&gt;"CZ",H93&lt;&gt;"CZ",H97="CZ",AF97=AF93,AF96&lt;&gt;AF92,AF96&lt;&gt;AF98),A94-COUNTIFS($H$71:$H93,"&lt;&gt;CZ")&amp;$AH$5&amp;A97-COUNTIFS($H$71:$H97,"&lt;&gt;CZ"),IF(AND(H96="CZ",H95&lt;&gt;"CZ",H94&lt;&gt;"CZ",H93="CZ",H97&lt;&gt;"CZ",AF97=AF93,AF96&lt;&gt;AF92,AF96&lt;&gt;AF98),A93-COUNTIFS($H$71:$H93,"&lt;&gt;CZ")&amp;$AH$5&amp;A97-COUNTIFS($H$71:$H97,"&lt;&gt;CZ"),IF(AND(H96="CZ",H95&lt;&gt;"CZ",H94="CZ",H93&lt;&gt;"CZ",H97&lt;&gt;"CZ",AF97=AF93,AF96&lt;&gt;AF92,AF96&lt;&gt;AF98),A94-COUNTIFS($H$71:$H93,"&lt;&gt;CZ")&amp;$AH$5&amp;A97-COUNTIFS($H$71:$H97,"&lt;&gt;CZ"),IF(AND(H96="CZ",H95="CZ",H94&lt;&gt;"CZ",H93&lt;&gt;"CZ",H97&lt;&gt;"CZ",AF97=AF93,AF96&lt;&gt;AF92,AF96&lt;&gt;AF98),A94-COUNTIFS($H$71:$H93,"&lt;&gt;CZ")&amp;$AH$5&amp;A97-COUNTIFS($H$71:$H97,"&lt;&gt;CZ"),IF(AND(H96="CZ",H95="CZ",H94&lt;&gt;"CZ",H93&lt;&gt;"CZ",H97="CZ",AF97=AF93,AF96&lt;&gt;AF92,AF96&lt;&gt;AF98),A94-COUNTIFS($H$71:$H93,"&lt;&gt;CZ")&amp;$AH$5&amp;A97-COUNTIFS($H$71:$H97,"&lt;&gt;CZ"),IF(AND(H96="CZ",H95="CZ",H94&lt;&gt;"CZ",H93="CZ",H97&lt;&gt;"CZ",AF97=AF93,AF96&lt;&gt;AF92,AF96&lt;&gt;AF98),A93-COUNTIFS($H$71:$H93,"&lt;&gt;CZ")&amp;$AH$5&amp;A97-COUNTIFS($H$71:$H97,"&lt;&gt;CZ"),IF(AND(H96="CZ",H95="CZ",H94="CZ",H93&lt;&gt;"CZ",H97&lt;&gt;"CZ",AF97=AF93,AF96&lt;&gt;AF92,AF96&lt;&gt;AF98),A94-COUNTIFS($H$71:$H93,"&lt;&gt;CZ")&amp;$AH$5&amp;A97-COUNTIFS($H$71:$H97,"&lt;&gt;CZ"),IF(AND(H96="CZ",H95&lt;&gt;"CZ",H94&lt;&gt;"CZ",H93&lt;&gt;"CZ",H97&lt;&gt;"CZ",AF97=AF93,AF96&lt;&gt;AF92,AF96&lt;&gt;AF98),A94-COUNTIFS($H$71:$H93,"&lt;&gt;CZ"),IF(AND(H96="CZ",H95&lt;&gt;"CZ",H94="CZ",H97="CZ",H98="CZ",AF98=AF94,AF96&lt;&gt;AF93,AF96&lt;&gt;AF99),A94-COUNTIFS($H$71:$H94,"&lt;&gt;CZ")&amp;$AH$5&amp;A98-COUNTIFS($H$71:$H98,"&lt;&gt;CZ"),IF(AND(H96="CZ",H95="CZ",H94&lt;&gt;"CZ",H97="CZ",H98="CZ",AF98=AF94,AF96&lt;&gt;AF93,AF96&lt;&gt;AF99),A95-COUNTIFS($H$71:$H94,"&lt;&gt;CZ")&amp;$AH$5&amp;A98-COUNTIFS($H$71:$H98,"&lt;&gt;CZ"),IF(AND(H96="CZ",H95="CZ",H94="CZ",H97&lt;&gt;"CZ",H98="CZ",AF98=AF94,AF96&lt;&gt;AF93,AF96&lt;&gt;AF99),A94-COUNTIFS($H$71:$H94,"&lt;&gt;CZ")&amp;$AH$5&amp;A98-COUNTIFS($H$71:$H98,"&lt;&gt;CZ"),IF(AND(H96="CZ",H95="CZ",H94="CZ",H97="CZ",H98&lt;&gt;"CZ",AF98=AF94,AF96&lt;&gt;AF93,AF96&lt;&gt;AF99),A94-COUNTIFS($H$71:$H94,"&lt;&gt;CZ")&amp;$AH$5&amp;A98-COUNTIFS($H$71:$H98,"&lt;&gt;CZ"),IF(AND(H96="CZ",H95&lt;&gt;"CZ",H94="CZ",H97="CZ",H98&lt;&gt;"CZ",AF98=AF94,AF96&lt;&gt;AF93,AF96&lt;&gt;AF99),A94-COUNTIFS($H$71:$H94,"&lt;&gt;CZ")&amp;$AH$5&amp;A98-COUNTIFS($H$71:$H98,"&lt;&gt;CZ"),IF(AND(H96="CZ",H95&lt;&gt;"CZ",H94="CZ",H97&lt;&gt;"CZ",H98="CZ",AF98=AF94,AF96&lt;&gt;AF93,AF96&lt;&gt;AF99),A94-COUNTIFS($H$71:$H94,"&lt;&gt;CZ")&amp;$AH$5&amp;A98-COUNTIFS($H$71:$H98,"&lt;&gt;CZ"),IF(AND(H96="CZ",H95&lt;&gt;"CZ",H94&lt;&gt;"CZ",H97="CZ",H98="CZ",AF98=AF94,AF96&lt;&gt;AF93,AF96&lt;&gt;AF99),A95-COUNTIFS($H$71:$H94,"&lt;&gt;CZ")&amp;$AH$5&amp;A98-COUNTIFS($H$71:$H98,"&lt;&gt;CZ"),IF(AND(H96="CZ",H95&lt;&gt;"CZ",H94&lt;&gt;"CZ",H97&lt;&gt;"CZ",H98="CZ",AF98=AF94,AF96&lt;&gt;AF93,AF96&lt;&gt;AF99),A95-COUNTIFS($H$71:$H94,"&lt;&gt;CZ")&amp;$AH$5&amp;A98-COUNTIFS($H$71:$H98,"&lt;&gt;CZ"),IF(AND(H96="CZ",H95&lt;&gt;"CZ",H94&lt;&gt;"CZ",H97="CZ",H98&lt;&gt;"CZ",AF98=AF94,AF96&lt;&gt;AF93,AF96&lt;&gt;AF99),A95-COUNTIFS($H$71:$H94,"&lt;&gt;CZ")&amp;$AH$5&amp;A98-COUNTIFS($H$71:$H98,"&lt;&gt;CZ"),IF(AND(H96="CZ",H95&lt;&gt;"CZ",H94="CZ",H97&lt;&gt;"CZ",H98&lt;&gt;"CZ",AF98=AF94,AF96&lt;&gt;AF93,AF96&lt;&gt;AF99),A94-COUNTIFS($H$71:$H94,"&lt;&gt;CZ")&amp;$AH$5&amp;A98-COUNTIFS($H$71:$H98,"&lt;&gt;CZ"),IF(AND(H96="CZ",H95="CZ",H94&lt;&gt;"CZ",H97&lt;&gt;"CZ",H98&lt;&gt;"CZ",AF98=AF94,AF96&lt;&gt;AF93,AF96&lt;&gt;AF99),A95-COUNTIFS($H$71:$H94,"&lt;&gt;CZ")&amp;$AH$5&amp;A98-COUNTIFS($H$71:$H98,"&lt;&gt;CZ"),IF(AND(H96="CZ",H95="CZ",H94&lt;&gt;"CZ",H97&lt;&gt;"CZ",H98="CZ",AF98=AF94,AF96&lt;&gt;AF93,AF96&lt;&gt;AF99),A95-COUNTIFS($H$71:$H94,"&lt;&gt;CZ")&amp;$AH$5&amp;A98-COUNTIFS($H$71:$H98,"&lt;&gt;CZ"),IF(AND(H96="CZ",H95="CZ",H94&lt;&gt;"CZ",H97="CZ",H98&lt;&gt;"CZ",AF98=AF94,AF96&lt;&gt;AF93,AF96&lt;&gt;AF99),A95-COUNTIFS($H$71:$H94,"&lt;&gt;CZ")&amp;$AH$5&amp;A98-COUNTIFS($H$71:$H98,"&lt;&gt;CZ"),IF(AND(H96="CZ",H95="CZ",H94="CZ",H97&lt;&gt;"CZ",H98&lt;&gt;"CZ",AF98=AF94,AF96&lt;&gt;AF93,AF96&lt;&gt;AF99),A94-COUNTIFS($H$71:$H94,"&lt;&gt;CZ")&amp;$AH$5&amp;A98-COUNTIFS($H$71:$H98,"&lt;&gt;CZ"),""))))))))))))))))))))))))))))))))))))))))))))))))</f>
        <v/>
      </c>
      <c r="AK96" s="102" t="str">
        <f>IF(AI96&lt;&gt;"","",IF(AJ96&lt;&gt;"","",IF(AND(H95="CZ",H94&lt;&gt;"CZ",H93&lt;&gt;"CZ",H96&lt;&gt;"CZ",H97&lt;&gt;"CZ",AF97=AF93,AF95&lt;&gt;AF92,AF95&lt;&gt;AF98),A94-COUNTIFS($H$71:$H93,"&lt;&gt;CZ"),IF(AND(H96="CZ",H95&lt;&gt;"CZ",H97="CZ",H98="CZ",H99="CZ",AF99=AF95,AF96&lt;&gt;AF94,AF96&lt;&gt;AF100),A96-COUNTIFS($H$71:$H95,"&lt;&gt;CZ")&amp;$AH$5&amp;A99-COUNTIFS($H$71:$H99,"&lt;&gt;CZ"),IF(AND(H96="CZ",H95="CZ",H97&lt;&gt;"CZ",H98="CZ",H99="CZ",AF99=AF95,AF96&lt;&gt;AF94,AF96&lt;&gt;AF100),A95-COUNTIFS($H$71:$H95,"&lt;&gt;CZ")&amp;$AH$5&amp;A99-COUNTIFS($H$71:$H99,"&lt;&gt;CZ"),IF(AND(H96="CZ",H95="CZ",H97="CZ",H98&lt;&gt;"CZ",H99="CZ",AF99=AF95,AF96&lt;&gt;AF94,AF96&lt;&gt;AF100),A95-COUNTIFS($H$71:$H95,"&lt;&gt;CZ")&amp;$AH$5&amp;A99-COUNTIFS($H$71:$H99,"&lt;&gt;CZ"),IF(AND(H96="CZ",H95="CZ",H97="CZ",H98="CZ",H99&lt;&gt;"CZ",AF99=AF95,AF96&lt;&gt;AF94,AF96&lt;&gt;AF100),A95-COUNTIFS($H$71:$H95,"&lt;&gt;CZ")&amp;$AH$5&amp;A99-COUNTIFS($H$71:$H99,"&lt;&gt;CZ"),IF(AND(H96="CZ",H95&lt;&gt;"CZ",H97="CZ",H98="CZ",H99&lt;&gt;"CZ",AF99=AF95,AF96&lt;&gt;AF94,AF96&lt;&gt;AF100),A96-COUNTIFS($H$71:$H95,"&lt;&gt;CZ")&amp;$AH$5&amp;A99-COUNTIFS($H$71:$H99,"&lt;&gt;CZ"),IF(AND(H96="CZ",H95&lt;&gt;"CZ",H97="CZ",H98&lt;&gt;"CZ",H99="CZ",AF99=AF95,AF96&lt;&gt;AF94,AF96&lt;&gt;AF100),A96-COUNTIFS($H$71:$H95,"&lt;&gt;CZ")&amp;$AH$5&amp;A99-COUNTIFS($H$71:$H99,"&lt;&gt;CZ"),IF(AND(H96="CZ",H95&lt;&gt;"CZ",H97&lt;&gt;"CZ",H98="CZ",H99="CZ",AF99=AF95,AF96&lt;&gt;AF94,AF96&lt;&gt;AF100),A96-COUNTIFS($H$71:$H95,"&lt;&gt;CZ")&amp;$AH$5&amp;A99-COUNTIFS($H$71:$H99,"&lt;&gt;CZ"),IF(AND(H96="CZ",H95&lt;&gt;"CZ",H97&lt;&gt;"CZ",H98&lt;&gt;"CZ",H99="CZ",AF99=AF95,AF96&lt;&gt;AF94,AF96&lt;&gt;AF100),A96-COUNTIFS($H$71:$H95,"&lt;&gt;CZ")&amp;$AH$5&amp;A99-COUNTIFS($H$71:$H99,"&lt;&gt;CZ"),IF(AND(H96="CZ",H95&lt;&gt;"CZ",H97&lt;&gt;"CZ",H98&lt;&gt;"CZ",H99&lt;&gt;"CZ",AF99=AF95,AF96&lt;&gt;AF94,AF96&lt;&gt;AF100),A99-COUNTIFS($H$71:$H99,"&lt;&gt;CZ"),IF(AND(H96="CZ",H95&lt;&gt;"CZ",H97&lt;&gt;"CZ",H98="CZ",H99&lt;&gt;"CZ",AF99=AF95,AF96&lt;&gt;AF94,AF96&lt;&gt;AF100),A96-COUNTIFS($H$71:$H95,"&lt;&gt;CZ")&amp;$AH$5&amp;A99-COUNTIFS($H$71:$H99,"&lt;&gt;CZ"),IF(AND(H96="CZ",H95="CZ",H97="CZ",H98&lt;&gt;"CZ",H99&lt;&gt;"CZ",AF99=AF95,AF96&lt;&gt;AF94,AF96&lt;&gt;AF100),A95-COUNTIFS($H$71:$H95,"&lt;&gt;CZ")&amp;$AH$5&amp;A99-COUNTIFS($H$71:$H99,"&lt;&gt;CZ"),IF(AND(H96="CZ",H95="CZ",H97&lt;&gt;"CZ",H98&lt;&gt;"CZ",H99&lt;&gt;"CZ",AF99=AF95,AF96&lt;&gt;AF94,AF96&lt;&gt;AF100),A95-COUNTIFS($H$71:$H95,"&lt;&gt;CZ")&amp;$AH$5&amp;A99-COUNTIFS($H$71:$H99,"&lt;&gt;CZ"),IF(AND(H96="CZ",H95="CZ",H97&lt;&gt;"CZ",H98&lt;&gt;"CZ",H99="CZ",AF99=AF95,AF96&lt;&gt;AF94,AF96&lt;&gt;AF100),A95-COUNTIFS($H$71:$H95,"&lt;&gt;CZ")&amp;$AH$5&amp;A99-COUNTIFS($H$71:$H99,"&lt;&gt;CZ"),IF(AND(H96="CZ",H95="CZ",H97&lt;&gt;"CZ",H98="CZ",H99&lt;&gt;"CZ",AF99=AF95,AF96&lt;&gt;AF94,AF96&lt;&gt;AF100),A95-COUNTIFS($H$71:$H95,"&lt;&gt;CZ")&amp;$AH$5&amp;A99-COUNTIFS($H$71:$H99,"&lt;&gt;CZ"),IF(AND(H96="CZ",H95&lt;&gt;"CZ",H97="CZ",H98&lt;&gt;"CZ",H99&lt;&gt;"CZ",AF99=AF95,AF96&lt;&gt;AF94,AF96&lt;&gt;AF100),A96-COUNTIFS($H$71:$H95,"&lt;&gt;CZ")&amp;$AH$5&amp;A99-COUNTIFS($H$71:$H99,"&lt;&gt;CZ"),IF(AND(H96="CZ",H97&lt;&gt;"CZ",H98="CZ",H99="CZ",H100="CZ",AF96=AF100,AF96&lt;&gt;AF95,AF96&lt;&gt;AF101),A96-COUNTIFS($H$71:$H96,"&lt;&gt;CZ")&amp;$AH$5&amp;A100-COUNTIFS($H$71:$H100,"&lt;&gt;CZ"),IF(AND(H96="CZ",H97="CZ",H98&lt;&gt;"CZ",H99="CZ",H100="CZ",AF96=AF100,AF96&lt;&gt;AF95,AF96&lt;&gt;AF101),A96-COUNTIFS($H$71:$H96,"&lt;&gt;CZ")&amp;$AH$5&amp;A100-COUNTIFS($H$71:$H100,"&lt;&gt;CZ"),IF(AND(H96="CZ",H97="CZ",H98="CZ",H99&lt;&gt;"CZ",H100="CZ",AF96=AF100,AF96&lt;&gt;AF95,AF96&lt;&gt;AF101),A96-COUNTIFS($H$71:$H96,"&lt;&gt;CZ")&amp;$AH$5&amp;A100-COUNTIFS($H$71:$H100,"&lt;&gt;CZ"),IF(AND(H96="CZ",H97="CZ",H98="CZ",H99="CZ",H100&lt;&gt;"CZ",AF96=AF100,AF96&lt;&gt;AF95,AF96&lt;&gt;AF101),A96-COUNTIFS($H$71:$H96,"&lt;&gt;CZ")&amp;$AH$5&amp;A100-COUNTIFS($H$71:$H100,"&lt;&gt;CZ"),IF(AND(H96="CZ",H95&lt;&gt;"CZ",H94="CZ",H93="CZ",H97&lt;&gt;"CZ",AF97=AF93,AF96&lt;&gt;AF92,AF96&lt;&gt;AF98),A93-COUNTIFS($H$71:$H93,"&lt;&gt;CZ")&amp;$AH$5&amp;A97-COUNTIFS($H$71:$H97,"&lt;&gt;CZ"),IF(AND(H96="CZ",H97&lt;&gt;"CZ",H98="CZ",H99="CZ",H100&lt;&gt;"CZ",AF96=AF100,AF96&lt;&gt;AF95,AF96&lt;&gt;AF101),A96-COUNTIFS($H$71:$H96,"&lt;&gt;CZ")&amp;$AH$5&amp;A100-COUNTIFS($H$71:$H100,"&lt;&gt;CZ"),IF(AND(H96="CZ",H97&lt;&gt;"CZ",H98="CZ",H99&lt;&gt;"CZ",H100="CZ",AF96=AF100,AF96&lt;&gt;AF95,AF96&lt;&gt;AF101),A96-COUNTIFS($H$71:$H96,"&lt;&gt;CZ")&amp;$AH$5&amp;A100-COUNTIFS($H$71:$H100,"&lt;&gt;CZ"),IF(AND(H96="CZ",H97&lt;&gt;"CZ",H98&lt;&gt;"CZ",H99="CZ",H100="CZ",AF96=AF100,AF96&lt;&gt;AF95,AF96&lt;&gt;AF101),A96-COUNTIFS($H$71:$H96,"&lt;&gt;CZ")&amp;$AH$5&amp;A100-COUNTIFS($H$71:$H100,"&lt;&gt;CZ"),IF(AND(H96="CZ",H97&lt;&gt;"CZ",H98&lt;&gt;"CZ",H99&lt;&gt;"CZ",H100="CZ",AF96=AF100,AF96&lt;&gt;AF95,AF96&lt;&gt;AF101),A96-COUNTIFS($H$71:$H96,"&lt;&gt;CZ")&amp;$AH$5&amp;A100-COUNTIFS($H$71:$H100,"&lt;&gt;CZ"),IF(AND(H96="CZ",H97&lt;&gt;"CZ",H98&lt;&gt;"CZ",H99="CZ",H100&lt;&gt;"CZ",AF96=AF100,AF96&lt;&gt;AF95,AF96&lt;&gt;AF101),A96-COUNTIFS($H$71:$H96,"&lt;&gt;CZ")&amp;$AH$5&amp;A100-COUNTIFS($H$71:$H100,"&lt;&gt;CZ"),IF(AND(H96="CZ",H97&lt;&gt;"CZ",H98="CZ",H99&lt;&gt;"CZ",H100&lt;&gt;"CZ",AF96=AF100,AF96&lt;&gt;AF95,AF96&lt;&gt;AF101),A96-COUNTIFS($H$71:$H96,"&lt;&gt;CZ")&amp;$AH$5&amp;A100-COUNTIFS($H$71:$H100,"&lt;&gt;CZ"),IF(AND(H96="CZ",H97="CZ",H98&lt;&gt;"CZ",H99&lt;&gt;"CZ",H100&lt;&gt;"CZ",AF96=AF100,AF96&lt;&gt;AF95,AF96&lt;&gt;AF101),A96-COUNTIFS($H$71:$H96,"&lt;&gt;CZ")&amp;$AH$5&amp;A100-COUNTIFS($H$71:$H100,"&lt;&gt;CZ"),IF(AND(H96="CZ",H97="CZ",H98="CZ",H99&lt;&gt;"CZ",H100&lt;&gt;"CZ",AF96=AF100,AF96&lt;&gt;AF95,AF96&lt;&gt;AF101),A96-COUNTIFS($H$71:$H96,"&lt;&gt;CZ")&amp;$AH$5&amp;A100-COUNTIFS($H$71:$H100,"&lt;&gt;CZ"),IF(AND(H96="CZ",H97="CZ",H98&lt;&gt;"CZ",H99="CZ",H100&lt;&gt;"CZ",AF96=AF100,AF96&lt;&gt;AF95,AF96&lt;&gt;AF101),A96-COUNTIFS($H$71:$H96,"&lt;&gt;CZ")&amp;$AH$5&amp;A100-COUNTIFS($H$71:$H100,"&lt;&gt;CZ"),IF(AND(H96="CZ",H97="CZ",H98="CZ",H99&lt;&gt;"CZ",H100&lt;&gt;"CZ",AF96=AF100,AF96&lt;&gt;AF95,AF96&lt;&gt;AF101),A96-COUNTIFS($H$71:$H96,"&lt;&gt;CZ")&amp;$AH$5&amp;A100-COUNTIFS($H$71:$H100,"&lt;&gt;CZ"),IF(AND(H96="CZ",H97="CZ",H98&lt;&gt;"CZ",H99&lt;&gt;"CZ",H100&lt;&gt;"CZ",AF96=AF100,AF96&lt;&gt;AF95,AF96&lt;&gt;AF101),A100-COUNTIFS($H$71:$H100,"&lt;&gt;CZ"),""))))))))))))))))))))))))))))))))))</f>
        <v/>
      </c>
      <c r="AL96" s="120" t="str">
        <f t="shared" si="5"/>
        <v/>
      </c>
    </row>
    <row r="97" spans="1:38" s="104" customFormat="1" ht="15" hidden="1" customHeight="1">
      <c r="A97" s="105">
        <v>27</v>
      </c>
      <c r="B97" s="106" t="e">
        <v>#N/A</v>
      </c>
      <c r="C97" s="107" t="s">
        <v>251</v>
      </c>
      <c r="D97" s="107" t="s">
        <v>251</v>
      </c>
      <c r="E97" s="106" t="s">
        <v>251</v>
      </c>
      <c r="F97" s="108"/>
      <c r="G97" s="109" t="s">
        <v>251</v>
      </c>
      <c r="H97" s="110" t="s">
        <v>251</v>
      </c>
      <c r="I97" s="111"/>
      <c r="J97" s="112" t="s">
        <v>251</v>
      </c>
      <c r="K97" s="111"/>
      <c r="L97" s="112" t="s">
        <v>251</v>
      </c>
      <c r="M97" s="111"/>
      <c r="N97" s="112" t="s">
        <v>251</v>
      </c>
      <c r="O97" s="111"/>
      <c r="P97" s="112" t="s">
        <v>251</v>
      </c>
      <c r="Q97" s="111"/>
      <c r="R97" s="112" t="s">
        <v>251</v>
      </c>
      <c r="S97" s="113"/>
      <c r="T97" s="112" t="s">
        <v>251</v>
      </c>
      <c r="U97" s="111"/>
      <c r="V97" s="112" t="s">
        <v>251</v>
      </c>
      <c r="W97" s="111"/>
      <c r="X97" s="112" t="s">
        <v>251</v>
      </c>
      <c r="Y97" s="111"/>
      <c r="Z97" s="112" t="s">
        <v>251</v>
      </c>
      <c r="AA97" s="111"/>
      <c r="AB97" s="112" t="s">
        <v>251</v>
      </c>
      <c r="AC97" s="111"/>
      <c r="AD97" s="112" t="s">
        <v>251</v>
      </c>
      <c r="AE97" s="116">
        <v>0</v>
      </c>
      <c r="AF97" s="117" t="s">
        <v>251</v>
      </c>
      <c r="AG97" s="118" t="s">
        <v>251</v>
      </c>
      <c r="AH97" s="100" t="str">
        <f t="shared" ca="1" si="4"/>
        <v/>
      </c>
      <c r="AI97" s="119" t="str">
        <f>IF(H97="","",IF(H97&lt;&gt;"CZ","NE",IF(AND(H97="CZ",AF96&lt;&gt;AF97,AF97&lt;&gt;AF98),A97-COUNTIF($H$71:$H97,"&lt;&gt;CZ"),IF(AND(H97="CZ",H96="CZ",AF97=AF96,AF97&lt;&gt;AF95,AF97&lt;&gt;AF98),A96-COUNTIF($H$71:$H97,"&lt;&gt;CZ")&amp;$AH$5&amp;A97-COUNTIF($H$71:$H97,"&lt;&gt;CZ"),IF(AND(H97="CZ",H98="CZ",AF97&lt;&gt;AF96,AF97=AF98,AF97&lt;&gt;AF99),A97-COUNTIF($H$71:$H97,"&lt;&gt;CZ")&amp;$AH$5&amp;A98-COUNTIF($H$71:$H98,"&lt;&gt;CZ"),IF(AND(H97="CZ",H96="CZ",H95="CZ",AF97=AF95,AF97&lt;&gt;AF94,AF97&lt;&gt;AF98),A95-COUNTIF($H$71:$H97,"&lt;&gt;CZ")&amp;$AH$5&amp;A97-COUNTIF($H$71:$H97,"&lt;&gt;CZ"),IF(AND(H97="CZ",H96="CZ",H98="CZ",AF98=AF96,AF97&lt;&gt;AF95,AF97&lt;&gt;AF99),A96-COUNTIF($H$71:$H96,"&lt;&gt;CZ")&amp;$AH$5&amp;A98-COUNTIF($H$71:$H98,"&lt;&gt;CZ"),IF(AND(H97="CZ",H98="CZ",H99="CZ",AF97&lt;&gt;AF96,AF97=AF99,AF97&lt;&gt;AF100),A97-COUNTIF($H$71:$H97,"&lt;&gt;CZ")&amp;$AH$5&amp;A99-COUNTIF($H$71:$H99,"&lt;&gt;CZ"),IF(AND(H97="CZ",H96="CZ",H95="CZ",H94="CZ",AF97=AF94,AF97&lt;&gt;AF93,AF97&lt;&gt;AF98),A94-COUNTIF($H$71:$H94,"&lt;&gt;CZ")&amp;$AH$5&amp;A97-COUNTIF($H$71:$H97,"&lt;&gt;CZ"),IF(AND(H97="CZ",H96="CZ",H95="CZ",H98="CZ",AF98=AF95,AF97&lt;&gt;AF94,AF97&lt;&gt;AF99),A95-COUNTIF($H$71:$H95,"&lt;&gt;CZ")&amp;$AH$5&amp;A98-COUNTIF($H$71:$H98,"&lt;&gt;CZ"),IF(AND(H97="CZ",H96="CZ",H98="CZ",H99="CZ",AF99=AF96,AF97&lt;&gt;AF95,AF97&lt;&gt;AF100),A96-COUNTIF($H$71:$H96,"&lt;&gt;CZ")&amp;$AH$5&amp;A99-COUNTIF($H$71:$H99,"&lt;&gt;CZ"),IF(AND(H97="CZ",H98="CZ",H99="CZ",H100="CZ",AF97&lt;&gt;AF96,AF97=AF100,AF97&lt;&gt;AF101),A97-COUNTIF($H$71:$H97,"&lt;&gt;CZ")&amp;$AH$5&amp;A100-COUNTIF($H$71:$H100,"&lt;&gt;CZ"),IF(AND(H97="CZ",H96="CZ",H95="CZ",H94="CZ",H93="CZ",AF97=AF93,AF97&lt;&gt;AF92,AF97&lt;&gt;AF98),A93-COUNTIF($H$71:$H93,"&lt;&gt;CZ")&amp;$AH$5&amp;A97-COUNTIF($H$71:$H97,"&lt;&gt;CZ"),IF(AND(H97="CZ",H96="CZ",H95="CZ",H94="CZ",H98="CZ",AF98=AF94,AF97&lt;&gt;AF93,AF97&lt;&gt;AF99),A94-COUNTIF($H$71:$H94,"&lt;&gt;CZ")&amp;$AH$5&amp;A98-COUNTIF($H$71:$H98,"&lt;&gt;CZ"),IF(AND(H97="CZ",H96="CZ",H95="CZ",H98="CZ",H99="CZ",AF99=AF95,AF97&lt;&gt;AF94,AF97&lt;&gt;AF100),A95-COUNTIF($H$71:$H95,"&lt;&gt;CZ")&amp;$AH$5&amp;A99-COUNTIF($H$71:$H99,"&lt;&gt;CZ"),IF(AND(H97="CZ",H96="CZ",H98="CZ",H99="CZ",H100="CZ",AF100=AF96,AF97&lt;&gt;AF95,AF97&lt;&gt;AF101),A96-COUNTIF($H$71:$H96,"&lt;&gt;CZ")&amp;$AH$5&amp;A100-COUNTIF($H$71:$H100,"&lt;&gt;CZ"),IF(AND(H97="CZ",H98="CZ",H99="CZ",H100="CZ",H101="CZ",AF97&lt;&gt;AF96,AF97=AF101,AF97&lt;&gt;AF102),A97-COUNTIF($H$71:$H97,"&lt;&gt;CZ")&amp;$AH$5&amp;A101-COUNTIF($H$71:$H101,"&lt;&gt;CZ"),IF(AND(H97="CZ",H96&lt;&gt;"CZ",AF97=AF96,AF97&lt;&gt;AF95,AF97&lt;&gt;AF98),A97-COUNTIF($H$71:$H97,"&lt;&gt;CZ"),IF(AND(H97="CZ",H98&lt;&gt;"CZ",AF97&lt;&gt;AF96,AF97=AF98,AF97&lt;&gt;AF99),A97-COUNTIF($H$71:$H97,"&lt;&gt;CZ"),IF(AND(H97="CZ",H96&lt;&gt;"CZ",H95="CZ",AF97=AF95,AF97&lt;&gt;AF94,AF97&lt;&gt;AF98),A95-COUNTIF($H$71:$H95,"&lt;&gt;CZ")&amp;$AH$5&amp;A97-COUNTIF($H$71:$H97,"&lt;&gt;CZ"),IF(AND(H97="CZ",H96="CZ",H95&lt;&gt;"CZ",AF97=AF95,AF97&lt;&gt;AF94,AF97&lt;&gt;AF98),A96-COUNTIF($H$71:$H95,"&lt;&gt;CZ")&amp;$AH$5&amp;A97-COUNTIF($H$71:$H97,"&lt;&gt;CZ"),IF(AND(H97="CZ",H96&lt;&gt;"CZ",H95&lt;&gt;"CZ",AF97=AF95,AF97&lt;&gt;AF94,AF97&lt;&gt;AF98),A97-COUNTIF($H$71:$H97,"&lt;&gt;CZ"),IF(AND(H97="CZ",H96&lt;&gt;"CZ",H98="CZ",AF97=AF96,AF97&lt;&gt;AF95,AF97=AF98,AF97&lt;&gt;AF99),A97-COUNTIF($H$71:$H96,"&lt;&gt;CZ")&amp;$AH$5&amp;A98-COUNTIF($H$71:$H98,"&lt;&gt;CZ"),IF(AND(H97="CZ",H96="CZ",H98&lt;&gt;"CZ",AF98=AF96,AF97&lt;&gt;AF95,AF97&lt;&gt;AF99),A96-COUNTIF($H$71:$H96,"&lt;&gt;CZ")&amp;$AH$5&amp;A98-COUNTIF($H$71:$H98,"&lt;&gt;CZ"),IF(AND(H97="CZ",H96&lt;&gt;"CZ",H98&lt;&gt;"CZ",AF98=AF96,AF97&lt;&gt;AF95,AF97&lt;&gt;AF99),A97-COUNTIF($H$71:$H96,"&lt;&gt;CZ"),IF(AND(H97="CZ",H98&lt;&gt;"CZ",H99="CZ",AF97&lt;&gt;AF96,AF97=AF99,AF97&lt;&gt;AF100),A97-COUNTIF($H$71:$H97,"&lt;&gt;CZ")&amp;$AH$5&amp;A99-COUNTIF($H$71:$H99,"&lt;&gt;CZ"),IF(AND(H97="CZ",H98="CZ",H99&lt;&gt;"CZ",AF97&lt;&gt;AF96,AF97=AF99,AF97&lt;&gt;AF100),A97-COUNTIF($H$71:$H97,"&lt;&gt;CZ")&amp;$AH$5&amp;A99-COUNTIF($H$71:$H99,"&lt;&gt;CZ"),IF(AND(H97="CZ",H98&lt;&gt;"CZ",H99&lt;&gt;"CZ",AF97&gt;0,AF97&lt;&gt;AF96,AF97=AF99,AF97&lt;&gt;AF100),A97-COUNTIF($H$71:$H97,"&lt;&gt;CZ"),IF(AND(H97="CZ",H96&lt;&gt;"CZ",H95="CZ",H94="CZ",AF97=AF94,AF97&lt;&gt;AF93,AF97&lt;&gt;AF98),A94-COUNTIF($H$71:$H94,"&lt;&gt;CZ")&amp;$AH$5&amp;A97-COUNTIF($H$71:$H97,"&lt;&gt;CZ"),IF(AND(H97="CZ",H96="CZ",H95&lt;&gt;"CZ",H94="CZ",AF97=AF94,AF97&lt;&gt;AF93,AF97&lt;&gt;AF98),A94-COUNTIF($H$71:$H94,"&lt;&gt;CZ")&amp;$AH$5&amp;A97-COUNTIF($H$71:$H97,"&lt;&gt;CZ"),IF(AND(H97="CZ",H96="CZ",H95="CZ",H94&lt;&gt;"CZ",AF97=AF94,AF97&lt;&gt;AF93,AF97&lt;&gt;AF98),A95-COUNTIF($H$71:$H94,"&lt;&gt;CZ")&amp;$AH$5&amp;A97-COUNTIF($H$71:$H97,"&lt;&gt;CZ"),IF(AND(H97="CZ",H96&lt;&gt;"CZ",H95&lt;&gt;"CZ",H94="CZ",AF97=AF94,AF97&lt;&gt;AF93,AF97&lt;&gt;AF98),A94-COUNTIF($H$71:$H94,"&lt;&gt;CZ")&amp;$AH$5&amp;A97-COUNTIF($H$71:$H97,"&lt;&gt;CZ"),IF(AND(H97="CZ",H96&lt;&gt;"CZ",H95="CZ",H94&lt;&gt;"CZ",AF97=AF94,AF97&lt;&gt;AF93,AF97&lt;&gt;AF98),A95-COUNTIF($H$71:$H94,"&lt;&gt;CZ")&amp;$AH$5&amp;A97-COUNTIF($H$71:$H97,"&lt;&gt;CZ"),IF(AND(H97="CZ",H96="CZ",H95&lt;&gt;"CZ",H94&lt;&gt;"CZ",AF97=AF94,AF97&lt;&gt;AF93,AF97&lt;&gt;AF98),A95-COUNTIF($H$71:$H94,"&lt;&gt;CZ")&amp;$AH$5&amp;A97-COUNTIF($H$71:$H97,"&lt;&gt;CZ"),IF(AND(H97="CZ",H96&lt;&gt;"CZ",H95&lt;&gt;"CZ",H94&lt;&gt;"CZ",AF97=AF94,AF97&lt;&gt;AF93,AF97&lt;&gt;AF98),A97-COUNTIF($H$71:$H97,"&lt;&gt;CZ"),IF(AND(H97="CZ",H96="CZ",H95&lt;&gt;"CZ",H98="CZ",AF97=AF95,AF97&lt;&gt;AF94,AF97=AF98,AF97&lt;&gt;AF99),A96-COUNTIF($H$71:$H95,"&lt;&gt;CZ")&amp;$AH$5&amp;A98-COUNTIF($H$71:$H98,"&lt;&gt;CZ"),IF(AND(H97="CZ",H96="CZ",H95="CZ",H98&lt;&gt;"CZ",AF97=AF95,AF97&lt;&gt;AF94,AF97=AF98,AF97&lt;&gt;AF99),A95-COUNTIF($H$71:$H95,"&lt;&gt;CZ")&amp;$AH$5&amp;A98-COUNTIF($H$71:$H98,"&lt;&gt;CZ"),IF(AND(H97="CZ",H96&lt;&gt;"CZ",H95&lt;&gt;"CZ",H98="CZ",AF97=AF95,AF97&lt;&gt;AF94,AF97=AF98,AF97&lt;&gt;AF99),A96-COUNTIF($H$71:$H95,"&lt;&gt;CZ")&amp;$AH$5&amp;A98-COUNTIF($H$71:$H98,"&lt;&gt;CZ"),IF(AND(H97="CZ",H96&lt;&gt;"CZ",H95="CZ",H98="CZ",AF97=AF95,AF97&lt;&gt;AF94,AF97=AF98,AF97&lt;&gt;AF99),A95-COUNTIF($H$71:$H95,"&lt;&gt;CZ")&amp;$AH$5&amp;A98-COUNTIF($H$71:$H98,"&lt;&gt;CZ"),IF(AND(H97="CZ",H96&lt;&gt;"CZ",H95="CZ",H98&lt;&gt;"CZ",AF97=AF95,AF97&lt;&gt;AF94,AF97=AF98,AF97&lt;&gt;AF99),A95-COUNTIF($H$71:$H95,"&lt;&gt;CZ")&amp;$AH$5&amp;A98-COUNTIF($H$71:$H98,"&lt;&gt;CZ"),IF(AND(H97="CZ",H96="CZ",H95&lt;&gt;"CZ",H98&lt;&gt;"CZ",AF98=AF95,AF97&lt;&gt;AF94,AF97&lt;&gt;AF99),A96-COUNTIF($H$71:$H95,"&lt;&gt;CZ")&amp;$AH$5&amp;A98-COUNTIF($H$71:$H98,"&lt;&gt;CZ"),IF(AND(H97="CZ",H96&lt;&gt;"CZ",H95&lt;&gt;"CZ",H98&lt;&gt;"CZ",AF98=AF95,AF97&lt;&gt;AF94,AF97&lt;&gt;AF99),A96-COUNTIF($H$71:$H95,"&lt;&gt;CZ"),IF(AND(H97="CZ",H96&lt;&gt;"CZ",H98="CZ",H99="CZ",AF99=AF96,AF97&lt;&gt;AF95,AF97&lt;&gt;AF100),A97-COUNTIF($H$71:$H96,"&lt;&gt;CZ")&amp;$AH$5&amp;A99-COUNTIF($H$71:$H99,"&lt;&gt;CZ"),IF(AND(H97="CZ",H96="CZ",H98&lt;&gt;"CZ",H99="CZ",AF99=AF96,AF97&lt;&gt;AF95,AF97&lt;&gt;AF100),A96-COUNTIF($H$71:$H96,"&lt;&gt;CZ")&amp;$AH$5&amp;A99-COUNTIF($H$71:$H99,"&lt;&gt;CZ"),IF(AND(H97="CZ",H96="CZ",H98="CZ",H99&lt;&gt;"CZ",AF99=AF96,AF97&lt;&gt;AF95,AF97&lt;&gt;AF100),A96-COUNTIF($H$71:$H96,"&lt;&gt;CZ")&amp;$AH$5&amp;A99-COUNTIF($H$71:$H99,"&lt;&gt;CZ"),IF(AND(H97="CZ",H96&lt;&gt;"CZ",H98&lt;&gt;"CZ",H99="CZ",AF99=AF96,AF97&lt;&gt;AF95,AF97&lt;&gt;AF100),A97-COUNTIF($H$71:$H96,"&lt;&gt;CZ")&amp;$AH$5&amp;A99-COUNTIF($H$71:$H99,"&lt;&gt;CZ"),IF(AND(H97="CZ",H96&lt;&gt;"CZ",H98="CZ",H99&lt;&gt;"CZ",AF99=AF96,AF97&lt;&gt;AF95,AF97&lt;&gt;AF100),A97-COUNTIF($H$71:$H96,"&lt;&gt;CZ")&amp;$AH$5&amp;A99-COUNTIF($H$71:$H99,"&lt;&gt;CZ"),IF(AND(H97="CZ",H96="CZ",H98&lt;&gt;"CZ",H99&lt;&gt;"CZ",AF99=AF96,AF97&lt;&gt;AF95,AF97&lt;&gt;AF100),A96-COUNTIF($H$71:$H96,"&lt;&gt;CZ")&amp;$AH$5&amp;A99-COUNTIF($H$71:$H99,"&lt;&gt;CZ"),IF(AND(H97="CZ",H96&lt;&gt;"CZ",H98&lt;&gt;"CZ",H99&lt;&gt;"CZ",AF99=AF96,AF97&lt;&gt;AF95,AF97&lt;&gt;AF100),A97-COUNTIF($H$71:$H96,"&lt;&gt;CZ"),IF(AND(H97="CZ",H98="CZ",H99="CZ",H100&lt;&gt;"CZ",AF97&lt;&gt;AF96,AF97=AF100,AF97&lt;&gt;AF101),A97-COUNTIF($H$71:$H97,"&lt;&gt;CZ")&amp;$AH$5&amp;A100-COUNTIF($H$71:$H100,"&lt;&gt;CZ"),IF(AND(H97="CZ",H98="CZ",H99&lt;&gt;"CZ",H100="CZ",AF97&lt;&gt;AF96,AF97=AF100,AF97&lt;&gt;AF101),A97-COUNTIF($H$71:$H97,"&lt;&gt;CZ")&amp;$AH$5&amp;A100-COUNTIF($H$71:$H100,"&lt;&gt;CZ"),IF(AND(H97="CZ",H98&lt;&gt;"CZ",H99="CZ",H100="CZ",AF97&lt;&gt;AF96,AF97=AF100,AF97&lt;&gt;AF101),A97-COUNTIF($H$71:$H97,"&lt;&gt;CZ")&amp;$AH$5&amp;A100-COUNTIF($H$71:$H100,"&lt;&gt;CZ"),IF(AND(H97="CZ",H98&lt;&gt;"CZ",H99&lt;&gt;"CZ",H100="CZ",AF97&lt;&gt;AF96,AF97=AF100,AF97&lt;&gt;AF101),A97-COUNTIF($H$71:$H97,"&lt;&gt;CZ")&amp;$AH$5&amp;A100-COUNTIF($H$71:$H100,"&lt;&gt;CZ"),"")))))))))))))))))))))))))))))))))))))))))))))))))))))</f>
        <v/>
      </c>
      <c r="AJ97" s="102" t="str">
        <f>IF(AI97&lt;&gt;"","",IF(AND(H97="CZ",H98&lt;&gt;"CZ",H99="CZ",H100&lt;&gt;"CZ",AF97&lt;&gt;AF96,AF97=AF100,AF97&lt;&gt;AF101),A97-COUNTIF($H$71:$H97,"&lt;&gt;CZ")&amp;$AH$5&amp;A100-COUNTIF($H$71:$H100,"&lt;&gt;CZ"),IF(AND(H97="CZ",H98="CZ",H99&lt;&gt;"CZ",H100&lt;&gt;"CZ",AF97&lt;&gt;AF96,AF97=AF100,AF97&lt;&gt;AF101),A97-COUNTIF($H$71:$H97,"&lt;&gt;CZ")&amp;$AH$5&amp;A100-COUNTIF($H$71:$H100,"&lt;&gt;CZ"),IF(AND(H97="CZ",H98&lt;&gt;"CZ",H99&lt;&gt;"CZ",H100&lt;&gt;"CZ",AF97&lt;&gt;AF96,AF97=AF100,AF97&lt;&gt;AF101),A97-COUNTIF($H$71:$H97,"&lt;&gt;CZ"),IF(AND(H97="CZ",H96&lt;&gt;"CZ",H95="CZ",H94="CZ",H93="CZ",AF97=AF93,AF97&lt;&gt;AF92,AF97&lt;&gt;AF98),A93-COUNTIFS($H$71:$H93,"&lt;&gt;CZ")&amp;$AH$5&amp;A97-COUNTIFS($H$71:$H97,"&lt;&gt;CZ"),IF(AND(H97="CZ",H96="CZ",H95&lt;&gt;"CZ",H94="CZ",H93="CZ",AF97=AF93,AF97&lt;&gt;AF92,AF97&lt;&gt;AF98),A93-COUNTIFS($H$71:$H93,"&lt;&gt;CZ")&amp;$AH$5&amp;A97-COUNTIFS($H$71:$H97,"&lt;&gt;CZ"),IF(AND(H97="CZ",H96="CZ",H95="CZ",H94&lt;&gt;"CZ",H93="CZ",AF97=AF93,AF97&lt;&gt;AF92,AF97&lt;&gt;AF98),A93-COUNTIFS($H$71:$H93,"&lt;&gt;CZ")&amp;$AH$5&amp;A97-COUNTIFS($H$71:$H97,"&lt;&gt;CZ"),IF(AND(H97="CZ",H96="CZ",H95="CZ",H94="CZ",H93&lt;&gt;"CZ",AF97=AF93,AF97&lt;&gt;AF92,AF97&lt;&gt;AF98),A94-COUNTIFS($H$71:$H93,"&lt;&gt;CZ")&amp;$AH$5&amp;A97-COUNTIFS($H$71:$H97,"&lt;&gt;CZ"),IF(AND(H97="CZ",H96&lt;&gt;"CZ",H95="CZ",H94="CZ",H93&lt;&gt;"CZ",AF97=AF93,AF97&lt;&gt;AF92,AF97&lt;&gt;AF98),A94-COUNTIFS($H$71:$H93,"&lt;&gt;CZ")&amp;$AH$5&amp;A97-COUNTIFS($H$71:$H97,"&lt;&gt;CZ"),IF(AND(H97="CZ",H96&lt;&gt;"CZ",H95="CZ",H94&lt;&gt;"CZ",H93="CZ",AF97=AF93,AF97&lt;&gt;AF92,AF97&lt;&gt;AF98),A93-COUNTIFS($H$71:$H93,"&lt;&gt;CZ")&amp;$AH$5&amp;A97-COUNTIFS($H$71:$H97,"&lt;&gt;CZ"),IF(AND(H97="CZ",H96&lt;&gt;"CZ",H95&lt;&gt;"CZ",H94="CZ",H93="CZ",AF97=AF93,AF97&lt;&gt;AF92,AF97&lt;&gt;AF98),A93-COUNTIFS($H$71:$H93,"&lt;&gt;CZ")&amp;$AH$5&amp;A97-COUNTIFS($H$71:$H97,"&lt;&gt;CZ"),IF(AND(H97="CZ",H96&lt;&gt;"CZ",H95&lt;&gt;"CZ",H94&lt;&gt;"CZ",H93="CZ",AF97=AF93,AF97&lt;&gt;AF92,AF97&lt;&gt;AF98),A93-COUNTIFS($H$71:$H93,"&lt;&gt;CZ")&amp;$AH$5&amp;A97-COUNTIFS($H$71:$H97,"&lt;&gt;CZ"),IF(AND(H97="CZ",H96&lt;&gt;"CZ",H95&lt;&gt;"CZ",H94="CZ",H93&lt;&gt;"CZ",AF97=AF93,AF97&lt;&gt;AF92,AF97&lt;&gt;AF98),A94-COUNTIFS($H$71:$H93,"&lt;&gt;CZ")&amp;$AH$5&amp;A97-COUNTIFS($H$71:$H97,"&lt;&gt;CZ"),IF(AND(H97="CZ",H96&lt;&gt;"CZ",H95="CZ",H94&lt;&gt;"CZ",H93&lt;&gt;"CZ",AF97=AF93,AF97&lt;&gt;AF92,AF97&lt;&gt;AF98),A94-COUNTIFS($H$71:$H93,"&lt;&gt;CZ")&amp;$AH$5&amp;A97-COUNTIFS($H$71:$H97,"&lt;&gt;CZ"),IF(AND(H97="CZ",H96="CZ",H95&lt;&gt;"CZ",H94&lt;&gt;"CZ",H93&lt;&gt;"CZ",AF97=AF93,AF97&lt;&gt;AF92,AF97&lt;&gt;AF98),A94-COUNTIFS($H$71:$H93,"&lt;&gt;CZ")&amp;$AH$5&amp;A97-COUNTIFS($H$71:$H97,"&lt;&gt;CZ"),IF(AND(H97="CZ",H96="CZ",H95&lt;&gt;"CZ",H94&lt;&gt;"CZ",H93="CZ",AF97=AF93,AF97&lt;&gt;AF92,AF97&lt;&gt;AF98),A93-COUNTIFS($H$71:$H93,"&lt;&gt;CZ")&amp;$AH$5&amp;A97-COUNTIFS($H$71:$H97,"&lt;&gt;CZ"),IF(AND(H97="CZ",H96="CZ",H95&lt;&gt;"CZ",H94="CZ",H93&lt;&gt;"CZ",AF97=AF93,AF97&lt;&gt;AF92,AF97&lt;&gt;AF98),A94-COUNTIFS($H$71:$H93,"&lt;&gt;CZ")&amp;$AH$5&amp;A97-COUNTIFS($H$71:$H97,"&lt;&gt;CZ"),IF(AND(H97="CZ",H96="CZ",H95="CZ",H94&lt;&gt;"CZ",H93&lt;&gt;"CZ",AF97=AF93,AF97&lt;&gt;AF92,AF97&lt;&gt;AF98),A94-COUNTIFS($H$71:$H93,"&lt;&gt;CZ")&amp;$AH$5&amp;A97-COUNTIFS($H$71:$H97,"&lt;&gt;CZ"),IF(AND(H97="CZ",H96&lt;&gt;"CZ",H95&lt;&gt;"CZ",H94&lt;&gt;"CZ",H93&lt;&gt;"CZ",AF97=AF93,AF97&lt;&gt;AF92,AF97&lt;&gt;AF98),A94-COUNTIFS($H$71:$H93,"&lt;&gt;CZ"),IF(AND(H97="CZ",H96&lt;&gt;"CZ",H95="CZ",H94="CZ",H98="CZ",AF98=AF94,AF97&lt;&gt;AF93,AF97&lt;&gt;AF99),A94-COUNTIFS($H$71:$H94,"&lt;&gt;CZ")&amp;$AH$5&amp;A98-COUNTIFS($H$71:$H98,"&lt;&gt;CZ"),IF(AND(H97="CZ",H96="CZ",H95&lt;&gt;"CZ",H94="CZ",H98="CZ",AF98=AF94,AF97&lt;&gt;AF93,AF97&lt;&gt;AF99),A94-COUNTIFS($H$71:$H94,"&lt;&gt;CZ")&amp;$AH$5&amp;A98-COUNTIFS($H$71:$H98,"&lt;&gt;CZ"),IF(AND(H97="CZ",H96="CZ",H95="CZ",H94&lt;&gt;"CZ",H98="CZ",AF98=AF94,AF97&lt;&gt;AF93,AF97&lt;&gt;AF99),A95-COUNTIFS($H$71:$H94,"&lt;&gt;CZ")&amp;$AH$5&amp;A98-COUNTIFS($H$71:$H98,"&lt;&gt;CZ"),IF(AND(H97="CZ",H96="CZ",H95="CZ",H94="CZ",H98&lt;&gt;"CZ",AF98=AF94,AF97&lt;&gt;AF93,AF97&lt;&gt;AF99),A94-COUNTIFS($H$71:$H94,"&lt;&gt;CZ")&amp;$AH$5&amp;A98-COUNTIFS($H$71:$H98,"&lt;&gt;CZ"),IF(AND(H97="CZ",H96&lt;&gt;"CZ",H95="CZ",H94="CZ",H98&lt;&gt;"CZ",AF98=AF94,AF97&lt;&gt;AF93,AF97&lt;&gt;AF99),A94-COUNTIFS($H$71:$H94,"&lt;&gt;CZ")&amp;$AH$5&amp;A98-COUNTIFS($H$71:$H98,"&lt;&gt;CZ"),IF(AND(H97="CZ",H96&lt;&gt;"CZ",H95="CZ",H94&lt;&gt;"CZ",H98="CZ",AF98=AF94,AF97&lt;&gt;AF93,AF97&lt;&gt;AF99),A95-COUNTIFS($H$71:$H94,"&lt;&gt;CZ")&amp;$AH$5&amp;A98-COUNTIFS($H$71:$H98,"&lt;&gt;CZ"),IF(AND(H97="CZ",H96&lt;&gt;"CZ",H95&lt;&gt;"CZ",H94="CZ",H98="CZ",AF98=AF94,AF97&lt;&gt;AF93,AF97&lt;&gt;AF99),A94-COUNTIFS($H$71:$H94,"&lt;&gt;CZ")&amp;$AH$5&amp;A98-COUNTIFS($H$71:$H98,"&lt;&gt;CZ"),IF(AND(H97="CZ",H96&lt;&gt;"CZ",H95&lt;&gt;"CZ",H94&lt;&gt;"CZ",H98="CZ",AF98=AF94,AF97&lt;&gt;AF93,AF97&lt;&gt;AF99),A95-COUNTIFS($H$71:$H94,"&lt;&gt;CZ")&amp;$AH$5&amp;A98-COUNTIFS($H$71:$H98,"&lt;&gt;CZ"),IF(AND(H97="CZ",H96&lt;&gt;"CZ",H95&lt;&gt;"CZ",H94="CZ",H98&lt;&gt;"CZ",AF98=AF94,AF97&lt;&gt;AF93,AF97&lt;&gt;AF99),A94-COUNTIFS($H$71:$H94,"&lt;&gt;CZ")&amp;$AH$5&amp;A98-COUNTIFS($H$71:$H98,"&lt;&gt;CZ"),IF(AND(H97="CZ",H96&lt;&gt;"CZ",H95="CZ",H94&lt;&gt;"CZ",H98&lt;&gt;"CZ",AF98=AF94,AF97&lt;&gt;AF93,AF97&lt;&gt;AF99),A95-COUNTIFS($H$71:$H94,"&lt;&gt;CZ")&amp;$AH$5&amp;A98-COUNTIFS($H$71:$H98,"&lt;&gt;CZ"),IF(AND(H97="CZ",H96="CZ",H95&lt;&gt;"CZ",H94&lt;&gt;"CZ",H98&lt;&gt;"CZ",AF98=AF94,AF97&lt;&gt;AF93,AF97&lt;&gt;AF99),A95-COUNTIFS($H$71:$H94,"&lt;&gt;CZ")&amp;$AH$5&amp;A98-COUNTIFS($H$71:$H98,"&lt;&gt;CZ"),IF(AND(H97="CZ",H96="CZ",H95&lt;&gt;"CZ",H94&lt;&gt;"CZ",H98="CZ",AF98=AF94,AF97&lt;&gt;AF93,AF97&lt;&gt;AF99),A95-COUNTIFS($H$71:$H94,"&lt;&gt;CZ")&amp;$AH$5&amp;A98-COUNTIFS($H$71:$H98,"&lt;&gt;CZ"),IF(AND(H97="CZ",H96="CZ",H95&lt;&gt;"CZ",H94="CZ",H98&lt;&gt;"CZ",AF98=AF94,AF97&lt;&gt;AF93,AF97&lt;&gt;AF99),A94-COUNTIFS($H$71:$H94,"&lt;&gt;CZ")&amp;$AH$5&amp;A98-COUNTIFS($H$71:$H98,"&lt;&gt;CZ"),IF(AND(H97="CZ",H96="CZ",H95="CZ",H94&lt;&gt;"CZ",H98&lt;&gt;"CZ",AF98=AF94,AF97&lt;&gt;AF93,AF97&lt;&gt;AF99),A95-COUNTIFS($H$71:$H94,"&lt;&gt;CZ")&amp;$AH$5&amp;A98-COUNTIFS($H$71:$H98,"&lt;&gt;CZ"),IF(AND(H97="CZ",H96&lt;&gt;"CZ",H95&lt;&gt;"CZ",H94&lt;&gt;"CZ",H98&lt;&gt;"CZ",AF98=AF94,AF97&lt;&gt;AF93,AF97&lt;&gt;AF99),A95-COUNTIFS($H$71:$H94,"&lt;&gt;CZ"),IF(AND(H97="CZ",H96&lt;&gt;"CZ",H95="CZ",H98="CZ",H99="CZ",AF99=AF95,AF97&lt;&gt;AF94,AF97&lt;&gt;AF100),A95-COUNTIFS($H$71:$H95,"&lt;&gt;CZ")&amp;$AH$5&amp;A99-COUNTIFS($H$71:$H99,"&lt;&gt;CZ"),IF(AND(H97="CZ",H96="CZ",H95&lt;&gt;"CZ",H98="CZ",H99="CZ",AF99=AF95,AF97&lt;&gt;AF94,AF97&lt;&gt;AF100),A96-COUNTIFS($H$71:$H95,"&lt;&gt;CZ")&amp;$AH$5&amp;A99-COUNTIFS($H$71:$H99,"&lt;&gt;CZ"),IF(AND(H97="CZ",H96="CZ",H95="CZ",H98&lt;&gt;"CZ",H99="CZ",AF99=AF95,AF97&lt;&gt;AF94,AF97&lt;&gt;AF100),A95-COUNTIFS($H$71:$H95,"&lt;&gt;CZ")&amp;$AH$5&amp;A99-COUNTIFS($H$71:$H99,"&lt;&gt;CZ"),IF(AND(H97="CZ",H96="CZ",H95="CZ",H98="CZ",H99&lt;&gt;"CZ",AF99=AF95,AF97&lt;&gt;AF94,AF97&lt;&gt;AF100),A95-COUNTIFS($H$71:$H95,"&lt;&gt;CZ")&amp;$AH$5&amp;A99-COUNTIFS($H$71:$H99,"&lt;&gt;CZ"),IF(AND(H97="CZ",H96&lt;&gt;"CZ",H95="CZ",H98="CZ",H99&lt;&gt;"CZ",AF99=AF95,AF97&lt;&gt;AF94,AF97&lt;&gt;AF100),A95-COUNTIFS($H$71:$H95,"&lt;&gt;CZ")&amp;$AH$5&amp;A99-COUNTIFS($H$71:$H99,"&lt;&gt;CZ"),IF(AND(H97="CZ",H96&lt;&gt;"CZ",H95="CZ",H98&lt;&gt;"CZ",H99="CZ",AF99=AF95,AF97&lt;&gt;AF94,AF97&lt;&gt;AF100),A95-COUNTIFS($H$71:$H95,"&lt;&gt;CZ")&amp;$AH$5&amp;A99-COUNTIFS($H$71:$H99,"&lt;&gt;CZ"),IF(AND(H97="CZ",H96&lt;&gt;"CZ",H95&lt;&gt;"CZ",H98="CZ",H99="CZ",AF99=AF95,AF97&lt;&gt;AF94,AF97&lt;&gt;AF100),A96-COUNTIFS($H$71:$H95,"&lt;&gt;CZ")&amp;$AH$5&amp;A99-COUNTIFS($H$71:$H99,"&lt;&gt;CZ"),IF(AND(H97="CZ",H96&lt;&gt;"CZ",H95&lt;&gt;"CZ",H98&lt;&gt;"CZ",H99="CZ",AF99=AF95,AF97&lt;&gt;AF94,AF97&lt;&gt;AF100),A96-COUNTIFS($H$71:$H95,"&lt;&gt;CZ")&amp;$AH$5&amp;A99-COUNTIFS($H$71:$H99,"&lt;&gt;CZ"),IF(AND(H97="CZ",H96&lt;&gt;"CZ",H95&lt;&gt;"CZ",H98="CZ",H99&lt;&gt;"CZ",AF99=AF95,AF97&lt;&gt;AF94,AF97&lt;&gt;AF100),A96-COUNTIFS($H$71:$H95,"&lt;&gt;CZ")&amp;$AH$5&amp;A99-COUNTIFS($H$71:$H99,"&lt;&gt;CZ"),IF(AND(H97="CZ",H96&lt;&gt;"CZ",H95="CZ",H98&lt;&gt;"CZ",H99&lt;&gt;"CZ",AF99=AF95,AF97&lt;&gt;AF94,AF97&lt;&gt;AF100),A95-COUNTIFS($H$71:$H95,"&lt;&gt;CZ")&amp;$AH$5&amp;A99-COUNTIFS($H$71:$H99,"&lt;&gt;CZ"),IF(AND(H97="CZ",H96="CZ",H95&lt;&gt;"CZ",H98&lt;&gt;"CZ",H99&lt;&gt;"CZ",AF99=AF95,AF97&lt;&gt;AF94,AF97&lt;&gt;AF100),A96-COUNTIFS($H$71:$H95,"&lt;&gt;CZ")&amp;$AH$5&amp;A99-COUNTIFS($H$71:$H99,"&lt;&gt;CZ"),IF(AND(H97="CZ",H96="CZ",H95&lt;&gt;"CZ",H98&lt;&gt;"CZ",H99="CZ",AF99=AF95,AF97&lt;&gt;AF94,AF97&lt;&gt;AF100),A96-COUNTIFS($H$71:$H95,"&lt;&gt;CZ")&amp;$AH$5&amp;A99-COUNTIFS($H$71:$H99,"&lt;&gt;CZ"),IF(AND(H97="CZ",H96="CZ",H95&lt;&gt;"CZ",H98="CZ",H99&lt;&gt;"CZ",AF99=AF95,AF97&lt;&gt;AF94,AF97&lt;&gt;AF100),A96-COUNTIFS($H$71:$H95,"&lt;&gt;CZ")&amp;$AH$5&amp;A99-COUNTIFS($H$71:$H99,"&lt;&gt;CZ"),IF(AND(H97="CZ",H96="CZ",H95="CZ",H98&lt;&gt;"CZ",H99&lt;&gt;"CZ",AF99=AF95,AF97&lt;&gt;AF94,AF97&lt;&gt;AF100),A95-COUNTIFS($H$71:$H95,"&lt;&gt;CZ")&amp;$AH$5&amp;A99-COUNTIFS($H$71:$H99,"&lt;&gt;CZ"),""))))))))))))))))))))))))))))))))))))))))))))))))</f>
        <v/>
      </c>
      <c r="AK97" s="102" t="str">
        <f>IF(AI97&lt;&gt;"","",IF(AJ97&lt;&gt;"","",IF(AND(H96="CZ",H95&lt;&gt;"CZ",H94&lt;&gt;"CZ",H97&lt;&gt;"CZ",H98&lt;&gt;"CZ",AF98=AF94,AF96&lt;&gt;AF93,AF96&lt;&gt;AF99),A95-COUNTIFS($H$71:$H94,"&lt;&gt;CZ"),IF(AND(H97="CZ",H96&lt;&gt;"CZ",H98="CZ",H99="CZ",H100="CZ",AF100=AF96,AF97&lt;&gt;AF95,AF97&lt;&gt;AF101),A97-COUNTIFS($H$71:$H96,"&lt;&gt;CZ")&amp;$AH$5&amp;A100-COUNTIFS($H$71:$H100,"&lt;&gt;CZ"),IF(AND(H97="CZ",H96="CZ",H98&lt;&gt;"CZ",H99="CZ",H100="CZ",AF100=AF96,AF97&lt;&gt;AF95,AF97&lt;&gt;AF101),A96-COUNTIFS($H$71:$H96,"&lt;&gt;CZ")&amp;$AH$5&amp;A100-COUNTIFS($H$71:$H100,"&lt;&gt;CZ"),IF(AND(H97="CZ",H96="CZ",H98="CZ",H99&lt;&gt;"CZ",H100="CZ",AF100=AF96,AF97&lt;&gt;AF95,AF97&lt;&gt;AF101),A96-COUNTIFS($H$71:$H96,"&lt;&gt;CZ")&amp;$AH$5&amp;A100-COUNTIFS($H$71:$H100,"&lt;&gt;CZ"),IF(AND(H97="CZ",H96="CZ",H98="CZ",H99="CZ",H100&lt;&gt;"CZ",AF100=AF96,AF97&lt;&gt;AF95,AF97&lt;&gt;AF101),A96-COUNTIFS($H$71:$H96,"&lt;&gt;CZ")&amp;$AH$5&amp;A100-COUNTIFS($H$71:$H100,"&lt;&gt;CZ"),IF(AND(H97="CZ",H96&lt;&gt;"CZ",H98="CZ",H99="CZ",H100&lt;&gt;"CZ",AF100=AF96,AF97&lt;&gt;AF95,AF97&lt;&gt;AF101),A97-COUNTIFS($H$71:$H96,"&lt;&gt;CZ")&amp;$AH$5&amp;A100-COUNTIFS($H$71:$H100,"&lt;&gt;CZ"),IF(AND(H97="CZ",H96&lt;&gt;"CZ",H98="CZ",H99&lt;&gt;"CZ",H100="CZ",AF100=AF96,AF97&lt;&gt;AF95,AF97&lt;&gt;AF101),A97-COUNTIFS($H$71:$H96,"&lt;&gt;CZ")&amp;$AH$5&amp;A100-COUNTIFS($H$71:$H100,"&lt;&gt;CZ"),IF(AND(H97="CZ",H96&lt;&gt;"CZ",H98&lt;&gt;"CZ",H99="CZ",H100="CZ",AF100=AF96,AF97&lt;&gt;AF95,AF97&lt;&gt;AF101),A97-COUNTIFS($H$71:$H96,"&lt;&gt;CZ")&amp;$AH$5&amp;A100-COUNTIFS($H$71:$H100,"&lt;&gt;CZ"),IF(AND(H97="CZ",H96&lt;&gt;"CZ",H98&lt;&gt;"CZ",H99&lt;&gt;"CZ",H100="CZ",AF100=AF96,AF97&lt;&gt;AF95,AF97&lt;&gt;AF101),A97-COUNTIFS($H$71:$H96,"&lt;&gt;CZ")&amp;$AH$5&amp;A100-COUNTIFS($H$71:$H100,"&lt;&gt;CZ"),IF(AND(H97="CZ",H96&lt;&gt;"CZ",H98&lt;&gt;"CZ",H99&lt;&gt;"CZ",H100&lt;&gt;"CZ",AF100=AF96,AF97&lt;&gt;AF95,AF97&lt;&gt;AF101),A100-COUNTIFS($H$71:$H100,"&lt;&gt;CZ"),IF(AND(H97="CZ",H96&lt;&gt;"CZ",H98&lt;&gt;"CZ",H99="CZ",H100&lt;&gt;"CZ",AF100=AF96,AF97&lt;&gt;AF95,AF97&lt;&gt;AF101),A97-COUNTIFS($H$71:$H96,"&lt;&gt;CZ")&amp;$AH$5&amp;A100-COUNTIFS($H$71:$H100,"&lt;&gt;CZ"),IF(AND(H97="CZ",H96="CZ",H98="CZ",H99&lt;&gt;"CZ",H100&lt;&gt;"CZ",AF100=AF96,AF97&lt;&gt;AF95,AF97&lt;&gt;AF101),A96-COUNTIFS($H$71:$H96,"&lt;&gt;CZ")&amp;$AH$5&amp;A100-COUNTIFS($H$71:$H100,"&lt;&gt;CZ"),IF(AND(H97="CZ",H96="CZ",H98&lt;&gt;"CZ",H99&lt;&gt;"CZ",H100&lt;&gt;"CZ",AF100=AF96,AF97&lt;&gt;AF95,AF97&lt;&gt;AF101),A96-COUNTIFS($H$71:$H96,"&lt;&gt;CZ")&amp;$AH$5&amp;A100-COUNTIFS($H$71:$H100,"&lt;&gt;CZ"),IF(AND(H97="CZ",H96="CZ",H98&lt;&gt;"CZ",H99&lt;&gt;"CZ",H100="CZ",AF100=AF96,AF97&lt;&gt;AF95,AF97&lt;&gt;AF101),A96-COUNTIFS($H$71:$H96,"&lt;&gt;CZ")&amp;$AH$5&amp;A100-COUNTIFS($H$71:$H100,"&lt;&gt;CZ"),IF(AND(H97="CZ",H96="CZ",H98&lt;&gt;"CZ",H99="CZ",H100&lt;&gt;"CZ",AF100=AF96,AF97&lt;&gt;AF95,AF97&lt;&gt;AF101),A96-COUNTIFS($H$71:$H96,"&lt;&gt;CZ")&amp;$AH$5&amp;A100-COUNTIFS($H$71:$H100,"&lt;&gt;CZ"),IF(AND(H97="CZ",H96&lt;&gt;"CZ",H98="CZ",H99&lt;&gt;"CZ",H100&lt;&gt;"CZ",AF100=AF96,AF97&lt;&gt;AF95,AF97&lt;&gt;AF101),A97-COUNTIFS($H$71:$H96,"&lt;&gt;CZ")&amp;$AH$5&amp;A100-COUNTIFS($H$71:$H100,"&lt;&gt;CZ"),IF(AND(H97="CZ",H98&lt;&gt;"CZ",H99="CZ",H100="CZ",H101="CZ",AF97=AF101,AF97&lt;&gt;AF96,AF97&lt;&gt;AF102),A97-COUNTIFS($H$71:$H97,"&lt;&gt;CZ")&amp;$AH$5&amp;A101-COUNTIFS($H$71:$H101,"&lt;&gt;CZ"),IF(AND(H97="CZ",H98="CZ",H99&lt;&gt;"CZ",H100="CZ",H101="CZ",AF97=AF101,AF97&lt;&gt;AF96,AF97&lt;&gt;AF102),A97-COUNTIFS($H$71:$H97,"&lt;&gt;CZ")&amp;$AH$5&amp;A101-COUNTIFS($H$71:$H101,"&lt;&gt;CZ"),IF(AND(H97="CZ",H98="CZ",H99="CZ",H100&lt;&gt;"CZ",H101="CZ",AF97=AF101,AF97&lt;&gt;AF96,AF97&lt;&gt;AF102),A97-COUNTIFS($H$71:$H97,"&lt;&gt;CZ")&amp;$AH$5&amp;A101-COUNTIFS($H$71:$H101,"&lt;&gt;CZ"),IF(AND(H97="CZ",H98="CZ",H99="CZ",H100="CZ",H101&lt;&gt;"CZ",AF97=AF101,AF97&lt;&gt;AF96,AF97&lt;&gt;AF102),A97-COUNTIFS($H$71:$H97,"&lt;&gt;CZ")&amp;$AH$5&amp;A101-COUNTIFS($H$71:$H101,"&lt;&gt;CZ"),IF(AND(H97="CZ",H96&lt;&gt;"CZ",H95="CZ",H94="CZ",H98&lt;&gt;"CZ",AF98=AF94,AF97&lt;&gt;AF93,AF97&lt;&gt;AF99),A94-COUNTIFS($H$71:$H94,"&lt;&gt;CZ")&amp;$AH$5&amp;A98-COUNTIFS($H$71:$H98,"&lt;&gt;CZ"),IF(AND(H97="CZ",H98&lt;&gt;"CZ",H99="CZ",H100="CZ",H101&lt;&gt;"CZ",AF97=AF101,AF97&lt;&gt;AF96,AF97&lt;&gt;AF102),A97-COUNTIFS($H$71:$H97,"&lt;&gt;CZ")&amp;$AH$5&amp;A101-COUNTIFS($H$71:$H101,"&lt;&gt;CZ"),IF(AND(H97="CZ",H98&lt;&gt;"CZ",H99="CZ",H100&lt;&gt;"CZ",H101="CZ",AF97=AF101,AF97&lt;&gt;AF96,AF97&lt;&gt;AF102),A97-COUNTIFS($H$71:$H97,"&lt;&gt;CZ")&amp;$AH$5&amp;A101-COUNTIFS($H$71:$H101,"&lt;&gt;CZ"),IF(AND(H97="CZ",H98&lt;&gt;"CZ",H99&lt;&gt;"CZ",H100="CZ",H101="CZ",AF97=AF101,AF97&lt;&gt;AF96,AF97&lt;&gt;AF102),A97-COUNTIFS($H$71:$H97,"&lt;&gt;CZ")&amp;$AH$5&amp;A101-COUNTIFS($H$71:$H101,"&lt;&gt;CZ"),IF(AND(H97="CZ",H98&lt;&gt;"CZ",H99&lt;&gt;"CZ",H100&lt;&gt;"CZ",H101="CZ",AF97=AF101,AF97&lt;&gt;AF96,AF97&lt;&gt;AF102),A97-COUNTIFS($H$71:$H97,"&lt;&gt;CZ")&amp;$AH$5&amp;A101-COUNTIFS($H$71:$H101,"&lt;&gt;CZ"),IF(AND(H97="CZ",H98&lt;&gt;"CZ",H99&lt;&gt;"CZ",H100="CZ",H101&lt;&gt;"CZ",AF97=AF101,AF97&lt;&gt;AF96,AF97&lt;&gt;AF102),A97-COUNTIFS($H$71:$H97,"&lt;&gt;CZ")&amp;$AH$5&amp;A101-COUNTIFS($H$71:$H101,"&lt;&gt;CZ"),IF(AND(H97="CZ",H98&lt;&gt;"CZ",H99="CZ",H100&lt;&gt;"CZ",H101&lt;&gt;"CZ",AF97=AF101,AF97&lt;&gt;AF96,AF97&lt;&gt;AF102),A97-COUNTIFS($H$71:$H97,"&lt;&gt;CZ")&amp;$AH$5&amp;A101-COUNTIFS($H$71:$H101,"&lt;&gt;CZ"),IF(AND(H97="CZ",H98="CZ",H99&lt;&gt;"CZ",H100&lt;&gt;"CZ",H101&lt;&gt;"CZ",AF97=AF101,AF97&lt;&gt;AF96,AF97&lt;&gt;AF102),A97-COUNTIFS($H$71:$H97,"&lt;&gt;CZ")&amp;$AH$5&amp;A101-COUNTIFS($H$71:$H101,"&lt;&gt;CZ"),IF(AND(H97="CZ",H98="CZ",H99="CZ",H100&lt;&gt;"CZ",H101&lt;&gt;"CZ",AF97=AF101,AF97&lt;&gt;AF96,AF97&lt;&gt;AF102),A97-COUNTIFS($H$71:$H97,"&lt;&gt;CZ")&amp;$AH$5&amp;A101-COUNTIFS($H$71:$H101,"&lt;&gt;CZ"),IF(AND(H97="CZ",H98="CZ",H99&lt;&gt;"CZ",H100="CZ",H101&lt;&gt;"CZ",AF97=AF101,AF97&lt;&gt;AF96,AF97&lt;&gt;AF102),A97-COUNTIFS($H$71:$H97,"&lt;&gt;CZ")&amp;$AH$5&amp;A101-COUNTIFS($H$71:$H101,"&lt;&gt;CZ"),IF(AND(H97="CZ",H98="CZ",H99="CZ",H100&lt;&gt;"CZ",H101&lt;&gt;"CZ",AF97=AF101,AF97&lt;&gt;AF96,AF97&lt;&gt;AF102),A97-COUNTIFS($H$71:$H97,"&lt;&gt;CZ")&amp;$AH$5&amp;A101-COUNTIFS($H$71:$H101,"&lt;&gt;CZ"),IF(AND(H97="CZ",H98="CZ",H99&lt;&gt;"CZ",H100&lt;&gt;"CZ",H101&lt;&gt;"CZ",AF97=AF101,AF97&lt;&gt;AF96,AF97&lt;&gt;AF102),A101-COUNTIFS($H$71:$H101,"&lt;&gt;CZ"),""))))))))))))))))))))))))))))))))))</f>
        <v/>
      </c>
      <c r="AL97" s="120" t="str">
        <f t="shared" si="5"/>
        <v/>
      </c>
    </row>
    <row r="98" spans="1:38" s="104" customFormat="1" ht="15" hidden="1" customHeight="1">
      <c r="A98" s="105">
        <v>28</v>
      </c>
      <c r="B98" s="106" t="e">
        <v>#N/A</v>
      </c>
      <c r="C98" s="107" t="s">
        <v>251</v>
      </c>
      <c r="D98" s="107" t="s">
        <v>251</v>
      </c>
      <c r="E98" s="106" t="s">
        <v>251</v>
      </c>
      <c r="F98" s="108"/>
      <c r="G98" s="109" t="s">
        <v>251</v>
      </c>
      <c r="H98" s="110" t="s">
        <v>251</v>
      </c>
      <c r="I98" s="111"/>
      <c r="J98" s="112" t="s">
        <v>251</v>
      </c>
      <c r="K98" s="111"/>
      <c r="L98" s="112" t="s">
        <v>251</v>
      </c>
      <c r="M98" s="111"/>
      <c r="N98" s="112" t="s">
        <v>251</v>
      </c>
      <c r="O98" s="111"/>
      <c r="P98" s="112" t="s">
        <v>251</v>
      </c>
      <c r="Q98" s="111"/>
      <c r="R98" s="112" t="s">
        <v>251</v>
      </c>
      <c r="S98" s="113"/>
      <c r="T98" s="112" t="s">
        <v>251</v>
      </c>
      <c r="U98" s="111"/>
      <c r="V98" s="112" t="s">
        <v>251</v>
      </c>
      <c r="W98" s="111"/>
      <c r="X98" s="112" t="s">
        <v>251</v>
      </c>
      <c r="Y98" s="111"/>
      <c r="Z98" s="112" t="s">
        <v>251</v>
      </c>
      <c r="AA98" s="111"/>
      <c r="AB98" s="112" t="s">
        <v>251</v>
      </c>
      <c r="AC98" s="111"/>
      <c r="AD98" s="112" t="s">
        <v>251</v>
      </c>
      <c r="AE98" s="116">
        <v>0</v>
      </c>
      <c r="AF98" s="117" t="s">
        <v>251</v>
      </c>
      <c r="AG98" s="118" t="s">
        <v>251</v>
      </c>
      <c r="AH98" s="100" t="str">
        <f t="shared" ca="1" si="4"/>
        <v/>
      </c>
      <c r="AI98" s="119" t="str">
        <f>IF(H98="","",IF(H98&lt;&gt;"CZ","NE",IF(AND(H98="CZ",AF97&lt;&gt;AF98,AF98&lt;&gt;AF99),A98-COUNTIF($H$71:$H98,"&lt;&gt;CZ"),IF(AND(H98="CZ",H97="CZ",AF98=AF97,AF98&lt;&gt;AF96,AF98&lt;&gt;AF99),A97-COUNTIF($H$71:$H98,"&lt;&gt;CZ")&amp;$AH$5&amp;A98-COUNTIF($H$71:$H98,"&lt;&gt;CZ"),IF(AND(H98="CZ",H99="CZ",AF98&lt;&gt;AF97,AF98=AF99,AF98&lt;&gt;AF100),A98-COUNTIF($H$71:$H98,"&lt;&gt;CZ")&amp;$AH$5&amp;A99-COUNTIF($H$71:$H99,"&lt;&gt;CZ"),IF(AND(H98="CZ",H97="CZ",H96="CZ",AF98=AF96,AF98&lt;&gt;AF95,AF98&lt;&gt;AF99),A96-COUNTIF($H$71:$H98,"&lt;&gt;CZ")&amp;$AH$5&amp;A98-COUNTIF($H$71:$H98,"&lt;&gt;CZ"),IF(AND(H98="CZ",H97="CZ",H99="CZ",AF99=AF97,AF98&lt;&gt;AF96,AF98&lt;&gt;AF100),A97-COUNTIF($H$71:$H97,"&lt;&gt;CZ")&amp;$AH$5&amp;A99-COUNTIF($H$71:$H99,"&lt;&gt;CZ"),IF(AND(H98="CZ",H99="CZ",H100="CZ",AF98&lt;&gt;AF97,AF98=AF100,AF98&lt;&gt;AF101),A98-COUNTIF($H$71:$H98,"&lt;&gt;CZ")&amp;$AH$5&amp;A100-COUNTIF($H$71:$H100,"&lt;&gt;CZ"),IF(AND(H98="CZ",H97="CZ",H96="CZ",H95="CZ",AF98=AF95,AF98&lt;&gt;AF94,AF98&lt;&gt;AF99),A95-COUNTIF($H$71:$H95,"&lt;&gt;CZ")&amp;$AH$5&amp;A98-COUNTIF($H$71:$H98,"&lt;&gt;CZ"),IF(AND(H98="CZ",H97="CZ",H96="CZ",H99="CZ",AF99=AF96,AF98&lt;&gt;AF95,AF98&lt;&gt;AF100),A96-COUNTIF($H$71:$H96,"&lt;&gt;CZ")&amp;$AH$5&amp;A99-COUNTIF($H$71:$H99,"&lt;&gt;CZ"),IF(AND(H98="CZ",H97="CZ",H99="CZ",H100="CZ",AF100=AF97,AF98&lt;&gt;AF96,AF98&lt;&gt;AF101),A97-COUNTIF($H$71:$H97,"&lt;&gt;CZ")&amp;$AH$5&amp;A100-COUNTIF($H$71:$H100,"&lt;&gt;CZ"),IF(AND(H98="CZ",H99="CZ",H100="CZ",H101="CZ",AF98&lt;&gt;AF97,AF98=AF101,AF98&lt;&gt;AF102),A98-COUNTIF($H$71:$H98,"&lt;&gt;CZ")&amp;$AH$5&amp;A101-COUNTIF($H$71:$H101,"&lt;&gt;CZ"),IF(AND(H98="CZ",H97="CZ",H96="CZ",H95="CZ",H94="CZ",AF98=AF94,AF98&lt;&gt;AF93,AF98&lt;&gt;AF99),A94-COUNTIF($H$71:$H94,"&lt;&gt;CZ")&amp;$AH$5&amp;A98-COUNTIF($H$71:$H98,"&lt;&gt;CZ"),IF(AND(H98="CZ",H97="CZ",H96="CZ",H95="CZ",H99="CZ",AF99=AF95,AF98&lt;&gt;AF94,AF98&lt;&gt;AF100),A95-COUNTIF($H$71:$H95,"&lt;&gt;CZ")&amp;$AH$5&amp;A99-COUNTIF($H$71:$H99,"&lt;&gt;CZ"),IF(AND(H98="CZ",H97="CZ",H96="CZ",H99="CZ",H100="CZ",AF100=AF96,AF98&lt;&gt;AF95,AF98&lt;&gt;AF101),A96-COUNTIF($H$71:$H96,"&lt;&gt;CZ")&amp;$AH$5&amp;A100-COUNTIF($H$71:$H100,"&lt;&gt;CZ"),IF(AND(H98="CZ",H97="CZ",H99="CZ",H100="CZ",H101="CZ",AF101=AF97,AF98&lt;&gt;AF96,AF98&lt;&gt;AF102),A97-COUNTIF($H$71:$H97,"&lt;&gt;CZ")&amp;$AH$5&amp;A101-COUNTIF($H$71:$H101,"&lt;&gt;CZ"),IF(AND(H98="CZ",H99="CZ",H100="CZ",H101="CZ",H102="CZ",AF98&lt;&gt;AF97,AF98=AF102,AF98&lt;&gt;AF103),A98-COUNTIF($H$71:$H98,"&lt;&gt;CZ")&amp;$AH$5&amp;A102-COUNTIF($H$71:$H102,"&lt;&gt;CZ"),IF(AND(H98="CZ",H97&lt;&gt;"CZ",AF98=AF97,AF98&lt;&gt;AF96,AF98&lt;&gt;AF99),A98-COUNTIF($H$71:$H98,"&lt;&gt;CZ"),IF(AND(H98="CZ",H99&lt;&gt;"CZ",AF98&lt;&gt;AF97,AF98=AF99,AF98&lt;&gt;AF100),A98-COUNTIF($H$71:$H98,"&lt;&gt;CZ"),IF(AND(H98="CZ",H97&lt;&gt;"CZ",H96="CZ",AF98=AF96,AF98&lt;&gt;AF95,AF98&lt;&gt;AF99),A96-COUNTIF($H$71:$H96,"&lt;&gt;CZ")&amp;$AH$5&amp;A98-COUNTIF($H$71:$H98,"&lt;&gt;CZ"),IF(AND(H98="CZ",H97="CZ",H96&lt;&gt;"CZ",AF98=AF96,AF98&lt;&gt;AF95,AF98&lt;&gt;AF99),A97-COUNTIF($H$71:$H96,"&lt;&gt;CZ")&amp;$AH$5&amp;A98-COUNTIF($H$71:$H98,"&lt;&gt;CZ"),IF(AND(H98="CZ",H97&lt;&gt;"CZ",H96&lt;&gt;"CZ",AF98=AF96,AF98&lt;&gt;AF95,AF98&lt;&gt;AF99),A98-COUNTIF($H$71:$H98,"&lt;&gt;CZ"),IF(AND(H98="CZ",H97&lt;&gt;"CZ",H99="CZ",AF98=AF97,AF98&lt;&gt;AF96,AF98=AF99,AF98&lt;&gt;AF100),A98-COUNTIF($H$71:$H97,"&lt;&gt;CZ")&amp;$AH$5&amp;A99-COUNTIF($H$71:$H99,"&lt;&gt;CZ"),IF(AND(H98="CZ",H97="CZ",H99&lt;&gt;"CZ",AF99=AF97,AF98&lt;&gt;AF96,AF98&lt;&gt;AF100),A97-COUNTIF($H$71:$H97,"&lt;&gt;CZ")&amp;$AH$5&amp;A99-COUNTIF($H$71:$H99,"&lt;&gt;CZ"),IF(AND(H98="CZ",H97&lt;&gt;"CZ",H99&lt;&gt;"CZ",AF99=AF97,AF98&lt;&gt;AF96,AF98&lt;&gt;AF100),A98-COUNTIF($H$71:$H97,"&lt;&gt;CZ"),IF(AND(H98="CZ",H99&lt;&gt;"CZ",H100="CZ",AF98&lt;&gt;AF97,AF98=AF100,AF98&lt;&gt;AF101),A98-COUNTIF($H$71:$H98,"&lt;&gt;CZ")&amp;$AH$5&amp;A100-COUNTIF($H$71:$H100,"&lt;&gt;CZ"),IF(AND(H98="CZ",H99="CZ",H100&lt;&gt;"CZ",AF98&lt;&gt;AF97,AF98=AF100,AF98&lt;&gt;AF101),A98-COUNTIF($H$71:$H98,"&lt;&gt;CZ")&amp;$AH$5&amp;A100-COUNTIF($H$71:$H100,"&lt;&gt;CZ"),IF(AND(H98="CZ",H99&lt;&gt;"CZ",H100&lt;&gt;"CZ",AF98&gt;0,AF98&lt;&gt;AF97,AF98=AF100,AF98&lt;&gt;AF101),A98-COUNTIF($H$71:$H98,"&lt;&gt;CZ"),IF(AND(H98="CZ",H97&lt;&gt;"CZ",H96="CZ",H95="CZ",AF98=AF95,AF98&lt;&gt;AF94,AF98&lt;&gt;AF99),A95-COUNTIF($H$71:$H95,"&lt;&gt;CZ")&amp;$AH$5&amp;A98-COUNTIF($H$71:$H98,"&lt;&gt;CZ"),IF(AND(H98="CZ",H97="CZ",H96&lt;&gt;"CZ",H95="CZ",AF98=AF95,AF98&lt;&gt;AF94,AF98&lt;&gt;AF99),A95-COUNTIF($H$71:$H95,"&lt;&gt;CZ")&amp;$AH$5&amp;A98-COUNTIF($H$71:$H98,"&lt;&gt;CZ"),IF(AND(H98="CZ",H97="CZ",H96="CZ",H95&lt;&gt;"CZ",AF98=AF95,AF98&lt;&gt;AF94,AF98&lt;&gt;AF99),A96-COUNTIF($H$71:$H95,"&lt;&gt;CZ")&amp;$AH$5&amp;A98-COUNTIF($H$71:$H98,"&lt;&gt;CZ"),IF(AND(H98="CZ",H97&lt;&gt;"CZ",H96&lt;&gt;"CZ",H95="CZ",AF98=AF95,AF98&lt;&gt;AF94,AF98&lt;&gt;AF99),A95-COUNTIF($H$71:$H95,"&lt;&gt;CZ")&amp;$AH$5&amp;A98-COUNTIF($H$71:$H98,"&lt;&gt;CZ"),IF(AND(H98="CZ",H97&lt;&gt;"CZ",H96="CZ",H95&lt;&gt;"CZ",AF98=AF95,AF98&lt;&gt;AF94,AF98&lt;&gt;AF99),A96-COUNTIF($H$71:$H95,"&lt;&gt;CZ")&amp;$AH$5&amp;A98-COUNTIF($H$71:$H98,"&lt;&gt;CZ"),IF(AND(H98="CZ",H97="CZ",H96&lt;&gt;"CZ",H95&lt;&gt;"CZ",AF98=AF95,AF98&lt;&gt;AF94,AF98&lt;&gt;AF99),A96-COUNTIF($H$71:$H95,"&lt;&gt;CZ")&amp;$AH$5&amp;A98-COUNTIF($H$71:$H98,"&lt;&gt;CZ"),IF(AND(H98="CZ",H97&lt;&gt;"CZ",H96&lt;&gt;"CZ",H95&lt;&gt;"CZ",AF98=AF95,AF98&lt;&gt;AF94,AF98&lt;&gt;AF99),A98-COUNTIF($H$71:$H98,"&lt;&gt;CZ"),IF(AND(H98="CZ",H97="CZ",H96&lt;&gt;"CZ",H99="CZ",AF98=AF96,AF98&lt;&gt;AF95,AF98=AF99,AF98&lt;&gt;AF100),A97-COUNTIF($H$71:$H96,"&lt;&gt;CZ")&amp;$AH$5&amp;A99-COUNTIF($H$71:$H99,"&lt;&gt;CZ"),IF(AND(H98="CZ",H97="CZ",H96="CZ",H99&lt;&gt;"CZ",AF98=AF96,AF98&lt;&gt;AF95,AF98=AF99,AF98&lt;&gt;AF100),A96-COUNTIF($H$71:$H96,"&lt;&gt;CZ")&amp;$AH$5&amp;A99-COUNTIF($H$71:$H99,"&lt;&gt;CZ"),IF(AND(H98="CZ",H97&lt;&gt;"CZ",H96&lt;&gt;"CZ",H99="CZ",AF98=AF96,AF98&lt;&gt;AF95,AF98=AF99,AF98&lt;&gt;AF100),A97-COUNTIF($H$71:$H96,"&lt;&gt;CZ")&amp;$AH$5&amp;A99-COUNTIF($H$71:$H99,"&lt;&gt;CZ"),IF(AND(H98="CZ",H97&lt;&gt;"CZ",H96="CZ",H99="CZ",AF98=AF96,AF98&lt;&gt;AF95,AF98=AF99,AF98&lt;&gt;AF100),A96-COUNTIF($H$71:$H96,"&lt;&gt;CZ")&amp;$AH$5&amp;A99-COUNTIF($H$71:$H99,"&lt;&gt;CZ"),IF(AND(H98="CZ",H97&lt;&gt;"CZ",H96="CZ",H99&lt;&gt;"CZ",AF98=AF96,AF98&lt;&gt;AF95,AF98=AF99,AF98&lt;&gt;AF100),A96-COUNTIF($H$71:$H96,"&lt;&gt;CZ")&amp;$AH$5&amp;A99-COUNTIF($H$71:$H99,"&lt;&gt;CZ"),IF(AND(H98="CZ",H97="CZ",H96&lt;&gt;"CZ",H99&lt;&gt;"CZ",AF99=AF96,AF98&lt;&gt;AF95,AF98&lt;&gt;AF100),A97-COUNTIF($H$71:$H96,"&lt;&gt;CZ")&amp;$AH$5&amp;A99-COUNTIF($H$71:$H99,"&lt;&gt;CZ"),IF(AND(H98="CZ",H97&lt;&gt;"CZ",H96&lt;&gt;"CZ",H99&lt;&gt;"CZ",AF99=AF96,AF98&lt;&gt;AF95,AF98&lt;&gt;AF100),A97-COUNTIF($H$71:$H96,"&lt;&gt;CZ"),IF(AND(H98="CZ",H97&lt;&gt;"CZ",H99="CZ",H100="CZ",AF100=AF97,AF98&lt;&gt;AF96,AF98&lt;&gt;AF101),A98-COUNTIF($H$71:$H97,"&lt;&gt;CZ")&amp;$AH$5&amp;A100-COUNTIF($H$71:$H100,"&lt;&gt;CZ"),IF(AND(H98="CZ",H97="CZ",H99&lt;&gt;"CZ",H100="CZ",AF100=AF97,AF98&lt;&gt;AF96,AF98&lt;&gt;AF101),A97-COUNTIF($H$71:$H97,"&lt;&gt;CZ")&amp;$AH$5&amp;A100-COUNTIF($H$71:$H100,"&lt;&gt;CZ"),IF(AND(H98="CZ",H97="CZ",H99="CZ",H100&lt;&gt;"CZ",AF100=AF97,AF98&lt;&gt;AF96,AF98&lt;&gt;AF101),A97-COUNTIF($H$71:$H97,"&lt;&gt;CZ")&amp;$AH$5&amp;A100-COUNTIF($H$71:$H100,"&lt;&gt;CZ"),IF(AND(H98="CZ",H97&lt;&gt;"CZ",H99&lt;&gt;"CZ",H100="CZ",AF100=AF97,AF98&lt;&gt;AF96,AF98&lt;&gt;AF101),A98-COUNTIF($H$71:$H97,"&lt;&gt;CZ")&amp;$AH$5&amp;A100-COUNTIF($H$71:$H100,"&lt;&gt;CZ"),IF(AND(H98="CZ",H97&lt;&gt;"CZ",H99="CZ",H100&lt;&gt;"CZ",AF100=AF97,AF98&lt;&gt;AF96,AF98&lt;&gt;AF101),A98-COUNTIF($H$71:$H97,"&lt;&gt;CZ")&amp;$AH$5&amp;A100-COUNTIF($H$71:$H100,"&lt;&gt;CZ"),IF(AND(H98="CZ",H97="CZ",H99&lt;&gt;"CZ",H100&lt;&gt;"CZ",AF100=AF97,AF98&lt;&gt;AF96,AF98&lt;&gt;AF101),A97-COUNTIF($H$71:$H97,"&lt;&gt;CZ")&amp;$AH$5&amp;A100-COUNTIF($H$71:$H100,"&lt;&gt;CZ"),IF(AND(H98="CZ",H97&lt;&gt;"CZ",H99&lt;&gt;"CZ",H100&lt;&gt;"CZ",AF100=AF97,AF98&lt;&gt;AF96,AF98&lt;&gt;AF101),A98-COUNTIF($H$71:$H97,"&lt;&gt;CZ"),IF(AND(H98="CZ",H99="CZ",H100="CZ",H101&lt;&gt;"CZ",AF98&lt;&gt;AF97,AF98=AF101,AF98&lt;&gt;AF102),A98-COUNTIF($H$71:$H98,"&lt;&gt;CZ")&amp;$AH$5&amp;A101-COUNTIF($H$71:$H101,"&lt;&gt;CZ"),IF(AND(H98="CZ",H99="CZ",H100&lt;&gt;"CZ",H101="CZ",AF98&lt;&gt;AF97,AF98=AF101,AF98&lt;&gt;AF102),A98-COUNTIF($H$71:$H98,"&lt;&gt;CZ")&amp;$AH$5&amp;A101-COUNTIF($H$71:$H101,"&lt;&gt;CZ"),IF(AND(H98="CZ",H99&lt;&gt;"CZ",H100="CZ",H101="CZ",AF98&lt;&gt;AF97,AF98=AF101,AF98&lt;&gt;AF102),A98-COUNTIF($H$71:$H98,"&lt;&gt;CZ")&amp;$AH$5&amp;A101-COUNTIF($H$71:$H101,"&lt;&gt;CZ"),IF(AND(H98="CZ",H99&lt;&gt;"CZ",H100&lt;&gt;"CZ",H101="CZ",AF98&lt;&gt;AF97,AF98=AF101,AF98&lt;&gt;AF102),A98-COUNTIF($H$71:$H98,"&lt;&gt;CZ")&amp;$AH$5&amp;A101-COUNTIF($H$71:$H101,"&lt;&gt;CZ"),"")))))))))))))))))))))))))))))))))))))))))))))))))))))</f>
        <v/>
      </c>
      <c r="AJ98" s="102" t="str">
        <f>IF(AI98&lt;&gt;"","",IF(AND(H98="CZ",H99&lt;&gt;"CZ",H100="CZ",H101&lt;&gt;"CZ",AF98&lt;&gt;AF97,AF98=AF101,AF98&lt;&gt;AF102),A98-COUNTIF($H$71:$H98,"&lt;&gt;CZ")&amp;$AH$5&amp;A101-COUNTIF($H$71:$H101,"&lt;&gt;CZ"),IF(AND(H98="CZ",H99="CZ",H100&lt;&gt;"CZ",H101&lt;&gt;"CZ",AF98&lt;&gt;AF97,AF98=AF101,AF98&lt;&gt;AF102),A98-COUNTIF($H$71:$H98,"&lt;&gt;CZ")&amp;$AH$5&amp;A101-COUNTIF($H$71:$H101,"&lt;&gt;CZ"),IF(AND(H98="CZ",H99&lt;&gt;"CZ",H100&lt;&gt;"CZ",H101&lt;&gt;"CZ",AF98&lt;&gt;AF97,AF98=AF101,AF98&lt;&gt;AF102),A98-COUNTIF($H$71:$H98,"&lt;&gt;CZ"),IF(AND(H98="CZ",H97&lt;&gt;"CZ",H96="CZ",H95="CZ",H94="CZ",AF98=AF94,AF98&lt;&gt;AF93,AF98&lt;&gt;AF99),A94-COUNTIFS($H$71:$H94,"&lt;&gt;CZ")&amp;$AH$5&amp;A98-COUNTIFS($H$71:$H98,"&lt;&gt;CZ"),IF(AND(H98="CZ",H97="CZ",H96&lt;&gt;"CZ",H95="CZ",H94="CZ",AF98=AF94,AF98&lt;&gt;AF93,AF98&lt;&gt;AF99),A94-COUNTIFS($H$71:$H94,"&lt;&gt;CZ")&amp;$AH$5&amp;A98-COUNTIFS($H$71:$H98,"&lt;&gt;CZ"),IF(AND(H98="CZ",H97="CZ",H96="CZ",H95&lt;&gt;"CZ",H94="CZ",AF98=AF94,AF98&lt;&gt;AF93,AF98&lt;&gt;AF99),A94-COUNTIFS($H$71:$H94,"&lt;&gt;CZ")&amp;$AH$5&amp;A98-COUNTIFS($H$71:$H98,"&lt;&gt;CZ"),IF(AND(H98="CZ",H97="CZ",H96="CZ",H95="CZ",H94&lt;&gt;"CZ",AF98=AF94,AF98&lt;&gt;AF93,AF98&lt;&gt;AF99),A95-COUNTIFS($H$71:$H94,"&lt;&gt;CZ")&amp;$AH$5&amp;A98-COUNTIFS($H$71:$H98,"&lt;&gt;CZ"),IF(AND(H98="CZ",H97&lt;&gt;"CZ",H96="CZ",H95="CZ",H94&lt;&gt;"CZ",AF98=AF94,AF98&lt;&gt;AF93,AF98&lt;&gt;AF99),A95-COUNTIFS($H$71:$H94,"&lt;&gt;CZ")&amp;$AH$5&amp;A98-COUNTIFS($H$71:$H98,"&lt;&gt;CZ"),IF(AND(H98="CZ",H97&lt;&gt;"CZ",H96="CZ",H95&lt;&gt;"CZ",H94="CZ",AF98=AF94,AF98&lt;&gt;AF93,AF98&lt;&gt;AF99),A94-COUNTIFS($H$71:$H94,"&lt;&gt;CZ")&amp;$AH$5&amp;A98-COUNTIFS($H$71:$H98,"&lt;&gt;CZ"),IF(AND(H98="CZ",H97&lt;&gt;"CZ",H96&lt;&gt;"CZ",H95="CZ",H94="CZ",AF98=AF94,AF98&lt;&gt;AF93,AF98&lt;&gt;AF99),A94-COUNTIFS($H$71:$H94,"&lt;&gt;CZ")&amp;$AH$5&amp;A98-COUNTIFS($H$71:$H98,"&lt;&gt;CZ"),IF(AND(H98="CZ",H97&lt;&gt;"CZ",H96&lt;&gt;"CZ",H95&lt;&gt;"CZ",H94="CZ",AF98=AF94,AF98&lt;&gt;AF93,AF98&lt;&gt;AF99),A94-COUNTIFS($H$71:$H94,"&lt;&gt;CZ")&amp;$AH$5&amp;A98-COUNTIFS($H$71:$H98,"&lt;&gt;CZ"),IF(AND(H98="CZ",H97&lt;&gt;"CZ",H96&lt;&gt;"CZ",H95="CZ",H94&lt;&gt;"CZ",AF98=AF94,AF98&lt;&gt;AF93,AF98&lt;&gt;AF99),A95-COUNTIFS($H$71:$H94,"&lt;&gt;CZ")&amp;$AH$5&amp;A98-COUNTIFS($H$71:$H98,"&lt;&gt;CZ"),IF(AND(H98="CZ",H97&lt;&gt;"CZ",H96="CZ",H95&lt;&gt;"CZ",H94&lt;&gt;"CZ",AF98=AF94,AF98&lt;&gt;AF93,AF98&lt;&gt;AF99),A95-COUNTIFS($H$71:$H94,"&lt;&gt;CZ")&amp;$AH$5&amp;A98-COUNTIFS($H$71:$H98,"&lt;&gt;CZ"),IF(AND(H98="CZ",H97="CZ",H96&lt;&gt;"CZ",H95&lt;&gt;"CZ",H94&lt;&gt;"CZ",AF98=AF94,AF98&lt;&gt;AF93,AF98&lt;&gt;AF99),A95-COUNTIFS($H$71:$H94,"&lt;&gt;CZ")&amp;$AH$5&amp;A98-COUNTIFS($H$71:$H98,"&lt;&gt;CZ"),IF(AND(H98="CZ",H97="CZ",H96&lt;&gt;"CZ",H95&lt;&gt;"CZ",H94="CZ",AF98=AF94,AF98&lt;&gt;AF93,AF98&lt;&gt;AF99),A94-COUNTIFS($H$71:$H94,"&lt;&gt;CZ")&amp;$AH$5&amp;A98-COUNTIFS($H$71:$H98,"&lt;&gt;CZ"),IF(AND(H98="CZ",H97="CZ",H96&lt;&gt;"CZ",H95="CZ",H94&lt;&gt;"CZ",AF98=AF94,AF98&lt;&gt;AF93,AF98&lt;&gt;AF99),A95-COUNTIFS($H$71:$H94,"&lt;&gt;CZ")&amp;$AH$5&amp;A98-COUNTIFS($H$71:$H98,"&lt;&gt;CZ"),IF(AND(H98="CZ",H97="CZ",H96="CZ",H95&lt;&gt;"CZ",H94&lt;&gt;"CZ",AF98=AF94,AF98&lt;&gt;AF93,AF98&lt;&gt;AF99),A95-COUNTIFS($H$71:$H94,"&lt;&gt;CZ")&amp;$AH$5&amp;A98-COUNTIFS($H$71:$H98,"&lt;&gt;CZ"),IF(AND(H98="CZ",H97&lt;&gt;"CZ",H96&lt;&gt;"CZ",H95&lt;&gt;"CZ",H94&lt;&gt;"CZ",AF98=AF94,AF98&lt;&gt;AF93,AF98&lt;&gt;AF99),A95-COUNTIFS($H$71:$H94,"&lt;&gt;CZ"),IF(AND(H98="CZ",H97&lt;&gt;"CZ",H96="CZ",H95="CZ",H99="CZ",AF99=AF95,AF98&lt;&gt;AF94,AF98&lt;&gt;AF100),A95-COUNTIFS($H$71:$H95,"&lt;&gt;CZ")&amp;$AH$5&amp;A99-COUNTIFS($H$71:$H99,"&lt;&gt;CZ"),IF(AND(H98="CZ",H97="CZ",H96&lt;&gt;"CZ",H95="CZ",H99="CZ",AF99=AF95,AF98&lt;&gt;AF94,AF98&lt;&gt;AF100),A95-COUNTIFS($H$71:$H95,"&lt;&gt;CZ")&amp;$AH$5&amp;A99-COUNTIFS($H$71:$H99,"&lt;&gt;CZ"),IF(AND(H98="CZ",H97="CZ",H96="CZ",H95&lt;&gt;"CZ",H99="CZ",AF99=AF95,AF98&lt;&gt;AF94,AF98&lt;&gt;AF100),A96-COUNTIFS($H$71:$H95,"&lt;&gt;CZ")&amp;$AH$5&amp;A99-COUNTIFS($H$71:$H99,"&lt;&gt;CZ"),IF(AND(H98="CZ",H97="CZ",H96="CZ",H95="CZ",H99&lt;&gt;"CZ",AF99=AF95,AF98&lt;&gt;AF94,AF98&lt;&gt;AF100),A95-COUNTIFS($H$71:$H95,"&lt;&gt;CZ")&amp;$AH$5&amp;A99-COUNTIFS($H$71:$H99,"&lt;&gt;CZ"),IF(AND(H98="CZ",H97&lt;&gt;"CZ",H96="CZ",H95="CZ",H99&lt;&gt;"CZ",AF99=AF95,AF98&lt;&gt;AF94,AF98&lt;&gt;AF100),A95-COUNTIFS($H$71:$H95,"&lt;&gt;CZ")&amp;$AH$5&amp;A99-COUNTIFS($H$71:$H99,"&lt;&gt;CZ"),IF(AND(H98="CZ",H97&lt;&gt;"CZ",H96="CZ",H95&lt;&gt;"CZ",H99="CZ",AF99=AF95,AF98&lt;&gt;AF94,AF98&lt;&gt;AF100),A96-COUNTIFS($H$71:$H95,"&lt;&gt;CZ")&amp;$AH$5&amp;A99-COUNTIFS($H$71:$H99,"&lt;&gt;CZ"),IF(AND(H98="CZ",H97&lt;&gt;"CZ",H96&lt;&gt;"CZ",H95="CZ",H99="CZ",AF99=AF95,AF98&lt;&gt;AF94,AF98&lt;&gt;AF100),A95-COUNTIFS($H$71:$H95,"&lt;&gt;CZ")&amp;$AH$5&amp;A99-COUNTIFS($H$71:$H99,"&lt;&gt;CZ"),IF(AND(H98="CZ",H97&lt;&gt;"CZ",H96&lt;&gt;"CZ",H95&lt;&gt;"CZ",H99="CZ",AF99=AF95,AF98&lt;&gt;AF94,AF98&lt;&gt;AF100),A96-COUNTIFS($H$71:$H95,"&lt;&gt;CZ")&amp;$AH$5&amp;A99-COUNTIFS($H$71:$H99,"&lt;&gt;CZ"),IF(AND(H98="CZ",H97&lt;&gt;"CZ",H96&lt;&gt;"CZ",H95="CZ",H99&lt;&gt;"CZ",AF99=AF95,AF98&lt;&gt;AF94,AF98&lt;&gt;AF100),A95-COUNTIFS($H$71:$H95,"&lt;&gt;CZ")&amp;$AH$5&amp;A99-COUNTIFS($H$71:$H99,"&lt;&gt;CZ"),IF(AND(H98="CZ",H97&lt;&gt;"CZ",H96="CZ",H95&lt;&gt;"CZ",H99&lt;&gt;"CZ",AF99=AF95,AF98&lt;&gt;AF94,AF98&lt;&gt;AF100),A96-COUNTIFS($H$71:$H95,"&lt;&gt;CZ")&amp;$AH$5&amp;A99-COUNTIFS($H$71:$H99,"&lt;&gt;CZ"),IF(AND(H98="CZ",H97="CZ",H96&lt;&gt;"CZ",H95&lt;&gt;"CZ",H99&lt;&gt;"CZ",AF99=AF95,AF98&lt;&gt;AF94,AF98&lt;&gt;AF100),A96-COUNTIFS($H$71:$H95,"&lt;&gt;CZ")&amp;$AH$5&amp;A99-COUNTIFS($H$71:$H99,"&lt;&gt;CZ"),IF(AND(H98="CZ",H97="CZ",H96&lt;&gt;"CZ",H95&lt;&gt;"CZ",H99="CZ",AF99=AF95,AF98&lt;&gt;AF94,AF98&lt;&gt;AF100),A96-COUNTIFS($H$71:$H95,"&lt;&gt;CZ")&amp;$AH$5&amp;A99-COUNTIFS($H$71:$H99,"&lt;&gt;CZ"),IF(AND(H98="CZ",H97="CZ",H96&lt;&gt;"CZ",H95="CZ",H99&lt;&gt;"CZ",AF99=AF95,AF98&lt;&gt;AF94,AF98&lt;&gt;AF100),A95-COUNTIFS($H$71:$H95,"&lt;&gt;CZ")&amp;$AH$5&amp;A99-COUNTIFS($H$71:$H99,"&lt;&gt;CZ"),IF(AND(H98="CZ",H97="CZ",H96="CZ",H95&lt;&gt;"CZ",H99&lt;&gt;"CZ",AF99=AF95,AF98&lt;&gt;AF94,AF98&lt;&gt;AF100),A96-COUNTIFS($H$71:$H95,"&lt;&gt;CZ")&amp;$AH$5&amp;A99-COUNTIFS($H$71:$H99,"&lt;&gt;CZ"),IF(AND(H98="CZ",H97&lt;&gt;"CZ",H96&lt;&gt;"CZ",H95&lt;&gt;"CZ",H99&lt;&gt;"CZ",AF99=AF95,AF98&lt;&gt;AF94,AF98&lt;&gt;AF100),A96-COUNTIFS($H$71:$H95,"&lt;&gt;CZ"),IF(AND(H98="CZ",H97&lt;&gt;"CZ",H96="CZ",H99="CZ",H100="CZ",AF100=AF96,AF98&lt;&gt;AF95,AF98&lt;&gt;AF101),A96-COUNTIFS($H$71:$H96,"&lt;&gt;CZ")&amp;$AH$5&amp;A100-COUNTIFS($H$71:$H100,"&lt;&gt;CZ"),IF(AND(H98="CZ",H97="CZ",H96&lt;&gt;"CZ",H99="CZ",H100="CZ",AF100=AF96,AF98&lt;&gt;AF95,AF98&lt;&gt;AF101),A97-COUNTIFS($H$71:$H96,"&lt;&gt;CZ")&amp;$AH$5&amp;A100-COUNTIFS($H$71:$H100,"&lt;&gt;CZ"),IF(AND(H98="CZ",H97="CZ",H96="CZ",H99&lt;&gt;"CZ",H100="CZ",AF100=AF96,AF98&lt;&gt;AF95,AF98&lt;&gt;AF101),A96-COUNTIFS($H$71:$H96,"&lt;&gt;CZ")&amp;$AH$5&amp;A100-COUNTIFS($H$71:$H100,"&lt;&gt;CZ"),IF(AND(H98="CZ",H97="CZ",H96="CZ",H99="CZ",H100&lt;&gt;"CZ",AF100=AF96,AF98&lt;&gt;AF95,AF98&lt;&gt;AF101),A96-COUNTIFS($H$71:$H96,"&lt;&gt;CZ")&amp;$AH$5&amp;A100-COUNTIFS($H$71:$H100,"&lt;&gt;CZ"),IF(AND(H98="CZ",H97&lt;&gt;"CZ",H96="CZ",H99="CZ",H100&lt;&gt;"CZ",AF100=AF96,AF98&lt;&gt;AF95,AF98&lt;&gt;AF101),A96-COUNTIFS($H$71:$H96,"&lt;&gt;CZ")&amp;$AH$5&amp;A100-COUNTIFS($H$71:$H100,"&lt;&gt;CZ"),IF(AND(H98="CZ",H97&lt;&gt;"CZ",H96="CZ",H99&lt;&gt;"CZ",H100="CZ",AF100=AF96,AF98&lt;&gt;AF95,AF98&lt;&gt;AF101),A96-COUNTIFS($H$71:$H96,"&lt;&gt;CZ")&amp;$AH$5&amp;A100-COUNTIFS($H$71:$H100,"&lt;&gt;CZ"),IF(AND(H98="CZ",H97&lt;&gt;"CZ",H96&lt;&gt;"CZ",H99="CZ",H100="CZ",AF100=AF96,AF98&lt;&gt;AF95,AF98&lt;&gt;AF101),A97-COUNTIFS($H$71:$H96,"&lt;&gt;CZ")&amp;$AH$5&amp;A100-COUNTIFS($H$71:$H100,"&lt;&gt;CZ"),IF(AND(H98="CZ",H97&lt;&gt;"CZ",H96&lt;&gt;"CZ",H99&lt;&gt;"CZ",H100="CZ",AF100=AF96,AF98&lt;&gt;AF95,AF98&lt;&gt;AF101),A97-COUNTIFS($H$71:$H96,"&lt;&gt;CZ")&amp;$AH$5&amp;A100-COUNTIFS($H$71:$H100,"&lt;&gt;CZ"),IF(AND(H98="CZ",H97&lt;&gt;"CZ",H96&lt;&gt;"CZ",H99="CZ",H100&lt;&gt;"CZ",AF100=AF96,AF98&lt;&gt;AF95,AF98&lt;&gt;AF101),A97-COUNTIFS($H$71:$H96,"&lt;&gt;CZ")&amp;$AH$5&amp;A100-COUNTIFS($H$71:$H100,"&lt;&gt;CZ"),IF(AND(H98="CZ",H97&lt;&gt;"CZ",H96="CZ",H99&lt;&gt;"CZ",H100&lt;&gt;"CZ",AF100=AF96,AF98&lt;&gt;AF95,AF98&lt;&gt;AF101),A96-COUNTIFS($H$71:$H96,"&lt;&gt;CZ")&amp;$AH$5&amp;A100-COUNTIFS($H$71:$H100,"&lt;&gt;CZ"),IF(AND(H98="CZ",H97="CZ",H96&lt;&gt;"CZ",H99&lt;&gt;"CZ",H100&lt;&gt;"CZ",AF100=AF96,AF98&lt;&gt;AF95,AF98&lt;&gt;AF101),A97-COUNTIFS($H$71:$H96,"&lt;&gt;CZ")&amp;$AH$5&amp;A100-COUNTIFS($H$71:$H100,"&lt;&gt;CZ"),IF(AND(H98="CZ",H97="CZ",H96&lt;&gt;"CZ",H99&lt;&gt;"CZ",H100="CZ",AF100=AF96,AF98&lt;&gt;AF95,AF98&lt;&gt;AF101),A97-COUNTIFS($H$71:$H96,"&lt;&gt;CZ")&amp;$AH$5&amp;A100-COUNTIFS($H$71:$H100,"&lt;&gt;CZ"),IF(AND(H98="CZ",H97="CZ",H96&lt;&gt;"CZ",H99="CZ",H100&lt;&gt;"CZ",AF100=AF96,AF98&lt;&gt;AF95,AF98&lt;&gt;AF101),A97-COUNTIFS($H$71:$H96,"&lt;&gt;CZ")&amp;$AH$5&amp;A100-COUNTIFS($H$71:$H100,"&lt;&gt;CZ"),IF(AND(H98="CZ",H97="CZ",H96="CZ",H99&lt;&gt;"CZ",H100&lt;&gt;"CZ",AF100=AF96,AF98&lt;&gt;AF95,AF98&lt;&gt;AF101),A96-COUNTIFS($H$71:$H96,"&lt;&gt;CZ")&amp;$AH$5&amp;A100-COUNTIFS($H$71:$H100,"&lt;&gt;CZ"),""))))))))))))))))))))))))))))))))))))))))))))))))</f>
        <v/>
      </c>
      <c r="AK98" s="102" t="str">
        <f>IF(AI98&lt;&gt;"","",IF(AJ98&lt;&gt;"","",IF(AND(H97="CZ",H96&lt;&gt;"CZ",H95&lt;&gt;"CZ",H98&lt;&gt;"CZ",H99&lt;&gt;"CZ",AF99=AF95,AF97&lt;&gt;AF94,AF97&lt;&gt;AF100),A96-COUNTIFS($H$71:$H95,"&lt;&gt;CZ"),IF(AND(H98="CZ",H97&lt;&gt;"CZ",H99="CZ",H100="CZ",H101="CZ",AF101=AF97,AF98&lt;&gt;AF96,AF98&lt;&gt;AF102),A98-COUNTIFS($H$71:$H97,"&lt;&gt;CZ")&amp;$AH$5&amp;A101-COUNTIFS($H$71:$H101,"&lt;&gt;CZ"),IF(AND(H98="CZ",H97="CZ",H99&lt;&gt;"CZ",H100="CZ",H101="CZ",AF101=AF97,AF98&lt;&gt;AF96,AF98&lt;&gt;AF102),A97-COUNTIFS($H$71:$H97,"&lt;&gt;CZ")&amp;$AH$5&amp;A101-COUNTIFS($H$71:$H101,"&lt;&gt;CZ"),IF(AND(H98="CZ",H97="CZ",H99="CZ",H100&lt;&gt;"CZ",H101="CZ",AF101=AF97,AF98&lt;&gt;AF96,AF98&lt;&gt;AF102),A97-COUNTIFS($H$71:$H97,"&lt;&gt;CZ")&amp;$AH$5&amp;A101-COUNTIFS($H$71:$H101,"&lt;&gt;CZ"),IF(AND(H98="CZ",H97="CZ",H99="CZ",H100="CZ",H101&lt;&gt;"CZ",AF101=AF97,AF98&lt;&gt;AF96,AF98&lt;&gt;AF102),A97-COUNTIFS($H$71:$H97,"&lt;&gt;CZ")&amp;$AH$5&amp;A101-COUNTIFS($H$71:$H101,"&lt;&gt;CZ"),IF(AND(H98="CZ",H97&lt;&gt;"CZ",H99="CZ",H100="CZ",H101&lt;&gt;"CZ",AF101=AF97,AF98&lt;&gt;AF96,AF98&lt;&gt;AF102),A98-COUNTIFS($H$71:$H97,"&lt;&gt;CZ")&amp;$AH$5&amp;A101-COUNTIFS($H$71:$H101,"&lt;&gt;CZ"),IF(AND(H98="CZ",H97&lt;&gt;"CZ",H99="CZ",H100&lt;&gt;"CZ",H101="CZ",AF101=AF97,AF98&lt;&gt;AF96,AF98&lt;&gt;AF102),A98-COUNTIFS($H$71:$H97,"&lt;&gt;CZ")&amp;$AH$5&amp;A101-COUNTIFS($H$71:$H101,"&lt;&gt;CZ"),IF(AND(H98="CZ",H97&lt;&gt;"CZ",H99&lt;&gt;"CZ",H100="CZ",H101="CZ",AF101=AF97,AF98&lt;&gt;AF96,AF98&lt;&gt;AF102),A98-COUNTIFS($H$71:$H97,"&lt;&gt;CZ")&amp;$AH$5&amp;A101-COUNTIFS($H$71:$H101,"&lt;&gt;CZ"),IF(AND(H98="CZ",H97&lt;&gt;"CZ",H99&lt;&gt;"CZ",H100&lt;&gt;"CZ",H101="CZ",AF101=AF97,AF98&lt;&gt;AF96,AF98&lt;&gt;AF102),A98-COUNTIFS($H$71:$H97,"&lt;&gt;CZ")&amp;$AH$5&amp;A101-COUNTIFS($H$71:$H101,"&lt;&gt;CZ"),IF(AND(H98="CZ",H97&lt;&gt;"CZ",H99&lt;&gt;"CZ",H100&lt;&gt;"CZ",H101&lt;&gt;"CZ",AF101=AF97,AF98&lt;&gt;AF96,AF98&lt;&gt;AF102),A101-COUNTIFS($H$71:$H101,"&lt;&gt;CZ"),IF(AND(H98="CZ",H97&lt;&gt;"CZ",H99&lt;&gt;"CZ",H100="CZ",H101&lt;&gt;"CZ",AF101=AF97,AF98&lt;&gt;AF96,AF98&lt;&gt;AF102),A98-COUNTIFS($H$71:$H97,"&lt;&gt;CZ")&amp;$AH$5&amp;A101-COUNTIFS($H$71:$H101,"&lt;&gt;CZ"),IF(AND(H98="CZ",H97="CZ",H99="CZ",H100&lt;&gt;"CZ",H101&lt;&gt;"CZ",AF101=AF97,AF98&lt;&gt;AF96,AF98&lt;&gt;AF102),A97-COUNTIFS($H$71:$H97,"&lt;&gt;CZ")&amp;$AH$5&amp;A101-COUNTIFS($H$71:$H101,"&lt;&gt;CZ"),IF(AND(H98="CZ",H97="CZ",H99&lt;&gt;"CZ",H100&lt;&gt;"CZ",H101&lt;&gt;"CZ",AF101=AF97,AF98&lt;&gt;AF96,AF98&lt;&gt;AF102),A97-COUNTIFS($H$71:$H97,"&lt;&gt;CZ")&amp;$AH$5&amp;A101-COUNTIFS($H$71:$H101,"&lt;&gt;CZ"),IF(AND(H98="CZ",H97="CZ",H99&lt;&gt;"CZ",H100&lt;&gt;"CZ",H101="CZ",AF101=AF97,AF98&lt;&gt;AF96,AF98&lt;&gt;AF102),A97-COUNTIFS($H$71:$H97,"&lt;&gt;CZ")&amp;$AH$5&amp;A101-COUNTIFS($H$71:$H101,"&lt;&gt;CZ"),IF(AND(H98="CZ",H97="CZ",H99&lt;&gt;"CZ",H100="CZ",H101&lt;&gt;"CZ",AF101=AF97,AF98&lt;&gt;AF96,AF98&lt;&gt;AF102),A97-COUNTIFS($H$71:$H97,"&lt;&gt;CZ")&amp;$AH$5&amp;A101-COUNTIFS($H$71:$H101,"&lt;&gt;CZ"),IF(AND(H98="CZ",H97&lt;&gt;"CZ",H99="CZ",H100&lt;&gt;"CZ",H101&lt;&gt;"CZ",AF101=AF97,AF98&lt;&gt;AF96,AF98&lt;&gt;AF102),A98-COUNTIFS($H$71:$H97,"&lt;&gt;CZ")&amp;$AH$5&amp;A101-COUNTIFS($H$71:$H101,"&lt;&gt;CZ"),IF(AND(H98="CZ",H99&lt;&gt;"CZ",H100="CZ",H101="CZ",H102="CZ",AF98=AF102,AF98&lt;&gt;AF97,AF98&lt;&gt;AF103),A98-COUNTIFS($H$71:$H98,"&lt;&gt;CZ")&amp;$AH$5&amp;A102-COUNTIFS($H$71:$H102,"&lt;&gt;CZ"),IF(AND(H98="CZ",H99="CZ",H100&lt;&gt;"CZ",H101="CZ",H102="CZ",AF98=AF102,AF98&lt;&gt;AF97,AF98&lt;&gt;AF103),A98-COUNTIFS($H$71:$H98,"&lt;&gt;CZ")&amp;$AH$5&amp;A102-COUNTIFS($H$71:$H102,"&lt;&gt;CZ"),IF(AND(H98="CZ",H99="CZ",H100="CZ",H101&lt;&gt;"CZ",H102="CZ",AF98=AF102,AF98&lt;&gt;AF97,AF98&lt;&gt;AF103),A98-COUNTIFS($H$71:$H98,"&lt;&gt;CZ")&amp;$AH$5&amp;A102-COUNTIFS($H$71:$H102,"&lt;&gt;CZ"),IF(AND(H98="CZ",H99="CZ",H100="CZ",H101="CZ",H102&lt;&gt;"CZ",AF98=AF102,AF98&lt;&gt;AF97,AF98&lt;&gt;AF103),A98-COUNTIFS($H$71:$H98,"&lt;&gt;CZ")&amp;$AH$5&amp;A102-COUNTIFS($H$71:$H102,"&lt;&gt;CZ"),IF(AND(H98="CZ",H97&lt;&gt;"CZ",H96="CZ",H95="CZ",H99&lt;&gt;"CZ",AF99=AF95,AF98&lt;&gt;AF94,AF98&lt;&gt;AF100),A95-COUNTIFS($H$71:$H95,"&lt;&gt;CZ")&amp;$AH$5&amp;A99-COUNTIFS($H$71:$H99,"&lt;&gt;CZ"),IF(AND(H98="CZ",H99&lt;&gt;"CZ",H100="CZ",H101="CZ",H102&lt;&gt;"CZ",AF98=AF102,AF98&lt;&gt;AF97,AF98&lt;&gt;AF103),A98-COUNTIFS($H$71:$H98,"&lt;&gt;CZ")&amp;$AH$5&amp;A102-COUNTIFS($H$71:$H102,"&lt;&gt;CZ"),IF(AND(H98="CZ",H99&lt;&gt;"CZ",H100="CZ",H101&lt;&gt;"CZ",H102="CZ",AF98=AF102,AF98&lt;&gt;AF97,AF98&lt;&gt;AF103),A98-COUNTIFS($H$71:$H98,"&lt;&gt;CZ")&amp;$AH$5&amp;A102-COUNTIFS($H$71:$H102,"&lt;&gt;CZ"),IF(AND(H98="CZ",H99&lt;&gt;"CZ",H100&lt;&gt;"CZ",H101="CZ",H102="CZ",AF98=AF102,AF98&lt;&gt;AF97,AF98&lt;&gt;AF103),A98-COUNTIFS($H$71:$H98,"&lt;&gt;CZ")&amp;$AH$5&amp;A102-COUNTIFS($H$71:$H102,"&lt;&gt;CZ"),IF(AND(H98="CZ",H99&lt;&gt;"CZ",H100&lt;&gt;"CZ",H101&lt;&gt;"CZ",H102="CZ",AF98=AF102,AF98&lt;&gt;AF97,AF98&lt;&gt;AF103),A98-COUNTIFS($H$71:$H98,"&lt;&gt;CZ")&amp;$AH$5&amp;A102-COUNTIFS($H$71:$H102,"&lt;&gt;CZ"),IF(AND(H98="CZ",H99&lt;&gt;"CZ",H100&lt;&gt;"CZ",H101="CZ",H102&lt;&gt;"CZ",AF98=AF102,AF98&lt;&gt;AF97,AF98&lt;&gt;AF103),A98-COUNTIFS($H$71:$H98,"&lt;&gt;CZ")&amp;$AH$5&amp;A102-COUNTIFS($H$71:$H102,"&lt;&gt;CZ"),IF(AND(H98="CZ",H99&lt;&gt;"CZ",H100="CZ",H101&lt;&gt;"CZ",H102&lt;&gt;"CZ",AF98=AF102,AF98&lt;&gt;AF97,AF98&lt;&gt;AF103),A98-COUNTIFS($H$71:$H98,"&lt;&gt;CZ")&amp;$AH$5&amp;A102-COUNTIFS($H$71:$H102,"&lt;&gt;CZ"),IF(AND(H98="CZ",H99="CZ",H100&lt;&gt;"CZ",H101&lt;&gt;"CZ",H102&lt;&gt;"CZ",AF98=AF102,AF98&lt;&gt;AF97,AF98&lt;&gt;AF103),A98-COUNTIFS($H$71:$H98,"&lt;&gt;CZ")&amp;$AH$5&amp;A102-COUNTIFS($H$71:$H102,"&lt;&gt;CZ"),IF(AND(H98="CZ",H99="CZ",H100="CZ",H101&lt;&gt;"CZ",H102&lt;&gt;"CZ",AF98=AF102,AF98&lt;&gt;AF97,AF98&lt;&gt;AF103),A98-COUNTIFS($H$71:$H98,"&lt;&gt;CZ")&amp;$AH$5&amp;A102-COUNTIFS($H$71:$H102,"&lt;&gt;CZ"),IF(AND(H98="CZ",H99="CZ",H100&lt;&gt;"CZ",H101="CZ",H102&lt;&gt;"CZ",AF98=AF102,AF98&lt;&gt;AF97,AF98&lt;&gt;AF103),A98-COUNTIFS($H$71:$H98,"&lt;&gt;CZ")&amp;$AH$5&amp;A102-COUNTIFS($H$71:$H102,"&lt;&gt;CZ"),IF(AND(H98="CZ",H99="CZ",H100="CZ",H101&lt;&gt;"CZ",H102&lt;&gt;"CZ",AF98=AF102,AF98&lt;&gt;AF97,AF98&lt;&gt;AF103),A98-COUNTIFS($H$71:$H98,"&lt;&gt;CZ")&amp;$AH$5&amp;A102-COUNTIFS($H$71:$H102,"&lt;&gt;CZ"),IF(AND(H98="CZ",H99="CZ",H100&lt;&gt;"CZ",H101&lt;&gt;"CZ",H102&lt;&gt;"CZ",AF98=AF102,AF98&lt;&gt;AF97,AF98&lt;&gt;AF103),A102-COUNTIFS($H$71:$H102,"&lt;&gt;CZ"),""))))))))))))))))))))))))))))))))))</f>
        <v/>
      </c>
      <c r="AL98" s="120" t="str">
        <f t="shared" si="5"/>
        <v/>
      </c>
    </row>
    <row r="99" spans="1:38" s="104" customFormat="1" ht="15" hidden="1" customHeight="1">
      <c r="A99" s="105">
        <v>29</v>
      </c>
      <c r="B99" s="106" t="e">
        <v>#N/A</v>
      </c>
      <c r="C99" s="107" t="s">
        <v>251</v>
      </c>
      <c r="D99" s="107" t="s">
        <v>251</v>
      </c>
      <c r="E99" s="106" t="s">
        <v>251</v>
      </c>
      <c r="F99" s="108"/>
      <c r="G99" s="109" t="s">
        <v>251</v>
      </c>
      <c r="H99" s="110" t="s">
        <v>251</v>
      </c>
      <c r="I99" s="111"/>
      <c r="J99" s="112" t="s">
        <v>251</v>
      </c>
      <c r="K99" s="111"/>
      <c r="L99" s="112" t="s">
        <v>251</v>
      </c>
      <c r="M99" s="111"/>
      <c r="N99" s="112" t="s">
        <v>251</v>
      </c>
      <c r="O99" s="111"/>
      <c r="P99" s="112" t="s">
        <v>251</v>
      </c>
      <c r="Q99" s="111"/>
      <c r="R99" s="112" t="s">
        <v>251</v>
      </c>
      <c r="S99" s="113"/>
      <c r="T99" s="112" t="s">
        <v>251</v>
      </c>
      <c r="U99" s="111"/>
      <c r="V99" s="112" t="s">
        <v>251</v>
      </c>
      <c r="W99" s="111"/>
      <c r="X99" s="112" t="s">
        <v>251</v>
      </c>
      <c r="Y99" s="111"/>
      <c r="Z99" s="112" t="s">
        <v>251</v>
      </c>
      <c r="AA99" s="111"/>
      <c r="AB99" s="112" t="s">
        <v>251</v>
      </c>
      <c r="AC99" s="111"/>
      <c r="AD99" s="112" t="s">
        <v>251</v>
      </c>
      <c r="AE99" s="116">
        <v>0</v>
      </c>
      <c r="AF99" s="117" t="s">
        <v>251</v>
      </c>
      <c r="AG99" s="118" t="s">
        <v>251</v>
      </c>
      <c r="AH99" s="100" t="str">
        <f t="shared" ca="1" si="4"/>
        <v/>
      </c>
      <c r="AI99" s="119" t="str">
        <f>IF(H99="","",IF(H99&lt;&gt;"CZ","NE",IF(AND(H99="CZ",AF98&lt;&gt;AF99,AF99&lt;&gt;AF100),A99-COUNTIF($H$71:$H99,"&lt;&gt;CZ"),IF(AND(H99="CZ",H98="CZ",AF99=AF98,AF99&lt;&gt;AF97,AF99&lt;&gt;AF100),A98-COUNTIF($H$71:$H99,"&lt;&gt;CZ")&amp;$AH$5&amp;A99-COUNTIF($H$71:$H99,"&lt;&gt;CZ"),IF(AND(H99="CZ",H100="CZ",AF99&lt;&gt;AF98,AF99=AF100,AF99&lt;&gt;AF101),A99-COUNTIF($H$71:$H99,"&lt;&gt;CZ")&amp;$AH$5&amp;A100-COUNTIF($H$71:$H100,"&lt;&gt;CZ"),IF(AND(H99="CZ",H98="CZ",H97="CZ",AF99=AF97,AF99&lt;&gt;AF96,AF99&lt;&gt;AF100),A97-COUNTIF($H$71:$H99,"&lt;&gt;CZ")&amp;$AH$5&amp;A99-COUNTIF($H$71:$H99,"&lt;&gt;CZ"),IF(AND(H99="CZ",H98="CZ",H100="CZ",AF100=AF98,AF99&lt;&gt;AF97,AF99&lt;&gt;AF101),A98-COUNTIF($H$71:$H98,"&lt;&gt;CZ")&amp;$AH$5&amp;A100-COUNTIF($H$71:$H100,"&lt;&gt;CZ"),IF(AND(H99="CZ",H100="CZ",H101="CZ",AF99&lt;&gt;AF98,AF99=AF101,AF99&lt;&gt;AF102),A99-COUNTIF($H$71:$H99,"&lt;&gt;CZ")&amp;$AH$5&amp;A101-COUNTIF($H$71:$H101,"&lt;&gt;CZ"),IF(AND(H99="CZ",H98="CZ",H97="CZ",H96="CZ",AF99=AF96,AF99&lt;&gt;AF95,AF99&lt;&gt;AF100),A96-COUNTIF($H$71:$H96,"&lt;&gt;CZ")&amp;$AH$5&amp;A99-COUNTIF($H$71:$H99,"&lt;&gt;CZ"),IF(AND(H99="CZ",H98="CZ",H97="CZ",H100="CZ",AF100=AF97,AF99&lt;&gt;AF96,AF99&lt;&gt;AF101),A97-COUNTIF($H$71:$H97,"&lt;&gt;CZ")&amp;$AH$5&amp;A100-COUNTIF($H$71:$H100,"&lt;&gt;CZ"),IF(AND(H99="CZ",H98="CZ",H100="CZ",H101="CZ",AF101=AF98,AF99&lt;&gt;AF97,AF99&lt;&gt;AF102),A98-COUNTIF($H$71:$H98,"&lt;&gt;CZ")&amp;$AH$5&amp;A101-COUNTIF($H$71:$H101,"&lt;&gt;CZ"),IF(AND(H99="CZ",H100="CZ",H101="CZ",H102="CZ",AF99&lt;&gt;AF98,AF99=AF102,AF99&lt;&gt;AF103),A99-COUNTIF($H$71:$H99,"&lt;&gt;CZ")&amp;$AH$5&amp;A102-COUNTIF($H$71:$H102,"&lt;&gt;CZ"),IF(AND(H99="CZ",H98="CZ",H97="CZ",H96="CZ",H95="CZ",AF99=AF95,AF99&lt;&gt;AF94,AF99&lt;&gt;AF100),A95-COUNTIF($H$71:$H95,"&lt;&gt;CZ")&amp;$AH$5&amp;A99-COUNTIF($H$71:$H99,"&lt;&gt;CZ"),IF(AND(H99="CZ",H98="CZ",H97="CZ",H96="CZ",H100="CZ",AF100=AF96,AF99&lt;&gt;AF95,AF99&lt;&gt;AF101),A96-COUNTIF($H$71:$H96,"&lt;&gt;CZ")&amp;$AH$5&amp;A100-COUNTIF($H$71:$H100,"&lt;&gt;CZ"),IF(AND(H99="CZ",H98="CZ",H97="CZ",H100="CZ",H101="CZ",AF101=AF97,AF99&lt;&gt;AF96,AF99&lt;&gt;AF102),A97-COUNTIF($H$71:$H97,"&lt;&gt;CZ")&amp;$AH$5&amp;A101-COUNTIF($H$71:$H101,"&lt;&gt;CZ"),IF(AND(H99="CZ",H98="CZ",H100="CZ",H101="CZ",H102="CZ",AF102=AF98,AF99&lt;&gt;AF97,AF99&lt;&gt;AF103),A98-COUNTIF($H$71:$H98,"&lt;&gt;CZ")&amp;$AH$5&amp;A102-COUNTIF($H$71:$H102,"&lt;&gt;CZ"),IF(AND(H99="CZ",H100="CZ",H101="CZ",H102="CZ",H103="CZ",AF99&lt;&gt;AF98,AF99=AF103,AF99&lt;&gt;AF104),A99-COUNTIF($H$71:$H99,"&lt;&gt;CZ")&amp;$AH$5&amp;A103-COUNTIF($H$71:$H103,"&lt;&gt;CZ"),IF(AND(H99="CZ",H98&lt;&gt;"CZ",AF99=AF98,AF99&lt;&gt;AF97,AF99&lt;&gt;AF100),A99-COUNTIF($H$71:$H99,"&lt;&gt;CZ"),IF(AND(H99="CZ",H100&lt;&gt;"CZ",AF99&lt;&gt;AF98,AF99=AF100,AF99&lt;&gt;AF101),A99-COUNTIF($H$71:$H99,"&lt;&gt;CZ"),IF(AND(H99="CZ",H98&lt;&gt;"CZ",H97="CZ",AF99=AF97,AF99&lt;&gt;AF96,AF99&lt;&gt;AF100),A97-COUNTIF($H$71:$H97,"&lt;&gt;CZ")&amp;$AH$5&amp;A99-COUNTIF($H$71:$H99,"&lt;&gt;CZ"),IF(AND(H99="CZ",H98="CZ",H97&lt;&gt;"CZ",AF99=AF97,AF99&lt;&gt;AF96,AF99&lt;&gt;AF100),A98-COUNTIF($H$71:$H97,"&lt;&gt;CZ")&amp;$AH$5&amp;A99-COUNTIF($H$71:$H99,"&lt;&gt;CZ"),IF(AND(H99="CZ",H98&lt;&gt;"CZ",H97&lt;&gt;"CZ",AF99=AF97,AF99&lt;&gt;AF96,AF99&lt;&gt;AF100),A99-COUNTIF($H$71:$H99,"&lt;&gt;CZ"),IF(AND(H99="CZ",H98&lt;&gt;"CZ",H100="CZ",AF99=AF98,AF99&lt;&gt;AF97,AF99=AF100,AF99&lt;&gt;AF101),A99-COUNTIF($H$71:$H98,"&lt;&gt;CZ")&amp;$AH$5&amp;A100-COUNTIF($H$71:$H100,"&lt;&gt;CZ"),IF(AND(H99="CZ",H98="CZ",H100&lt;&gt;"CZ",AF100=AF98,AF99&lt;&gt;AF97,AF99&lt;&gt;AF101),A98-COUNTIF($H$71:$H98,"&lt;&gt;CZ")&amp;$AH$5&amp;A100-COUNTIF($H$71:$H100,"&lt;&gt;CZ"),IF(AND(H99="CZ",H98&lt;&gt;"CZ",H100&lt;&gt;"CZ",AF100=AF98,AF99&lt;&gt;AF97,AF99&lt;&gt;AF101),A99-COUNTIF($H$71:$H98,"&lt;&gt;CZ"),IF(AND(H99="CZ",H100&lt;&gt;"CZ",H101="CZ",AF99&lt;&gt;AF98,AF99=AF101,AF99&lt;&gt;AF102),A99-COUNTIF($H$71:$H99,"&lt;&gt;CZ")&amp;$AH$5&amp;A101-COUNTIF($H$71:$H101,"&lt;&gt;CZ"),IF(AND(H99="CZ",H100="CZ",H101&lt;&gt;"CZ",AF99&lt;&gt;AF98,AF99=AF101,AF99&lt;&gt;AF102),A99-COUNTIF($H$71:$H99,"&lt;&gt;CZ")&amp;$AH$5&amp;A101-COUNTIF($H$71:$H101,"&lt;&gt;CZ"),IF(AND(H99="CZ",H100&lt;&gt;"CZ",H101&lt;&gt;"CZ",AF99&gt;0,AF99&lt;&gt;AF98,AF99=AF101,AF99&lt;&gt;AF102),A99-COUNTIF($H$71:$H99,"&lt;&gt;CZ"),IF(AND(H99="CZ",H98&lt;&gt;"CZ",H97="CZ",H96="CZ",AF99=AF96,AF99&lt;&gt;AF95,AF99&lt;&gt;AF100),A96-COUNTIF($H$71:$H96,"&lt;&gt;CZ")&amp;$AH$5&amp;A99-COUNTIF($H$71:$H99,"&lt;&gt;CZ"),IF(AND(H99="CZ",H98="CZ",H97&lt;&gt;"CZ",H96="CZ",AF99=AF96,AF99&lt;&gt;AF95,AF99&lt;&gt;AF100),A96-COUNTIF($H$71:$H96,"&lt;&gt;CZ")&amp;$AH$5&amp;A99-COUNTIF($H$71:$H99,"&lt;&gt;CZ"),IF(AND(H99="CZ",H98="CZ",H97="CZ",H96&lt;&gt;"CZ",AF99=AF96,AF99&lt;&gt;AF95,AF99&lt;&gt;AF100),A97-COUNTIF($H$71:$H96,"&lt;&gt;CZ")&amp;$AH$5&amp;A99-COUNTIF($H$71:$H99,"&lt;&gt;CZ"),IF(AND(H99="CZ",H98&lt;&gt;"CZ",H97&lt;&gt;"CZ",H96="CZ",AF99=AF96,AF99&lt;&gt;AF95,AF99&lt;&gt;AF100),A96-COUNTIF($H$71:$H96,"&lt;&gt;CZ")&amp;$AH$5&amp;A99-COUNTIF($H$71:$H99,"&lt;&gt;CZ"),IF(AND(H99="CZ",H98&lt;&gt;"CZ",H97="CZ",H96&lt;&gt;"CZ",AF99=AF96,AF99&lt;&gt;AF95,AF99&lt;&gt;AF100),A97-COUNTIF($H$71:$H96,"&lt;&gt;CZ")&amp;$AH$5&amp;A99-COUNTIF($H$71:$H99,"&lt;&gt;CZ"),IF(AND(H99="CZ",H98="CZ",H97&lt;&gt;"CZ",H96&lt;&gt;"CZ",AF99=AF96,AF99&lt;&gt;AF95,AF99&lt;&gt;AF100),A97-COUNTIF($H$71:$H96,"&lt;&gt;CZ")&amp;$AH$5&amp;A99-COUNTIF($H$71:$H99,"&lt;&gt;CZ"),IF(AND(H99="CZ",H98&lt;&gt;"CZ",H97&lt;&gt;"CZ",H96&lt;&gt;"CZ",AF99=AF96,AF99&lt;&gt;AF95,AF99&lt;&gt;AF100),A99-COUNTIF($H$71:$H99,"&lt;&gt;CZ"),IF(AND(H99="CZ",H98="CZ",H97&lt;&gt;"CZ",H100="CZ",AF99=AF97,AF99&lt;&gt;AF96,AF99=AF100,AF99&lt;&gt;AF101),A98-COUNTIF($H$71:$H97,"&lt;&gt;CZ")&amp;$AH$5&amp;A100-COUNTIF($H$71:$H100,"&lt;&gt;CZ"),IF(AND(H99="CZ",H98="CZ",H97="CZ",H100&lt;&gt;"CZ",AF99=AF97,AF99&lt;&gt;AF96,AF99=AF100,AF99&lt;&gt;AF101),A97-COUNTIF($H$71:$H97,"&lt;&gt;CZ")&amp;$AH$5&amp;A100-COUNTIF($H$71:$H100,"&lt;&gt;CZ"),IF(AND(H99="CZ",H98&lt;&gt;"CZ",H97&lt;&gt;"CZ",H100="CZ",AF99=AF97,AF99&lt;&gt;AF96,AF99=AF100,AF99&lt;&gt;AF101),A98-COUNTIF($H$71:$H97,"&lt;&gt;CZ")&amp;$AH$5&amp;A100-COUNTIF($H$71:$H100,"&lt;&gt;CZ"),IF(AND(H99="CZ",H98&lt;&gt;"CZ",H97="CZ",H100="CZ",AF99=AF97,AF99&lt;&gt;AF96,AF99=AF100,AF99&lt;&gt;AF101),A97-COUNTIF($H$71:$H97,"&lt;&gt;CZ")&amp;$AH$5&amp;A100-COUNTIF($H$71:$H100,"&lt;&gt;CZ"),IF(AND(H99="CZ",H98&lt;&gt;"CZ",H97="CZ",H100&lt;&gt;"CZ",AF99=AF97,AF99&lt;&gt;AF96,AF99=AF100,AF99&lt;&gt;AF101),A97-COUNTIF($H$71:$H97,"&lt;&gt;CZ")&amp;$AH$5&amp;A100-COUNTIF($H$71:$H100,"&lt;&gt;CZ"),IF(AND(H99="CZ",H98="CZ",H97&lt;&gt;"CZ",H100&lt;&gt;"CZ",AF100=AF97,AF99&lt;&gt;AF96,AF99&lt;&gt;AF101),A98-COUNTIF($H$71:$H97,"&lt;&gt;CZ")&amp;$AH$5&amp;A100-COUNTIF($H$71:$H100,"&lt;&gt;CZ"),IF(AND(H99="CZ",H98&lt;&gt;"CZ",H97&lt;&gt;"CZ",H100&lt;&gt;"CZ",AF100=AF97,AF99&lt;&gt;AF96,AF99&lt;&gt;AF101),A98-COUNTIF($H$71:$H97,"&lt;&gt;CZ"),IF(AND(H99="CZ",H98&lt;&gt;"CZ",H100="CZ",H101="CZ",AF101=AF98,AF99&lt;&gt;AF97,AF99&lt;&gt;AF102),A99-COUNTIF($H$71:$H98,"&lt;&gt;CZ")&amp;$AH$5&amp;A101-COUNTIF($H$71:$H101,"&lt;&gt;CZ"),IF(AND(H99="CZ",H98="CZ",H100&lt;&gt;"CZ",H101="CZ",AF101=AF98,AF99&lt;&gt;AF97,AF99&lt;&gt;AF102),A98-COUNTIF($H$71:$H98,"&lt;&gt;CZ")&amp;$AH$5&amp;A101-COUNTIF($H$71:$H101,"&lt;&gt;CZ"),IF(AND(H99="CZ",H98="CZ",H100="CZ",H101&lt;&gt;"CZ",AF101=AF98,AF99&lt;&gt;AF97,AF99&lt;&gt;AF102),A98-COUNTIF($H$71:$H98,"&lt;&gt;CZ")&amp;$AH$5&amp;A101-COUNTIF($H$71:$H101,"&lt;&gt;CZ"),IF(AND(H99="CZ",H98&lt;&gt;"CZ",H100&lt;&gt;"CZ",H101="CZ",AF101=AF98,AF99&lt;&gt;AF97,AF99&lt;&gt;AF102),A99-COUNTIF($H$71:$H98,"&lt;&gt;CZ")&amp;$AH$5&amp;A101-COUNTIF($H$71:$H101,"&lt;&gt;CZ"),IF(AND(H99="CZ",H98&lt;&gt;"CZ",H100="CZ",H101&lt;&gt;"CZ",AF101=AF98,AF99&lt;&gt;AF97,AF99&lt;&gt;AF102),A99-COUNTIF($H$71:$H98,"&lt;&gt;CZ")&amp;$AH$5&amp;A101-COUNTIF($H$71:$H101,"&lt;&gt;CZ"),IF(AND(H99="CZ",H98="CZ",H100&lt;&gt;"CZ",H101&lt;&gt;"CZ",AF101=AF98,AF99&lt;&gt;AF97,AF99&lt;&gt;AF102),A98-COUNTIF($H$71:$H98,"&lt;&gt;CZ")&amp;$AH$5&amp;A101-COUNTIF($H$71:$H101,"&lt;&gt;CZ"),IF(AND(H99="CZ",H98&lt;&gt;"CZ",H100&lt;&gt;"CZ",H101&lt;&gt;"CZ",AF101=AF98,AF99&lt;&gt;AF97,AF99&lt;&gt;AF102),A99-COUNTIF($H$71:$H98,"&lt;&gt;CZ"),IF(AND(H99="CZ",H100="CZ",H101="CZ",H102&lt;&gt;"CZ",AF99&lt;&gt;AF98,AF99=AF102,AF99&lt;&gt;AF103),A99-COUNTIF($H$71:$H99,"&lt;&gt;CZ")&amp;$AH$5&amp;A102-COUNTIF($H$71:$H102,"&lt;&gt;CZ"),IF(AND(H99="CZ",H100="CZ",H101&lt;&gt;"CZ",H102="CZ",AF99&lt;&gt;AF98,AF99=AF102,AF99&lt;&gt;AF103),A99-COUNTIF($H$71:$H99,"&lt;&gt;CZ")&amp;$AH$5&amp;A102-COUNTIF($H$71:$H102,"&lt;&gt;CZ"),IF(AND(H99="CZ",H100&lt;&gt;"CZ",H101="CZ",H102="CZ",AF99&lt;&gt;AF98,AF99=AF102,AF99&lt;&gt;AF103),A99-COUNTIF($H$71:$H99,"&lt;&gt;CZ")&amp;$AH$5&amp;A102-COUNTIF($H$71:$H102,"&lt;&gt;CZ"),IF(AND(H99="CZ",H100&lt;&gt;"CZ",H101&lt;&gt;"CZ",H102="CZ",AF99&lt;&gt;AF98,AF99=AF102,AF99&lt;&gt;AF103),A99-COUNTIF($H$71:$H99,"&lt;&gt;CZ")&amp;$AH$5&amp;A102-COUNTIF($H$71:$H102,"&lt;&gt;CZ"),"")))))))))))))))))))))))))))))))))))))))))))))))))))))</f>
        <v/>
      </c>
      <c r="AJ99" s="102" t="str">
        <f>IF(AI99&lt;&gt;"","",IF(AND(H99="CZ",H100&lt;&gt;"CZ",H101="CZ",H102&lt;&gt;"CZ",AF99&lt;&gt;AF98,AF99=AF102,AF99&lt;&gt;AF103),A99-COUNTIF($H$71:$H99,"&lt;&gt;CZ")&amp;$AH$5&amp;A102-COUNTIF($H$71:$H102,"&lt;&gt;CZ"),IF(AND(H99="CZ",H100="CZ",H101&lt;&gt;"CZ",H102&lt;&gt;"CZ",AF99&lt;&gt;AF98,AF99=AF102,AF99&lt;&gt;AF103),A99-COUNTIF($H$71:$H99,"&lt;&gt;CZ")&amp;$AH$5&amp;A102-COUNTIF($H$71:$H102,"&lt;&gt;CZ"),IF(AND(H99="CZ",H100&lt;&gt;"CZ",H101&lt;&gt;"CZ",H102&lt;&gt;"CZ",AF99&lt;&gt;AF98,AF99=AF102,AF99&lt;&gt;AF103),A99-COUNTIF($H$71:$H99,"&lt;&gt;CZ"),IF(AND(H99="CZ",H98&lt;&gt;"CZ",H97="CZ",H96="CZ",H95="CZ",AF99=AF95,AF99&lt;&gt;AF94,AF99&lt;&gt;AF100),A95-COUNTIFS($H$71:$H95,"&lt;&gt;CZ")&amp;$AH$5&amp;A99-COUNTIFS($H$71:$H99,"&lt;&gt;CZ"),IF(AND(H99="CZ",H98="CZ",H97&lt;&gt;"CZ",H96="CZ",H95="CZ",AF99=AF95,AF99&lt;&gt;AF94,AF99&lt;&gt;AF100),A95-COUNTIFS($H$71:$H95,"&lt;&gt;CZ")&amp;$AH$5&amp;A99-COUNTIFS($H$71:$H99,"&lt;&gt;CZ"),IF(AND(H99="CZ",H98="CZ",H97="CZ",H96&lt;&gt;"CZ",H95="CZ",AF99=AF95,AF99&lt;&gt;AF94,AF99&lt;&gt;AF100),A95-COUNTIFS($H$71:$H95,"&lt;&gt;CZ")&amp;$AH$5&amp;A99-COUNTIFS($H$71:$H99,"&lt;&gt;CZ"),IF(AND(H99="CZ",H98="CZ",H97="CZ",H96="CZ",H95&lt;&gt;"CZ",AF99=AF95,AF99&lt;&gt;AF94,AF99&lt;&gt;AF100),A96-COUNTIFS($H$71:$H95,"&lt;&gt;CZ")&amp;$AH$5&amp;A99-COUNTIFS($H$71:$H99,"&lt;&gt;CZ"),IF(AND(H99="CZ",H98&lt;&gt;"CZ",H97="CZ",H96="CZ",H95&lt;&gt;"CZ",AF99=AF95,AF99&lt;&gt;AF94,AF99&lt;&gt;AF100),A96-COUNTIFS($H$71:$H95,"&lt;&gt;CZ")&amp;$AH$5&amp;A99-COUNTIFS($H$71:$H99,"&lt;&gt;CZ"),IF(AND(H99="CZ",H98&lt;&gt;"CZ",H97="CZ",H96&lt;&gt;"CZ",H95="CZ",AF99=AF95,AF99&lt;&gt;AF94,AF99&lt;&gt;AF100),A95-COUNTIFS($H$71:$H95,"&lt;&gt;CZ")&amp;$AH$5&amp;A99-COUNTIFS($H$71:$H99,"&lt;&gt;CZ"),IF(AND(H99="CZ",H98&lt;&gt;"CZ",H97&lt;&gt;"CZ",H96="CZ",H95="CZ",AF99=AF95,AF99&lt;&gt;AF94,AF99&lt;&gt;AF100),A95-COUNTIFS($H$71:$H95,"&lt;&gt;CZ")&amp;$AH$5&amp;A99-COUNTIFS($H$71:$H99,"&lt;&gt;CZ"),IF(AND(H99="CZ",H98&lt;&gt;"CZ",H97&lt;&gt;"CZ",H96&lt;&gt;"CZ",H95="CZ",AF99=AF95,AF99&lt;&gt;AF94,AF99&lt;&gt;AF100),A95-COUNTIFS($H$71:$H95,"&lt;&gt;CZ")&amp;$AH$5&amp;A99-COUNTIFS($H$71:$H99,"&lt;&gt;CZ"),IF(AND(H99="CZ",H98&lt;&gt;"CZ",H97&lt;&gt;"CZ",H96="CZ",H95&lt;&gt;"CZ",AF99=AF95,AF99&lt;&gt;AF94,AF99&lt;&gt;AF100),A96-COUNTIFS($H$71:$H95,"&lt;&gt;CZ")&amp;$AH$5&amp;A99-COUNTIFS($H$71:$H99,"&lt;&gt;CZ"),IF(AND(H99="CZ",H98&lt;&gt;"CZ",H97="CZ",H96&lt;&gt;"CZ",H95&lt;&gt;"CZ",AF99=AF95,AF99&lt;&gt;AF94,AF99&lt;&gt;AF100),A96-COUNTIFS($H$71:$H95,"&lt;&gt;CZ")&amp;$AH$5&amp;A99-COUNTIFS($H$71:$H99,"&lt;&gt;CZ"),IF(AND(H99="CZ",H98="CZ",H97&lt;&gt;"CZ",H96&lt;&gt;"CZ",H95&lt;&gt;"CZ",AF99=AF95,AF99&lt;&gt;AF94,AF99&lt;&gt;AF100),A96-COUNTIFS($H$71:$H95,"&lt;&gt;CZ")&amp;$AH$5&amp;A99-COUNTIFS($H$71:$H99,"&lt;&gt;CZ"),IF(AND(H99="CZ",H98="CZ",H97&lt;&gt;"CZ",H96&lt;&gt;"CZ",H95="CZ",AF99=AF95,AF99&lt;&gt;AF94,AF99&lt;&gt;AF100),A95-COUNTIFS($H$71:$H95,"&lt;&gt;CZ")&amp;$AH$5&amp;A99-COUNTIFS($H$71:$H99,"&lt;&gt;CZ"),IF(AND(H99="CZ",H98="CZ",H97&lt;&gt;"CZ",H96="CZ",H95&lt;&gt;"CZ",AF99=AF95,AF99&lt;&gt;AF94,AF99&lt;&gt;AF100),A96-COUNTIFS($H$71:$H95,"&lt;&gt;CZ")&amp;$AH$5&amp;A99-COUNTIFS($H$71:$H99,"&lt;&gt;CZ"),IF(AND(H99="CZ",H98="CZ",H97="CZ",H96&lt;&gt;"CZ",H95&lt;&gt;"CZ",AF99=AF95,AF99&lt;&gt;AF94,AF99&lt;&gt;AF100),A96-COUNTIFS($H$71:$H95,"&lt;&gt;CZ")&amp;$AH$5&amp;A99-COUNTIFS($H$71:$H99,"&lt;&gt;CZ"),IF(AND(H99="CZ",H98&lt;&gt;"CZ",H97&lt;&gt;"CZ",H96&lt;&gt;"CZ",H95&lt;&gt;"CZ",AF99=AF95,AF99&lt;&gt;AF94,AF99&lt;&gt;AF100),A96-COUNTIFS($H$71:$H95,"&lt;&gt;CZ"),IF(AND(H99="CZ",H98&lt;&gt;"CZ",H97="CZ",H96="CZ",H100="CZ",AF100=AF96,AF99&lt;&gt;AF95,AF99&lt;&gt;AF101),A96-COUNTIFS($H$71:$H96,"&lt;&gt;CZ")&amp;$AH$5&amp;A100-COUNTIFS($H$71:$H100,"&lt;&gt;CZ"),IF(AND(H99="CZ",H98="CZ",H97&lt;&gt;"CZ",H96="CZ",H100="CZ",AF100=AF96,AF99&lt;&gt;AF95,AF99&lt;&gt;AF101),A96-COUNTIFS($H$71:$H96,"&lt;&gt;CZ")&amp;$AH$5&amp;A100-COUNTIFS($H$71:$H100,"&lt;&gt;CZ"),IF(AND(H99="CZ",H98="CZ",H97="CZ",H96&lt;&gt;"CZ",H100="CZ",AF100=AF96,AF99&lt;&gt;AF95,AF99&lt;&gt;AF101),A97-COUNTIFS($H$71:$H96,"&lt;&gt;CZ")&amp;$AH$5&amp;A100-COUNTIFS($H$71:$H100,"&lt;&gt;CZ"),IF(AND(H99="CZ",H98="CZ",H97="CZ",H96="CZ",H100&lt;&gt;"CZ",AF100=AF96,AF99&lt;&gt;AF95,AF99&lt;&gt;AF101),A96-COUNTIFS($H$71:$H96,"&lt;&gt;CZ")&amp;$AH$5&amp;A100-COUNTIFS($H$71:$H100,"&lt;&gt;CZ"),IF(AND(H99="CZ",H98&lt;&gt;"CZ",H97="CZ",H96="CZ",H100&lt;&gt;"CZ",AF100=AF96,AF99&lt;&gt;AF95,AF99&lt;&gt;AF101),A96-COUNTIFS($H$71:$H96,"&lt;&gt;CZ")&amp;$AH$5&amp;A100-COUNTIFS($H$71:$H100,"&lt;&gt;CZ"),IF(AND(H99="CZ",H98&lt;&gt;"CZ",H97="CZ",H96&lt;&gt;"CZ",H100="CZ",AF100=AF96,AF99&lt;&gt;AF95,AF99&lt;&gt;AF101),A97-COUNTIFS($H$71:$H96,"&lt;&gt;CZ")&amp;$AH$5&amp;A100-COUNTIFS($H$71:$H100,"&lt;&gt;CZ"),IF(AND(H99="CZ",H98&lt;&gt;"CZ",H97&lt;&gt;"CZ",H96="CZ",H100="CZ",AF100=AF96,AF99&lt;&gt;AF95,AF99&lt;&gt;AF101),A96-COUNTIFS($H$71:$H96,"&lt;&gt;CZ")&amp;$AH$5&amp;A100-COUNTIFS($H$71:$H100,"&lt;&gt;CZ"),IF(AND(H99="CZ",H98&lt;&gt;"CZ",H97&lt;&gt;"CZ",H96&lt;&gt;"CZ",H100="CZ",AF100=AF96,AF99&lt;&gt;AF95,AF99&lt;&gt;AF101),A97-COUNTIFS($H$71:$H96,"&lt;&gt;CZ")&amp;$AH$5&amp;A100-COUNTIFS($H$71:$H100,"&lt;&gt;CZ"),IF(AND(H99="CZ",H98&lt;&gt;"CZ",H97&lt;&gt;"CZ",H96="CZ",H100&lt;&gt;"CZ",AF100=AF96,AF99&lt;&gt;AF95,AF99&lt;&gt;AF101),A96-COUNTIFS($H$71:$H96,"&lt;&gt;CZ")&amp;$AH$5&amp;A100-COUNTIFS($H$71:$H100,"&lt;&gt;CZ"),IF(AND(H99="CZ",H98&lt;&gt;"CZ",H97="CZ",H96&lt;&gt;"CZ",H100&lt;&gt;"CZ",AF100=AF96,AF99&lt;&gt;AF95,AF99&lt;&gt;AF101),A97-COUNTIFS($H$71:$H96,"&lt;&gt;CZ")&amp;$AH$5&amp;A100-COUNTIFS($H$71:$H100,"&lt;&gt;CZ"),IF(AND(H99="CZ",H98="CZ",H97&lt;&gt;"CZ",H96&lt;&gt;"CZ",H100&lt;&gt;"CZ",AF100=AF96,AF99&lt;&gt;AF95,AF99&lt;&gt;AF101),A97-COUNTIFS($H$71:$H96,"&lt;&gt;CZ")&amp;$AH$5&amp;A100-COUNTIFS($H$71:$H100,"&lt;&gt;CZ"),IF(AND(H99="CZ",H98="CZ",H97&lt;&gt;"CZ",H96&lt;&gt;"CZ",H100="CZ",AF100=AF96,AF99&lt;&gt;AF95,AF99&lt;&gt;AF101),A97-COUNTIFS($H$71:$H96,"&lt;&gt;CZ")&amp;$AH$5&amp;A100-COUNTIFS($H$71:$H100,"&lt;&gt;CZ"),IF(AND(H99="CZ",H98="CZ",H97&lt;&gt;"CZ",H96="CZ",H100&lt;&gt;"CZ",AF100=AF96,AF99&lt;&gt;AF95,AF99&lt;&gt;AF101),A96-COUNTIFS($H$71:$H96,"&lt;&gt;CZ")&amp;$AH$5&amp;A100-COUNTIFS($H$71:$H100,"&lt;&gt;CZ"),IF(AND(H99="CZ",H98="CZ",H97="CZ",H96&lt;&gt;"CZ",H100&lt;&gt;"CZ",AF100=AF96,AF99&lt;&gt;AF95,AF99&lt;&gt;AF101),A97-COUNTIFS($H$71:$H96,"&lt;&gt;CZ")&amp;$AH$5&amp;A100-COUNTIFS($H$71:$H100,"&lt;&gt;CZ"),IF(AND(H99="CZ",H98&lt;&gt;"CZ",H97&lt;&gt;"CZ",H96&lt;&gt;"CZ",H100&lt;&gt;"CZ",AF100=AF96,AF99&lt;&gt;AF95,AF99&lt;&gt;AF101),A97-COUNTIFS($H$71:$H96,"&lt;&gt;CZ"),IF(AND(H99="CZ",H98&lt;&gt;"CZ",H97="CZ",H100="CZ",H101="CZ",AF101=AF97,AF99&lt;&gt;AF96,AF99&lt;&gt;AF102),A97-COUNTIFS($H$71:$H97,"&lt;&gt;CZ")&amp;$AH$5&amp;A101-COUNTIFS($H$71:$H101,"&lt;&gt;CZ"),IF(AND(H99="CZ",H98="CZ",H97&lt;&gt;"CZ",H100="CZ",H101="CZ",AF101=AF97,AF99&lt;&gt;AF96,AF99&lt;&gt;AF102),A98-COUNTIFS($H$71:$H97,"&lt;&gt;CZ")&amp;$AH$5&amp;A101-COUNTIFS($H$71:$H101,"&lt;&gt;CZ"),IF(AND(H99="CZ",H98="CZ",H97="CZ",H100&lt;&gt;"CZ",H101="CZ",AF101=AF97,AF99&lt;&gt;AF96,AF99&lt;&gt;AF102),A97-COUNTIFS($H$71:$H97,"&lt;&gt;CZ")&amp;$AH$5&amp;A101-COUNTIFS($H$71:$H101,"&lt;&gt;CZ"),IF(AND(H99="CZ",H98="CZ",H97="CZ",H100="CZ",H101&lt;&gt;"CZ",AF101=AF97,AF99&lt;&gt;AF96,AF99&lt;&gt;AF102),A97-COUNTIFS($H$71:$H97,"&lt;&gt;CZ")&amp;$AH$5&amp;A101-COUNTIFS($H$71:$H101,"&lt;&gt;CZ"),IF(AND(H99="CZ",H98&lt;&gt;"CZ",H97="CZ",H100="CZ",H101&lt;&gt;"CZ",AF101=AF97,AF99&lt;&gt;AF96,AF99&lt;&gt;AF102),A97-COUNTIFS($H$71:$H97,"&lt;&gt;CZ")&amp;$AH$5&amp;A101-COUNTIFS($H$71:$H101,"&lt;&gt;CZ"),IF(AND(H99="CZ",H98&lt;&gt;"CZ",H97="CZ",H100&lt;&gt;"CZ",H101="CZ",AF101=AF97,AF99&lt;&gt;AF96,AF99&lt;&gt;AF102),A97-COUNTIFS($H$71:$H97,"&lt;&gt;CZ")&amp;$AH$5&amp;A101-COUNTIFS($H$71:$H101,"&lt;&gt;CZ"),IF(AND(H99="CZ",H98&lt;&gt;"CZ",H97&lt;&gt;"CZ",H100="CZ",H101="CZ",AF101=AF97,AF99&lt;&gt;AF96,AF99&lt;&gt;AF102),A98-COUNTIFS($H$71:$H97,"&lt;&gt;CZ")&amp;$AH$5&amp;A101-COUNTIFS($H$71:$H101,"&lt;&gt;CZ"),IF(AND(H99="CZ",H98&lt;&gt;"CZ",H97&lt;&gt;"CZ",H100&lt;&gt;"CZ",H101="CZ",AF101=AF97,AF99&lt;&gt;AF96,AF99&lt;&gt;AF102),A98-COUNTIFS($H$71:$H97,"&lt;&gt;CZ")&amp;$AH$5&amp;A101-COUNTIFS($H$71:$H101,"&lt;&gt;CZ"),IF(AND(H99="CZ",H98&lt;&gt;"CZ",H97&lt;&gt;"CZ",H100="CZ",H101&lt;&gt;"CZ",AF101=AF97,AF99&lt;&gt;AF96,AF99&lt;&gt;AF102),A98-COUNTIFS($H$71:$H97,"&lt;&gt;CZ")&amp;$AH$5&amp;A101-COUNTIFS($H$71:$H101,"&lt;&gt;CZ"),IF(AND(H99="CZ",H98&lt;&gt;"CZ",H97="CZ",H100&lt;&gt;"CZ",H101&lt;&gt;"CZ",AF101=AF97,AF99&lt;&gt;AF96,AF99&lt;&gt;AF102),A97-COUNTIFS($H$71:$H97,"&lt;&gt;CZ")&amp;$AH$5&amp;A101-COUNTIFS($H$71:$H101,"&lt;&gt;CZ"),IF(AND(H99="CZ",H98="CZ",H97&lt;&gt;"CZ",H100&lt;&gt;"CZ",H101&lt;&gt;"CZ",AF101=AF97,AF99&lt;&gt;AF96,AF99&lt;&gt;AF102),A98-COUNTIFS($H$71:$H97,"&lt;&gt;CZ")&amp;$AH$5&amp;A101-COUNTIFS($H$71:$H101,"&lt;&gt;CZ"),IF(AND(H99="CZ",H98="CZ",H97&lt;&gt;"CZ",H100&lt;&gt;"CZ",H101="CZ",AF101=AF97,AF99&lt;&gt;AF96,AF99&lt;&gt;AF102),A98-COUNTIFS($H$71:$H97,"&lt;&gt;CZ")&amp;$AH$5&amp;A101-COUNTIFS($H$71:$H101,"&lt;&gt;CZ"),IF(AND(H99="CZ",H98="CZ",H97&lt;&gt;"CZ",H100="CZ",H101&lt;&gt;"CZ",AF101=AF97,AF99&lt;&gt;AF96,AF99&lt;&gt;AF102),A98-COUNTIFS($H$71:$H97,"&lt;&gt;CZ")&amp;$AH$5&amp;A101-COUNTIFS($H$71:$H101,"&lt;&gt;CZ"),IF(AND(H99="CZ",H98="CZ",H97="CZ",H100&lt;&gt;"CZ",H101&lt;&gt;"CZ",AF101=AF97,AF99&lt;&gt;AF96,AF99&lt;&gt;AF102),A97-COUNTIFS($H$71:$H97,"&lt;&gt;CZ")&amp;$AH$5&amp;A101-COUNTIFS($H$71:$H101,"&lt;&gt;CZ"),""))))))))))))))))))))))))))))))))))))))))))))))))</f>
        <v/>
      </c>
      <c r="AK99" s="102" t="str">
        <f>IF(AI99&lt;&gt;"","",IF(AJ99&lt;&gt;"","",IF(AND(H98="CZ",H97&lt;&gt;"CZ",H96&lt;&gt;"CZ",H99&lt;&gt;"CZ",H100&lt;&gt;"CZ",AF100=AF96,AF98&lt;&gt;AF95,AF98&lt;&gt;AF101),A97-COUNTIFS($H$71:$H96,"&lt;&gt;CZ"),IF(AND(H99="CZ",H98&lt;&gt;"CZ",H100="CZ",H101="CZ",H102="CZ",AF102=AF98,AF99&lt;&gt;AF97,AF99&lt;&gt;AF103),A99-COUNTIFS($H$71:$H98,"&lt;&gt;CZ")&amp;$AH$5&amp;A102-COUNTIFS($H$71:$H102,"&lt;&gt;CZ"),IF(AND(H99="CZ",H98="CZ",H100&lt;&gt;"CZ",H101="CZ",H102="CZ",AF102=AF98,AF99&lt;&gt;AF97,AF99&lt;&gt;AF103),A98-COUNTIFS($H$71:$H98,"&lt;&gt;CZ")&amp;$AH$5&amp;A102-COUNTIFS($H$71:$H102,"&lt;&gt;CZ"),IF(AND(H99="CZ",H98="CZ",H100="CZ",H101&lt;&gt;"CZ",H102="CZ",AF102=AF98,AF99&lt;&gt;AF97,AF99&lt;&gt;AF103),A98-COUNTIFS($H$71:$H98,"&lt;&gt;CZ")&amp;$AH$5&amp;A102-COUNTIFS($H$71:$H102,"&lt;&gt;CZ"),IF(AND(H99="CZ",H98="CZ",H100="CZ",H101="CZ",H102&lt;&gt;"CZ",AF102=AF98,AF99&lt;&gt;AF97,AF99&lt;&gt;AF103),A98-COUNTIFS($H$71:$H98,"&lt;&gt;CZ")&amp;$AH$5&amp;A102-COUNTIFS($H$71:$H102,"&lt;&gt;CZ"),IF(AND(H99="CZ",H98&lt;&gt;"CZ",H100="CZ",H101="CZ",H102&lt;&gt;"CZ",AF102=AF98,AF99&lt;&gt;AF97,AF99&lt;&gt;AF103),A99-COUNTIFS($H$71:$H98,"&lt;&gt;CZ")&amp;$AH$5&amp;A102-COUNTIFS($H$71:$H102,"&lt;&gt;CZ"),IF(AND(H99="CZ",H98&lt;&gt;"CZ",H100="CZ",H101&lt;&gt;"CZ",H102="CZ",AF102=AF98,AF99&lt;&gt;AF97,AF99&lt;&gt;AF103),A99-COUNTIFS($H$71:$H98,"&lt;&gt;CZ")&amp;$AH$5&amp;A102-COUNTIFS($H$71:$H102,"&lt;&gt;CZ"),IF(AND(H99="CZ",H98&lt;&gt;"CZ",H100&lt;&gt;"CZ",H101="CZ",H102="CZ",AF102=AF98,AF99&lt;&gt;AF97,AF99&lt;&gt;AF103),A99-COUNTIFS($H$71:$H98,"&lt;&gt;CZ")&amp;$AH$5&amp;A102-COUNTIFS($H$71:$H102,"&lt;&gt;CZ"),IF(AND(H99="CZ",H98&lt;&gt;"CZ",H100&lt;&gt;"CZ",H101&lt;&gt;"CZ",H102="CZ",AF102=AF98,AF99&lt;&gt;AF97,AF99&lt;&gt;AF103),A99-COUNTIFS($H$71:$H98,"&lt;&gt;CZ")&amp;$AH$5&amp;A102-COUNTIFS($H$71:$H102,"&lt;&gt;CZ"),IF(AND(H99="CZ",H98&lt;&gt;"CZ",H100&lt;&gt;"CZ",H101&lt;&gt;"CZ",H102&lt;&gt;"CZ",AF102=AF98,AF99&lt;&gt;AF97,AF99&lt;&gt;AF103),A102-COUNTIFS($H$71:$H102,"&lt;&gt;CZ"),IF(AND(H99="CZ",H98&lt;&gt;"CZ",H100&lt;&gt;"CZ",H101="CZ",H102&lt;&gt;"CZ",AF102=AF98,AF99&lt;&gt;AF97,AF99&lt;&gt;AF103),A99-COUNTIFS($H$71:$H98,"&lt;&gt;CZ")&amp;$AH$5&amp;A102-COUNTIFS($H$71:$H102,"&lt;&gt;CZ"),IF(AND(H99="CZ",H98="CZ",H100="CZ",H101&lt;&gt;"CZ",H102&lt;&gt;"CZ",AF102=AF98,AF99&lt;&gt;AF97,AF99&lt;&gt;AF103),A98-COUNTIFS($H$71:$H98,"&lt;&gt;CZ")&amp;$AH$5&amp;A102-COUNTIFS($H$71:$H102,"&lt;&gt;CZ"),IF(AND(H99="CZ",H98="CZ",H100&lt;&gt;"CZ",H101&lt;&gt;"CZ",H102&lt;&gt;"CZ",AF102=AF98,AF99&lt;&gt;AF97,AF99&lt;&gt;AF103),A98-COUNTIFS($H$71:$H98,"&lt;&gt;CZ")&amp;$AH$5&amp;A102-COUNTIFS($H$71:$H102,"&lt;&gt;CZ"),IF(AND(H99="CZ",H98="CZ",H100&lt;&gt;"CZ",H101&lt;&gt;"CZ",H102="CZ",AF102=AF98,AF99&lt;&gt;AF97,AF99&lt;&gt;AF103),A98-COUNTIFS($H$71:$H98,"&lt;&gt;CZ")&amp;$AH$5&amp;A102-COUNTIFS($H$71:$H102,"&lt;&gt;CZ"),IF(AND(H99="CZ",H98="CZ",H100&lt;&gt;"CZ",H101="CZ",H102&lt;&gt;"CZ",AF102=AF98,AF99&lt;&gt;AF97,AF99&lt;&gt;AF103),A98-COUNTIFS($H$71:$H98,"&lt;&gt;CZ")&amp;$AH$5&amp;A102-COUNTIFS($H$71:$H102,"&lt;&gt;CZ"),IF(AND(H99="CZ",H98&lt;&gt;"CZ",H100="CZ",H101&lt;&gt;"CZ",H102&lt;&gt;"CZ",AF102=AF98,AF99&lt;&gt;AF97,AF99&lt;&gt;AF103),A99-COUNTIFS($H$71:$H98,"&lt;&gt;CZ")&amp;$AH$5&amp;A102-COUNTIFS($H$71:$H102,"&lt;&gt;CZ"),IF(AND(H99="CZ",H100&lt;&gt;"CZ",H101="CZ",H102="CZ",H103="CZ",AF99=AF103,AF99&lt;&gt;AF98,AF99&lt;&gt;AF104),A99-COUNTIFS($H$71:$H99,"&lt;&gt;CZ")&amp;$AH$5&amp;A103-COUNTIFS($H$71:$H103,"&lt;&gt;CZ"),IF(AND(H99="CZ",H100="CZ",H101&lt;&gt;"CZ",H102="CZ",H103="CZ",AF99=AF103,AF99&lt;&gt;AF98,AF99&lt;&gt;AF104),A99-COUNTIFS($H$71:$H99,"&lt;&gt;CZ")&amp;$AH$5&amp;A103-COUNTIFS($H$71:$H103,"&lt;&gt;CZ"),IF(AND(H99="CZ",H100="CZ",H101="CZ",H102&lt;&gt;"CZ",H103="CZ",AF99=AF103,AF99&lt;&gt;AF98,AF99&lt;&gt;AF104),A99-COUNTIFS($H$71:$H99,"&lt;&gt;CZ")&amp;$AH$5&amp;A103-COUNTIFS($H$71:$H103,"&lt;&gt;CZ"),IF(AND(H99="CZ",H100="CZ",H101="CZ",H102="CZ",H103&lt;&gt;"CZ",AF99=AF103,AF99&lt;&gt;AF98,AF99&lt;&gt;AF104),A99-COUNTIFS($H$71:$H99,"&lt;&gt;CZ")&amp;$AH$5&amp;A103-COUNTIFS($H$71:$H103,"&lt;&gt;CZ"),IF(AND(H99="CZ",H98&lt;&gt;"CZ",H97="CZ",H96="CZ",H100&lt;&gt;"CZ",AF100=AF96,AF99&lt;&gt;AF95,AF99&lt;&gt;AF101),A96-COUNTIFS($H$71:$H96,"&lt;&gt;CZ")&amp;$AH$5&amp;A100-COUNTIFS($H$71:$H100,"&lt;&gt;CZ"),IF(AND(H99="CZ",H100&lt;&gt;"CZ",H101="CZ",H102="CZ",H103&lt;&gt;"CZ",AF99=AF103,AF99&lt;&gt;AF98,AF99&lt;&gt;AF104),A99-COUNTIFS($H$71:$H99,"&lt;&gt;CZ")&amp;$AH$5&amp;A103-COUNTIFS($H$71:$H103,"&lt;&gt;CZ"),IF(AND(H99="CZ",H100&lt;&gt;"CZ",H101="CZ",H102&lt;&gt;"CZ",H103="CZ",AF99=AF103,AF99&lt;&gt;AF98,AF99&lt;&gt;AF104),A99-COUNTIFS($H$71:$H99,"&lt;&gt;CZ")&amp;$AH$5&amp;A103-COUNTIFS($H$71:$H103,"&lt;&gt;CZ"),IF(AND(H99="CZ",H100&lt;&gt;"CZ",H101&lt;&gt;"CZ",H102="CZ",H103="CZ",AF99=AF103,AF99&lt;&gt;AF98,AF99&lt;&gt;AF104),A99-COUNTIFS($H$71:$H99,"&lt;&gt;CZ")&amp;$AH$5&amp;A103-COUNTIFS($H$71:$H103,"&lt;&gt;CZ"),IF(AND(H99="CZ",H100&lt;&gt;"CZ",H101&lt;&gt;"CZ",H102&lt;&gt;"CZ",H103="CZ",AF99=AF103,AF99&lt;&gt;AF98,AF99&lt;&gt;AF104),A99-COUNTIFS($H$71:$H99,"&lt;&gt;CZ")&amp;$AH$5&amp;A103-COUNTIFS($H$71:$H103,"&lt;&gt;CZ"),IF(AND(H99="CZ",H100&lt;&gt;"CZ",H101&lt;&gt;"CZ",H102="CZ",H103&lt;&gt;"CZ",AF99=AF103,AF99&lt;&gt;AF98,AF99&lt;&gt;AF104),A99-COUNTIFS($H$71:$H99,"&lt;&gt;CZ")&amp;$AH$5&amp;A103-COUNTIFS($H$71:$H103,"&lt;&gt;CZ"),IF(AND(H99="CZ",H100&lt;&gt;"CZ",H101="CZ",H102&lt;&gt;"CZ",H103&lt;&gt;"CZ",AF99=AF103,AF99&lt;&gt;AF98,AF99&lt;&gt;AF104),A99-COUNTIFS($H$71:$H99,"&lt;&gt;CZ")&amp;$AH$5&amp;A103-COUNTIFS($H$71:$H103,"&lt;&gt;CZ"),IF(AND(H99="CZ",H100="CZ",H101&lt;&gt;"CZ",H102&lt;&gt;"CZ",H103&lt;&gt;"CZ",AF99=AF103,AF99&lt;&gt;AF98,AF99&lt;&gt;AF104),A99-COUNTIFS($H$71:$H99,"&lt;&gt;CZ")&amp;$AH$5&amp;A103-COUNTIFS($H$71:$H103,"&lt;&gt;CZ"),IF(AND(H99="CZ",H100="CZ",H101="CZ",H102&lt;&gt;"CZ",H103&lt;&gt;"CZ",AF99=AF103,AF99&lt;&gt;AF98,AF99&lt;&gt;AF104),A99-COUNTIFS($H$71:$H99,"&lt;&gt;CZ")&amp;$AH$5&amp;A103-COUNTIFS($H$71:$H103,"&lt;&gt;CZ"),IF(AND(H99="CZ",H100="CZ",H101&lt;&gt;"CZ",H102="CZ",H103&lt;&gt;"CZ",AF99=AF103,AF99&lt;&gt;AF98,AF99&lt;&gt;AF104),A99-COUNTIFS($H$71:$H99,"&lt;&gt;CZ")&amp;$AH$5&amp;A103-COUNTIFS($H$71:$H103,"&lt;&gt;CZ"),IF(AND(H99="CZ",H100="CZ",H101="CZ",H102&lt;&gt;"CZ",H103&lt;&gt;"CZ",AF99=AF103,AF99&lt;&gt;AF98,AF99&lt;&gt;AF104),A99-COUNTIFS($H$71:$H99,"&lt;&gt;CZ")&amp;$AH$5&amp;A103-COUNTIFS($H$71:$H103,"&lt;&gt;CZ"),IF(AND(H99="CZ",H100="CZ",H101&lt;&gt;"CZ",H102&lt;&gt;"CZ",H103&lt;&gt;"CZ",AF99=AF103,AF99&lt;&gt;AF98,AF99&lt;&gt;AF104),A103-COUNTIFS($H$71:$H103,"&lt;&gt;CZ"),""))))))))))))))))))))))))))))))))))</f>
        <v/>
      </c>
      <c r="AL99" s="120" t="str">
        <f t="shared" si="5"/>
        <v/>
      </c>
    </row>
    <row r="100" spans="1:38" s="104" customFormat="1" ht="15" hidden="1" customHeight="1">
      <c r="A100" s="105">
        <v>30</v>
      </c>
      <c r="B100" s="106" t="e">
        <v>#N/A</v>
      </c>
      <c r="C100" s="107" t="s">
        <v>251</v>
      </c>
      <c r="D100" s="107" t="s">
        <v>251</v>
      </c>
      <c r="E100" s="106" t="s">
        <v>251</v>
      </c>
      <c r="F100" s="108"/>
      <c r="G100" s="109" t="s">
        <v>251</v>
      </c>
      <c r="H100" s="110" t="s">
        <v>251</v>
      </c>
      <c r="I100" s="111"/>
      <c r="J100" s="112" t="s">
        <v>251</v>
      </c>
      <c r="K100" s="111"/>
      <c r="L100" s="112" t="s">
        <v>251</v>
      </c>
      <c r="M100" s="111"/>
      <c r="N100" s="112" t="s">
        <v>251</v>
      </c>
      <c r="O100" s="111"/>
      <c r="P100" s="112" t="s">
        <v>251</v>
      </c>
      <c r="Q100" s="111"/>
      <c r="R100" s="112" t="s">
        <v>251</v>
      </c>
      <c r="S100" s="113"/>
      <c r="T100" s="112" t="s">
        <v>251</v>
      </c>
      <c r="U100" s="111"/>
      <c r="V100" s="112" t="s">
        <v>251</v>
      </c>
      <c r="W100" s="111"/>
      <c r="X100" s="112" t="s">
        <v>251</v>
      </c>
      <c r="Y100" s="111"/>
      <c r="Z100" s="112" t="s">
        <v>251</v>
      </c>
      <c r="AA100" s="111"/>
      <c r="AB100" s="112" t="s">
        <v>251</v>
      </c>
      <c r="AC100" s="111"/>
      <c r="AD100" s="112" t="s">
        <v>251</v>
      </c>
      <c r="AE100" s="116">
        <v>0</v>
      </c>
      <c r="AF100" s="117" t="s">
        <v>251</v>
      </c>
      <c r="AG100" s="118" t="s">
        <v>251</v>
      </c>
      <c r="AH100" s="100" t="str">
        <f t="shared" ca="1" si="4"/>
        <v/>
      </c>
      <c r="AI100" s="119" t="str">
        <f>IF(H100="","",IF(H100&lt;&gt;"CZ","NE",IF(AND(H100="CZ",AF99&lt;&gt;AF100,AF100&lt;&gt;AF101),A100-COUNTIF($H$71:$H100,"&lt;&gt;CZ"),IF(AND(H100="CZ",H99="CZ",AF100=AF99,AF100&lt;&gt;AF98,AF100&lt;&gt;AF101),A99-COUNTIF($H$71:$H100,"&lt;&gt;CZ")&amp;$AH$5&amp;A100-COUNTIF($H$71:$H100,"&lt;&gt;CZ"),IF(AND(H100="CZ",H101="CZ",AF100&lt;&gt;AF99,AF100=AF101,AF100&lt;&gt;AF102),A100-COUNTIF($H$71:$H100,"&lt;&gt;CZ")&amp;$AH$5&amp;A101-COUNTIF($H$71:$H101,"&lt;&gt;CZ"),IF(AND(H100="CZ",H99="CZ",H98="CZ",AF100=AF98,AF100&lt;&gt;AF97,AF100&lt;&gt;AF101),A98-COUNTIF($H$71:$H100,"&lt;&gt;CZ")&amp;$AH$5&amp;A100-COUNTIF($H$71:$H100,"&lt;&gt;CZ"),IF(AND(H100="CZ",H99="CZ",H101="CZ",AF101=AF99,AF100&lt;&gt;AF98,AF100&lt;&gt;AF102),A99-COUNTIF($H$71:$H99,"&lt;&gt;CZ")&amp;$AH$5&amp;A101-COUNTIF($H$71:$H101,"&lt;&gt;CZ"),IF(AND(H100="CZ",H101="CZ",H102="CZ",AF100&lt;&gt;AF99,AF100=AF102,AF100&lt;&gt;AF103),A100-COUNTIF($H$71:$H100,"&lt;&gt;CZ")&amp;$AH$5&amp;A102-COUNTIF($H$71:$H102,"&lt;&gt;CZ"),IF(AND(H100="CZ",H99="CZ",H98="CZ",H97="CZ",AF100=AF97,AF100&lt;&gt;AF96,AF100&lt;&gt;AF101),A97-COUNTIF($H$71:$H97,"&lt;&gt;CZ")&amp;$AH$5&amp;A100-COUNTIF($H$71:$H100,"&lt;&gt;CZ"),IF(AND(H100="CZ",H99="CZ",H98="CZ",H101="CZ",AF101=AF98,AF100&lt;&gt;AF97,AF100&lt;&gt;AF102),A98-COUNTIF($H$71:$H98,"&lt;&gt;CZ")&amp;$AH$5&amp;A101-COUNTIF($H$71:$H101,"&lt;&gt;CZ"),IF(AND(H100="CZ",H99="CZ",H101="CZ",H102="CZ",AF102=AF99,AF100&lt;&gt;AF98,AF100&lt;&gt;AF103),A99-COUNTIF($H$71:$H99,"&lt;&gt;CZ")&amp;$AH$5&amp;A102-COUNTIF($H$71:$H102,"&lt;&gt;CZ"),IF(AND(H100="CZ",H101="CZ",H102="CZ",H103="CZ",AF100&lt;&gt;AF99,AF100=AF103,AF100&lt;&gt;AF104),A100-COUNTIF($H$71:$H100,"&lt;&gt;CZ")&amp;$AH$5&amp;A103-COUNTIF($H$71:$H103,"&lt;&gt;CZ"),IF(AND(H100="CZ",H99="CZ",H98="CZ",H97="CZ",H96="CZ",AF100=AF96,AF100&lt;&gt;AF95,AF100&lt;&gt;AF101),A96-COUNTIF($H$71:$H96,"&lt;&gt;CZ")&amp;$AH$5&amp;A100-COUNTIF($H$71:$H100,"&lt;&gt;CZ"),IF(AND(H100="CZ",H99="CZ",H98="CZ",H97="CZ",H101="CZ",AF101=AF97,AF100&lt;&gt;AF96,AF100&lt;&gt;AF102),A97-COUNTIF($H$71:$H97,"&lt;&gt;CZ")&amp;$AH$5&amp;A101-COUNTIF($H$71:$H101,"&lt;&gt;CZ"),IF(AND(H100="CZ",H99="CZ",H98="CZ",H101="CZ",H102="CZ",AF102=AF98,AF100&lt;&gt;AF97,AF100&lt;&gt;AF103),A98-COUNTIF($H$71:$H98,"&lt;&gt;CZ")&amp;$AH$5&amp;A102-COUNTIF($H$71:$H102,"&lt;&gt;CZ"),IF(AND(H100="CZ",H99="CZ",H101="CZ",H102="CZ",H103="CZ",AF103=AF99,AF100&lt;&gt;AF98,AF100&lt;&gt;AF104),A99-COUNTIF($H$71:$H99,"&lt;&gt;CZ")&amp;$AH$5&amp;A103-COUNTIF($H$71:$H103,"&lt;&gt;CZ"),IF(AND(H100="CZ",H101="CZ",H102="CZ",H103="CZ",H104="CZ",AF100&lt;&gt;AF99,AF100=AF104,AF100&lt;&gt;AF105),A100-COUNTIF($H$71:$H100,"&lt;&gt;CZ")&amp;$AH$5&amp;A104-COUNTIF($H$71:$H104,"&lt;&gt;CZ"),IF(AND(H100="CZ",H99&lt;&gt;"CZ",AF100=AF99,AF100&lt;&gt;AF98,AF100&lt;&gt;AF101),A100-COUNTIF($H$71:$H100,"&lt;&gt;CZ"),IF(AND(H100="CZ",H101&lt;&gt;"CZ",AF100&lt;&gt;AF99,AF100=AF101,AF100&lt;&gt;AF102),A100-COUNTIF($H$71:$H100,"&lt;&gt;CZ"),IF(AND(H100="CZ",H99&lt;&gt;"CZ",H98="CZ",AF100=AF98,AF100&lt;&gt;AF97,AF100&lt;&gt;AF101),A98-COUNTIF($H$71:$H98,"&lt;&gt;CZ")&amp;$AH$5&amp;A100-COUNTIF($H$71:$H100,"&lt;&gt;CZ"),IF(AND(H100="CZ",H99="CZ",H98&lt;&gt;"CZ",AF100=AF98,AF100&lt;&gt;AF97,AF100&lt;&gt;AF101),A99-COUNTIF($H$71:$H98,"&lt;&gt;CZ")&amp;$AH$5&amp;A100-COUNTIF($H$71:$H100,"&lt;&gt;CZ"),IF(AND(H100="CZ",H99&lt;&gt;"CZ",H98&lt;&gt;"CZ",AF100=AF98,AF100&lt;&gt;AF97,AF100&lt;&gt;AF101),A100-COUNTIF($H$71:$H100,"&lt;&gt;CZ"),IF(AND(H100="CZ",H99&lt;&gt;"CZ",H101="CZ",AF100=AF99,AF100&lt;&gt;AF98,AF100=AF101,AF100&lt;&gt;AF102),A100-COUNTIF($H$71:$H99,"&lt;&gt;CZ")&amp;$AH$5&amp;A101-COUNTIF($H$71:$H101,"&lt;&gt;CZ"),IF(AND(H100="CZ",H99="CZ",H101&lt;&gt;"CZ",AF101=AF99,AF100&lt;&gt;AF98,AF100&lt;&gt;AF102),A99-COUNTIF($H$71:$H99,"&lt;&gt;CZ")&amp;$AH$5&amp;A101-COUNTIF($H$71:$H101,"&lt;&gt;CZ"),IF(AND(H100="CZ",H99&lt;&gt;"CZ",H101&lt;&gt;"CZ",AF101=AF99,AF100&lt;&gt;AF98,AF100&lt;&gt;AF102),A100-COUNTIF($H$71:$H99,"&lt;&gt;CZ"),IF(AND(H100="CZ",H101&lt;&gt;"CZ",H102="CZ",AF100&lt;&gt;AF99,AF100=AF102,AF100&lt;&gt;AF103),A100-COUNTIF($H$71:$H100,"&lt;&gt;CZ")&amp;$AH$5&amp;A102-COUNTIF($H$71:$H102,"&lt;&gt;CZ"),IF(AND(H100="CZ",H101="CZ",H102&lt;&gt;"CZ",AF100&lt;&gt;AF99,AF100=AF102,AF100&lt;&gt;AF103),A100-COUNTIF($H$71:$H100,"&lt;&gt;CZ")&amp;$AH$5&amp;A102-COUNTIF($H$71:$H102,"&lt;&gt;CZ"),IF(AND(H100="CZ",H101&lt;&gt;"CZ",H102&lt;&gt;"CZ",AF100&gt;0,AF100&lt;&gt;AF99,AF100=AF102,AF100&lt;&gt;AF103),A100-COUNTIF($H$71:$H100,"&lt;&gt;CZ"),IF(AND(H100="CZ",H99&lt;&gt;"CZ",H98="CZ",H97="CZ",AF100=AF97,AF100&lt;&gt;AF96,AF100&lt;&gt;AF101),A97-COUNTIF($H$71:$H97,"&lt;&gt;CZ")&amp;$AH$5&amp;A100-COUNTIF($H$71:$H100,"&lt;&gt;CZ"),IF(AND(H100="CZ",H99="CZ",H98&lt;&gt;"CZ",H97="CZ",AF100=AF97,AF100&lt;&gt;AF96,AF100&lt;&gt;AF101),A97-COUNTIF($H$71:$H97,"&lt;&gt;CZ")&amp;$AH$5&amp;A100-COUNTIF($H$71:$H100,"&lt;&gt;CZ"),IF(AND(H100="CZ",H99="CZ",H98="CZ",H97&lt;&gt;"CZ",AF100=AF97,AF100&lt;&gt;AF96,AF100&lt;&gt;AF101),A98-COUNTIF($H$71:$H97,"&lt;&gt;CZ")&amp;$AH$5&amp;A100-COUNTIF($H$71:$H100,"&lt;&gt;CZ"),IF(AND(H100="CZ",H99&lt;&gt;"CZ",H98&lt;&gt;"CZ",H97="CZ",AF100=AF97,AF100&lt;&gt;AF96,AF100&lt;&gt;AF101),A97-COUNTIF($H$71:$H97,"&lt;&gt;CZ")&amp;$AH$5&amp;A100-COUNTIF($H$71:$H100,"&lt;&gt;CZ"),IF(AND(H100="CZ",H99&lt;&gt;"CZ",H98="CZ",H97&lt;&gt;"CZ",AF100=AF97,AF100&lt;&gt;AF96,AF100&lt;&gt;AF101),A98-COUNTIF($H$71:$H97,"&lt;&gt;CZ")&amp;$AH$5&amp;A100-COUNTIF($H$71:$H100,"&lt;&gt;CZ"),IF(AND(H100="CZ",H99="CZ",H98&lt;&gt;"CZ",H97&lt;&gt;"CZ",AF100=AF97,AF100&lt;&gt;AF96,AF100&lt;&gt;AF101),A98-COUNTIF($H$71:$H97,"&lt;&gt;CZ")&amp;$AH$5&amp;A100-COUNTIF($H$71:$H100,"&lt;&gt;CZ"),IF(AND(H100="CZ",H99&lt;&gt;"CZ",H98&lt;&gt;"CZ",H97&lt;&gt;"CZ",AF100=AF97,AF100&lt;&gt;AF96,AF100&lt;&gt;AF101),A100-COUNTIF($H$71:$H100,"&lt;&gt;CZ"),IF(AND(H100="CZ",H99="CZ",H98&lt;&gt;"CZ",H101="CZ",AF100=AF98,AF100&lt;&gt;AF97,AF100=AF101,AF100&lt;&gt;AF102),A99-COUNTIF($H$71:$H98,"&lt;&gt;CZ")&amp;$AH$5&amp;A101-COUNTIF($H$71:$H101,"&lt;&gt;CZ"),IF(AND(H100="CZ",H99="CZ",H98="CZ",H101&lt;&gt;"CZ",AF100=AF98,AF100&lt;&gt;AF97,AF100=AF101,AF100&lt;&gt;AF102),A98-COUNTIF($H$71:$H98,"&lt;&gt;CZ")&amp;$AH$5&amp;A101-COUNTIF($H$71:$H101,"&lt;&gt;CZ"),IF(AND(H100="CZ",H99&lt;&gt;"CZ",H98&lt;&gt;"CZ",H101="CZ",AF100=AF98,AF100&lt;&gt;AF97,AF100=AF101,AF100&lt;&gt;AF102),A99-COUNTIF($H$71:$H98,"&lt;&gt;CZ")&amp;$AH$5&amp;A101-COUNTIF($H$71:$H101,"&lt;&gt;CZ"),IF(AND(H100="CZ",H99&lt;&gt;"CZ",H98="CZ",H101="CZ",AF100=AF98,AF100&lt;&gt;AF97,AF100=AF101,AF100&lt;&gt;AF102),A98-COUNTIF($H$71:$H98,"&lt;&gt;CZ")&amp;$AH$5&amp;A101-COUNTIF($H$71:$H101,"&lt;&gt;CZ"),IF(AND(H100="CZ",H99&lt;&gt;"CZ",H98="CZ",H101&lt;&gt;"CZ",AF100=AF98,AF100&lt;&gt;AF97,AF100=AF101,AF100&lt;&gt;AF102),A98-COUNTIF($H$71:$H98,"&lt;&gt;CZ")&amp;$AH$5&amp;A101-COUNTIF($H$71:$H101,"&lt;&gt;CZ"),IF(AND(H100="CZ",H99="CZ",H98&lt;&gt;"CZ",H101&lt;&gt;"CZ",AF101=AF98,AF100&lt;&gt;AF97,AF100&lt;&gt;AF102),A99-COUNTIF($H$71:$H98,"&lt;&gt;CZ")&amp;$AH$5&amp;A101-COUNTIF($H$71:$H101,"&lt;&gt;CZ"),IF(AND(H100="CZ",H99&lt;&gt;"CZ",H98&lt;&gt;"CZ",H101&lt;&gt;"CZ",AF101=AF98,AF100&lt;&gt;AF97,AF100&lt;&gt;AF102),A99-COUNTIF($H$71:$H98,"&lt;&gt;CZ"),IF(AND(H100="CZ",H99&lt;&gt;"CZ",H101="CZ",H102="CZ",AF102=AF99,AF100&lt;&gt;AF98,AF100&lt;&gt;AF103),A100-COUNTIF($H$71:$H99,"&lt;&gt;CZ")&amp;$AH$5&amp;A102-COUNTIF($H$71:$H102,"&lt;&gt;CZ"),IF(AND(H100="CZ",H99="CZ",H101&lt;&gt;"CZ",H102="CZ",AF102=AF99,AF100&lt;&gt;AF98,AF100&lt;&gt;AF103),A99-COUNTIF($H$71:$H99,"&lt;&gt;CZ")&amp;$AH$5&amp;A102-COUNTIF($H$71:$H102,"&lt;&gt;CZ"),IF(AND(H100="CZ",H99="CZ",H101="CZ",H102&lt;&gt;"CZ",AF102=AF99,AF100&lt;&gt;AF98,AF100&lt;&gt;AF103),A99-COUNTIF($H$71:$H99,"&lt;&gt;CZ")&amp;$AH$5&amp;A102-COUNTIF($H$71:$H102,"&lt;&gt;CZ"),IF(AND(H100="CZ",H99&lt;&gt;"CZ",H101&lt;&gt;"CZ",H102="CZ",AF102=AF99,AF100&lt;&gt;AF98,AF100&lt;&gt;AF103),A100-COUNTIF($H$71:$H99,"&lt;&gt;CZ")&amp;$AH$5&amp;A102-COUNTIF($H$71:$H102,"&lt;&gt;CZ"),IF(AND(H100="CZ",H99&lt;&gt;"CZ",H101="CZ",H102&lt;&gt;"CZ",AF102=AF99,AF100&lt;&gt;AF98,AF100&lt;&gt;AF103),A100-COUNTIF($H$71:$H99,"&lt;&gt;CZ")&amp;$AH$5&amp;A102-COUNTIF($H$71:$H102,"&lt;&gt;CZ"),IF(AND(H100="CZ",H99="CZ",H101&lt;&gt;"CZ",H102&lt;&gt;"CZ",AF102=AF99,AF100&lt;&gt;AF98,AF100&lt;&gt;AF103),A99-COUNTIF($H$71:$H99,"&lt;&gt;CZ")&amp;$AH$5&amp;A102-COUNTIF($H$71:$H102,"&lt;&gt;CZ"),IF(AND(H100="CZ",H99&lt;&gt;"CZ",H101&lt;&gt;"CZ",H102&lt;&gt;"CZ",AF102=AF99,AF100&lt;&gt;AF98,AF100&lt;&gt;AF103),A100-COUNTIF($H$71:$H99,"&lt;&gt;CZ"),IF(AND(H100="CZ",H101="CZ",H102="CZ",H103&lt;&gt;"CZ",AF100&lt;&gt;AF99,AF100=AF103,AF100&lt;&gt;AF104),A100-COUNTIF($H$71:$H100,"&lt;&gt;CZ")&amp;$AH$5&amp;A103-COUNTIF($H$71:$H103,"&lt;&gt;CZ"),IF(AND(H100="CZ",H101="CZ",H102&lt;&gt;"CZ",H103="CZ",AF100&lt;&gt;AF99,AF100=AF103,AF100&lt;&gt;AF104),A100-COUNTIF($H$71:$H100,"&lt;&gt;CZ")&amp;$AH$5&amp;A103-COUNTIF($H$71:$H103,"&lt;&gt;CZ"),IF(AND(H100="CZ",H101&lt;&gt;"CZ",H102="CZ",H103="CZ",AF100&lt;&gt;AF99,AF100=AF103,AF100&lt;&gt;AF104),A100-COUNTIF($H$71:$H100,"&lt;&gt;CZ")&amp;$AH$5&amp;A103-COUNTIF($H$71:$H103,"&lt;&gt;CZ"),IF(AND(H100="CZ",H101&lt;&gt;"CZ",H102&lt;&gt;"CZ",H103="CZ",AF100&lt;&gt;AF99,AF100=AF103,AF100&lt;&gt;AF104),A100-COUNTIF($H$71:$H100,"&lt;&gt;CZ")&amp;$AH$5&amp;A103-COUNTIF($H$71:$H103,"&lt;&gt;CZ"),"")))))))))))))))))))))))))))))))))))))))))))))))))))))</f>
        <v/>
      </c>
      <c r="AJ100" s="102" t="str">
        <f>IF(AI100&lt;&gt;"","",IF(AND(H100="CZ",H101&lt;&gt;"CZ",H102="CZ",H103&lt;&gt;"CZ",AF100&lt;&gt;AF99,AF100=AF103,AF100&lt;&gt;AF104),A100-COUNTIF($H$71:$H100,"&lt;&gt;CZ")&amp;$AH$5&amp;A103-COUNTIF($H$71:$H103,"&lt;&gt;CZ"),IF(AND(H100="CZ",H101="CZ",H102&lt;&gt;"CZ",H103&lt;&gt;"CZ",AF100&lt;&gt;AF99,AF100=AF103,AF100&lt;&gt;AF104),A100-COUNTIF($H$71:$H100,"&lt;&gt;CZ")&amp;$AH$5&amp;A103-COUNTIF($H$71:$H103,"&lt;&gt;CZ"),IF(AND(H100="CZ",H101&lt;&gt;"CZ",H102&lt;&gt;"CZ",H103&lt;&gt;"CZ",AF100&lt;&gt;AF99,AF100=AF103,AF100&lt;&gt;AF104),A100-COUNTIF($H$71:$H100,"&lt;&gt;CZ"),IF(AND(H100="CZ",H99&lt;&gt;"CZ",H98="CZ",H97="CZ",H96="CZ",AF100=AF96,AF100&lt;&gt;AF95,AF100&lt;&gt;AF101),A96-COUNTIFS($H$71:$H96,"&lt;&gt;CZ")&amp;$AH$5&amp;A100-COUNTIFS($H$71:$H100,"&lt;&gt;CZ"),IF(AND(H100="CZ",H99="CZ",H98&lt;&gt;"CZ",H97="CZ",H96="CZ",AF100=AF96,AF100&lt;&gt;AF95,AF100&lt;&gt;AF101),A96-COUNTIFS($H$71:$H96,"&lt;&gt;CZ")&amp;$AH$5&amp;A100-COUNTIFS($H$71:$H100,"&lt;&gt;CZ"),IF(AND(H100="CZ",H99="CZ",H98="CZ",H97&lt;&gt;"CZ",H96="CZ",AF100=AF96,AF100&lt;&gt;AF95,AF100&lt;&gt;AF101),A96-COUNTIFS($H$71:$H96,"&lt;&gt;CZ")&amp;$AH$5&amp;A100-COUNTIFS($H$71:$H100,"&lt;&gt;CZ"),IF(AND(H100="CZ",H99="CZ",H98="CZ",H97="CZ",H96&lt;&gt;"CZ",AF100=AF96,AF100&lt;&gt;AF95,AF100&lt;&gt;AF101),A97-COUNTIFS($H$71:$H96,"&lt;&gt;CZ")&amp;$AH$5&amp;A100-COUNTIFS($H$71:$H100,"&lt;&gt;CZ"),IF(AND(H100="CZ",H99&lt;&gt;"CZ",H98="CZ",H97="CZ",H96&lt;&gt;"CZ",AF100=AF96,AF100&lt;&gt;AF95,AF100&lt;&gt;AF101),A97-COUNTIFS($H$71:$H96,"&lt;&gt;CZ")&amp;$AH$5&amp;A100-COUNTIFS($H$71:$H100,"&lt;&gt;CZ"),IF(AND(H100="CZ",H99&lt;&gt;"CZ",H98="CZ",H97&lt;&gt;"CZ",H96="CZ",AF100=AF96,AF100&lt;&gt;AF95,AF100&lt;&gt;AF101),A96-COUNTIFS($H$71:$H96,"&lt;&gt;CZ")&amp;$AH$5&amp;A100-COUNTIFS($H$71:$H100,"&lt;&gt;CZ"),IF(AND(H100="CZ",H99&lt;&gt;"CZ",H98&lt;&gt;"CZ",H97="CZ",H96="CZ",AF100=AF96,AF100&lt;&gt;AF95,AF100&lt;&gt;AF101),A96-COUNTIFS($H$71:$H96,"&lt;&gt;CZ")&amp;$AH$5&amp;A100-COUNTIFS($H$71:$H100,"&lt;&gt;CZ"),IF(AND(H100="CZ",H99&lt;&gt;"CZ",H98&lt;&gt;"CZ",H97&lt;&gt;"CZ",H96="CZ",AF100=AF96,AF100&lt;&gt;AF95,AF100&lt;&gt;AF101),A96-COUNTIFS($H$71:$H96,"&lt;&gt;CZ")&amp;$AH$5&amp;A100-COUNTIFS($H$71:$H100,"&lt;&gt;CZ"),IF(AND(H100="CZ",H99&lt;&gt;"CZ",H98&lt;&gt;"CZ",H97="CZ",H96&lt;&gt;"CZ",AF100=AF96,AF100&lt;&gt;AF95,AF100&lt;&gt;AF101),A97-COUNTIFS($H$71:$H96,"&lt;&gt;CZ")&amp;$AH$5&amp;A100-COUNTIFS($H$71:$H100,"&lt;&gt;CZ"),IF(AND(H100="CZ",H99&lt;&gt;"CZ",H98="CZ",H97&lt;&gt;"CZ",H96&lt;&gt;"CZ",AF100=AF96,AF100&lt;&gt;AF95,AF100&lt;&gt;AF101),A97-COUNTIFS($H$71:$H96,"&lt;&gt;CZ")&amp;$AH$5&amp;A100-COUNTIFS($H$71:$H100,"&lt;&gt;CZ"),IF(AND(H100="CZ",H99="CZ",H98&lt;&gt;"CZ",H97&lt;&gt;"CZ",H96&lt;&gt;"CZ",AF100=AF96,AF100&lt;&gt;AF95,AF100&lt;&gt;AF101),A97-COUNTIFS($H$71:$H96,"&lt;&gt;CZ")&amp;$AH$5&amp;A100-COUNTIFS($H$71:$H100,"&lt;&gt;CZ"),IF(AND(H100="CZ",H99="CZ",H98&lt;&gt;"CZ",H97&lt;&gt;"CZ",H96="CZ",AF100=AF96,AF100&lt;&gt;AF95,AF100&lt;&gt;AF101),A96-COUNTIFS($H$71:$H96,"&lt;&gt;CZ")&amp;$AH$5&amp;A100-COUNTIFS($H$71:$H100,"&lt;&gt;CZ"),IF(AND(H100="CZ",H99="CZ",H98&lt;&gt;"CZ",H97="CZ",H96&lt;&gt;"CZ",AF100=AF96,AF100&lt;&gt;AF95,AF100&lt;&gt;AF101),A97-COUNTIFS($H$71:$H96,"&lt;&gt;CZ")&amp;$AH$5&amp;A100-COUNTIFS($H$71:$H100,"&lt;&gt;CZ"),IF(AND(H100="CZ",H99="CZ",H98="CZ",H97&lt;&gt;"CZ",H96&lt;&gt;"CZ",AF100=AF96,AF100&lt;&gt;AF95,AF100&lt;&gt;AF101),A97-COUNTIFS($H$71:$H96,"&lt;&gt;CZ")&amp;$AH$5&amp;A100-COUNTIFS($H$71:$H100,"&lt;&gt;CZ"),IF(AND(H100="CZ",H99&lt;&gt;"CZ",H98&lt;&gt;"CZ",H97&lt;&gt;"CZ",H96&lt;&gt;"CZ",AF100=AF96,AF100&lt;&gt;AF95,AF100&lt;&gt;AF101),A97-COUNTIFS($H$71:$H96,"&lt;&gt;CZ"),IF(AND(H100="CZ",H99&lt;&gt;"CZ",H98="CZ",H97="CZ",H101="CZ",AF101=AF97,AF100&lt;&gt;AF96,AF100&lt;&gt;AF102),A97-COUNTIFS($H$71:$H97,"&lt;&gt;CZ")&amp;$AH$5&amp;A101-COUNTIFS($H$71:$H101,"&lt;&gt;CZ"),IF(AND(H100="CZ",H99="CZ",H98&lt;&gt;"CZ",H97="CZ",H101="CZ",AF101=AF97,AF100&lt;&gt;AF96,AF100&lt;&gt;AF102),A97-COUNTIFS($H$71:$H97,"&lt;&gt;CZ")&amp;$AH$5&amp;A101-COUNTIFS($H$71:$H101,"&lt;&gt;CZ"),IF(AND(H100="CZ",H99="CZ",H98="CZ",H97&lt;&gt;"CZ",H101="CZ",AF101=AF97,AF100&lt;&gt;AF96,AF100&lt;&gt;AF102),A98-COUNTIFS($H$71:$H97,"&lt;&gt;CZ")&amp;$AH$5&amp;A101-COUNTIFS($H$71:$H101,"&lt;&gt;CZ"),IF(AND(H100="CZ",H99="CZ",H98="CZ",H97="CZ",H101&lt;&gt;"CZ",AF101=AF97,AF100&lt;&gt;AF96,AF100&lt;&gt;AF102),A97-COUNTIFS($H$71:$H97,"&lt;&gt;CZ")&amp;$AH$5&amp;A101-COUNTIFS($H$71:$H101,"&lt;&gt;CZ"),IF(AND(H100="CZ",H99&lt;&gt;"CZ",H98="CZ",H97="CZ",H101&lt;&gt;"CZ",AF101=AF97,AF100&lt;&gt;AF96,AF100&lt;&gt;AF102),A97-COUNTIFS($H$71:$H97,"&lt;&gt;CZ")&amp;$AH$5&amp;A101-COUNTIFS($H$71:$H101,"&lt;&gt;CZ"),IF(AND(H100="CZ",H99&lt;&gt;"CZ",H98="CZ",H97&lt;&gt;"CZ",H101="CZ",AF101=AF97,AF100&lt;&gt;AF96,AF100&lt;&gt;AF102),A98-COUNTIFS($H$71:$H97,"&lt;&gt;CZ")&amp;$AH$5&amp;A101-COUNTIFS($H$71:$H101,"&lt;&gt;CZ"),IF(AND(H100="CZ",H99&lt;&gt;"CZ",H98&lt;&gt;"CZ",H97="CZ",H101="CZ",AF101=AF97,AF100&lt;&gt;AF96,AF100&lt;&gt;AF102),A97-COUNTIFS($H$71:$H97,"&lt;&gt;CZ")&amp;$AH$5&amp;A101-COUNTIFS($H$71:$H101,"&lt;&gt;CZ"),IF(AND(H100="CZ",H99&lt;&gt;"CZ",H98&lt;&gt;"CZ",H97&lt;&gt;"CZ",H101="CZ",AF101=AF97,AF100&lt;&gt;AF96,AF100&lt;&gt;AF102),A98-COUNTIFS($H$71:$H97,"&lt;&gt;CZ")&amp;$AH$5&amp;A101-COUNTIFS($H$71:$H101,"&lt;&gt;CZ"),IF(AND(H100="CZ",H99&lt;&gt;"CZ",H98&lt;&gt;"CZ",H97="CZ",H101&lt;&gt;"CZ",AF101=AF97,AF100&lt;&gt;AF96,AF100&lt;&gt;AF102),A97-COUNTIFS($H$71:$H97,"&lt;&gt;CZ")&amp;$AH$5&amp;A101-COUNTIFS($H$71:$H101,"&lt;&gt;CZ"),IF(AND(H100="CZ",H99&lt;&gt;"CZ",H98="CZ",H97&lt;&gt;"CZ",H101&lt;&gt;"CZ",AF101=AF97,AF100&lt;&gt;AF96,AF100&lt;&gt;AF102),A98-COUNTIFS($H$71:$H97,"&lt;&gt;CZ")&amp;$AH$5&amp;A101-COUNTIFS($H$71:$H101,"&lt;&gt;CZ"),IF(AND(H100="CZ",H99="CZ",H98&lt;&gt;"CZ",H97&lt;&gt;"CZ",H101&lt;&gt;"CZ",AF101=AF97,AF100&lt;&gt;AF96,AF100&lt;&gt;AF102),A98-COUNTIFS($H$71:$H97,"&lt;&gt;CZ")&amp;$AH$5&amp;A101-COUNTIFS($H$71:$H101,"&lt;&gt;CZ"),IF(AND(H100="CZ",H99="CZ",H98&lt;&gt;"CZ",H97&lt;&gt;"CZ",H101="CZ",AF101=AF97,AF100&lt;&gt;AF96,AF100&lt;&gt;AF102),A98-COUNTIFS($H$71:$H97,"&lt;&gt;CZ")&amp;$AH$5&amp;A101-COUNTIFS($H$71:$H101,"&lt;&gt;CZ"),IF(AND(H100="CZ",H99="CZ",H98&lt;&gt;"CZ",H97="CZ",H101&lt;&gt;"CZ",AF101=AF97,AF100&lt;&gt;AF96,AF100&lt;&gt;AF102),A97-COUNTIFS($H$71:$H97,"&lt;&gt;CZ")&amp;$AH$5&amp;A101-COUNTIFS($H$71:$H101,"&lt;&gt;CZ"),IF(AND(H100="CZ",H99="CZ",H98="CZ",H97&lt;&gt;"CZ",H101&lt;&gt;"CZ",AF101=AF97,AF100&lt;&gt;AF96,AF100&lt;&gt;AF102),A98-COUNTIFS($H$71:$H97,"&lt;&gt;CZ")&amp;$AH$5&amp;A101-COUNTIFS($H$71:$H101,"&lt;&gt;CZ"),IF(AND(H100="CZ",H99&lt;&gt;"CZ",H98&lt;&gt;"CZ",H97&lt;&gt;"CZ",H101&lt;&gt;"CZ",AF101=AF97,AF100&lt;&gt;AF96,AF100&lt;&gt;AF102),A98-COUNTIFS($H$71:$H97,"&lt;&gt;CZ"),IF(AND(H100="CZ",H99&lt;&gt;"CZ",H98="CZ",H101="CZ",H102="CZ",AF102=AF98,AF100&lt;&gt;AF97,AF100&lt;&gt;AF103),A98-COUNTIFS($H$71:$H98,"&lt;&gt;CZ")&amp;$AH$5&amp;A102-COUNTIFS($H$71:$H102,"&lt;&gt;CZ"),IF(AND(H100="CZ",H99="CZ",H98&lt;&gt;"CZ",H101="CZ",H102="CZ",AF102=AF98,AF100&lt;&gt;AF97,AF100&lt;&gt;AF103),A99-COUNTIFS($H$71:$H98,"&lt;&gt;CZ")&amp;$AH$5&amp;A102-COUNTIFS($H$71:$H102,"&lt;&gt;CZ"),IF(AND(H100="CZ",H99="CZ",H98="CZ",H101&lt;&gt;"CZ",H102="CZ",AF102=AF98,AF100&lt;&gt;AF97,AF100&lt;&gt;AF103),A98-COUNTIFS($H$71:$H98,"&lt;&gt;CZ")&amp;$AH$5&amp;A102-COUNTIFS($H$71:$H102,"&lt;&gt;CZ"),IF(AND(H100="CZ",H99="CZ",H98="CZ",H101="CZ",H102&lt;&gt;"CZ",AF102=AF98,AF100&lt;&gt;AF97,AF100&lt;&gt;AF103),A98-COUNTIFS($H$71:$H98,"&lt;&gt;CZ")&amp;$AH$5&amp;A102-COUNTIFS($H$71:$H102,"&lt;&gt;CZ"),IF(AND(H100="CZ",H99&lt;&gt;"CZ",H98="CZ",H101="CZ",H102&lt;&gt;"CZ",AF102=AF98,AF100&lt;&gt;AF97,AF100&lt;&gt;AF103),A98-COUNTIFS($H$71:$H98,"&lt;&gt;CZ")&amp;$AH$5&amp;A102-COUNTIFS($H$71:$H102,"&lt;&gt;CZ"),IF(AND(H100="CZ",H99&lt;&gt;"CZ",H98="CZ",H101&lt;&gt;"CZ",H102="CZ",AF102=AF98,AF100&lt;&gt;AF97,AF100&lt;&gt;AF103),A98-COUNTIFS($H$71:$H98,"&lt;&gt;CZ")&amp;$AH$5&amp;A102-COUNTIFS($H$71:$H102,"&lt;&gt;CZ"),IF(AND(H100="CZ",H99&lt;&gt;"CZ",H98&lt;&gt;"CZ",H101="CZ",H102="CZ",AF102=AF98,AF100&lt;&gt;AF97,AF100&lt;&gt;AF103),A99-COUNTIFS($H$71:$H98,"&lt;&gt;CZ")&amp;$AH$5&amp;A102-COUNTIFS($H$71:$H102,"&lt;&gt;CZ"),IF(AND(H100="CZ",H99&lt;&gt;"CZ",H98&lt;&gt;"CZ",H101&lt;&gt;"CZ",H102="CZ",AF102=AF98,AF100&lt;&gt;AF97,AF100&lt;&gt;AF103),A99-COUNTIFS($H$71:$H98,"&lt;&gt;CZ")&amp;$AH$5&amp;A102-COUNTIFS($H$71:$H102,"&lt;&gt;CZ"),IF(AND(H100="CZ",H99&lt;&gt;"CZ",H98&lt;&gt;"CZ",H101="CZ",H102&lt;&gt;"CZ",AF102=AF98,AF100&lt;&gt;AF97,AF100&lt;&gt;AF103),A99-COUNTIFS($H$71:$H98,"&lt;&gt;CZ")&amp;$AH$5&amp;A102-COUNTIFS($H$71:$H102,"&lt;&gt;CZ"),IF(AND(H100="CZ",H99&lt;&gt;"CZ",H98="CZ",H101&lt;&gt;"CZ",H102&lt;&gt;"CZ",AF102=AF98,AF100&lt;&gt;AF97,AF100&lt;&gt;AF103),A98-COUNTIFS($H$71:$H98,"&lt;&gt;CZ")&amp;$AH$5&amp;A102-COUNTIFS($H$71:$H102,"&lt;&gt;CZ"),IF(AND(H100="CZ",H99="CZ",H98&lt;&gt;"CZ",H101&lt;&gt;"CZ",H102&lt;&gt;"CZ",AF102=AF98,AF100&lt;&gt;AF97,AF100&lt;&gt;AF103),A99-COUNTIFS($H$71:$H98,"&lt;&gt;CZ")&amp;$AH$5&amp;A102-COUNTIFS($H$71:$H102,"&lt;&gt;CZ"),IF(AND(H100="CZ",H99="CZ",H98&lt;&gt;"CZ",H101&lt;&gt;"CZ",H102="CZ",AF102=AF98,AF100&lt;&gt;AF97,AF100&lt;&gt;AF103),A99-COUNTIFS($H$71:$H98,"&lt;&gt;CZ")&amp;$AH$5&amp;A102-COUNTIFS($H$71:$H102,"&lt;&gt;CZ"),IF(AND(H100="CZ",H99="CZ",H98&lt;&gt;"CZ",H101="CZ",H102&lt;&gt;"CZ",AF102=AF98,AF100&lt;&gt;AF97,AF100&lt;&gt;AF103),A99-COUNTIFS($H$71:$H98,"&lt;&gt;CZ")&amp;$AH$5&amp;A102-COUNTIFS($H$71:$H102,"&lt;&gt;CZ"),IF(AND(H100="CZ",H99="CZ",H98="CZ",H101&lt;&gt;"CZ",H102&lt;&gt;"CZ",AF102=AF98,AF100&lt;&gt;AF97,AF100&lt;&gt;AF103),A98-COUNTIFS($H$71:$H98,"&lt;&gt;CZ")&amp;$AH$5&amp;A102-COUNTIFS($H$71:$H102,"&lt;&gt;CZ"),""))))))))))))))))))))))))))))))))))))))))))))))))</f>
        <v/>
      </c>
      <c r="AK100" s="102" t="str">
        <f>IF(AI100&lt;&gt;"","",IF(AJ100&lt;&gt;"","",IF(AND(H99="CZ",H98&lt;&gt;"CZ",H97&lt;&gt;"CZ",H100&lt;&gt;"CZ",H101&lt;&gt;"CZ",AF101=AF97,AF99&lt;&gt;AF96,AF99&lt;&gt;AF102),A98-COUNTIFS($H$71:$H97,"&lt;&gt;CZ"),IF(AND(H100="CZ",H99&lt;&gt;"CZ",H101="CZ",H102="CZ",H103="CZ",AF103=AF99,AF100&lt;&gt;AF98,AF100&lt;&gt;AF104),A100-COUNTIFS($H$71:$H99,"&lt;&gt;CZ")&amp;$AH$5&amp;A103-COUNTIFS($H$71:$H103,"&lt;&gt;CZ"),IF(AND(H100="CZ",H99="CZ",H101&lt;&gt;"CZ",H102="CZ",H103="CZ",AF103=AF99,AF100&lt;&gt;AF98,AF100&lt;&gt;AF104),A99-COUNTIFS($H$71:$H99,"&lt;&gt;CZ")&amp;$AH$5&amp;A103-COUNTIFS($H$71:$H103,"&lt;&gt;CZ"),IF(AND(H100="CZ",H99="CZ",H101="CZ",H102&lt;&gt;"CZ",H103="CZ",AF103=AF99,AF100&lt;&gt;AF98,AF100&lt;&gt;AF104),A99-COUNTIFS($H$71:$H99,"&lt;&gt;CZ")&amp;$AH$5&amp;A103-COUNTIFS($H$71:$H103,"&lt;&gt;CZ"),IF(AND(H100="CZ",H99="CZ",H101="CZ",H102="CZ",H103&lt;&gt;"CZ",AF103=AF99,AF100&lt;&gt;AF98,AF100&lt;&gt;AF104),A99-COUNTIFS($H$71:$H99,"&lt;&gt;CZ")&amp;$AH$5&amp;A103-COUNTIFS($H$71:$H103,"&lt;&gt;CZ"),IF(AND(H100="CZ",H99&lt;&gt;"CZ",H101="CZ",H102="CZ",H103&lt;&gt;"CZ",AF103=AF99,AF100&lt;&gt;AF98,AF100&lt;&gt;AF104),A100-COUNTIFS($H$71:$H99,"&lt;&gt;CZ")&amp;$AH$5&amp;A103-COUNTIFS($H$71:$H103,"&lt;&gt;CZ"),IF(AND(H100="CZ",H99&lt;&gt;"CZ",H101="CZ",H102&lt;&gt;"CZ",H103="CZ",AF103=AF99,AF100&lt;&gt;AF98,AF100&lt;&gt;AF104),A100-COUNTIFS($H$71:$H99,"&lt;&gt;CZ")&amp;$AH$5&amp;A103-COUNTIFS($H$71:$H103,"&lt;&gt;CZ"),IF(AND(H100="CZ",H99&lt;&gt;"CZ",H101&lt;&gt;"CZ",H102="CZ",H103="CZ",AF103=AF99,AF100&lt;&gt;AF98,AF100&lt;&gt;AF104),A100-COUNTIFS($H$71:$H99,"&lt;&gt;CZ")&amp;$AH$5&amp;A103-COUNTIFS($H$71:$H103,"&lt;&gt;CZ"),IF(AND(H100="CZ",H99&lt;&gt;"CZ",H101&lt;&gt;"CZ",H102&lt;&gt;"CZ",H103="CZ",AF103=AF99,AF100&lt;&gt;AF98,AF100&lt;&gt;AF104),A100-COUNTIFS($H$71:$H99,"&lt;&gt;CZ")&amp;$AH$5&amp;A103-COUNTIFS($H$71:$H103,"&lt;&gt;CZ"),IF(AND(H100="CZ",H99&lt;&gt;"CZ",H101&lt;&gt;"CZ",H102&lt;&gt;"CZ",H103&lt;&gt;"CZ",AF103=AF99,AF100&lt;&gt;AF98,AF100&lt;&gt;AF104),A103-COUNTIFS($H$71:$H103,"&lt;&gt;CZ"),IF(AND(H100="CZ",H99&lt;&gt;"CZ",H101&lt;&gt;"CZ",H102="CZ",H103&lt;&gt;"CZ",AF103=AF99,AF100&lt;&gt;AF98,AF100&lt;&gt;AF104),A100-COUNTIFS($H$71:$H99,"&lt;&gt;CZ")&amp;$AH$5&amp;A103-COUNTIFS($H$71:$H103,"&lt;&gt;CZ"),IF(AND(H100="CZ",H99="CZ",H101="CZ",H102&lt;&gt;"CZ",H103&lt;&gt;"CZ",AF103=AF99,AF100&lt;&gt;AF98,AF100&lt;&gt;AF104),A99-COUNTIFS($H$71:$H99,"&lt;&gt;CZ")&amp;$AH$5&amp;A103-COUNTIFS($H$71:$H103,"&lt;&gt;CZ"),IF(AND(H100="CZ",H99="CZ",H101&lt;&gt;"CZ",H102&lt;&gt;"CZ",H103&lt;&gt;"CZ",AF103=AF99,AF100&lt;&gt;AF98,AF100&lt;&gt;AF104),A99-COUNTIFS($H$71:$H99,"&lt;&gt;CZ")&amp;$AH$5&amp;A103-COUNTIFS($H$71:$H103,"&lt;&gt;CZ"),IF(AND(H100="CZ",H99="CZ",H101&lt;&gt;"CZ",H102&lt;&gt;"CZ",H103="CZ",AF103=AF99,AF100&lt;&gt;AF98,AF100&lt;&gt;AF104),A99-COUNTIFS($H$71:$H99,"&lt;&gt;CZ")&amp;$AH$5&amp;A103-COUNTIFS($H$71:$H103,"&lt;&gt;CZ"),IF(AND(H100="CZ",H99="CZ",H101&lt;&gt;"CZ",H102="CZ",H103&lt;&gt;"CZ",AF103=AF99,AF100&lt;&gt;AF98,AF100&lt;&gt;AF104),A99-COUNTIFS($H$71:$H99,"&lt;&gt;CZ")&amp;$AH$5&amp;A103-COUNTIFS($H$71:$H103,"&lt;&gt;CZ"),IF(AND(H100="CZ",H99&lt;&gt;"CZ",H101="CZ",H102&lt;&gt;"CZ",H103&lt;&gt;"CZ",AF103=AF99,AF100&lt;&gt;AF98,AF100&lt;&gt;AF104),A100-COUNTIFS($H$71:$H99,"&lt;&gt;CZ")&amp;$AH$5&amp;A103-COUNTIFS($H$71:$H103,"&lt;&gt;CZ"),IF(AND(H100="CZ",H101&lt;&gt;"CZ",H102="CZ",H103="CZ",H104="CZ",AF100=AF104,AF100&lt;&gt;AF99,AF100&lt;&gt;AF105),A100-COUNTIFS($H$71:$H100,"&lt;&gt;CZ")&amp;$AH$5&amp;A104-COUNTIFS($H$71:$H104,"&lt;&gt;CZ"),IF(AND(H100="CZ",H101="CZ",H102&lt;&gt;"CZ",H103="CZ",H104="CZ",AF100=AF104,AF100&lt;&gt;AF99,AF100&lt;&gt;AF105),A100-COUNTIFS($H$71:$H100,"&lt;&gt;CZ")&amp;$AH$5&amp;A104-COUNTIFS($H$71:$H104,"&lt;&gt;CZ"),IF(AND(H100="CZ",H101="CZ",H102="CZ",H103&lt;&gt;"CZ",H104="CZ",AF100=AF104,AF100&lt;&gt;AF99,AF100&lt;&gt;AF105),A100-COUNTIFS($H$71:$H100,"&lt;&gt;CZ")&amp;$AH$5&amp;A104-COUNTIFS($H$71:$H104,"&lt;&gt;CZ"),IF(AND(H100="CZ",H101="CZ",H102="CZ",H103="CZ",H104&lt;&gt;"CZ",AF100=AF104,AF100&lt;&gt;AF99,AF100&lt;&gt;AF105),A100-COUNTIFS($H$71:$H100,"&lt;&gt;CZ")&amp;$AH$5&amp;A104-COUNTIFS($H$71:$H104,"&lt;&gt;CZ"),IF(AND(H100="CZ",H99&lt;&gt;"CZ",H98="CZ",H97="CZ",H101&lt;&gt;"CZ",AF101=AF97,AF100&lt;&gt;AF96,AF100&lt;&gt;AF102),A97-COUNTIFS($H$71:$H97,"&lt;&gt;CZ")&amp;$AH$5&amp;A101-COUNTIFS($H$71:$H101,"&lt;&gt;CZ"),IF(AND(H100="CZ",H101&lt;&gt;"CZ",H102="CZ",H103="CZ",H104&lt;&gt;"CZ",AF100=AF104,AF100&lt;&gt;AF99,AF100&lt;&gt;AF105),A100-COUNTIFS($H$71:$H100,"&lt;&gt;CZ")&amp;$AH$5&amp;A104-COUNTIFS($H$71:$H104,"&lt;&gt;CZ"),IF(AND(H100="CZ",H101&lt;&gt;"CZ",H102="CZ",H103&lt;&gt;"CZ",H104="CZ",AF100=AF104,AF100&lt;&gt;AF99,AF100&lt;&gt;AF105),A100-COUNTIFS($H$71:$H100,"&lt;&gt;CZ")&amp;$AH$5&amp;A104-COUNTIFS($H$71:$H104,"&lt;&gt;CZ"),IF(AND(H100="CZ",H101&lt;&gt;"CZ",H102&lt;&gt;"CZ",H103="CZ",H104="CZ",AF100=AF104,AF100&lt;&gt;AF99,AF100&lt;&gt;AF105),A100-COUNTIFS($H$71:$H100,"&lt;&gt;CZ")&amp;$AH$5&amp;A104-COUNTIFS($H$71:$H104,"&lt;&gt;CZ"),IF(AND(H100="CZ",H101&lt;&gt;"CZ",H102&lt;&gt;"CZ",H103&lt;&gt;"CZ",H104="CZ",AF100=AF104,AF100&lt;&gt;AF99,AF100&lt;&gt;AF105),A100-COUNTIFS($H$71:$H100,"&lt;&gt;CZ")&amp;$AH$5&amp;A104-COUNTIFS($H$71:$H104,"&lt;&gt;CZ"),IF(AND(H100="CZ",H101&lt;&gt;"CZ",H102&lt;&gt;"CZ",H103="CZ",H104&lt;&gt;"CZ",AF100=AF104,AF100&lt;&gt;AF99,AF100&lt;&gt;AF105),A100-COUNTIFS($H$71:$H100,"&lt;&gt;CZ")&amp;$AH$5&amp;A104-COUNTIFS($H$71:$H104,"&lt;&gt;CZ"),IF(AND(H100="CZ",H101&lt;&gt;"CZ",H102="CZ",H103&lt;&gt;"CZ",H104&lt;&gt;"CZ",AF100=AF104,AF100&lt;&gt;AF99,AF100&lt;&gt;AF105),A100-COUNTIFS($H$71:$H100,"&lt;&gt;CZ")&amp;$AH$5&amp;A104-COUNTIFS($H$71:$H104,"&lt;&gt;CZ"),IF(AND(H100="CZ",H101="CZ",H102&lt;&gt;"CZ",H103&lt;&gt;"CZ",H104&lt;&gt;"CZ",AF100=AF104,AF100&lt;&gt;AF99,AF100&lt;&gt;AF105),A100-COUNTIFS($H$71:$H100,"&lt;&gt;CZ")&amp;$AH$5&amp;A104-COUNTIFS($H$71:$H104,"&lt;&gt;CZ"),IF(AND(H100="CZ",H101="CZ",H102="CZ",H103&lt;&gt;"CZ",H104&lt;&gt;"CZ",AF100=AF104,AF100&lt;&gt;AF99,AF100&lt;&gt;AF105),A100-COUNTIFS($H$71:$H100,"&lt;&gt;CZ")&amp;$AH$5&amp;A104-COUNTIFS($H$71:$H104,"&lt;&gt;CZ"),IF(AND(H100="CZ",H101="CZ",H102&lt;&gt;"CZ",H103="CZ",H104&lt;&gt;"CZ",AF100=AF104,AF100&lt;&gt;AF99,AF100&lt;&gt;AF105),A100-COUNTIFS($H$71:$H100,"&lt;&gt;CZ")&amp;$AH$5&amp;A104-COUNTIFS($H$71:$H104,"&lt;&gt;CZ"),IF(AND(H100="CZ",H101="CZ",H102="CZ",H103&lt;&gt;"CZ",H104&lt;&gt;"CZ",AF100=AF104,AF100&lt;&gt;AF99,AF100&lt;&gt;AF105),A100-COUNTIFS($H$71:$H100,"&lt;&gt;CZ")&amp;$AH$5&amp;A104-COUNTIFS($H$71:$H104,"&lt;&gt;CZ"),IF(AND(H100="CZ",H101="CZ",H102&lt;&gt;"CZ",H103&lt;&gt;"CZ",H104&lt;&gt;"CZ",AF100=AF104,AF100&lt;&gt;AF99,AF100&lt;&gt;AF105),A104-COUNTIFS($H$71:$H104,"&lt;&gt;CZ"),""))))))))))))))))))))))))))))))))))</f>
        <v/>
      </c>
      <c r="AL100" s="120" t="str">
        <f t="shared" si="5"/>
        <v/>
      </c>
    </row>
    <row r="101" spans="1:38" s="131" customFormat="1" ht="19.5" thickBot="1">
      <c r="A101" s="55"/>
      <c r="B101" s="147"/>
      <c r="C101" s="57" t="s">
        <v>32</v>
      </c>
      <c r="D101" s="121" t="s">
        <v>57</v>
      </c>
      <c r="E101" s="122" t="s">
        <v>73</v>
      </c>
      <c r="F101" s="123"/>
      <c r="G101" s="124"/>
      <c r="H101" s="125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1"/>
      <c r="AF101" s="152"/>
      <c r="AG101" s="153"/>
      <c r="AH101" s="130"/>
    </row>
    <row r="102" spans="1:38" s="17" customFormat="1" ht="24" customHeight="1" thickTop="1" thickBot="1">
      <c r="A102" s="132"/>
      <c r="B102" s="133"/>
      <c r="C102" s="74"/>
      <c r="D102" s="134" t="s">
        <v>36</v>
      </c>
      <c r="E102" s="135">
        <v>2006</v>
      </c>
      <c r="F102" s="155" t="s">
        <v>74</v>
      </c>
      <c r="G102" s="7">
        <v>2007</v>
      </c>
      <c r="H102" s="137"/>
      <c r="I102" s="80" t="s">
        <v>5</v>
      </c>
      <c r="J102" s="81"/>
      <c r="K102" s="80" t="s">
        <v>6</v>
      </c>
      <c r="L102" s="81"/>
      <c r="M102" s="80" t="s">
        <v>7</v>
      </c>
      <c r="N102" s="81"/>
      <c r="O102" s="80" t="s">
        <v>8</v>
      </c>
      <c r="P102" s="81"/>
      <c r="Q102" s="80" t="s">
        <v>9</v>
      </c>
      <c r="R102" s="81"/>
      <c r="S102" s="80" t="s">
        <v>10</v>
      </c>
      <c r="T102" s="81"/>
      <c r="U102" s="80" t="s">
        <v>11</v>
      </c>
      <c r="V102" s="81"/>
      <c r="W102" s="80" t="s">
        <v>12</v>
      </c>
      <c r="X102" s="81"/>
      <c r="Y102" s="80" t="s">
        <v>13</v>
      </c>
      <c r="Z102" s="81"/>
      <c r="AA102" s="80" t="s">
        <v>14</v>
      </c>
      <c r="AB102" s="81"/>
      <c r="AC102" s="80" t="s">
        <v>15</v>
      </c>
      <c r="AD102" s="81"/>
      <c r="AE102" s="138"/>
      <c r="AF102" s="139"/>
      <c r="AG102" s="140"/>
      <c r="AH102" s="141"/>
    </row>
    <row r="103" spans="1:38" s="104" customFormat="1" ht="15" customHeight="1" thickTop="1">
      <c r="A103" s="86">
        <v>1</v>
      </c>
      <c r="B103" s="87">
        <v>78</v>
      </c>
      <c r="C103" s="88" t="s">
        <v>112</v>
      </c>
      <c r="D103" s="88" t="s">
        <v>113</v>
      </c>
      <c r="E103" s="87">
        <v>2007</v>
      </c>
      <c r="F103" s="89"/>
      <c r="G103" s="90" t="s">
        <v>114</v>
      </c>
      <c r="H103" s="91" t="s">
        <v>250</v>
      </c>
      <c r="I103" s="142">
        <v>100</v>
      </c>
      <c r="J103" s="143">
        <v>500</v>
      </c>
      <c r="K103" s="142">
        <v>100</v>
      </c>
      <c r="L103" s="143">
        <v>540</v>
      </c>
      <c r="M103" s="142">
        <v>100</v>
      </c>
      <c r="N103" s="143">
        <v>600</v>
      </c>
      <c r="O103" s="142">
        <v>100</v>
      </c>
      <c r="P103" s="143">
        <v>640</v>
      </c>
      <c r="Q103" s="142">
        <v>100</v>
      </c>
      <c r="R103" s="143">
        <v>670</v>
      </c>
      <c r="S103" s="144">
        <v>100</v>
      </c>
      <c r="T103" s="143">
        <v>700</v>
      </c>
      <c r="U103" s="142"/>
      <c r="V103" s="143">
        <v>0</v>
      </c>
      <c r="W103" s="142"/>
      <c r="X103" s="143">
        <v>0</v>
      </c>
      <c r="Y103" s="142"/>
      <c r="Z103" s="143">
        <v>0</v>
      </c>
      <c r="AA103" s="142"/>
      <c r="AB103" s="143">
        <v>0</v>
      </c>
      <c r="AC103" s="142"/>
      <c r="AD103" s="143">
        <v>0</v>
      </c>
      <c r="AE103" s="116">
        <v>2950</v>
      </c>
      <c r="AF103" s="98">
        <v>3650</v>
      </c>
      <c r="AG103" s="99">
        <v>1</v>
      </c>
      <c r="AH103" s="100">
        <f t="shared" ref="AH103:AH110" ca="1" si="6">IF(C103&gt;"",RAND(),"")</f>
        <v>0.10636774639542335</v>
      </c>
      <c r="AI103" s="101">
        <f>IF(H103="","",IF(H103&lt;&gt;"CZ","NE",IF(AND(H103="CZ"),AG103,"")))</f>
        <v>1</v>
      </c>
      <c r="AJ103" s="102"/>
      <c r="AK103" s="102"/>
      <c r="AL103" s="103" t="str">
        <f>IF(AI103&amp;AJ103&amp;AK103="","",AI103&amp;AJ103&amp;AK103)</f>
        <v>1</v>
      </c>
    </row>
    <row r="104" spans="1:38" s="104" customFormat="1" ht="15" customHeight="1">
      <c r="A104" s="105">
        <v>2</v>
      </c>
      <c r="B104" s="106">
        <v>63</v>
      </c>
      <c r="C104" s="107" t="s">
        <v>115</v>
      </c>
      <c r="D104" s="107" t="s">
        <v>61</v>
      </c>
      <c r="E104" s="106">
        <v>2006</v>
      </c>
      <c r="F104" s="108"/>
      <c r="G104" s="109" t="s">
        <v>91</v>
      </c>
      <c r="H104" s="110" t="s">
        <v>250</v>
      </c>
      <c r="I104" s="111">
        <v>100</v>
      </c>
      <c r="J104" s="112">
        <v>500</v>
      </c>
      <c r="K104" s="111">
        <v>100</v>
      </c>
      <c r="L104" s="112">
        <v>540</v>
      </c>
      <c r="M104" s="111">
        <v>100</v>
      </c>
      <c r="N104" s="112">
        <v>600</v>
      </c>
      <c r="O104" s="111">
        <v>100</v>
      </c>
      <c r="P104" s="112">
        <v>640</v>
      </c>
      <c r="Q104" s="111">
        <v>100</v>
      </c>
      <c r="R104" s="112">
        <v>670</v>
      </c>
      <c r="S104" s="113">
        <v>95</v>
      </c>
      <c r="T104" s="112">
        <v>665</v>
      </c>
      <c r="U104" s="111"/>
      <c r="V104" s="112">
        <v>0</v>
      </c>
      <c r="W104" s="111"/>
      <c r="X104" s="112">
        <v>0</v>
      </c>
      <c r="Y104" s="111"/>
      <c r="Z104" s="112">
        <v>0</v>
      </c>
      <c r="AA104" s="111"/>
      <c r="AB104" s="112">
        <v>0</v>
      </c>
      <c r="AC104" s="111"/>
      <c r="AD104" s="112">
        <v>0</v>
      </c>
      <c r="AE104" s="116">
        <v>2950</v>
      </c>
      <c r="AF104" s="117">
        <v>3615</v>
      </c>
      <c r="AG104" s="118">
        <v>2</v>
      </c>
      <c r="AH104" s="100">
        <f t="shared" ca="1" si="6"/>
        <v>0.69103070414046552</v>
      </c>
      <c r="AI104" s="119">
        <f>IF(H104="","",IF(H104&lt;&gt;"CZ","NE",IF(AND(H104="CZ",H103="CZ"),AG104,IF(AND(H104="CZ",H103&lt;&gt;"CZ"),AG103,""))))</f>
        <v>2</v>
      </c>
      <c r="AJ104" s="102"/>
      <c r="AK104" s="102"/>
      <c r="AL104" s="120" t="str">
        <f t="shared" ref="AL104:AL132" si="7">IF(AI104&amp;AJ104&amp;AK104="","",AI104&amp;AJ104&amp;AK104)</f>
        <v>2</v>
      </c>
    </row>
    <row r="105" spans="1:38" s="104" customFormat="1" ht="15" customHeight="1">
      <c r="A105" s="105">
        <v>3</v>
      </c>
      <c r="B105" s="106">
        <v>61</v>
      </c>
      <c r="C105" s="107" t="s">
        <v>55</v>
      </c>
      <c r="D105" s="107" t="s">
        <v>116</v>
      </c>
      <c r="E105" s="106">
        <v>2006</v>
      </c>
      <c r="F105" s="108"/>
      <c r="G105" s="109" t="s">
        <v>117</v>
      </c>
      <c r="H105" s="110" t="s">
        <v>249</v>
      </c>
      <c r="I105" s="111">
        <v>100</v>
      </c>
      <c r="J105" s="112">
        <v>500</v>
      </c>
      <c r="K105" s="111">
        <v>100</v>
      </c>
      <c r="L105" s="112">
        <v>540</v>
      </c>
      <c r="M105" s="111">
        <v>100</v>
      </c>
      <c r="N105" s="112">
        <v>600</v>
      </c>
      <c r="O105" s="111">
        <v>100</v>
      </c>
      <c r="P105" s="112">
        <v>640</v>
      </c>
      <c r="Q105" s="111">
        <v>100</v>
      </c>
      <c r="R105" s="112">
        <v>670</v>
      </c>
      <c r="S105" s="113">
        <v>94</v>
      </c>
      <c r="T105" s="112">
        <v>658</v>
      </c>
      <c r="U105" s="111"/>
      <c r="V105" s="112">
        <v>0</v>
      </c>
      <c r="W105" s="111"/>
      <c r="X105" s="112">
        <v>0</v>
      </c>
      <c r="Y105" s="111"/>
      <c r="Z105" s="112">
        <v>0</v>
      </c>
      <c r="AA105" s="111"/>
      <c r="AB105" s="112">
        <v>0</v>
      </c>
      <c r="AC105" s="111"/>
      <c r="AD105" s="112">
        <v>0</v>
      </c>
      <c r="AE105" s="116">
        <v>2950</v>
      </c>
      <c r="AF105" s="117">
        <v>3608</v>
      </c>
      <c r="AG105" s="118">
        <v>3</v>
      </c>
      <c r="AH105" s="100">
        <f t="shared" ca="1" si="6"/>
        <v>0.73568358268845802</v>
      </c>
      <c r="AI105" s="119" t="str">
        <f>IF(H105="","",IF(H105&lt;&gt;"CZ","NE",IF(AND(H105="CZ",AE105&gt;0),A105-COUNTIFS($H$103:$H105,"&lt;&gt;CZ"),"")))</f>
        <v>NE</v>
      </c>
      <c r="AJ105" s="102"/>
      <c r="AK105" s="102"/>
      <c r="AL105" s="120" t="str">
        <f t="shared" si="7"/>
        <v>NE</v>
      </c>
    </row>
    <row r="106" spans="1:38" s="104" customFormat="1" ht="15" customHeight="1">
      <c r="A106" s="105">
        <v>4</v>
      </c>
      <c r="B106" s="106">
        <v>53</v>
      </c>
      <c r="C106" s="107" t="s">
        <v>118</v>
      </c>
      <c r="D106" s="107" t="s">
        <v>119</v>
      </c>
      <c r="E106" s="106">
        <v>2007</v>
      </c>
      <c r="F106" s="108"/>
      <c r="G106" s="109" t="s">
        <v>43</v>
      </c>
      <c r="H106" s="110" t="s">
        <v>250</v>
      </c>
      <c r="I106" s="111">
        <v>100</v>
      </c>
      <c r="J106" s="112">
        <v>500</v>
      </c>
      <c r="K106" s="111">
        <v>100</v>
      </c>
      <c r="L106" s="112">
        <v>540</v>
      </c>
      <c r="M106" s="111">
        <v>100</v>
      </c>
      <c r="N106" s="112">
        <v>600</v>
      </c>
      <c r="O106" s="111">
        <v>100</v>
      </c>
      <c r="P106" s="112">
        <v>640</v>
      </c>
      <c r="Q106" s="111">
        <v>100</v>
      </c>
      <c r="R106" s="112">
        <v>670</v>
      </c>
      <c r="S106" s="113">
        <v>71</v>
      </c>
      <c r="T106" s="112">
        <v>497</v>
      </c>
      <c r="U106" s="111"/>
      <c r="V106" s="112">
        <v>0</v>
      </c>
      <c r="W106" s="111"/>
      <c r="X106" s="112">
        <v>0</v>
      </c>
      <c r="Y106" s="111"/>
      <c r="Z106" s="112">
        <v>0</v>
      </c>
      <c r="AA106" s="111"/>
      <c r="AB106" s="112">
        <v>0</v>
      </c>
      <c r="AC106" s="111"/>
      <c r="AD106" s="112">
        <v>0</v>
      </c>
      <c r="AE106" s="116">
        <v>2950</v>
      </c>
      <c r="AF106" s="117">
        <v>3447</v>
      </c>
      <c r="AG106" s="118">
        <v>4</v>
      </c>
      <c r="AH106" s="100">
        <f t="shared" ca="1" si="6"/>
        <v>0.30503984201472178</v>
      </c>
      <c r="AI106" s="119">
        <f>IF(H106="","",IF(H106&lt;&gt;"CZ","NE",IF(AND(H106="CZ",AF105&lt;&gt;AF106,AF106&lt;&gt;AF107),A106-COUNTIF($H$103:$H106,"&lt;&gt;CZ"),IF(AND(H106="CZ",H105="CZ",AF106=AF105,AF106&lt;&gt;AF104,AF106&lt;&gt;AF107),A105-COUNTIF($H$103:$H106,"&lt;&gt;CZ")&amp;$AH$5&amp;A106-COUNTIF($H$103:$H106,"&lt;&gt;CZ"),IF(AND(H106="CZ",H107="CZ",AF106&lt;&gt;AF105,AF106=AF107,AF106&lt;&gt;AF108),A106-COUNTIF($H$103:$H106,"&lt;&gt;CZ")&amp;$AH$5&amp;A107-COUNTIF($H$103:$H107,"&lt;&gt;CZ"),IF(AND(H106="CZ",H105="CZ",H104="CZ",AF106=AF104,AF106&lt;&gt;AF103,AF106&lt;&gt;AF107),A104-COUNTIF($H$103:$H106,"&lt;&gt;CZ")&amp;$AH$5&amp;A106-COUNTIF($H$103:$H106,"&lt;&gt;CZ"),IF(AND(H106="CZ",H105="CZ",H107="CZ",AF107=AF105,AF106&lt;&gt;AF104,AF106&lt;&gt;AF108),A105-COUNTIF($H$103:$H105,"&lt;&gt;CZ")&amp;$AH$5&amp;A107-COUNTIF($H$103:$H107,"&lt;&gt;CZ"),IF(AND(H106="CZ",H107="CZ",H108="CZ",AF106&lt;&gt;AF105,AF106=AF108,AF106&lt;&gt;AF109),A106-COUNTIF($H$103:$H106,"&lt;&gt;CZ")&amp;$AH$5&amp;A108-COUNTIF($H$103:$H108,"&lt;&gt;CZ"),IF(AND(H106="CZ",H105="CZ",H104="CZ",H103="CZ",AF106=AF103,AF106&lt;&gt;AF102,AF106&lt;&gt;AF107),A103-COUNTIF($H$103:$H103,"&lt;&gt;CZ")&amp;$AH$5&amp;A106-COUNTIF($H$103:$H106,"&lt;&gt;CZ"),IF(AND(H106="CZ",H105="CZ",H104="CZ",H107="CZ",AF107=AF104,AF106&lt;&gt;AF103,AF106&lt;&gt;AF108),A104-COUNTIF($H$103:$H104,"&lt;&gt;CZ")&amp;$AH$5&amp;A107-COUNTIF($H$103:$H107,"&lt;&gt;CZ"),IF(AND(H106="CZ",H105="CZ",H107="CZ",H108="CZ",AF108=AF105,AF106&lt;&gt;AF104,AF106&lt;&gt;AF109),A105-COUNTIF($H$103:$H105,"&lt;&gt;CZ")&amp;$AH$5&amp;A108-COUNTIF($H$103:$H108,"&lt;&gt;CZ"),IF(AND(H106="CZ",H107="CZ",H108="CZ",H109="CZ",AF106&lt;&gt;AF105,AF106=AF109,AF106&lt;&gt;AF110),A106-COUNTIF($H$103:$H106,"&lt;&gt;CZ")&amp;$AH$5&amp;A109-COUNTIF($H$103:$H109,"&lt;&gt;CZ"),IF(AND(H106="CZ",H105="CZ",H104="CZ",H103="CZ",H102="CZ",AF106=AF102,AF106&lt;&gt;AF101,AF106&lt;&gt;AF107),A102-COUNTIF($H103:$H103,"&lt;&gt;CZ")&amp;$AH$5&amp;A106-COUNTIF($H$103:$H106,"&lt;&gt;CZ"),IF(AND(H106="CZ",H105="CZ",H104="CZ",H103="CZ",H107="CZ",AF107=AF103,AF106&lt;&gt;AF102,AF106&lt;&gt;AF108),A103-COUNTIF($H$103:$H103,"&lt;&gt;CZ")&amp;$AH$5&amp;A107-COUNTIF($H$103:$H107,"&lt;&gt;CZ"),IF(AND(H106="CZ",H105="CZ",H104="CZ",H107="CZ",H108="CZ",AF108=AF104,AF106&lt;&gt;AF103,AF106&lt;&gt;AF109),A104-COUNTIF($H$103:$H104,"&lt;&gt;CZ")&amp;$AH$5&amp;A108-COUNTIF($H$103:$H108,"&lt;&gt;CZ"),IF(AND(H106="CZ",H105="CZ",H107="CZ",H108="CZ",H109="CZ",AF109=AF105,AF106&lt;&gt;AF104,AF106&lt;&gt;AF110),A105-COUNTIF($H$103:$H105,"&lt;&gt;CZ")&amp;$AH$5&amp;A109-COUNTIF($H$103:$H109,"&lt;&gt;CZ"),IF(AND(H106="CZ",H107="CZ",H108="CZ",H109="CZ",H110="CZ",AF106&lt;&gt;AF105,AF106=AF110,AF106&lt;&gt;AF111),A106-COUNTIF($H103:$H106,"&lt;&gt;CZ")&amp;$AH$5&amp;A110-COUNTIF($H$103:$H110,"&lt;&gt;CZ"),IF(AND(H106="CZ",H105&lt;&gt;"CZ",AF106=AF105,AF106&lt;&gt;AF104,AF106&lt;&gt;AF107),A106-COUNTIF($H$103:$H106,"&lt;&gt;CZ"),IF(AND(H106="CZ",H107&lt;&gt;"CZ",AF106&lt;&gt;AF105,AF106=AF107,AF106&lt;&gt;AF108),A106-COUNTIF($H$103:$H106,"&lt;&gt;CZ"),IF(AND(H106="CZ",H105&lt;&gt;"CZ",H104="CZ",AF106=AF104,AF106&lt;&gt;AF103,AF106&lt;&gt;AF107),A104-COUNTIF($H$103:$H104,"&lt;&gt;CZ")&amp;$AH$5&amp;A106-COUNTIF($H$103:$H106,"&lt;&gt;CZ"),IF(AND(H106="CZ",H105="CZ",H104&lt;&gt;"CZ",AF106=AF104,AF106&lt;&gt;AF103,AF106&lt;&gt;AF107),A104-COUNTIF($H$103:$H104,"&lt;&gt;CZ")&amp;$AH$5&amp;A106-COUNTIF($H$103:$H106,"&lt;&gt;CZ"),IF(AND(H106="CZ",H105&lt;&gt;"CZ",H104&lt;&gt;"CZ",AF106=AF104,AF106&lt;&gt;AF103,AF106&lt;&gt;AF107),A106-COUNTIF($H$103:$H106,"&lt;&gt;CZ"),IF(AND(H106="CZ",H105&lt;&gt;"CZ",H107="CZ",AF106=AF105,AF106&lt;&gt;AF104,AF106=AF107,AF106&lt;&gt;AF108),A105-COUNTIF($H$103:$H105,"&lt;&gt;CZ")&amp;$AH$5&amp;A107-COUNTIF($H$103:$H107,"&lt;&gt;CZ"),IF(AND(H106="CZ",H105="CZ",H107&lt;&gt;"CZ",AF107=AF105,AF106&lt;&gt;AF104,AF106&lt;&gt;AF108),A105-COUNTIF($H$103:$H105,"&lt;&gt;CZ")&amp;$AH$5&amp;A107-COUNTIF($H$103:$H107,"&lt;&gt;CZ"),IF(AND(H106="CZ",H105&lt;&gt;"CZ",H107&lt;&gt;"CZ",AF107=AF105,AF106&lt;&gt;AF104,AF106&lt;&gt;AF108),A105-COUNTIF($H$103:$H105,"&lt;&gt;CZ"),IF(AND(H106="CZ",H107&lt;&gt;"CZ",H108="CZ",AF106&lt;&gt;AF105,AF106=AF108,AF106&lt;&gt;AF109),A106-COUNTIF($H$103:$H106,"&lt;&gt;CZ")&amp;$AH$5&amp;A108-COUNTIF($H$103:$H108,"&lt;&gt;CZ"),IF(AND(H106="CZ",H107="CZ",H108&lt;&gt;"CZ",AF106&lt;&gt;AF105,AF106=AF108,AF106&lt;&gt;AF109),A106-COUNTIF($H$103:$H106,"&lt;&gt;CZ")&amp;$AH$5&amp;A108-COUNTIF($H$103:$H108,"&lt;&gt;CZ"),IF(AND(H106="CZ",H107&lt;&gt;"CZ",H108&lt;&gt;"CZ",AF106&gt;0,AF106&lt;&gt;AF105,AF106=AF108,AF106&lt;&gt;AF109),A106-COUNTIF($H$103:$H106,"&lt;&gt;CZ"),IF(AND(H106="CZ",H105&lt;&gt;"CZ",H104="CZ",H103="CZ",AF106=AF103,AF106&lt;&gt;AF102,AF106&lt;&gt;AF107),A103-COUNTIF($H$103:$H103,"&lt;&gt;CZ")&amp;$AH$5&amp;A106-COUNTIF($H$103:$H106,"&lt;&gt;CZ"),IF(AND(H106="CZ",H105="CZ",H104&lt;&gt;"CZ",H103="CZ",AF106=AF103,AF106&lt;&gt;AF102,AF106&lt;&gt;AF107),A103-COUNTIF($H$103:$H103,"&lt;&gt;CZ")&amp;$AH$5&amp;A106-COUNTIF($H$103:$H106,"&lt;&gt;CZ"),IF(AND(H106="CZ",H105="CZ",H104="CZ",H103&lt;&gt;"CZ",AF106=AF103,AF106&lt;&gt;AF102,AF106&lt;&gt;AF107),A103-COUNTIF($H$103:$H103,"&lt;&gt;CZ")&amp;$AH$5&amp;A106-COUNTIF($H$103:$H106,"&lt;&gt;CZ"),IF(AND(H106="CZ",H105&lt;&gt;"CZ",H104&lt;&gt;"CZ",H103="CZ",AF106=AF103,AF106&lt;&gt;AF102,AF106&lt;&gt;AF107),A103-COUNTIF($H$103:$H103,"&lt;&gt;CZ")&amp;$AH$5&amp;A106-COUNTIF($H$103:$H106,"&lt;&gt;CZ"),IF(AND(H106="CZ",H105&lt;&gt;"CZ",H104="CZ",H103&lt;&gt;"CZ",AF106=AF103,AF106&lt;&gt;AF102,AF106&lt;&gt;AF107),A103-COUNTIF($H$103:$H103,"&lt;&gt;CZ")&amp;$AH$5&amp;A106-COUNTIF($H$103:$H106,"&lt;&gt;CZ"),IF(AND(H106="CZ",H105="CZ",H104&lt;&gt;"CZ",H103&lt;&gt;"CZ",AF106=AF103,AF106&lt;&gt;AF102,AF106&lt;&gt;AF107),A103-COUNTIF($H$103:$H103,"&lt;&gt;CZ")&amp;$AH$5&amp;A106-COUNTIF($H$103:$H106,"&lt;&gt;CZ"),IF(AND(H106="CZ",H105&lt;&gt;"CZ",H104&lt;&gt;"CZ",H103&lt;&gt;"CZ",AF106=AF103,AF106&lt;&gt;AF102,AF106&lt;&gt;AF107),A106-COUNTIF($H$103:$H106,"&lt;&gt;CZ"),IF(AND(H106="CZ",H105="CZ",H104&lt;&gt;"CZ",H107="CZ",AF106=AF104,AF106&lt;&gt;AF103,AF106=AF107,AF106&lt;&gt;AF108),A104-COUNTIF($H$103:$H104,"&lt;&gt;CZ")&amp;$AH$5&amp;A107-COUNTIF($H$103:$H107,"&lt;&gt;CZ"),IF(AND(H106="CZ",H105="CZ",H104="CZ",H107&lt;&gt;"CZ",AF106=AF104,AF106&lt;&gt;AF103,AF106=AF107,AF106&lt;&gt;AF108),A104-COUNTIF($H$103:$H104,"&lt;&gt;CZ")&amp;$AH$5&amp;A107-COUNTIF($H$103:$H107,"&lt;&gt;CZ"),IF(AND(H106="CZ",H105&lt;&gt;"CZ",H104&lt;&gt;"CZ",H107="CZ",AF106=AF104,AF106&lt;&gt;AF103,AF106=AF107,AF106&lt;&gt;AF108),A104-COUNTIF($H$103:$H104,"&lt;&gt;CZ")&amp;$AH$5&amp;A107-COUNTIF($H$103:$H107,"&lt;&gt;CZ"),IF(AND(H106="CZ",H105&lt;&gt;"CZ",H104="CZ",H107="CZ",AF106=AF104,AF106&lt;&gt;AF103,AF106=AF107,AF106&lt;&gt;AF108),A104-COUNTIF($H$103:$H104,"&lt;&gt;CZ")&amp;$AH$5&amp;A107-COUNTIF($H$103:$H107,"&lt;&gt;CZ"),IF(AND(H106="CZ",H105&lt;&gt;"CZ",H104="CZ",H107&lt;&gt;"CZ",AF106=AF104,AF106&lt;&gt;AF103,AF106=AF107,AF106&lt;&gt;AF108),A104-COUNTIF($H$103:$H104,"&lt;&gt;CZ")&amp;$AH$5&amp;A107-COUNTIF($H$103:$H107,"&lt;&gt;CZ"),IF(AND(H106="CZ",H105="CZ",H104&lt;&gt;"CZ",H107&lt;&gt;"CZ",AF107=AF104,AF106&lt;&gt;AF103,AF106&lt;&gt;AF108),A104-COUNTIF($H$103:$H104,"&lt;&gt;CZ")&amp;$AH$5&amp;A107-COUNTIF($H$103:$H107,"&lt;&gt;CZ"),IF(AND(H106="CZ",H105&lt;&gt;"CZ",H104&lt;&gt;"CZ",H107&lt;&gt;"CZ",AF107=AF104,AF106&lt;&gt;AF103,AF106&lt;&gt;AF108),A104-COUNTIF($H$103:$H104,"&lt;&gt;CZ"),IF(AND(H106="CZ",H105&lt;&gt;"CZ",H107="CZ",H108="CZ",AF108=AF105,AF106&lt;&gt;AF104,AF106&lt;&gt;AF109),A105-COUNTIF($H$103:$H105,"&lt;&gt;CZ")&amp;$AH$5&amp;A108-COUNTIF($H$103:$H108,"&lt;&gt;CZ"),IF(AND(H106="CZ",H105="CZ",H107&lt;&gt;"CZ",H108="CZ",AF108=AF105,AF106&lt;&gt;AF104,AF106&lt;&gt;AF109),A105-COUNTIF($H$103:$H105,"&lt;&gt;CZ")&amp;$AH$5&amp;A108-COUNTIF($H$103:$H108,"&lt;&gt;CZ"),IF(AND(H106="CZ",H105="CZ",H107="CZ",H108&lt;&gt;"CZ",AF108=AF105,AF106&lt;&gt;AF104,AF106&lt;&gt;AF109),A105-COUNTIF($H$103:$H105,"&lt;&gt;CZ")&amp;$AH$5&amp;A108-COUNTIF($H$103:$H108,"&lt;&gt;CZ"),IF(AND(H106="CZ",H105&lt;&gt;"CZ",H107&lt;&gt;"CZ",H108="CZ",AF108=AF105,AF106&lt;&gt;AF104,AF106&lt;&gt;AF109),A105-COUNTIF($H$103:$H105,"&lt;&gt;CZ")&amp;$AH$5&amp;A108-COUNTIF($H$103:$H108,"&lt;&gt;CZ"),IF(AND(H106="CZ",H105&lt;&gt;"CZ",H107="CZ",H108&lt;&gt;"CZ",AF108=AF105,AF106&lt;&gt;AF104,AF106&lt;&gt;AF109),A105-COUNTIF($H$103:$H105,"&lt;&gt;CZ")&amp;$AH$5&amp;A108-COUNTIF($H$103:$H108,"&lt;&gt;CZ"),IF(AND(H106="CZ",H105="CZ",H107&lt;&gt;"CZ",H108&lt;&gt;"CZ",AF108=AF105,AF106&lt;&gt;AF104,AF106&lt;&gt;AF109),A105-COUNTIF($H$103:$H105,"&lt;&gt;CZ")&amp;$AH$5&amp;A108-COUNTIF($H$103:$H108,"&lt;&gt;CZ"),IF(AND(H106="CZ",H105&lt;&gt;"CZ",H107&lt;&gt;"CZ",H108&lt;&gt;"CZ",AF108=AF105,AF106&lt;&gt;AF104,AF106&lt;&gt;AF109),A105-COUNTIF($H$103:$H105,"&lt;&gt;CZ"),IF(AND(H106="CZ",H107="CZ",H108="CZ",H109&lt;&gt;"CZ",AF106&lt;&gt;AF105,AF106=AF109,AF106&lt;&gt;AF110),A106-COUNTIF($H$103:$H106,"&lt;&gt;CZ")&amp;$AH$5&amp;A109-COUNTIF($H$103:$H109,"&lt;&gt;CZ"),IF(AND(H106="CZ",H107="CZ",H108&lt;&gt;"CZ",H109="CZ",AF106&lt;&gt;AF105,AF106=AF109,AF106&lt;&gt;AF110),A106-COUNTIF($H$103:$H106,"&lt;&gt;CZ")&amp;$AH$5&amp;A109-COUNTIF($H$103:$H109,"&lt;&gt;CZ"),IF(AND(H106="CZ",H107&lt;&gt;"CZ",H108="CZ",H109="CZ",AF106&lt;&gt;AF105,AF106=AF109,AF106&lt;&gt;AF110),A106-COUNTIF($H$103:$H106,"&lt;&gt;CZ")&amp;$AH$5&amp;A109-COUNTIF($H$103:$H109,"&lt;&gt;CZ"),IF(AND(H106="CZ",H107&lt;&gt;"CZ",H108&lt;&gt;"CZ",H109="CZ",AF106&lt;&gt;AF105,AF106=AF109,AF106&lt;&gt;AF110),A106-COUNTIF($H$103:$H106,"&lt;&gt;CZ")&amp;$AH$5&amp;A109-COUNTIF($H$103:$H109,"&lt;&gt;CZ"),"")))))))))))))))))))))))))))))))))))))))))))))))))))))</f>
        <v>3</v>
      </c>
      <c r="AJ106" s="102" t="str">
        <f>IF(AI106&lt;&gt;"","",IF(AND(H106="CZ",H107&lt;&gt;"CZ",H108="CZ",H109&lt;&gt;"CZ",AF106&lt;&gt;AF105,AF106=AF109,AF106&lt;&gt;AF110),A106-COUNTIF($H$103:$H106,"&lt;&gt;CZ")&amp;$AH$5&amp;A109-COUNTIF($H$103:$H109,"&lt;&gt;CZ"),IF(AND(H106="CZ",H107="CZ",H108&lt;&gt;"CZ",H109&lt;&gt;"CZ",AF106&lt;&gt;AF105,AF106=AF109,AF106&lt;&gt;AF110),A106-COUNTIF($H$103:$H106,"&lt;&gt;CZ")&amp;$AH$5&amp;A109-COUNTIF($H$103:$H110,"&lt;&gt;CZ"),IF(AND(H106="CZ",H107&lt;&gt;"CZ",H108&lt;&gt;"CZ",H109&lt;&gt;"CZ",AF106&lt;&gt;AF105,AF106=AF109,AF106&lt;&gt;AF110),A106-COUNTIF($H$103:$H106,"&lt;&gt;CZ"),IF(AND(H106="CZ",H105&lt;&gt;"CZ",H104="CZ",H103="CZ",H102="CZ",AF106=AF102,AF106&lt;&gt;AF101,AF106&lt;&gt;AF107),A102-COUNTIFS($H$103:$H103,"&lt;&gt;CZ")&amp;$AH$5&amp;A106-COUNTIFS($H$103:$H106,"&lt;&gt;CZ"),IF(AND(H106="CZ",H105="CZ",H104&lt;&gt;"CZ",H103="CZ",H102="CZ",AF106=AF102,AF106&lt;&gt;AF101,AF106&lt;&gt;AF107),A102-COUNTIFS($H$103:$H103,"&lt;&gt;CZ")&amp;$AH$5&amp;A106-COUNTIFS($H$103:$H106,"&lt;&gt;CZ"),IF(AND(H106="CZ",H105="CZ",H104="CZ",H103&lt;&gt;"CZ",H102="CZ",AF106=AF102,AF106&lt;&gt;AF101,AF106&lt;&gt;AF107),A102-COUNTIFS($H$103:$H103,"&lt;&gt;CZ")&amp;$AH$5&amp;A106-COUNTIFS($H$103:$H106,"&lt;&gt;CZ"),IF(AND(H106="CZ",H105="CZ",H104="CZ",H103="CZ",H102&lt;&gt;"CZ",AF106=AF102,AF106&lt;&gt;AF101,AF106&lt;&gt;AF107),A102-COUNTIFS($H$103:$H103,"&lt;&gt;CZ")&amp;$AH$5&amp;A106-COUNTIFS($H$103:$H106,"&lt;&gt;CZ"),IF(AND(H106="CZ",H105&lt;&gt;"CZ",H104="CZ",H103="CZ",H102&lt;&gt;"CZ",AF106=AF102,AF106&lt;&gt;AF101,AF106&lt;&gt;AF107),A102-COUNTIFS($H$103:$H103,"&lt;&gt;CZ")&amp;$AH$5&amp;A106-COUNTIFS($H$103:$H106,"&lt;&gt;CZ"),IF(AND(H106="CZ",H105&lt;&gt;"CZ",H104="CZ",H103&lt;&gt;"CZ",H102="CZ",AF106=AF102,AF106&lt;&gt;AF101,AF106&lt;&gt;AF107),A102-COUNTIFS($H$103:$H103,"&lt;&gt;CZ")&amp;$AH$5&amp;A106-COUNTIFS($H$103:$H106,"&lt;&gt;CZ"),IF(AND(H106="CZ",H105&lt;&gt;"CZ",H104&lt;&gt;"CZ",H103="CZ",H102="CZ",AF106=AF102,AF106&lt;&gt;AF101,AF106&lt;&gt;AF107),A102-COUNTIFS($H$103:$H103,"&lt;&gt;CZ")&amp;$AH$5&amp;A106-COUNTIFS($H$103:$H106,"&lt;&gt;CZ"),IF(AND(H106="CZ",H105&lt;&gt;"CZ",H104&lt;&gt;"CZ",H103&lt;&gt;"CZ",H102="CZ",AF106=AF102,AF106&lt;&gt;AF101,AF106&lt;&gt;AF107),A102-COUNTIFS($H$103:$H103,"&lt;&gt;CZ")&amp;$AH$5&amp;A106-COUNTIFS($H$103:$H106,"&lt;&gt;CZ"),IF(AND(H106="CZ",H105&lt;&gt;"CZ",H104&lt;&gt;"CZ",H103="CZ",H102&lt;&gt;"CZ",AF106=AF102,AF106&lt;&gt;AF101,AF106&lt;&gt;AF107),A102-COUNTIFS($H$103:$H103,"&lt;&gt;CZ")&amp;$AH$5&amp;A106-COUNTIFS($H$103:$H106,"&lt;&gt;CZ"),IF(AND(H106="CZ",H105&lt;&gt;"CZ",H104="CZ",H103&lt;&gt;"CZ",H102&lt;&gt;"CZ",AF106=AF102,AF106&lt;&gt;AF101,AF106&lt;&gt;AF107),A102-COUNTIFS($H$103:$H103,"&lt;&gt;CZ")&amp;$AH$5&amp;A106-COUNTIFS($H$103:$H106,"&lt;&gt;CZ"),IF(AND(H106="CZ",H105="CZ",H104&lt;&gt;"CZ",H103&lt;&gt;"CZ",H102&lt;&gt;"CZ",AF106=AF102,AF106&lt;&gt;AF101,AF106&lt;&gt;AF107),A102-COUNTIFS($H$103:$H103,"&lt;&gt;CZ")&amp;$AH$5&amp;A106-COUNTIFS($H$103:$H106,"&lt;&gt;CZ"),IF(AND(H106="CZ",H105="CZ",H104&lt;&gt;"CZ",H103&lt;&gt;"CZ",H102="CZ",AF106=AF102,AF106&lt;&gt;AF101,AF106&lt;&gt;AF107),A102-COUNTIFS($H$103:$H103,"&lt;&gt;CZ")&amp;$AH$5&amp;A106-COUNTIFS($H$103:$H106,"&lt;&gt;CZ"),IF(AND(H106="CZ",H105="CZ",H104&lt;&gt;"CZ",H103="CZ",H102&lt;&gt;"CZ",AF106=AF102,AF106&lt;&gt;AF101,AF106&lt;&gt;AF107),A102-COUNTIFS($H$103:$H103,"&lt;&gt;CZ")&amp;$AH$5&amp;A106-COUNTIFS($H$103:$H106,"&lt;&gt;CZ"),IF(AND(H106="CZ",H105="CZ",H104="CZ",H103&lt;&gt;"CZ",H102&lt;&gt;"CZ",AF106=AF102,AF106&lt;&gt;AF101,AF106&lt;&gt;AF107),A102-COUNTIFS($H$103:$H103,"&lt;&gt;CZ")&amp;$AH$5&amp;A106-COUNTIFS($H$103:$H106,"&lt;&gt;CZ"),IF(AND(H106="CZ",H105&lt;&gt;"CZ",H104&lt;&gt;"CZ",H103&lt;&gt;"CZ",H102&lt;&gt;"CZ",AF106=AF102,AF106&lt;&gt;AF101,AF106&lt;&gt;AF107),A102-COUNTIFS($H$103:$H103,"&lt;&gt;CZ"),IF(AND(H106="CZ",H105&lt;&gt;"CZ",H104="CZ",H103="CZ",H107="CZ",AF107=AF103,AF106&lt;&gt;AF102,AF106&lt;&gt;AF108),A103-COUNTIFS($H$103:$H103,"&lt;&gt;CZ")&amp;$AH$5&amp;A107-COUNTIFS($H106:$H107,"&lt;&gt;CZ"),IF(AND(H106="CZ",H105="CZ",H104&lt;&gt;"CZ",H103="CZ",H107="CZ",AF107=AF103,AF106&lt;&gt;AF102,AF106&lt;&gt;AF108),A103-COUNTIFS($H$103:$H103,"&lt;&gt;CZ")&amp;$AH$5&amp;A107-COUNTIFS($H$103:$H107,"&lt;&gt;CZ"),IF(AND(H106="CZ",H105="CZ",H104="CZ",H103&lt;&gt;"CZ",H107="CZ",AF107=AF103,AF106&lt;&gt;AF102,AF106&lt;&gt;AF108),A103-COUNTIFS($H$103:$H103,"&lt;&gt;CZ")&amp;$AH$5&amp;A107-COUNTIFS($H$103:$H107,"&lt;&gt;CZ"),IF(AND(H106="CZ",H105="CZ",H104="CZ",H103="CZ",H107&lt;&gt;"CZ",AF107=AF103,AF106&lt;&gt;AF102,AF106&lt;&gt;AF108),A103-COUNTIFS($H$103:$H103,"&lt;&gt;CZ")&amp;$AH$5&amp;A107-COUNTIFS($H$103:$H107,"&lt;&gt;CZ"),IF(AND(H106="CZ",H105&lt;&gt;"CZ",H104="CZ",H103="CZ",H107&lt;&gt;"CZ",AF107=AF103,AF106&lt;&gt;AF102,AF106&lt;&gt;AF108),A103-COUNTIFS($H$103:$H103,"&lt;&gt;CZ")&amp;$AH$5&amp;A107-COUNTIFS($H$103:$H107,"&lt;&gt;CZ"),IF(AND(H106="CZ",H105&lt;&gt;"CZ",H104="CZ",H103&lt;&gt;"CZ",H107="CZ",AF107=AF103,AF106&lt;&gt;AF102,AF106&lt;&gt;AF108),A103-COUNTIFS($H$103:$H103,"&lt;&gt;CZ")&amp;$AH$5&amp;A107-COUNTIFS($H$103:$H107,"&lt;&gt;CZ"),IF(AND(H106="CZ",H105&lt;&gt;"CZ",H104&lt;&gt;"CZ",H103="CZ",H107="CZ",AF107=AF103,AF106&lt;&gt;AF102,AF106&lt;&gt;AF108),A103-COUNTIFS($H$103:$H103,"&lt;&gt;CZ")&amp;$AH$5&amp;A107-COUNTIFS($H$103:$H107,"&lt;&gt;CZ"),IF(AND(H106="CZ",H105&lt;&gt;"CZ",H104&lt;&gt;"CZ",H103&lt;&gt;"CZ",H107="CZ",AF107=AF103,AF106&lt;&gt;AF102,AF106&lt;&gt;AF108),A103-COUNTIFS($H$103:$H103,"&lt;&gt;CZ")&amp;$AH$5&amp;A107-COUNTIFS($H$103:$H107,"&lt;&gt;CZ"),IF(AND(H106="CZ",H105&lt;&gt;"CZ",H104&lt;&gt;"CZ",H103="CZ",H107&lt;&gt;"CZ",AF107=AF103,AF106&lt;&gt;AF102,AF106&lt;&gt;AF108),A103-COUNTIFS($H$103:$H103,"&lt;&gt;CZ")&amp;$AH$5&amp;A107-COUNTIFS($H$103:$H107,"&lt;&gt;CZ"),IF(AND(H106="CZ",H105&lt;&gt;"CZ",H104="CZ",H103&lt;&gt;"CZ",H107&lt;&gt;"CZ",AF107=AF103,AF106&lt;&gt;AF102,AF106&lt;&gt;AF108),A103-COUNTIFS($H$103:$H103,"&lt;&gt;CZ")&amp;$AH$5&amp;A107-COUNTIFS($H$103:$H107,"&lt;&gt;CZ"),IF(AND(H106="CZ",H105="CZ",H104&lt;&gt;"CZ",H103&lt;&gt;"CZ",H107&lt;&gt;"CZ",AF107=AF103,AF106&lt;&gt;AF102,AF106&lt;&gt;AF108),A103-COUNTIFS($H$103:$H103,"&lt;&gt;CZ")&amp;$AH$5&amp;A107-COUNTIFS($H$103:$H107,"&lt;&gt;CZ"),IF(AND(H106="CZ",H105="CZ",H104&lt;&gt;"CZ",H103&lt;&gt;"CZ",H107="CZ",AF107=AF103,AF106&lt;&gt;AF102,AF106&lt;&gt;AF108),A103-COUNTIFS($H$103:$H103,"&lt;&gt;CZ")&amp;$AH$5&amp;A107-COUNTIFS($H$103:$H107,"&lt;&gt;CZ"),IF(AND(H106="CZ",H105="CZ",H104&lt;&gt;"CZ",H103="CZ",H107&lt;&gt;"CZ",AF107=AF103,AF106&lt;&gt;AF102,AF106&lt;&gt;AF108),A103-COUNTIFS($H$103:$H103,"&lt;&gt;CZ")&amp;$AH$5&amp;A107-COUNTIFS($H$103:$H107,"&lt;&gt;CZ"),IF(AND(H106="CZ",H105="CZ",H104="CZ",H103&lt;&gt;"CZ",H107&lt;&gt;"CZ",AF107=AF103,AF106&lt;&gt;AF102,AF106&lt;&gt;AF108),A103-COUNTIFS($H$103:$H103,"&lt;&gt;CZ")&amp;$AH$5&amp;A107-COUNTIFS($H$103:$H107,"&lt;&gt;CZ"),IF(AND(H106="CZ",H105&lt;&gt;"CZ",H104&lt;&gt;"CZ",H103&lt;&gt;"CZ",H107&lt;&gt;"CZ",AF107=AF103,AF106&lt;&gt;AF102,AF106&lt;&gt;AF108),A103-COUNTIFS($H$103:$H103,"&lt;&gt;CZ"),IF(AND(H106="CZ",H105&lt;&gt;"CZ",H104="CZ",H107="CZ",H108="CZ",AF108=AF104,AF106&lt;&gt;AF103,AF106&lt;&gt;AF109),A104-COUNTIFS($H$103:$H104,"&lt;&gt;CZ")&amp;$AH$5&amp;A108-COUNTIFS($H$103:$H108,"&lt;&gt;CZ"),IF(AND(H106="CZ",H105="CZ",H104&lt;&gt;"CZ",H107="CZ",H108="CZ",AF108=AF104,AF106&lt;&gt;AF103,AF106&lt;&gt;AF109),A104-COUNTIFS($H$103:$H104,"&lt;&gt;CZ")&amp;$AH$5&amp;A108-COUNTIFS($H$103:$H108,"&lt;&gt;CZ"),IF(AND(H106="CZ",H105="CZ",H104="CZ",H107&lt;&gt;"CZ",H108="CZ",AF108=AF104,AF106&lt;&gt;AF103,AF106&lt;&gt;AF109),A104-COUNTIFS($H$103:$H104,"&lt;&gt;CZ")&amp;$AH$5&amp;A108-COUNTIFS($H$103:$H108,"&lt;&gt;CZ"),IF(AND(H106="CZ",H105="CZ",H104="CZ",H107="CZ",H108&lt;&gt;"CZ",AF108=AF104,AF106&lt;&gt;AF103,AF106&lt;&gt;AF109),A104-COUNTIFS($H$103:$H104,"&lt;&gt;CZ")&amp;$AH$5&amp;A108-COUNTIFS($H$103:$H108,"&lt;&gt;CZ"),IF(AND(H106="CZ",H105&lt;&gt;"CZ",H104="CZ",H107="CZ",H108&lt;&gt;"CZ",AF108=AF104,AF106&lt;&gt;AF103,AF106&lt;&gt;AF109),A104-COUNTIFS($H$103:$H104,"&lt;&gt;CZ")&amp;$AH$5&amp;A108-COUNTIFS($H$103:$H108,"&lt;&gt;CZ"),IF(AND(H106="CZ",H105&lt;&gt;"CZ",H104="CZ",H107&lt;&gt;"CZ",H108="CZ",AF108=AF104,AF106&lt;&gt;AF103,AF106&lt;&gt;AF109),A104-COUNTIFS($H$103:$H104,"&lt;&gt;CZ")&amp;$AH$5&amp;A108-COUNTIFS($H$103:$H108,"&lt;&gt;CZ"),IF(AND(H106="CZ",H105&lt;&gt;"CZ",H104&lt;&gt;"CZ",H107="CZ",H108="CZ",AF108=AF104,AF106&lt;&gt;AF103,AF106&lt;&gt;AF109),A104-COUNTIFS($H$103:$H104,"&lt;&gt;CZ")&amp;$AH$5&amp;A108-COUNTIFS($H$103:$H108,"&lt;&gt;CZ"),IF(AND(H106="CZ",H105&lt;&gt;"CZ",H104&lt;&gt;"CZ",H107&lt;&gt;"CZ",H108="CZ",AF108=AF104,AF106&lt;&gt;AF103,AF106&lt;&gt;AF109),A104-COUNTIFS($H$103:$H104,"&lt;&gt;CZ")&amp;$AH$5&amp;A108-COUNTIFS($H$103:$H108,"&lt;&gt;CZ"),IF(AND(H106="CZ",H105&lt;&gt;"CZ",H104&lt;&gt;"CZ",H107="CZ",H108&lt;&gt;"CZ",AF108=AF104,AF106&lt;&gt;AF103,AF106&lt;&gt;AF109),A104-COUNTIFS($H$103:$H104,"&lt;&gt;CZ")&amp;$AH$5&amp;A108-COUNTIFS($H$103:$H108,"&lt;&gt;CZ"),IF(AND(H106="CZ",H105&lt;&gt;"CZ",H104="CZ",H107&lt;&gt;"CZ",H108&lt;&gt;"CZ",AF108=AF104,AF106&lt;&gt;AF103,AF106&lt;&gt;AF109),A104-COUNTIFS($H$103:$H104,"&lt;&gt;CZ")&amp;$AH$5&amp;A108-COUNTIFS($H$103:$H108,"&lt;&gt;CZ"),IF(AND(H106="CZ",H105="CZ",H104&lt;&gt;"CZ",H107&lt;&gt;"CZ",H108&lt;&gt;"CZ",AF108=AF104,AF106&lt;&gt;AF103,AF106&lt;&gt;AF109),A104-COUNTIFS($H$103:$H104,"&lt;&gt;CZ")&amp;$AH$5&amp;A108-COUNTIFS($H$103:$H108,"&lt;&gt;CZ"),IF(AND(H106="CZ",H105="CZ",H104&lt;&gt;"CZ",H107&lt;&gt;"CZ",H108="CZ",AF108=AF104,AF106&lt;&gt;AF103,AF106&lt;&gt;AF109),A104-COUNTIFS($H$103:$H104,"&lt;&gt;CZ")&amp;$AH$5&amp;A108-COUNTIFS($H$103:$H108,"&lt;&gt;CZ"),IF(AND(H106="CZ",H105="CZ",H104&lt;&gt;"CZ",H107="CZ",H108&lt;&gt;"CZ",AF108=AF104,AF106&lt;&gt;AF103,AF106&lt;&gt;AF109),A104-COUNTIFS($H$103:$H104,"&lt;&gt;CZ")&amp;$AH$5&amp;A108-COUNTIFS($H$103:$H108,"&lt;&gt;CZ"),IF(AND(H106="CZ",H105="CZ",H104="CZ",H107&lt;&gt;"CZ",H108&lt;&gt;"CZ",AF108=AF104,AF106&lt;&gt;AF103,AF106&lt;&gt;AF109),A104-COUNTIFS($H$103:$H104,"&lt;&gt;CZ")&amp;$AH$5&amp;A108-COUNTIFS($H$103:$H108,"&lt;&gt;CZ"),""))))))))))))))))))))))))))))))))))))))))))))))))</f>
        <v/>
      </c>
      <c r="AK106" s="102" t="str">
        <f>IF(AI106&lt;&gt;"","",IF(AJ106&lt;&gt;"","",IF(AND(H105="CZ",H104&lt;&gt;"CZ",H103&lt;&gt;"CZ",H106&lt;&gt;"CZ",H107&lt;&gt;"CZ",AF107=AF103,AF105&lt;&gt;AF102,AF105&lt;&gt;AF108),A104-COUNTIFS($H$103:$H103,"&lt;&gt;CZ"),IF(AND(H106="CZ",H105&lt;&gt;"CZ",H107="CZ",H108="CZ",H109="CZ",AF109=AF105,AF106&lt;&gt;AF104,AF106&lt;&gt;AF110),A106-COUNTIFS($H$103:$H105,"&lt;&gt;CZ")&amp;$AH$5&amp;A109-COUNTIFS($H$103:$H109,"&lt;&gt;CZ"),IF(AND(H106="CZ",H105="CZ",H107&lt;&gt;"CZ",H108="CZ",H109="CZ",AF109=AF105,AF106&lt;&gt;AF104,AF106&lt;&gt;AF110),A105-COUNTIFS($H$103:$H105,"&lt;&gt;CZ")&amp;$AH$5&amp;A109-COUNTIFS($H$103:$H109,"&lt;&gt;CZ"),IF(AND(H106="CZ",H105="CZ",H107="CZ",H108&lt;&gt;"CZ",H109="CZ",AF109=AF105,AF106&lt;&gt;AF104,AF106&lt;&gt;AF110),A105-COUNTIFS($H$103:$H105,"&lt;&gt;CZ")&amp;$AH$5&amp;A109-COUNTIFS($H$103:$H109,"&lt;&gt;CZ"),IF(AND(H106="CZ",H105="CZ",H107="CZ",H108="CZ",H109&lt;&gt;"CZ",AF109=AF105,AF106&lt;&gt;AF104,AF106&lt;&gt;AF110),A105-COUNTIFS($H$103:$H105,"&lt;&gt;CZ")&amp;$AH$5&amp;A109-COUNTIFS($H$103:$H109,"&lt;&gt;CZ"),IF(AND(H106="CZ",H105&lt;&gt;"CZ",H107="CZ",H108="CZ",H109&lt;&gt;"CZ",AF109=AF105,AF106&lt;&gt;AF104,AF106&lt;&gt;AF110),A106-COUNTIFS($H$103:$H105,"&lt;&gt;CZ")&amp;$AH$5&amp;A109-COUNTIFS($H$103:$H109,"&lt;&gt;CZ"),IF(AND(H106="CZ",H105&lt;&gt;"CZ",H107="CZ",H108&lt;&gt;"CZ",H109="CZ",AF109=AF105,AF106&lt;&gt;AF104,AF106&lt;&gt;AF110),A106-COUNTIFS($H$103:$H105,"&lt;&gt;CZ")&amp;$AH$5&amp;A109-COUNTIFS($H$103:$H109,"&lt;&gt;CZ"),IF(AND(H106="CZ",H105&lt;&gt;"CZ",H107&lt;&gt;"CZ",H108="CZ",H109="CZ",AF109=AF105,AF106&lt;&gt;AF104,AF106&lt;&gt;AF110),A106-COUNTIFS($H$103:$H105,"&lt;&gt;CZ")&amp;$AH$5&amp;A109-COUNTIFS($H$103:$H109,"&lt;&gt;CZ"),IF(AND(H106="CZ",H105&lt;&gt;"CZ",H107&lt;&gt;"CZ",H108&lt;&gt;"CZ",H109="CZ",AF109=AF105,AF106&lt;&gt;AF104,AF106&lt;&gt;AF110),A106-COUNTIFS($H$103:$H105,"&lt;&gt;CZ")&amp;$AH$5&amp;A109-COUNTIFS($H$103:$H109,"&lt;&gt;CZ"),IF(AND(H106="CZ",H105&lt;&gt;"CZ",H107&lt;&gt;"CZ",H108&lt;&gt;"CZ",H109&lt;&gt;"CZ",AF109=AF105,AF106&lt;&gt;AF104,AF106&lt;&gt;AF110),A109-COUNTIFS($H$103:$H109,"&lt;&gt;CZ"),IF(AND(H106="CZ",H105&lt;&gt;"CZ",H107&lt;&gt;"CZ",H108="CZ",H109&lt;&gt;"CZ",AF109=AF105,AF106&lt;&gt;AF104,AF106&lt;&gt;AF110),A106-COUNTIFS($H$103:$H105,"&lt;&gt;CZ")&amp;$AH$5&amp;A109-COUNTIFS($H$103:$H109,"&lt;&gt;CZ"),IF(AND(H106="CZ",H105="CZ",H107="CZ",H108&lt;&gt;"CZ",H109&lt;&gt;"CZ",AF109=AF105,AF106&lt;&gt;AF104,AF106&lt;&gt;AF110),A105-COUNTIFS($H$103:$H105,"&lt;&gt;CZ")&amp;$AH$5&amp;A109-COUNTIFS($H$103:$H109,"&lt;&gt;CZ"),IF(AND(H106="CZ",H105="CZ",H107&lt;&gt;"CZ",H108&lt;&gt;"CZ",H109&lt;&gt;"CZ",AF109=AF105,AF106&lt;&gt;AF104,AF106&lt;&gt;AF110),A105-COUNTIFS($H$103:$H105,"&lt;&gt;CZ")&amp;$AH$5&amp;A109-COUNTIFS($H$103:$H109,"&lt;&gt;CZ"),IF(AND(H106="CZ",H105="CZ",H107&lt;&gt;"CZ",H108&lt;&gt;"CZ",H109="CZ",AF109=AF105,AF106&lt;&gt;AF104,AF106&lt;&gt;AF110),A105-COUNTIFS($H$103:$H105,"&lt;&gt;CZ")&amp;$AH$5&amp;A109-COUNTIFS($H$103:$H109,"&lt;&gt;CZ"),IF(AND(H106="CZ",H105="CZ",H107&lt;&gt;"CZ",H108="CZ",H109&lt;&gt;"CZ",AF109=AF105,AF106&lt;&gt;AF104,AF106&lt;&gt;AF110),A105-COUNTIFS($H$103:$H105,"&lt;&gt;CZ")&amp;$AH$5&amp;A109-COUNTIFS($H$103:$H109,"&lt;&gt;CZ"),IF(AND(H106="CZ",H105&lt;&gt;"CZ",H107="CZ",H108&lt;&gt;"CZ",H109&lt;&gt;"CZ",AF109=AF105,AF106&lt;&gt;AF104,AF106&lt;&gt;AF110),A106-COUNTIFS($H$103:$H105,"&lt;&gt;CZ")&amp;$AH$5&amp;A109-COUNTIFS($H$103:$H109,"&lt;&gt;CZ"),IF(AND(H106="CZ",H107&lt;&gt;"CZ",H108="CZ",H109="CZ",H110="CZ",AF106=AF110,AF106&lt;&gt;AF105,AF106&lt;&gt;AF111),A106-COUNTIFS($H$103:$H106,"&lt;&gt;CZ")&amp;$AH$5&amp;A110-COUNTIFS($H$103:$H110,"&lt;&gt;CZ"),IF(AND(H106="CZ",H107="CZ",H108&lt;&gt;"CZ",H109="CZ",H110="CZ",AF106=AF110,AF106&lt;&gt;AF105,AF106&lt;&gt;AF111),A106-COUNTIFS($H$103:$H106,"&lt;&gt;CZ")&amp;$AH$5&amp;A110-COUNTIFS($H$103:$H110,"&lt;&gt;CZ"),IF(AND(H106="CZ",H107="CZ",H108="CZ",H109&lt;&gt;"CZ",H110="CZ",AF106=AF110,AF106&lt;&gt;AF105,AF106&lt;&gt;AF111),A106-COUNTIFS($H$103:$H106,"&lt;&gt;CZ")&amp;$AH$5&amp;A110-COUNTIFS($H$103:$H110,"&lt;&gt;CZ"),IF(AND(H106="CZ",H107="CZ",H108="CZ",H109="CZ",H110&lt;&gt;"CZ",AF106=AF110,AF106&lt;&gt;AF105,AF106&lt;&gt;AF111),A106-COUNTIFS($H$103:$H106,"&lt;&gt;CZ")&amp;$AH$5&amp;A110-COUNTIFS($H$103:$H110,"&lt;&gt;CZ"),IF(AND(H106="CZ",H105&lt;&gt;"CZ",H104="CZ",H103="CZ",H107&lt;&gt;"CZ",AF107=AF103,AF106&lt;&gt;AF102,AF106&lt;&gt;AF108),A103-COUNTIFS($H$103:$H103,"&lt;&gt;CZ")&amp;$AH$5&amp;A107-COUNTIFS($H$103:$H107,"&lt;&gt;CZ"),IF(AND(H106="CZ",H107&lt;&gt;"CZ",H108="CZ",H109="CZ",H110&lt;&gt;"CZ",AF106=AF110,AF106&lt;&gt;AF105,AF106&lt;&gt;AF111),A106-COUNTIFS($H$103:$H106,"&lt;&gt;CZ")&amp;$AH$5&amp;A110-COUNTIFS($H$103:$H110,"&lt;&gt;CZ"),IF(AND(H106="CZ",H107&lt;&gt;"CZ",H108="CZ",H109&lt;&gt;"CZ",H110="CZ",AF106=AF110,AF106&lt;&gt;AF105,AF106&lt;&gt;AF111),A106-COUNTIFS($H$103:$H106,"&lt;&gt;CZ")&amp;$AH$5&amp;A110-COUNTIFS($H$103:$H110,"&lt;&gt;CZ"),IF(AND(H106="CZ",H107&lt;&gt;"CZ",H108&lt;&gt;"CZ",H109="CZ",H110="CZ",AF106=AF110,AF106&lt;&gt;AF105,AF106&lt;&gt;AF111),A106-COUNTIFS($H$103:$H106,"&lt;&gt;CZ")&amp;$AH$5&amp;A110-COUNTIFS($H$103:$H110,"&lt;&gt;CZ"),IF(AND(H106="CZ",H107&lt;&gt;"CZ",H108&lt;&gt;"CZ",H109&lt;&gt;"CZ",H110="CZ",AF106=AF110,AF106&lt;&gt;AF105,AF106&lt;&gt;AF111),A106-COUNTIFS($H$103:$H106,"&lt;&gt;CZ")&amp;$AH$5&amp;A110-COUNTIFS($H$103:$H110,"&lt;&gt;CZ"),IF(AND(H106="CZ",H107&lt;&gt;"CZ",H108&lt;&gt;"CZ",H109="CZ",H110&lt;&gt;"CZ",AF106=AF110,AF106&lt;&gt;AF105,AF106&lt;&gt;AF111),A106-COUNTIFS($H$103:$H106,"&lt;&gt;CZ")&amp;$AH$5&amp;A110-COUNTIFS($H$103:$H110,"&lt;&gt;CZ"),IF(AND(H106="CZ",H107&lt;&gt;"CZ",H108="CZ",H109&lt;&gt;"CZ",H110&lt;&gt;"CZ",AF106=AF110,AF106&lt;&gt;AF105,AF106&lt;&gt;AF111),A106-COUNTIFS($H$103:$H106,"&lt;&gt;CZ")&amp;$AH$5&amp;A110-COUNTIFS($H$103:$H110,"&lt;&gt;CZ"),IF(AND(H106="CZ",H107="CZ",H108&lt;&gt;"CZ",H109&lt;&gt;"CZ",H110&lt;&gt;"CZ",AF106=AF110,AF106&lt;&gt;AF105,AF106&lt;&gt;AF111),A106-COUNTIFS($H$103:$H106,"&lt;&gt;CZ")&amp;$AH$5&amp;A110-COUNTIFS($H$103:$H110,"&lt;&gt;CZ"),IF(AND(H106="CZ",H107="CZ",H108="CZ",H109&lt;&gt;"CZ",H110&lt;&gt;"CZ",AF106=AF110,AF106&lt;&gt;AF105,AF106&lt;&gt;AF111),A106-COUNTIFS($H$103:$H106,"&lt;&gt;CZ")&amp;$AH$5&amp;A110-COUNTIFS($H$103:$H110,"&lt;&gt;CZ"),IF(AND(H106="CZ",H107="CZ",H108&lt;&gt;"CZ",H109="CZ",H110&lt;&gt;"CZ",AF106=AF110,AF106&lt;&gt;AF105,AF106&lt;&gt;AF111),A106-COUNTIFS($H$103:$H106,"&lt;&gt;CZ")&amp;$AH$5&amp;A110-COUNTIFS($H$103:$H110,"&lt;&gt;CZ"),IF(AND(H106="CZ",H107="CZ",H108="CZ",H109&lt;&gt;"CZ",H110&lt;&gt;"CZ",AF106=AF110,AF106&lt;&gt;AF105,AF106&lt;&gt;AF111),A106-COUNTIFS($H$103:$H106,"&lt;&gt;CZ")&amp;$AH$5&amp;A110-COUNTIFS($H$103:$H110,"&lt;&gt;CZ"),IF(AND(H106="CZ",H107="CZ",H108&lt;&gt;"CZ",H109&lt;&gt;"CZ",H110&lt;&gt;"CZ",AF106=AF110,AF106&lt;&gt;AF105,AF106&lt;&gt;AF111),A110-COUNTIFS($H$103:$H110,"&lt;&gt;CZ"),""))))))))))))))))))))))))))))))))))</f>
        <v/>
      </c>
      <c r="AL106" s="120" t="str">
        <f t="shared" si="7"/>
        <v>3</v>
      </c>
    </row>
    <row r="107" spans="1:38" s="104" customFormat="1" ht="15" customHeight="1">
      <c r="A107" s="105">
        <v>5</v>
      </c>
      <c r="B107" s="106">
        <v>79</v>
      </c>
      <c r="C107" s="107" t="s">
        <v>112</v>
      </c>
      <c r="D107" s="107" t="s">
        <v>120</v>
      </c>
      <c r="E107" s="106">
        <v>2006</v>
      </c>
      <c r="F107" s="108"/>
      <c r="G107" s="109" t="s">
        <v>114</v>
      </c>
      <c r="H107" s="110" t="s">
        <v>250</v>
      </c>
      <c r="I107" s="111">
        <v>100</v>
      </c>
      <c r="J107" s="112">
        <v>500</v>
      </c>
      <c r="K107" s="111">
        <v>100</v>
      </c>
      <c r="L107" s="112">
        <v>540</v>
      </c>
      <c r="M107" s="111">
        <v>100</v>
      </c>
      <c r="N107" s="112">
        <v>600</v>
      </c>
      <c r="O107" s="111">
        <v>100</v>
      </c>
      <c r="P107" s="112">
        <v>640</v>
      </c>
      <c r="Q107" s="111">
        <v>100</v>
      </c>
      <c r="R107" s="112">
        <v>670</v>
      </c>
      <c r="S107" s="113">
        <v>69</v>
      </c>
      <c r="T107" s="112">
        <v>483</v>
      </c>
      <c r="U107" s="111"/>
      <c r="V107" s="112">
        <v>0</v>
      </c>
      <c r="W107" s="111"/>
      <c r="X107" s="112">
        <v>0</v>
      </c>
      <c r="Y107" s="111"/>
      <c r="Z107" s="112">
        <v>0</v>
      </c>
      <c r="AA107" s="111"/>
      <c r="AB107" s="112">
        <v>0</v>
      </c>
      <c r="AC107" s="111"/>
      <c r="AD107" s="112">
        <v>0</v>
      </c>
      <c r="AE107" s="116">
        <v>2950</v>
      </c>
      <c r="AF107" s="117">
        <v>3433</v>
      </c>
      <c r="AG107" s="118">
        <v>5</v>
      </c>
      <c r="AH107" s="100">
        <f t="shared" ca="1" si="6"/>
        <v>0.17757632815385582</v>
      </c>
      <c r="AI107" s="119">
        <f>IF(H107="","",IF(H107&lt;&gt;"CZ","NE",IF(AND(H107="CZ",AF106&lt;&gt;AF107,AF107&lt;&gt;AF108),A107-COUNTIF($H$103:$H107,"&lt;&gt;CZ"),IF(AND(H107="CZ",H106="CZ",AF107=AF106,AF107&lt;&gt;AF105,AF107&lt;&gt;AF108),A106-COUNTIF($H$103:$H107,"&lt;&gt;CZ")&amp;$AH$5&amp;A107-COUNTIF($H$103:$H107,"&lt;&gt;CZ"),IF(AND(H107="CZ",H108="CZ",AF107&lt;&gt;AF106,AF107=AF108,AF107&lt;&gt;AF109),A107-COUNTIF($H$103:$H107,"&lt;&gt;CZ")&amp;$AH$5&amp;A108-COUNTIF($H$103:$H108,"&lt;&gt;CZ"),IF(AND(H107="CZ",H106="CZ",H105="CZ",AF107=AF105,AF107&lt;&gt;AF104,AF107&lt;&gt;AF108),A105-COUNTIF($H$103:$H107,"&lt;&gt;CZ")&amp;$AH$5&amp;A107-COUNTIF($H$103:$H107,"&lt;&gt;CZ"),IF(AND(H107="CZ",H106="CZ",H108="CZ",AF108=AF106,AF107&lt;&gt;AF105,AF107&lt;&gt;AF109),A106-COUNTIF($H$103:$H106,"&lt;&gt;CZ")&amp;$AH$5&amp;A108-COUNTIF($H$103:$H108,"&lt;&gt;CZ"),IF(AND(H107="CZ",H108="CZ",H109="CZ",AF107&lt;&gt;AF106,AF107=AF109,AF107&lt;&gt;AF110),A107-COUNTIF($H$103:$H107,"&lt;&gt;CZ")&amp;$AH$5&amp;A109-COUNTIF($H$103:$H109,"&lt;&gt;CZ"),IF(AND(H107="CZ",H106="CZ",H105="CZ",H104="CZ",AF107=AF104,AF107&lt;&gt;AF103,AF107&lt;&gt;AF108),A104-COUNTIF($H$103:$H104,"&lt;&gt;CZ")&amp;$AH$5&amp;A107-COUNTIF($H$103:$H107,"&lt;&gt;CZ"),IF(AND(H107="CZ",H106="CZ",H105="CZ",H108="CZ",AF108=AF105,AF107&lt;&gt;AF104,AF107&lt;&gt;AF109),A105-COUNTIF($H$103:$H105,"&lt;&gt;CZ")&amp;$AH$5&amp;A108-COUNTIF($H$103:$H108,"&lt;&gt;CZ"),IF(AND(H107="CZ",H106="CZ",H108="CZ",H109="CZ",AF109=AF106,AF107&lt;&gt;AF105,AF107&lt;&gt;AF110),A106-COUNTIF($H$103:$H106,"&lt;&gt;CZ")&amp;$AH$5&amp;A109-COUNTIF($H$103:$H109,"&lt;&gt;CZ"),IF(AND(H107="CZ",H108="CZ",H109="CZ",H110="CZ",AF107&lt;&gt;AF106,AF107=AF110,AF107&lt;&gt;AF111),A107-COUNTIF($H$103:$H107,"&lt;&gt;CZ")&amp;$AH$5&amp;A110-COUNTIF($H$103:$H110,"&lt;&gt;CZ"),IF(AND(H107="CZ",H106="CZ",H105="CZ",H104="CZ",H103="CZ",AF107=AF103,AF107&lt;&gt;AF102,AF107&lt;&gt;AF108),A103-COUNTIF($H$103:$H103,"&lt;&gt;CZ")&amp;$AH$5&amp;A107-COUNTIF($H$103:$H107,"&lt;&gt;CZ"),IF(AND(H107="CZ",H106="CZ",H105="CZ",H104="CZ",H108="CZ",AF108=AF104,AF107&lt;&gt;AF103,AF107&lt;&gt;AF109),A104-COUNTIF($H$103:$H104,"&lt;&gt;CZ")&amp;$AH$5&amp;A108-COUNTIF($H$103:$H108,"&lt;&gt;CZ"),IF(AND(H107="CZ",H106="CZ",H105="CZ",H108="CZ",H109="CZ",AF109=AF105,AF107&lt;&gt;AF104,AF107&lt;&gt;AF110),A105-COUNTIF($H$103:$H105,"&lt;&gt;CZ")&amp;$AH$5&amp;A109-COUNTIF($H$103:$H109,"&lt;&gt;CZ"),IF(AND(H107="CZ",H106="CZ",H108="CZ",H109="CZ",H110="CZ",AF110=AF106,AF107&lt;&gt;AF105,AF107&lt;&gt;AF111),A106-COUNTIF($H$103:$H106,"&lt;&gt;CZ")&amp;$AH$5&amp;A110-COUNTIF($H$103:$H110,"&lt;&gt;CZ"),IF(AND(H107="CZ",H108="CZ",H109="CZ",H110="CZ",H111="CZ",AF107&lt;&gt;AF106,AF107=AF111,AF107&lt;&gt;AF112),A107-COUNTIF($H$103:$H107,"&lt;&gt;CZ")&amp;$AH$5&amp;A111-COUNTIF($H$103:$H111,"&lt;&gt;CZ"),IF(AND(H107="CZ",H106&lt;&gt;"CZ",AF107=AF106,AF107&lt;&gt;AF105,AF107&lt;&gt;AF108),A107-COUNTIF($H$103:$H107,"&lt;&gt;CZ"),IF(AND(H107="CZ",H108&lt;&gt;"CZ",AF107&lt;&gt;AF106,AF107=AF108,AF107&lt;&gt;AF109),A107-COUNTIF($H$103:$H107,"&lt;&gt;CZ"),IF(AND(H107="CZ",H106&lt;&gt;"CZ",H105="CZ",AF107=AF105,AF107&lt;&gt;AF104,AF107&lt;&gt;AF108),A105-COUNTIF($H$103:$H105,"&lt;&gt;CZ")&amp;$AH$5&amp;A107-COUNTIF($H$103:$H107,"&lt;&gt;CZ"),IF(AND(H107="CZ",H106="CZ",H105&lt;&gt;"CZ",AF107=AF105,AF107&lt;&gt;AF104,AF107&lt;&gt;AF108),A105-COUNTIF($H$103:$H105,"&lt;&gt;CZ")&amp;$AH$5&amp;A107-COUNTIF($H$103:$H107,"&lt;&gt;CZ"),IF(AND(H107="CZ",H106&lt;&gt;"CZ",H105&lt;&gt;"CZ",AF107=AF105,AF107&lt;&gt;AF104,AF107&lt;&gt;AF108),A107-COUNTIF($H$103:$H107,"&lt;&gt;CZ"),IF(AND(H107="CZ",H106&lt;&gt;"CZ",H108="CZ",AF107=AF106,AF107&lt;&gt;AF105,AF107=AF108,AF107&lt;&gt;AF109),A106-COUNTIF($H$103:$H106,"&lt;&gt;CZ")&amp;$AH$5&amp;A108-COUNTIF($H$103:$H108,"&lt;&gt;CZ"),IF(AND(H107="CZ",H106="CZ",H108&lt;&gt;"CZ",AF108=AF106,AF107&lt;&gt;AF105,AF107&lt;&gt;AF109),A106-COUNTIF($H$103:$H106,"&lt;&gt;CZ")&amp;$AH$5&amp;A108-COUNTIF($H$103:$H108,"&lt;&gt;CZ"),IF(AND(H107="CZ",H106&lt;&gt;"CZ",H108&lt;&gt;"CZ",AF108=AF106,AF107&lt;&gt;AF105,AF107&lt;&gt;AF109),A106-COUNTIF($H$103:$H106,"&lt;&gt;CZ"),IF(AND(H107="CZ",H108&lt;&gt;"CZ",H109="CZ",AF107&lt;&gt;AF106,AF107=AF109,AF107&lt;&gt;AF110),A107-COUNTIF($H$103:$H107,"&lt;&gt;CZ")&amp;$AH$5&amp;A109-COUNTIF($H$103:$H109,"&lt;&gt;CZ"),IF(AND(H107="CZ",H108="CZ",H109&lt;&gt;"CZ",AF107&lt;&gt;AF106,AF107=AF109,AF107&lt;&gt;AF110),A107-COUNTIF($H$103:$H107,"&lt;&gt;CZ")&amp;$AH$5&amp;A109-COUNTIF($H$103:$H109,"&lt;&gt;CZ"),IF(AND(H107="CZ",H108&lt;&gt;"CZ",H109&lt;&gt;"CZ",AF107&gt;0,AF107&lt;&gt;AF106,AF107=AF109,AF107&lt;&gt;AF110),A107-COUNTIF($H$103:$H107,"&lt;&gt;CZ"),IF(AND(H107="CZ",H106&lt;&gt;"CZ",H105="CZ",H104="CZ",AF107=AF104,AF107&lt;&gt;AF103,AF107&lt;&gt;AF108),A104-COUNTIF($H$103:$H104,"&lt;&gt;CZ")&amp;$AH$5&amp;A107-COUNTIF($H$103:$H107,"&lt;&gt;CZ"),IF(AND(H107="CZ",H106="CZ",H105&lt;&gt;"CZ",H104="CZ",AF107=AF104,AF107&lt;&gt;AF103,AF107&lt;&gt;AF108),A104-COUNTIF($H$103:$H104,"&lt;&gt;CZ")&amp;$AH$5&amp;A107-COUNTIF($H$103:$H107,"&lt;&gt;CZ"),IF(AND(H107="CZ",H106="CZ",H105="CZ",H104&lt;&gt;"CZ",AF107=AF104,AF107&lt;&gt;AF103,AF107&lt;&gt;AF108),A104-COUNTIF($H$103:$H104,"&lt;&gt;CZ")&amp;$AH$5&amp;A107-COUNTIF($H$103:$H107,"&lt;&gt;CZ"),IF(AND(H107="CZ",H106&lt;&gt;"CZ",H105&lt;&gt;"CZ",H104="CZ",AF107=AF104,AF107&lt;&gt;AF103,AF107&lt;&gt;AF108),A104-COUNTIF($H$103:$H104,"&lt;&gt;CZ")&amp;$AH$5&amp;A107-COUNTIF($H$103:$H107,"&lt;&gt;CZ"),IF(AND(H107="CZ",H106&lt;&gt;"CZ",H105="CZ",H104&lt;&gt;"CZ",AF107=AF104,AF107&lt;&gt;AF103,AF107&lt;&gt;AF108),A104-COUNTIF($H$103:$H104,"&lt;&gt;CZ")&amp;$AH$5&amp;A107-COUNTIF($H$103:$H107,"&lt;&gt;CZ"),IF(AND(H107="CZ",H106="CZ",H105&lt;&gt;"CZ",H104&lt;&gt;"CZ",AF107=AF104,AF107&lt;&gt;AF103,AF107&lt;&gt;AF108),A104-COUNTIF($H$103:$H104,"&lt;&gt;CZ")&amp;$AH$5&amp;A107-COUNTIF($H$103:$H107,"&lt;&gt;CZ"),IF(AND(H107="CZ",H106&lt;&gt;"CZ",H105&lt;&gt;"CZ",H104&lt;&gt;"CZ",AF107=AF104,AF107&lt;&gt;AF103,AF107&lt;&gt;AF108),A107-COUNTIF($H$103:$H107,"&lt;&gt;CZ"),IF(AND(H107="CZ",H106="CZ",H105&lt;&gt;"CZ",H108="CZ",AF107=AF105,AF107&lt;&gt;AF104,AF107=AF108,AF107&lt;&gt;AF109),A105-COUNTIF($H$103:$H105,"&lt;&gt;CZ")&amp;$AH$5&amp;A108-COUNTIF($H$103:$H108,"&lt;&gt;CZ"),IF(AND(H107="CZ",H106="CZ",H105="CZ",H108&lt;&gt;"CZ",AF107=AF105,AF107&lt;&gt;AF104,AF107=AF108,AF107&lt;&gt;AF109),A105-COUNTIF($H$103:$H105,"&lt;&gt;CZ")&amp;$AH$5&amp;A108-COUNTIF($H$103:$H108,"&lt;&gt;CZ"),IF(AND(H107="CZ",H106&lt;&gt;"CZ",H105&lt;&gt;"CZ",H108="CZ",AF107=AF105,AF107&lt;&gt;AF104,AF107=AF108,AF107&lt;&gt;AF109),A105-COUNTIF($H$103:$H105,"&lt;&gt;CZ")&amp;$AH$5&amp;A108-COUNTIF($H$103:$H108,"&lt;&gt;CZ"),IF(AND(H107="CZ",H106&lt;&gt;"CZ",H105="CZ",H108="CZ",AF107=AF105,AF107&lt;&gt;AF104,AF107=AF108,AF107&lt;&gt;AF109),A105-COUNTIF($H$103:$H105,"&lt;&gt;CZ")&amp;$AH$5&amp;A108-COUNTIF($H$103:$H108,"&lt;&gt;CZ"),IF(AND(H107="CZ",H106&lt;&gt;"CZ",H105="CZ",H108&lt;&gt;"CZ",AF107=AF105,AF107&lt;&gt;AF104,AF107=AF108,AF107&lt;&gt;AF109),A105-COUNTIF($H$103:$H105,"&lt;&gt;CZ")&amp;$AH$5&amp;A108-COUNTIF($H$103:$H108,"&lt;&gt;CZ"),IF(AND(H107="CZ",H106="CZ",H105&lt;&gt;"CZ",H108&lt;&gt;"CZ",AF108=AF105,AF107&lt;&gt;AF104,AF107&lt;&gt;AF109),A105-COUNTIF($H$103:$H105,"&lt;&gt;CZ")&amp;$AH$5&amp;A108-COUNTIF($H$103:$H108,"&lt;&gt;CZ"),IF(AND(H107="CZ",H106&lt;&gt;"CZ",H105&lt;&gt;"CZ",H108&lt;&gt;"CZ",AF108=AF105,AF107&lt;&gt;AF104,AF107&lt;&gt;AF109),A105-COUNTIF($H$103:$H105,"&lt;&gt;CZ"),IF(AND(H107="CZ",H106&lt;&gt;"CZ",H108="CZ",H109="CZ",AF109=AF106,AF107&lt;&gt;AF105,AF107&lt;&gt;AF110),A106-COUNTIF($H$103:$H106,"&lt;&gt;CZ")&amp;$AH$5&amp;A109-COUNTIF($H$103:$H109,"&lt;&gt;CZ"),IF(AND(H107="CZ",H106="CZ",H108&lt;&gt;"CZ",H109="CZ",AF109=AF106,AF107&lt;&gt;AF105,AF107&lt;&gt;AF110),A106-COUNTIF($H$103:$H106,"&lt;&gt;CZ")&amp;$AH$5&amp;A109-COUNTIF($H$103:$H109,"&lt;&gt;CZ"),IF(AND(H107="CZ",H106="CZ",H108="CZ",H109&lt;&gt;"CZ",AF109=AF106,AF107&lt;&gt;AF105,AF107&lt;&gt;AF110),A106-COUNTIF($H$103:$H106,"&lt;&gt;CZ")&amp;$AH$5&amp;A109-COUNTIF($H$103:$H109,"&lt;&gt;CZ"),IF(AND(H107="CZ",H106&lt;&gt;"CZ",H108&lt;&gt;"CZ",H109="CZ",AF109=AF106,AF107&lt;&gt;AF105,AF107&lt;&gt;AF110),A106-COUNTIF($H$103:$H106,"&lt;&gt;CZ")&amp;$AH$5&amp;A109-COUNTIF($H$103:$H109,"&lt;&gt;CZ"),IF(AND(H107="CZ",H106&lt;&gt;"CZ",H108="CZ",H109&lt;&gt;"CZ",AF109=AF106,AF107&lt;&gt;AF105,AF107&lt;&gt;AF110),A106-COUNTIF($H$103:$H106,"&lt;&gt;CZ")&amp;$AH$5&amp;A109-COUNTIF($H$103:$H109,"&lt;&gt;CZ"),IF(AND(H107="CZ",H106="CZ",H108&lt;&gt;"CZ",H109&lt;&gt;"CZ",AF109=AF106,AF107&lt;&gt;AF105,AF107&lt;&gt;AF110),A106-COUNTIF($H$103:$H106,"&lt;&gt;CZ")&amp;$AH$5&amp;A109-COUNTIF($H$103:$H109,"&lt;&gt;CZ"),IF(AND(H107="CZ",H106&lt;&gt;"CZ",H108&lt;&gt;"CZ",H109&lt;&gt;"CZ",AF109=AF106,AF107&lt;&gt;AF105,AF107&lt;&gt;AF110),A106-COUNTIF($H$103:$H106,"&lt;&gt;CZ"),IF(AND(H107="CZ",H108="CZ",H109="CZ",H110&lt;&gt;"CZ",AF107&lt;&gt;AF106,AF107=AF110,AF107&lt;&gt;AF111),A107-COUNTIF($H$103:$H107,"&lt;&gt;CZ")&amp;$AH$5&amp;A110-COUNTIF($H$103:$H110,"&lt;&gt;CZ"),IF(AND(H107="CZ",H108="CZ",H109&lt;&gt;"CZ",H110="CZ",AF107&lt;&gt;AF106,AF107=AF110,AF107&lt;&gt;AF111),A107-COUNTIF($H$103:$H107,"&lt;&gt;CZ")&amp;$AH$5&amp;A110-COUNTIF($H$103:$H110,"&lt;&gt;CZ"),IF(AND(H107="CZ",H108&lt;&gt;"CZ",H109="CZ",H110="CZ",AF107&lt;&gt;AF106,AF107=AF110,AF107&lt;&gt;AF111),A107-COUNTIF($H$103:$H107,"&lt;&gt;CZ")&amp;$AH$5&amp;A110-COUNTIF($H$103:$H110,"&lt;&gt;CZ"),IF(AND(H107="CZ",H108&lt;&gt;"CZ",H109&lt;&gt;"CZ",H110="CZ",AF107&lt;&gt;AF106,AF107=AF110,AF107&lt;&gt;AF111),A107-COUNTIF($H$103:$H107,"&lt;&gt;CZ")&amp;$AH$5&amp;A110-COUNTIF($H$103:$H110,"&lt;&gt;CZ"),"")))))))))))))))))))))))))))))))))))))))))))))))))))))</f>
        <v>4</v>
      </c>
      <c r="AJ107" s="102" t="str">
        <f>IF(AI107&lt;&gt;"","",IF(AND(H107="CZ",H108&lt;&gt;"CZ",H109="CZ",H110&lt;&gt;"CZ",AF107&lt;&gt;AF106,AF107=AF110,AF107&lt;&gt;AF111),A107-COUNTIF($H$103:$H107,"&lt;&gt;CZ")&amp;$AH$5&amp;A110-COUNTIF($H$103:$H110,"&lt;&gt;CZ"),IF(AND(H107="CZ",H108="CZ",H109&lt;&gt;"CZ",H110&lt;&gt;"CZ",AF107&lt;&gt;AF106,AF107=AF110,AF107&lt;&gt;AF111),A107-COUNTIF($H$103:$H107,"&lt;&gt;CZ")&amp;$AH$5&amp;A110-COUNTIF($H$103:$H110,"&lt;&gt;CZ"),IF(AND(H107="CZ",H108&lt;&gt;"CZ",H109&lt;&gt;"CZ",H110&lt;&gt;"CZ",AF107&lt;&gt;AF106,AF107=AF110,AF107&lt;&gt;AF111),A107-COUNTIF($H$103:$H107,"&lt;&gt;CZ"),IF(AND(H107="CZ",H106&lt;&gt;"CZ",H105="CZ",H104="CZ",H103="CZ",AF107=AF103,AF107&lt;&gt;AF102,AF107&lt;&gt;AF108),A103-COUNTIFS($H$103:$H103,"&lt;&gt;CZ")&amp;$AH$5&amp;A107-COUNTIFS($H$103:$H107,"&lt;&gt;CZ"),IF(AND(H107="CZ",H106="CZ",H105&lt;&gt;"CZ",H104="CZ",H103="CZ",AF107=AF103,AF107&lt;&gt;AF102,AF107&lt;&gt;AF108),A103-COUNTIFS($H$103:$H103,"&lt;&gt;CZ")&amp;$AH$5&amp;A107-COUNTIFS($H$103:$H107,"&lt;&gt;CZ"),IF(AND(H107="CZ",H106="CZ",H105="CZ",H104&lt;&gt;"CZ",H103="CZ",AF107=AF103,AF107&lt;&gt;AF102,AF107&lt;&gt;AF108),A103-COUNTIFS($H$103:$H103,"&lt;&gt;CZ")&amp;$AH$5&amp;A107-COUNTIFS($H$103:$H107,"&lt;&gt;CZ"),IF(AND(H107="CZ",H106="CZ",H105="CZ",H104="CZ",H103&lt;&gt;"CZ",AF107=AF103,AF107&lt;&gt;AF102,AF107&lt;&gt;AF108),A104-COUNTIFS($H$103:$H103,"&lt;&gt;CZ")&amp;$AH$5&amp;A107-COUNTIFS($H$103:$H107,"&lt;&gt;CZ"),IF(AND(H107="CZ",H106&lt;&gt;"CZ",H105="CZ",H104="CZ",H103&lt;&gt;"CZ",AF107=AF103,AF107&lt;&gt;AF102,AF107&lt;&gt;AF108),A104-COUNTIFS($H$103:$H103,"&lt;&gt;CZ")&amp;$AH$5&amp;A107-COUNTIFS($H$103:$H107,"&lt;&gt;CZ"),IF(AND(H107="CZ",H106&lt;&gt;"CZ",H105="CZ",H104&lt;&gt;"CZ",H103="CZ",AF107=AF103,AF107&lt;&gt;AF102,AF107&lt;&gt;AF108),A103-COUNTIFS($H$103:$H103,"&lt;&gt;CZ")&amp;$AH$5&amp;A107-COUNTIFS($H$103:$H107,"&lt;&gt;CZ"),IF(AND(H107="CZ",H106&lt;&gt;"CZ",H105&lt;&gt;"CZ",H104="CZ",H103="CZ",AF107=AF103,AF107&lt;&gt;AF102,AF107&lt;&gt;AF108),A103-COUNTIFS($H$103:$H103,"&lt;&gt;CZ")&amp;$AH$5&amp;A107-COUNTIFS($H$103:$H107,"&lt;&gt;CZ"),IF(AND(H107="CZ",H106&lt;&gt;"CZ",H105&lt;&gt;"CZ",H104&lt;&gt;"CZ",H103="CZ",AF107=AF103,AF107&lt;&gt;AF102,AF107&lt;&gt;AF108),A103-COUNTIFS($H$103:$H103,"&lt;&gt;CZ")&amp;$AH$5&amp;A107-COUNTIFS($H$103:$H107,"&lt;&gt;CZ"),IF(AND(H107="CZ",H106&lt;&gt;"CZ",H105&lt;&gt;"CZ",H104="CZ",H103&lt;&gt;"CZ",AF107=AF103,AF107&lt;&gt;AF102,AF107&lt;&gt;AF108),A104-COUNTIFS($H$103:$H103,"&lt;&gt;CZ")&amp;$AH$5&amp;A107-COUNTIFS($H$103:$H107,"&lt;&gt;CZ"),IF(AND(H107="CZ",H106&lt;&gt;"CZ",H105="CZ",H104&lt;&gt;"CZ",H103&lt;&gt;"CZ",AF107=AF103,AF107&lt;&gt;AF102,AF107&lt;&gt;AF108),A104-COUNTIFS($H$103:$H103,"&lt;&gt;CZ")&amp;$AH$5&amp;A107-COUNTIFS($H$103:$H107,"&lt;&gt;CZ"),IF(AND(H107="CZ",H106="CZ",H105&lt;&gt;"CZ",H104&lt;&gt;"CZ",H103&lt;&gt;"CZ",AF107=AF103,AF107&lt;&gt;AF102,AF107&lt;&gt;AF108),A104-COUNTIFS($H$103:$H103,"&lt;&gt;CZ")&amp;$AH$5&amp;A107-COUNTIFS($H$103:$H107,"&lt;&gt;CZ"),IF(AND(H107="CZ",H106="CZ",H105&lt;&gt;"CZ",H104&lt;&gt;"CZ",H103="CZ",AF107=AF103,AF107&lt;&gt;AF102,AF107&lt;&gt;AF108),A103-COUNTIFS($H$103:$H103,"&lt;&gt;CZ")&amp;$AH$5&amp;A107-COUNTIFS($H$103:$H107,"&lt;&gt;CZ"),IF(AND(H107="CZ",H106="CZ",H105&lt;&gt;"CZ",H104="CZ",H103&lt;&gt;"CZ",AF107=AF103,AF107&lt;&gt;AF102,AF107&lt;&gt;AF108),A104-COUNTIFS($H$103:$H103,"&lt;&gt;CZ")&amp;$AH$5&amp;A107-COUNTIFS($H$103:$H107,"&lt;&gt;CZ"),IF(AND(H107="CZ",H106="CZ",H105="CZ",H104&lt;&gt;"CZ",H103&lt;&gt;"CZ",AF107=AF103,AF107&lt;&gt;AF102,AF107&lt;&gt;AF108),A104-COUNTIFS($H$103:$H103,"&lt;&gt;CZ")&amp;$AH$5&amp;A107-COUNTIFS($H$103:$H107,"&lt;&gt;CZ"),IF(AND(H107="CZ",H106&lt;&gt;"CZ",H105&lt;&gt;"CZ",H104&lt;&gt;"CZ",H103&lt;&gt;"CZ",AF107=AF103,AF107&lt;&gt;AF102,AF107&lt;&gt;AF108),A104-COUNTIFS($H$103:$H103,"&lt;&gt;CZ"),IF(AND(H107="CZ",H106&lt;&gt;"CZ",H105="CZ",H104="CZ",H108="CZ",AF108=AF104,AF107&lt;&gt;AF103,AF107&lt;&gt;AF109),A104-COUNTIFS($H$103:$H104,"&lt;&gt;CZ")&amp;$AH$5&amp;A108-COUNTIFS($H$103:$H108,"&lt;&gt;CZ"),IF(AND(H107="CZ",H106="CZ",H105&lt;&gt;"CZ",H104="CZ",H108="CZ",AF108=AF104,AF107&lt;&gt;AF103,AF107&lt;&gt;AF109),A104-COUNTIFS($H$103:$H104,"&lt;&gt;CZ")&amp;$AH$5&amp;A108-COUNTIFS($H$103:$H108,"&lt;&gt;CZ"),IF(AND(H107="CZ",H106="CZ",H105="CZ",H104&lt;&gt;"CZ",H108="CZ",AF108=AF104,AF107&lt;&gt;AF103,AF107&lt;&gt;AF109),A105-COUNTIFS($H$103:$H104,"&lt;&gt;CZ")&amp;$AH$5&amp;A108-COUNTIFS($H$103:$H108,"&lt;&gt;CZ"),IF(AND(H107="CZ",H106="CZ",H105="CZ",H104="CZ",H108&lt;&gt;"CZ",AF108=AF104,AF107&lt;&gt;AF103,AF107&lt;&gt;AF109),A104-COUNTIFS($H$103:$H104,"&lt;&gt;CZ")&amp;$AH$5&amp;A108-COUNTIFS($H$103:$H108,"&lt;&gt;CZ"),IF(AND(H107="CZ",H106&lt;&gt;"CZ",H105="CZ",H104="CZ",H108&lt;&gt;"CZ",AF108=AF104,AF107&lt;&gt;AF103,AF107&lt;&gt;AF109),A104-COUNTIFS($H$103:$H104,"&lt;&gt;CZ")&amp;$AH$5&amp;A108-COUNTIFS($H$103:$H108,"&lt;&gt;CZ"),IF(AND(H107="CZ",H106&lt;&gt;"CZ",H105="CZ",H104&lt;&gt;"CZ",H108="CZ",AF108=AF104,AF107&lt;&gt;AF103,AF107&lt;&gt;AF109),A105-COUNTIFS($H$103:$H104,"&lt;&gt;CZ")&amp;$AH$5&amp;A108-COUNTIFS($H$103:$H108,"&lt;&gt;CZ"),IF(AND(H107="CZ",H106&lt;&gt;"CZ",H105&lt;&gt;"CZ",H104="CZ",H108="CZ",AF108=AF104,AF107&lt;&gt;AF103,AF107&lt;&gt;AF109),A104-COUNTIFS($H$103:$H104,"&lt;&gt;CZ")&amp;$AH$5&amp;A108-COUNTIFS($H$103:$H108,"&lt;&gt;CZ"),IF(AND(H107="CZ",H106&lt;&gt;"CZ",H105&lt;&gt;"CZ",H104&lt;&gt;"CZ",H108="CZ",AF108=AF104,AF107&lt;&gt;AF103,AF107&lt;&gt;AF109),A105-COUNTIFS($H$103:$H104,"&lt;&gt;CZ")&amp;$AH$5&amp;A108-COUNTIFS($H$103:$H108,"&lt;&gt;CZ"),IF(AND(H107="CZ",H106&lt;&gt;"CZ",H105&lt;&gt;"CZ",H104="CZ",H108&lt;&gt;"CZ",AF108=AF104,AF107&lt;&gt;AF103,AF107&lt;&gt;AF109),A104-COUNTIFS($H$103:$H104,"&lt;&gt;CZ")&amp;$AH$5&amp;A108-COUNTIFS($H$103:$H108,"&lt;&gt;CZ"),IF(AND(H107="CZ",H106&lt;&gt;"CZ",H105="CZ",H104&lt;&gt;"CZ",H108&lt;&gt;"CZ",AF108=AF104,AF107&lt;&gt;AF103,AF107&lt;&gt;AF109),A105-COUNTIFS($H$103:$H104,"&lt;&gt;CZ")&amp;$AH$5&amp;A108-COUNTIFS($H$103:$H108,"&lt;&gt;CZ"),IF(AND(H107="CZ",H106="CZ",H105&lt;&gt;"CZ",H104&lt;&gt;"CZ",H108&lt;&gt;"CZ",AF108=AF104,AF107&lt;&gt;AF103,AF107&lt;&gt;AF109),A105-COUNTIFS($H$103:$H104,"&lt;&gt;CZ")&amp;$AH$5&amp;A108-COUNTIFS($H$103:$H108,"&lt;&gt;CZ"),IF(AND(H107="CZ",H106="CZ",H105&lt;&gt;"CZ",H104&lt;&gt;"CZ",H108="CZ",AF108=AF104,AF107&lt;&gt;AF103,AF107&lt;&gt;AF109),A105-COUNTIFS($H$103:$H104,"&lt;&gt;CZ")&amp;$AH$5&amp;A108-COUNTIFS($H$103:$H108,"&lt;&gt;CZ"),IF(AND(H107="CZ",H106="CZ",H105&lt;&gt;"CZ",H104="CZ",H108&lt;&gt;"CZ",AF108=AF104,AF107&lt;&gt;AF103,AF107&lt;&gt;AF109),A104-COUNTIFS($H$103:$H104,"&lt;&gt;CZ")&amp;$AH$5&amp;A108-COUNTIFS($H$103:$H108,"&lt;&gt;CZ"),IF(AND(H107="CZ",H106="CZ",H105="CZ",H104&lt;&gt;"CZ",H108&lt;&gt;"CZ",AF108=AF104,AF107&lt;&gt;AF103,AF107&lt;&gt;AF109),A105-COUNTIFS($H$103:$H104,"&lt;&gt;CZ")&amp;$AH$5&amp;A108-COUNTIFS($H$103:$H108,"&lt;&gt;CZ"),IF(AND(H107="CZ",H106&lt;&gt;"CZ",H105&lt;&gt;"CZ",H104&lt;&gt;"CZ",H108&lt;&gt;"CZ",AF108=AF104,AF107&lt;&gt;AF103,AF107&lt;&gt;AF109),A105-COUNTIFS($H$103:$H104,"&lt;&gt;CZ"),IF(AND(H107="CZ",H106&lt;&gt;"CZ",H105="CZ",H108="CZ",H109="CZ",AF109=AF105,AF107&lt;&gt;AF104,AF107&lt;&gt;AF110),A105-COUNTIFS($H$103:$H105,"&lt;&gt;CZ")&amp;$AH$5&amp;A109-COUNTIFS($H$103:$H109,"&lt;&gt;CZ"),IF(AND(H107="CZ",H106="CZ",H105&lt;&gt;"CZ",H108="CZ",H109="CZ",AF109=AF105,AF107&lt;&gt;AF104,AF107&lt;&gt;AF110),A106-COUNTIFS($H$103:$H105,"&lt;&gt;CZ")&amp;$AH$5&amp;A109-COUNTIFS($H$103:$H109,"&lt;&gt;CZ"),IF(AND(H107="CZ",H106="CZ",H105="CZ",H108&lt;&gt;"CZ",H109="CZ",AF109=AF105,AF107&lt;&gt;AF104,AF107&lt;&gt;AF110),A105-COUNTIFS($H$103:$H105,"&lt;&gt;CZ")&amp;$AH$5&amp;A109-COUNTIFS($H$103:$H109,"&lt;&gt;CZ"),IF(AND(H107="CZ",H106="CZ",H105="CZ",H108="CZ",H109&lt;&gt;"CZ",AF109=AF105,AF107&lt;&gt;AF104,AF107&lt;&gt;AF110),A105-COUNTIFS($H$103:$H105,"&lt;&gt;CZ")&amp;$AH$5&amp;A109-COUNTIFS($H$103:$H109,"&lt;&gt;CZ"),IF(AND(H107="CZ",H106&lt;&gt;"CZ",H105="CZ",H108="CZ",H109&lt;&gt;"CZ",AF109=AF105,AF107&lt;&gt;AF104,AF107&lt;&gt;AF110),A105-COUNTIFS($H$103:$H105,"&lt;&gt;CZ")&amp;$AH$5&amp;A109-COUNTIFS($H$103:$H109,"&lt;&gt;CZ"),IF(AND(H107="CZ",H106&lt;&gt;"CZ",H105="CZ",H108&lt;&gt;"CZ",H109="CZ",AF109=AF105,AF107&lt;&gt;AF104,AF107&lt;&gt;AF110),A105-COUNTIFS($H$103:$H105,"&lt;&gt;CZ")&amp;$AH$5&amp;A109-COUNTIFS($H$103:$H109,"&lt;&gt;CZ"),IF(AND(H107="CZ",H106&lt;&gt;"CZ",H105&lt;&gt;"CZ",H108="CZ",H109="CZ",AF109=AF105,AF107&lt;&gt;AF104,AF107&lt;&gt;AF110),A106-COUNTIFS($H$103:$H105,"&lt;&gt;CZ")&amp;$AH$5&amp;A109-COUNTIFS($H$103:$H109,"&lt;&gt;CZ"),IF(AND(H107="CZ",H106&lt;&gt;"CZ",H105&lt;&gt;"CZ",H108&lt;&gt;"CZ",H109="CZ",AF109=AF105,AF107&lt;&gt;AF104,AF107&lt;&gt;AF110),A106-COUNTIFS($H$103:$H105,"&lt;&gt;CZ")&amp;$AH$5&amp;A109-COUNTIFS($H$103:$H109,"&lt;&gt;CZ"),IF(AND(H107="CZ",H106&lt;&gt;"CZ",H105&lt;&gt;"CZ",H108="CZ",H109&lt;&gt;"CZ",AF109=AF105,AF107&lt;&gt;AF104,AF107&lt;&gt;AF110),A106-COUNTIFS($H$103:$H105,"&lt;&gt;CZ")&amp;$AH$5&amp;A109-COUNTIFS($H$103:$H109,"&lt;&gt;CZ"),IF(AND(H107="CZ",H106&lt;&gt;"CZ",H105="CZ",H108&lt;&gt;"CZ",H109&lt;&gt;"CZ",AF109=AF105,AF107&lt;&gt;AF104,AF107&lt;&gt;AF110),A105-COUNTIFS($H$103:$H105,"&lt;&gt;CZ")&amp;$AH$5&amp;A109-COUNTIFS($H$103:$H109,"&lt;&gt;CZ"),IF(AND(H107="CZ",H106="CZ",H105&lt;&gt;"CZ",H108&lt;&gt;"CZ",H109&lt;&gt;"CZ",AF109=AF105,AF107&lt;&gt;AF104,AF107&lt;&gt;AF110),A106-COUNTIFS($H$103:$H105,"&lt;&gt;CZ")&amp;$AH$5&amp;A109-COUNTIFS($H$103:$H109,"&lt;&gt;CZ"),IF(AND(H107="CZ",H106="CZ",H105&lt;&gt;"CZ",H108&lt;&gt;"CZ",H109="CZ",AF109=AF105,AF107&lt;&gt;AF104,AF107&lt;&gt;AF110),A106-COUNTIFS($H$103:$H105,"&lt;&gt;CZ")&amp;$AH$5&amp;A109-COUNTIFS($H$103:$H109,"&lt;&gt;CZ"),IF(AND(H107="CZ",H106="CZ",H105&lt;&gt;"CZ",H108="CZ",H109&lt;&gt;"CZ",AF109=AF105,AF107&lt;&gt;AF104,AF107&lt;&gt;AF110),A106-COUNTIFS($H$103:$H105,"&lt;&gt;CZ")&amp;$AH$5&amp;A109-COUNTIFS($H$103:$H109,"&lt;&gt;CZ"),IF(AND(H107="CZ",H106="CZ",H105="CZ",H108&lt;&gt;"CZ",H109&lt;&gt;"CZ",AF109=AF105,AF107&lt;&gt;AF104,AF107&lt;&gt;AF110),A105-COUNTIFS($H$103:$H105,"&lt;&gt;CZ")&amp;$AH$5&amp;A109-COUNTIFS($H$103:$H109,"&lt;&gt;CZ"),""))))))))))))))))))))))))))))))))))))))))))))))))</f>
        <v/>
      </c>
      <c r="AK107" s="102" t="str">
        <f>IF(AI107&lt;&gt;"","",IF(AJ107&lt;&gt;"","",IF(AND(H106="CZ",H105&lt;&gt;"CZ",H104&lt;&gt;"CZ",H107&lt;&gt;"CZ",H108&lt;&gt;"CZ",AF108=AF104,AF106&lt;&gt;AF103,AF106&lt;&gt;AF109),A105-COUNTIFS($H$103:$H104,"&lt;&gt;CZ"),IF(AND(H107="CZ",H106&lt;&gt;"CZ",H108="CZ",H109="CZ",H110="CZ",AF110=AF106,AF107&lt;&gt;AF105,AF107&lt;&gt;AF111),A107-COUNTIFS($H$103:$H106,"&lt;&gt;CZ")&amp;$AH$5&amp;A110-COUNTIFS($H$103:$H110,"&lt;&gt;CZ"),IF(AND(H107="CZ",H106="CZ",H108&lt;&gt;"CZ",H109="CZ",H110="CZ",AF110=AF106,AF107&lt;&gt;AF105,AF107&lt;&gt;AF111),A106-COUNTIFS($H$103:$H106,"&lt;&gt;CZ")&amp;$AH$5&amp;A110-COUNTIFS($H$103:$H110,"&lt;&gt;CZ"),IF(AND(H107="CZ",H106="CZ",H108="CZ",H109&lt;&gt;"CZ",H110="CZ",AF110=AF106,AF107&lt;&gt;AF105,AF107&lt;&gt;AF111),A106-COUNTIFS($H$103:$H106,"&lt;&gt;CZ")&amp;$AH$5&amp;A110-COUNTIFS($H$103:$H110,"&lt;&gt;CZ"),IF(AND(H107="CZ",H106="CZ",H108="CZ",H109="CZ",H110&lt;&gt;"CZ",AF110=AF106,AF107&lt;&gt;AF105,AF107&lt;&gt;AF111),A106-COUNTIFS($H$103:$H106,"&lt;&gt;CZ")&amp;$AH$5&amp;A110-COUNTIFS($H$103:$H110,"&lt;&gt;CZ"),IF(AND(H107="CZ",H106&lt;&gt;"CZ",H108="CZ",H109="CZ",H110&lt;&gt;"CZ",AF110=AF106,AF107&lt;&gt;AF105,AF107&lt;&gt;AF111),A107-COUNTIFS($H$103:$H106,"&lt;&gt;CZ")&amp;$AH$5&amp;A110-COUNTIFS($H$103:$H110,"&lt;&gt;CZ"),IF(AND(H107="CZ",H106&lt;&gt;"CZ",H108="CZ",H109&lt;&gt;"CZ",H110="CZ",AF110=AF106,AF107&lt;&gt;AF105,AF107&lt;&gt;AF111),A107-COUNTIFS($H$103:$H106,"&lt;&gt;CZ")&amp;$AH$5&amp;A110-COUNTIFS($H$103:$H110,"&lt;&gt;CZ"),IF(AND(H107="CZ",H106&lt;&gt;"CZ",H108&lt;&gt;"CZ",H109="CZ",H110="CZ",AF110=AF106,AF107&lt;&gt;AF105,AF107&lt;&gt;AF111),A107-COUNTIFS($H$103:$H106,"&lt;&gt;CZ")&amp;$AH$5&amp;A110-COUNTIFS($H$103:$H110,"&lt;&gt;CZ"),IF(AND(H107="CZ",H106&lt;&gt;"CZ",H108&lt;&gt;"CZ",H109&lt;&gt;"CZ",H110="CZ",AF110=AF106,AF107&lt;&gt;AF105,AF107&lt;&gt;AF111),A107-COUNTIFS($H$103:$H106,"&lt;&gt;CZ")&amp;$AH$5&amp;A110-COUNTIFS($H$103:$H110,"&lt;&gt;CZ"),IF(AND(H107="CZ",H106&lt;&gt;"CZ",H108&lt;&gt;"CZ",H109&lt;&gt;"CZ",H110&lt;&gt;"CZ",AF110=AF106,AF107&lt;&gt;AF105,AF107&lt;&gt;AF111),A110-COUNTIFS($H$103:$H110,"&lt;&gt;CZ"),IF(AND(H107="CZ",H106&lt;&gt;"CZ",H108&lt;&gt;"CZ",H109="CZ",H110&lt;&gt;"CZ",AF110=AF106,AF107&lt;&gt;AF105,AF107&lt;&gt;AF111),A107-COUNTIFS($H$103:$H106,"&lt;&gt;CZ")&amp;$AH$5&amp;A110-COUNTIFS($H$103:$H110,"&lt;&gt;CZ"),IF(AND(H107="CZ",H106="CZ",H108="CZ",H109&lt;&gt;"CZ",H110&lt;&gt;"CZ",AF110=AF106,AF107&lt;&gt;AF105,AF107&lt;&gt;AF111),A106-COUNTIFS($H$103:$H106,"&lt;&gt;CZ")&amp;$AH$5&amp;A110-COUNTIFS($H$103:$H110,"&lt;&gt;CZ"),IF(AND(H107="CZ",H106="CZ",H108&lt;&gt;"CZ",H109&lt;&gt;"CZ",H110&lt;&gt;"CZ",AF110=AF106,AF107&lt;&gt;AF105,AF107&lt;&gt;AF111),A106-COUNTIFS($H$103:$H106,"&lt;&gt;CZ")&amp;$AH$5&amp;A110-COUNTIFS($H$103:$H110,"&lt;&gt;CZ"),IF(AND(H107="CZ",H106="CZ",H108&lt;&gt;"CZ",H109&lt;&gt;"CZ",H110="CZ",AF110=AF106,AF107&lt;&gt;AF105,AF107&lt;&gt;AF111),A106-COUNTIFS($H$103:$H106,"&lt;&gt;CZ")&amp;$AH$5&amp;A110-COUNTIFS($H$103:$H110,"&lt;&gt;CZ"),IF(AND(H107="CZ",H106="CZ",H108&lt;&gt;"CZ",H109="CZ",H110&lt;&gt;"CZ",AF110=AF106,AF107&lt;&gt;AF105,AF107&lt;&gt;AF111),A106-COUNTIFS($H$103:$H106,"&lt;&gt;CZ")&amp;$AH$5&amp;A110-COUNTIFS($H$103:$H110,"&lt;&gt;CZ"),IF(AND(H107="CZ",H106&lt;&gt;"CZ",H108="CZ",H109&lt;&gt;"CZ",H110&lt;&gt;"CZ",AF110=AF106,AF107&lt;&gt;AF105,AF107&lt;&gt;AF111),A107-COUNTIFS($H$103:$H106,"&lt;&gt;CZ")&amp;$AH$5&amp;A110-COUNTIFS($H$103:$H110,"&lt;&gt;CZ"),IF(AND(H107="CZ",H108&lt;&gt;"CZ",H109="CZ",H110="CZ",H111="CZ",AF107=AF111,AF107&lt;&gt;AF106,AF107&lt;&gt;AF112),A107-COUNTIFS($H$103:$H107,"&lt;&gt;CZ")&amp;$AH$5&amp;A111-COUNTIFS($H$103:$H111,"&lt;&gt;CZ"),IF(AND(H107="CZ",H108="CZ",H109&lt;&gt;"CZ",H110="CZ",H111="CZ",AF107=AF111,AF107&lt;&gt;AF106,AF107&lt;&gt;AF112),A107-COUNTIFS($H$103:$H107,"&lt;&gt;CZ")&amp;$AH$5&amp;A111-COUNTIFS($H$103:$H111,"&lt;&gt;CZ"),IF(AND(H107="CZ",H108="CZ",H109="CZ",H110&lt;&gt;"CZ",H111="CZ",AF107=AF111,AF107&lt;&gt;AF106,AF107&lt;&gt;AF112),A107-COUNTIFS($H$103:$H107,"&lt;&gt;CZ")&amp;$AH$5&amp;A111-COUNTIFS($H$103:$H111,"&lt;&gt;CZ"),IF(AND(H107="CZ",H108="CZ",H109="CZ",H110="CZ",H111&lt;&gt;"CZ",AF107=AF111,AF107&lt;&gt;AF106,AF107&lt;&gt;AF112),A107-COUNTIFS($H$103:$H107,"&lt;&gt;CZ")&amp;$AH$5&amp;A111-COUNTIFS($H$103:$H111,"&lt;&gt;CZ"),IF(AND(H107="CZ",H106&lt;&gt;"CZ",H105="CZ",H104="CZ",H108&lt;&gt;"CZ",AF108=AF104,AF107&lt;&gt;AF103,AF107&lt;&gt;AF109),A104-COUNTIFS($H$103:$H104,"&lt;&gt;CZ")&amp;$AH$5&amp;A108-COUNTIFS($H$103:$H108,"&lt;&gt;CZ"),IF(AND(H107="CZ",H108&lt;&gt;"CZ",H109="CZ",H110="CZ",H111&lt;&gt;"CZ",AF107=AF111,AF107&lt;&gt;AF106,AF107&lt;&gt;AF112),A107-COUNTIFS($H$103:$H107,"&lt;&gt;CZ")&amp;$AH$5&amp;A111-COUNTIFS($H$103:$H111,"&lt;&gt;CZ"),IF(AND(H107="CZ",H108&lt;&gt;"CZ",H109="CZ",H110&lt;&gt;"CZ",H111="CZ",AF107=AF111,AF107&lt;&gt;AF106,AF107&lt;&gt;AF112),A107-COUNTIFS($H$103:$H107,"&lt;&gt;CZ")&amp;$AH$5&amp;A111-COUNTIFS($H$103:$H111,"&lt;&gt;CZ"),IF(AND(H107="CZ",H108&lt;&gt;"CZ",H109&lt;&gt;"CZ",H110="CZ",H111="CZ",AF107=AF111,AF107&lt;&gt;AF106,AF107&lt;&gt;AF112),A107-COUNTIFS($H$103:$H107,"&lt;&gt;CZ")&amp;$AH$5&amp;A111-COUNTIFS($H$103:$H111,"&lt;&gt;CZ"),IF(AND(H107="CZ",H108&lt;&gt;"CZ",H109&lt;&gt;"CZ",H110&lt;&gt;"CZ",H111="CZ",AF107=AF111,AF107&lt;&gt;AF106,AF107&lt;&gt;AF112),A107-COUNTIFS($H$103:$H107,"&lt;&gt;CZ")&amp;$AH$5&amp;A111-COUNTIFS($H$103:$H111,"&lt;&gt;CZ"),IF(AND(H107="CZ",H108&lt;&gt;"CZ",H109&lt;&gt;"CZ",H110="CZ",H111&lt;&gt;"CZ",AF107=AF111,AF107&lt;&gt;AF106,AF107&lt;&gt;AF112),A107-COUNTIFS($H$103:$H107,"&lt;&gt;CZ")&amp;$AH$5&amp;A111-COUNTIFS($H$103:$H111,"&lt;&gt;CZ"),IF(AND(H107="CZ",H108&lt;&gt;"CZ",H109="CZ",H110&lt;&gt;"CZ",H111&lt;&gt;"CZ",AF107=AF111,AF107&lt;&gt;AF106,AF107&lt;&gt;AF112),A107-COUNTIFS($H$103:$H107,"&lt;&gt;CZ")&amp;$AH$5&amp;A111-COUNTIFS($H$103:$H111,"&lt;&gt;CZ"),IF(AND(H107="CZ",H108="CZ",H109&lt;&gt;"CZ",H110&lt;&gt;"CZ",H111&lt;&gt;"CZ",AF107=AF111,AF107&lt;&gt;AF106,AF107&lt;&gt;AF112),A107-COUNTIFS($H$103:$H107,"&lt;&gt;CZ")&amp;$AH$5&amp;A111-COUNTIFS($H$103:$H111,"&lt;&gt;CZ"),IF(AND(H107="CZ",H108="CZ",H109="CZ",H110&lt;&gt;"CZ",H111&lt;&gt;"CZ",AF107=AF111,AF107&lt;&gt;AF106,AF107&lt;&gt;AF112),A107-COUNTIFS($H$103:$H107,"&lt;&gt;CZ")&amp;$AH$5&amp;A111-COUNTIFS($H$103:$H111,"&lt;&gt;CZ"),IF(AND(H107="CZ",H108="CZ",H109&lt;&gt;"CZ",H110="CZ",H111&lt;&gt;"CZ",AF107=AF111,AF107&lt;&gt;AF106,AF107&lt;&gt;AF112),A107-COUNTIFS($H$103:$H107,"&lt;&gt;CZ")&amp;$AH$5&amp;A111-COUNTIFS($H$103:$H111,"&lt;&gt;CZ"),IF(AND(H107="CZ",H108="CZ",H109="CZ",H110&lt;&gt;"CZ",H111&lt;&gt;"CZ",AF107=AF111,AF107&lt;&gt;AF106,AF107&lt;&gt;AF112),A107-COUNTIFS($H$103:$H107,"&lt;&gt;CZ")&amp;$AH$5&amp;A111-COUNTIFS($H$103:$H111,"&lt;&gt;CZ"),IF(AND(H107="CZ",H108="CZ",H109&lt;&gt;"CZ",H110&lt;&gt;"CZ",H111&lt;&gt;"CZ",AF107=AF111,AF107&lt;&gt;AF106,AF107&lt;&gt;AF112),A111-COUNTIFS($H$103:$H111,"&lt;&gt;CZ"),""))))))))))))))))))))))))))))))))))</f>
        <v/>
      </c>
      <c r="AL107" s="120" t="str">
        <f t="shared" si="7"/>
        <v>4</v>
      </c>
    </row>
    <row r="108" spans="1:38" s="104" customFormat="1" ht="15" customHeight="1">
      <c r="A108" s="105">
        <v>6</v>
      </c>
      <c r="B108" s="106">
        <v>55</v>
      </c>
      <c r="C108" s="107" t="s">
        <v>121</v>
      </c>
      <c r="D108" s="107" t="s">
        <v>59</v>
      </c>
      <c r="E108" s="106">
        <v>2007</v>
      </c>
      <c r="F108" s="108"/>
      <c r="G108" s="109" t="s">
        <v>43</v>
      </c>
      <c r="H108" s="110" t="s">
        <v>250</v>
      </c>
      <c r="I108" s="111">
        <v>100</v>
      </c>
      <c r="J108" s="112">
        <v>500</v>
      </c>
      <c r="K108" s="111">
        <v>100</v>
      </c>
      <c r="L108" s="112">
        <v>540</v>
      </c>
      <c r="M108" s="111">
        <v>100</v>
      </c>
      <c r="N108" s="112">
        <v>600</v>
      </c>
      <c r="O108" s="111">
        <v>100</v>
      </c>
      <c r="P108" s="112">
        <v>640</v>
      </c>
      <c r="Q108" s="111">
        <v>100</v>
      </c>
      <c r="R108" s="112">
        <v>670</v>
      </c>
      <c r="S108" s="113">
        <v>64</v>
      </c>
      <c r="T108" s="112">
        <v>448</v>
      </c>
      <c r="U108" s="111"/>
      <c r="V108" s="112">
        <v>0</v>
      </c>
      <c r="W108" s="111"/>
      <c r="X108" s="112">
        <v>0</v>
      </c>
      <c r="Y108" s="111"/>
      <c r="Z108" s="112">
        <v>0</v>
      </c>
      <c r="AA108" s="111"/>
      <c r="AB108" s="112">
        <v>0</v>
      </c>
      <c r="AC108" s="111"/>
      <c r="AD108" s="112">
        <v>0</v>
      </c>
      <c r="AE108" s="116">
        <v>2950</v>
      </c>
      <c r="AF108" s="117">
        <v>3398</v>
      </c>
      <c r="AG108" s="118">
        <v>6</v>
      </c>
      <c r="AH108" s="100">
        <f t="shared" ca="1" si="6"/>
        <v>0.73420014485717267</v>
      </c>
      <c r="AI108" s="119">
        <f>IF(H108="","",IF(H108&lt;&gt;"CZ","NE",IF(AND(H108="CZ",AF107&lt;&gt;AF108,AF108&lt;&gt;AF109),A108-COUNTIF($H$103:$H108,"&lt;&gt;CZ"),IF(AND(H108="CZ",H107="CZ",AF108=AF107,AF108&lt;&gt;AF106,AF108&lt;&gt;AF109),A107-COUNTIF($H$103:$H108,"&lt;&gt;CZ")&amp;$AH$5&amp;A108-COUNTIF($H$103:$H108,"&lt;&gt;CZ"),IF(AND(H108="CZ",H109="CZ",AF108&lt;&gt;AF107,AF108=AF109,AF108&lt;&gt;AF110),A108-COUNTIF($H$103:$H108,"&lt;&gt;CZ")&amp;$AH$5&amp;A109-COUNTIF($H$103:$H109,"&lt;&gt;CZ"),IF(AND(H108="CZ",H107="CZ",H106="CZ",AF108=AF106,AF108&lt;&gt;AF105,AF108&lt;&gt;AF109),A106-COUNTIF($H$103:$H108,"&lt;&gt;CZ")&amp;$AH$5&amp;A108-COUNTIF($H$103:$H108,"&lt;&gt;CZ"),IF(AND(H108="CZ",H107="CZ",H109="CZ",AF109=AF107,AF108&lt;&gt;AF106,AF108&lt;&gt;AF110),A107-COUNTIF($H$103:$H107,"&lt;&gt;CZ")&amp;$AH$5&amp;A109-COUNTIF($H$103:$H109,"&lt;&gt;CZ"),IF(AND(H108="CZ",H109="CZ",H110="CZ",AF108&lt;&gt;AF107,AF108=AF110,AF108&lt;&gt;AF111),A108-COUNTIF($H$103:$H108,"&lt;&gt;CZ")&amp;$AH$5&amp;A110-COUNTIF($H$103:$H110,"&lt;&gt;CZ"),IF(AND(H108="CZ",H107="CZ",H106="CZ",H105="CZ",AF108=AF105,AF108&lt;&gt;AF104,AF108&lt;&gt;AF109),A105-COUNTIF($H$103:$H105,"&lt;&gt;CZ")&amp;$AH$5&amp;A108-COUNTIF($H$103:$H108,"&lt;&gt;CZ"),IF(AND(H108="CZ",H107="CZ",H106="CZ",H109="CZ",AF109=AF106,AF108&lt;&gt;AF105,AF108&lt;&gt;AF110),A106-COUNTIF($H$103:$H106,"&lt;&gt;CZ")&amp;$AH$5&amp;A109-COUNTIF($H$103:$H109,"&lt;&gt;CZ"),IF(AND(H108="CZ",H107="CZ",H109="CZ",H110="CZ",AF110=AF107,AF108&lt;&gt;AF106,AF108&lt;&gt;AF111),A107-COUNTIF($H$103:$H107,"&lt;&gt;CZ")&amp;$AH$5&amp;A110-COUNTIF($H$103:$H110,"&lt;&gt;CZ"),IF(AND(H108="CZ",H109="CZ",H110="CZ",H111="CZ",AF108&lt;&gt;AF107,AF108=AF111,AF108&lt;&gt;AF112),A108-COUNTIF($H$103:$H108,"&lt;&gt;CZ")&amp;$AH$5&amp;A111-COUNTIF($H$103:$H111,"&lt;&gt;CZ"),IF(AND(H108="CZ",H107="CZ",H106="CZ",H105="CZ",H104="CZ",AF108=AF104,AF108&lt;&gt;AF103,AF108&lt;&gt;AF109),A104-COUNTIF($H$103:$H104,"&lt;&gt;CZ")&amp;$AH$5&amp;A108-COUNTIF($H$103:$H108,"&lt;&gt;CZ"),IF(AND(H108="CZ",H107="CZ",H106="CZ",H105="CZ",H109="CZ",AF109=AF105,AF108&lt;&gt;AF104,AF108&lt;&gt;AF110),A105-COUNTIF($H$103:$H105,"&lt;&gt;CZ")&amp;$AH$5&amp;A109-COUNTIF($H$103:$H109,"&lt;&gt;CZ"),IF(AND(H108="CZ",H107="CZ",H106="CZ",H109="CZ",H110="CZ",AF110=AF106,AF108&lt;&gt;AF105,AF108&lt;&gt;AF111),A106-COUNTIF($H$103:$H106,"&lt;&gt;CZ")&amp;$AH$5&amp;A110-COUNTIF($H$103:$H110,"&lt;&gt;CZ"),IF(AND(H108="CZ",H107="CZ",H109="CZ",H110="CZ",H111="CZ",AF111=AF107,AF108&lt;&gt;AF106,AF108&lt;&gt;AF112),A107-COUNTIF($H$103:$H107,"&lt;&gt;CZ")&amp;$AH$5&amp;A111-COUNTIF($H$103:$H111,"&lt;&gt;CZ"),IF(AND(H108="CZ",H109="CZ",H110="CZ",H111="CZ",H112="CZ",AF108&lt;&gt;AF107,AF108=AF112,AF108&lt;&gt;AF113),A108-COUNTIF($H$103:$H108,"&lt;&gt;CZ")&amp;$AH$5&amp;A112-COUNTIF($H$103:$H112,"&lt;&gt;CZ"),IF(AND(H108="CZ",H107&lt;&gt;"CZ",AF108=AF107,AF108&lt;&gt;AF106,AF108&lt;&gt;AF109),A108-COUNTIF($H$103:$H108,"&lt;&gt;CZ"),IF(AND(H108="CZ",H109&lt;&gt;"CZ",AF108&lt;&gt;AF107,AF108=AF109,AF108&lt;&gt;AF110),A108-COUNTIF($H$103:$H108,"&lt;&gt;CZ"),IF(AND(H108="CZ",H107&lt;&gt;"CZ",H106="CZ",AF108=AF106,AF108&lt;&gt;AF105,AF108&lt;&gt;AF109),A106-COUNTIF($H$103:$H106,"&lt;&gt;CZ")&amp;$AH$5&amp;A108-COUNTIF($H$103:$H108,"&lt;&gt;CZ"),IF(AND(H108="CZ",H107="CZ",H106&lt;&gt;"CZ",AF108=AF106,AF108&lt;&gt;AF105,AF108&lt;&gt;AF109),A107-COUNTIF($H$103:$H106,"&lt;&gt;CZ")&amp;$AH$5&amp;A108-COUNTIF($H$103:$H108,"&lt;&gt;CZ"),IF(AND(H108="CZ",H107&lt;&gt;"CZ",H106&lt;&gt;"CZ",AF108=AF106,AF108&lt;&gt;AF105,AF108&lt;&gt;AF109),A108-COUNTIF($H$103:$H108,"&lt;&gt;CZ"),IF(AND(H108="CZ",H107&lt;&gt;"CZ",H109="CZ",AF108=AF107,AF108&lt;&gt;AF106,AF108=AF109,AF108&lt;&gt;AF110),A108-COUNTIF($H$103:$H107,"&lt;&gt;CZ")&amp;$AH$5&amp;A109-COUNTIF($H$103:$H109,"&lt;&gt;CZ"),IF(AND(H108="CZ",H107="CZ",H109&lt;&gt;"CZ",AF109=AF107,AF108&lt;&gt;AF106,AF108&lt;&gt;AF110),A107-COUNTIF($H$103:$H107,"&lt;&gt;CZ")&amp;$AH$5&amp;A109-COUNTIF($H$103:$H109,"&lt;&gt;CZ"),IF(AND(H108="CZ",H107&lt;&gt;"CZ",H109&lt;&gt;"CZ",AF109=AF107,AF108&lt;&gt;AF106,AF108&lt;&gt;AF110),A108-COUNTIF($H$103:$H107,"&lt;&gt;CZ"),IF(AND(H108="CZ",H109&lt;&gt;"CZ",H110="CZ",AF108&lt;&gt;AF107,AF108=AF110,AF108&lt;&gt;AF111),A108-COUNTIF($H$103:$H108,"&lt;&gt;CZ")&amp;$AH$5&amp;A110-COUNTIF($H$103:$H110,"&lt;&gt;CZ"),IF(AND(H108="CZ",H109="CZ",H110&lt;&gt;"CZ",AF108&lt;&gt;AF107,AF108=AF110,AF108&lt;&gt;AF111),A108-COUNTIF($H$103:$H108,"&lt;&gt;CZ")&amp;$AH$5&amp;A110-COUNTIF($H$103:$H110,"&lt;&gt;CZ"),IF(AND(H108="CZ",H109&lt;&gt;"CZ",H110&lt;&gt;"CZ",AF108&gt;0,AF108&lt;&gt;AF107,AF108=AF110,AF108&lt;&gt;AF111),A108-COUNTIF($H$103:$H108,"&lt;&gt;CZ"),IF(AND(H108="CZ",H107&lt;&gt;"CZ",H106="CZ",H105="CZ",AF108=AF105,AF108&lt;&gt;AF104,AF108&lt;&gt;AF109),A105-COUNTIF($H$103:$H105,"&lt;&gt;CZ")&amp;$AH$5&amp;A108-COUNTIF($H$103:$H108,"&lt;&gt;CZ"),IF(AND(H108="CZ",H107="CZ",H106&lt;&gt;"CZ",H105="CZ",AF108=AF105,AF108&lt;&gt;AF104,AF108&lt;&gt;AF109),A105-COUNTIF($H$103:$H105,"&lt;&gt;CZ")&amp;$AH$5&amp;A108-COUNTIF($H$103:$H108,"&lt;&gt;CZ"),IF(AND(H108="CZ",H107="CZ",H106="CZ",H105&lt;&gt;"CZ",AF108=AF105,AF108&lt;&gt;AF104,AF108&lt;&gt;AF109),A106-COUNTIF($H$103:$H105,"&lt;&gt;CZ")&amp;$AH$5&amp;A108-COUNTIF($H$103:$H108,"&lt;&gt;CZ"),IF(AND(H108="CZ",H107&lt;&gt;"CZ",H106&lt;&gt;"CZ",H105="CZ",AF108=AF105,AF108&lt;&gt;AF104,AF108&lt;&gt;AF109),A105-COUNTIF($H$103:$H105,"&lt;&gt;CZ")&amp;$AH$5&amp;A108-COUNTIF($H$103:$H108,"&lt;&gt;CZ"),IF(AND(H108="CZ",H107&lt;&gt;"CZ",H106="CZ",H105&lt;&gt;"CZ",AF108=AF105,AF108&lt;&gt;AF104,AF108&lt;&gt;AF109),A106-COUNTIF($H$103:$H105,"&lt;&gt;CZ")&amp;$AH$5&amp;A108-COUNTIF($H$103:$H108,"&lt;&gt;CZ"),IF(AND(H108="CZ",H107="CZ",H106&lt;&gt;"CZ",H105&lt;&gt;"CZ",AF108=AF105,AF108&lt;&gt;AF104,AF108&lt;&gt;AF109),A106-COUNTIF($H$103:$H105,"&lt;&gt;CZ")&amp;$AH$5&amp;A108-COUNTIF($H$103:$H108,"&lt;&gt;CZ"),IF(AND(H108="CZ",H107&lt;&gt;"CZ",H106&lt;&gt;"CZ",H105&lt;&gt;"CZ",AF108=AF105,AF108&lt;&gt;AF104,AF108&lt;&gt;AF109),A108-COUNTIF($H$103:$H108,"&lt;&gt;CZ"),IF(AND(H108="CZ",H107="CZ",H106&lt;&gt;"CZ",H109="CZ",AF108=AF106,AF108&lt;&gt;AF105,AF108=AF109,AF108&lt;&gt;AF110),A107-COUNTIF($H$103:$H106,"&lt;&gt;CZ")&amp;$AH$5&amp;A109-COUNTIF($H$103:$H109,"&lt;&gt;CZ"),IF(AND(H108="CZ",H107="CZ",H106="CZ",H109&lt;&gt;"CZ",AF108=AF106,AF108&lt;&gt;AF105,AF108=AF109,AF108&lt;&gt;AF110),A106-COUNTIF($H$103:$H106,"&lt;&gt;CZ")&amp;$AH$5&amp;A109-COUNTIF($H$103:$H109,"&lt;&gt;CZ"),IF(AND(H108="CZ",H107&lt;&gt;"CZ",H106&lt;&gt;"CZ",H109="CZ",AF108=AF106,AF108&lt;&gt;AF105,AF108=AF109,AF108&lt;&gt;AF110),A107-COUNTIF($H$103:$H106,"&lt;&gt;CZ")&amp;$AH$5&amp;A109-COUNTIF($H$103:$H109,"&lt;&gt;CZ"),IF(AND(H108="CZ",H107&lt;&gt;"CZ",H106="CZ",H109="CZ",AF108=AF106,AF108&lt;&gt;AF105,AF108=AF109,AF108&lt;&gt;AF110),A106-COUNTIF($H$103:$H106,"&lt;&gt;CZ")&amp;$AH$5&amp;A109-COUNTIF($H$103:$H109,"&lt;&gt;CZ"),IF(AND(H108="CZ",H107&lt;&gt;"CZ",H106="CZ",H109&lt;&gt;"CZ",AF108=AF106,AF108&lt;&gt;AF105,AF108=AF109,AF108&lt;&gt;AF110),A106-COUNTIF($H$103:$H106,"&lt;&gt;CZ")&amp;$AH$5&amp;A109-COUNTIF($H$103:$H109,"&lt;&gt;CZ"),IF(AND(H108="CZ",H107="CZ",H106&lt;&gt;"CZ",H109&lt;&gt;"CZ",AF109=AF106,AF108&lt;&gt;AF105,AF108&lt;&gt;AF110),A107-COUNTIF($H$103:$H106,"&lt;&gt;CZ")&amp;$AH$5&amp;A109-COUNTIF($H$103:$H109,"&lt;&gt;CZ"),IF(AND(H108="CZ",H107&lt;&gt;"CZ",H106&lt;&gt;"CZ",H109&lt;&gt;"CZ",AF109=AF106,AF108&lt;&gt;AF105,AF108&lt;&gt;AF110),A107-COUNTIF($H$103:$H106,"&lt;&gt;CZ"),IF(AND(H108="CZ",H107&lt;&gt;"CZ",H109="CZ",H110="CZ",AF110=AF107,AF108&lt;&gt;AF106,AF108&lt;&gt;AF111),A108-COUNTIF($H$103:$H107,"&lt;&gt;CZ")&amp;$AH$5&amp;A110-COUNTIF($H$103:$H110,"&lt;&gt;CZ"),IF(AND(H108="CZ",H107="CZ",H109&lt;&gt;"CZ",H110="CZ",AF110=AF107,AF108&lt;&gt;AF106,AF108&lt;&gt;AF111),A107-COUNTIF($H$103:$H107,"&lt;&gt;CZ")&amp;$AH$5&amp;A110-COUNTIF($H$103:$H110,"&lt;&gt;CZ"),IF(AND(H108="CZ",H107="CZ",H109="CZ",H110&lt;&gt;"CZ",AF110=AF107,AF108&lt;&gt;AF106,AF108&lt;&gt;AF111),A107-COUNTIF($H$103:$H107,"&lt;&gt;CZ")&amp;$AH$5&amp;A110-COUNTIF($H$103:$H110,"&lt;&gt;CZ"),IF(AND(H108="CZ",H107&lt;&gt;"CZ",H109&lt;&gt;"CZ",H110="CZ",AF110=AF107,AF108&lt;&gt;AF106,AF108&lt;&gt;AF111),A108-COUNTIF($H$103:$H107,"&lt;&gt;CZ")&amp;$AH$5&amp;A110-COUNTIF($H$103:$H110,"&lt;&gt;CZ"),IF(AND(H108="CZ",H107&lt;&gt;"CZ",H109="CZ",H110&lt;&gt;"CZ",AF110=AF107,AF108&lt;&gt;AF106,AF108&lt;&gt;AF111),A108-COUNTIF($H$103:$H107,"&lt;&gt;CZ")&amp;$AH$5&amp;A110-COUNTIF($H$103:$H110,"&lt;&gt;CZ"),IF(AND(H108="CZ",H107="CZ",H109&lt;&gt;"CZ",H110&lt;&gt;"CZ",AF110=AF107,AF108&lt;&gt;AF106,AF108&lt;&gt;AF111),A107-COUNTIF($H$103:$H107,"&lt;&gt;CZ")&amp;$AH$5&amp;A110-COUNTIF($H$103:$H110,"&lt;&gt;CZ"),IF(AND(H108="CZ",H107&lt;&gt;"CZ",H109&lt;&gt;"CZ",H110&lt;&gt;"CZ",AF110=AF107,AF108&lt;&gt;AF106,AF108&lt;&gt;AF111),A108-COUNTIF($H$103:$H107,"&lt;&gt;CZ"),IF(AND(H108="CZ",H109="CZ",H110="CZ",H111&lt;&gt;"CZ",AF108&lt;&gt;AF107,AF108=AF111,AF108&lt;&gt;AF112),A108-COUNTIF($H$103:$H108,"&lt;&gt;CZ")&amp;$AH$5&amp;A111-COUNTIF($H$103:$H111,"&lt;&gt;CZ"),IF(AND(H108="CZ",H109="CZ",H110&lt;&gt;"CZ",H111="CZ",AF108&lt;&gt;AF107,AF108=AF111,AF108&lt;&gt;AF112),A108-COUNTIF($H$103:$H108,"&lt;&gt;CZ")&amp;$AH$5&amp;A111-COUNTIF($H$103:$H111,"&lt;&gt;CZ"),IF(AND(H108="CZ",H109&lt;&gt;"CZ",H110="CZ",H111="CZ",AF108&lt;&gt;AF107,AF108=AF111,AF108&lt;&gt;AF112),A108-COUNTIF($H$103:$H108,"&lt;&gt;CZ")&amp;$AH$5&amp;A111-COUNTIF($H$103:$H111,"&lt;&gt;CZ"),IF(AND(H108="CZ",H109&lt;&gt;"CZ",H110&lt;&gt;"CZ",H111="CZ",AF108&lt;&gt;AF107,AF108=AF111,AF108&lt;&gt;AF112),A108-COUNTIF($H$103:$H108,"&lt;&gt;CZ")&amp;$AH$5&amp;A111-COUNTIF($H$103:$H111,"&lt;&gt;CZ"),"")))))))))))))))))))))))))))))))))))))))))))))))))))))</f>
        <v>5</v>
      </c>
      <c r="AJ108" s="102" t="str">
        <f>IF(AI108&lt;&gt;"","",IF(AND(H108="CZ",H109&lt;&gt;"CZ",H110="CZ",H111&lt;&gt;"CZ",AF108&lt;&gt;AF107,AF108=AF111,AF108&lt;&gt;AF112),A108-COUNTIF($H$103:$H108,"&lt;&gt;CZ")&amp;$AH$5&amp;A111-COUNTIF($H$103:$H111,"&lt;&gt;CZ"),IF(AND(H108="CZ",H109="CZ",H110&lt;&gt;"CZ",H111&lt;&gt;"CZ",AF108&lt;&gt;AF107,AF108=AF111,AF108&lt;&gt;AF112),A108-COUNTIF($H$103:$H108,"&lt;&gt;CZ")&amp;$AH$5&amp;A111-COUNTIF($H$103:$H111,"&lt;&gt;CZ"),IF(AND(H108="CZ",H109&lt;&gt;"CZ",H110&lt;&gt;"CZ",H111&lt;&gt;"CZ",AF108&lt;&gt;AF107,AF108=AF111,AF108&lt;&gt;AF112),A108-COUNTIF($H$103:$H108,"&lt;&gt;CZ"),IF(AND(H108="CZ",H107&lt;&gt;"CZ",H106="CZ",H105="CZ",H104="CZ",AF108=AF104,AF108&lt;&gt;AF103,AF108&lt;&gt;AF109),A104-COUNTIFS($H$103:$H104,"&lt;&gt;CZ")&amp;$AH$5&amp;A108-COUNTIFS($H$103:$H108,"&lt;&gt;CZ"),IF(AND(H108="CZ",H107="CZ",H106&lt;&gt;"CZ",H105="CZ",H104="CZ",AF108=AF104,AF108&lt;&gt;AF103,AF108&lt;&gt;AF109),A104-COUNTIFS($H$103:$H104,"&lt;&gt;CZ")&amp;$AH$5&amp;A108-COUNTIFS($H$103:$H108,"&lt;&gt;CZ"),IF(AND(H108="CZ",H107="CZ",H106="CZ",H105&lt;&gt;"CZ",H104="CZ",AF108=AF104,AF108&lt;&gt;AF103,AF108&lt;&gt;AF109),A104-COUNTIFS($H$103:$H104,"&lt;&gt;CZ")&amp;$AH$5&amp;A108-COUNTIFS($H$103:$H108,"&lt;&gt;CZ"),IF(AND(H108="CZ",H107="CZ",H106="CZ",H105="CZ",H104&lt;&gt;"CZ",AF108=AF104,AF108&lt;&gt;AF103,AF108&lt;&gt;AF109),A105-COUNTIFS($H$103:$H104,"&lt;&gt;CZ")&amp;$AH$5&amp;A108-COUNTIFS($H$103:$H108,"&lt;&gt;CZ"),IF(AND(H108="CZ",H107&lt;&gt;"CZ",H106="CZ",H105="CZ",H104&lt;&gt;"CZ",AF108=AF104,AF108&lt;&gt;AF103,AF108&lt;&gt;AF109),A105-COUNTIFS($H$103:$H104,"&lt;&gt;CZ")&amp;$AH$5&amp;A108-COUNTIFS($H$103:$H108,"&lt;&gt;CZ"),IF(AND(H108="CZ",H107&lt;&gt;"CZ",H106="CZ",H105&lt;&gt;"CZ",H104="CZ",AF108=AF104,AF108&lt;&gt;AF103,AF108&lt;&gt;AF109),A104-COUNTIFS($H$103:$H104,"&lt;&gt;CZ")&amp;$AH$5&amp;A108-COUNTIFS($H$103:$H108,"&lt;&gt;CZ"),IF(AND(H108="CZ",H107&lt;&gt;"CZ",H106&lt;&gt;"CZ",H105="CZ",H104="CZ",AF108=AF104,AF108&lt;&gt;AF103,AF108&lt;&gt;AF109),A104-COUNTIFS($H$103:$H104,"&lt;&gt;CZ")&amp;$AH$5&amp;A108-COUNTIFS($H$103:$H108,"&lt;&gt;CZ"),IF(AND(H108="CZ",H107&lt;&gt;"CZ",H106&lt;&gt;"CZ",H105&lt;&gt;"CZ",H104="CZ",AF108=AF104,AF108&lt;&gt;AF103,AF108&lt;&gt;AF109),A104-COUNTIFS($H$103:$H104,"&lt;&gt;CZ")&amp;$AH$5&amp;A108-COUNTIFS($H$103:$H108,"&lt;&gt;CZ"),IF(AND(H108="CZ",H107&lt;&gt;"CZ",H106&lt;&gt;"CZ",H105="CZ",H104&lt;&gt;"CZ",AF108=AF104,AF108&lt;&gt;AF103,AF108&lt;&gt;AF109),A105-COUNTIFS($H$103:$H104,"&lt;&gt;CZ")&amp;$AH$5&amp;A108-COUNTIFS($H$103:$H108,"&lt;&gt;CZ"),IF(AND(H108="CZ",H107&lt;&gt;"CZ",H106="CZ",H105&lt;&gt;"CZ",H104&lt;&gt;"CZ",AF108=AF104,AF108&lt;&gt;AF103,AF108&lt;&gt;AF109),A105-COUNTIFS($H$103:$H104,"&lt;&gt;CZ")&amp;$AH$5&amp;A108-COUNTIFS($H$103:$H108,"&lt;&gt;CZ"),IF(AND(H108="CZ",H107="CZ",H106&lt;&gt;"CZ",H105&lt;&gt;"CZ",H104&lt;&gt;"CZ",AF108=AF104,AF108&lt;&gt;AF103,AF108&lt;&gt;AF109),A105-COUNTIFS($H$103:$H104,"&lt;&gt;CZ")&amp;$AH$5&amp;A108-COUNTIFS($H$103:$H108,"&lt;&gt;CZ"),IF(AND(H108="CZ",H107="CZ",H106&lt;&gt;"CZ",H105&lt;&gt;"CZ",H104="CZ",AF108=AF104,AF108&lt;&gt;AF103,AF108&lt;&gt;AF109),A104-COUNTIFS($H$103:$H104,"&lt;&gt;CZ")&amp;$AH$5&amp;A108-COUNTIFS($H$103:$H108,"&lt;&gt;CZ"),IF(AND(H108="CZ",H107="CZ",H106&lt;&gt;"CZ",H105="CZ",H104&lt;&gt;"CZ",AF108=AF104,AF108&lt;&gt;AF103,AF108&lt;&gt;AF109),A105-COUNTIFS($H$103:$H104,"&lt;&gt;CZ")&amp;$AH$5&amp;A108-COUNTIFS($H$103:$H108,"&lt;&gt;CZ"),IF(AND(H108="CZ",H107="CZ",H106="CZ",H105&lt;&gt;"CZ",H104&lt;&gt;"CZ",AF108=AF104,AF108&lt;&gt;AF103,AF108&lt;&gt;AF109),A105-COUNTIFS($H$103:$H104,"&lt;&gt;CZ")&amp;$AH$5&amp;A108-COUNTIFS($H$103:$H108,"&lt;&gt;CZ"),IF(AND(H108="CZ",H107&lt;&gt;"CZ",H106&lt;&gt;"CZ",H105&lt;&gt;"CZ",H104&lt;&gt;"CZ",AF108=AF104,AF108&lt;&gt;AF103,AF108&lt;&gt;AF109),A105-COUNTIFS($H$103:$H104,"&lt;&gt;CZ"),IF(AND(H108="CZ",H107&lt;&gt;"CZ",H106="CZ",H105="CZ",H109="CZ",AF109=AF105,AF108&lt;&gt;AF104,AF108&lt;&gt;AF110),A105-COUNTIFS($H$103:$H105,"&lt;&gt;CZ")&amp;$AH$5&amp;A109-COUNTIFS($H$103:$H109,"&lt;&gt;CZ"),IF(AND(H108="CZ",H107="CZ",H106&lt;&gt;"CZ",H105="CZ",H109="CZ",AF109=AF105,AF108&lt;&gt;AF104,AF108&lt;&gt;AF110),A105-COUNTIFS($H$103:$H105,"&lt;&gt;CZ")&amp;$AH$5&amp;A109-COUNTIFS($H$103:$H109,"&lt;&gt;CZ"),IF(AND(H108="CZ",H107="CZ",H106="CZ",H105&lt;&gt;"CZ",H109="CZ",AF109=AF105,AF108&lt;&gt;AF104,AF108&lt;&gt;AF110),A106-COUNTIFS($H$103:$H105,"&lt;&gt;CZ")&amp;$AH$5&amp;A109-COUNTIFS($H$103:$H109,"&lt;&gt;CZ"),IF(AND(H108="CZ",H107="CZ",H106="CZ",H105="CZ",H109&lt;&gt;"CZ",AF109=AF105,AF108&lt;&gt;AF104,AF108&lt;&gt;AF110),A105-COUNTIFS($H$103:$H105,"&lt;&gt;CZ")&amp;$AH$5&amp;A109-COUNTIFS($H$103:$H109,"&lt;&gt;CZ"),IF(AND(H108="CZ",H107&lt;&gt;"CZ",H106="CZ",H105="CZ",H109&lt;&gt;"CZ",AF109=AF105,AF108&lt;&gt;AF104,AF108&lt;&gt;AF110),A105-COUNTIFS($H$103:$H105,"&lt;&gt;CZ")&amp;$AH$5&amp;A109-COUNTIFS($H$103:$H109,"&lt;&gt;CZ"),IF(AND(H108="CZ",H107&lt;&gt;"CZ",H106="CZ",H105&lt;&gt;"CZ",H109="CZ",AF109=AF105,AF108&lt;&gt;AF104,AF108&lt;&gt;AF110),A106-COUNTIFS($H$103:$H105,"&lt;&gt;CZ")&amp;$AH$5&amp;A109-COUNTIFS($H$103:$H109,"&lt;&gt;CZ"),IF(AND(H108="CZ",H107&lt;&gt;"CZ",H106&lt;&gt;"CZ",H105="CZ",H109="CZ",AF109=AF105,AF108&lt;&gt;AF104,AF108&lt;&gt;AF110),A105-COUNTIFS($H$103:$H105,"&lt;&gt;CZ")&amp;$AH$5&amp;A109-COUNTIFS($H$103:$H109,"&lt;&gt;CZ"),IF(AND(H108="CZ",H107&lt;&gt;"CZ",H106&lt;&gt;"CZ",H105&lt;&gt;"CZ",H109="CZ",AF109=AF105,AF108&lt;&gt;AF104,AF108&lt;&gt;AF110),A106-COUNTIFS($H$103:$H105,"&lt;&gt;CZ")&amp;$AH$5&amp;A109-COUNTIFS($H$103:$H109,"&lt;&gt;CZ"),IF(AND(H108="CZ",H107&lt;&gt;"CZ",H106&lt;&gt;"CZ",H105="CZ",H109&lt;&gt;"CZ",AF109=AF105,AF108&lt;&gt;AF104,AF108&lt;&gt;AF110),A105-COUNTIFS($H$103:$H105,"&lt;&gt;CZ")&amp;$AH$5&amp;A109-COUNTIFS($H$103:$H109,"&lt;&gt;CZ"),IF(AND(H108="CZ",H107&lt;&gt;"CZ",H106="CZ",H105&lt;&gt;"CZ",H109&lt;&gt;"CZ",AF109=AF105,AF108&lt;&gt;AF104,AF108&lt;&gt;AF110),A106-COUNTIFS($H$103:$H105,"&lt;&gt;CZ")&amp;$AH$5&amp;A109-COUNTIFS($H$103:$H109,"&lt;&gt;CZ"),IF(AND(H108="CZ",H107="CZ",H106&lt;&gt;"CZ",H105&lt;&gt;"CZ",H109&lt;&gt;"CZ",AF109=AF105,AF108&lt;&gt;AF104,AF108&lt;&gt;AF110),A106-COUNTIFS($H$103:$H105,"&lt;&gt;CZ")&amp;$AH$5&amp;A109-COUNTIFS($H$103:$H109,"&lt;&gt;CZ"),IF(AND(H108="CZ",H107="CZ",H106&lt;&gt;"CZ",H105&lt;&gt;"CZ",H109="CZ",AF109=AF105,AF108&lt;&gt;AF104,AF108&lt;&gt;AF110),A106-COUNTIFS($H$103:$H105,"&lt;&gt;CZ")&amp;$AH$5&amp;A109-COUNTIFS($H$103:$H109,"&lt;&gt;CZ"),IF(AND(H108="CZ",H107="CZ",H106&lt;&gt;"CZ",H105="CZ",H109&lt;&gt;"CZ",AF109=AF105,AF108&lt;&gt;AF104,AF108&lt;&gt;AF110),A105-COUNTIFS($H$103:$H105,"&lt;&gt;CZ")&amp;$AH$5&amp;A109-COUNTIFS($H$103:$H109,"&lt;&gt;CZ"),IF(AND(H108="CZ",H107="CZ",H106="CZ",H105&lt;&gt;"CZ",H109&lt;&gt;"CZ",AF109=AF105,AF108&lt;&gt;AF104,AF108&lt;&gt;AF110),A106-COUNTIFS($H$103:$H105,"&lt;&gt;CZ")&amp;$AH$5&amp;A109-COUNTIFS($H$103:$H109,"&lt;&gt;CZ"),IF(AND(H108="CZ",H107&lt;&gt;"CZ",H106&lt;&gt;"CZ",H105&lt;&gt;"CZ",H109&lt;&gt;"CZ",AF109=AF105,AF108&lt;&gt;AF104,AF108&lt;&gt;AF110),A106-COUNTIFS($H$103:$H105,"&lt;&gt;CZ"),IF(AND(H108="CZ",H107&lt;&gt;"CZ",H106="CZ",H109="CZ",H110="CZ",AF110=AF106,AF108&lt;&gt;AF105,AF108&lt;&gt;AF111),A106-COUNTIFS($H$103:$H106,"&lt;&gt;CZ")&amp;$AH$5&amp;A110-COUNTIFS($H$103:$H110,"&lt;&gt;CZ"),IF(AND(H108="CZ",H107="CZ",H106&lt;&gt;"CZ",H109="CZ",H110="CZ",AF110=AF106,AF108&lt;&gt;AF105,AF108&lt;&gt;AF111),A107-COUNTIFS($H$103:$H106,"&lt;&gt;CZ")&amp;$AH$5&amp;A110-COUNTIFS($H$103:$H110,"&lt;&gt;CZ"),IF(AND(H108="CZ",H107="CZ",H106="CZ",H109&lt;&gt;"CZ",H110="CZ",AF110=AF106,AF108&lt;&gt;AF105,AF108&lt;&gt;AF111),A106-COUNTIFS($H$103:$H106,"&lt;&gt;CZ")&amp;$AH$5&amp;A110-COUNTIFS($H$103:$H110,"&lt;&gt;CZ"),IF(AND(H108="CZ",H107="CZ",H106="CZ",H109="CZ",H110&lt;&gt;"CZ",AF110=AF106,AF108&lt;&gt;AF105,AF108&lt;&gt;AF111),A106-COUNTIFS($H$103:$H106,"&lt;&gt;CZ")&amp;$AH$5&amp;A110-COUNTIFS($H$103:$H110,"&lt;&gt;CZ"),IF(AND(H108="CZ",H107&lt;&gt;"CZ",H106="CZ",H109="CZ",H110&lt;&gt;"CZ",AF110=AF106,AF108&lt;&gt;AF105,AF108&lt;&gt;AF111),A106-COUNTIFS($H$103:$H106,"&lt;&gt;CZ")&amp;$AH$5&amp;A110-COUNTIFS($H$103:$H110,"&lt;&gt;CZ"),IF(AND(H108="CZ",H107&lt;&gt;"CZ",H106="CZ",H109&lt;&gt;"CZ",H110="CZ",AF110=AF106,AF108&lt;&gt;AF105,AF108&lt;&gt;AF111),A106-COUNTIFS($H$103:$H106,"&lt;&gt;CZ")&amp;$AH$5&amp;A110-COUNTIFS($H$103:$H110,"&lt;&gt;CZ"),IF(AND(H108="CZ",H107&lt;&gt;"CZ",H106&lt;&gt;"CZ",H109="CZ",H110="CZ",AF110=AF106,AF108&lt;&gt;AF105,AF108&lt;&gt;AF111),A107-COUNTIFS($H$103:$H106,"&lt;&gt;CZ")&amp;$AH$5&amp;A110-COUNTIFS($H$103:$H110,"&lt;&gt;CZ"),IF(AND(H108="CZ",H107&lt;&gt;"CZ",H106&lt;&gt;"CZ",H109&lt;&gt;"CZ",H110="CZ",AF110=AF106,AF108&lt;&gt;AF105,AF108&lt;&gt;AF111),A107-COUNTIFS($H$103:$H106,"&lt;&gt;CZ")&amp;$AH$5&amp;A110-COUNTIFS($H$103:$H110,"&lt;&gt;CZ"),IF(AND(H108="CZ",H107&lt;&gt;"CZ",H106&lt;&gt;"CZ",H109="CZ",H110&lt;&gt;"CZ",AF110=AF106,AF108&lt;&gt;AF105,AF108&lt;&gt;AF111),A107-COUNTIFS($H$103:$H106,"&lt;&gt;CZ")&amp;$AH$5&amp;A110-COUNTIFS($H$103:$H110,"&lt;&gt;CZ"),IF(AND(H108="CZ",H107&lt;&gt;"CZ",H106="CZ",H109&lt;&gt;"CZ",H110&lt;&gt;"CZ",AF110=AF106,AF108&lt;&gt;AF105,AF108&lt;&gt;AF111),A106-COUNTIFS($H$103:$H106,"&lt;&gt;CZ")&amp;$AH$5&amp;A110-COUNTIFS($H$103:$H110,"&lt;&gt;CZ"),IF(AND(H108="CZ",H107="CZ",H106&lt;&gt;"CZ",H109&lt;&gt;"CZ",H110&lt;&gt;"CZ",AF110=AF106,AF108&lt;&gt;AF105,AF108&lt;&gt;AF111),A107-COUNTIFS($H$103:$H106,"&lt;&gt;CZ")&amp;$AH$5&amp;A110-COUNTIFS($H$103:$H110,"&lt;&gt;CZ"),IF(AND(H108="CZ",H107="CZ",H106&lt;&gt;"CZ",H109&lt;&gt;"CZ",H110="CZ",AF110=AF106,AF108&lt;&gt;AF105,AF108&lt;&gt;AF111),A107-COUNTIFS($H$103:$H106,"&lt;&gt;CZ")&amp;$AH$5&amp;A110-COUNTIFS($H$103:$H110,"&lt;&gt;CZ"),IF(AND(H108="CZ",H107="CZ",H106&lt;&gt;"CZ",H109="CZ",H110&lt;&gt;"CZ",AF110=AF106,AF108&lt;&gt;AF105,AF108&lt;&gt;AF111),A107-COUNTIFS($H$103:$H106,"&lt;&gt;CZ")&amp;$AH$5&amp;A110-COUNTIFS($H$103:$H110,"&lt;&gt;CZ"),IF(AND(H108="CZ",H107="CZ",H106="CZ",H109&lt;&gt;"CZ",H110&lt;&gt;"CZ",AF110=AF106,AF108&lt;&gt;AF105,AF108&lt;&gt;AF111),A106-COUNTIFS($H$103:$H106,"&lt;&gt;CZ")&amp;$AH$5&amp;A110-COUNTIFS($H$103:$H110,"&lt;&gt;CZ"),""))))))))))))))))))))))))))))))))))))))))))))))))</f>
        <v/>
      </c>
      <c r="AK108" s="102" t="str">
        <f>IF(AI108&lt;&gt;"","",IF(AJ108&lt;&gt;"","",IF(AND(H107="CZ",H106&lt;&gt;"CZ",H105&lt;&gt;"CZ",H108&lt;&gt;"CZ",H109&lt;&gt;"CZ",AF109=AF105,AF107&lt;&gt;AF104,AF107&lt;&gt;AF110),A106-COUNTIFS($H$103:$H105,"&lt;&gt;CZ"),IF(AND(H108="CZ",H107&lt;&gt;"CZ",H109="CZ",H110="CZ",H111="CZ",AF111=AF107,AF108&lt;&gt;AF106,AF108&lt;&gt;AF112),A108-COUNTIFS($H$103:$H107,"&lt;&gt;CZ")&amp;$AH$5&amp;A111-COUNTIFS($H$103:$H111,"&lt;&gt;CZ"),IF(AND(H108="CZ",H107="CZ",H109&lt;&gt;"CZ",H110="CZ",H111="CZ",AF111=AF107,AF108&lt;&gt;AF106,AF108&lt;&gt;AF112),A107-COUNTIFS($H$103:$H107,"&lt;&gt;CZ")&amp;$AH$5&amp;A111-COUNTIFS($H$103:$H111,"&lt;&gt;CZ"),IF(AND(H108="CZ",H107="CZ",H109="CZ",H110&lt;&gt;"CZ",H111="CZ",AF111=AF107,AF108&lt;&gt;AF106,AF108&lt;&gt;AF112),A107-COUNTIFS($H$103:$H107,"&lt;&gt;CZ")&amp;$AH$5&amp;A111-COUNTIFS($H$103:$H111,"&lt;&gt;CZ"),IF(AND(H108="CZ",H107="CZ",H109="CZ",H110="CZ",H111&lt;&gt;"CZ",AF111=AF107,AF108&lt;&gt;AF106,AF108&lt;&gt;AF112),A107-COUNTIFS($H$103:$H107,"&lt;&gt;CZ")&amp;$AH$5&amp;A111-COUNTIFS($H$103:$H111,"&lt;&gt;CZ"),IF(AND(H108="CZ",H107&lt;&gt;"CZ",H109="CZ",H110="CZ",H111&lt;&gt;"CZ",AF111=AF107,AF108&lt;&gt;AF106,AF108&lt;&gt;AF112),A108-COUNTIFS($H$103:$H107,"&lt;&gt;CZ")&amp;$AH$5&amp;A111-COUNTIFS($H$103:$H111,"&lt;&gt;CZ"),IF(AND(H108="CZ",H107&lt;&gt;"CZ",H109="CZ",H110&lt;&gt;"CZ",H111="CZ",AF111=AF107,AF108&lt;&gt;AF106,AF108&lt;&gt;AF112),A108-COUNTIFS($H$103:$H107,"&lt;&gt;CZ")&amp;$AH$5&amp;A111-COUNTIFS($H$103:$H111,"&lt;&gt;CZ"),IF(AND(H108="CZ",H107&lt;&gt;"CZ",H109&lt;&gt;"CZ",H110="CZ",H111="CZ",AF111=AF107,AF108&lt;&gt;AF106,AF108&lt;&gt;AF112),A108-COUNTIFS($H$103:$H107,"&lt;&gt;CZ")&amp;$AH$5&amp;A111-COUNTIFS($H$103:$H111,"&lt;&gt;CZ"),IF(AND(H108="CZ",H107&lt;&gt;"CZ",H109&lt;&gt;"CZ",H110&lt;&gt;"CZ",H111="CZ",AF111=AF107,AF108&lt;&gt;AF106,AF108&lt;&gt;AF112),A108-COUNTIFS($H$103:$H107,"&lt;&gt;CZ")&amp;$AH$5&amp;A111-COUNTIFS($H$103:$H111,"&lt;&gt;CZ"),IF(AND(H108="CZ",H107&lt;&gt;"CZ",H109&lt;&gt;"CZ",H110&lt;&gt;"CZ",H111&lt;&gt;"CZ",AF111=AF107,AF108&lt;&gt;AF106,AF108&lt;&gt;AF112),A111-COUNTIFS($H$103:$H111,"&lt;&gt;CZ"),IF(AND(H108="CZ",H107&lt;&gt;"CZ",H109&lt;&gt;"CZ",H110="CZ",H111&lt;&gt;"CZ",AF111=AF107,AF108&lt;&gt;AF106,AF108&lt;&gt;AF112),A108-COUNTIFS($H$103:$H107,"&lt;&gt;CZ")&amp;$AH$5&amp;A111-COUNTIFS($H$103:$H111,"&lt;&gt;CZ"),IF(AND(H108="CZ",H107="CZ",H109="CZ",H110&lt;&gt;"CZ",H111&lt;&gt;"CZ",AF111=AF107,AF108&lt;&gt;AF106,AF108&lt;&gt;AF112),A107-COUNTIFS($H$103:$H107,"&lt;&gt;CZ")&amp;$AH$5&amp;A111-COUNTIFS($H$103:$H111,"&lt;&gt;CZ"),IF(AND(H108="CZ",H107="CZ",H109&lt;&gt;"CZ",H110&lt;&gt;"CZ",H111&lt;&gt;"CZ",AF111=AF107,AF108&lt;&gt;AF106,AF108&lt;&gt;AF112),A107-COUNTIFS($H$103:$H107,"&lt;&gt;CZ")&amp;$AH$5&amp;A111-COUNTIFS($H$103:$H111,"&lt;&gt;CZ"),IF(AND(H108="CZ",H107="CZ",H109&lt;&gt;"CZ",H110&lt;&gt;"CZ",H111="CZ",AF111=AF107,AF108&lt;&gt;AF106,AF108&lt;&gt;AF112),A107-COUNTIFS($H$103:$H107,"&lt;&gt;CZ")&amp;$AH$5&amp;A111-COUNTIFS($H$103:$H111,"&lt;&gt;CZ"),IF(AND(H108="CZ",H107="CZ",H109&lt;&gt;"CZ",H110="CZ",H111&lt;&gt;"CZ",AF111=AF107,AF108&lt;&gt;AF106,AF108&lt;&gt;AF112),A107-COUNTIFS($H$103:$H107,"&lt;&gt;CZ")&amp;$AH$5&amp;A111-COUNTIFS($H$103:$H111,"&lt;&gt;CZ"),IF(AND(H108="CZ",H107&lt;&gt;"CZ",H109="CZ",H110&lt;&gt;"CZ",H111&lt;&gt;"CZ",AF111=AF107,AF108&lt;&gt;AF106,AF108&lt;&gt;AF112),A108-COUNTIFS($H$103:$H107,"&lt;&gt;CZ")&amp;$AH$5&amp;A111-COUNTIFS($H$103:$H111,"&lt;&gt;CZ"),IF(AND(H108="CZ",H109&lt;&gt;"CZ",H110="CZ",H111="CZ",H112="CZ",AF108=AF112,AF108&lt;&gt;AF107,AF108&lt;&gt;AF113),A108-COUNTIFS($H$103:$H108,"&lt;&gt;CZ")&amp;$AH$5&amp;A112-COUNTIFS($H$103:$H112,"&lt;&gt;CZ"),IF(AND(H108="CZ",H109="CZ",H110&lt;&gt;"CZ",H111="CZ",H112="CZ",AF108=AF112,AF108&lt;&gt;AF107,AF108&lt;&gt;AF113),A108-COUNTIFS($H$103:$H108,"&lt;&gt;CZ")&amp;$AH$5&amp;A112-COUNTIFS($H$103:$H112,"&lt;&gt;CZ"),IF(AND(H108="CZ",H109="CZ",H110="CZ",H111&lt;&gt;"CZ",H112="CZ",AF108=AF112,AF108&lt;&gt;AF107,AF108&lt;&gt;AF113),A108-COUNTIFS($H$103:$H108,"&lt;&gt;CZ")&amp;$AH$5&amp;A112-COUNTIFS($H$103:$H112,"&lt;&gt;CZ"),IF(AND(H108="CZ",H109="CZ",H110="CZ",H111="CZ",H112&lt;&gt;"CZ",AF108=AF112,AF108&lt;&gt;AF107,AF108&lt;&gt;AF113),A108-COUNTIFS($H$103:$H108,"&lt;&gt;CZ")&amp;$AH$5&amp;A112-COUNTIFS($H$103:$H112,"&lt;&gt;CZ"),IF(AND(H108="CZ",H107&lt;&gt;"CZ",H106="CZ",H105="CZ",H109&lt;&gt;"CZ",AF109=AF105,AF108&lt;&gt;AF104,AF108&lt;&gt;AF110),A105-COUNTIFS($H$103:$H105,"&lt;&gt;CZ")&amp;$AH$5&amp;A109-COUNTIFS($H$103:$H109,"&lt;&gt;CZ"),IF(AND(H108="CZ",H109&lt;&gt;"CZ",H110="CZ",H111="CZ",H112&lt;&gt;"CZ",AF108=AF112,AF108&lt;&gt;AF107,AF108&lt;&gt;AF113),A108-COUNTIFS($H$103:$H108,"&lt;&gt;CZ")&amp;$AH$5&amp;A112-COUNTIFS($H$103:$H112,"&lt;&gt;CZ"),IF(AND(H108="CZ",H109&lt;&gt;"CZ",H110="CZ",H111&lt;&gt;"CZ",H112="CZ",AF108=AF112,AF108&lt;&gt;AF107,AF108&lt;&gt;AF113),A108-COUNTIFS($H$103:$H108,"&lt;&gt;CZ")&amp;$AH$5&amp;A112-COUNTIFS($H$103:$H112,"&lt;&gt;CZ"),IF(AND(H108="CZ",H109&lt;&gt;"CZ",H110&lt;&gt;"CZ",H111="CZ",H112="CZ",AF108=AF112,AF108&lt;&gt;AF107,AF108&lt;&gt;AF113),A108-COUNTIFS($H$103:$H108,"&lt;&gt;CZ")&amp;$AH$5&amp;A112-COUNTIFS($H$103:$H112,"&lt;&gt;CZ"),IF(AND(H108="CZ",H109&lt;&gt;"CZ",H110&lt;&gt;"CZ",H111&lt;&gt;"CZ",H112="CZ",AF108=AF112,AF108&lt;&gt;AF107,AF108&lt;&gt;AF113),A108-COUNTIFS($H$103:$H108,"&lt;&gt;CZ")&amp;$AH$5&amp;A112-COUNTIFS($H$103:$H112,"&lt;&gt;CZ"),IF(AND(H108="CZ",H109&lt;&gt;"CZ",H110&lt;&gt;"CZ",H111="CZ",H112&lt;&gt;"CZ",AF108=AF112,AF108&lt;&gt;AF107,AF108&lt;&gt;AF113),A108-COUNTIFS($H$103:$H108,"&lt;&gt;CZ")&amp;$AH$5&amp;A112-COUNTIFS($H$103:$H112,"&lt;&gt;CZ"),IF(AND(H108="CZ",H109&lt;&gt;"CZ",H110="CZ",H111&lt;&gt;"CZ",H112&lt;&gt;"CZ",AF108=AF112,AF108&lt;&gt;AF107,AF108&lt;&gt;AF113),A108-COUNTIFS($H$103:$H108,"&lt;&gt;CZ")&amp;$AH$5&amp;A112-COUNTIFS($H$103:$H112,"&lt;&gt;CZ"),IF(AND(H108="CZ",H109="CZ",H110&lt;&gt;"CZ",H111&lt;&gt;"CZ",H112&lt;&gt;"CZ",AF108=AF112,AF108&lt;&gt;AF107,AF108&lt;&gt;AF113),A108-COUNTIFS($H$103:$H108,"&lt;&gt;CZ")&amp;$AH$5&amp;A112-COUNTIFS($H$103:$H112,"&lt;&gt;CZ"),IF(AND(H108="CZ",H109="CZ",H110="CZ",H111&lt;&gt;"CZ",H112&lt;&gt;"CZ",AF108=AF112,AF108&lt;&gt;AF107,AF108&lt;&gt;AF113),A108-COUNTIFS($H$103:$H108,"&lt;&gt;CZ")&amp;$AH$5&amp;A112-COUNTIFS($H$103:$H112,"&lt;&gt;CZ"),IF(AND(H108="CZ",H109="CZ",H110&lt;&gt;"CZ",H111="CZ",H112&lt;&gt;"CZ",AF108=AF112,AF108&lt;&gt;AF107,AF108&lt;&gt;AF113),A108-COUNTIFS($H$103:$H108,"&lt;&gt;CZ")&amp;$AH$5&amp;A112-COUNTIFS($H$103:$H112,"&lt;&gt;CZ"),IF(AND(H108="CZ",H109="CZ",H110="CZ",H111&lt;&gt;"CZ",H112&lt;&gt;"CZ",AF108=AF112,AF108&lt;&gt;AF107,AF108&lt;&gt;AF113),A108-COUNTIFS($H$103:$H108,"&lt;&gt;CZ")&amp;$AH$5&amp;A112-COUNTIFS($H$103:$H112,"&lt;&gt;CZ"),IF(AND(H108="CZ",H109="CZ",H110&lt;&gt;"CZ",H111&lt;&gt;"CZ",H112&lt;&gt;"CZ",AF108=AF112,AF108&lt;&gt;AF107,AF108&lt;&gt;AF113),A112-COUNTIFS($H$103:$H112,"&lt;&gt;CZ"),""))))))))))))))))))))))))))))))))))</f>
        <v/>
      </c>
      <c r="AL108" s="120" t="str">
        <f t="shared" si="7"/>
        <v>5</v>
      </c>
    </row>
    <row r="109" spans="1:38" s="104" customFormat="1" ht="15" customHeight="1">
      <c r="A109" s="105">
        <v>7</v>
      </c>
      <c r="B109" s="106">
        <v>64</v>
      </c>
      <c r="C109" s="107" t="s">
        <v>106</v>
      </c>
      <c r="D109" s="107" t="s">
        <v>122</v>
      </c>
      <c r="E109" s="106">
        <v>2006</v>
      </c>
      <c r="F109" s="108"/>
      <c r="G109" s="109" t="s">
        <v>43</v>
      </c>
      <c r="H109" s="110" t="s">
        <v>250</v>
      </c>
      <c r="I109" s="111">
        <v>100</v>
      </c>
      <c r="J109" s="112">
        <v>500</v>
      </c>
      <c r="K109" s="111">
        <v>100</v>
      </c>
      <c r="L109" s="112">
        <v>540</v>
      </c>
      <c r="M109" s="111">
        <v>100</v>
      </c>
      <c r="N109" s="112">
        <v>600</v>
      </c>
      <c r="O109" s="111">
        <v>100</v>
      </c>
      <c r="P109" s="112">
        <v>640</v>
      </c>
      <c r="Q109" s="111">
        <v>93</v>
      </c>
      <c r="R109" s="112">
        <v>623.1</v>
      </c>
      <c r="S109" s="113"/>
      <c r="T109" s="112">
        <v>0</v>
      </c>
      <c r="U109" s="111"/>
      <c r="V109" s="112">
        <v>0</v>
      </c>
      <c r="W109" s="111"/>
      <c r="X109" s="112">
        <v>0</v>
      </c>
      <c r="Y109" s="111"/>
      <c r="Z109" s="112">
        <v>0</v>
      </c>
      <c r="AA109" s="111"/>
      <c r="AB109" s="112">
        <v>0</v>
      </c>
      <c r="AC109" s="111"/>
      <c r="AD109" s="112">
        <v>0</v>
      </c>
      <c r="AE109" s="116">
        <v>2903.1</v>
      </c>
      <c r="AF109" s="117">
        <v>2903.1</v>
      </c>
      <c r="AG109" s="118">
        <v>7</v>
      </c>
      <c r="AH109" s="100">
        <f t="shared" ca="1" si="6"/>
        <v>0.27888524017165683</v>
      </c>
      <c r="AI109" s="119">
        <f>IF(H109="","",IF(H109&lt;&gt;"CZ","NE",IF(AND(H109="CZ",AF108&lt;&gt;AF109,AF109&lt;&gt;AF110),A109-COUNTIF($H$103:$H109,"&lt;&gt;CZ"),IF(AND(H109="CZ",H108="CZ",AF109=AF108,AF109&lt;&gt;AF107,AF109&lt;&gt;AF110),A108-COUNTIF($H$103:$H109,"&lt;&gt;CZ")&amp;$AH$5&amp;A109-COUNTIF($H$103:$H109,"&lt;&gt;CZ"),IF(AND(H109="CZ",H110="CZ",AF109&lt;&gt;AF108,AF109=AF110,AF109&lt;&gt;AF111),A109-COUNTIF($H$103:$H109,"&lt;&gt;CZ")&amp;$AH$5&amp;A110-COUNTIF($H$103:$H110,"&lt;&gt;CZ"),IF(AND(H109="CZ",H108="CZ",H107="CZ",AF109=AF107,AF109&lt;&gt;AF106,AF109&lt;&gt;AF110),A107-COUNTIF($H$103:$H109,"&lt;&gt;CZ")&amp;$AH$5&amp;A109-COUNTIF($H$103:$H109,"&lt;&gt;CZ"),IF(AND(H109="CZ",H108="CZ",H110="CZ",AF110=AF108,AF109&lt;&gt;AF107,AF109&lt;&gt;AF111),A108-COUNTIF($H$103:$H108,"&lt;&gt;CZ")&amp;$AH$5&amp;A110-COUNTIF($H$103:$H110,"&lt;&gt;CZ"),IF(AND(H109="CZ",H110="CZ",H111="CZ",AF109&lt;&gt;AF108,AF109=AF111,AF109&lt;&gt;AF112),A109-COUNTIF($H$103:$H109,"&lt;&gt;CZ")&amp;$AH$5&amp;A111-COUNTIF($H$103:$H111,"&lt;&gt;CZ"),IF(AND(H109="CZ",H108="CZ",H107="CZ",H106="CZ",AF109=AF106,AF109&lt;&gt;AF105,AF109&lt;&gt;AF110),A106-COUNTIF($H$103:$H106,"&lt;&gt;CZ")&amp;$AH$5&amp;A109-COUNTIF($H$103:$H109,"&lt;&gt;CZ"),IF(AND(H109="CZ",H108="CZ",H107="CZ",H110="CZ",AF110=AF107,AF109&lt;&gt;AF106,AF109&lt;&gt;AF111),A107-COUNTIF($H$103:$H107,"&lt;&gt;CZ")&amp;$AH$5&amp;A110-COUNTIF($H$103:$H110,"&lt;&gt;CZ"),IF(AND(H109="CZ",H108="CZ",H110="CZ",H111="CZ",AF111=AF108,AF109&lt;&gt;AF107,AF109&lt;&gt;AF112),A108-COUNTIF($H$103:$H108,"&lt;&gt;CZ")&amp;$AH$5&amp;A111-COUNTIF($H$103:$H111,"&lt;&gt;CZ"),IF(AND(H109="CZ",H110="CZ",H111="CZ",H112="CZ",AF109&lt;&gt;AF108,AF109=AF112,AF109&lt;&gt;AF113),A109-COUNTIF($H$103:$H109,"&lt;&gt;CZ")&amp;$AH$5&amp;A112-COUNTIF($H$103:$H112,"&lt;&gt;CZ"),IF(AND(H109="CZ",H108="CZ",H107="CZ",H106="CZ",H105="CZ",AF109=AF105,AF109&lt;&gt;AF104,AF109&lt;&gt;AF110),A105-COUNTIF($H$103:$H105,"&lt;&gt;CZ")&amp;$AH$5&amp;A109-COUNTIF($H$103:$H109,"&lt;&gt;CZ"),IF(AND(H109="CZ",H108="CZ",H107="CZ",H106="CZ",H110="CZ",AF110=AF106,AF109&lt;&gt;AF105,AF109&lt;&gt;AF111),A106-COUNTIF($H$103:$H106,"&lt;&gt;CZ")&amp;$AH$5&amp;A110-COUNTIF($H$103:$H110,"&lt;&gt;CZ"),IF(AND(H109="CZ",H108="CZ",H107="CZ",H110="CZ",H111="CZ",AF111=AF107,AF109&lt;&gt;AF106,AF109&lt;&gt;AF112),A107-COUNTIF($H$103:$H107,"&lt;&gt;CZ")&amp;$AH$5&amp;A111-COUNTIF($H$103:$H111,"&lt;&gt;CZ"),IF(AND(H109="CZ",H108="CZ",H110="CZ",H111="CZ",H112="CZ",AF112=AF108,AF109&lt;&gt;AF107,AF109&lt;&gt;AF113),A108-COUNTIF($H$103:$H108,"&lt;&gt;CZ")&amp;$AH$5&amp;A112-COUNTIF($H$103:$H112,"&lt;&gt;CZ"),IF(AND(H109="CZ",H110="CZ",H111="CZ",H112="CZ",H113="CZ",AF109&lt;&gt;AF108,AF109=AF113,AF109&lt;&gt;AF114),A109-COUNTIF($H$103:$H109,"&lt;&gt;CZ")&amp;$AH$5&amp;A113-COUNTIF($H$103:$H113,"&lt;&gt;CZ"),IF(AND(H109="CZ",H108&lt;&gt;"CZ",AF109=AF108,AF109&lt;&gt;AF107,AF109&lt;&gt;AF110),A109-COUNTIF($H$103:$H109,"&lt;&gt;CZ"),IF(AND(H109="CZ",H110&lt;&gt;"CZ",AF109&lt;&gt;AF108,AF109=AF110,AF109&lt;&gt;AF111),A109-COUNTIF($H$103:$H109,"&lt;&gt;CZ"),IF(AND(H109="CZ",H108&lt;&gt;"CZ",H107="CZ",AF109=AF107,AF109&lt;&gt;AF106,AF109&lt;&gt;AF110),A107-COUNTIF($H$103:$H107,"&lt;&gt;CZ")&amp;$AH$5&amp;A109-COUNTIF($H$103:$H109,"&lt;&gt;CZ"),IF(AND(H109="CZ",H108="CZ",H107&lt;&gt;"CZ",AF109=AF107,AF109&lt;&gt;AF106,AF109&lt;&gt;AF110),A108-COUNTIF($H$103:$H107,"&lt;&gt;CZ")&amp;$AH$5&amp;A109-COUNTIF($H$103:$H109,"&lt;&gt;CZ"),IF(AND(H109="CZ",H108&lt;&gt;"CZ",H107&lt;&gt;"CZ",AF109=AF107,AF109&lt;&gt;AF106,AF109&lt;&gt;AF110),A109-COUNTIF($H$103:$H109,"&lt;&gt;CZ"),IF(AND(H109="CZ",H108&lt;&gt;"CZ",H110="CZ",AF109=AF108,AF109&lt;&gt;AF107,AF109=AF110,AF109&lt;&gt;AF111),A109-COUNTIF($H$103:$H108,"&lt;&gt;CZ")&amp;$AH$5&amp;A110-COUNTIF($H$103:$H110,"&lt;&gt;CZ"),IF(AND(H109="CZ",H108="CZ",H110&lt;&gt;"CZ",AF110=AF108,AF109&lt;&gt;AF107,AF109&lt;&gt;AF111),A108-COUNTIF($H$103:$H108,"&lt;&gt;CZ")&amp;$AH$5&amp;A110-COUNTIF($H$103:$H110,"&lt;&gt;CZ"),IF(AND(H109="CZ",H108&lt;&gt;"CZ",H110&lt;&gt;"CZ",AF110=AF108,AF109&lt;&gt;AF107,AF109&lt;&gt;AF111),A109-COUNTIF($H$103:$H108,"&lt;&gt;CZ"),IF(AND(H109="CZ",H110&lt;&gt;"CZ",H111="CZ",AF109&lt;&gt;AF108,AF109=AF111,AF109&lt;&gt;AF112),A109-COUNTIF($H$103:$H109,"&lt;&gt;CZ")&amp;$AH$5&amp;A111-COUNTIF($H$103:$H111,"&lt;&gt;CZ"),IF(AND(H109="CZ",H110="CZ",H111&lt;&gt;"CZ",AF109&lt;&gt;AF108,AF109=AF111,AF109&lt;&gt;AF112),A109-COUNTIF($H$103:$H109,"&lt;&gt;CZ")&amp;$AH$5&amp;A111-COUNTIF($H$103:$H111,"&lt;&gt;CZ"),IF(AND(H109="CZ",H110&lt;&gt;"CZ",H111&lt;&gt;"CZ",AF109&gt;0,AF109&lt;&gt;AF108,AF109=AF111,AF109&lt;&gt;AF112),A109-COUNTIF($H$103:$H109,"&lt;&gt;CZ"),IF(AND(H109="CZ",H108&lt;&gt;"CZ",H107="CZ",H106="CZ",AF109=AF106,AF109&lt;&gt;AF105,AF109&lt;&gt;AF110),A106-COUNTIF($H$103:$H106,"&lt;&gt;CZ")&amp;$AH$5&amp;A109-COUNTIF($H$103:$H109,"&lt;&gt;CZ"),IF(AND(H109="CZ",H108="CZ",H107&lt;&gt;"CZ",H106="CZ",AF109=AF106,AF109&lt;&gt;AF105,AF109&lt;&gt;AF110),A106-COUNTIF($H$103:$H106,"&lt;&gt;CZ")&amp;$AH$5&amp;A109-COUNTIF($H$103:$H109,"&lt;&gt;CZ"),IF(AND(H109="CZ",H108="CZ",H107="CZ",H106&lt;&gt;"CZ",AF109=AF106,AF109&lt;&gt;AF105,AF109&lt;&gt;AF110),A107-COUNTIF($H$103:$H106,"&lt;&gt;CZ")&amp;$AH$5&amp;A109-COUNTIF($H$103:$H109,"&lt;&gt;CZ"),IF(AND(H109="CZ",H108&lt;&gt;"CZ",H107&lt;&gt;"CZ",H106="CZ",AF109=AF106,AF109&lt;&gt;AF105,AF109&lt;&gt;AF110),A106-COUNTIF($H$103:$H106,"&lt;&gt;CZ")&amp;$AH$5&amp;A109-COUNTIF($H$103:$H109,"&lt;&gt;CZ"),IF(AND(H109="CZ",H108&lt;&gt;"CZ",H107="CZ",H106&lt;&gt;"CZ",AF109=AF106,AF109&lt;&gt;AF105,AF109&lt;&gt;AF110),A107-COUNTIF($H$103:$H106,"&lt;&gt;CZ")&amp;$AH$5&amp;A109-COUNTIF($H$103:$H109,"&lt;&gt;CZ"),IF(AND(H109="CZ",H108="CZ",H107&lt;&gt;"CZ",H106&lt;&gt;"CZ",AF109=AF106,AF109&lt;&gt;AF105,AF109&lt;&gt;AF110),A107-COUNTIF($H$103:$H106,"&lt;&gt;CZ")&amp;$AH$5&amp;A109-COUNTIF($H$103:$H109,"&lt;&gt;CZ"),IF(AND(H109="CZ",H108&lt;&gt;"CZ",H107&lt;&gt;"CZ",H106&lt;&gt;"CZ",AF109=AF106,AF109&lt;&gt;AF105,AF109&lt;&gt;AF110),A109-COUNTIF($H$103:$H109,"&lt;&gt;CZ"),IF(AND(H109="CZ",H108="CZ",H107&lt;&gt;"CZ",H110="CZ",AF109=AF107,AF109&lt;&gt;AF106,AF109=AF110,AF109&lt;&gt;AF111),A108-COUNTIF($H$103:$H107,"&lt;&gt;CZ")&amp;$AH$5&amp;A110-COUNTIF($H$103:$H110,"&lt;&gt;CZ"),IF(AND(H109="CZ",H108="CZ",H107="CZ",H110&lt;&gt;"CZ",AF109=AF107,AF109&lt;&gt;AF106,AF109=AF110,AF109&lt;&gt;AF111),A107-COUNTIF($H$103:$H107,"&lt;&gt;CZ")&amp;$AH$5&amp;A110-COUNTIF($H$103:$H110,"&lt;&gt;CZ"),IF(AND(H109="CZ",H108&lt;&gt;"CZ",H107&lt;&gt;"CZ",H110="CZ",AF109=AF107,AF109&lt;&gt;AF106,AF109=AF110,AF109&lt;&gt;AF111),A108-COUNTIF($H$103:$H107,"&lt;&gt;CZ")&amp;$AH$5&amp;A110-COUNTIF($H$103:$H110,"&lt;&gt;CZ"),IF(AND(H109="CZ",H108&lt;&gt;"CZ",H107="CZ",H110="CZ",AF109=AF107,AF109&lt;&gt;AF106,AF109=AF110,AF109&lt;&gt;AF111),A107-COUNTIF($H$103:$H107,"&lt;&gt;CZ")&amp;$AH$5&amp;A110-COUNTIF($H$103:$H110,"&lt;&gt;CZ"),IF(AND(H109="CZ",H108&lt;&gt;"CZ",H107="CZ",H110&lt;&gt;"CZ",AF109=AF107,AF109&lt;&gt;AF106,AF109=AF110,AF109&lt;&gt;AF111),A107-COUNTIF($H$103:$H107,"&lt;&gt;CZ")&amp;$AH$5&amp;A110-COUNTIF($H$103:$H110,"&lt;&gt;CZ"),IF(AND(H109="CZ",H108="CZ",H107&lt;&gt;"CZ",H110&lt;&gt;"CZ",AF110=AF107,AF109&lt;&gt;AF106,AF109&lt;&gt;AF111),A108-COUNTIF($H$103:$H107,"&lt;&gt;CZ")&amp;$AH$5&amp;A110-COUNTIF($H$103:$H110,"&lt;&gt;CZ"),IF(AND(H109="CZ",H108&lt;&gt;"CZ",H107&lt;&gt;"CZ",H110&lt;&gt;"CZ",AF110=AF107,AF109&lt;&gt;AF106,AF109&lt;&gt;AF111),A108-COUNTIF($H$103:$H107,"&lt;&gt;CZ"),IF(AND(H109="CZ",H108&lt;&gt;"CZ",H110="CZ",H111="CZ",AF111=AF108,AF109&lt;&gt;AF107,AF109&lt;&gt;AF112),A109-COUNTIF($H$103:$H108,"&lt;&gt;CZ")&amp;$AH$5&amp;A111-COUNTIF($H$103:$H111,"&lt;&gt;CZ"),IF(AND(H109="CZ",H108="CZ",H110&lt;&gt;"CZ",H111="CZ",AF111=AF108,AF109&lt;&gt;AF107,AF109&lt;&gt;AF112),A108-COUNTIF($H$103:$H108,"&lt;&gt;CZ")&amp;$AH$5&amp;A111-COUNTIF($H$103:$H111,"&lt;&gt;CZ"),IF(AND(H109="CZ",H108="CZ",H110="CZ",H111&lt;&gt;"CZ",AF111=AF108,AF109&lt;&gt;AF107,AF109&lt;&gt;AF112),A108-COUNTIF($H$103:$H108,"&lt;&gt;CZ")&amp;$AH$5&amp;A111-COUNTIF($H$103:$H111,"&lt;&gt;CZ"),IF(AND(H109="CZ",H108&lt;&gt;"CZ",H110&lt;&gt;"CZ",H111="CZ",AF111=AF108,AF109&lt;&gt;AF107,AF109&lt;&gt;AF112),A109-COUNTIF($H$103:$H108,"&lt;&gt;CZ")&amp;$AH$5&amp;A111-COUNTIF($H$103:$H111,"&lt;&gt;CZ"),IF(AND(H109="CZ",H108&lt;&gt;"CZ",H110="CZ",H111&lt;&gt;"CZ",AF111=AF108,AF109&lt;&gt;AF107,AF109&lt;&gt;AF112),A109-COUNTIF($H$103:$H108,"&lt;&gt;CZ")&amp;$AH$5&amp;A111-COUNTIF($H$103:$H111,"&lt;&gt;CZ"),IF(AND(H109="CZ",H108="CZ",H110&lt;&gt;"CZ",H111&lt;&gt;"CZ",AF111=AF108,AF109&lt;&gt;AF107,AF109&lt;&gt;AF112),A108-COUNTIF($H$103:$H108,"&lt;&gt;CZ")&amp;$AH$5&amp;A111-COUNTIF($H$103:$H111,"&lt;&gt;CZ"),IF(AND(H109="CZ",H108&lt;&gt;"CZ",H110&lt;&gt;"CZ",H111&lt;&gt;"CZ",AF111=AF108,AF109&lt;&gt;AF107,AF109&lt;&gt;AF112),A109-COUNTIF($H$103:$H108,"&lt;&gt;CZ"),IF(AND(H109="CZ",H110="CZ",H111="CZ",H112&lt;&gt;"CZ",AF109&lt;&gt;AF108,AF109=AF112,AF109&lt;&gt;AF113),A109-COUNTIF($H$103:$H109,"&lt;&gt;CZ")&amp;$AH$5&amp;A112-COUNTIF($H$103:$H112,"&lt;&gt;CZ"),IF(AND(H109="CZ",H110="CZ",H111&lt;&gt;"CZ",H112="CZ",AF109&lt;&gt;AF108,AF109=AF112,AF109&lt;&gt;AF113),A109-COUNTIF($H$103:$H109,"&lt;&gt;CZ")&amp;$AH$5&amp;A112-COUNTIF($H$103:$H112,"&lt;&gt;CZ"),IF(AND(H109="CZ",H110&lt;&gt;"CZ",H111="CZ",H112="CZ",AF109&lt;&gt;AF108,AF109=AF112,AF109&lt;&gt;AF113),A109-COUNTIF($H$103:$H109,"&lt;&gt;CZ")&amp;$AH$5&amp;A112-COUNTIF($H$103:$H112,"&lt;&gt;CZ"),IF(AND(H109="CZ",H110&lt;&gt;"CZ",H111&lt;&gt;"CZ",H112="CZ",AF109&lt;&gt;AF108,AF109=AF112,AF109&lt;&gt;AF113),A109-COUNTIF($H$103:$H109,"&lt;&gt;CZ")&amp;$AH$5&amp;A112-COUNTIF($H$103:$H112,"&lt;&gt;CZ"),"")))))))))))))))))))))))))))))))))))))))))))))))))))))</f>
        <v>6</v>
      </c>
      <c r="AJ109" s="102" t="str">
        <f>IF(AI109&lt;&gt;"","",IF(AND(H109="CZ",H110&lt;&gt;"CZ",H111="CZ",H112&lt;&gt;"CZ",AF109&lt;&gt;AF108,AF109=AF112,AF109&lt;&gt;AF113),A109-COUNTIF($H$103:$H109,"&lt;&gt;CZ")&amp;$AH$5&amp;A112-COUNTIF($H$103:$H112,"&lt;&gt;CZ"),IF(AND(H109="CZ",H110="CZ",H111&lt;&gt;"CZ",H112&lt;&gt;"CZ",AF109&lt;&gt;AF108,AF109=AF112,AF109&lt;&gt;AF113),A109-COUNTIF($H$103:$H109,"&lt;&gt;CZ")&amp;$AH$5&amp;A112-COUNTIF($H$103:$H112,"&lt;&gt;CZ"),IF(AND(H109="CZ",H110&lt;&gt;"CZ",H111&lt;&gt;"CZ",H112&lt;&gt;"CZ",AF109&lt;&gt;AF108,AF109=AF112,AF109&lt;&gt;AF113),A109-COUNTIF($H$103:$H109,"&lt;&gt;CZ"),IF(AND(H109="CZ",H108&lt;&gt;"CZ",H107="CZ",H106="CZ",H105="CZ",AF109=AF105,AF109&lt;&gt;AF104,AF109&lt;&gt;AF110),A105-COUNTIFS($H$103:$H105,"&lt;&gt;CZ")&amp;$AH$5&amp;A109-COUNTIFS($H$103:$H109,"&lt;&gt;CZ"),IF(AND(H109="CZ",H108="CZ",H107&lt;&gt;"CZ",H106="CZ",H105="CZ",AF109=AF105,AF109&lt;&gt;AF104,AF109&lt;&gt;AF110),A105-COUNTIFS($H$103:$H105,"&lt;&gt;CZ")&amp;$AH$5&amp;A109-COUNTIFS($H$103:$H109,"&lt;&gt;CZ"),IF(AND(H109="CZ",H108="CZ",H107="CZ",H106&lt;&gt;"CZ",H105="CZ",AF109=AF105,AF109&lt;&gt;AF104,AF109&lt;&gt;AF110),A105-COUNTIFS($H$103:$H105,"&lt;&gt;CZ")&amp;$AH$5&amp;A109-COUNTIFS($H$103:$H109,"&lt;&gt;CZ"),IF(AND(H109="CZ",H108="CZ",H107="CZ",H106="CZ",H105&lt;&gt;"CZ",AF109=AF105,AF109&lt;&gt;AF104,AF109&lt;&gt;AF110),A106-COUNTIFS($H$103:$H105,"&lt;&gt;CZ")&amp;$AH$5&amp;A109-COUNTIFS($H$103:$H109,"&lt;&gt;CZ"),IF(AND(H109="CZ",H108&lt;&gt;"CZ",H107="CZ",H106="CZ",H105&lt;&gt;"CZ",AF109=AF105,AF109&lt;&gt;AF104,AF109&lt;&gt;AF110),A106-COUNTIFS($H$103:$H105,"&lt;&gt;CZ")&amp;$AH$5&amp;A109-COUNTIFS($H$103:$H109,"&lt;&gt;CZ"),IF(AND(H109="CZ",H108&lt;&gt;"CZ",H107="CZ",H106&lt;&gt;"CZ",H105="CZ",AF109=AF105,AF109&lt;&gt;AF104,AF109&lt;&gt;AF110),A105-COUNTIFS($H$103:$H105,"&lt;&gt;CZ")&amp;$AH$5&amp;A109-COUNTIFS($H$103:$H109,"&lt;&gt;CZ"),IF(AND(H109="CZ",H108&lt;&gt;"CZ",H107&lt;&gt;"CZ",H106="CZ",H105="CZ",AF109=AF105,AF109&lt;&gt;AF104,AF109&lt;&gt;AF110),A105-COUNTIFS($H$103:$H105,"&lt;&gt;CZ")&amp;$AH$5&amp;A109-COUNTIFS($H$103:$H109,"&lt;&gt;CZ"),IF(AND(H109="CZ",H108&lt;&gt;"CZ",H107&lt;&gt;"CZ",H106&lt;&gt;"CZ",H105="CZ",AF109=AF105,AF109&lt;&gt;AF104,AF109&lt;&gt;AF110),A105-COUNTIFS($H$103:$H105,"&lt;&gt;CZ")&amp;$AH$5&amp;A109-COUNTIFS($H$103:$H109,"&lt;&gt;CZ"),IF(AND(H109="CZ",H108&lt;&gt;"CZ",H107&lt;&gt;"CZ",H106="CZ",H105&lt;&gt;"CZ",AF109=AF105,AF109&lt;&gt;AF104,AF109&lt;&gt;AF110),A106-COUNTIFS($H$103:$H105,"&lt;&gt;CZ")&amp;$AH$5&amp;A109-COUNTIFS($H$103:$H109,"&lt;&gt;CZ"),IF(AND(H109="CZ",H108&lt;&gt;"CZ",H107="CZ",H106&lt;&gt;"CZ",H105&lt;&gt;"CZ",AF109=AF105,AF109&lt;&gt;AF104,AF109&lt;&gt;AF110),A106-COUNTIFS($H$103:$H105,"&lt;&gt;CZ")&amp;$AH$5&amp;A109-COUNTIFS($H$103:$H109,"&lt;&gt;CZ"),IF(AND(H109="CZ",H108="CZ",H107&lt;&gt;"CZ",H106&lt;&gt;"CZ",H105&lt;&gt;"CZ",AF109=AF105,AF109&lt;&gt;AF104,AF109&lt;&gt;AF110),A106-COUNTIFS($H$103:$H105,"&lt;&gt;CZ")&amp;$AH$5&amp;A109-COUNTIFS($H$103:$H109,"&lt;&gt;CZ"),IF(AND(H109="CZ",H108="CZ",H107&lt;&gt;"CZ",H106&lt;&gt;"CZ",H105="CZ",AF109=AF105,AF109&lt;&gt;AF104,AF109&lt;&gt;AF110),A105-COUNTIFS($H$103:$H105,"&lt;&gt;CZ")&amp;$AH$5&amp;A109-COUNTIFS($H$103:$H109,"&lt;&gt;CZ"),IF(AND(H109="CZ",H108="CZ",H107&lt;&gt;"CZ",H106="CZ",H105&lt;&gt;"CZ",AF109=AF105,AF109&lt;&gt;AF104,AF109&lt;&gt;AF110),A106-COUNTIFS($H$103:$H105,"&lt;&gt;CZ")&amp;$AH$5&amp;A109-COUNTIFS($H$103:$H109,"&lt;&gt;CZ"),IF(AND(H109="CZ",H108="CZ",H107="CZ",H106&lt;&gt;"CZ",H105&lt;&gt;"CZ",AF109=AF105,AF109&lt;&gt;AF104,AF109&lt;&gt;AF110),A106-COUNTIFS($H$103:$H105,"&lt;&gt;CZ")&amp;$AH$5&amp;A109-COUNTIFS($H$103:$H109,"&lt;&gt;CZ"),IF(AND(H109="CZ",H108&lt;&gt;"CZ",H107&lt;&gt;"CZ",H106&lt;&gt;"CZ",H105&lt;&gt;"CZ",AF109=AF105,AF109&lt;&gt;AF104,AF109&lt;&gt;AF110),A106-COUNTIFS($H$103:$H105,"&lt;&gt;CZ"),IF(AND(H109="CZ",H108&lt;&gt;"CZ",H107="CZ",H106="CZ",H110="CZ",AF110=AF106,AF109&lt;&gt;AF105,AF109&lt;&gt;AF111),A106-COUNTIFS($H$103:$H106,"&lt;&gt;CZ")&amp;$AH$5&amp;A110-COUNTIFS($H$103:$H110,"&lt;&gt;CZ"),IF(AND(H109="CZ",H108="CZ",H107&lt;&gt;"CZ",H106="CZ",H110="CZ",AF110=AF106,AF109&lt;&gt;AF105,AF109&lt;&gt;AF111),A106-COUNTIFS($H$103:$H106,"&lt;&gt;CZ")&amp;$AH$5&amp;A110-COUNTIFS($H$103:$H110,"&lt;&gt;CZ"),IF(AND(H109="CZ",H108="CZ",H107="CZ",H106&lt;&gt;"CZ",H110="CZ",AF110=AF106,AF109&lt;&gt;AF105,AF109&lt;&gt;AF111),A107-COUNTIFS($H$103:$H106,"&lt;&gt;CZ")&amp;$AH$5&amp;A110-COUNTIFS($H$103:$H110,"&lt;&gt;CZ"),IF(AND(H109="CZ",H108="CZ",H107="CZ",H106="CZ",H110&lt;&gt;"CZ",AF110=AF106,AF109&lt;&gt;AF105,AF109&lt;&gt;AF111),A106-COUNTIFS($H$103:$H106,"&lt;&gt;CZ")&amp;$AH$5&amp;A110-COUNTIFS($H$103:$H110,"&lt;&gt;CZ"),IF(AND(H109="CZ",H108&lt;&gt;"CZ",H107="CZ",H106="CZ",H110&lt;&gt;"CZ",AF110=AF106,AF109&lt;&gt;AF105,AF109&lt;&gt;AF111),A106-COUNTIFS($H$103:$H106,"&lt;&gt;CZ")&amp;$AH$5&amp;A110-COUNTIFS($H$103:$H110,"&lt;&gt;CZ"),IF(AND(H109="CZ",H108&lt;&gt;"CZ",H107="CZ",H106&lt;&gt;"CZ",H110="CZ",AF110=AF106,AF109&lt;&gt;AF105,AF109&lt;&gt;AF111),A107-COUNTIFS($H$103:$H106,"&lt;&gt;CZ")&amp;$AH$5&amp;A110-COUNTIFS($H$103:$H110,"&lt;&gt;CZ"),IF(AND(H109="CZ",H108&lt;&gt;"CZ",H107&lt;&gt;"CZ",H106="CZ",H110="CZ",AF110=AF106,AF109&lt;&gt;AF105,AF109&lt;&gt;AF111),A106-COUNTIFS($H$103:$H106,"&lt;&gt;CZ")&amp;$AH$5&amp;A110-COUNTIFS($H$103:$H110,"&lt;&gt;CZ"),IF(AND(H109="CZ",H108&lt;&gt;"CZ",H107&lt;&gt;"CZ",H106&lt;&gt;"CZ",H110="CZ",AF110=AF106,AF109&lt;&gt;AF105,AF109&lt;&gt;AF111),A107-COUNTIFS($H$103:$H106,"&lt;&gt;CZ")&amp;$AH$5&amp;A110-COUNTIFS($H$103:$H110,"&lt;&gt;CZ"),IF(AND(H109="CZ",H108&lt;&gt;"CZ",H107&lt;&gt;"CZ",H106="CZ",H110&lt;&gt;"CZ",AF110=AF106,AF109&lt;&gt;AF105,AF109&lt;&gt;AF111),A106-COUNTIFS($H$103:$H106,"&lt;&gt;CZ")&amp;$AH$5&amp;A110-COUNTIFS($H$103:$H110,"&lt;&gt;CZ"),IF(AND(H109="CZ",H108&lt;&gt;"CZ",H107="CZ",H106&lt;&gt;"CZ",H110&lt;&gt;"CZ",AF110=AF106,AF109&lt;&gt;AF105,AF109&lt;&gt;AF111),A107-COUNTIFS($H$103:$H106,"&lt;&gt;CZ")&amp;$AH$5&amp;A110-COUNTIFS($H$103:$H110,"&lt;&gt;CZ"),IF(AND(H109="CZ",H108="CZ",H107&lt;&gt;"CZ",H106&lt;&gt;"CZ",H110&lt;&gt;"CZ",AF110=AF106,AF109&lt;&gt;AF105,AF109&lt;&gt;AF111),A107-COUNTIFS($H$103:$H106,"&lt;&gt;CZ")&amp;$AH$5&amp;A110-COUNTIFS($H$103:$H110,"&lt;&gt;CZ"),IF(AND(H109="CZ",H108="CZ",H107&lt;&gt;"CZ",H106&lt;&gt;"CZ",H110="CZ",AF110=AF106,AF109&lt;&gt;AF105,AF109&lt;&gt;AF111),A107-COUNTIFS($H$103:$H106,"&lt;&gt;CZ")&amp;$AH$5&amp;A110-COUNTIFS($H$103:$H110,"&lt;&gt;CZ"),IF(AND(H109="CZ",H108="CZ",H107&lt;&gt;"CZ",H106="CZ",H110&lt;&gt;"CZ",AF110=AF106,AF109&lt;&gt;AF105,AF109&lt;&gt;AF111),A106-COUNTIFS($H$103:$H106,"&lt;&gt;CZ")&amp;$AH$5&amp;A110-COUNTIFS($H$103:$H110,"&lt;&gt;CZ"),IF(AND(H109="CZ",H108="CZ",H107="CZ",H106&lt;&gt;"CZ",H110&lt;&gt;"CZ",AF110=AF106,AF109&lt;&gt;AF105,AF109&lt;&gt;AF111),A107-COUNTIFS($H$103:$H106,"&lt;&gt;CZ")&amp;$AH$5&amp;A110-COUNTIFS($H$103:$H110,"&lt;&gt;CZ"),IF(AND(H109="CZ",H108&lt;&gt;"CZ",H107&lt;&gt;"CZ",H106&lt;&gt;"CZ",H110&lt;&gt;"CZ",AF110=AF106,AF109&lt;&gt;AF105,AF109&lt;&gt;AF111),A107-COUNTIFS($H$103:$H106,"&lt;&gt;CZ"),IF(AND(H109="CZ",H108&lt;&gt;"CZ",H107="CZ",H110="CZ",H111="CZ",AF111=AF107,AF109&lt;&gt;AF106,AF109&lt;&gt;AF112),A107-COUNTIFS($H$103:$H107,"&lt;&gt;CZ")&amp;$AH$5&amp;A111-COUNTIFS($H$103:$H111,"&lt;&gt;CZ"),IF(AND(H109="CZ",H108="CZ",H107&lt;&gt;"CZ",H110="CZ",H111="CZ",AF111=AF107,AF109&lt;&gt;AF106,AF109&lt;&gt;AF112),A108-COUNTIFS($H$103:$H107,"&lt;&gt;CZ")&amp;$AH$5&amp;A111-COUNTIFS($H$103:$H111,"&lt;&gt;CZ"),IF(AND(H109="CZ",H108="CZ",H107="CZ",H110&lt;&gt;"CZ",H111="CZ",AF111=AF107,AF109&lt;&gt;AF106,AF109&lt;&gt;AF112),A107-COUNTIFS($H$103:$H107,"&lt;&gt;CZ")&amp;$AH$5&amp;A111-COUNTIFS($H$103:$H111,"&lt;&gt;CZ"),IF(AND(H109="CZ",H108="CZ",H107="CZ",H110="CZ",H111&lt;&gt;"CZ",AF111=AF107,AF109&lt;&gt;AF106,AF109&lt;&gt;AF112),A107-COUNTIFS($H$103:$H107,"&lt;&gt;CZ")&amp;$AH$5&amp;A111-COUNTIFS($H$103:$H111,"&lt;&gt;CZ"),IF(AND(H109="CZ",H108&lt;&gt;"CZ",H107="CZ",H110="CZ",H111&lt;&gt;"CZ",AF111=AF107,AF109&lt;&gt;AF106,AF109&lt;&gt;AF112),A107-COUNTIFS($H$103:$H107,"&lt;&gt;CZ")&amp;$AH$5&amp;A111-COUNTIFS($H$103:$H111,"&lt;&gt;CZ"),IF(AND(H109="CZ",H108&lt;&gt;"CZ",H107="CZ",H110&lt;&gt;"CZ",H111="CZ",AF111=AF107,AF109&lt;&gt;AF106,AF109&lt;&gt;AF112),A107-COUNTIFS($H$103:$H107,"&lt;&gt;CZ")&amp;$AH$5&amp;A111-COUNTIFS($H$103:$H111,"&lt;&gt;CZ"),IF(AND(H109="CZ",H108&lt;&gt;"CZ",H107&lt;&gt;"CZ",H110="CZ",H111="CZ",AF111=AF107,AF109&lt;&gt;AF106,AF109&lt;&gt;AF112),A108-COUNTIFS($H$103:$H107,"&lt;&gt;CZ")&amp;$AH$5&amp;A111-COUNTIFS($H$103:$H111,"&lt;&gt;CZ"),IF(AND(H109="CZ",H108&lt;&gt;"CZ",H107&lt;&gt;"CZ",H110&lt;&gt;"CZ",H111="CZ",AF111=AF107,AF109&lt;&gt;AF106,AF109&lt;&gt;AF112),A108-COUNTIFS($H$103:$H107,"&lt;&gt;CZ")&amp;$AH$5&amp;A111-COUNTIFS($H$103:$H111,"&lt;&gt;CZ"),IF(AND(H109="CZ",H108&lt;&gt;"CZ",H107&lt;&gt;"CZ",H110="CZ",H111&lt;&gt;"CZ",AF111=AF107,AF109&lt;&gt;AF106,AF109&lt;&gt;AF112),A108-COUNTIFS($H$103:$H107,"&lt;&gt;CZ")&amp;$AH$5&amp;A111-COUNTIFS($H$103:$H111,"&lt;&gt;CZ"),IF(AND(H109="CZ",H108&lt;&gt;"CZ",H107="CZ",H110&lt;&gt;"CZ",H111&lt;&gt;"CZ",AF111=AF107,AF109&lt;&gt;AF106,AF109&lt;&gt;AF112),A107-COUNTIFS($H$103:$H107,"&lt;&gt;CZ")&amp;$AH$5&amp;A111-COUNTIFS($H$103:$H111,"&lt;&gt;CZ"),IF(AND(H109="CZ",H108="CZ",H107&lt;&gt;"CZ",H110&lt;&gt;"CZ",H111&lt;&gt;"CZ",AF111=AF107,AF109&lt;&gt;AF106,AF109&lt;&gt;AF112),A108-COUNTIFS($H$103:$H107,"&lt;&gt;CZ")&amp;$AH$5&amp;A111-COUNTIFS($H$103:$H111,"&lt;&gt;CZ"),IF(AND(H109="CZ",H108="CZ",H107&lt;&gt;"CZ",H110&lt;&gt;"CZ",H111="CZ",AF111=AF107,AF109&lt;&gt;AF106,AF109&lt;&gt;AF112),A108-COUNTIFS($H$103:$H107,"&lt;&gt;CZ")&amp;$AH$5&amp;A111-COUNTIFS($H$103:$H111,"&lt;&gt;CZ"),IF(AND(H109="CZ",H108="CZ",H107&lt;&gt;"CZ",H110="CZ",H111&lt;&gt;"CZ",AF111=AF107,AF109&lt;&gt;AF106,AF109&lt;&gt;AF112),A108-COUNTIFS($H$103:$H107,"&lt;&gt;CZ")&amp;$AH$5&amp;A111-COUNTIFS($H$103:$H111,"&lt;&gt;CZ"),IF(AND(H109="CZ",H108="CZ",H107="CZ",H110&lt;&gt;"CZ",H111&lt;&gt;"CZ",AF111=AF107,AF109&lt;&gt;AF106,AF109&lt;&gt;AF112),A107-COUNTIFS($H$103:$H107,"&lt;&gt;CZ")&amp;$AH$5&amp;A111-COUNTIFS($H$103:$H111,"&lt;&gt;CZ"),""))))))))))))))))))))))))))))))))))))))))))))))))</f>
        <v/>
      </c>
      <c r="AK109" s="102" t="str">
        <f>IF(AI109&lt;&gt;"","",IF(AJ109&lt;&gt;"","",IF(AND(H108="CZ",H107&lt;&gt;"CZ",H106&lt;&gt;"CZ",H109&lt;&gt;"CZ",H110&lt;&gt;"CZ",AF110=AF106,AF108&lt;&gt;AF105,AF108&lt;&gt;AF111),A107-COUNTIFS($H$103:$H106,"&lt;&gt;CZ"),IF(AND(H109="CZ",H108&lt;&gt;"CZ",H110="CZ",H111="CZ",H112="CZ",AF112=AF108,AF109&lt;&gt;AF107,AF109&lt;&gt;AF113),A109-COUNTIFS($H$103:$H108,"&lt;&gt;CZ")&amp;$AH$5&amp;A112-COUNTIFS($H$103:$H112,"&lt;&gt;CZ"),IF(AND(H109="CZ",H108="CZ",H110&lt;&gt;"CZ",H111="CZ",H112="CZ",AF112=AF108,AF109&lt;&gt;AF107,AF109&lt;&gt;AF113),A108-COUNTIFS($H$103:$H108,"&lt;&gt;CZ")&amp;$AH$5&amp;A112-COUNTIFS($H$103:$H112,"&lt;&gt;CZ"),IF(AND(H109="CZ",H108="CZ",H110="CZ",H111&lt;&gt;"CZ",H112="CZ",AF112=AF108,AF109&lt;&gt;AF107,AF109&lt;&gt;AF113),A108-COUNTIFS($H$103:$H108,"&lt;&gt;CZ")&amp;$AH$5&amp;A112-COUNTIFS($H$103:$H112,"&lt;&gt;CZ"),IF(AND(H109="CZ",H108="CZ",H110="CZ",H111="CZ",H112&lt;&gt;"CZ",AF112=AF108,AF109&lt;&gt;AF107,AF109&lt;&gt;AF113),A108-COUNTIFS($H$103:$H108,"&lt;&gt;CZ")&amp;$AH$5&amp;A112-COUNTIFS($H$103:$H112,"&lt;&gt;CZ"),IF(AND(H109="CZ",H108&lt;&gt;"CZ",H110="CZ",H111="CZ",H112&lt;&gt;"CZ",AF112=AF108,AF109&lt;&gt;AF107,AF109&lt;&gt;AF113),A109-COUNTIFS($H$103:$H108,"&lt;&gt;CZ")&amp;$AH$5&amp;A112-COUNTIFS($H$103:$H112,"&lt;&gt;CZ"),IF(AND(H109="CZ",H108&lt;&gt;"CZ",H110="CZ",H111&lt;&gt;"CZ",H112="CZ",AF112=AF108,AF109&lt;&gt;AF107,AF109&lt;&gt;AF113),A109-COUNTIFS($H$103:$H108,"&lt;&gt;CZ")&amp;$AH$5&amp;A112-COUNTIFS($H$103:$H112,"&lt;&gt;CZ"),IF(AND(H109="CZ",H108&lt;&gt;"CZ",H110&lt;&gt;"CZ",H111="CZ",H112="CZ",AF112=AF108,AF109&lt;&gt;AF107,AF109&lt;&gt;AF113),A109-COUNTIFS($H$103:$H108,"&lt;&gt;CZ")&amp;$AH$5&amp;A112-COUNTIFS($H$103:$H112,"&lt;&gt;CZ"),IF(AND(H109="CZ",H108&lt;&gt;"CZ",H110&lt;&gt;"CZ",H111&lt;&gt;"CZ",H112="CZ",AF112=AF108,AF109&lt;&gt;AF107,AF109&lt;&gt;AF113),A109-COUNTIFS($H$103:$H108,"&lt;&gt;CZ")&amp;$AH$5&amp;A112-COUNTIFS($H$103:$H112,"&lt;&gt;CZ"),IF(AND(H109="CZ",H108&lt;&gt;"CZ",H110&lt;&gt;"CZ",H111&lt;&gt;"CZ",H112&lt;&gt;"CZ",AF112=AF108,AF109&lt;&gt;AF107,AF109&lt;&gt;AF113),A112-COUNTIFS($H$103:$H112,"&lt;&gt;CZ"),IF(AND(H109="CZ",H108&lt;&gt;"CZ",H110&lt;&gt;"CZ",H111="CZ",H112&lt;&gt;"CZ",AF112=AF108,AF109&lt;&gt;AF107,AF109&lt;&gt;AF113),A109-COUNTIFS($H$103:$H108,"&lt;&gt;CZ")&amp;$AH$5&amp;A112-COUNTIFS($H$103:$H112,"&lt;&gt;CZ"),IF(AND(H109="CZ",H108="CZ",H110="CZ",H111&lt;&gt;"CZ",H112&lt;&gt;"CZ",AF112=AF108,AF109&lt;&gt;AF107,AF109&lt;&gt;AF113),A108-COUNTIFS($H$103:$H108,"&lt;&gt;CZ")&amp;$AH$5&amp;A112-COUNTIFS($H$103:$H112,"&lt;&gt;CZ"),IF(AND(H109="CZ",H108="CZ",H110&lt;&gt;"CZ",H111&lt;&gt;"CZ",H112&lt;&gt;"CZ",AF112=AF108,AF109&lt;&gt;AF107,AF109&lt;&gt;AF113),A108-COUNTIFS($H$103:$H108,"&lt;&gt;CZ")&amp;$AH$5&amp;A112-COUNTIFS($H$103:$H112,"&lt;&gt;CZ"),IF(AND(H109="CZ",H108="CZ",H110&lt;&gt;"CZ",H111&lt;&gt;"CZ",H112="CZ",AF112=AF108,AF109&lt;&gt;AF107,AF109&lt;&gt;AF113),A108-COUNTIFS($H$103:$H108,"&lt;&gt;CZ")&amp;$AH$5&amp;A112-COUNTIFS($H$103:$H112,"&lt;&gt;CZ"),IF(AND(H109="CZ",H108="CZ",H110&lt;&gt;"CZ",H111="CZ",H112&lt;&gt;"CZ",AF112=AF108,AF109&lt;&gt;AF107,AF109&lt;&gt;AF113),A108-COUNTIFS($H$103:$H108,"&lt;&gt;CZ")&amp;$AH$5&amp;A112-COUNTIFS($H$103:$H112,"&lt;&gt;CZ"),IF(AND(H109="CZ",H108&lt;&gt;"CZ",H110="CZ",H111&lt;&gt;"CZ",H112&lt;&gt;"CZ",AF112=AF108,AF109&lt;&gt;AF107,AF109&lt;&gt;AF113),A109-COUNTIFS($H$103:$H108,"&lt;&gt;CZ")&amp;$AH$5&amp;A112-COUNTIFS($H$103:$H112,"&lt;&gt;CZ"),IF(AND(H109="CZ",H110&lt;&gt;"CZ",H111="CZ",H112="CZ",H113="CZ",AF109=AF113,AF109&lt;&gt;AF108,AF109&lt;&gt;AF114),A109-COUNTIFS($H$103:$H109,"&lt;&gt;CZ")&amp;$AH$5&amp;A113-COUNTIFS($H$103:$H113,"&lt;&gt;CZ"),IF(AND(H109="CZ",H110="CZ",H111&lt;&gt;"CZ",H112="CZ",H113="CZ",AF109=AF113,AF109&lt;&gt;AF108,AF109&lt;&gt;AF114),A109-COUNTIFS($H$103:$H109,"&lt;&gt;CZ")&amp;$AH$5&amp;A113-COUNTIFS($H$103:$H113,"&lt;&gt;CZ"),IF(AND(H109="CZ",H110="CZ",H111="CZ",H112&lt;&gt;"CZ",H113="CZ",AF109=AF113,AF109&lt;&gt;AF108,AF109&lt;&gt;AF114),A109-COUNTIFS($H$103:$H109,"&lt;&gt;CZ")&amp;$AH$5&amp;A113-COUNTIFS($H$103:$H113,"&lt;&gt;CZ"),IF(AND(H109="CZ",H110="CZ",H111="CZ",H112="CZ",H113&lt;&gt;"CZ",AF109=AF113,AF109&lt;&gt;AF108,AF109&lt;&gt;AF114),A109-COUNTIFS($H$103:$H109,"&lt;&gt;CZ")&amp;$AH$5&amp;A113-COUNTIFS($H$103:$H113,"&lt;&gt;CZ"),IF(AND(H109="CZ",H108&lt;&gt;"CZ",H107="CZ",H106="CZ",H110&lt;&gt;"CZ",AF110=AF106,AF109&lt;&gt;AF105,AF109&lt;&gt;AF111),A106-COUNTIFS($H$103:$H106,"&lt;&gt;CZ")&amp;$AH$5&amp;A110-COUNTIFS($H$103:$H110,"&lt;&gt;CZ"),IF(AND(H109="CZ",H110&lt;&gt;"CZ",H111="CZ",H112="CZ",H113&lt;&gt;"CZ",AF109=AF113,AF109&lt;&gt;AF108,AF109&lt;&gt;AF114),A109-COUNTIFS($H$103:$H109,"&lt;&gt;CZ")&amp;$AH$5&amp;A113-COUNTIFS($H$103:$H113,"&lt;&gt;CZ"),IF(AND(H109="CZ",H110&lt;&gt;"CZ",H111="CZ",H112&lt;&gt;"CZ",H113="CZ",AF109=AF113,AF109&lt;&gt;AF108,AF109&lt;&gt;AF114),A109-COUNTIFS($H$103:$H109,"&lt;&gt;CZ")&amp;$AH$5&amp;A113-COUNTIFS($H$103:$H113,"&lt;&gt;CZ"),IF(AND(H109="CZ",H110&lt;&gt;"CZ",H111&lt;&gt;"CZ",H112="CZ",H113="CZ",AF109=AF113,AF109&lt;&gt;AF108,AF109&lt;&gt;AF114),A109-COUNTIFS($H$103:$H109,"&lt;&gt;CZ")&amp;$AH$5&amp;A113-COUNTIFS($H$103:$H113,"&lt;&gt;CZ"),IF(AND(H109="CZ",H110&lt;&gt;"CZ",H111&lt;&gt;"CZ",H112&lt;&gt;"CZ",H113="CZ",AF109=AF113,AF109&lt;&gt;AF108,AF109&lt;&gt;AF114),A109-COUNTIFS($H$103:$H109,"&lt;&gt;CZ")&amp;$AH$5&amp;A113-COUNTIFS($H$103:$H113,"&lt;&gt;CZ"),IF(AND(H109="CZ",H110&lt;&gt;"CZ",H111&lt;&gt;"CZ",H112="CZ",H113&lt;&gt;"CZ",AF109=AF113,AF109&lt;&gt;AF108,AF109&lt;&gt;AF114),A109-COUNTIFS($H$103:$H109,"&lt;&gt;CZ")&amp;$AH$5&amp;A113-COUNTIFS($H$103:$H113,"&lt;&gt;CZ"),IF(AND(H109="CZ",H110&lt;&gt;"CZ",H111="CZ",H112&lt;&gt;"CZ",H113&lt;&gt;"CZ",AF109=AF113,AF109&lt;&gt;AF108,AF109&lt;&gt;AF114),A109-COUNTIFS($H$103:$H109,"&lt;&gt;CZ")&amp;$AH$5&amp;A113-COUNTIFS($H$103:$H113,"&lt;&gt;CZ"),IF(AND(H109="CZ",H110="CZ",H111&lt;&gt;"CZ",H112&lt;&gt;"CZ",H113&lt;&gt;"CZ",AF109=AF113,AF109&lt;&gt;AF108,AF109&lt;&gt;AF114),A109-COUNTIFS($H$103:$H109,"&lt;&gt;CZ")&amp;$AH$5&amp;A113-COUNTIFS($H$103:$H113,"&lt;&gt;CZ"),IF(AND(H109="CZ",H110="CZ",H111="CZ",H112&lt;&gt;"CZ",H113&lt;&gt;"CZ",AF109=AF113,AF109&lt;&gt;AF108,AF109&lt;&gt;AF114),A109-COUNTIFS($H$103:$H109,"&lt;&gt;CZ")&amp;$AH$5&amp;A113-COUNTIFS($H$103:$H113,"&lt;&gt;CZ"),IF(AND(H109="CZ",H110="CZ",H111&lt;&gt;"CZ",H112="CZ",H113&lt;&gt;"CZ",AF109=AF113,AF109&lt;&gt;AF108,AF109&lt;&gt;AF114),A109-COUNTIFS($H$103:$H109,"&lt;&gt;CZ")&amp;$AH$5&amp;A113-COUNTIFS($H$103:$H113,"&lt;&gt;CZ"),IF(AND(H109="CZ",H110="CZ",H111="CZ",H112&lt;&gt;"CZ",H113&lt;&gt;"CZ",AF109=AF113,AF109&lt;&gt;AF108,AF109&lt;&gt;AF114),A109-COUNTIFS($H$103:$H109,"&lt;&gt;CZ")&amp;$AH$5&amp;A113-COUNTIFS($H$103:$H113,"&lt;&gt;CZ"),IF(AND(H109="CZ",H110="CZ",H111&lt;&gt;"CZ",H112&lt;&gt;"CZ",H113&lt;&gt;"CZ",AF109=AF113,AF109&lt;&gt;AF108,AF109&lt;&gt;AF114),A113-COUNTIFS($H$103:$H113,"&lt;&gt;CZ"),""))))))))))))))))))))))))))))))))))</f>
        <v/>
      </c>
      <c r="AL109" s="120" t="str">
        <f t="shared" si="7"/>
        <v>6</v>
      </c>
    </row>
    <row r="110" spans="1:38" s="104" customFormat="1" ht="15" customHeight="1">
      <c r="A110" s="105">
        <v>8</v>
      </c>
      <c r="B110" s="106">
        <v>81</v>
      </c>
      <c r="C110" s="107" t="s">
        <v>123</v>
      </c>
      <c r="D110" s="107" t="s">
        <v>124</v>
      </c>
      <c r="E110" s="106">
        <v>2007</v>
      </c>
      <c r="F110" s="108"/>
      <c r="G110" s="109" t="s">
        <v>125</v>
      </c>
      <c r="H110" s="110">
        <v>0</v>
      </c>
      <c r="I110" s="111">
        <v>98</v>
      </c>
      <c r="J110" s="112">
        <v>490</v>
      </c>
      <c r="K110" s="111">
        <v>100</v>
      </c>
      <c r="L110" s="112">
        <v>540</v>
      </c>
      <c r="M110" s="111">
        <v>100</v>
      </c>
      <c r="N110" s="112">
        <v>600</v>
      </c>
      <c r="O110" s="111">
        <v>100</v>
      </c>
      <c r="P110" s="112">
        <v>640</v>
      </c>
      <c r="Q110" s="111">
        <v>73</v>
      </c>
      <c r="R110" s="112">
        <v>489.1</v>
      </c>
      <c r="S110" s="113"/>
      <c r="T110" s="112">
        <v>0</v>
      </c>
      <c r="U110" s="111"/>
      <c r="V110" s="112">
        <v>0</v>
      </c>
      <c r="W110" s="111"/>
      <c r="X110" s="112">
        <v>0</v>
      </c>
      <c r="Y110" s="111"/>
      <c r="Z110" s="112">
        <v>0</v>
      </c>
      <c r="AA110" s="111"/>
      <c r="AB110" s="112">
        <v>0</v>
      </c>
      <c r="AC110" s="111"/>
      <c r="AD110" s="112">
        <v>0</v>
      </c>
      <c r="AE110" s="116">
        <v>2759.1</v>
      </c>
      <c r="AF110" s="117">
        <v>2759.1</v>
      </c>
      <c r="AG110" s="118">
        <v>8</v>
      </c>
      <c r="AH110" s="100">
        <f t="shared" ca="1" si="6"/>
        <v>0.36024588320194795</v>
      </c>
      <c r="AI110" s="119" t="str">
        <f>IF(H110="","",IF(H110&lt;&gt;"CZ","NE",IF(AND(H110="CZ",AF109&lt;&gt;AF110,AF110&lt;&gt;AF111),A110-COUNTIF($H$103:$H110,"&lt;&gt;CZ"),IF(AND(H110="CZ",H109="CZ",AF110=AF109,AF110&lt;&gt;AF108,AF110&lt;&gt;AF111),A109-COUNTIF($H$103:$H110,"&lt;&gt;CZ")&amp;$AH$5&amp;A110-COUNTIF($H$103:$H110,"&lt;&gt;CZ"),IF(AND(H110="CZ",H111="CZ",AF110&lt;&gt;AF109,AF110=AF111,AF110&lt;&gt;AF112),A110-COUNTIF($H$103:$H110,"&lt;&gt;CZ")&amp;$AH$5&amp;A111-COUNTIF($H$103:$H111,"&lt;&gt;CZ"),IF(AND(H110="CZ",H109="CZ",H108="CZ",AF110=AF108,AF110&lt;&gt;AF107,AF110&lt;&gt;AF111),A108-COUNTIF($H$103:$H110,"&lt;&gt;CZ")&amp;$AH$5&amp;A110-COUNTIF($H$103:$H110,"&lt;&gt;CZ"),IF(AND(H110="CZ",H109="CZ",H111="CZ",AF111=AF109,AF110&lt;&gt;AF108,AF110&lt;&gt;AF112),A109-COUNTIF($H$103:$H109,"&lt;&gt;CZ")&amp;$AH$5&amp;A111-COUNTIF($H$103:$H111,"&lt;&gt;CZ"),IF(AND(H110="CZ",H111="CZ",H112="CZ",AF110&lt;&gt;AF109,AF110=AF112,AF110&lt;&gt;AF113),A110-COUNTIF($H$103:$H110,"&lt;&gt;CZ")&amp;$AH$5&amp;A112-COUNTIF($H$103:$H112,"&lt;&gt;CZ"),IF(AND(H110="CZ",H109="CZ",H108="CZ",H107="CZ",AF110=AF107,AF110&lt;&gt;AF106,AF110&lt;&gt;AF111),A107-COUNTIF($H$103:$H107,"&lt;&gt;CZ")&amp;$AH$5&amp;A110-COUNTIF($H$103:$H110,"&lt;&gt;CZ"),IF(AND(H110="CZ",H109="CZ",H108="CZ",H111="CZ",AF111=AF108,AF110&lt;&gt;AF107,AF110&lt;&gt;AF112),A108-COUNTIF($H$103:$H108,"&lt;&gt;CZ")&amp;$AH$5&amp;A111-COUNTIF($H$103:$H111,"&lt;&gt;CZ"),IF(AND(H110="CZ",H109="CZ",H111="CZ",H112="CZ",AF112=AF109,AF110&lt;&gt;AF108,AF110&lt;&gt;AF113),A109-COUNTIF($H$103:$H109,"&lt;&gt;CZ")&amp;$AH$5&amp;A112-COUNTIF($H$103:$H112,"&lt;&gt;CZ"),IF(AND(H110="CZ",H111="CZ",H112="CZ",H113="CZ",AF110&lt;&gt;AF109,AF110=AF113,AF110&lt;&gt;AF114),A110-COUNTIF($H$103:$H110,"&lt;&gt;CZ")&amp;$AH$5&amp;A113-COUNTIF($H$103:$H113,"&lt;&gt;CZ"),IF(AND(H110="CZ",H109="CZ",H108="CZ",H107="CZ",H106="CZ",AF110=AF106,AF110&lt;&gt;AF105,AF110&lt;&gt;AF111),A106-COUNTIF($H$103:$H106,"&lt;&gt;CZ")&amp;$AH$5&amp;A110-COUNTIF($H$103:$H110,"&lt;&gt;CZ"),IF(AND(H110="CZ",H109="CZ",H108="CZ",H107="CZ",H111="CZ",AF111=AF107,AF110&lt;&gt;AF106,AF110&lt;&gt;AF112),A107-COUNTIF($H$103:$H107,"&lt;&gt;CZ")&amp;$AH$5&amp;A111-COUNTIF($H$103:$H111,"&lt;&gt;CZ"),IF(AND(H110="CZ",H109="CZ",H108="CZ",H111="CZ",H112="CZ",AF112=AF108,AF110&lt;&gt;AF107,AF110&lt;&gt;AF113),A108-COUNTIF($H$103:$H108,"&lt;&gt;CZ")&amp;$AH$5&amp;A112-COUNTIF($H$103:$H112,"&lt;&gt;CZ"),IF(AND(H110="CZ",H109="CZ",H111="CZ",H112="CZ",H113="CZ",AF113=AF109,AF110&lt;&gt;AF108,AF110&lt;&gt;AF114),A109-COUNTIF($H$103:$H109,"&lt;&gt;CZ")&amp;$AH$5&amp;A113-COUNTIF($H$103:$H113,"&lt;&gt;CZ"),IF(AND(H110="CZ",H111="CZ",H112="CZ",H113="CZ",H114="CZ",AF110&lt;&gt;AF109,AF110=AF114,AF110&lt;&gt;AF115),A110-COUNTIF($H$103:$H110,"&lt;&gt;CZ")&amp;$AH$5&amp;A114-COUNTIF($H$103:$H114,"&lt;&gt;CZ"),IF(AND(H110="CZ",H109&lt;&gt;"CZ",AF110=AF109,AF110&lt;&gt;AF108,AF110&lt;&gt;AF111),A110-COUNTIF($H$103:$H110,"&lt;&gt;CZ"),IF(AND(H110="CZ",H111&lt;&gt;"CZ",AF110&lt;&gt;AF109,AF110=AF111,AF110&lt;&gt;AF112),A110-COUNTIF($H$103:$H110,"&lt;&gt;CZ"),IF(AND(H110="CZ",H109&lt;&gt;"CZ",H108="CZ",AF110=AF108,AF110&lt;&gt;AF107,AF110&lt;&gt;AF111),A108-COUNTIF($H$103:$H108,"&lt;&gt;CZ")&amp;$AH$5&amp;A110-COUNTIF($H$103:$H110,"&lt;&gt;CZ"),IF(AND(H110="CZ",H109="CZ",H108&lt;&gt;"CZ",AF110=AF108,AF110&lt;&gt;AF107,AF110&lt;&gt;AF111),A109-COUNTIF($H$103:$H108,"&lt;&gt;CZ")&amp;$AH$5&amp;A110-COUNTIF($H$103:$H110,"&lt;&gt;CZ"),IF(AND(H110="CZ",H109&lt;&gt;"CZ",H108&lt;&gt;"CZ",AF110=AF108,AF110&lt;&gt;AF107,AF110&lt;&gt;AF111),A110-COUNTIF($H$103:$H110,"&lt;&gt;CZ"),IF(AND(H110="CZ",H109&lt;&gt;"CZ",H111="CZ",AF110=AF109,AF110&lt;&gt;AF108,AF110=AF111,AF110&lt;&gt;AF112),A110-COUNTIF($H$103:$H109,"&lt;&gt;CZ")&amp;$AH$5&amp;A111-COUNTIF($H$103:$H111,"&lt;&gt;CZ"),IF(AND(H110="CZ",H109="CZ",H111&lt;&gt;"CZ",AF111=AF109,AF110&lt;&gt;AF108,AF110&lt;&gt;AF112),A109-COUNTIF($H$103:$H109,"&lt;&gt;CZ")&amp;$AH$5&amp;A111-COUNTIF($H$103:$H111,"&lt;&gt;CZ"),IF(AND(H110="CZ",H109&lt;&gt;"CZ",H111&lt;&gt;"CZ",AF111=AF109,AF110&lt;&gt;AF108,AF110&lt;&gt;AF112),A110-COUNTIF($H$103:$H109,"&lt;&gt;CZ"),IF(AND(H110="CZ",H111&lt;&gt;"CZ",H112="CZ",AF110&lt;&gt;AF109,AF110=AF112,AF110&lt;&gt;AF113),A110-COUNTIF($H$103:$H110,"&lt;&gt;CZ")&amp;$AH$5&amp;A112-COUNTIF($H$103:$H112,"&lt;&gt;CZ"),IF(AND(H110="CZ",H111="CZ",H112&lt;&gt;"CZ",AF110&lt;&gt;AF109,AF110=AF112,AF110&lt;&gt;AF113),A110-COUNTIF($H$103:$H110,"&lt;&gt;CZ")&amp;$AH$5&amp;A112-COUNTIF($H$103:$H112,"&lt;&gt;CZ"),IF(AND(H110="CZ",H111&lt;&gt;"CZ",H112&lt;&gt;"CZ",AF110&gt;0,AF110&lt;&gt;AF109,AF110=AF112,AF110&lt;&gt;AF113),A110-COUNTIF($H$103:$H110,"&lt;&gt;CZ"),IF(AND(H110="CZ",H109&lt;&gt;"CZ",H108="CZ",H107="CZ",AF110=AF107,AF110&lt;&gt;AF106,AF110&lt;&gt;AF111),A107-COUNTIF($H$103:$H107,"&lt;&gt;CZ")&amp;$AH$5&amp;A110-COUNTIF($H$103:$H110,"&lt;&gt;CZ"),IF(AND(H110="CZ",H109="CZ",H108&lt;&gt;"CZ",H107="CZ",AF110=AF107,AF110&lt;&gt;AF106,AF110&lt;&gt;AF111),A107-COUNTIF($H$103:$H107,"&lt;&gt;CZ")&amp;$AH$5&amp;A110-COUNTIF($H$103:$H110,"&lt;&gt;CZ"),IF(AND(H110="CZ",H109="CZ",H108="CZ",H107&lt;&gt;"CZ",AF110=AF107,AF110&lt;&gt;AF106,AF110&lt;&gt;AF111),A108-COUNTIF($H$103:$H107,"&lt;&gt;CZ")&amp;$AH$5&amp;A110-COUNTIF($H$103:$H110,"&lt;&gt;CZ"),IF(AND(H110="CZ",H109&lt;&gt;"CZ",H108&lt;&gt;"CZ",H107="CZ",AF110=AF107,AF110&lt;&gt;AF106,AF110&lt;&gt;AF111),A107-COUNTIF($H$103:$H107,"&lt;&gt;CZ")&amp;$AH$5&amp;A110-COUNTIF($H$103:$H110,"&lt;&gt;CZ"),IF(AND(H110="CZ",H109&lt;&gt;"CZ",H108="CZ",H107&lt;&gt;"CZ",AF110=AF107,AF110&lt;&gt;AF106,AF110&lt;&gt;AF111),A108-COUNTIF($H$103:$H107,"&lt;&gt;CZ")&amp;$AH$5&amp;A110-COUNTIF($H$103:$H110,"&lt;&gt;CZ"),IF(AND(H110="CZ",H109="CZ",H108&lt;&gt;"CZ",H107&lt;&gt;"CZ",AF110=AF107,AF110&lt;&gt;AF106,AF110&lt;&gt;AF111),A108-COUNTIF($H$103:$H107,"&lt;&gt;CZ")&amp;$AH$5&amp;A110-COUNTIF($H$103:$H110,"&lt;&gt;CZ"),IF(AND(H110="CZ",H109&lt;&gt;"CZ",H108&lt;&gt;"CZ",H107&lt;&gt;"CZ",AF110=AF107,AF110&lt;&gt;AF106,AF110&lt;&gt;AF111),A110-COUNTIF($H$103:$H110,"&lt;&gt;CZ"),IF(AND(H110="CZ",H109="CZ",H108&lt;&gt;"CZ",H111="CZ",AF110=AF108,AF110&lt;&gt;AF107,AF110=AF111,AF110&lt;&gt;AF112),A109-COUNTIF($H$103:$H108,"&lt;&gt;CZ")&amp;$AH$5&amp;A111-COUNTIF($H$103:$H111,"&lt;&gt;CZ"),IF(AND(H110="CZ",H109="CZ",H108="CZ",H111&lt;&gt;"CZ",AF110=AF108,AF110&lt;&gt;AF107,AF110=AF111,AF110&lt;&gt;AF112),A108-COUNTIF($H$103:$H108,"&lt;&gt;CZ")&amp;$AH$5&amp;A111-COUNTIF($H$103:$H111,"&lt;&gt;CZ"),IF(AND(H110="CZ",H109&lt;&gt;"CZ",H108&lt;&gt;"CZ",H111="CZ",AF110=AF108,AF110&lt;&gt;AF107,AF110=AF111,AF110&lt;&gt;AF112),A109-COUNTIF($H$103:$H108,"&lt;&gt;CZ")&amp;$AH$5&amp;A111-COUNTIF($H$103:$H111,"&lt;&gt;CZ"),IF(AND(H110="CZ",H109&lt;&gt;"CZ",H108="CZ",H111="CZ",AF110=AF108,AF110&lt;&gt;AF107,AF110=AF111,AF110&lt;&gt;AF112),A108-COUNTIF($H$103:$H108,"&lt;&gt;CZ")&amp;$AH$5&amp;A111-COUNTIF($H$103:$H111,"&lt;&gt;CZ"),IF(AND(H110="CZ",H109&lt;&gt;"CZ",H108="CZ",H111&lt;&gt;"CZ",AF110=AF108,AF110&lt;&gt;AF107,AF110=AF111,AF110&lt;&gt;AF112),A108-COUNTIF($H$103:$H108,"&lt;&gt;CZ")&amp;$AH$5&amp;A111-COUNTIF($H$103:$H111,"&lt;&gt;CZ"),IF(AND(H110="CZ",H109="CZ",H108&lt;&gt;"CZ",H111&lt;&gt;"CZ",AF111=AF108,AF110&lt;&gt;AF107,AF110&lt;&gt;AF112),A109-COUNTIF($H$103:$H108,"&lt;&gt;CZ")&amp;$AH$5&amp;A111-COUNTIF($H$103:$H111,"&lt;&gt;CZ"),IF(AND(H110="CZ",H109&lt;&gt;"CZ",H108&lt;&gt;"CZ",H111&lt;&gt;"CZ",AF111=AF108,AF110&lt;&gt;AF107,AF110&lt;&gt;AF112),A109-COUNTIF($H$103:$H108,"&lt;&gt;CZ"),IF(AND(H110="CZ",H109&lt;&gt;"CZ",H111="CZ",H112="CZ",AF112=AF109,AF110&lt;&gt;AF108,AF110&lt;&gt;AF113),A110-COUNTIF($H$103:$H109,"&lt;&gt;CZ")&amp;$AH$5&amp;A112-COUNTIF($H$103:$H112,"&lt;&gt;CZ"),IF(AND(H110="CZ",H109="CZ",H111&lt;&gt;"CZ",H112="CZ",AF112=AF109,AF110&lt;&gt;AF108,AF110&lt;&gt;AF113),A109-COUNTIF($H$103:$H109,"&lt;&gt;CZ")&amp;$AH$5&amp;A112-COUNTIF($H$103:$H112,"&lt;&gt;CZ"),IF(AND(H110="CZ",H109="CZ",H111="CZ",H112&lt;&gt;"CZ",AF112=AF109,AF110&lt;&gt;AF108,AF110&lt;&gt;AF113),A109-COUNTIF($H$103:$H109,"&lt;&gt;CZ")&amp;$AH$5&amp;A112-COUNTIF($H$103:$H112,"&lt;&gt;CZ"),IF(AND(H110="CZ",H109&lt;&gt;"CZ",H111&lt;&gt;"CZ",H112="CZ",AF112=AF109,AF110&lt;&gt;AF108,AF110&lt;&gt;AF113),A110-COUNTIF($H$103:$H109,"&lt;&gt;CZ")&amp;$AH$5&amp;A112-COUNTIF($H$103:$H112,"&lt;&gt;CZ"),IF(AND(H110="CZ",H109&lt;&gt;"CZ",H111="CZ",H112&lt;&gt;"CZ",AF112=AF109,AF110&lt;&gt;AF108,AF110&lt;&gt;AF113),A110-COUNTIF($H$103:$H109,"&lt;&gt;CZ")&amp;$AH$5&amp;A112-COUNTIF($H$103:$H112,"&lt;&gt;CZ"),IF(AND(H110="CZ",H109="CZ",H111&lt;&gt;"CZ",H112&lt;&gt;"CZ",AF112=AF109,AF110&lt;&gt;AF108,AF110&lt;&gt;AF113),A109-COUNTIF($H$103:$H109,"&lt;&gt;CZ")&amp;$AH$5&amp;A112-COUNTIF($H$103:$H112,"&lt;&gt;CZ"),IF(AND(H110="CZ",H109&lt;&gt;"CZ",H111&lt;&gt;"CZ",H112&lt;&gt;"CZ",AF112=AF109,AF110&lt;&gt;AF108,AF110&lt;&gt;AF113),A110-COUNTIF($H$103:$H109,"&lt;&gt;CZ"),IF(AND(H110="CZ",H111="CZ",H112="CZ",H113&lt;&gt;"CZ",AF110&lt;&gt;AF109,AF110=AF113,AF110&lt;&gt;AF114),A110-COUNTIF($H$103:$H110,"&lt;&gt;CZ")&amp;$AH$5&amp;A113-COUNTIF($H$103:$H113,"&lt;&gt;CZ"),IF(AND(H110="CZ",H111="CZ",H112&lt;&gt;"CZ",H113="CZ",AF110&lt;&gt;AF109,AF110=AF113,AF110&lt;&gt;AF114),A110-COUNTIF($H$103:$H110,"&lt;&gt;CZ")&amp;$AH$5&amp;A113-COUNTIF($H$103:$H113,"&lt;&gt;CZ"),IF(AND(H110="CZ",H111&lt;&gt;"CZ",H112="CZ",H113="CZ",AF110&lt;&gt;AF109,AF110=AF113,AF110&lt;&gt;AF114),A110-COUNTIF($H$103:$H110,"&lt;&gt;CZ")&amp;$AH$5&amp;A113-COUNTIF($H$103:$H113,"&lt;&gt;CZ"),IF(AND(H110="CZ",H111&lt;&gt;"CZ",H112&lt;&gt;"CZ",H113="CZ",AF110&lt;&gt;AF109,AF110=AF113,AF110&lt;&gt;AF114),A110-COUNTIF($H$103:$H110,"&lt;&gt;CZ")&amp;$AH$5&amp;A113-COUNTIF($H$103:$H113,"&lt;&gt;CZ"),"")))))))))))))))))))))))))))))))))))))))))))))))))))))</f>
        <v>NE</v>
      </c>
      <c r="AJ110" s="102" t="str">
        <f>IF(AI110&lt;&gt;"","",IF(AND(H110="CZ",H111&lt;&gt;"CZ",H112="CZ",H113&lt;&gt;"CZ",AF110&lt;&gt;AF109,AF110=AF113,AF110&lt;&gt;AF114),A110-COUNTIF($H$103:$H110,"&lt;&gt;CZ")&amp;$AH$5&amp;A113-COUNTIF($H$103:$H113,"&lt;&gt;CZ"),IF(AND(H110="CZ",H111="CZ",H112&lt;&gt;"CZ",H113&lt;&gt;"CZ",AF110&lt;&gt;AF109,AF110=AF113,AF110&lt;&gt;AF114),A110-COUNTIF($H$103:$H110,"&lt;&gt;CZ")&amp;$AH$5&amp;A113-COUNTIF($H$103:$H113,"&lt;&gt;CZ"),IF(AND(H110="CZ",H111&lt;&gt;"CZ",H112&lt;&gt;"CZ",H113&lt;&gt;"CZ",AF110&lt;&gt;AF109,AF110=AF113,AF110&lt;&gt;AF114),A110-COUNTIF($H$103:$H110,"&lt;&gt;CZ"),IF(AND(H110="CZ",H109&lt;&gt;"CZ",H108="CZ",H107="CZ",H106="CZ",AF110=AF106,AF110&lt;&gt;AF105,AF110&lt;&gt;AF111),A106-COUNTIFS($H$103:$H106,"&lt;&gt;CZ")&amp;$AH$5&amp;A110-COUNTIFS($H$103:$H110,"&lt;&gt;CZ"),IF(AND(H110="CZ",H109="CZ",H108&lt;&gt;"CZ",H107="CZ",H106="CZ",AF110=AF106,AF110&lt;&gt;AF105,AF110&lt;&gt;AF111),A106-COUNTIFS($H$103:$H106,"&lt;&gt;CZ")&amp;$AH$5&amp;A110-COUNTIFS($H$103:$H110,"&lt;&gt;CZ"),IF(AND(H110="CZ",H109="CZ",H108="CZ",H107&lt;&gt;"CZ",H106="CZ",AF110=AF106,AF110&lt;&gt;AF105,AF110&lt;&gt;AF111),A106-COUNTIFS($H$103:$H106,"&lt;&gt;CZ")&amp;$AH$5&amp;A110-COUNTIFS($H$103:$H110,"&lt;&gt;CZ"),IF(AND(H110="CZ",H109="CZ",H108="CZ",H107="CZ",H106&lt;&gt;"CZ",AF110=AF106,AF110&lt;&gt;AF105,AF110&lt;&gt;AF111),A107-COUNTIFS($H$103:$H106,"&lt;&gt;CZ")&amp;$AH$5&amp;A110-COUNTIFS($H$103:$H110,"&lt;&gt;CZ"),IF(AND(H110="CZ",H109&lt;&gt;"CZ",H108="CZ",H107="CZ",H106&lt;&gt;"CZ",AF110=AF106,AF110&lt;&gt;AF105,AF110&lt;&gt;AF111),A107-COUNTIFS($H$103:$H106,"&lt;&gt;CZ")&amp;$AH$5&amp;A110-COUNTIFS($H$103:$H110,"&lt;&gt;CZ"),IF(AND(H110="CZ",H109&lt;&gt;"CZ",H108="CZ",H107&lt;&gt;"CZ",H106="CZ",AF110=AF106,AF110&lt;&gt;AF105,AF110&lt;&gt;AF111),A106-COUNTIFS($H$103:$H106,"&lt;&gt;CZ")&amp;$AH$5&amp;A110-COUNTIFS($H$103:$H110,"&lt;&gt;CZ"),IF(AND(H110="CZ",H109&lt;&gt;"CZ",H108&lt;&gt;"CZ",H107="CZ",H106="CZ",AF110=AF106,AF110&lt;&gt;AF105,AF110&lt;&gt;AF111),A106-COUNTIFS($H$103:$H106,"&lt;&gt;CZ")&amp;$AH$5&amp;A110-COUNTIFS($H$103:$H110,"&lt;&gt;CZ"),IF(AND(H110="CZ",H109&lt;&gt;"CZ",H108&lt;&gt;"CZ",H107&lt;&gt;"CZ",H106="CZ",AF110=AF106,AF110&lt;&gt;AF105,AF110&lt;&gt;AF111),A106-COUNTIFS($H$103:$H106,"&lt;&gt;CZ")&amp;$AH$5&amp;A110-COUNTIFS($H$103:$H110,"&lt;&gt;CZ"),IF(AND(H110="CZ",H109&lt;&gt;"CZ",H108&lt;&gt;"CZ",H107="CZ",H106&lt;&gt;"CZ",AF110=AF106,AF110&lt;&gt;AF105,AF110&lt;&gt;AF111),A107-COUNTIFS($H$103:$H106,"&lt;&gt;CZ")&amp;$AH$5&amp;A110-COUNTIFS($H$103:$H110,"&lt;&gt;CZ"),IF(AND(H110="CZ",H109&lt;&gt;"CZ",H108="CZ",H107&lt;&gt;"CZ",H106&lt;&gt;"CZ",AF110=AF106,AF110&lt;&gt;AF105,AF110&lt;&gt;AF111),A107-COUNTIFS($H$103:$H106,"&lt;&gt;CZ")&amp;$AH$5&amp;A110-COUNTIFS($H$103:$H110,"&lt;&gt;CZ"),IF(AND(H110="CZ",H109="CZ",H108&lt;&gt;"CZ",H107&lt;&gt;"CZ",H106&lt;&gt;"CZ",AF110=AF106,AF110&lt;&gt;AF105,AF110&lt;&gt;AF111),A107-COUNTIFS($H$103:$H106,"&lt;&gt;CZ")&amp;$AH$5&amp;A110-COUNTIFS($H$103:$H110,"&lt;&gt;CZ"),IF(AND(H110="CZ",H109="CZ",H108&lt;&gt;"CZ",H107&lt;&gt;"CZ",H106="CZ",AF110=AF106,AF110&lt;&gt;AF105,AF110&lt;&gt;AF111),A106-COUNTIFS($H$103:$H106,"&lt;&gt;CZ")&amp;$AH$5&amp;A110-COUNTIFS($H$103:$H110,"&lt;&gt;CZ"),IF(AND(H110="CZ",H109="CZ",H108&lt;&gt;"CZ",H107="CZ",H106&lt;&gt;"CZ",AF110=AF106,AF110&lt;&gt;AF105,AF110&lt;&gt;AF111),A107-COUNTIFS($H$103:$H106,"&lt;&gt;CZ")&amp;$AH$5&amp;A110-COUNTIFS($H$103:$H110,"&lt;&gt;CZ"),IF(AND(H110="CZ",H109="CZ",H108="CZ",H107&lt;&gt;"CZ",H106&lt;&gt;"CZ",AF110=AF106,AF110&lt;&gt;AF105,AF110&lt;&gt;AF111),A107-COUNTIFS($H$103:$H106,"&lt;&gt;CZ")&amp;$AH$5&amp;A110-COUNTIFS($H$103:$H110,"&lt;&gt;CZ"),IF(AND(H110="CZ",H109&lt;&gt;"CZ",H108&lt;&gt;"CZ",H107&lt;&gt;"CZ",H106&lt;&gt;"CZ",AF110=AF106,AF110&lt;&gt;AF105,AF110&lt;&gt;AF111),A107-COUNTIFS($H$103:$H106,"&lt;&gt;CZ"),IF(AND(H110="CZ",H109&lt;&gt;"CZ",H108="CZ",H107="CZ",H111="CZ",AF111=AF107,AF110&lt;&gt;AF106,AF110&lt;&gt;AF112),A107-COUNTIFS($H$103:$H107,"&lt;&gt;CZ")&amp;$AH$5&amp;A111-COUNTIFS($H$103:$H111,"&lt;&gt;CZ"),IF(AND(H110="CZ",H109="CZ",H108&lt;&gt;"CZ",H107="CZ",H111="CZ",AF111=AF107,AF110&lt;&gt;AF106,AF110&lt;&gt;AF112),A107-COUNTIFS($H$103:$H107,"&lt;&gt;CZ")&amp;$AH$5&amp;A111-COUNTIFS($H$103:$H111,"&lt;&gt;CZ"),IF(AND(H110="CZ",H109="CZ",H108="CZ",H107&lt;&gt;"CZ",H111="CZ",AF111=AF107,AF110&lt;&gt;AF106,AF110&lt;&gt;AF112),A108-COUNTIFS($H$103:$H107,"&lt;&gt;CZ")&amp;$AH$5&amp;A111-COUNTIFS($H$103:$H111,"&lt;&gt;CZ"),IF(AND(H110="CZ",H109="CZ",H108="CZ",H107="CZ",H111&lt;&gt;"CZ",AF111=AF107,AF110&lt;&gt;AF106,AF110&lt;&gt;AF112),A107-COUNTIFS($H$103:$H107,"&lt;&gt;CZ")&amp;$AH$5&amp;A111-COUNTIFS($H$103:$H111,"&lt;&gt;CZ"),IF(AND(H110="CZ",H109&lt;&gt;"CZ",H108="CZ",H107="CZ",H111&lt;&gt;"CZ",AF111=AF107,AF110&lt;&gt;AF106,AF110&lt;&gt;AF112),A107-COUNTIFS($H$103:$H107,"&lt;&gt;CZ")&amp;$AH$5&amp;A111-COUNTIFS($H$103:$H111,"&lt;&gt;CZ"),IF(AND(H110="CZ",H109&lt;&gt;"CZ",H108="CZ",H107&lt;&gt;"CZ",H111="CZ",AF111=AF107,AF110&lt;&gt;AF106,AF110&lt;&gt;AF112),A108-COUNTIFS($H$103:$H107,"&lt;&gt;CZ")&amp;$AH$5&amp;A111-COUNTIFS($H$103:$H111,"&lt;&gt;CZ"),IF(AND(H110="CZ",H109&lt;&gt;"CZ",H108&lt;&gt;"CZ",H107="CZ",H111="CZ",AF111=AF107,AF110&lt;&gt;AF106,AF110&lt;&gt;AF112),A107-COUNTIFS($H$103:$H107,"&lt;&gt;CZ")&amp;$AH$5&amp;A111-COUNTIFS($H$103:$H111,"&lt;&gt;CZ"),IF(AND(H110="CZ",H109&lt;&gt;"CZ",H108&lt;&gt;"CZ",H107&lt;&gt;"CZ",H111="CZ",AF111=AF107,AF110&lt;&gt;AF106,AF110&lt;&gt;AF112),A108-COUNTIFS($H$103:$H107,"&lt;&gt;CZ")&amp;$AH$5&amp;A111-COUNTIFS($H$103:$H111,"&lt;&gt;CZ"),IF(AND(H110="CZ",H109&lt;&gt;"CZ",H108&lt;&gt;"CZ",H107="CZ",H111&lt;&gt;"CZ",AF111=AF107,AF110&lt;&gt;AF106,AF110&lt;&gt;AF112),A107-COUNTIFS($H$103:$H107,"&lt;&gt;CZ")&amp;$AH$5&amp;A111-COUNTIFS($H$103:$H111,"&lt;&gt;CZ"),IF(AND(H110="CZ",H109&lt;&gt;"CZ",H108="CZ",H107&lt;&gt;"CZ",H111&lt;&gt;"CZ",AF111=AF107,AF110&lt;&gt;AF106,AF110&lt;&gt;AF112),A108-COUNTIFS($H$103:$H107,"&lt;&gt;CZ")&amp;$AH$5&amp;A111-COUNTIFS($H$103:$H111,"&lt;&gt;CZ"),IF(AND(H110="CZ",H109="CZ",H108&lt;&gt;"CZ",H107&lt;&gt;"CZ",H111&lt;&gt;"CZ",AF111=AF107,AF110&lt;&gt;AF106,AF110&lt;&gt;AF112),A108-COUNTIFS($H$103:$H107,"&lt;&gt;CZ")&amp;$AH$5&amp;A111-COUNTIFS($H$103:$H111,"&lt;&gt;CZ"),IF(AND(H110="CZ",H109="CZ",H108&lt;&gt;"CZ",H107&lt;&gt;"CZ",H111="CZ",AF111=AF107,AF110&lt;&gt;AF106,AF110&lt;&gt;AF112),A108-COUNTIFS($H$103:$H107,"&lt;&gt;CZ")&amp;$AH$5&amp;A111-COUNTIFS($H$103:$H111,"&lt;&gt;CZ"),IF(AND(H110="CZ",H109="CZ",H108&lt;&gt;"CZ",H107="CZ",H111&lt;&gt;"CZ",AF111=AF107,AF110&lt;&gt;AF106,AF110&lt;&gt;AF112),A107-COUNTIFS($H$103:$H107,"&lt;&gt;CZ")&amp;$AH$5&amp;A111-COUNTIFS($H$103:$H111,"&lt;&gt;CZ"),IF(AND(H110="CZ",H109="CZ",H108="CZ",H107&lt;&gt;"CZ",H111&lt;&gt;"CZ",AF111=AF107,AF110&lt;&gt;AF106,AF110&lt;&gt;AF112),A108-COUNTIFS($H$103:$H107,"&lt;&gt;CZ")&amp;$AH$5&amp;A111-COUNTIFS($H$103:$H111,"&lt;&gt;CZ"),IF(AND(H110="CZ",H109&lt;&gt;"CZ",H108&lt;&gt;"CZ",H107&lt;&gt;"CZ",H111&lt;&gt;"CZ",AF111=AF107,AF110&lt;&gt;AF106,AF110&lt;&gt;AF112),A108-COUNTIFS($H$103:$H107,"&lt;&gt;CZ"),IF(AND(H110="CZ",H109&lt;&gt;"CZ",H108="CZ",H111="CZ",H112="CZ",AF112=AF108,AF110&lt;&gt;AF107,AF110&lt;&gt;AF113),A108-COUNTIFS($H$103:$H108,"&lt;&gt;CZ")&amp;$AH$5&amp;A112-COUNTIFS($H$103:$H112,"&lt;&gt;CZ"),IF(AND(H110="CZ",H109="CZ",H108&lt;&gt;"CZ",H111="CZ",H112="CZ",AF112=AF108,AF110&lt;&gt;AF107,AF110&lt;&gt;AF113),A109-COUNTIFS($H$103:$H108,"&lt;&gt;CZ")&amp;$AH$5&amp;A112-COUNTIFS($H$103:$H112,"&lt;&gt;CZ"),IF(AND(H110="CZ",H109="CZ",H108="CZ",H111&lt;&gt;"CZ",H112="CZ",AF112=AF108,AF110&lt;&gt;AF107,AF110&lt;&gt;AF113),A108-COUNTIFS($H$103:$H108,"&lt;&gt;CZ")&amp;$AH$5&amp;A112-COUNTIFS($H$103:$H112,"&lt;&gt;CZ"),IF(AND(H110="CZ",H109="CZ",H108="CZ",H111="CZ",H112&lt;&gt;"CZ",AF112=AF108,AF110&lt;&gt;AF107,AF110&lt;&gt;AF113),A108-COUNTIFS($H$103:$H108,"&lt;&gt;CZ")&amp;$AH$5&amp;A112-COUNTIFS($H$103:$H112,"&lt;&gt;CZ"),IF(AND(H110="CZ",H109&lt;&gt;"CZ",H108="CZ",H111="CZ",H112&lt;&gt;"CZ",AF112=AF108,AF110&lt;&gt;AF107,AF110&lt;&gt;AF113),A108-COUNTIFS($H$103:$H108,"&lt;&gt;CZ")&amp;$AH$5&amp;A112-COUNTIFS($H$103:$H112,"&lt;&gt;CZ"),IF(AND(H110="CZ",H109&lt;&gt;"CZ",H108="CZ",H111&lt;&gt;"CZ",H112="CZ",AF112=AF108,AF110&lt;&gt;AF107,AF110&lt;&gt;AF113),A108-COUNTIFS($H$103:$H108,"&lt;&gt;CZ")&amp;$AH$5&amp;A112-COUNTIFS($H$103:$H112,"&lt;&gt;CZ"),IF(AND(H110="CZ",H109&lt;&gt;"CZ",H108&lt;&gt;"CZ",H111="CZ",H112="CZ",AF112=AF108,AF110&lt;&gt;AF107,AF110&lt;&gt;AF113),A109-COUNTIFS($H$103:$H108,"&lt;&gt;CZ")&amp;$AH$5&amp;A112-COUNTIFS($H$103:$H112,"&lt;&gt;CZ"),IF(AND(H110="CZ",H109&lt;&gt;"CZ",H108&lt;&gt;"CZ",H111&lt;&gt;"CZ",H112="CZ",AF112=AF108,AF110&lt;&gt;AF107,AF110&lt;&gt;AF113),A109-COUNTIFS($H$103:$H108,"&lt;&gt;CZ")&amp;$AH$5&amp;A112-COUNTIFS($H$103:$H112,"&lt;&gt;CZ"),IF(AND(H110="CZ",H109&lt;&gt;"CZ",H108&lt;&gt;"CZ",H111="CZ",H112&lt;&gt;"CZ",AF112=AF108,AF110&lt;&gt;AF107,AF110&lt;&gt;AF113),A109-COUNTIFS($H$103:$H108,"&lt;&gt;CZ")&amp;$AH$5&amp;A112-COUNTIFS($H$103:$H112,"&lt;&gt;CZ"),IF(AND(H110="CZ",H109&lt;&gt;"CZ",H108="CZ",H111&lt;&gt;"CZ",H112&lt;&gt;"CZ",AF112=AF108,AF110&lt;&gt;AF107,AF110&lt;&gt;AF113),A108-COUNTIFS($H$103:$H108,"&lt;&gt;CZ")&amp;$AH$5&amp;A112-COUNTIFS($H$103:$H112,"&lt;&gt;CZ"),IF(AND(H110="CZ",H109="CZ",H108&lt;&gt;"CZ",H111&lt;&gt;"CZ",H112&lt;&gt;"CZ",AF112=AF108,AF110&lt;&gt;AF107,AF110&lt;&gt;AF113),A109-COUNTIFS($H$103:$H108,"&lt;&gt;CZ")&amp;$AH$5&amp;A112-COUNTIFS($H$103:$H112,"&lt;&gt;CZ"),IF(AND(H110="CZ",H109="CZ",H108&lt;&gt;"CZ",H111&lt;&gt;"CZ",H112="CZ",AF112=AF108,AF110&lt;&gt;AF107,AF110&lt;&gt;AF113),A109-COUNTIFS($H$103:$H108,"&lt;&gt;CZ")&amp;$AH$5&amp;A112-COUNTIFS($H$103:$H112,"&lt;&gt;CZ"),IF(AND(H110="CZ",H109="CZ",H108&lt;&gt;"CZ",H111="CZ",H112&lt;&gt;"CZ",AF112=AF108,AF110&lt;&gt;AF107,AF110&lt;&gt;AF113),A109-COUNTIFS($H$103:$H108,"&lt;&gt;CZ")&amp;$AH$5&amp;A112-COUNTIFS($H$103:$H112,"&lt;&gt;CZ"),IF(AND(H110="CZ",H109="CZ",H108="CZ",H111&lt;&gt;"CZ",H112&lt;&gt;"CZ",AF112=AF108,AF110&lt;&gt;AF107,AF110&lt;&gt;AF113),A108-COUNTIFS($H$103:$H108,"&lt;&gt;CZ")&amp;$AH$5&amp;A112-COUNTIFS($H$103:$H112,"&lt;&gt;CZ"),""))))))))))))))))))))))))))))))))))))))))))))))))</f>
        <v/>
      </c>
      <c r="AK110" s="102" t="str">
        <f>IF(AI110&lt;&gt;"","",IF(AJ110&lt;&gt;"","",IF(AND(H109="CZ",H108&lt;&gt;"CZ",H107&lt;&gt;"CZ",H110&lt;&gt;"CZ",H111&lt;&gt;"CZ",AF111=AF107,AF109&lt;&gt;AF106,AF109&lt;&gt;AF112),A108-COUNTIFS($H$103:$H107,"&lt;&gt;CZ"),IF(AND(H110="CZ",H109&lt;&gt;"CZ",H111="CZ",H112="CZ",H113="CZ",AF113=AF109,AF110&lt;&gt;AF108,AF110&lt;&gt;AF114),A110-COUNTIFS($H$103:$H109,"&lt;&gt;CZ")&amp;$AH$5&amp;A113-COUNTIFS($H$103:$H113,"&lt;&gt;CZ"),IF(AND(H110="CZ",H109="CZ",H111&lt;&gt;"CZ",H112="CZ",H113="CZ",AF113=AF109,AF110&lt;&gt;AF108,AF110&lt;&gt;AF114),A109-COUNTIFS($H$103:$H109,"&lt;&gt;CZ")&amp;$AH$5&amp;A113-COUNTIFS($H$103:$H113,"&lt;&gt;CZ"),IF(AND(H110="CZ",H109="CZ",H111="CZ",H112&lt;&gt;"CZ",H113="CZ",AF113=AF109,AF110&lt;&gt;AF108,AF110&lt;&gt;AF114),A109-COUNTIFS($H$103:$H109,"&lt;&gt;CZ")&amp;$AH$5&amp;A113-COUNTIFS($H$103:$H113,"&lt;&gt;CZ"),IF(AND(H110="CZ",H109="CZ",H111="CZ",H112="CZ",H113&lt;&gt;"CZ",AF113=AF109,AF110&lt;&gt;AF108,AF110&lt;&gt;AF114),A109-COUNTIFS($H$103:$H109,"&lt;&gt;CZ")&amp;$AH$5&amp;A113-COUNTIFS($H$103:$H113,"&lt;&gt;CZ"),IF(AND(H110="CZ",H109&lt;&gt;"CZ",H111="CZ",H112="CZ",H113&lt;&gt;"CZ",AF113=AF109,AF110&lt;&gt;AF108,AF110&lt;&gt;AF114),A110-COUNTIFS($H$103:$H109,"&lt;&gt;CZ")&amp;$AH$5&amp;A113-COUNTIFS($H$103:$H113,"&lt;&gt;CZ"),IF(AND(H110="CZ",H109&lt;&gt;"CZ",H111="CZ",H112&lt;&gt;"CZ",H113="CZ",AF113=AF109,AF110&lt;&gt;AF108,AF110&lt;&gt;AF114),A110-COUNTIFS($H$103:$H109,"&lt;&gt;CZ")&amp;$AH$5&amp;A113-COUNTIFS($H$103:$H113,"&lt;&gt;CZ"),IF(AND(H110="CZ",H109&lt;&gt;"CZ",H111&lt;&gt;"CZ",H112="CZ",H113="CZ",AF113=AF109,AF110&lt;&gt;AF108,AF110&lt;&gt;AF114),A110-COUNTIFS($H$103:$H109,"&lt;&gt;CZ")&amp;$AH$5&amp;A113-COUNTIFS($H$103:$H113,"&lt;&gt;CZ"),IF(AND(H110="CZ",H109&lt;&gt;"CZ",H111&lt;&gt;"CZ",H112&lt;&gt;"CZ",H113="CZ",AF113=AF109,AF110&lt;&gt;AF108,AF110&lt;&gt;AF114),A110-COUNTIFS($H$103:$H109,"&lt;&gt;CZ")&amp;$AH$5&amp;A113-COUNTIFS($H$103:$H113,"&lt;&gt;CZ"),IF(AND(H110="CZ",H109&lt;&gt;"CZ",H111&lt;&gt;"CZ",H112&lt;&gt;"CZ",H113&lt;&gt;"CZ",AF113=AF109,AF110&lt;&gt;AF108,AF110&lt;&gt;AF114),A113-COUNTIFS($H$103:$H113,"&lt;&gt;CZ"),IF(AND(H110="CZ",H109&lt;&gt;"CZ",H111&lt;&gt;"CZ",H112="CZ",H113&lt;&gt;"CZ",AF113=AF109,AF110&lt;&gt;AF108,AF110&lt;&gt;AF114),A110-COUNTIFS($H$103:$H109,"&lt;&gt;CZ")&amp;$AH$5&amp;A113-COUNTIFS($H$103:$H113,"&lt;&gt;CZ"),IF(AND(H110="CZ",H109="CZ",H111="CZ",H112&lt;&gt;"CZ",H113&lt;&gt;"CZ",AF113=AF109,AF110&lt;&gt;AF108,AF110&lt;&gt;AF114),A109-COUNTIFS($H$103:$H109,"&lt;&gt;CZ")&amp;$AH$5&amp;A113-COUNTIFS($H$103:$H113,"&lt;&gt;CZ"),IF(AND(H110="CZ",H109="CZ",H111&lt;&gt;"CZ",H112&lt;&gt;"CZ",H113&lt;&gt;"CZ",AF113=AF109,AF110&lt;&gt;AF108,AF110&lt;&gt;AF114),A109-COUNTIFS($H$103:$H109,"&lt;&gt;CZ")&amp;$AH$5&amp;A113-COUNTIFS($H$103:$H113,"&lt;&gt;CZ"),IF(AND(H110="CZ",H109="CZ",H111&lt;&gt;"CZ",H112&lt;&gt;"CZ",H113="CZ",AF113=AF109,AF110&lt;&gt;AF108,AF110&lt;&gt;AF114),A109-COUNTIFS($H$103:$H109,"&lt;&gt;CZ")&amp;$AH$5&amp;A113-COUNTIFS($H$103:$H113,"&lt;&gt;CZ"),IF(AND(H110="CZ",H109="CZ",H111&lt;&gt;"CZ",H112="CZ",H113&lt;&gt;"CZ",AF113=AF109,AF110&lt;&gt;AF108,AF110&lt;&gt;AF114),A109-COUNTIFS($H$103:$H109,"&lt;&gt;CZ")&amp;$AH$5&amp;A113-COUNTIFS($H$103:$H113,"&lt;&gt;CZ"),IF(AND(H110="CZ",H109&lt;&gt;"CZ",H111="CZ",H112&lt;&gt;"CZ",H113&lt;&gt;"CZ",AF113=AF109,AF110&lt;&gt;AF108,AF110&lt;&gt;AF114),A110-COUNTIFS($H$103:$H109,"&lt;&gt;CZ")&amp;$AH$5&amp;A113-COUNTIFS($H$103:$H113,"&lt;&gt;CZ"),IF(AND(H110="CZ",H111&lt;&gt;"CZ",H112="CZ",H113="CZ",H114="CZ",AF110=AF114,AF110&lt;&gt;AF109,AF110&lt;&gt;AF115),A110-COUNTIFS($H$103:$H110,"&lt;&gt;CZ")&amp;$AH$5&amp;A114-COUNTIFS($H$103:$H114,"&lt;&gt;CZ"),IF(AND(H110="CZ",H111="CZ",H112&lt;&gt;"CZ",H113="CZ",H114="CZ",AF110=AF114,AF110&lt;&gt;AF109,AF110&lt;&gt;AF115),A110-COUNTIFS($H$103:$H110,"&lt;&gt;CZ")&amp;$AH$5&amp;A114-COUNTIFS($H$103:$H114,"&lt;&gt;CZ"),IF(AND(H110="CZ",H111="CZ",H112="CZ",H113&lt;&gt;"CZ",H114="CZ",AF110=AF114,AF110&lt;&gt;AF109,AF110&lt;&gt;AF115),A110-COUNTIFS($H$103:$H110,"&lt;&gt;CZ")&amp;$AH$5&amp;A114-COUNTIFS($H$103:$H114,"&lt;&gt;CZ"),IF(AND(H110="CZ",H111="CZ",H112="CZ",H113="CZ",H114&lt;&gt;"CZ",AF110=AF114,AF110&lt;&gt;AF109,AF110&lt;&gt;AF115),A110-COUNTIFS($H$103:$H110,"&lt;&gt;CZ")&amp;$AH$5&amp;A114-COUNTIFS($H$103:$H114,"&lt;&gt;CZ"),IF(AND(H110="CZ",H109&lt;&gt;"CZ",H108="CZ",H107="CZ",H111&lt;&gt;"CZ",AF111=AF107,AF110&lt;&gt;AF106,AF110&lt;&gt;AF112),A107-COUNTIFS($H$103:$H107,"&lt;&gt;CZ")&amp;$AH$5&amp;A111-COUNTIFS($H$103:$H111,"&lt;&gt;CZ"),IF(AND(H110="CZ",H111&lt;&gt;"CZ",H112="CZ",H113="CZ",H114&lt;&gt;"CZ",AF110=AF114,AF110&lt;&gt;AF109,AF110&lt;&gt;AF115),A110-COUNTIFS($H$103:$H110,"&lt;&gt;CZ")&amp;$AH$5&amp;A114-COUNTIFS($H$103:$H114,"&lt;&gt;CZ"),IF(AND(H110="CZ",H111&lt;&gt;"CZ",H112="CZ",H113&lt;&gt;"CZ",H114="CZ",AF110=AF114,AF110&lt;&gt;AF109,AF110&lt;&gt;AF115),A110-COUNTIFS($H$103:$H110,"&lt;&gt;CZ")&amp;$AH$5&amp;A114-COUNTIFS($H$103:$H114,"&lt;&gt;CZ"),IF(AND(H110="CZ",H111&lt;&gt;"CZ",H112&lt;&gt;"CZ",H113="CZ",H114="CZ",AF110=AF114,AF110&lt;&gt;AF109,AF110&lt;&gt;AF115),A110-COUNTIFS($H$103:$H110,"&lt;&gt;CZ")&amp;$AH$5&amp;A114-COUNTIFS($H$103:$H114,"&lt;&gt;CZ"),IF(AND(H110="CZ",H111&lt;&gt;"CZ",H112&lt;&gt;"CZ",H113&lt;&gt;"CZ",H114="CZ",AF110=AF114,AF110&lt;&gt;AF109,AF110&lt;&gt;AF115),A110-COUNTIFS($H$103:$H110,"&lt;&gt;CZ")&amp;$AH$5&amp;A114-COUNTIFS($H$103:$H114,"&lt;&gt;CZ"),IF(AND(H110="CZ",H111&lt;&gt;"CZ",H112&lt;&gt;"CZ",H113="CZ",H114&lt;&gt;"CZ",AF110=AF114,AF110&lt;&gt;AF109,AF110&lt;&gt;AF115),A110-COUNTIFS($H$103:$H110,"&lt;&gt;CZ")&amp;$AH$5&amp;A114-COUNTIFS($H$103:$H114,"&lt;&gt;CZ"),IF(AND(H110="CZ",H111&lt;&gt;"CZ",H112="CZ",H113&lt;&gt;"CZ",H114&lt;&gt;"CZ",AF110=AF114,AF110&lt;&gt;AF109,AF110&lt;&gt;AF115),A110-COUNTIFS($H$103:$H110,"&lt;&gt;CZ")&amp;$AH$5&amp;A114-COUNTIFS($H$103:$H114,"&lt;&gt;CZ"),IF(AND(H110="CZ",H111="CZ",H112&lt;&gt;"CZ",H113&lt;&gt;"CZ",H114&lt;&gt;"CZ",AF110=AF114,AF110&lt;&gt;AF109,AF110&lt;&gt;AF115),A110-COUNTIFS($H$103:$H110,"&lt;&gt;CZ")&amp;$AH$5&amp;A114-COUNTIFS($H$103:$H114,"&lt;&gt;CZ"),IF(AND(H110="CZ",H111="CZ",H112="CZ",H113&lt;&gt;"CZ",H114&lt;&gt;"CZ",AF110=AF114,AF110&lt;&gt;AF109,AF110&lt;&gt;AF115),A110-COUNTIFS($H$103:$H110,"&lt;&gt;CZ")&amp;$AH$5&amp;A114-COUNTIFS($H$103:$H114,"&lt;&gt;CZ"),IF(AND(H110="CZ",H111="CZ",H112&lt;&gt;"CZ",H113="CZ",H114&lt;&gt;"CZ",AF110=AF114,AF110&lt;&gt;AF109,AF110&lt;&gt;AF115),A110-COUNTIFS($H$103:$H110,"&lt;&gt;CZ")&amp;$AH$5&amp;A114-COUNTIFS($H$103:$H114,"&lt;&gt;CZ"),IF(AND(H110="CZ",H111="CZ",H112="CZ",H113&lt;&gt;"CZ",H114&lt;&gt;"CZ",AF110=AF114,AF110&lt;&gt;AF109,AF110&lt;&gt;AF115),A110-COUNTIFS($H$103:$H110,"&lt;&gt;CZ")&amp;$AH$5&amp;A114-COUNTIFS($H$103:$H114,"&lt;&gt;CZ"),IF(AND(H110="CZ",H111="CZ",H112&lt;&gt;"CZ",H113&lt;&gt;"CZ",H114&lt;&gt;"CZ",AF110=AF114,AF110&lt;&gt;AF109,AF110&lt;&gt;AF115),A114-COUNTIFS($H$103:$H114,"&lt;&gt;CZ"),""))))))))))))))))))))))))))))))))))</f>
        <v/>
      </c>
      <c r="AL110" s="120" t="str">
        <f t="shared" si="7"/>
        <v>NE</v>
      </c>
    </row>
    <row r="111" spans="1:38" s="104" customFormat="1" ht="15" customHeight="1">
      <c r="A111" s="105">
        <v>9</v>
      </c>
      <c r="B111" s="106">
        <v>80</v>
      </c>
      <c r="C111" s="107" t="s">
        <v>126</v>
      </c>
      <c r="D111" s="107" t="s">
        <v>127</v>
      </c>
      <c r="E111" s="106">
        <v>2006</v>
      </c>
      <c r="F111" s="108"/>
      <c r="G111" s="109" t="s">
        <v>128</v>
      </c>
      <c r="H111" s="110" t="s">
        <v>250</v>
      </c>
      <c r="I111" s="111">
        <v>100</v>
      </c>
      <c r="J111" s="112">
        <v>500</v>
      </c>
      <c r="K111" s="111">
        <v>100</v>
      </c>
      <c r="L111" s="112">
        <v>540</v>
      </c>
      <c r="M111" s="111">
        <v>100</v>
      </c>
      <c r="N111" s="112">
        <v>600</v>
      </c>
      <c r="O111" s="111">
        <v>94</v>
      </c>
      <c r="P111" s="112">
        <v>601.6</v>
      </c>
      <c r="Q111" s="111">
        <v>65</v>
      </c>
      <c r="R111" s="112">
        <v>435.5</v>
      </c>
      <c r="S111" s="113"/>
      <c r="T111" s="112">
        <v>0</v>
      </c>
      <c r="U111" s="111"/>
      <c r="V111" s="112">
        <v>0</v>
      </c>
      <c r="W111" s="111"/>
      <c r="X111" s="112">
        <v>0</v>
      </c>
      <c r="Y111" s="111"/>
      <c r="Z111" s="112">
        <v>0</v>
      </c>
      <c r="AA111" s="111"/>
      <c r="AB111" s="112">
        <v>0</v>
      </c>
      <c r="AC111" s="111"/>
      <c r="AD111" s="112">
        <v>0</v>
      </c>
      <c r="AE111" s="116">
        <v>2677.1</v>
      </c>
      <c r="AF111" s="117">
        <v>2677.1</v>
      </c>
      <c r="AG111" s="118">
        <v>9</v>
      </c>
      <c r="AH111" s="100">
        <f t="shared" ca="1" si="4"/>
        <v>0.27608725007196222</v>
      </c>
      <c r="AI111" s="119">
        <f>IF(H111="","",IF(H111&lt;&gt;"CZ","NE",IF(AND(H111="CZ",AF110&lt;&gt;AF111,AF111&lt;&gt;AF112),A111-COUNTIF($H$103:$H111,"&lt;&gt;CZ"),IF(AND(H111="CZ",H110="CZ",AF111=AF110,AF111&lt;&gt;AF109,AF111&lt;&gt;AF112),A110-COUNTIF($H$103:$H111,"&lt;&gt;CZ")&amp;$AH$5&amp;A111-COUNTIF($H$103:$H111,"&lt;&gt;CZ"),IF(AND(H111="CZ",H112="CZ",AF111&lt;&gt;AF110,AF111=AF112,AF111&lt;&gt;AF113),A111-COUNTIF($H$103:$H111,"&lt;&gt;CZ")&amp;$AH$5&amp;A112-COUNTIF($H$103:$H112,"&lt;&gt;CZ"),IF(AND(H111="CZ",H110="CZ",H109="CZ",AF111=AF109,AF111&lt;&gt;AF108,AF111&lt;&gt;AF112),A109-COUNTIF($H$103:$H111,"&lt;&gt;CZ")&amp;$AH$5&amp;A111-COUNTIF($H$103:$H111,"&lt;&gt;CZ"),IF(AND(H111="CZ",H110="CZ",H112="CZ",AF112=AF110,AF111&lt;&gt;AF109,AF111&lt;&gt;AF113),A110-COUNTIF($H$103:$H110,"&lt;&gt;CZ")&amp;$AH$5&amp;A112-COUNTIF($H$103:$H112,"&lt;&gt;CZ"),IF(AND(H111="CZ",H112="CZ",H113="CZ",AF111&lt;&gt;AF110,AF111=AF113,AF111&lt;&gt;AF114),A111-COUNTIF($H$103:$H111,"&lt;&gt;CZ")&amp;$AH$5&amp;A113-COUNTIF($H$103:$H113,"&lt;&gt;CZ"),IF(AND(H111="CZ",H110="CZ",H109="CZ",H108="CZ",AF111=AF108,AF111&lt;&gt;AF107,AF111&lt;&gt;AF112),A108-COUNTIF($H$103:$H108,"&lt;&gt;CZ")&amp;$AH$5&amp;A111-COUNTIF($H$103:$H111,"&lt;&gt;CZ"),IF(AND(H111="CZ",H110="CZ",H109="CZ",H112="CZ",AF112=AF109,AF111&lt;&gt;AF108,AF111&lt;&gt;AF113),A109-COUNTIF($H$103:$H109,"&lt;&gt;CZ")&amp;$AH$5&amp;A112-COUNTIF($H$103:$H112,"&lt;&gt;CZ"),IF(AND(H111="CZ",H110="CZ",H112="CZ",H113="CZ",AF113=AF110,AF111&lt;&gt;AF109,AF111&lt;&gt;AF114),A110-COUNTIF($H$103:$H110,"&lt;&gt;CZ")&amp;$AH$5&amp;A113-COUNTIF($H$103:$H113,"&lt;&gt;CZ"),IF(AND(H111="CZ",H112="CZ",H113="CZ",H114="CZ",AF111&lt;&gt;AF110,AF111=AF114,AF111&lt;&gt;AF115),A111-COUNTIF($H$103:$H111,"&lt;&gt;CZ")&amp;$AH$5&amp;A114-COUNTIF($H$103:$H114,"&lt;&gt;CZ"),IF(AND(H111="CZ",H110="CZ",H109="CZ",H108="CZ",H107="CZ",AF111=AF107,AF111&lt;&gt;AF106,AF111&lt;&gt;AF112),A107-COUNTIF($H$103:$H107,"&lt;&gt;CZ")&amp;$AH$5&amp;A111-COUNTIF($H$103:$H111,"&lt;&gt;CZ"),IF(AND(H111="CZ",H110="CZ",H109="CZ",H108="CZ",H112="CZ",AF112=AF108,AF111&lt;&gt;AF107,AF111&lt;&gt;AF113),A108-COUNTIF($H$103:$H108,"&lt;&gt;CZ")&amp;$AH$5&amp;A112-COUNTIF($H$103:$H112,"&lt;&gt;CZ"),IF(AND(H111="CZ",H110="CZ",H109="CZ",H112="CZ",H113="CZ",AF113=AF109,AF111&lt;&gt;AF108,AF111&lt;&gt;AF114),A109-COUNTIF($H$103:$H109,"&lt;&gt;CZ")&amp;$AH$5&amp;A113-COUNTIF($H$103:$H113,"&lt;&gt;CZ"),IF(AND(H111="CZ",H110="CZ",H112="CZ",H113="CZ",H114="CZ",AF114=AF110,AF111&lt;&gt;AF109,AF111&lt;&gt;AF115),A110-COUNTIF($H$103:$H110,"&lt;&gt;CZ")&amp;$AH$5&amp;A114-COUNTIF($H$103:$H114,"&lt;&gt;CZ"),IF(AND(H111="CZ",H112="CZ",H113="CZ",H114="CZ",H115="CZ",AF111&lt;&gt;AF110,AF111=AF115,AF111&lt;&gt;AF116),A111-COUNTIF($H$103:$H111,"&lt;&gt;CZ")&amp;$AH$5&amp;A115-COUNTIF($H$103:$H115,"&lt;&gt;CZ"),IF(AND(H111="CZ",H110&lt;&gt;"CZ",AF111=AF110,AF111&lt;&gt;AF109,AF111&lt;&gt;AF112),A111-COUNTIF($H$103:$H111,"&lt;&gt;CZ"),IF(AND(H111="CZ",H112&lt;&gt;"CZ",AF111&lt;&gt;AF110,AF111=AF112,AF111&lt;&gt;AF113),A111-COUNTIF($H$103:$H111,"&lt;&gt;CZ"),IF(AND(H111="CZ",H110&lt;&gt;"CZ",H109="CZ",AF111=AF109,AF111&lt;&gt;AF108,AF111&lt;&gt;AF112),A109-COUNTIF($H$103:$H109,"&lt;&gt;CZ")&amp;$AH$5&amp;A111-COUNTIF($H$103:$H111,"&lt;&gt;CZ"),IF(AND(H111="CZ",H110="CZ",H109&lt;&gt;"CZ",AF111=AF109,AF111&lt;&gt;AF108,AF111&lt;&gt;AF112),A110-COUNTIF($H$103:$H109,"&lt;&gt;CZ")&amp;$AH$5&amp;A111-COUNTIF($H$103:$H111,"&lt;&gt;CZ"),IF(AND(H111="CZ",H110&lt;&gt;"CZ",H109&lt;&gt;"CZ",AF111=AF109,AF111&lt;&gt;AF108,AF111&lt;&gt;AF112),A111-COUNTIF($H$103:$H111,"&lt;&gt;CZ"),IF(AND(H111="CZ",H110&lt;&gt;"CZ",H112="CZ",AF111=AF110,AF111&lt;&gt;AF109,AF111=AF112,AF111&lt;&gt;AF113),A111-COUNTIF($H$103:$H110,"&lt;&gt;CZ")&amp;$AH$5&amp;A112-COUNTIF($H$103:$H112,"&lt;&gt;CZ"),IF(AND(H111="CZ",H110="CZ",H112&lt;&gt;"CZ",AF112=AF110,AF111&lt;&gt;AF109,AF111&lt;&gt;AF113),A110-COUNTIF($H$103:$H110,"&lt;&gt;CZ")&amp;$AH$5&amp;A112-COUNTIF($H$103:$H112,"&lt;&gt;CZ"),IF(AND(H111="CZ",H110&lt;&gt;"CZ",H112&lt;&gt;"CZ",AF112=AF110,AF111&lt;&gt;AF109,AF111&lt;&gt;AF113),A111-COUNTIF($H$103:$H110,"&lt;&gt;CZ"),IF(AND(H111="CZ",H112&lt;&gt;"CZ",H113="CZ",AF111&lt;&gt;AF110,AF111=AF113,AF111&lt;&gt;AF114),A111-COUNTIF($H$103:$H111,"&lt;&gt;CZ")&amp;$AH$5&amp;A113-COUNTIF($H$103:$H113,"&lt;&gt;CZ"),IF(AND(H111="CZ",H112="CZ",H113&lt;&gt;"CZ",AF111&lt;&gt;AF110,AF111=AF113,AF111&lt;&gt;AF114),A111-COUNTIF($H$103:$H111,"&lt;&gt;CZ")&amp;$AH$5&amp;A113-COUNTIF($H$103:$H113,"&lt;&gt;CZ"),IF(AND(H111="CZ",H112&lt;&gt;"CZ",H113&lt;&gt;"CZ",AF111&gt;0,AF111&lt;&gt;AF110,AF111=AF113,AF111&lt;&gt;AF114),A111-COUNTIF($H$103:$H111,"&lt;&gt;CZ"),IF(AND(H111="CZ",H110&lt;&gt;"CZ",H109="CZ",H108="CZ",AF111=AF108,AF111&lt;&gt;AF107,AF111&lt;&gt;AF112),A108-COUNTIF($H$103:$H108,"&lt;&gt;CZ")&amp;$AH$5&amp;A111-COUNTIF($H$103:$H111,"&lt;&gt;CZ"),IF(AND(H111="CZ",H110="CZ",H109&lt;&gt;"CZ",H108="CZ",AF111=AF108,AF111&lt;&gt;AF107,AF111&lt;&gt;AF112),A108-COUNTIF($H$103:$H108,"&lt;&gt;CZ")&amp;$AH$5&amp;A111-COUNTIF($H$103:$H111,"&lt;&gt;CZ"),IF(AND(H111="CZ",H110="CZ",H109="CZ",H108&lt;&gt;"CZ",AF111=AF108,AF111&lt;&gt;AF107,AF111&lt;&gt;AF112),A109-COUNTIF($H$103:$H108,"&lt;&gt;CZ")&amp;$AH$5&amp;A111-COUNTIF($H$103:$H111,"&lt;&gt;CZ"),IF(AND(H111="CZ",H110&lt;&gt;"CZ",H109&lt;&gt;"CZ",H108="CZ",AF111=AF108,AF111&lt;&gt;AF107,AF111&lt;&gt;AF112),A108-COUNTIF($H$103:$H108,"&lt;&gt;CZ")&amp;$AH$5&amp;A111-COUNTIF($H$103:$H111,"&lt;&gt;CZ"),IF(AND(H111="CZ",H110&lt;&gt;"CZ",H109="CZ",H108&lt;&gt;"CZ",AF111=AF108,AF111&lt;&gt;AF107,AF111&lt;&gt;AF112),A109-COUNTIF($H$103:$H108,"&lt;&gt;CZ")&amp;$AH$5&amp;A111-COUNTIF($H$103:$H111,"&lt;&gt;CZ"),IF(AND(H111="CZ",H110="CZ",H109&lt;&gt;"CZ",H108&lt;&gt;"CZ",AF111=AF108,AF111&lt;&gt;AF107,AF111&lt;&gt;AF112),A109-COUNTIF($H$103:$H108,"&lt;&gt;CZ")&amp;$AH$5&amp;A111-COUNTIF($H$103:$H111,"&lt;&gt;CZ"),IF(AND(H111="CZ",H110&lt;&gt;"CZ",H109&lt;&gt;"CZ",H108&lt;&gt;"CZ",AF111=AF108,AF111&lt;&gt;AF107,AF111&lt;&gt;AF112),A111-COUNTIF($H$103:$H111,"&lt;&gt;CZ"),IF(AND(H111="CZ",H110="CZ",H109&lt;&gt;"CZ",H112="CZ",AF111=AF109,AF111&lt;&gt;AF108,AF111=AF112,AF111&lt;&gt;AF113),A110-COUNTIF($H$103:$H109,"&lt;&gt;CZ")&amp;$AH$5&amp;A112-COUNTIF($H$103:$H112,"&lt;&gt;CZ"),IF(AND(H111="CZ",H110="CZ",H109="CZ",H112&lt;&gt;"CZ",AF111=AF109,AF111&lt;&gt;AF108,AF111=AF112,AF111&lt;&gt;AF113),A109-COUNTIF($H$103:$H109,"&lt;&gt;CZ")&amp;$AH$5&amp;A112-COUNTIF($H$103:$H112,"&lt;&gt;CZ"),IF(AND(H111="CZ",H110&lt;&gt;"CZ",H109&lt;&gt;"CZ",H112="CZ",AF111=AF109,AF111&lt;&gt;AF108,AF111=AF112,AF111&lt;&gt;AF113),A110-COUNTIF($H$103:$H109,"&lt;&gt;CZ")&amp;$AH$5&amp;A112-COUNTIF($H$103:$H112,"&lt;&gt;CZ"),IF(AND(H111="CZ",H110&lt;&gt;"CZ",H109="CZ",H112="CZ",AF111=AF109,AF111&lt;&gt;AF108,AF111=AF112,AF111&lt;&gt;AF113),A109-COUNTIF($H$103:$H109,"&lt;&gt;CZ")&amp;$AH$5&amp;A112-COUNTIF($H$103:$H112,"&lt;&gt;CZ"),IF(AND(H111="CZ",H110&lt;&gt;"CZ",H109="CZ",H112&lt;&gt;"CZ",AF111=AF109,AF111&lt;&gt;AF108,AF111=AF112,AF111&lt;&gt;AF113),A109-COUNTIF($H$103:$H109,"&lt;&gt;CZ")&amp;$AH$5&amp;A112-COUNTIF($H$103:$H112,"&lt;&gt;CZ"),IF(AND(H111="CZ",H110="CZ",H109&lt;&gt;"CZ",H112&lt;&gt;"CZ",AF112=AF109,AF111&lt;&gt;AF108,AF111&lt;&gt;AF113),A110-COUNTIF($H$103:$H109,"&lt;&gt;CZ")&amp;$AH$5&amp;A112-COUNTIF($H$103:$H112,"&lt;&gt;CZ"),IF(AND(H111="CZ",H110&lt;&gt;"CZ",H109&lt;&gt;"CZ",H112&lt;&gt;"CZ",AF112=AF109,AF111&lt;&gt;AF108,AF111&lt;&gt;AF113),A110-COUNTIF($H$103:$H109,"&lt;&gt;CZ"),IF(AND(H111="CZ",H110&lt;&gt;"CZ",H112="CZ",H113="CZ",AF113=AF110,AF111&lt;&gt;AF109,AF111&lt;&gt;AF114),A111-COUNTIF($H$103:$H110,"&lt;&gt;CZ")&amp;$AH$5&amp;A113-COUNTIF($H$103:$H113,"&lt;&gt;CZ"),IF(AND(H111="CZ",H110="CZ",H112&lt;&gt;"CZ",H113="CZ",AF113=AF110,AF111&lt;&gt;AF109,AF111&lt;&gt;AF114),A110-COUNTIF($H$103:$H110,"&lt;&gt;CZ")&amp;$AH$5&amp;A113-COUNTIF($H$103:$H113,"&lt;&gt;CZ"),IF(AND(H111="CZ",H110="CZ",H112="CZ",H113&lt;&gt;"CZ",AF113=AF110,AF111&lt;&gt;AF109,AF111&lt;&gt;AF114),A110-COUNTIF($H$103:$H110,"&lt;&gt;CZ")&amp;$AH$5&amp;A113-COUNTIF($H$103:$H113,"&lt;&gt;CZ"),IF(AND(H111="CZ",H110&lt;&gt;"CZ",H112&lt;&gt;"CZ",H113="CZ",AF113=AF110,AF111&lt;&gt;AF109,AF111&lt;&gt;AF114),A111-COUNTIF($H$103:$H110,"&lt;&gt;CZ")&amp;$AH$5&amp;A113-COUNTIF($H$103:$H113,"&lt;&gt;CZ"),IF(AND(H111="CZ",H110&lt;&gt;"CZ",H112="CZ",H113&lt;&gt;"CZ",AF113=AF110,AF111&lt;&gt;AF109,AF111&lt;&gt;AF114),A111-COUNTIF($H$103:$H110,"&lt;&gt;CZ")&amp;$AH$5&amp;A113-COUNTIF($H$103:$H113,"&lt;&gt;CZ"),IF(AND(H111="CZ",H110="CZ",H112&lt;&gt;"CZ",H113&lt;&gt;"CZ",AF113=AF110,AF111&lt;&gt;AF109,AF111&lt;&gt;AF114),A110-COUNTIF($H$103:$H110,"&lt;&gt;CZ")&amp;$AH$5&amp;A113-COUNTIF($H$103:$H113,"&lt;&gt;CZ"),IF(AND(H111="CZ",H110&lt;&gt;"CZ",H112&lt;&gt;"CZ",H113&lt;&gt;"CZ",AF113=AF110,AF111&lt;&gt;AF109,AF111&lt;&gt;AF114),A111-COUNTIF($H$103:$H110,"&lt;&gt;CZ"),IF(AND(H111="CZ",H112="CZ",H113="CZ",H114&lt;&gt;"CZ",AF111&lt;&gt;AF110,AF111=AF114,AF111&lt;&gt;AF115),A111-COUNTIF($H$103:$H111,"&lt;&gt;CZ")&amp;$AH$5&amp;A114-COUNTIF($H$103:$H114,"&lt;&gt;CZ"),IF(AND(H111="CZ",H112="CZ",H113&lt;&gt;"CZ",H114="CZ",AF111&lt;&gt;AF110,AF111=AF114,AF111&lt;&gt;AF115),A111-COUNTIF($H$103:$H111,"&lt;&gt;CZ")&amp;$AH$5&amp;A114-COUNTIF($H$103:$H114,"&lt;&gt;CZ"),IF(AND(H111="CZ",H112&lt;&gt;"CZ",H113="CZ",H114="CZ",AF111&lt;&gt;AF110,AF111=AF114,AF111&lt;&gt;AF115),A111-COUNTIF($H$103:$H111,"&lt;&gt;CZ")&amp;$AH$5&amp;A114-COUNTIF($H$103:$H114,"&lt;&gt;CZ"),IF(AND(H111="CZ",H112&lt;&gt;"CZ",H113&lt;&gt;"CZ",H114="CZ",AF111&lt;&gt;AF110,AF111=AF114,AF111&lt;&gt;AF115),A111-COUNTIF($H$103:$H111,"&lt;&gt;CZ")&amp;$AH$5&amp;A114-COUNTIF($H$103:$H114,"&lt;&gt;CZ"),"")))))))))))))))))))))))))))))))))))))))))))))))))))))</f>
        <v>7</v>
      </c>
      <c r="AJ111" s="102" t="str">
        <f>IF(AI111&lt;&gt;"","",IF(AND(H111="CZ",H112&lt;&gt;"CZ",H113="CZ",H114&lt;&gt;"CZ",AF111&lt;&gt;AF110,AF111=AF114,AF111&lt;&gt;AF115),A111-COUNTIF($H$103:$H111,"&lt;&gt;CZ")&amp;$AH$5&amp;A114-COUNTIF($H$103:$H114,"&lt;&gt;CZ"),IF(AND(H111="CZ",H112="CZ",H113&lt;&gt;"CZ",H114&lt;&gt;"CZ",AF111&lt;&gt;AF110,AF111=AF114,AF111&lt;&gt;AF115),A111-COUNTIF($H$103:$H111,"&lt;&gt;CZ")&amp;$AH$5&amp;A114-COUNTIF($H$103:$H114,"&lt;&gt;CZ"),IF(AND(H111="CZ",H112&lt;&gt;"CZ",H113&lt;&gt;"CZ",H114&lt;&gt;"CZ",AF111&lt;&gt;AF110,AF111=AF114,AF111&lt;&gt;AF115),A111-COUNTIF($H$103:$H111,"&lt;&gt;CZ"),IF(AND(H111="CZ",H110&lt;&gt;"CZ",H109="CZ",H108="CZ",H107="CZ",AF111=AF107,AF111&lt;&gt;AF106,AF111&lt;&gt;AF112),A107-COUNTIFS($H$103:$H107,"&lt;&gt;CZ")&amp;$AH$5&amp;A111-COUNTIFS($H$103:$H111,"&lt;&gt;CZ"),IF(AND(H111="CZ",H110="CZ",H109&lt;&gt;"CZ",H108="CZ",H107="CZ",AF111=AF107,AF111&lt;&gt;AF106,AF111&lt;&gt;AF112),A107-COUNTIFS($H$103:$H107,"&lt;&gt;CZ")&amp;$AH$5&amp;A111-COUNTIFS($H$103:$H111,"&lt;&gt;CZ"),IF(AND(H111="CZ",H110="CZ",H109="CZ",H108&lt;&gt;"CZ",H107="CZ",AF111=AF107,AF111&lt;&gt;AF106,AF111&lt;&gt;AF112),A107-COUNTIFS($H$103:$H107,"&lt;&gt;CZ")&amp;$AH$5&amp;A111-COUNTIFS($H$103:$H111,"&lt;&gt;CZ"),IF(AND(H111="CZ",H110="CZ",H109="CZ",H108="CZ",H107&lt;&gt;"CZ",AF111=AF107,AF111&lt;&gt;AF106,AF111&lt;&gt;AF112),A108-COUNTIFS($H$103:$H107,"&lt;&gt;CZ")&amp;$AH$5&amp;A111-COUNTIFS($H$103:$H111,"&lt;&gt;CZ"),IF(AND(H111="CZ",H110&lt;&gt;"CZ",H109="CZ",H108="CZ",H107&lt;&gt;"CZ",AF111=AF107,AF111&lt;&gt;AF106,AF111&lt;&gt;AF112),A108-COUNTIFS($H$103:$H107,"&lt;&gt;CZ")&amp;$AH$5&amp;A111-COUNTIFS($H$103:$H111,"&lt;&gt;CZ"),IF(AND(H111="CZ",H110&lt;&gt;"CZ",H109="CZ",H108&lt;&gt;"CZ",H107="CZ",AF111=AF107,AF111&lt;&gt;AF106,AF111&lt;&gt;AF112),A107-COUNTIFS($H$103:$H107,"&lt;&gt;CZ")&amp;$AH$5&amp;A111-COUNTIFS($H$103:$H111,"&lt;&gt;CZ"),IF(AND(H111="CZ",H110&lt;&gt;"CZ",H109&lt;&gt;"CZ",H108="CZ",H107="CZ",AF111=AF107,AF111&lt;&gt;AF106,AF111&lt;&gt;AF112),A107-COUNTIFS($H$103:$H107,"&lt;&gt;CZ")&amp;$AH$5&amp;A111-COUNTIFS($H$103:$H111,"&lt;&gt;CZ"),IF(AND(H111="CZ",H110&lt;&gt;"CZ",H109&lt;&gt;"CZ",H108&lt;&gt;"CZ",H107="CZ",AF111=AF107,AF111&lt;&gt;AF106,AF111&lt;&gt;AF112),A107-COUNTIFS($H$103:$H107,"&lt;&gt;CZ")&amp;$AH$5&amp;A111-COUNTIFS($H$103:$H111,"&lt;&gt;CZ"),IF(AND(H111="CZ",H110&lt;&gt;"CZ",H109&lt;&gt;"CZ",H108="CZ",H107&lt;&gt;"CZ",AF111=AF107,AF111&lt;&gt;AF106,AF111&lt;&gt;AF112),A108-COUNTIFS($H$103:$H107,"&lt;&gt;CZ")&amp;$AH$5&amp;A111-COUNTIFS($H$103:$H111,"&lt;&gt;CZ"),IF(AND(H111="CZ",H110&lt;&gt;"CZ",H109="CZ",H108&lt;&gt;"CZ",H107&lt;&gt;"CZ",AF111=AF107,AF111&lt;&gt;AF106,AF111&lt;&gt;AF112),A108-COUNTIFS($H$103:$H107,"&lt;&gt;CZ")&amp;$AH$5&amp;A111-COUNTIFS($H$103:$H111,"&lt;&gt;CZ"),IF(AND(H111="CZ",H110="CZ",H109&lt;&gt;"CZ",H108&lt;&gt;"CZ",H107&lt;&gt;"CZ",AF111=AF107,AF111&lt;&gt;AF106,AF111&lt;&gt;AF112),A108-COUNTIFS($H$103:$H107,"&lt;&gt;CZ")&amp;$AH$5&amp;A111-COUNTIFS($H$103:$H111,"&lt;&gt;CZ"),IF(AND(H111="CZ",H110="CZ",H109&lt;&gt;"CZ",H108&lt;&gt;"CZ",H107="CZ",AF111=AF107,AF111&lt;&gt;AF106,AF111&lt;&gt;AF112),A107-COUNTIFS($H$103:$H107,"&lt;&gt;CZ")&amp;$AH$5&amp;A111-COUNTIFS($H$103:$H111,"&lt;&gt;CZ"),IF(AND(H111="CZ",H110="CZ",H109&lt;&gt;"CZ",H108="CZ",H107&lt;&gt;"CZ",AF111=AF107,AF111&lt;&gt;AF106,AF111&lt;&gt;AF112),A108-COUNTIFS($H$103:$H107,"&lt;&gt;CZ")&amp;$AH$5&amp;A111-COUNTIFS($H$103:$H111,"&lt;&gt;CZ"),IF(AND(H111="CZ",H110="CZ",H109="CZ",H108&lt;&gt;"CZ",H107&lt;&gt;"CZ",AF111=AF107,AF111&lt;&gt;AF106,AF111&lt;&gt;AF112),A108-COUNTIFS($H$103:$H107,"&lt;&gt;CZ")&amp;$AH$5&amp;A111-COUNTIFS($H$103:$H111,"&lt;&gt;CZ"),IF(AND(H111="CZ",H110&lt;&gt;"CZ",H109&lt;&gt;"CZ",H108&lt;&gt;"CZ",H107&lt;&gt;"CZ",AF111=AF107,AF111&lt;&gt;AF106,AF111&lt;&gt;AF112),A108-COUNTIFS($H$103:$H107,"&lt;&gt;CZ"),IF(AND(H111="CZ",H110&lt;&gt;"CZ",H109="CZ",H108="CZ",H112="CZ",AF112=AF108,AF111&lt;&gt;AF107,AF111&lt;&gt;AF113),A108-COUNTIFS($H$103:$H108,"&lt;&gt;CZ")&amp;$AH$5&amp;A112-COUNTIFS($H$103:$H112,"&lt;&gt;CZ"),IF(AND(H111="CZ",H110="CZ",H109&lt;&gt;"CZ",H108="CZ",H112="CZ",AF112=AF108,AF111&lt;&gt;AF107,AF111&lt;&gt;AF113),A108-COUNTIFS($H$103:$H108,"&lt;&gt;CZ")&amp;$AH$5&amp;A112-COUNTIFS($H$103:$H112,"&lt;&gt;CZ"),IF(AND(H111="CZ",H110="CZ",H109="CZ",H108&lt;&gt;"CZ",H112="CZ",AF112=AF108,AF111&lt;&gt;AF107,AF111&lt;&gt;AF113),A109-COUNTIFS($H$103:$H108,"&lt;&gt;CZ")&amp;$AH$5&amp;A112-COUNTIFS($H$103:$H112,"&lt;&gt;CZ"),IF(AND(H111="CZ",H110="CZ",H109="CZ",H108="CZ",H112&lt;&gt;"CZ",AF112=AF108,AF111&lt;&gt;AF107,AF111&lt;&gt;AF113),A108-COUNTIFS($H$103:$H108,"&lt;&gt;CZ")&amp;$AH$5&amp;A112-COUNTIFS($H$103:$H112,"&lt;&gt;CZ"),IF(AND(H111="CZ",H110&lt;&gt;"CZ",H109="CZ",H108="CZ",H112&lt;&gt;"CZ",AF112=AF108,AF111&lt;&gt;AF107,AF111&lt;&gt;AF113),A108-COUNTIFS($H$103:$H108,"&lt;&gt;CZ")&amp;$AH$5&amp;A112-COUNTIFS($H$103:$H112,"&lt;&gt;CZ"),IF(AND(H111="CZ",H110&lt;&gt;"CZ",H109="CZ",H108&lt;&gt;"CZ",H112="CZ",AF112=AF108,AF111&lt;&gt;AF107,AF111&lt;&gt;AF113),A109-COUNTIFS($H$103:$H108,"&lt;&gt;CZ")&amp;$AH$5&amp;A112-COUNTIFS($H$103:$H112,"&lt;&gt;CZ"),IF(AND(H111="CZ",H110&lt;&gt;"CZ",H109&lt;&gt;"CZ",H108="CZ",H112="CZ",AF112=AF108,AF111&lt;&gt;AF107,AF111&lt;&gt;AF113),A108-COUNTIFS($H$103:$H108,"&lt;&gt;CZ")&amp;$AH$5&amp;A112-COUNTIFS($H$103:$H112,"&lt;&gt;CZ"),IF(AND(H111="CZ",H110&lt;&gt;"CZ",H109&lt;&gt;"CZ",H108&lt;&gt;"CZ",H112="CZ",AF112=AF108,AF111&lt;&gt;AF107,AF111&lt;&gt;AF113),A109-COUNTIFS($H$103:$H108,"&lt;&gt;CZ")&amp;$AH$5&amp;A112-COUNTIFS($H$103:$H112,"&lt;&gt;CZ"),IF(AND(H111="CZ",H110&lt;&gt;"CZ",H109&lt;&gt;"CZ",H108="CZ",H112&lt;&gt;"CZ",AF112=AF108,AF111&lt;&gt;AF107,AF111&lt;&gt;AF113),A108-COUNTIFS($H$103:$H108,"&lt;&gt;CZ")&amp;$AH$5&amp;A112-COUNTIFS($H$103:$H112,"&lt;&gt;CZ"),IF(AND(H111="CZ",H110&lt;&gt;"CZ",H109="CZ",H108&lt;&gt;"CZ",H112&lt;&gt;"CZ",AF112=AF108,AF111&lt;&gt;AF107,AF111&lt;&gt;AF113),A109-COUNTIFS($H$103:$H108,"&lt;&gt;CZ")&amp;$AH$5&amp;A112-COUNTIFS($H$103:$H112,"&lt;&gt;CZ"),IF(AND(H111="CZ",H110="CZ",H109&lt;&gt;"CZ",H108&lt;&gt;"CZ",H112&lt;&gt;"CZ",AF112=AF108,AF111&lt;&gt;AF107,AF111&lt;&gt;AF113),A109-COUNTIFS($H$103:$H108,"&lt;&gt;CZ")&amp;$AH$5&amp;A112-COUNTIFS($H$103:$H112,"&lt;&gt;CZ"),IF(AND(H111="CZ",H110="CZ",H109&lt;&gt;"CZ",H108&lt;&gt;"CZ",H112="CZ",AF112=AF108,AF111&lt;&gt;AF107,AF111&lt;&gt;AF113),A109-COUNTIFS($H$103:$H108,"&lt;&gt;CZ")&amp;$AH$5&amp;A112-COUNTIFS($H$103:$H112,"&lt;&gt;CZ"),IF(AND(H111="CZ",H110="CZ",H109&lt;&gt;"CZ",H108="CZ",H112&lt;&gt;"CZ",AF112=AF108,AF111&lt;&gt;AF107,AF111&lt;&gt;AF113),A108-COUNTIFS($H$103:$H108,"&lt;&gt;CZ")&amp;$AH$5&amp;A112-COUNTIFS($H$103:$H112,"&lt;&gt;CZ"),IF(AND(H111="CZ",H110="CZ",H109="CZ",H108&lt;&gt;"CZ",H112&lt;&gt;"CZ",AF112=AF108,AF111&lt;&gt;AF107,AF111&lt;&gt;AF113),A109-COUNTIFS($H$103:$H108,"&lt;&gt;CZ")&amp;$AH$5&amp;A112-COUNTIFS($H$103:$H112,"&lt;&gt;CZ"),IF(AND(H111="CZ",H110&lt;&gt;"CZ",H109&lt;&gt;"CZ",H108&lt;&gt;"CZ",H112&lt;&gt;"CZ",AF112=AF108,AF111&lt;&gt;AF107,AF111&lt;&gt;AF113),A109-COUNTIFS($H$103:$H108,"&lt;&gt;CZ"),IF(AND(H111="CZ",H110&lt;&gt;"CZ",H109="CZ",H112="CZ",H113="CZ",AF113=AF109,AF111&lt;&gt;AF108,AF111&lt;&gt;AF114),A109-COUNTIFS($H$103:$H109,"&lt;&gt;CZ")&amp;$AH$5&amp;A113-COUNTIFS($H$103:$H113,"&lt;&gt;CZ"),IF(AND(H111="CZ",H110="CZ",H109&lt;&gt;"CZ",H112="CZ",H113="CZ",AF113=AF109,AF111&lt;&gt;AF108,AF111&lt;&gt;AF114),A110-COUNTIFS($H$103:$H109,"&lt;&gt;CZ")&amp;$AH$5&amp;A113-COUNTIFS($H$103:$H113,"&lt;&gt;CZ"),IF(AND(H111="CZ",H110="CZ",H109="CZ",H112&lt;&gt;"CZ",H113="CZ",AF113=AF109,AF111&lt;&gt;AF108,AF111&lt;&gt;AF114),A109-COUNTIFS($H$103:$H109,"&lt;&gt;CZ")&amp;$AH$5&amp;A113-COUNTIFS($H$103:$H113,"&lt;&gt;CZ"),IF(AND(H111="CZ",H110="CZ",H109="CZ",H112="CZ",H113&lt;&gt;"CZ",AF113=AF109,AF111&lt;&gt;AF108,AF111&lt;&gt;AF114),A109-COUNTIFS($H$103:$H109,"&lt;&gt;CZ")&amp;$AH$5&amp;A113-COUNTIFS($H$103:$H113,"&lt;&gt;CZ"),IF(AND(H111="CZ",H110&lt;&gt;"CZ",H109="CZ",H112="CZ",H113&lt;&gt;"CZ",AF113=AF109,AF111&lt;&gt;AF108,AF111&lt;&gt;AF114),A109-COUNTIFS($H$103:$H109,"&lt;&gt;CZ")&amp;$AH$5&amp;A113-COUNTIFS($H$103:$H113,"&lt;&gt;CZ"),IF(AND(H111="CZ",H110&lt;&gt;"CZ",H109="CZ",H112&lt;&gt;"CZ",H113="CZ",AF113=AF109,AF111&lt;&gt;AF108,AF111&lt;&gt;AF114),A109-COUNTIFS($H$103:$H109,"&lt;&gt;CZ")&amp;$AH$5&amp;A113-COUNTIFS($H$103:$H113,"&lt;&gt;CZ"),IF(AND(H111="CZ",H110&lt;&gt;"CZ",H109&lt;&gt;"CZ",H112="CZ",H113="CZ",AF113=AF109,AF111&lt;&gt;AF108,AF111&lt;&gt;AF114),A110-COUNTIFS($H$103:$H109,"&lt;&gt;CZ")&amp;$AH$5&amp;A113-COUNTIFS($H$103:$H113,"&lt;&gt;CZ"),IF(AND(H111="CZ",H110&lt;&gt;"CZ",H109&lt;&gt;"CZ",H112&lt;&gt;"CZ",H113="CZ",AF113=AF109,AF111&lt;&gt;AF108,AF111&lt;&gt;AF114),A110-COUNTIFS($H$103:$H109,"&lt;&gt;CZ")&amp;$AH$5&amp;A113-COUNTIFS($H$103:$H113,"&lt;&gt;CZ"),IF(AND(H111="CZ",H110&lt;&gt;"CZ",H109&lt;&gt;"CZ",H112="CZ",H113&lt;&gt;"CZ",AF113=AF109,AF111&lt;&gt;AF108,AF111&lt;&gt;AF114),A110-COUNTIFS($H$103:$H109,"&lt;&gt;CZ")&amp;$AH$5&amp;A113-COUNTIFS($H$103:$H113,"&lt;&gt;CZ"),IF(AND(H111="CZ",H110&lt;&gt;"CZ",H109="CZ",H112&lt;&gt;"CZ",H113&lt;&gt;"CZ",AF113=AF109,AF111&lt;&gt;AF108,AF111&lt;&gt;AF114),A109-COUNTIFS($H$103:$H109,"&lt;&gt;CZ")&amp;$AH$5&amp;A113-COUNTIFS($H$103:$H113,"&lt;&gt;CZ"),IF(AND(H111="CZ",H110="CZ",H109&lt;&gt;"CZ",H112&lt;&gt;"CZ",H113&lt;&gt;"CZ",AF113=AF109,AF111&lt;&gt;AF108,AF111&lt;&gt;AF114),A110-COUNTIFS($H$103:$H109,"&lt;&gt;CZ")&amp;$AH$5&amp;A113-COUNTIFS($H$103:$H113,"&lt;&gt;CZ"),IF(AND(H111="CZ",H110="CZ",H109&lt;&gt;"CZ",H112&lt;&gt;"CZ",H113="CZ",AF113=AF109,AF111&lt;&gt;AF108,AF111&lt;&gt;AF114),A110-COUNTIFS($H$103:$H109,"&lt;&gt;CZ")&amp;$AH$5&amp;A113-COUNTIFS($H$103:$H113,"&lt;&gt;CZ"),IF(AND(H111="CZ",H110="CZ",H109&lt;&gt;"CZ",H112="CZ",H113&lt;&gt;"CZ",AF113=AF109,AF111&lt;&gt;AF108,AF111&lt;&gt;AF114),A110-COUNTIFS($H$103:$H109,"&lt;&gt;CZ")&amp;$AH$5&amp;A113-COUNTIFS($H$103:$H113,"&lt;&gt;CZ"),IF(AND(H111="CZ",H110="CZ",H109="CZ",H112&lt;&gt;"CZ",H113&lt;&gt;"CZ",AF113=AF109,AF111&lt;&gt;AF108,AF111&lt;&gt;AF114),A109-COUNTIFS($H$103:$H109,"&lt;&gt;CZ")&amp;$AH$5&amp;A113-COUNTIFS($H$103:$H113,"&lt;&gt;CZ"),""))))))))))))))))))))))))))))))))))))))))))))))))</f>
        <v/>
      </c>
      <c r="AK111" s="102" t="str">
        <f>IF(AI111&lt;&gt;"","",IF(AJ111&lt;&gt;"","",IF(AND(H110="CZ",H109&lt;&gt;"CZ",H108&lt;&gt;"CZ",H111&lt;&gt;"CZ",H112&lt;&gt;"CZ",AF112=AF108,AF110&lt;&gt;AF107,AF110&lt;&gt;AF113),A109-COUNTIFS($H$103:$H108,"&lt;&gt;CZ"),IF(AND(H111="CZ",H110&lt;&gt;"CZ",H112="CZ",H113="CZ",H114="CZ",AF114=AF110,AF111&lt;&gt;AF109,AF111&lt;&gt;AF115),A111-COUNTIFS($H$103:$H110,"&lt;&gt;CZ")&amp;$AH$5&amp;A114-COUNTIFS($H$103:$H114,"&lt;&gt;CZ"),IF(AND(H111="CZ",H110="CZ",H112&lt;&gt;"CZ",H113="CZ",H114="CZ",AF114=AF110,AF111&lt;&gt;AF109,AF111&lt;&gt;AF115),A110-COUNTIFS($H$103:$H110,"&lt;&gt;CZ")&amp;$AH$5&amp;A114-COUNTIFS($H$103:$H114,"&lt;&gt;CZ"),IF(AND(H111="CZ",H110="CZ",H112="CZ",H113&lt;&gt;"CZ",H114="CZ",AF114=AF110,AF111&lt;&gt;AF109,AF111&lt;&gt;AF115),A110-COUNTIFS($H$103:$H110,"&lt;&gt;CZ")&amp;$AH$5&amp;A114-COUNTIFS($H$103:$H114,"&lt;&gt;CZ"),IF(AND(H111="CZ",H110="CZ",H112="CZ",H113="CZ",H114&lt;&gt;"CZ",AF114=AF110,AF111&lt;&gt;AF109,AF111&lt;&gt;AF115),A110-COUNTIFS($H$103:$H110,"&lt;&gt;CZ")&amp;$AH$5&amp;A114-COUNTIFS($H$103:$H114,"&lt;&gt;CZ"),IF(AND(H111="CZ",H110&lt;&gt;"CZ",H112="CZ",H113="CZ",H114&lt;&gt;"CZ",AF114=AF110,AF111&lt;&gt;AF109,AF111&lt;&gt;AF115),A111-COUNTIFS($H$103:$H110,"&lt;&gt;CZ")&amp;$AH$5&amp;A114-COUNTIFS($H$103:$H114,"&lt;&gt;CZ"),IF(AND(H111="CZ",H110&lt;&gt;"CZ",H112="CZ",H113&lt;&gt;"CZ",H114="CZ",AF114=AF110,AF111&lt;&gt;AF109,AF111&lt;&gt;AF115),A111-COUNTIFS($H$103:$H110,"&lt;&gt;CZ")&amp;$AH$5&amp;A114-COUNTIFS($H$103:$H114,"&lt;&gt;CZ"),IF(AND(H111="CZ",H110&lt;&gt;"CZ",H112&lt;&gt;"CZ",H113="CZ",H114="CZ",AF114=AF110,AF111&lt;&gt;AF109,AF111&lt;&gt;AF115),A111-COUNTIFS($H$103:$H110,"&lt;&gt;CZ")&amp;$AH$5&amp;A114-COUNTIFS($H$103:$H114,"&lt;&gt;CZ"),IF(AND(H111="CZ",H110&lt;&gt;"CZ",H112&lt;&gt;"CZ",H113&lt;&gt;"CZ",H114="CZ",AF114=AF110,AF111&lt;&gt;AF109,AF111&lt;&gt;AF115),A111-COUNTIFS($H$103:$H110,"&lt;&gt;CZ")&amp;$AH$5&amp;A114-COUNTIFS($H$103:$H114,"&lt;&gt;CZ"),IF(AND(H111="CZ",H110&lt;&gt;"CZ",H112&lt;&gt;"CZ",H113&lt;&gt;"CZ",H114&lt;&gt;"CZ",AF114=AF110,AF111&lt;&gt;AF109,AF111&lt;&gt;AF115),A114-COUNTIFS($H$103:$H114,"&lt;&gt;CZ"),IF(AND(H111="CZ",H110&lt;&gt;"CZ",H112&lt;&gt;"CZ",H113="CZ",H114&lt;&gt;"CZ",AF114=AF110,AF111&lt;&gt;AF109,AF111&lt;&gt;AF115),A111-COUNTIFS($H$103:$H110,"&lt;&gt;CZ")&amp;$AH$5&amp;A114-COUNTIFS($H$103:$H114,"&lt;&gt;CZ"),IF(AND(H111="CZ",H110="CZ",H112="CZ",H113&lt;&gt;"CZ",H114&lt;&gt;"CZ",AF114=AF110,AF111&lt;&gt;AF109,AF111&lt;&gt;AF115),A110-COUNTIFS($H$103:$H110,"&lt;&gt;CZ")&amp;$AH$5&amp;A114-COUNTIFS($H$103:$H114,"&lt;&gt;CZ"),IF(AND(H111="CZ",H110="CZ",H112&lt;&gt;"CZ",H113&lt;&gt;"CZ",H114&lt;&gt;"CZ",AF114=AF110,AF111&lt;&gt;AF109,AF111&lt;&gt;AF115),A110-COUNTIFS($H$103:$H110,"&lt;&gt;CZ")&amp;$AH$5&amp;A114-COUNTIFS($H$103:$H114,"&lt;&gt;CZ"),IF(AND(H111="CZ",H110="CZ",H112&lt;&gt;"CZ",H113&lt;&gt;"CZ",H114="CZ",AF114=AF110,AF111&lt;&gt;AF109,AF111&lt;&gt;AF115),A110-COUNTIFS($H$103:$H110,"&lt;&gt;CZ")&amp;$AH$5&amp;A114-COUNTIFS($H$103:$H114,"&lt;&gt;CZ"),IF(AND(H111="CZ",H110="CZ",H112&lt;&gt;"CZ",H113="CZ",H114&lt;&gt;"CZ",AF114=AF110,AF111&lt;&gt;AF109,AF111&lt;&gt;AF115),A110-COUNTIFS($H$103:$H110,"&lt;&gt;CZ")&amp;$AH$5&amp;A114-COUNTIFS($H$103:$H114,"&lt;&gt;CZ"),IF(AND(H111="CZ",H110&lt;&gt;"CZ",H112="CZ",H113&lt;&gt;"CZ",H114&lt;&gt;"CZ",AF114=AF110,AF111&lt;&gt;AF109,AF111&lt;&gt;AF115),A111-COUNTIFS($H$103:$H110,"&lt;&gt;CZ")&amp;$AH$5&amp;A114-COUNTIFS($H$103:$H114,"&lt;&gt;CZ"),IF(AND(H111="CZ",H112&lt;&gt;"CZ",H113="CZ",H114="CZ",H115="CZ",AF111=AF115,AF111&lt;&gt;AF110,AF111&lt;&gt;AF116),A111-COUNTIFS($H$103:$H111,"&lt;&gt;CZ")&amp;$AH$5&amp;A115-COUNTIFS($H$103:$H115,"&lt;&gt;CZ"),IF(AND(H111="CZ",H112="CZ",H113&lt;&gt;"CZ",H114="CZ",H115="CZ",AF111=AF115,AF111&lt;&gt;AF110,AF111&lt;&gt;AF116),A111-COUNTIFS($H$103:$H111,"&lt;&gt;CZ")&amp;$AH$5&amp;A115-COUNTIFS($H$103:$H115,"&lt;&gt;CZ"),IF(AND(H111="CZ",H112="CZ",H113="CZ",H114&lt;&gt;"CZ",H115="CZ",AF111=AF115,AF111&lt;&gt;AF110,AF111&lt;&gt;AF116),A111-COUNTIFS($H$103:$H111,"&lt;&gt;CZ")&amp;$AH$5&amp;A115-COUNTIFS($H$103:$H115,"&lt;&gt;CZ"),IF(AND(H111="CZ",H112="CZ",H113="CZ",H114="CZ",H115&lt;&gt;"CZ",AF111=AF115,AF111&lt;&gt;AF110,AF111&lt;&gt;AF116),A111-COUNTIFS($H$103:$H111,"&lt;&gt;CZ")&amp;$AH$5&amp;A115-COUNTIFS($H$103:$H115,"&lt;&gt;CZ"),IF(AND(H111="CZ",H110&lt;&gt;"CZ",H109="CZ",H108="CZ",H112&lt;&gt;"CZ",AF112=AF108,AF111&lt;&gt;AF107,AF111&lt;&gt;AF113),A108-COUNTIFS($H$103:$H108,"&lt;&gt;CZ")&amp;$AH$5&amp;A112-COUNTIFS($H$103:$H112,"&lt;&gt;CZ"),IF(AND(H111="CZ",H112&lt;&gt;"CZ",H113="CZ",H114="CZ",H115&lt;&gt;"CZ",AF111=AF115,AF111&lt;&gt;AF110,AF111&lt;&gt;AF116),A111-COUNTIFS($H$103:$H111,"&lt;&gt;CZ")&amp;$AH$5&amp;A115-COUNTIFS($H$103:$H115,"&lt;&gt;CZ"),IF(AND(H111="CZ",H112&lt;&gt;"CZ",H113="CZ",H114&lt;&gt;"CZ",H115="CZ",AF111=AF115,AF111&lt;&gt;AF110,AF111&lt;&gt;AF116),A111-COUNTIFS($H$103:$H111,"&lt;&gt;CZ")&amp;$AH$5&amp;A115-COUNTIFS($H$103:$H115,"&lt;&gt;CZ"),IF(AND(H111="CZ",H112&lt;&gt;"CZ",H113&lt;&gt;"CZ",H114="CZ",H115="CZ",AF111=AF115,AF111&lt;&gt;AF110,AF111&lt;&gt;AF116),A111-COUNTIFS($H$103:$H111,"&lt;&gt;CZ")&amp;$AH$5&amp;A115-COUNTIFS($H$103:$H115,"&lt;&gt;CZ"),IF(AND(H111="CZ",H112&lt;&gt;"CZ",H113&lt;&gt;"CZ",H114&lt;&gt;"CZ",H115="CZ",AF111=AF115,AF111&lt;&gt;AF110,AF111&lt;&gt;AF116),A111-COUNTIFS($H$103:$H111,"&lt;&gt;CZ")&amp;$AH$5&amp;A115-COUNTIFS($H$103:$H115,"&lt;&gt;CZ"),IF(AND(H111="CZ",H112&lt;&gt;"CZ",H113&lt;&gt;"CZ",H114="CZ",H115&lt;&gt;"CZ",AF111=AF115,AF111&lt;&gt;AF110,AF111&lt;&gt;AF116),A111-COUNTIFS($H$103:$H111,"&lt;&gt;CZ")&amp;$AH$5&amp;A115-COUNTIFS($H$103:$H115,"&lt;&gt;CZ"),IF(AND(H111="CZ",H112&lt;&gt;"CZ",H113="CZ",H114&lt;&gt;"CZ",H115&lt;&gt;"CZ",AF111=AF115,AF111&lt;&gt;AF110,AF111&lt;&gt;AF116),A111-COUNTIFS($H$103:$H111,"&lt;&gt;CZ")&amp;$AH$5&amp;A115-COUNTIFS($H$103:$H115,"&lt;&gt;CZ"),IF(AND(H111="CZ",H112="CZ",H113&lt;&gt;"CZ",H114&lt;&gt;"CZ",H115&lt;&gt;"CZ",AF111=AF115,AF111&lt;&gt;AF110,AF111&lt;&gt;AF116),A111-COUNTIFS($H$103:$H111,"&lt;&gt;CZ")&amp;$AH$5&amp;A115-COUNTIFS($H$103:$H115,"&lt;&gt;CZ"),IF(AND(H111="CZ",H112="CZ",H113="CZ",H114&lt;&gt;"CZ",H115&lt;&gt;"CZ",AF111=AF115,AF111&lt;&gt;AF110,AF111&lt;&gt;AF116),A111-COUNTIFS($H$103:$H111,"&lt;&gt;CZ")&amp;$AH$5&amp;A115-COUNTIFS($H$103:$H115,"&lt;&gt;CZ"),IF(AND(H111="CZ",H112="CZ",H113&lt;&gt;"CZ",H114="CZ",H115&lt;&gt;"CZ",AF111=AF115,AF111&lt;&gt;AF110,AF111&lt;&gt;AF116),A111-COUNTIFS($H$103:$H111,"&lt;&gt;CZ")&amp;$AH$5&amp;A115-COUNTIFS($H$103:$H115,"&lt;&gt;CZ"),IF(AND(H111="CZ",H112="CZ",H113="CZ",H114&lt;&gt;"CZ",H115&lt;&gt;"CZ",AF111=AF115,AF111&lt;&gt;AF110,AF111&lt;&gt;AF116),A111-COUNTIFS($H$103:$H111,"&lt;&gt;CZ")&amp;$AH$5&amp;A115-COUNTIFS($H$103:$H115,"&lt;&gt;CZ"),IF(AND(H111="CZ",H112="CZ",H113&lt;&gt;"CZ",H114&lt;&gt;"CZ",H115&lt;&gt;"CZ",AF111=AF115,AF111&lt;&gt;AF110,AF111&lt;&gt;AF116),A115-COUNTIFS($H$103:$H115,"&lt;&gt;CZ"),""))))))))))))))))))))))))))))))))))</f>
        <v/>
      </c>
      <c r="AL111" s="120" t="str">
        <f t="shared" si="7"/>
        <v>7</v>
      </c>
    </row>
    <row r="112" spans="1:38" s="104" customFormat="1" ht="15" hidden="1" customHeight="1">
      <c r="A112" s="105">
        <v>10</v>
      </c>
      <c r="B112" s="106" t="e">
        <v>#N/A</v>
      </c>
      <c r="C112" s="107" t="s">
        <v>251</v>
      </c>
      <c r="D112" s="107" t="s">
        <v>251</v>
      </c>
      <c r="E112" s="106" t="s">
        <v>251</v>
      </c>
      <c r="F112" s="108"/>
      <c r="G112" s="109" t="s">
        <v>251</v>
      </c>
      <c r="H112" s="110" t="s">
        <v>251</v>
      </c>
      <c r="I112" s="111"/>
      <c r="J112" s="112" t="s">
        <v>251</v>
      </c>
      <c r="K112" s="111"/>
      <c r="L112" s="112" t="s">
        <v>251</v>
      </c>
      <c r="M112" s="111"/>
      <c r="N112" s="112" t="s">
        <v>251</v>
      </c>
      <c r="O112" s="111"/>
      <c r="P112" s="112" t="s">
        <v>251</v>
      </c>
      <c r="Q112" s="111"/>
      <c r="R112" s="112" t="s">
        <v>251</v>
      </c>
      <c r="S112" s="113"/>
      <c r="T112" s="112" t="s">
        <v>251</v>
      </c>
      <c r="U112" s="111"/>
      <c r="V112" s="112" t="s">
        <v>251</v>
      </c>
      <c r="W112" s="111"/>
      <c r="X112" s="112" t="s">
        <v>251</v>
      </c>
      <c r="Y112" s="111"/>
      <c r="Z112" s="112" t="s">
        <v>251</v>
      </c>
      <c r="AA112" s="111"/>
      <c r="AB112" s="112" t="s">
        <v>251</v>
      </c>
      <c r="AC112" s="111"/>
      <c r="AD112" s="112" t="s">
        <v>251</v>
      </c>
      <c r="AE112" s="116">
        <v>0</v>
      </c>
      <c r="AF112" s="117" t="s">
        <v>251</v>
      </c>
      <c r="AG112" s="118" t="s">
        <v>251</v>
      </c>
      <c r="AH112" s="100" t="str">
        <f t="shared" ca="1" si="4"/>
        <v/>
      </c>
      <c r="AI112" s="119" t="str">
        <f>IF(H112="","",IF(H112&lt;&gt;"CZ","NE",IF(AND(H112="CZ",AF111&lt;&gt;AF112,AF112&lt;&gt;AF113),A112-COUNTIF($H$103:$H112,"&lt;&gt;CZ"),IF(AND(H112="CZ",H111="CZ",AF112=AF111,AF112&lt;&gt;AF110,AF112&lt;&gt;AF113),A111-COUNTIF($H$103:$H112,"&lt;&gt;CZ")&amp;$AH$5&amp;A112-COUNTIF($H$103:$H112,"&lt;&gt;CZ"),IF(AND(H112="CZ",H113="CZ",AF112&lt;&gt;AF111,AF112=AF113,AF112&lt;&gt;AF114),A112-COUNTIF($H$103:$H112,"&lt;&gt;CZ")&amp;$AH$5&amp;A113-COUNTIF($H$103:$H113,"&lt;&gt;CZ"),IF(AND(H112="CZ",H111="CZ",H110="CZ",AF112=AF110,AF112&lt;&gt;AF109,AF112&lt;&gt;AF113),A110-COUNTIF($H$103:$H112,"&lt;&gt;CZ")&amp;$AH$5&amp;A112-COUNTIF($H$103:$H112,"&lt;&gt;CZ"),IF(AND(H112="CZ",H111="CZ",H113="CZ",AF113=AF111,AF112&lt;&gt;AF110,AF112&lt;&gt;AF114),A111-COUNTIF($H$103:$H111,"&lt;&gt;CZ")&amp;$AH$5&amp;A113-COUNTIF($H$103:$H113,"&lt;&gt;CZ"),IF(AND(H112="CZ",H113="CZ",H114="CZ",AF112&lt;&gt;AF111,AF112=AF114,AF112&lt;&gt;AF115),A112-COUNTIF($H$103:$H112,"&lt;&gt;CZ")&amp;$AH$5&amp;A114-COUNTIF($H$103:$H114,"&lt;&gt;CZ"),IF(AND(H112="CZ",H111="CZ",H110="CZ",H109="CZ",AF112=AF109,AF112&lt;&gt;AF108,AF112&lt;&gt;AF113),A109-COUNTIF($H$103:$H109,"&lt;&gt;CZ")&amp;$AH$5&amp;A112-COUNTIF($H$103:$H112,"&lt;&gt;CZ"),IF(AND(H112="CZ",H111="CZ",H110="CZ",H113="CZ",AF113=AF110,AF112&lt;&gt;AF109,AF112&lt;&gt;AF114),A110-COUNTIF($H$103:$H110,"&lt;&gt;CZ")&amp;$AH$5&amp;A113-COUNTIF($H$103:$H113,"&lt;&gt;CZ"),IF(AND(H112="CZ",H111="CZ",H113="CZ",H114="CZ",AF114=AF111,AF112&lt;&gt;AF110,AF112&lt;&gt;AF115),A111-COUNTIF($H$103:$H111,"&lt;&gt;CZ")&amp;$AH$5&amp;A114-COUNTIF($H$103:$H114,"&lt;&gt;CZ"),IF(AND(H112="CZ",H113="CZ",H114="CZ",H115="CZ",AF112&lt;&gt;AF111,AF112=AF115,AF112&lt;&gt;AF116),A112-COUNTIF($H$103:$H112,"&lt;&gt;CZ")&amp;$AH$5&amp;A115-COUNTIF($H$103:$H115,"&lt;&gt;CZ"),IF(AND(H112="CZ",H111="CZ",H110="CZ",H109="CZ",H108="CZ",AF112=AF108,AF112&lt;&gt;AF107,AF112&lt;&gt;AF113),A108-COUNTIF($H$103:$H108,"&lt;&gt;CZ")&amp;$AH$5&amp;A112-COUNTIF($H$103:$H112,"&lt;&gt;CZ"),IF(AND(H112="CZ",H111="CZ",H110="CZ",H109="CZ",H113="CZ",AF113=AF109,AF112&lt;&gt;AF108,AF112&lt;&gt;AF114),A109-COUNTIF($H$103:$H109,"&lt;&gt;CZ")&amp;$AH$5&amp;A113-COUNTIF($H$103:$H113,"&lt;&gt;CZ"),IF(AND(H112="CZ",H111="CZ",H110="CZ",H113="CZ",H114="CZ",AF114=AF110,AF112&lt;&gt;AF109,AF112&lt;&gt;AF115),A110-COUNTIF($H$103:$H110,"&lt;&gt;CZ")&amp;$AH$5&amp;A114-COUNTIF($H$103:$H114,"&lt;&gt;CZ"),IF(AND(H112="CZ",H111="CZ",H113="CZ",H114="CZ",H115="CZ",AF115=AF111,AF112&lt;&gt;AF110,AF112&lt;&gt;AF116),A111-COUNTIF($H$103:$H111,"&lt;&gt;CZ")&amp;$AH$5&amp;A115-COUNTIF($H$103:$H115,"&lt;&gt;CZ"),IF(AND(H112="CZ",H113="CZ",H114="CZ",H115="CZ",H116="CZ",AF112&lt;&gt;AF111,AF112=AF116,AF112&lt;&gt;AF117),A112-COUNTIF($H$103:$H112,"&lt;&gt;CZ")&amp;$AH$5&amp;A116-COUNTIF($H$103:$H116,"&lt;&gt;CZ"),IF(AND(H112="CZ",H111&lt;&gt;"CZ",AF112=AF111,AF112&lt;&gt;AF110,AF112&lt;&gt;AF113),A112-COUNTIF($H$103:$H112,"&lt;&gt;CZ"),IF(AND(H112="CZ",H113&lt;&gt;"CZ",AF112&lt;&gt;AF111,AF112=AF113,AF112&lt;&gt;AF114),A112-COUNTIF($H$103:$H112,"&lt;&gt;CZ"),IF(AND(H112="CZ",H111&lt;&gt;"CZ",H110="CZ",AF112=AF110,AF112&lt;&gt;AF109,AF112&lt;&gt;AF113),A110-COUNTIF($H$103:$H110,"&lt;&gt;CZ")&amp;$AH$5&amp;A112-COUNTIF($H$103:$H112,"&lt;&gt;CZ"),IF(AND(H112="CZ",H111="CZ",H110&lt;&gt;"CZ",AF112=AF110,AF112&lt;&gt;AF109,AF112&lt;&gt;AF113),A111-COUNTIF($H$103:$H110,"&lt;&gt;CZ")&amp;$AH$5&amp;A112-COUNTIF($H$103:$H112,"&lt;&gt;CZ"),IF(AND(H112="CZ",H111&lt;&gt;"CZ",H110&lt;&gt;"CZ",AF112=AF110,AF112&lt;&gt;AF109,AF112&lt;&gt;AF113),A112-COUNTIF($H$103:$H112,"&lt;&gt;CZ"),IF(AND(H112="CZ",H111&lt;&gt;"CZ",H113="CZ",AF112=AF111,AF112&lt;&gt;AF110,AF112=AF113,AF112&lt;&gt;AF114),A112-COUNTIF($H$103:$H111,"&lt;&gt;CZ")&amp;$AH$5&amp;A113-COUNTIF($H$103:$H113,"&lt;&gt;CZ"),IF(AND(H112="CZ",H111="CZ",H113&lt;&gt;"CZ",AF113=AF111,AF112&lt;&gt;AF110,AF112&lt;&gt;AF114),A111-COUNTIF($H$103:$H111,"&lt;&gt;CZ")&amp;$AH$5&amp;A113-COUNTIF($H$103:$H113,"&lt;&gt;CZ"),IF(AND(H112="CZ",H111&lt;&gt;"CZ",H113&lt;&gt;"CZ",AF113=AF111,AF112&lt;&gt;AF110,AF112&lt;&gt;AF114),A112-COUNTIF($H$103:$H111,"&lt;&gt;CZ"),IF(AND(H112="CZ",H113&lt;&gt;"CZ",H114="CZ",AF112&lt;&gt;AF111,AF112=AF114,AF112&lt;&gt;AF115),A112-COUNTIF($H$103:$H112,"&lt;&gt;CZ")&amp;$AH$5&amp;A114-COUNTIF($H$103:$H114,"&lt;&gt;CZ"),IF(AND(H112="CZ",H113="CZ",H114&lt;&gt;"CZ",AF112&lt;&gt;AF111,AF112=AF114,AF112&lt;&gt;AF115),A112-COUNTIF($H$103:$H112,"&lt;&gt;CZ")&amp;$AH$5&amp;A114-COUNTIF($H$103:$H114,"&lt;&gt;CZ"),IF(AND(H112="CZ",H113&lt;&gt;"CZ",H114&lt;&gt;"CZ",AF112&gt;0,AF112&lt;&gt;AF111,AF112=AF114,AF112&lt;&gt;AF115),A112-COUNTIF($H$103:$H112,"&lt;&gt;CZ"),IF(AND(H112="CZ",H111&lt;&gt;"CZ",H110="CZ",H109="CZ",AF112=AF109,AF112&lt;&gt;AF108,AF112&lt;&gt;AF113),A109-COUNTIF($H$103:$H109,"&lt;&gt;CZ")&amp;$AH$5&amp;A112-COUNTIF($H$103:$H112,"&lt;&gt;CZ"),IF(AND(H112="CZ",H111="CZ",H110&lt;&gt;"CZ",H109="CZ",AF112=AF109,AF112&lt;&gt;AF108,AF112&lt;&gt;AF113),A109-COUNTIF($H$103:$H109,"&lt;&gt;CZ")&amp;$AH$5&amp;A112-COUNTIF($H$103:$H112,"&lt;&gt;CZ"),IF(AND(H112="CZ",H111="CZ",H110="CZ",H109&lt;&gt;"CZ",AF112=AF109,AF112&lt;&gt;AF108,AF112&lt;&gt;AF113),A110-COUNTIF($H$103:$H109,"&lt;&gt;CZ")&amp;$AH$5&amp;A112-COUNTIF($H$103:$H112,"&lt;&gt;CZ"),IF(AND(H112="CZ",H111&lt;&gt;"CZ",H110&lt;&gt;"CZ",H109="CZ",AF112=AF109,AF112&lt;&gt;AF108,AF112&lt;&gt;AF113),A109-COUNTIF($H$103:$H109,"&lt;&gt;CZ")&amp;$AH$5&amp;A112-COUNTIF($H$103:$H112,"&lt;&gt;CZ"),IF(AND(H112="CZ",H111&lt;&gt;"CZ",H110="CZ",H109&lt;&gt;"CZ",AF112=AF109,AF112&lt;&gt;AF108,AF112&lt;&gt;AF113),A110-COUNTIF($H$103:$H109,"&lt;&gt;CZ")&amp;$AH$5&amp;A112-COUNTIF($H$103:$H112,"&lt;&gt;CZ"),IF(AND(H112="CZ",H111="CZ",H110&lt;&gt;"CZ",H109&lt;&gt;"CZ",AF112=AF109,AF112&lt;&gt;AF108,AF112&lt;&gt;AF113),A110-COUNTIF($H$103:$H109,"&lt;&gt;CZ")&amp;$AH$5&amp;A112-COUNTIF($H$103:$H112,"&lt;&gt;CZ"),IF(AND(H112="CZ",H111&lt;&gt;"CZ",H110&lt;&gt;"CZ",H109&lt;&gt;"CZ",AF112=AF109,AF112&lt;&gt;AF108,AF112&lt;&gt;AF113),A112-COUNTIF($H$103:$H112,"&lt;&gt;CZ"),IF(AND(H112="CZ",H111="CZ",H110&lt;&gt;"CZ",H113="CZ",AF112=AF110,AF112&lt;&gt;AF109,AF112=AF113,AF112&lt;&gt;AF114),A111-COUNTIF($H$103:$H110,"&lt;&gt;CZ")&amp;$AH$5&amp;A113-COUNTIF($H$103:$H113,"&lt;&gt;CZ"),IF(AND(H112="CZ",H111="CZ",H110="CZ",H113&lt;&gt;"CZ",AF112=AF110,AF112&lt;&gt;AF109,AF112=AF113,AF112&lt;&gt;AF114),A110-COUNTIF($H$103:$H110,"&lt;&gt;CZ")&amp;$AH$5&amp;A113-COUNTIF($H$103:$H113,"&lt;&gt;CZ"),IF(AND(H112="CZ",H111&lt;&gt;"CZ",H110&lt;&gt;"CZ",H113="CZ",AF112=AF110,AF112&lt;&gt;AF109,AF112=AF113,AF112&lt;&gt;AF114),A111-COUNTIF($H$103:$H110,"&lt;&gt;CZ")&amp;$AH$5&amp;A113-COUNTIF($H$103:$H113,"&lt;&gt;CZ"),IF(AND(H112="CZ",H111&lt;&gt;"CZ",H110="CZ",H113="CZ",AF112=AF110,AF112&lt;&gt;AF109,AF112=AF113,AF112&lt;&gt;AF114),A110-COUNTIF($H$103:$H110,"&lt;&gt;CZ")&amp;$AH$5&amp;A113-COUNTIF($H$103:$H113,"&lt;&gt;CZ"),IF(AND(H112="CZ",H111&lt;&gt;"CZ",H110="CZ",H113&lt;&gt;"CZ",AF112=AF110,AF112&lt;&gt;AF109,AF112=AF113,AF112&lt;&gt;AF114),A110-COUNTIF($H$103:$H110,"&lt;&gt;CZ")&amp;$AH$5&amp;A113-COUNTIF($H$103:$H113,"&lt;&gt;CZ"),IF(AND(H112="CZ",H111="CZ",H110&lt;&gt;"CZ",H113&lt;&gt;"CZ",AF113=AF110,AF112&lt;&gt;AF109,AF112&lt;&gt;AF114),A111-COUNTIF($H$103:$H110,"&lt;&gt;CZ")&amp;$AH$5&amp;A113-COUNTIF($H$103:$H113,"&lt;&gt;CZ"),IF(AND(H112="CZ",H111&lt;&gt;"CZ",H110&lt;&gt;"CZ",H113&lt;&gt;"CZ",AF113=AF110,AF112&lt;&gt;AF109,AF112&lt;&gt;AF114),A111-COUNTIF($H$103:$H110,"&lt;&gt;CZ"),IF(AND(H112="CZ",H111&lt;&gt;"CZ",H113="CZ",H114="CZ",AF114=AF111,AF112&lt;&gt;AF110,AF112&lt;&gt;AF115),A112-COUNTIF($H$103:$H111,"&lt;&gt;CZ")&amp;$AH$5&amp;A114-COUNTIF($H$103:$H114,"&lt;&gt;CZ"),IF(AND(H112="CZ",H111="CZ",H113&lt;&gt;"CZ",H114="CZ",AF114=AF111,AF112&lt;&gt;AF110,AF112&lt;&gt;AF115),A111-COUNTIF($H$103:$H111,"&lt;&gt;CZ")&amp;$AH$5&amp;A114-COUNTIF($H$103:$H114,"&lt;&gt;CZ"),IF(AND(H112="CZ",H111="CZ",H113="CZ",H114&lt;&gt;"CZ",AF114=AF111,AF112&lt;&gt;AF110,AF112&lt;&gt;AF115),A111-COUNTIF($H$103:$H111,"&lt;&gt;CZ")&amp;$AH$5&amp;A114-COUNTIF($H$103:$H114,"&lt;&gt;CZ"),IF(AND(H112="CZ",H111&lt;&gt;"CZ",H113&lt;&gt;"CZ",H114="CZ",AF114=AF111,AF112&lt;&gt;AF110,AF112&lt;&gt;AF115),A112-COUNTIF($H$103:$H111,"&lt;&gt;CZ")&amp;$AH$5&amp;A114-COUNTIF($H$103:$H114,"&lt;&gt;CZ"),IF(AND(H112="CZ",H111&lt;&gt;"CZ",H113="CZ",H114&lt;&gt;"CZ",AF114=AF111,AF112&lt;&gt;AF110,AF112&lt;&gt;AF115),A112-COUNTIF($H$103:$H111,"&lt;&gt;CZ")&amp;$AH$5&amp;A114-COUNTIF($H$103:$H114,"&lt;&gt;CZ"),IF(AND(H112="CZ",H111="CZ",H113&lt;&gt;"CZ",H114&lt;&gt;"CZ",AF114=AF111,AF112&lt;&gt;AF110,AF112&lt;&gt;AF115),A111-COUNTIF($H$103:$H111,"&lt;&gt;CZ")&amp;$AH$5&amp;A114-COUNTIF($H$103:$H114,"&lt;&gt;CZ"),IF(AND(H112="CZ",H111&lt;&gt;"CZ",H113&lt;&gt;"CZ",H114&lt;&gt;"CZ",AF114=AF111,AF112&lt;&gt;AF110,AF112&lt;&gt;AF115),A112-COUNTIF($H$103:$H111,"&lt;&gt;CZ"),IF(AND(H112="CZ",H113="CZ",H114="CZ",H115&lt;&gt;"CZ",AF112&lt;&gt;AF111,AF112=AF115,AF112&lt;&gt;AF116),A112-COUNTIF($H$103:$H112,"&lt;&gt;CZ")&amp;$AH$5&amp;A115-COUNTIF($H$103:$H115,"&lt;&gt;CZ"),IF(AND(H112="CZ",H113="CZ",H114&lt;&gt;"CZ",H115="CZ",AF112&lt;&gt;AF111,AF112=AF115,AF112&lt;&gt;AF116),A112-COUNTIF($H$103:$H112,"&lt;&gt;CZ")&amp;$AH$5&amp;A115-COUNTIF($H$103:$H115,"&lt;&gt;CZ"),IF(AND(H112="CZ",H113&lt;&gt;"CZ",H114="CZ",H115="CZ",AF112&lt;&gt;AF111,AF112=AF115,AF112&lt;&gt;AF116),A112-COUNTIF($H$103:$H112,"&lt;&gt;CZ")&amp;$AH$5&amp;A115-COUNTIF($H$103:$H115,"&lt;&gt;CZ"),IF(AND(H112="CZ",H113&lt;&gt;"CZ",H114&lt;&gt;"CZ",H115="CZ",AF112&lt;&gt;AF111,AF112=AF115,AF112&lt;&gt;AF116),A112-COUNTIF($H$103:$H112,"&lt;&gt;CZ")&amp;$AH$5&amp;A115-COUNTIF($H$103:$H115,"&lt;&gt;CZ"),"")))))))))))))))))))))))))))))))))))))))))))))))))))))</f>
        <v/>
      </c>
      <c r="AJ112" s="102" t="str">
        <f>IF(AI112&lt;&gt;"","",IF(AND(H112="CZ",H113&lt;&gt;"CZ",H114="CZ",H115&lt;&gt;"CZ",AF112&lt;&gt;AF111,AF112=AF115,AF112&lt;&gt;AF116),A112-COUNTIF($H$103:$H112,"&lt;&gt;CZ")&amp;$AH$5&amp;A115-COUNTIF($H$103:$H115,"&lt;&gt;CZ"),IF(AND(H112="CZ",H113="CZ",H114&lt;&gt;"CZ",H115&lt;&gt;"CZ",AF112&lt;&gt;AF111,AF112=AF115,AF112&lt;&gt;AF116),A112-COUNTIF($H$103:$H112,"&lt;&gt;CZ")&amp;$AH$5&amp;A115-COUNTIF($H$103:$H115,"&lt;&gt;CZ"),IF(AND(H112="CZ",H113&lt;&gt;"CZ",H114&lt;&gt;"CZ",H115&lt;&gt;"CZ",AF112&lt;&gt;AF111,AF112=AF115,AF112&lt;&gt;AF116),A112-COUNTIF($H$103:$H112,"&lt;&gt;CZ"),IF(AND(H112="CZ",H111&lt;&gt;"CZ",H110="CZ",H109="CZ",H108="CZ",AF112=AF108,AF112&lt;&gt;AF107,AF112&lt;&gt;AF113),A108-COUNTIFS($H$103:$H108,"&lt;&gt;CZ")&amp;$AH$5&amp;A112-COUNTIFS($H$103:$H112,"&lt;&gt;CZ"),IF(AND(H112="CZ",H111="CZ",H110&lt;&gt;"CZ",H109="CZ",H108="CZ",AF112=AF108,AF112&lt;&gt;AF107,AF112&lt;&gt;AF113),A108-COUNTIFS($H$103:$H108,"&lt;&gt;CZ")&amp;$AH$5&amp;A112-COUNTIFS($H$103:$H112,"&lt;&gt;CZ"),IF(AND(H112="CZ",H111="CZ",H110="CZ",H109&lt;&gt;"CZ",H108="CZ",AF112=AF108,AF112&lt;&gt;AF107,AF112&lt;&gt;AF113),A108-COUNTIFS($H$103:$H108,"&lt;&gt;CZ")&amp;$AH$5&amp;A112-COUNTIFS($H$103:$H112,"&lt;&gt;CZ"),IF(AND(H112="CZ",H111="CZ",H110="CZ",H109="CZ",H108&lt;&gt;"CZ",AF112=AF108,AF112&lt;&gt;AF107,AF112&lt;&gt;AF113),A109-COUNTIFS($H$103:$H108,"&lt;&gt;CZ")&amp;$AH$5&amp;A112-COUNTIFS($H$103:$H112,"&lt;&gt;CZ"),IF(AND(H112="CZ",H111&lt;&gt;"CZ",H110="CZ",H109="CZ",H108&lt;&gt;"CZ",AF112=AF108,AF112&lt;&gt;AF107,AF112&lt;&gt;AF113),A109-COUNTIFS($H$103:$H108,"&lt;&gt;CZ")&amp;$AH$5&amp;A112-COUNTIFS($H$103:$H112,"&lt;&gt;CZ"),IF(AND(H112="CZ",H111&lt;&gt;"CZ",H110="CZ",H109&lt;&gt;"CZ",H108="CZ",AF112=AF108,AF112&lt;&gt;AF107,AF112&lt;&gt;AF113),A108-COUNTIFS($H$103:$H108,"&lt;&gt;CZ")&amp;$AH$5&amp;A112-COUNTIFS($H$103:$H112,"&lt;&gt;CZ"),IF(AND(H112="CZ",H111&lt;&gt;"CZ",H110&lt;&gt;"CZ",H109="CZ",H108="CZ",AF112=AF108,AF112&lt;&gt;AF107,AF112&lt;&gt;AF113),A108-COUNTIFS($H$103:$H108,"&lt;&gt;CZ")&amp;$AH$5&amp;A112-COUNTIFS($H$103:$H112,"&lt;&gt;CZ"),IF(AND(H112="CZ",H111&lt;&gt;"CZ",H110&lt;&gt;"CZ",H109&lt;&gt;"CZ",H108="CZ",AF112=AF108,AF112&lt;&gt;AF107,AF112&lt;&gt;AF113),A108-COUNTIFS($H$103:$H108,"&lt;&gt;CZ")&amp;$AH$5&amp;A112-COUNTIFS($H$103:$H112,"&lt;&gt;CZ"),IF(AND(H112="CZ",H111&lt;&gt;"CZ",H110&lt;&gt;"CZ",H109="CZ",H108&lt;&gt;"CZ",AF112=AF108,AF112&lt;&gt;AF107,AF112&lt;&gt;AF113),A109-COUNTIFS($H$103:$H108,"&lt;&gt;CZ")&amp;$AH$5&amp;A112-COUNTIFS($H$103:$H112,"&lt;&gt;CZ"),IF(AND(H112="CZ",H111&lt;&gt;"CZ",H110="CZ",H109&lt;&gt;"CZ",H108&lt;&gt;"CZ",AF112=AF108,AF112&lt;&gt;AF107,AF112&lt;&gt;AF113),A109-COUNTIFS($H$103:$H108,"&lt;&gt;CZ")&amp;$AH$5&amp;A112-COUNTIFS($H$103:$H112,"&lt;&gt;CZ"),IF(AND(H112="CZ",H111="CZ",H110&lt;&gt;"CZ",H109&lt;&gt;"CZ",H108&lt;&gt;"CZ",AF112=AF108,AF112&lt;&gt;AF107,AF112&lt;&gt;AF113),A109-COUNTIFS($H$103:$H108,"&lt;&gt;CZ")&amp;$AH$5&amp;A112-COUNTIFS($H$103:$H112,"&lt;&gt;CZ"),IF(AND(H112="CZ",H111="CZ",H110&lt;&gt;"CZ",H109&lt;&gt;"CZ",H108="CZ",AF112=AF108,AF112&lt;&gt;AF107,AF112&lt;&gt;AF113),A108-COUNTIFS($H$103:$H108,"&lt;&gt;CZ")&amp;$AH$5&amp;A112-COUNTIFS($H$103:$H112,"&lt;&gt;CZ"),IF(AND(H112="CZ",H111="CZ",H110&lt;&gt;"CZ",H109="CZ",H108&lt;&gt;"CZ",AF112=AF108,AF112&lt;&gt;AF107,AF112&lt;&gt;AF113),A109-COUNTIFS($H$103:$H108,"&lt;&gt;CZ")&amp;$AH$5&amp;A112-COUNTIFS($H$103:$H112,"&lt;&gt;CZ"),IF(AND(H112="CZ",H111="CZ",H110="CZ",H109&lt;&gt;"CZ",H108&lt;&gt;"CZ",AF112=AF108,AF112&lt;&gt;AF107,AF112&lt;&gt;AF113),A109-COUNTIFS($H$103:$H108,"&lt;&gt;CZ")&amp;$AH$5&amp;A112-COUNTIFS($H$103:$H112,"&lt;&gt;CZ"),IF(AND(H112="CZ",H111&lt;&gt;"CZ",H110&lt;&gt;"CZ",H109&lt;&gt;"CZ",H108&lt;&gt;"CZ",AF112=AF108,AF112&lt;&gt;AF107,AF112&lt;&gt;AF113),A109-COUNTIFS($H$103:$H108,"&lt;&gt;CZ"),IF(AND(H112="CZ",H111&lt;&gt;"CZ",H110="CZ",H109="CZ",H113="CZ",AF113=AF109,AF112&lt;&gt;AF108,AF112&lt;&gt;AF114),A109-COUNTIFS($H$103:$H109,"&lt;&gt;CZ")&amp;$AH$5&amp;A113-COUNTIFS($H$103:$H113,"&lt;&gt;CZ"),IF(AND(H112="CZ",H111="CZ",H110&lt;&gt;"CZ",H109="CZ",H113="CZ",AF113=AF109,AF112&lt;&gt;AF108,AF112&lt;&gt;AF114),A109-COUNTIFS($H$103:$H109,"&lt;&gt;CZ")&amp;$AH$5&amp;A113-COUNTIFS($H$103:$H113,"&lt;&gt;CZ"),IF(AND(H112="CZ",H111="CZ",H110="CZ",H109&lt;&gt;"CZ",H113="CZ",AF113=AF109,AF112&lt;&gt;AF108,AF112&lt;&gt;AF114),A110-COUNTIFS($H$103:$H109,"&lt;&gt;CZ")&amp;$AH$5&amp;A113-COUNTIFS($H$103:$H113,"&lt;&gt;CZ"),IF(AND(H112="CZ",H111="CZ",H110="CZ",H109="CZ",H113&lt;&gt;"CZ",AF113=AF109,AF112&lt;&gt;AF108,AF112&lt;&gt;AF114),A109-COUNTIFS($H$103:$H109,"&lt;&gt;CZ")&amp;$AH$5&amp;A113-COUNTIFS($H$103:$H113,"&lt;&gt;CZ"),IF(AND(H112="CZ",H111&lt;&gt;"CZ",H110="CZ",H109="CZ",H113&lt;&gt;"CZ",AF113=AF109,AF112&lt;&gt;AF108,AF112&lt;&gt;AF114),A109-COUNTIFS($H$103:$H109,"&lt;&gt;CZ")&amp;$AH$5&amp;A113-COUNTIFS($H$103:$H113,"&lt;&gt;CZ"),IF(AND(H112="CZ",H111&lt;&gt;"CZ",H110="CZ",H109&lt;&gt;"CZ",H113="CZ",AF113=AF109,AF112&lt;&gt;AF108,AF112&lt;&gt;AF114),A110-COUNTIFS($H$103:$H109,"&lt;&gt;CZ")&amp;$AH$5&amp;A113-COUNTIFS($H$103:$H113,"&lt;&gt;CZ"),IF(AND(H112="CZ",H111&lt;&gt;"CZ",H110&lt;&gt;"CZ",H109="CZ",H113="CZ",AF113=AF109,AF112&lt;&gt;AF108,AF112&lt;&gt;AF114),A109-COUNTIFS($H$103:$H109,"&lt;&gt;CZ")&amp;$AH$5&amp;A113-COUNTIFS($H$103:$H113,"&lt;&gt;CZ"),IF(AND(H112="CZ",H111&lt;&gt;"CZ",H110&lt;&gt;"CZ",H109&lt;&gt;"CZ",H113="CZ",AF113=AF109,AF112&lt;&gt;AF108,AF112&lt;&gt;AF114),A110-COUNTIFS($H$103:$H109,"&lt;&gt;CZ")&amp;$AH$5&amp;A113-COUNTIFS($H$103:$H113,"&lt;&gt;CZ"),IF(AND(H112="CZ",H111&lt;&gt;"CZ",H110&lt;&gt;"CZ",H109="CZ",H113&lt;&gt;"CZ",AF113=AF109,AF112&lt;&gt;AF108,AF112&lt;&gt;AF114),A109-COUNTIFS($H$103:$H109,"&lt;&gt;CZ")&amp;$AH$5&amp;A113-COUNTIFS($H$103:$H113,"&lt;&gt;CZ"),IF(AND(H112="CZ",H111&lt;&gt;"CZ",H110="CZ",H109&lt;&gt;"CZ",H113&lt;&gt;"CZ",AF113=AF109,AF112&lt;&gt;AF108,AF112&lt;&gt;AF114),A110-COUNTIFS($H$103:$H109,"&lt;&gt;CZ")&amp;$AH$5&amp;A113-COUNTIFS($H$103:$H113,"&lt;&gt;CZ"),IF(AND(H112="CZ",H111="CZ",H110&lt;&gt;"CZ",H109&lt;&gt;"CZ",H113&lt;&gt;"CZ",AF113=AF109,AF112&lt;&gt;AF108,AF112&lt;&gt;AF114),A110-COUNTIFS($H$103:$H109,"&lt;&gt;CZ")&amp;$AH$5&amp;A113-COUNTIFS($H$103:$H113,"&lt;&gt;CZ"),IF(AND(H112="CZ",H111="CZ",H110&lt;&gt;"CZ",H109&lt;&gt;"CZ",H113="CZ",AF113=AF109,AF112&lt;&gt;AF108,AF112&lt;&gt;AF114),A110-COUNTIFS($H$103:$H109,"&lt;&gt;CZ")&amp;$AH$5&amp;A113-COUNTIFS($H$103:$H113,"&lt;&gt;CZ"),IF(AND(H112="CZ",H111="CZ",H110&lt;&gt;"CZ",H109="CZ",H113&lt;&gt;"CZ",AF113=AF109,AF112&lt;&gt;AF108,AF112&lt;&gt;AF114),A109-COUNTIFS($H$103:$H109,"&lt;&gt;CZ")&amp;$AH$5&amp;A113-COUNTIFS($H$103:$H113,"&lt;&gt;CZ"),IF(AND(H112="CZ",H111="CZ",H110="CZ",H109&lt;&gt;"CZ",H113&lt;&gt;"CZ",AF113=AF109,AF112&lt;&gt;AF108,AF112&lt;&gt;AF114),A110-COUNTIFS($H$103:$H109,"&lt;&gt;CZ")&amp;$AH$5&amp;A113-COUNTIFS($H$103:$H113,"&lt;&gt;CZ"),IF(AND(H112="CZ",H111&lt;&gt;"CZ",H110&lt;&gt;"CZ",H109&lt;&gt;"CZ",H113&lt;&gt;"CZ",AF113=AF109,AF112&lt;&gt;AF108,AF112&lt;&gt;AF114),A110-COUNTIFS($H$103:$H109,"&lt;&gt;CZ"),IF(AND(H112="CZ",H111&lt;&gt;"CZ",H110="CZ",H113="CZ",H114="CZ",AF114=AF110,AF112&lt;&gt;AF109,AF112&lt;&gt;AF115),A110-COUNTIFS($H$103:$H110,"&lt;&gt;CZ")&amp;$AH$5&amp;A114-COUNTIFS($H$103:$H114,"&lt;&gt;CZ"),IF(AND(H112="CZ",H111="CZ",H110&lt;&gt;"CZ",H113="CZ",H114="CZ",AF114=AF110,AF112&lt;&gt;AF109,AF112&lt;&gt;AF115),A111-COUNTIFS($H$103:$H110,"&lt;&gt;CZ")&amp;$AH$5&amp;A114-COUNTIFS($H$103:$H114,"&lt;&gt;CZ"),IF(AND(H112="CZ",H111="CZ",H110="CZ",H113&lt;&gt;"CZ",H114="CZ",AF114=AF110,AF112&lt;&gt;AF109,AF112&lt;&gt;AF115),A110-COUNTIFS($H$103:$H110,"&lt;&gt;CZ")&amp;$AH$5&amp;A114-COUNTIFS($H$103:$H114,"&lt;&gt;CZ"),IF(AND(H112="CZ",H111="CZ",H110="CZ",H113="CZ",H114&lt;&gt;"CZ",AF114=AF110,AF112&lt;&gt;AF109,AF112&lt;&gt;AF115),A110-COUNTIFS($H$103:$H110,"&lt;&gt;CZ")&amp;$AH$5&amp;A114-COUNTIFS($H$103:$H114,"&lt;&gt;CZ"),IF(AND(H112="CZ",H111&lt;&gt;"CZ",H110="CZ",H113="CZ",H114&lt;&gt;"CZ",AF114=AF110,AF112&lt;&gt;AF109,AF112&lt;&gt;AF115),A110-COUNTIFS($H$103:$H110,"&lt;&gt;CZ")&amp;$AH$5&amp;A114-COUNTIFS($H$103:$H114,"&lt;&gt;CZ"),IF(AND(H112="CZ",H111&lt;&gt;"CZ",H110="CZ",H113&lt;&gt;"CZ",H114="CZ",AF114=AF110,AF112&lt;&gt;AF109,AF112&lt;&gt;AF115),A110-COUNTIFS($H$103:$H110,"&lt;&gt;CZ")&amp;$AH$5&amp;A114-COUNTIFS($H$103:$H114,"&lt;&gt;CZ"),IF(AND(H112="CZ",H111&lt;&gt;"CZ",H110&lt;&gt;"CZ",H113="CZ",H114="CZ",AF114=AF110,AF112&lt;&gt;AF109,AF112&lt;&gt;AF115),A111-COUNTIFS($H$103:$H110,"&lt;&gt;CZ")&amp;$AH$5&amp;A114-COUNTIFS($H$103:$H114,"&lt;&gt;CZ"),IF(AND(H112="CZ",H111&lt;&gt;"CZ",H110&lt;&gt;"CZ",H113&lt;&gt;"CZ",H114="CZ",AF114=AF110,AF112&lt;&gt;AF109,AF112&lt;&gt;AF115),A111-COUNTIFS($H$103:$H110,"&lt;&gt;CZ")&amp;$AH$5&amp;A114-COUNTIFS($H$103:$H114,"&lt;&gt;CZ"),IF(AND(H112="CZ",H111&lt;&gt;"CZ",H110&lt;&gt;"CZ",H113="CZ",H114&lt;&gt;"CZ",AF114=AF110,AF112&lt;&gt;AF109,AF112&lt;&gt;AF115),A111-COUNTIFS($H$103:$H110,"&lt;&gt;CZ")&amp;$AH$5&amp;A114-COUNTIFS($H$103:$H114,"&lt;&gt;CZ"),IF(AND(H112="CZ",H111&lt;&gt;"CZ",H110="CZ",H113&lt;&gt;"CZ",H114&lt;&gt;"CZ",AF114=AF110,AF112&lt;&gt;AF109,AF112&lt;&gt;AF115),A110-COUNTIFS($H$103:$H110,"&lt;&gt;CZ")&amp;$AH$5&amp;A114-COUNTIFS($H$103:$H114,"&lt;&gt;CZ"),IF(AND(H112="CZ",H111="CZ",H110&lt;&gt;"CZ",H113&lt;&gt;"CZ",H114&lt;&gt;"CZ",AF114=AF110,AF112&lt;&gt;AF109,AF112&lt;&gt;AF115),A111-COUNTIFS($H$103:$H110,"&lt;&gt;CZ")&amp;$AH$5&amp;A114-COUNTIFS($H$103:$H114,"&lt;&gt;CZ"),IF(AND(H112="CZ",H111="CZ",H110&lt;&gt;"CZ",H113&lt;&gt;"CZ",H114="CZ",AF114=AF110,AF112&lt;&gt;AF109,AF112&lt;&gt;AF115),A111-COUNTIFS($H$103:$H110,"&lt;&gt;CZ")&amp;$AH$5&amp;A114-COUNTIFS($H$103:$H114,"&lt;&gt;CZ"),IF(AND(H112="CZ",H111="CZ",H110&lt;&gt;"CZ",H113="CZ",H114&lt;&gt;"CZ",AF114=AF110,AF112&lt;&gt;AF109,AF112&lt;&gt;AF115),A111-COUNTIFS($H$103:$H110,"&lt;&gt;CZ")&amp;$AH$5&amp;A114-COUNTIFS($H$103:$H114,"&lt;&gt;CZ"),IF(AND(H112="CZ",H111="CZ",H110="CZ",H113&lt;&gt;"CZ",H114&lt;&gt;"CZ",AF114=AF110,AF112&lt;&gt;AF109,AF112&lt;&gt;AF115),A110-COUNTIFS($H$103:$H110,"&lt;&gt;CZ")&amp;$AH$5&amp;A114-COUNTIFS($H$103:$H114,"&lt;&gt;CZ"),""))))))))))))))))))))))))))))))))))))))))))))))))</f>
        <v/>
      </c>
      <c r="AK112" s="102" t="str">
        <f>IF(AI112&lt;&gt;"","",IF(AJ112&lt;&gt;"","",IF(AND(H111="CZ",H110&lt;&gt;"CZ",H109&lt;&gt;"CZ",H112&lt;&gt;"CZ",H113&lt;&gt;"CZ",AF113=AF109,AF111&lt;&gt;AF108,AF111&lt;&gt;AF114),A110-COUNTIFS($H$103:$H109,"&lt;&gt;CZ"),IF(AND(H112="CZ",H111&lt;&gt;"CZ",H113="CZ",H114="CZ",H115="CZ",AF115=AF111,AF112&lt;&gt;AF110,AF112&lt;&gt;AF116),A112-COUNTIFS($H$103:$H111,"&lt;&gt;CZ")&amp;$AH$5&amp;A115-COUNTIFS($H$103:$H115,"&lt;&gt;CZ"),IF(AND(H112="CZ",H111="CZ",H113&lt;&gt;"CZ",H114="CZ",H115="CZ",AF115=AF111,AF112&lt;&gt;AF110,AF112&lt;&gt;AF116),A111-COUNTIFS($H$103:$H111,"&lt;&gt;CZ")&amp;$AH$5&amp;A115-COUNTIFS($H$103:$H115,"&lt;&gt;CZ"),IF(AND(H112="CZ",H111="CZ",H113="CZ",H114&lt;&gt;"CZ",H115="CZ",AF115=AF111,AF112&lt;&gt;AF110,AF112&lt;&gt;AF116),A111-COUNTIFS($H$103:$H111,"&lt;&gt;CZ")&amp;$AH$5&amp;A115-COUNTIFS($H$103:$H115,"&lt;&gt;CZ"),IF(AND(H112="CZ",H111="CZ",H113="CZ",H114="CZ",H115&lt;&gt;"CZ",AF115=AF111,AF112&lt;&gt;AF110,AF112&lt;&gt;AF116),A111-COUNTIFS($H$103:$H111,"&lt;&gt;CZ")&amp;$AH$5&amp;A115-COUNTIFS($H$103:$H115,"&lt;&gt;CZ"),IF(AND(H112="CZ",H111&lt;&gt;"CZ",H113="CZ",H114="CZ",H115&lt;&gt;"CZ",AF115=AF111,AF112&lt;&gt;AF110,AF112&lt;&gt;AF116),A112-COUNTIFS($H$103:$H111,"&lt;&gt;CZ")&amp;$AH$5&amp;A115-COUNTIFS($H$103:$H115,"&lt;&gt;CZ"),IF(AND(H112="CZ",H111&lt;&gt;"CZ",H113="CZ",H114&lt;&gt;"CZ",H115="CZ",AF115=AF111,AF112&lt;&gt;AF110,AF112&lt;&gt;AF116),A112-COUNTIFS($H$103:$H111,"&lt;&gt;CZ")&amp;$AH$5&amp;A115-COUNTIFS($H$103:$H115,"&lt;&gt;CZ"),IF(AND(H112="CZ",H111&lt;&gt;"CZ",H113&lt;&gt;"CZ",H114="CZ",H115="CZ",AF115=AF111,AF112&lt;&gt;AF110,AF112&lt;&gt;AF116),A112-COUNTIFS($H$103:$H111,"&lt;&gt;CZ")&amp;$AH$5&amp;A115-COUNTIFS($H$103:$H115,"&lt;&gt;CZ"),IF(AND(H112="CZ",H111&lt;&gt;"CZ",H113&lt;&gt;"CZ",H114&lt;&gt;"CZ",H115="CZ",AF115=AF111,AF112&lt;&gt;AF110,AF112&lt;&gt;AF116),A112-COUNTIFS($H$103:$H111,"&lt;&gt;CZ")&amp;$AH$5&amp;A115-COUNTIFS($H$103:$H115,"&lt;&gt;CZ"),IF(AND(H112="CZ",H111&lt;&gt;"CZ",H113&lt;&gt;"CZ",H114&lt;&gt;"CZ",H115&lt;&gt;"CZ",AF115=AF111,AF112&lt;&gt;AF110,AF112&lt;&gt;AF116),A115-COUNTIFS($H$103:$H115,"&lt;&gt;CZ"),IF(AND(H112="CZ",H111&lt;&gt;"CZ",H113&lt;&gt;"CZ",H114="CZ",H115&lt;&gt;"CZ",AF115=AF111,AF112&lt;&gt;AF110,AF112&lt;&gt;AF116),A112-COUNTIFS($H$103:$H111,"&lt;&gt;CZ")&amp;$AH$5&amp;A115-COUNTIFS($H$103:$H115,"&lt;&gt;CZ"),IF(AND(H112="CZ",H111="CZ",H113="CZ",H114&lt;&gt;"CZ",H115&lt;&gt;"CZ",AF115=AF111,AF112&lt;&gt;AF110,AF112&lt;&gt;AF116),A111-COUNTIFS($H$103:$H111,"&lt;&gt;CZ")&amp;$AH$5&amp;A115-COUNTIFS($H$103:$H115,"&lt;&gt;CZ"),IF(AND(H112="CZ",H111="CZ",H113&lt;&gt;"CZ",H114&lt;&gt;"CZ",H115&lt;&gt;"CZ",AF115=AF111,AF112&lt;&gt;AF110,AF112&lt;&gt;AF116),A111-COUNTIFS($H$103:$H111,"&lt;&gt;CZ")&amp;$AH$5&amp;A115-COUNTIFS($H$103:$H115,"&lt;&gt;CZ"),IF(AND(H112="CZ",H111="CZ",H113&lt;&gt;"CZ",H114&lt;&gt;"CZ",H115="CZ",AF115=AF111,AF112&lt;&gt;AF110,AF112&lt;&gt;AF116),A111-COUNTIFS($H$103:$H111,"&lt;&gt;CZ")&amp;$AH$5&amp;A115-COUNTIFS($H$103:$H115,"&lt;&gt;CZ"),IF(AND(H112="CZ",H111="CZ",H113&lt;&gt;"CZ",H114="CZ",H115&lt;&gt;"CZ",AF115=AF111,AF112&lt;&gt;AF110,AF112&lt;&gt;AF116),A111-COUNTIFS($H$103:$H111,"&lt;&gt;CZ")&amp;$AH$5&amp;A115-COUNTIFS($H$103:$H115,"&lt;&gt;CZ"),IF(AND(H112="CZ",H111&lt;&gt;"CZ",H113="CZ",H114&lt;&gt;"CZ",H115&lt;&gt;"CZ",AF115=AF111,AF112&lt;&gt;AF110,AF112&lt;&gt;AF116),A112-COUNTIFS($H$103:$H111,"&lt;&gt;CZ")&amp;$AH$5&amp;A115-COUNTIFS($H$103:$H115,"&lt;&gt;CZ"),IF(AND(H112="CZ",H113&lt;&gt;"CZ",H114="CZ",H115="CZ",H116="CZ",AF112=AF116,AF112&lt;&gt;AF111,AF112&lt;&gt;AF117),A112-COUNTIFS($H$103:$H112,"&lt;&gt;CZ")&amp;$AH$5&amp;A116-COUNTIFS($H$103:$H116,"&lt;&gt;CZ"),IF(AND(H112="CZ",H113="CZ",H114&lt;&gt;"CZ",H115="CZ",H116="CZ",AF112=AF116,AF112&lt;&gt;AF111,AF112&lt;&gt;AF117),A112-COUNTIFS($H$103:$H112,"&lt;&gt;CZ")&amp;$AH$5&amp;A116-COUNTIFS($H$103:$H116,"&lt;&gt;CZ"),IF(AND(H112="CZ",H113="CZ",H114="CZ",H115&lt;&gt;"CZ",H116="CZ",AF112=AF116,AF112&lt;&gt;AF111,AF112&lt;&gt;AF117),A112-COUNTIFS($H$103:$H112,"&lt;&gt;CZ")&amp;$AH$5&amp;A116-COUNTIFS($H$103:$H116,"&lt;&gt;CZ"),IF(AND(H112="CZ",H113="CZ",H114="CZ",H115="CZ",H116&lt;&gt;"CZ",AF112=AF116,AF112&lt;&gt;AF111,AF112&lt;&gt;AF117),A112-COUNTIFS($H$103:$H112,"&lt;&gt;CZ")&amp;$AH$5&amp;A116-COUNTIFS($H$103:$H116,"&lt;&gt;CZ"),IF(AND(H112="CZ",H111&lt;&gt;"CZ",H110="CZ",H109="CZ",H113&lt;&gt;"CZ",AF113=AF109,AF112&lt;&gt;AF108,AF112&lt;&gt;AF114),A109-COUNTIFS($H$103:$H109,"&lt;&gt;CZ")&amp;$AH$5&amp;A113-COUNTIFS($H$103:$H113,"&lt;&gt;CZ"),IF(AND(H112="CZ",H113&lt;&gt;"CZ",H114="CZ",H115="CZ",H116&lt;&gt;"CZ",AF112=AF116,AF112&lt;&gt;AF111,AF112&lt;&gt;AF117),A112-COUNTIFS($H$103:$H112,"&lt;&gt;CZ")&amp;$AH$5&amp;A116-COUNTIFS($H$103:$H116,"&lt;&gt;CZ"),IF(AND(H112="CZ",H113&lt;&gt;"CZ",H114="CZ",H115&lt;&gt;"CZ",H116="CZ",AF112=AF116,AF112&lt;&gt;AF111,AF112&lt;&gt;AF117),A112-COUNTIFS($H$103:$H112,"&lt;&gt;CZ")&amp;$AH$5&amp;A116-COUNTIFS($H$103:$H116,"&lt;&gt;CZ"),IF(AND(H112="CZ",H113&lt;&gt;"CZ",H114&lt;&gt;"CZ",H115="CZ",H116="CZ",AF112=AF116,AF112&lt;&gt;AF111,AF112&lt;&gt;AF117),A112-COUNTIFS($H$103:$H112,"&lt;&gt;CZ")&amp;$AH$5&amp;A116-COUNTIFS($H$103:$H116,"&lt;&gt;CZ"),IF(AND(H112="CZ",H113&lt;&gt;"CZ",H114&lt;&gt;"CZ",H115&lt;&gt;"CZ",H116="CZ",AF112=AF116,AF112&lt;&gt;AF111,AF112&lt;&gt;AF117),A112-COUNTIFS($H$103:$H112,"&lt;&gt;CZ")&amp;$AH$5&amp;A116-COUNTIFS($H$103:$H116,"&lt;&gt;CZ"),IF(AND(H112="CZ",H113&lt;&gt;"CZ",H114&lt;&gt;"CZ",H115="CZ",H116&lt;&gt;"CZ",AF112=AF116,AF112&lt;&gt;AF111,AF112&lt;&gt;AF117),A112-COUNTIFS($H$103:$H112,"&lt;&gt;CZ")&amp;$AH$5&amp;A116-COUNTIFS($H$103:$H116,"&lt;&gt;CZ"),IF(AND(H112="CZ",H113&lt;&gt;"CZ",H114="CZ",H115&lt;&gt;"CZ",H116&lt;&gt;"CZ",AF112=AF116,AF112&lt;&gt;AF111,AF112&lt;&gt;AF117),A112-COUNTIFS($H$103:$H112,"&lt;&gt;CZ")&amp;$AH$5&amp;A116-COUNTIFS($H$103:$H116,"&lt;&gt;CZ"),IF(AND(H112="CZ",H113="CZ",H114&lt;&gt;"CZ",H115&lt;&gt;"CZ",H116&lt;&gt;"CZ",AF112=AF116,AF112&lt;&gt;AF111,AF112&lt;&gt;AF117),A112-COUNTIFS($H$103:$H112,"&lt;&gt;CZ")&amp;$AH$5&amp;A116-COUNTIFS($H$103:$H116,"&lt;&gt;CZ"),IF(AND(H112="CZ",H113="CZ",H114="CZ",H115&lt;&gt;"CZ",H116&lt;&gt;"CZ",AF112=AF116,AF112&lt;&gt;AF111,AF112&lt;&gt;AF117),A112-COUNTIFS($H$103:$H112,"&lt;&gt;CZ")&amp;$AH$5&amp;A116-COUNTIFS($H$103:$H116,"&lt;&gt;CZ"),IF(AND(H112="CZ",H113="CZ",H114&lt;&gt;"CZ",H115="CZ",H116&lt;&gt;"CZ",AF112=AF116,AF112&lt;&gt;AF111,AF112&lt;&gt;AF117),A112-COUNTIFS($H$103:$H112,"&lt;&gt;CZ")&amp;$AH$5&amp;A116-COUNTIFS($H$103:$H116,"&lt;&gt;CZ"),IF(AND(H112="CZ",H113="CZ",H114="CZ",H115&lt;&gt;"CZ",H116&lt;&gt;"CZ",AF112=AF116,AF112&lt;&gt;AF111,AF112&lt;&gt;AF117),A112-COUNTIFS($H$103:$H112,"&lt;&gt;CZ")&amp;$AH$5&amp;A116-COUNTIFS($H$103:$H116,"&lt;&gt;CZ"),IF(AND(H112="CZ",H113="CZ",H114&lt;&gt;"CZ",H115&lt;&gt;"CZ",H116&lt;&gt;"CZ",AF112=AF116,AF112&lt;&gt;AF111,AF112&lt;&gt;AF117),A116-COUNTIFS($H$103:$H116,"&lt;&gt;CZ"),""))))))))))))))))))))))))))))))))))</f>
        <v/>
      </c>
      <c r="AL112" s="120" t="str">
        <f t="shared" si="7"/>
        <v/>
      </c>
    </row>
    <row r="113" spans="1:38" s="104" customFormat="1" ht="15" hidden="1" customHeight="1">
      <c r="A113" s="105">
        <v>11</v>
      </c>
      <c r="B113" s="106" t="e">
        <v>#N/A</v>
      </c>
      <c r="C113" s="107" t="s">
        <v>251</v>
      </c>
      <c r="D113" s="107" t="s">
        <v>251</v>
      </c>
      <c r="E113" s="106" t="s">
        <v>251</v>
      </c>
      <c r="F113" s="108"/>
      <c r="G113" s="109" t="s">
        <v>251</v>
      </c>
      <c r="H113" s="110" t="s">
        <v>251</v>
      </c>
      <c r="I113" s="111"/>
      <c r="J113" s="112" t="s">
        <v>251</v>
      </c>
      <c r="K113" s="111"/>
      <c r="L113" s="112" t="s">
        <v>251</v>
      </c>
      <c r="M113" s="111"/>
      <c r="N113" s="112" t="s">
        <v>251</v>
      </c>
      <c r="O113" s="111"/>
      <c r="P113" s="112" t="s">
        <v>251</v>
      </c>
      <c r="Q113" s="111"/>
      <c r="R113" s="112" t="s">
        <v>251</v>
      </c>
      <c r="S113" s="113"/>
      <c r="T113" s="112" t="s">
        <v>251</v>
      </c>
      <c r="U113" s="111"/>
      <c r="V113" s="112" t="s">
        <v>251</v>
      </c>
      <c r="W113" s="111"/>
      <c r="X113" s="112" t="s">
        <v>251</v>
      </c>
      <c r="Y113" s="111"/>
      <c r="Z113" s="112" t="s">
        <v>251</v>
      </c>
      <c r="AA113" s="111"/>
      <c r="AB113" s="112" t="s">
        <v>251</v>
      </c>
      <c r="AC113" s="111"/>
      <c r="AD113" s="112" t="s">
        <v>251</v>
      </c>
      <c r="AE113" s="116">
        <v>0</v>
      </c>
      <c r="AF113" s="117" t="s">
        <v>251</v>
      </c>
      <c r="AG113" s="118" t="s">
        <v>251</v>
      </c>
      <c r="AH113" s="100" t="str">
        <f t="shared" ca="1" si="4"/>
        <v/>
      </c>
      <c r="AI113" s="119" t="str">
        <f>IF(H113="","",IF(H113&lt;&gt;"CZ","NE",IF(AND(H113="CZ",AF112&lt;&gt;AF113,AF113&lt;&gt;AF114),A113-COUNTIF($H$103:$H113,"&lt;&gt;CZ"),IF(AND(H113="CZ",H112="CZ",AF113=AF112,AF113&lt;&gt;AF111,AF113&lt;&gt;AF114),A112-COUNTIF($H$103:$H113,"&lt;&gt;CZ")&amp;$AH$5&amp;A113-COUNTIF($H$103:$H113,"&lt;&gt;CZ"),IF(AND(H113="CZ",H114="CZ",AF113&lt;&gt;AF112,AF113=AF114,AF113&lt;&gt;AF115),A113-COUNTIF($H$103:$H113,"&lt;&gt;CZ")&amp;$AH$5&amp;A114-COUNTIF($H$103:$H114,"&lt;&gt;CZ"),IF(AND(H113="CZ",H112="CZ",H111="CZ",AF113=AF111,AF113&lt;&gt;AF110,AF113&lt;&gt;AF114),A111-COUNTIF($H$103:$H113,"&lt;&gt;CZ")&amp;$AH$5&amp;A113-COUNTIF($H$103:$H113,"&lt;&gt;CZ"),IF(AND(H113="CZ",H112="CZ",H114="CZ",AF114=AF112,AF113&lt;&gt;AF111,AF113&lt;&gt;AF115),A112-COUNTIF($H$103:$H112,"&lt;&gt;CZ")&amp;$AH$5&amp;A114-COUNTIF($H$103:$H114,"&lt;&gt;CZ"),IF(AND(H113="CZ",H114="CZ",H115="CZ",AF113&lt;&gt;AF112,AF113=AF115,AF113&lt;&gt;AF116),A113-COUNTIF($H$103:$H113,"&lt;&gt;CZ")&amp;$AH$5&amp;A115-COUNTIF($H$103:$H115,"&lt;&gt;CZ"),IF(AND(H113="CZ",H112="CZ",H111="CZ",H110="CZ",AF113=AF110,AF113&lt;&gt;AF109,AF113&lt;&gt;AF114),A110-COUNTIF($H$103:$H110,"&lt;&gt;CZ")&amp;$AH$5&amp;A113-COUNTIF($H$103:$H113,"&lt;&gt;CZ"),IF(AND(H113="CZ",H112="CZ",H111="CZ",H114="CZ",AF114=AF111,AF113&lt;&gt;AF110,AF113&lt;&gt;AF115),A111-COUNTIF($H$103:$H111,"&lt;&gt;CZ")&amp;$AH$5&amp;A114-COUNTIF($H$103:$H114,"&lt;&gt;CZ"),IF(AND(H113="CZ",H112="CZ",H114="CZ",H115="CZ",AF115=AF112,AF113&lt;&gt;AF111,AF113&lt;&gt;AF116),A112-COUNTIF($H$103:$H112,"&lt;&gt;CZ")&amp;$AH$5&amp;A115-COUNTIF($H$103:$H115,"&lt;&gt;CZ"),IF(AND(H113="CZ",H114="CZ",H115="CZ",H116="CZ",AF113&lt;&gt;AF112,AF113=AF116,AF113&lt;&gt;AF117),A113-COUNTIF($H$103:$H113,"&lt;&gt;CZ")&amp;$AH$5&amp;A116-COUNTIF($H$103:$H116,"&lt;&gt;CZ"),IF(AND(H113="CZ",H112="CZ",H111="CZ",H110="CZ",H109="CZ",AF113=AF109,AF113&lt;&gt;AF108,AF113&lt;&gt;AF114),A109-COUNTIF($H$103:$H109,"&lt;&gt;CZ")&amp;$AH$5&amp;A113-COUNTIF($H$103:$H113,"&lt;&gt;CZ"),IF(AND(H113="CZ",H112="CZ",H111="CZ",H110="CZ",H114="CZ",AF114=AF110,AF113&lt;&gt;AF109,AF113&lt;&gt;AF115),A110-COUNTIF($H$103:$H110,"&lt;&gt;CZ")&amp;$AH$5&amp;A114-COUNTIF($H$103:$H114,"&lt;&gt;CZ"),IF(AND(H113="CZ",H112="CZ",H111="CZ",H114="CZ",H115="CZ",AF115=AF111,AF113&lt;&gt;AF110,AF113&lt;&gt;AF116),A111-COUNTIF($H$103:$H111,"&lt;&gt;CZ")&amp;$AH$5&amp;A115-COUNTIF($H$103:$H115,"&lt;&gt;CZ"),IF(AND(H113="CZ",H112="CZ",H114="CZ",H115="CZ",H116="CZ",AF116=AF112,AF113&lt;&gt;AF111,AF113&lt;&gt;AF117),A112-COUNTIF($H$103:$H112,"&lt;&gt;CZ")&amp;$AH$5&amp;A116-COUNTIF($H$103:$H116,"&lt;&gt;CZ"),IF(AND(H113="CZ",H114="CZ",H115="CZ",H116="CZ",H117="CZ",AF113&lt;&gt;AF112,AF113=AF117,AF113&lt;&gt;AF118),A113-COUNTIF($H$103:$H113,"&lt;&gt;CZ")&amp;$AH$5&amp;A117-COUNTIF($H$103:$H117,"&lt;&gt;CZ"),IF(AND(H113="CZ",H112&lt;&gt;"CZ",AF113=AF112,AF113&lt;&gt;AF111,AF113&lt;&gt;AF114),A113-COUNTIF($H$103:$H113,"&lt;&gt;CZ"),IF(AND(H113="CZ",H114&lt;&gt;"CZ",AF113&lt;&gt;AF112,AF113=AF114,AF113&lt;&gt;AF115),A113-COUNTIF($H$103:$H113,"&lt;&gt;CZ"),IF(AND(H113="CZ",H112&lt;&gt;"CZ",H111="CZ",AF113=AF111,AF113&lt;&gt;AF110,AF113&lt;&gt;AF114),A111-COUNTIF($H$103:$H111,"&lt;&gt;CZ")&amp;$AH$5&amp;A113-COUNTIF($H$103:$H113,"&lt;&gt;CZ"),IF(AND(H113="CZ",H112="CZ",H111&lt;&gt;"CZ",AF113=AF111,AF113&lt;&gt;AF110,AF113&lt;&gt;AF114),A112-COUNTIF($H$103:$H111,"&lt;&gt;CZ")&amp;$AH$5&amp;A113-COUNTIF($H$103:$H113,"&lt;&gt;CZ"),IF(AND(H113="CZ",H112&lt;&gt;"CZ",H111&lt;&gt;"CZ",AF113=AF111,AF113&lt;&gt;AF110,AF113&lt;&gt;AF114),A113-COUNTIF($H$103:$H113,"&lt;&gt;CZ"),IF(AND(H113="CZ",H112&lt;&gt;"CZ",H114="CZ",AF113=AF112,AF113&lt;&gt;AF111,AF113=AF114,AF113&lt;&gt;AF115),A113-COUNTIF($H$103:$H112,"&lt;&gt;CZ")&amp;$AH$5&amp;A114-COUNTIF($H$103:$H114,"&lt;&gt;CZ"),IF(AND(H113="CZ",H112="CZ",H114&lt;&gt;"CZ",AF114=AF112,AF113&lt;&gt;AF111,AF113&lt;&gt;AF115),A112-COUNTIF($H$103:$H112,"&lt;&gt;CZ")&amp;$AH$5&amp;A114-COUNTIF($H$103:$H114,"&lt;&gt;CZ"),IF(AND(H113="CZ",H112&lt;&gt;"CZ",H114&lt;&gt;"CZ",AF114=AF112,AF113&lt;&gt;AF111,AF113&lt;&gt;AF115),A113-COUNTIF($H$103:$H112,"&lt;&gt;CZ"),IF(AND(H113="CZ",H114&lt;&gt;"CZ",H115="CZ",AF113&lt;&gt;AF112,AF113=AF115,AF113&lt;&gt;AF116),A113-COUNTIF($H$103:$H113,"&lt;&gt;CZ")&amp;$AH$5&amp;A115-COUNTIF($H$103:$H115,"&lt;&gt;CZ"),IF(AND(H113="CZ",H114="CZ",H115&lt;&gt;"CZ",AF113&lt;&gt;AF112,AF113=AF115,AF113&lt;&gt;AF116),A113-COUNTIF($H$103:$H113,"&lt;&gt;CZ")&amp;$AH$5&amp;A115-COUNTIF($H$103:$H115,"&lt;&gt;CZ"),IF(AND(H113="CZ",H114&lt;&gt;"CZ",H115&lt;&gt;"CZ",AF113&gt;0,AF113&lt;&gt;AF112,AF113=AF115,AF113&lt;&gt;AF116),A113-COUNTIF($H$103:$H113,"&lt;&gt;CZ"),IF(AND(H113="CZ",H112&lt;&gt;"CZ",H111="CZ",H110="CZ",AF113=AF110,AF113&lt;&gt;AF109,AF113&lt;&gt;AF114),A110-COUNTIF($H$103:$H110,"&lt;&gt;CZ")&amp;$AH$5&amp;A113-COUNTIF($H$103:$H113,"&lt;&gt;CZ"),IF(AND(H113="CZ",H112="CZ",H111&lt;&gt;"CZ",H110="CZ",AF113=AF110,AF113&lt;&gt;AF109,AF113&lt;&gt;AF114),A110-COUNTIF($H$103:$H110,"&lt;&gt;CZ")&amp;$AH$5&amp;A113-COUNTIF($H$103:$H113,"&lt;&gt;CZ"),IF(AND(H113="CZ",H112="CZ",H111="CZ",H110&lt;&gt;"CZ",AF113=AF110,AF113&lt;&gt;AF109,AF113&lt;&gt;AF114),A111-COUNTIF($H$103:$H110,"&lt;&gt;CZ")&amp;$AH$5&amp;A113-COUNTIF($H$103:$H113,"&lt;&gt;CZ"),IF(AND(H113="CZ",H112&lt;&gt;"CZ",H111&lt;&gt;"CZ",H110="CZ",AF113=AF110,AF113&lt;&gt;AF109,AF113&lt;&gt;AF114),A110-COUNTIF($H$103:$H110,"&lt;&gt;CZ")&amp;$AH$5&amp;A113-COUNTIF($H$103:$H113,"&lt;&gt;CZ"),IF(AND(H113="CZ",H112&lt;&gt;"CZ",H111="CZ",H110&lt;&gt;"CZ",AF113=AF110,AF113&lt;&gt;AF109,AF113&lt;&gt;AF114),A111-COUNTIF($H$103:$H110,"&lt;&gt;CZ")&amp;$AH$5&amp;A113-COUNTIF($H$103:$H113,"&lt;&gt;CZ"),IF(AND(H113="CZ",H112="CZ",H111&lt;&gt;"CZ",H110&lt;&gt;"CZ",AF113=AF110,AF113&lt;&gt;AF109,AF113&lt;&gt;AF114),A111-COUNTIF($H$103:$H110,"&lt;&gt;CZ")&amp;$AH$5&amp;A113-COUNTIF($H$103:$H113,"&lt;&gt;CZ"),IF(AND(H113="CZ",H112&lt;&gt;"CZ",H111&lt;&gt;"CZ",H110&lt;&gt;"CZ",AF113=AF110,AF113&lt;&gt;AF109,AF113&lt;&gt;AF114),A113-COUNTIF($H$103:$H113,"&lt;&gt;CZ"),IF(AND(H113="CZ",H112="CZ",H111&lt;&gt;"CZ",H114="CZ",AF113=AF111,AF113&lt;&gt;AF110,AF113=AF114,AF113&lt;&gt;AF115),A112-COUNTIF($H$103:$H111,"&lt;&gt;CZ")&amp;$AH$5&amp;A114-COUNTIF($H$103:$H114,"&lt;&gt;CZ"),IF(AND(H113="CZ",H112="CZ",H111="CZ",H114&lt;&gt;"CZ",AF113=AF111,AF113&lt;&gt;AF110,AF113=AF114,AF113&lt;&gt;AF115),A111-COUNTIF($H$103:$H111,"&lt;&gt;CZ")&amp;$AH$5&amp;A114-COUNTIF($H$103:$H114,"&lt;&gt;CZ"),IF(AND(H113="CZ",H112&lt;&gt;"CZ",H111&lt;&gt;"CZ",H114="CZ",AF113=AF111,AF113&lt;&gt;AF110,AF113=AF114,AF113&lt;&gt;AF115),A112-COUNTIF($H$103:$H111,"&lt;&gt;CZ")&amp;$AH$5&amp;A114-COUNTIF($H$103:$H114,"&lt;&gt;CZ"),IF(AND(H113="CZ",H112&lt;&gt;"CZ",H111="CZ",H114="CZ",AF113=AF111,AF113&lt;&gt;AF110,AF113=AF114,AF113&lt;&gt;AF115),A111-COUNTIF($H$103:$H111,"&lt;&gt;CZ")&amp;$AH$5&amp;A114-COUNTIF($H$103:$H114,"&lt;&gt;CZ"),IF(AND(H113="CZ",H112&lt;&gt;"CZ",H111="CZ",H114&lt;&gt;"CZ",AF113=AF111,AF113&lt;&gt;AF110,AF113=AF114,AF113&lt;&gt;AF115),A111-COUNTIF($H$103:$H111,"&lt;&gt;CZ")&amp;$AH$5&amp;A114-COUNTIF($H$103:$H114,"&lt;&gt;CZ"),IF(AND(H113="CZ",H112="CZ",H111&lt;&gt;"CZ",H114&lt;&gt;"CZ",AF114=AF111,AF113&lt;&gt;AF110,AF113&lt;&gt;AF115),A112-COUNTIF($H$103:$H111,"&lt;&gt;CZ")&amp;$AH$5&amp;A114-COUNTIF($H$103:$H114,"&lt;&gt;CZ"),IF(AND(H113="CZ",H112&lt;&gt;"CZ",H111&lt;&gt;"CZ",H114&lt;&gt;"CZ",AF114=AF111,AF113&lt;&gt;AF110,AF113&lt;&gt;AF115),A112-COUNTIF($H$103:$H111,"&lt;&gt;CZ"),IF(AND(H113="CZ",H112&lt;&gt;"CZ",H114="CZ",H115="CZ",AF115=AF112,AF113&lt;&gt;AF111,AF113&lt;&gt;AF116),A113-COUNTIF($H$103:$H112,"&lt;&gt;CZ")&amp;$AH$5&amp;A115-COUNTIF($H$103:$H115,"&lt;&gt;CZ"),IF(AND(H113="CZ",H112="CZ",H114&lt;&gt;"CZ",H115="CZ",AF115=AF112,AF113&lt;&gt;AF111,AF113&lt;&gt;AF116),A112-COUNTIF($H$103:$H112,"&lt;&gt;CZ")&amp;$AH$5&amp;A115-COUNTIF($H$103:$H115,"&lt;&gt;CZ"),IF(AND(H113="CZ",H112="CZ",H114="CZ",H115&lt;&gt;"CZ",AF115=AF112,AF113&lt;&gt;AF111,AF113&lt;&gt;AF116),A112-COUNTIF($H$103:$H112,"&lt;&gt;CZ")&amp;$AH$5&amp;A115-COUNTIF($H$103:$H115,"&lt;&gt;CZ"),IF(AND(H113="CZ",H112&lt;&gt;"CZ",H114&lt;&gt;"CZ",H115="CZ",AF115=AF112,AF113&lt;&gt;AF111,AF113&lt;&gt;AF116),A113-COUNTIF($H$103:$H112,"&lt;&gt;CZ")&amp;$AH$5&amp;A115-COUNTIF($H$103:$H115,"&lt;&gt;CZ"),IF(AND(H113="CZ",H112&lt;&gt;"CZ",H114="CZ",H115&lt;&gt;"CZ",AF115=AF112,AF113&lt;&gt;AF111,AF113&lt;&gt;AF116),A113-COUNTIF($H$103:$H112,"&lt;&gt;CZ")&amp;$AH$5&amp;A115-COUNTIF($H$103:$H115,"&lt;&gt;CZ"),IF(AND(H113="CZ",H112="CZ",H114&lt;&gt;"CZ",H115&lt;&gt;"CZ",AF115=AF112,AF113&lt;&gt;AF111,AF113&lt;&gt;AF116),A112-COUNTIF($H$103:$H112,"&lt;&gt;CZ")&amp;$AH$5&amp;A115-COUNTIF($H$103:$H115,"&lt;&gt;CZ"),IF(AND(H113="CZ",H112&lt;&gt;"CZ",H114&lt;&gt;"CZ",H115&lt;&gt;"CZ",AF115=AF112,AF113&lt;&gt;AF111,AF113&lt;&gt;AF116),A113-COUNTIF($H$103:$H112,"&lt;&gt;CZ"),IF(AND(H113="CZ",H114="CZ",H115="CZ",H116&lt;&gt;"CZ",AF113&lt;&gt;AF112,AF113=AF116,AF113&lt;&gt;AF117),A113-COUNTIF($H$103:$H113,"&lt;&gt;CZ")&amp;$AH$5&amp;A116-COUNTIF($H$103:$H116,"&lt;&gt;CZ"),IF(AND(H113="CZ",H114="CZ",H115&lt;&gt;"CZ",H116="CZ",AF113&lt;&gt;AF112,AF113=AF116,AF113&lt;&gt;AF117),A113-COUNTIF($H$103:$H113,"&lt;&gt;CZ")&amp;$AH$5&amp;A116-COUNTIF($H$103:$H116,"&lt;&gt;CZ"),IF(AND(H113="CZ",H114&lt;&gt;"CZ",H115="CZ",H116="CZ",AF113&lt;&gt;AF112,AF113=AF116,AF113&lt;&gt;AF117),A113-COUNTIF($H$103:$H113,"&lt;&gt;CZ")&amp;$AH$5&amp;A116-COUNTIF($H$103:$H116,"&lt;&gt;CZ"),IF(AND(H113="CZ",H114&lt;&gt;"CZ",H115&lt;&gt;"CZ",H116="CZ",AF113&lt;&gt;AF112,AF113=AF116,AF113&lt;&gt;AF117),A113-COUNTIF($H$103:$H113,"&lt;&gt;CZ")&amp;$AH$5&amp;A116-COUNTIF($H$103:$H116,"&lt;&gt;CZ"),"")))))))))))))))))))))))))))))))))))))))))))))))))))))</f>
        <v/>
      </c>
      <c r="AJ113" s="102" t="str">
        <f>IF(AI113&lt;&gt;"","",IF(AND(H113="CZ",H114&lt;&gt;"CZ",H115="CZ",H116&lt;&gt;"CZ",AF113&lt;&gt;AF112,AF113=AF116,AF113&lt;&gt;AF117),A113-COUNTIF($H$103:$H113,"&lt;&gt;CZ")&amp;$AH$5&amp;A116-COUNTIF($H$103:$H116,"&lt;&gt;CZ"),IF(AND(H113="CZ",H114="CZ",H115&lt;&gt;"CZ",H116&lt;&gt;"CZ",AF113&lt;&gt;AF112,AF113=AF116,AF113&lt;&gt;AF117),A113-COUNTIF($H$103:$H113,"&lt;&gt;CZ")&amp;$AH$5&amp;A116-COUNTIF($H$103:$H116,"&lt;&gt;CZ"),IF(AND(H113="CZ",H114&lt;&gt;"CZ",H115&lt;&gt;"CZ",H116&lt;&gt;"CZ",AF113&lt;&gt;AF112,AF113=AF116,AF113&lt;&gt;AF117),A113-COUNTIF($H$103:$H113,"&lt;&gt;CZ"),IF(AND(H113="CZ",H112&lt;&gt;"CZ",H111="CZ",H110="CZ",H109="CZ",AF113=AF109,AF113&lt;&gt;AF108,AF113&lt;&gt;AF114),A109-COUNTIFS($H$103:$H109,"&lt;&gt;CZ")&amp;$AH$5&amp;A113-COUNTIFS($H$103:$H113,"&lt;&gt;CZ"),IF(AND(H113="CZ",H112="CZ",H111&lt;&gt;"CZ",H110="CZ",H109="CZ",AF113=AF109,AF113&lt;&gt;AF108,AF113&lt;&gt;AF114),A109-COUNTIFS($H$103:$H109,"&lt;&gt;CZ")&amp;$AH$5&amp;A113-COUNTIFS($H$103:$H113,"&lt;&gt;CZ"),IF(AND(H113="CZ",H112="CZ",H111="CZ",H110&lt;&gt;"CZ",H109="CZ",AF113=AF109,AF113&lt;&gt;AF108,AF113&lt;&gt;AF114),A109-COUNTIFS($H$103:$H109,"&lt;&gt;CZ")&amp;$AH$5&amp;A113-COUNTIFS($H$103:$H113,"&lt;&gt;CZ"),IF(AND(H113="CZ",H112="CZ",H111="CZ",H110="CZ",H109&lt;&gt;"CZ",AF113=AF109,AF113&lt;&gt;AF108,AF113&lt;&gt;AF114),A110-COUNTIFS($H$103:$H109,"&lt;&gt;CZ")&amp;$AH$5&amp;A113-COUNTIFS($H$103:$H113,"&lt;&gt;CZ"),IF(AND(H113="CZ",H112&lt;&gt;"CZ",H111="CZ",H110="CZ",H109&lt;&gt;"CZ",AF113=AF109,AF113&lt;&gt;AF108,AF113&lt;&gt;AF114),A110-COUNTIFS($H$103:$H109,"&lt;&gt;CZ")&amp;$AH$5&amp;A113-COUNTIFS($H$103:$H113,"&lt;&gt;CZ"),IF(AND(H113="CZ",H112&lt;&gt;"CZ",H111="CZ",H110&lt;&gt;"CZ",H109="CZ",AF113=AF109,AF113&lt;&gt;AF108,AF113&lt;&gt;AF114),A109-COUNTIFS($H$103:$H109,"&lt;&gt;CZ")&amp;$AH$5&amp;A113-COUNTIFS($H$103:$H113,"&lt;&gt;CZ"),IF(AND(H113="CZ",H112&lt;&gt;"CZ",H111&lt;&gt;"CZ",H110="CZ",H109="CZ",AF113=AF109,AF113&lt;&gt;AF108,AF113&lt;&gt;AF114),A109-COUNTIFS($H$103:$H109,"&lt;&gt;CZ")&amp;$AH$5&amp;A113-COUNTIFS($H$103:$H113,"&lt;&gt;CZ"),IF(AND(H113="CZ",H112&lt;&gt;"CZ",H111&lt;&gt;"CZ",H110&lt;&gt;"CZ",H109="CZ",AF113=AF109,AF113&lt;&gt;AF108,AF113&lt;&gt;AF114),A109-COUNTIFS($H$103:$H109,"&lt;&gt;CZ")&amp;$AH$5&amp;A113-COUNTIFS($H$103:$H113,"&lt;&gt;CZ"),IF(AND(H113="CZ",H112&lt;&gt;"CZ",H111&lt;&gt;"CZ",H110="CZ",H109&lt;&gt;"CZ",AF113=AF109,AF113&lt;&gt;AF108,AF113&lt;&gt;AF114),A110-COUNTIFS($H$103:$H109,"&lt;&gt;CZ")&amp;$AH$5&amp;A113-COUNTIFS($H$103:$H113,"&lt;&gt;CZ"),IF(AND(H113="CZ",H112&lt;&gt;"CZ",H111="CZ",H110&lt;&gt;"CZ",H109&lt;&gt;"CZ",AF113=AF109,AF113&lt;&gt;AF108,AF113&lt;&gt;AF114),A110-COUNTIFS($H$103:$H109,"&lt;&gt;CZ")&amp;$AH$5&amp;A113-COUNTIFS($H$103:$H113,"&lt;&gt;CZ"),IF(AND(H113="CZ",H112="CZ",H111&lt;&gt;"CZ",H110&lt;&gt;"CZ",H109&lt;&gt;"CZ",AF113=AF109,AF113&lt;&gt;AF108,AF113&lt;&gt;AF114),A110-COUNTIFS($H$103:$H109,"&lt;&gt;CZ")&amp;$AH$5&amp;A113-COUNTIFS($H$103:$H113,"&lt;&gt;CZ"),IF(AND(H113="CZ",H112="CZ",H111&lt;&gt;"CZ",H110&lt;&gt;"CZ",H109="CZ",AF113=AF109,AF113&lt;&gt;AF108,AF113&lt;&gt;AF114),A109-COUNTIFS($H$103:$H109,"&lt;&gt;CZ")&amp;$AH$5&amp;A113-COUNTIFS($H$103:$H113,"&lt;&gt;CZ"),IF(AND(H113="CZ",H112="CZ",H111&lt;&gt;"CZ",H110="CZ",H109&lt;&gt;"CZ",AF113=AF109,AF113&lt;&gt;AF108,AF113&lt;&gt;AF114),A110-COUNTIFS($H$103:$H109,"&lt;&gt;CZ")&amp;$AH$5&amp;A113-COUNTIFS($H$103:$H113,"&lt;&gt;CZ"),IF(AND(H113="CZ",H112="CZ",H111="CZ",H110&lt;&gt;"CZ",H109&lt;&gt;"CZ",AF113=AF109,AF113&lt;&gt;AF108,AF113&lt;&gt;AF114),A110-COUNTIFS($H$103:$H109,"&lt;&gt;CZ")&amp;$AH$5&amp;A113-COUNTIFS($H$103:$H113,"&lt;&gt;CZ"),IF(AND(H113="CZ",H112&lt;&gt;"CZ",H111&lt;&gt;"CZ",H110&lt;&gt;"CZ",H109&lt;&gt;"CZ",AF113=AF109,AF113&lt;&gt;AF108,AF113&lt;&gt;AF114),A110-COUNTIFS($H$103:$H109,"&lt;&gt;CZ"),IF(AND(H113="CZ",H112&lt;&gt;"CZ",H111="CZ",H110="CZ",H114="CZ",AF114=AF110,AF113&lt;&gt;AF109,AF113&lt;&gt;AF115),A110-COUNTIFS($H$103:$H110,"&lt;&gt;CZ")&amp;$AH$5&amp;A114-COUNTIFS($H$103:$H114,"&lt;&gt;CZ"),IF(AND(H113="CZ",H112="CZ",H111&lt;&gt;"CZ",H110="CZ",H114="CZ",AF114=AF110,AF113&lt;&gt;AF109,AF113&lt;&gt;AF115),A110-COUNTIFS($H$103:$H110,"&lt;&gt;CZ")&amp;$AH$5&amp;A114-COUNTIFS($H$103:$H114,"&lt;&gt;CZ"),IF(AND(H113="CZ",H112="CZ",H111="CZ",H110&lt;&gt;"CZ",H114="CZ",AF114=AF110,AF113&lt;&gt;AF109,AF113&lt;&gt;AF115),A111-COUNTIFS($H$103:$H110,"&lt;&gt;CZ")&amp;$AH$5&amp;A114-COUNTIFS($H$103:$H114,"&lt;&gt;CZ"),IF(AND(H113="CZ",H112="CZ",H111="CZ",H110="CZ",H114&lt;&gt;"CZ",AF114=AF110,AF113&lt;&gt;AF109,AF113&lt;&gt;AF115),A110-COUNTIFS($H$103:$H110,"&lt;&gt;CZ")&amp;$AH$5&amp;A114-COUNTIFS($H$103:$H114,"&lt;&gt;CZ"),IF(AND(H113="CZ",H112&lt;&gt;"CZ",H111="CZ",H110="CZ",H114&lt;&gt;"CZ",AF114=AF110,AF113&lt;&gt;AF109,AF113&lt;&gt;AF115),A110-COUNTIFS($H$103:$H110,"&lt;&gt;CZ")&amp;$AH$5&amp;A114-COUNTIFS($H$103:$H114,"&lt;&gt;CZ"),IF(AND(H113="CZ",H112&lt;&gt;"CZ",H111="CZ",H110&lt;&gt;"CZ",H114="CZ",AF114=AF110,AF113&lt;&gt;AF109,AF113&lt;&gt;AF115),A111-COUNTIFS($H$103:$H110,"&lt;&gt;CZ")&amp;$AH$5&amp;A114-COUNTIFS($H$103:$H114,"&lt;&gt;CZ"),IF(AND(H113="CZ",H112&lt;&gt;"CZ",H111&lt;&gt;"CZ",H110="CZ",H114="CZ",AF114=AF110,AF113&lt;&gt;AF109,AF113&lt;&gt;AF115),A110-COUNTIFS($H$103:$H110,"&lt;&gt;CZ")&amp;$AH$5&amp;A114-COUNTIFS($H$103:$H114,"&lt;&gt;CZ"),IF(AND(H113="CZ",H112&lt;&gt;"CZ",H111&lt;&gt;"CZ",H110&lt;&gt;"CZ",H114="CZ",AF114=AF110,AF113&lt;&gt;AF109,AF113&lt;&gt;AF115),A111-COUNTIFS($H$103:$H110,"&lt;&gt;CZ")&amp;$AH$5&amp;A114-COUNTIFS($H$103:$H114,"&lt;&gt;CZ"),IF(AND(H113="CZ",H112&lt;&gt;"CZ",H111&lt;&gt;"CZ",H110="CZ",H114&lt;&gt;"CZ",AF114=AF110,AF113&lt;&gt;AF109,AF113&lt;&gt;AF115),A110-COUNTIFS($H$103:$H110,"&lt;&gt;CZ")&amp;$AH$5&amp;A114-COUNTIFS($H$103:$H114,"&lt;&gt;CZ"),IF(AND(H113="CZ",H112&lt;&gt;"CZ",H111="CZ",H110&lt;&gt;"CZ",H114&lt;&gt;"CZ",AF114=AF110,AF113&lt;&gt;AF109,AF113&lt;&gt;AF115),A111-COUNTIFS($H$103:$H110,"&lt;&gt;CZ")&amp;$AH$5&amp;A114-COUNTIFS($H$103:$H114,"&lt;&gt;CZ"),IF(AND(H113="CZ",H112="CZ",H111&lt;&gt;"CZ",H110&lt;&gt;"CZ",H114&lt;&gt;"CZ",AF114=AF110,AF113&lt;&gt;AF109,AF113&lt;&gt;AF115),A111-COUNTIFS($H$103:$H110,"&lt;&gt;CZ")&amp;$AH$5&amp;A114-COUNTIFS($H$103:$H114,"&lt;&gt;CZ"),IF(AND(H113="CZ",H112="CZ",H111&lt;&gt;"CZ",H110&lt;&gt;"CZ",H114="CZ",AF114=AF110,AF113&lt;&gt;AF109,AF113&lt;&gt;AF115),A111-COUNTIFS($H$103:$H110,"&lt;&gt;CZ")&amp;$AH$5&amp;A114-COUNTIFS($H$103:$H114,"&lt;&gt;CZ"),IF(AND(H113="CZ",H112="CZ",H111&lt;&gt;"CZ",H110="CZ",H114&lt;&gt;"CZ",AF114=AF110,AF113&lt;&gt;AF109,AF113&lt;&gt;AF115),A110-COUNTIFS($H$103:$H110,"&lt;&gt;CZ")&amp;$AH$5&amp;A114-COUNTIFS($H$103:$H114,"&lt;&gt;CZ"),IF(AND(H113="CZ",H112="CZ",H111="CZ",H110&lt;&gt;"CZ",H114&lt;&gt;"CZ",AF114=AF110,AF113&lt;&gt;AF109,AF113&lt;&gt;AF115),A111-COUNTIFS($H$103:$H110,"&lt;&gt;CZ")&amp;$AH$5&amp;A114-COUNTIFS($H$103:$H114,"&lt;&gt;CZ"),IF(AND(H113="CZ",H112&lt;&gt;"CZ",H111&lt;&gt;"CZ",H110&lt;&gt;"CZ",H114&lt;&gt;"CZ",AF114=AF110,AF113&lt;&gt;AF109,AF113&lt;&gt;AF115),A111-COUNTIFS($H$103:$H110,"&lt;&gt;CZ"),IF(AND(H113="CZ",H112&lt;&gt;"CZ",H111="CZ",H114="CZ",H115="CZ",AF115=AF111,AF113&lt;&gt;AF110,AF113&lt;&gt;AF116),A111-COUNTIFS($H$103:$H111,"&lt;&gt;CZ")&amp;$AH$5&amp;A115-COUNTIFS($H$103:$H115,"&lt;&gt;CZ"),IF(AND(H113="CZ",H112="CZ",H111&lt;&gt;"CZ",H114="CZ",H115="CZ",AF115=AF111,AF113&lt;&gt;AF110,AF113&lt;&gt;AF116),A112-COUNTIFS($H$103:$H111,"&lt;&gt;CZ")&amp;$AH$5&amp;A115-COUNTIFS($H$103:$H115,"&lt;&gt;CZ"),IF(AND(H113="CZ",H112="CZ",H111="CZ",H114&lt;&gt;"CZ",H115="CZ",AF115=AF111,AF113&lt;&gt;AF110,AF113&lt;&gt;AF116),A111-COUNTIFS($H$103:$H111,"&lt;&gt;CZ")&amp;$AH$5&amp;A115-COUNTIFS($H$103:$H115,"&lt;&gt;CZ"),IF(AND(H113="CZ",H112="CZ",H111="CZ",H114="CZ",H115&lt;&gt;"CZ",AF115=AF111,AF113&lt;&gt;AF110,AF113&lt;&gt;AF116),A111-COUNTIFS($H$103:$H111,"&lt;&gt;CZ")&amp;$AH$5&amp;A115-COUNTIFS($H$103:$H115,"&lt;&gt;CZ"),IF(AND(H113="CZ",H112&lt;&gt;"CZ",H111="CZ",H114="CZ",H115&lt;&gt;"CZ",AF115=AF111,AF113&lt;&gt;AF110,AF113&lt;&gt;AF116),A111-COUNTIFS($H$103:$H111,"&lt;&gt;CZ")&amp;$AH$5&amp;A115-COUNTIFS($H$103:$H115,"&lt;&gt;CZ"),IF(AND(H113="CZ",H112&lt;&gt;"CZ",H111="CZ",H114&lt;&gt;"CZ",H115="CZ",AF115=AF111,AF113&lt;&gt;AF110,AF113&lt;&gt;AF116),A111-COUNTIFS($H$103:$H111,"&lt;&gt;CZ")&amp;$AH$5&amp;A115-COUNTIFS($H$103:$H115,"&lt;&gt;CZ"),IF(AND(H113="CZ",H112&lt;&gt;"CZ",H111&lt;&gt;"CZ",H114="CZ",H115="CZ",AF115=AF111,AF113&lt;&gt;AF110,AF113&lt;&gt;AF116),A112-COUNTIFS($H$103:$H111,"&lt;&gt;CZ")&amp;$AH$5&amp;A115-COUNTIFS($H$103:$H115,"&lt;&gt;CZ"),IF(AND(H113="CZ",H112&lt;&gt;"CZ",H111&lt;&gt;"CZ",H114&lt;&gt;"CZ",H115="CZ",AF115=AF111,AF113&lt;&gt;AF110,AF113&lt;&gt;AF116),A112-COUNTIFS($H$103:$H111,"&lt;&gt;CZ")&amp;$AH$5&amp;A115-COUNTIFS($H$103:$H115,"&lt;&gt;CZ"),IF(AND(H113="CZ",H112&lt;&gt;"CZ",H111&lt;&gt;"CZ",H114="CZ",H115&lt;&gt;"CZ",AF115=AF111,AF113&lt;&gt;AF110,AF113&lt;&gt;AF116),A112-COUNTIFS($H$103:$H111,"&lt;&gt;CZ")&amp;$AH$5&amp;A115-COUNTIFS($H$103:$H115,"&lt;&gt;CZ"),IF(AND(H113="CZ",H112&lt;&gt;"CZ",H111="CZ",H114&lt;&gt;"CZ",H115&lt;&gt;"CZ",AF115=AF111,AF113&lt;&gt;AF110,AF113&lt;&gt;AF116),A111-COUNTIFS($H$103:$H111,"&lt;&gt;CZ")&amp;$AH$5&amp;A115-COUNTIFS($H$103:$H115,"&lt;&gt;CZ"),IF(AND(H113="CZ",H112="CZ",H111&lt;&gt;"CZ",H114&lt;&gt;"CZ",H115&lt;&gt;"CZ",AF115=AF111,AF113&lt;&gt;AF110,AF113&lt;&gt;AF116),A112-COUNTIFS($H$103:$H111,"&lt;&gt;CZ")&amp;$AH$5&amp;A115-COUNTIFS($H$103:$H115,"&lt;&gt;CZ"),IF(AND(H113="CZ",H112="CZ",H111&lt;&gt;"CZ",H114&lt;&gt;"CZ",H115="CZ",AF115=AF111,AF113&lt;&gt;AF110,AF113&lt;&gt;AF116),A112-COUNTIFS($H$103:$H111,"&lt;&gt;CZ")&amp;$AH$5&amp;A115-COUNTIFS($H$103:$H115,"&lt;&gt;CZ"),IF(AND(H113="CZ",H112="CZ",H111&lt;&gt;"CZ",H114="CZ",H115&lt;&gt;"CZ",AF115=AF111,AF113&lt;&gt;AF110,AF113&lt;&gt;AF116),A112-COUNTIFS($H$103:$H111,"&lt;&gt;CZ")&amp;$AH$5&amp;A115-COUNTIFS($H$103:$H115,"&lt;&gt;CZ"),IF(AND(H113="CZ",H112="CZ",H111="CZ",H114&lt;&gt;"CZ",H115&lt;&gt;"CZ",AF115=AF111,AF113&lt;&gt;AF110,AF113&lt;&gt;AF116),A111-COUNTIFS($H$103:$H111,"&lt;&gt;CZ")&amp;$AH$5&amp;A115-COUNTIFS($H$103:$H115,"&lt;&gt;CZ"),""))))))))))))))))))))))))))))))))))))))))))))))))</f>
        <v/>
      </c>
      <c r="AK113" s="102" t="str">
        <f>IF(AI113&lt;&gt;"","",IF(AJ113&lt;&gt;"","",IF(AND(H112="CZ",H111&lt;&gt;"CZ",H110&lt;&gt;"CZ",H113&lt;&gt;"CZ",H114&lt;&gt;"CZ",AF114=AF110,AF112&lt;&gt;AF109,AF112&lt;&gt;AF115),A111-COUNTIFS($H$103:$H110,"&lt;&gt;CZ"),IF(AND(H113="CZ",H112&lt;&gt;"CZ",H114="CZ",H115="CZ",H116="CZ",AF116=AF112,AF113&lt;&gt;AF111,AF113&lt;&gt;AF117),A113-COUNTIFS($H$103:$H112,"&lt;&gt;CZ")&amp;$AH$5&amp;A116-COUNTIFS($H$103:$H116,"&lt;&gt;CZ"),IF(AND(H113="CZ",H112="CZ",H114&lt;&gt;"CZ",H115="CZ",H116="CZ",AF116=AF112,AF113&lt;&gt;AF111,AF113&lt;&gt;AF117),A112-COUNTIFS($H$103:$H112,"&lt;&gt;CZ")&amp;$AH$5&amp;A116-COUNTIFS($H$103:$H116,"&lt;&gt;CZ"),IF(AND(H113="CZ",H112="CZ",H114="CZ",H115&lt;&gt;"CZ",H116="CZ",AF116=AF112,AF113&lt;&gt;AF111,AF113&lt;&gt;AF117),A112-COUNTIFS($H$103:$H112,"&lt;&gt;CZ")&amp;$AH$5&amp;A116-COUNTIFS($H$103:$H116,"&lt;&gt;CZ"),IF(AND(H113="CZ",H112="CZ",H114="CZ",H115="CZ",H116&lt;&gt;"CZ",AF116=AF112,AF113&lt;&gt;AF111,AF113&lt;&gt;AF117),A112-COUNTIFS($H$103:$H112,"&lt;&gt;CZ")&amp;$AH$5&amp;A116-COUNTIFS($H$103:$H116,"&lt;&gt;CZ"),IF(AND(H113="CZ",H112&lt;&gt;"CZ",H114="CZ",H115="CZ",H116&lt;&gt;"CZ",AF116=AF112,AF113&lt;&gt;AF111,AF113&lt;&gt;AF117),A113-COUNTIFS($H$103:$H112,"&lt;&gt;CZ")&amp;$AH$5&amp;A116-COUNTIFS($H$103:$H116,"&lt;&gt;CZ"),IF(AND(H113="CZ",H112&lt;&gt;"CZ",H114="CZ",H115&lt;&gt;"CZ",H116="CZ",AF116=AF112,AF113&lt;&gt;AF111,AF113&lt;&gt;AF117),A113-COUNTIFS($H$103:$H112,"&lt;&gt;CZ")&amp;$AH$5&amp;A116-COUNTIFS($H$103:$H116,"&lt;&gt;CZ"),IF(AND(H113="CZ",H112&lt;&gt;"CZ",H114&lt;&gt;"CZ",H115="CZ",H116="CZ",AF116=AF112,AF113&lt;&gt;AF111,AF113&lt;&gt;AF117),A113-COUNTIFS($H$103:$H112,"&lt;&gt;CZ")&amp;$AH$5&amp;A116-COUNTIFS($H$103:$H116,"&lt;&gt;CZ"),IF(AND(H113="CZ",H112&lt;&gt;"CZ",H114&lt;&gt;"CZ",H115&lt;&gt;"CZ",H116="CZ",AF116=AF112,AF113&lt;&gt;AF111,AF113&lt;&gt;AF117),A113-COUNTIFS($H$103:$H112,"&lt;&gt;CZ")&amp;$AH$5&amp;A116-COUNTIFS($H$103:$H116,"&lt;&gt;CZ"),IF(AND(H113="CZ",H112&lt;&gt;"CZ",H114&lt;&gt;"CZ",H115&lt;&gt;"CZ",H116&lt;&gt;"CZ",AF116=AF112,AF113&lt;&gt;AF111,AF113&lt;&gt;AF117),A116-COUNTIFS($H$103:$H116,"&lt;&gt;CZ"),IF(AND(H113="CZ",H112&lt;&gt;"CZ",H114&lt;&gt;"CZ",H115="CZ",H116&lt;&gt;"CZ",AF116=AF112,AF113&lt;&gt;AF111,AF113&lt;&gt;AF117),A113-COUNTIFS($H$103:$H112,"&lt;&gt;CZ")&amp;$AH$5&amp;A116-COUNTIFS($H$103:$H116,"&lt;&gt;CZ"),IF(AND(H113="CZ",H112="CZ",H114="CZ",H115&lt;&gt;"CZ",H116&lt;&gt;"CZ",AF116=AF112,AF113&lt;&gt;AF111,AF113&lt;&gt;AF117),A112-COUNTIFS($H$103:$H112,"&lt;&gt;CZ")&amp;$AH$5&amp;A116-COUNTIFS($H$103:$H116,"&lt;&gt;CZ"),IF(AND(H113="CZ",H112="CZ",H114&lt;&gt;"CZ",H115&lt;&gt;"CZ",H116&lt;&gt;"CZ",AF116=AF112,AF113&lt;&gt;AF111,AF113&lt;&gt;AF117),A112-COUNTIFS($H$103:$H112,"&lt;&gt;CZ")&amp;$AH$5&amp;A116-COUNTIFS($H$103:$H116,"&lt;&gt;CZ"),IF(AND(H113="CZ",H112="CZ",H114&lt;&gt;"CZ",H115&lt;&gt;"CZ",H116="CZ",AF116=AF112,AF113&lt;&gt;AF111,AF113&lt;&gt;AF117),A112-COUNTIFS($H$103:$H112,"&lt;&gt;CZ")&amp;$AH$5&amp;A116-COUNTIFS($H$103:$H116,"&lt;&gt;CZ"),IF(AND(H113="CZ",H112="CZ",H114&lt;&gt;"CZ",H115="CZ",H116&lt;&gt;"CZ",AF116=AF112,AF113&lt;&gt;AF111,AF113&lt;&gt;AF117),A112-COUNTIFS($H$103:$H112,"&lt;&gt;CZ")&amp;$AH$5&amp;A116-COUNTIFS($H$103:$H116,"&lt;&gt;CZ"),IF(AND(H113="CZ",H112&lt;&gt;"CZ",H114="CZ",H115&lt;&gt;"CZ",H116&lt;&gt;"CZ",AF116=AF112,AF113&lt;&gt;AF111,AF113&lt;&gt;AF117),A113-COUNTIFS($H$103:$H112,"&lt;&gt;CZ")&amp;$AH$5&amp;A116-COUNTIFS($H$103:$H116,"&lt;&gt;CZ"),IF(AND(H113="CZ",H114&lt;&gt;"CZ",H115="CZ",H116="CZ",H117="CZ",AF113=AF117,AF113&lt;&gt;AF112,AF113&lt;&gt;AF118),A113-COUNTIFS($H$103:$H113,"&lt;&gt;CZ")&amp;$AH$5&amp;A117-COUNTIFS($H$103:$H117,"&lt;&gt;CZ"),IF(AND(H113="CZ",H114="CZ",H115&lt;&gt;"CZ",H116="CZ",H117="CZ",AF113=AF117,AF113&lt;&gt;AF112,AF113&lt;&gt;AF118),A113-COUNTIFS($H$103:$H113,"&lt;&gt;CZ")&amp;$AH$5&amp;A117-COUNTIFS($H$103:$H117,"&lt;&gt;CZ"),IF(AND(H113="CZ",H114="CZ",H115="CZ",H116&lt;&gt;"CZ",H117="CZ",AF113=AF117,AF113&lt;&gt;AF112,AF113&lt;&gt;AF118),A113-COUNTIFS($H$103:$H113,"&lt;&gt;CZ")&amp;$AH$5&amp;A117-COUNTIFS($H$103:$H117,"&lt;&gt;CZ"),IF(AND(H113="CZ",H114="CZ",H115="CZ",H116="CZ",H117&lt;&gt;"CZ",AF113=AF117,AF113&lt;&gt;AF112,AF113&lt;&gt;AF118),A113-COUNTIFS($H$103:$H113,"&lt;&gt;CZ")&amp;$AH$5&amp;A117-COUNTIFS($H$103:$H117,"&lt;&gt;CZ"),IF(AND(H113="CZ",H112&lt;&gt;"CZ",H111="CZ",H110="CZ",H114&lt;&gt;"CZ",AF114=AF110,AF113&lt;&gt;AF109,AF113&lt;&gt;AF115),A110-COUNTIFS($H$103:$H110,"&lt;&gt;CZ")&amp;$AH$5&amp;A114-COUNTIFS($H$103:$H114,"&lt;&gt;CZ"),IF(AND(H113="CZ",H114&lt;&gt;"CZ",H115="CZ",H116="CZ",H117&lt;&gt;"CZ",AF113=AF117,AF113&lt;&gt;AF112,AF113&lt;&gt;AF118),A113-COUNTIFS($H$103:$H113,"&lt;&gt;CZ")&amp;$AH$5&amp;A117-COUNTIFS($H$103:$H117,"&lt;&gt;CZ"),IF(AND(H113="CZ",H114&lt;&gt;"CZ",H115="CZ",H116&lt;&gt;"CZ",H117="CZ",AF113=AF117,AF113&lt;&gt;AF112,AF113&lt;&gt;AF118),A113-COUNTIFS($H$103:$H113,"&lt;&gt;CZ")&amp;$AH$5&amp;A117-COUNTIFS($H$103:$H117,"&lt;&gt;CZ"),IF(AND(H113="CZ",H114&lt;&gt;"CZ",H115&lt;&gt;"CZ",H116="CZ",H117="CZ",AF113=AF117,AF113&lt;&gt;AF112,AF113&lt;&gt;AF118),A113-COUNTIFS($H$103:$H113,"&lt;&gt;CZ")&amp;$AH$5&amp;A117-COUNTIFS($H$103:$H117,"&lt;&gt;CZ"),IF(AND(H113="CZ",H114&lt;&gt;"CZ",H115&lt;&gt;"CZ",H116&lt;&gt;"CZ",H117="CZ",AF113=AF117,AF113&lt;&gt;AF112,AF113&lt;&gt;AF118),A113-COUNTIFS($H$103:$H113,"&lt;&gt;CZ")&amp;$AH$5&amp;A117-COUNTIFS($H$103:$H117,"&lt;&gt;CZ"),IF(AND(H113="CZ",H114&lt;&gt;"CZ",H115&lt;&gt;"CZ",H116="CZ",H117&lt;&gt;"CZ",AF113=AF117,AF113&lt;&gt;AF112,AF113&lt;&gt;AF118),A113-COUNTIFS($H$103:$H113,"&lt;&gt;CZ")&amp;$AH$5&amp;A117-COUNTIFS($H$103:$H117,"&lt;&gt;CZ"),IF(AND(H113="CZ",H114&lt;&gt;"CZ",H115="CZ",H116&lt;&gt;"CZ",H117&lt;&gt;"CZ",AF113=AF117,AF113&lt;&gt;AF112,AF113&lt;&gt;AF118),A113-COUNTIFS($H$103:$H113,"&lt;&gt;CZ")&amp;$AH$5&amp;A117-COUNTIFS($H$103:$H117,"&lt;&gt;CZ"),IF(AND(H113="CZ",H114="CZ",H115&lt;&gt;"CZ",H116&lt;&gt;"CZ",H117&lt;&gt;"CZ",AF113=AF117,AF113&lt;&gt;AF112,AF113&lt;&gt;AF118),A113-COUNTIFS($H$103:$H113,"&lt;&gt;CZ")&amp;$AH$5&amp;A117-COUNTIFS($H$103:$H117,"&lt;&gt;CZ"),IF(AND(H113="CZ",H114="CZ",H115="CZ",H116&lt;&gt;"CZ",H117&lt;&gt;"CZ",AF113=AF117,AF113&lt;&gt;AF112,AF113&lt;&gt;AF118),A113-COUNTIFS($H$103:$H113,"&lt;&gt;CZ")&amp;$AH$5&amp;A117-COUNTIFS($H$103:$H117,"&lt;&gt;CZ"),IF(AND(H113="CZ",H114="CZ",H115&lt;&gt;"CZ",H116="CZ",H117&lt;&gt;"CZ",AF113=AF117,AF113&lt;&gt;AF112,AF113&lt;&gt;AF118),A113-COUNTIFS($H$103:$H113,"&lt;&gt;CZ")&amp;$AH$5&amp;A117-COUNTIFS($H$103:$H117,"&lt;&gt;CZ"),IF(AND(H113="CZ",H114="CZ",H115="CZ",H116&lt;&gt;"CZ",H117&lt;&gt;"CZ",AF113=AF117,AF113&lt;&gt;AF112,AF113&lt;&gt;AF118),A113-COUNTIFS($H$103:$H113,"&lt;&gt;CZ")&amp;$AH$5&amp;A117-COUNTIFS($H$103:$H117,"&lt;&gt;CZ"),IF(AND(H113="CZ",H114="CZ",H115&lt;&gt;"CZ",H116&lt;&gt;"CZ",H117&lt;&gt;"CZ",AF113=AF117,AF113&lt;&gt;AF112,AF113&lt;&gt;AF118),A117-COUNTIFS($H$103:$H117,"&lt;&gt;CZ"),""))))))))))))))))))))))))))))))))))</f>
        <v/>
      </c>
      <c r="AL113" s="120" t="str">
        <f t="shared" si="7"/>
        <v/>
      </c>
    </row>
    <row r="114" spans="1:38" s="104" customFormat="1" ht="15" hidden="1" customHeight="1">
      <c r="A114" s="105">
        <v>12</v>
      </c>
      <c r="B114" s="106" t="e">
        <v>#N/A</v>
      </c>
      <c r="C114" s="107" t="s">
        <v>251</v>
      </c>
      <c r="D114" s="107" t="s">
        <v>251</v>
      </c>
      <c r="E114" s="106" t="s">
        <v>251</v>
      </c>
      <c r="F114" s="108"/>
      <c r="G114" s="109" t="s">
        <v>251</v>
      </c>
      <c r="H114" s="110" t="s">
        <v>251</v>
      </c>
      <c r="I114" s="111"/>
      <c r="J114" s="112" t="s">
        <v>251</v>
      </c>
      <c r="K114" s="111"/>
      <c r="L114" s="112" t="s">
        <v>251</v>
      </c>
      <c r="M114" s="111"/>
      <c r="N114" s="112" t="s">
        <v>251</v>
      </c>
      <c r="O114" s="111"/>
      <c r="P114" s="112" t="s">
        <v>251</v>
      </c>
      <c r="Q114" s="111"/>
      <c r="R114" s="112" t="s">
        <v>251</v>
      </c>
      <c r="S114" s="113"/>
      <c r="T114" s="112" t="s">
        <v>251</v>
      </c>
      <c r="U114" s="111"/>
      <c r="V114" s="112" t="s">
        <v>251</v>
      </c>
      <c r="W114" s="111"/>
      <c r="X114" s="112" t="s">
        <v>251</v>
      </c>
      <c r="Y114" s="111"/>
      <c r="Z114" s="112" t="s">
        <v>251</v>
      </c>
      <c r="AA114" s="111"/>
      <c r="AB114" s="112" t="s">
        <v>251</v>
      </c>
      <c r="AC114" s="111"/>
      <c r="AD114" s="112" t="s">
        <v>251</v>
      </c>
      <c r="AE114" s="116">
        <v>0</v>
      </c>
      <c r="AF114" s="117" t="s">
        <v>251</v>
      </c>
      <c r="AG114" s="118" t="s">
        <v>251</v>
      </c>
      <c r="AH114" s="100" t="str">
        <f t="shared" ca="1" si="4"/>
        <v/>
      </c>
      <c r="AI114" s="119" t="str">
        <f>IF(H114="","",IF(H114&lt;&gt;"CZ","NE",IF(AND(H114="CZ",AF113&lt;&gt;AF114,AF114&lt;&gt;AF115),A114-COUNTIF($H$103:$H114,"&lt;&gt;CZ"),IF(AND(H114="CZ",H113="CZ",AF114=AF113,AF114&lt;&gt;AF112,AF114&lt;&gt;AF115),A113-COUNTIF($H$103:$H114,"&lt;&gt;CZ")&amp;$AH$5&amp;A114-COUNTIF($H$103:$H114,"&lt;&gt;CZ"),IF(AND(H114="CZ",H115="CZ",AF114&lt;&gt;AF113,AF114=AF115,AF114&lt;&gt;AF116),A114-COUNTIF($H$103:$H114,"&lt;&gt;CZ")&amp;$AH$5&amp;A115-COUNTIF($H$103:$H115,"&lt;&gt;CZ"),IF(AND(H114="CZ",H113="CZ",H112="CZ",AF114=AF112,AF114&lt;&gt;AF111,AF114&lt;&gt;AF115),A112-COUNTIF($H$103:$H114,"&lt;&gt;CZ")&amp;$AH$5&amp;A114-COUNTIF($H$103:$H114,"&lt;&gt;CZ"),IF(AND(H114="CZ",H113="CZ",H115="CZ",AF115=AF113,AF114&lt;&gt;AF112,AF114&lt;&gt;AF116),A113-COUNTIF($H$103:$H113,"&lt;&gt;CZ")&amp;$AH$5&amp;A115-COUNTIF($H$103:$H115,"&lt;&gt;CZ"),IF(AND(H114="CZ",H115="CZ",H116="CZ",AF114&lt;&gt;AF113,AF114=AF116,AF114&lt;&gt;AF117),A114-COUNTIF($H$103:$H114,"&lt;&gt;CZ")&amp;$AH$5&amp;A116-COUNTIF($H$103:$H116,"&lt;&gt;CZ"),IF(AND(H114="CZ",H113="CZ",H112="CZ",H111="CZ",AF114=AF111,AF114&lt;&gt;AF110,AF114&lt;&gt;AF115),A111-COUNTIF($H$103:$H111,"&lt;&gt;CZ")&amp;$AH$5&amp;A114-COUNTIF($H$103:$H114,"&lt;&gt;CZ"),IF(AND(H114="CZ",H113="CZ",H112="CZ",H115="CZ",AF115=AF112,AF114&lt;&gt;AF111,AF114&lt;&gt;AF116),A112-COUNTIF($H$103:$H112,"&lt;&gt;CZ")&amp;$AH$5&amp;A115-COUNTIF($H$103:$H115,"&lt;&gt;CZ"),IF(AND(H114="CZ",H113="CZ",H115="CZ",H116="CZ",AF116=AF113,AF114&lt;&gt;AF112,AF114&lt;&gt;AF117),A113-COUNTIF($H$103:$H113,"&lt;&gt;CZ")&amp;$AH$5&amp;A116-COUNTIF($H$103:$H116,"&lt;&gt;CZ"),IF(AND(H114="CZ",H115="CZ",H116="CZ",H117="CZ",AF114&lt;&gt;AF113,AF114=AF117,AF114&lt;&gt;AF118),A114-COUNTIF($H$103:$H114,"&lt;&gt;CZ")&amp;$AH$5&amp;A117-COUNTIF($H$103:$H117,"&lt;&gt;CZ"),IF(AND(H114="CZ",H113="CZ",H112="CZ",H111="CZ",H110="CZ",AF114=AF110,AF114&lt;&gt;AF109,AF114&lt;&gt;AF115),A110-COUNTIF($H$103:$H110,"&lt;&gt;CZ")&amp;$AH$5&amp;A114-COUNTIF($H$103:$H114,"&lt;&gt;CZ"),IF(AND(H114="CZ",H113="CZ",H112="CZ",H111="CZ",H115="CZ",AF115=AF111,AF114&lt;&gt;AF110,AF114&lt;&gt;AF116),A111-COUNTIF($H$103:$H111,"&lt;&gt;CZ")&amp;$AH$5&amp;A115-COUNTIF($H$103:$H115,"&lt;&gt;CZ"),IF(AND(H114="CZ",H113="CZ",H112="CZ",H115="CZ",H116="CZ",AF116=AF112,AF114&lt;&gt;AF111,AF114&lt;&gt;AF117),A112-COUNTIF($H$103:$H112,"&lt;&gt;CZ")&amp;$AH$5&amp;A116-COUNTIF($H$103:$H116,"&lt;&gt;CZ"),IF(AND(H114="CZ",H113="CZ",H115="CZ",H116="CZ",H117="CZ",AF117=AF113,AF114&lt;&gt;AF112,AF114&lt;&gt;AF118),A113-COUNTIF($H$103:$H113,"&lt;&gt;CZ")&amp;$AH$5&amp;A117-COUNTIF($H$103:$H117,"&lt;&gt;CZ"),IF(AND(H114="CZ",H115="CZ",H116="CZ",H117="CZ",H118="CZ",AF114&lt;&gt;AF113,AF114=AF118,AF114&lt;&gt;AF119),A114-COUNTIF($H$103:$H114,"&lt;&gt;CZ")&amp;$AH$5&amp;A118-COUNTIF($H$103:$H118,"&lt;&gt;CZ"),IF(AND(H114="CZ",H113&lt;&gt;"CZ",AF114=AF113,AF114&lt;&gt;AF112,AF114&lt;&gt;AF115),A114-COUNTIF($H$103:$H114,"&lt;&gt;CZ"),IF(AND(H114="CZ",H115&lt;&gt;"CZ",AF114&lt;&gt;AF113,AF114=AF115,AF114&lt;&gt;AF116),A114-COUNTIF($H$103:$H114,"&lt;&gt;CZ"),IF(AND(H114="CZ",H113&lt;&gt;"CZ",H112="CZ",AF114=AF112,AF114&lt;&gt;AF111,AF114&lt;&gt;AF115),A112-COUNTIF($H$103:$H112,"&lt;&gt;CZ")&amp;$AH$5&amp;A114-COUNTIF($H$103:$H114,"&lt;&gt;CZ"),IF(AND(H114="CZ",H113="CZ",H112&lt;&gt;"CZ",AF114=AF112,AF114&lt;&gt;AF111,AF114&lt;&gt;AF115),A113-COUNTIF($H$103:$H112,"&lt;&gt;CZ")&amp;$AH$5&amp;A114-COUNTIF($H$103:$H114,"&lt;&gt;CZ"),IF(AND(H114="CZ",H113&lt;&gt;"CZ",H112&lt;&gt;"CZ",AF114=AF112,AF114&lt;&gt;AF111,AF114&lt;&gt;AF115),A114-COUNTIF($H$103:$H114,"&lt;&gt;CZ"),IF(AND(H114="CZ",H113&lt;&gt;"CZ",H115="CZ",AF114=AF113,AF114&lt;&gt;AF112,AF114=AF115,AF114&lt;&gt;AF116),A114-COUNTIF($H$103:$H113,"&lt;&gt;CZ")&amp;$AH$5&amp;A115-COUNTIF($H$103:$H115,"&lt;&gt;CZ"),IF(AND(H114="CZ",H113="CZ",H115&lt;&gt;"CZ",AF115=AF113,AF114&lt;&gt;AF112,AF114&lt;&gt;AF116),A113-COUNTIF($H$103:$H113,"&lt;&gt;CZ")&amp;$AH$5&amp;A115-COUNTIF($H$103:$H115,"&lt;&gt;CZ"),IF(AND(H114="CZ",H113&lt;&gt;"CZ",H115&lt;&gt;"CZ",AF115=AF113,AF114&lt;&gt;AF112,AF114&lt;&gt;AF116),A114-COUNTIF($H$103:$H113,"&lt;&gt;CZ"),IF(AND(H114="CZ",H115&lt;&gt;"CZ",H116="CZ",AF114&lt;&gt;AF113,AF114=AF116,AF114&lt;&gt;AF117),A114-COUNTIF($H$103:$H114,"&lt;&gt;CZ")&amp;$AH$5&amp;A116-COUNTIF($H$103:$H116,"&lt;&gt;CZ"),IF(AND(H114="CZ",H115="CZ",H116&lt;&gt;"CZ",AF114&lt;&gt;AF113,AF114=AF116,AF114&lt;&gt;AF117),A114-COUNTIF($H$103:$H114,"&lt;&gt;CZ")&amp;$AH$5&amp;A116-COUNTIF($H$103:$H116,"&lt;&gt;CZ"),IF(AND(H114="CZ",H115&lt;&gt;"CZ",H116&lt;&gt;"CZ",AF114&gt;0,AF114&lt;&gt;AF113,AF114=AF116,AF114&lt;&gt;AF117),A114-COUNTIF($H$103:$H114,"&lt;&gt;CZ"),IF(AND(H114="CZ",H113&lt;&gt;"CZ",H112="CZ",H111="CZ",AF114=AF111,AF114&lt;&gt;AF110,AF114&lt;&gt;AF115),A111-COUNTIF($H$103:$H111,"&lt;&gt;CZ")&amp;$AH$5&amp;A114-COUNTIF($H$103:$H114,"&lt;&gt;CZ"),IF(AND(H114="CZ",H113="CZ",H112&lt;&gt;"CZ",H111="CZ",AF114=AF111,AF114&lt;&gt;AF110,AF114&lt;&gt;AF115),A111-COUNTIF($H$103:$H111,"&lt;&gt;CZ")&amp;$AH$5&amp;A114-COUNTIF($H$103:$H114,"&lt;&gt;CZ"),IF(AND(H114="CZ",H113="CZ",H112="CZ",H111&lt;&gt;"CZ",AF114=AF111,AF114&lt;&gt;AF110,AF114&lt;&gt;AF115),A112-COUNTIF($H$103:$H111,"&lt;&gt;CZ")&amp;$AH$5&amp;A114-COUNTIF($H$103:$H114,"&lt;&gt;CZ"),IF(AND(H114="CZ",H113&lt;&gt;"CZ",H112&lt;&gt;"CZ",H111="CZ",AF114=AF111,AF114&lt;&gt;AF110,AF114&lt;&gt;AF115),A111-COUNTIF($H$103:$H111,"&lt;&gt;CZ")&amp;$AH$5&amp;A114-COUNTIF($H$103:$H114,"&lt;&gt;CZ"),IF(AND(H114="CZ",H113&lt;&gt;"CZ",H112="CZ",H111&lt;&gt;"CZ",AF114=AF111,AF114&lt;&gt;AF110,AF114&lt;&gt;AF115),A112-COUNTIF($H$103:$H111,"&lt;&gt;CZ")&amp;$AH$5&amp;A114-COUNTIF($H$103:$H114,"&lt;&gt;CZ"),IF(AND(H114="CZ",H113="CZ",H112&lt;&gt;"CZ",H111&lt;&gt;"CZ",AF114=AF111,AF114&lt;&gt;AF110,AF114&lt;&gt;AF115),A112-COUNTIF($H$103:$H111,"&lt;&gt;CZ")&amp;$AH$5&amp;A114-COUNTIF($H$103:$H114,"&lt;&gt;CZ"),IF(AND(H114="CZ",H113&lt;&gt;"CZ",H112&lt;&gt;"CZ",H111&lt;&gt;"CZ",AF114=AF111,AF114&lt;&gt;AF110,AF114&lt;&gt;AF115),A114-COUNTIF($H$103:$H114,"&lt;&gt;CZ"),IF(AND(H114="CZ",H113="CZ",H112&lt;&gt;"CZ",H115="CZ",AF114=AF112,AF114&lt;&gt;AF111,AF114=AF115,AF114&lt;&gt;AF116),A113-COUNTIF($H$103:$H112,"&lt;&gt;CZ")&amp;$AH$5&amp;A115-COUNTIF($H$103:$H115,"&lt;&gt;CZ"),IF(AND(H114="CZ",H113="CZ",H112="CZ",H115&lt;&gt;"CZ",AF114=AF112,AF114&lt;&gt;AF111,AF114=AF115,AF114&lt;&gt;AF116),A112-COUNTIF($H$103:$H112,"&lt;&gt;CZ")&amp;$AH$5&amp;A115-COUNTIF($H$103:$H115,"&lt;&gt;CZ"),IF(AND(H114="CZ",H113&lt;&gt;"CZ",H112&lt;&gt;"CZ",H115="CZ",AF114=AF112,AF114&lt;&gt;AF111,AF114=AF115,AF114&lt;&gt;AF116),A113-COUNTIF($H$103:$H112,"&lt;&gt;CZ")&amp;$AH$5&amp;A115-COUNTIF($H$103:$H115,"&lt;&gt;CZ"),IF(AND(H114="CZ",H113&lt;&gt;"CZ",H112="CZ",H115="CZ",AF114=AF112,AF114&lt;&gt;AF111,AF114=AF115,AF114&lt;&gt;AF116),A112-COUNTIF($H$103:$H112,"&lt;&gt;CZ")&amp;$AH$5&amp;A115-COUNTIF($H$103:$H115,"&lt;&gt;CZ"),IF(AND(H114="CZ",H113&lt;&gt;"CZ",H112="CZ",H115&lt;&gt;"CZ",AF114=AF112,AF114&lt;&gt;AF111,AF114=AF115,AF114&lt;&gt;AF116),A112-COUNTIF($H$103:$H112,"&lt;&gt;CZ")&amp;$AH$5&amp;A115-COUNTIF($H$103:$H115,"&lt;&gt;CZ"),IF(AND(H114="CZ",H113="CZ",H112&lt;&gt;"CZ",H115&lt;&gt;"CZ",AF115=AF112,AF114&lt;&gt;AF111,AF114&lt;&gt;AF116),A113-COUNTIF($H$103:$H112,"&lt;&gt;CZ")&amp;$AH$5&amp;A115-COUNTIF($H$103:$H115,"&lt;&gt;CZ"),IF(AND(H114="CZ",H113&lt;&gt;"CZ",H112&lt;&gt;"CZ",H115&lt;&gt;"CZ",AF115=AF112,AF114&lt;&gt;AF111,AF114&lt;&gt;AF116),A113-COUNTIF($H$103:$H112,"&lt;&gt;CZ"),IF(AND(H114="CZ",H113&lt;&gt;"CZ",H115="CZ",H116="CZ",AF116=AF113,AF114&lt;&gt;AF112,AF114&lt;&gt;AF117),A114-COUNTIF($H$103:$H113,"&lt;&gt;CZ")&amp;$AH$5&amp;A116-COUNTIF($H$103:$H116,"&lt;&gt;CZ"),IF(AND(H114="CZ",H113="CZ",H115&lt;&gt;"CZ",H116="CZ",AF116=AF113,AF114&lt;&gt;AF112,AF114&lt;&gt;AF117),A113-COUNTIF($H$103:$H113,"&lt;&gt;CZ")&amp;$AH$5&amp;A116-COUNTIF($H$103:$H116,"&lt;&gt;CZ"),IF(AND(H114="CZ",H113="CZ",H115="CZ",H116&lt;&gt;"CZ",AF116=AF113,AF114&lt;&gt;AF112,AF114&lt;&gt;AF117),A113-COUNTIF($H$103:$H113,"&lt;&gt;CZ")&amp;$AH$5&amp;A116-COUNTIF($H$103:$H116,"&lt;&gt;CZ"),IF(AND(H114="CZ",H113&lt;&gt;"CZ",H115&lt;&gt;"CZ",H116="CZ",AF116=AF113,AF114&lt;&gt;AF112,AF114&lt;&gt;AF117),A114-COUNTIF($H$103:$H113,"&lt;&gt;CZ")&amp;$AH$5&amp;A116-COUNTIF($H$103:$H116,"&lt;&gt;CZ"),IF(AND(H114="CZ",H113&lt;&gt;"CZ",H115="CZ",H116&lt;&gt;"CZ",AF116=AF113,AF114&lt;&gt;AF112,AF114&lt;&gt;AF117),A114-COUNTIF($H$103:$H113,"&lt;&gt;CZ")&amp;$AH$5&amp;A116-COUNTIF($H$103:$H116,"&lt;&gt;CZ"),IF(AND(H114="CZ",H113="CZ",H115&lt;&gt;"CZ",H116&lt;&gt;"CZ",AF116=AF113,AF114&lt;&gt;AF112,AF114&lt;&gt;AF117),A113-COUNTIF($H$103:$H113,"&lt;&gt;CZ")&amp;$AH$5&amp;A116-COUNTIF($H$103:$H116,"&lt;&gt;CZ"),IF(AND(H114="CZ",H113&lt;&gt;"CZ",H115&lt;&gt;"CZ",H116&lt;&gt;"CZ",AF116=AF113,AF114&lt;&gt;AF112,AF114&lt;&gt;AF117),A114-COUNTIF($H$103:$H113,"&lt;&gt;CZ"),IF(AND(H114="CZ",H115="CZ",H116="CZ",H117&lt;&gt;"CZ",AF114&lt;&gt;AF113,AF114=AF117,AF114&lt;&gt;AF118),A114-COUNTIF($H$103:$H114,"&lt;&gt;CZ")&amp;$AH$5&amp;A117-COUNTIF($H$103:$H117,"&lt;&gt;CZ"),IF(AND(H114="CZ",H115="CZ",H116&lt;&gt;"CZ",H117="CZ",AF114&lt;&gt;AF113,AF114=AF117,AF114&lt;&gt;AF118),A114-COUNTIF($H$103:$H114,"&lt;&gt;CZ")&amp;$AH$5&amp;A117-COUNTIF($H$103:$H117,"&lt;&gt;CZ"),IF(AND(H114="CZ",H115&lt;&gt;"CZ",H116="CZ",H117="CZ",AF114&lt;&gt;AF113,AF114=AF117,AF114&lt;&gt;AF118),A114-COUNTIF($H$103:$H114,"&lt;&gt;CZ")&amp;$AH$5&amp;A117-COUNTIF($H$103:$H117,"&lt;&gt;CZ"),IF(AND(H114="CZ",H115&lt;&gt;"CZ",H116&lt;&gt;"CZ",H117="CZ",AF114&lt;&gt;AF113,AF114=AF117,AF114&lt;&gt;AF118),A114-COUNTIF($H$103:$H114,"&lt;&gt;CZ")&amp;$AH$5&amp;A117-COUNTIF($H$103:$H117,"&lt;&gt;CZ"),"")))))))))))))))))))))))))))))))))))))))))))))))))))))</f>
        <v/>
      </c>
      <c r="AJ114" s="102" t="str">
        <f>IF(AI114&lt;&gt;"","",IF(AND(H114="CZ",H115&lt;&gt;"CZ",H116="CZ",H117&lt;&gt;"CZ",AF114&lt;&gt;AF113,AF114=AF117,AF114&lt;&gt;AF118),A114-COUNTIF($H$103:$H114,"&lt;&gt;CZ")&amp;$AH$5&amp;A117-COUNTIF($H$103:$H117,"&lt;&gt;CZ"),IF(AND(H114="CZ",H115="CZ",H116&lt;&gt;"CZ",H117&lt;&gt;"CZ",AF114&lt;&gt;AF113,AF114=AF117,AF114&lt;&gt;AF118),A114-COUNTIF($H$103:$H114,"&lt;&gt;CZ")&amp;$AH$5&amp;A117-COUNTIF($H$103:$H117,"&lt;&gt;CZ"),IF(AND(H114="CZ",H115&lt;&gt;"CZ",H116&lt;&gt;"CZ",H117&lt;&gt;"CZ",AF114&lt;&gt;AF113,AF114=AF117,AF114&lt;&gt;AF118),A114-COUNTIF($H$103:$H114,"&lt;&gt;CZ"),IF(AND(H114="CZ",H113&lt;&gt;"CZ",H112="CZ",H111="CZ",H110="CZ",AF114=AF110,AF114&lt;&gt;AF109,AF114&lt;&gt;AF115),A110-COUNTIFS($H$103:$H110,"&lt;&gt;CZ")&amp;$AH$5&amp;A114-COUNTIFS($H$103:$H114,"&lt;&gt;CZ"),IF(AND(H114="CZ",H113="CZ",H112&lt;&gt;"CZ",H111="CZ",H110="CZ",AF114=AF110,AF114&lt;&gt;AF109,AF114&lt;&gt;AF115),A110-COUNTIFS($H$103:$H110,"&lt;&gt;CZ")&amp;$AH$5&amp;A114-COUNTIFS($H$103:$H114,"&lt;&gt;CZ"),IF(AND(H114="CZ",H113="CZ",H112="CZ",H111&lt;&gt;"CZ",H110="CZ",AF114=AF110,AF114&lt;&gt;AF109,AF114&lt;&gt;AF115),A110-COUNTIFS($H$103:$H110,"&lt;&gt;CZ")&amp;$AH$5&amp;A114-COUNTIFS($H$103:$H114,"&lt;&gt;CZ"),IF(AND(H114="CZ",H113="CZ",H112="CZ",H111="CZ",H110&lt;&gt;"CZ",AF114=AF110,AF114&lt;&gt;AF109,AF114&lt;&gt;AF115),A111-COUNTIFS($H$103:$H110,"&lt;&gt;CZ")&amp;$AH$5&amp;A114-COUNTIFS($H$103:$H114,"&lt;&gt;CZ"),IF(AND(H114="CZ",H113&lt;&gt;"CZ",H112="CZ",H111="CZ",H110&lt;&gt;"CZ",AF114=AF110,AF114&lt;&gt;AF109,AF114&lt;&gt;AF115),A111-COUNTIFS($H$103:$H110,"&lt;&gt;CZ")&amp;$AH$5&amp;A114-COUNTIFS($H$103:$H114,"&lt;&gt;CZ"),IF(AND(H114="CZ",H113&lt;&gt;"CZ",H112="CZ",H111&lt;&gt;"CZ",H110="CZ",AF114=AF110,AF114&lt;&gt;AF109,AF114&lt;&gt;AF115),A110-COUNTIFS($H$103:$H110,"&lt;&gt;CZ")&amp;$AH$5&amp;A114-COUNTIFS($H$103:$H114,"&lt;&gt;CZ"),IF(AND(H114="CZ",H113&lt;&gt;"CZ",H112&lt;&gt;"CZ",H111="CZ",H110="CZ",AF114=AF110,AF114&lt;&gt;AF109,AF114&lt;&gt;AF115),A110-COUNTIFS($H$103:$H110,"&lt;&gt;CZ")&amp;$AH$5&amp;A114-COUNTIFS($H$103:$H114,"&lt;&gt;CZ"),IF(AND(H114="CZ",H113&lt;&gt;"CZ",H112&lt;&gt;"CZ",H111&lt;&gt;"CZ",H110="CZ",AF114=AF110,AF114&lt;&gt;AF109,AF114&lt;&gt;AF115),A110-COUNTIFS($H$103:$H110,"&lt;&gt;CZ")&amp;$AH$5&amp;A114-COUNTIFS($H$103:$H114,"&lt;&gt;CZ"),IF(AND(H114="CZ",H113&lt;&gt;"CZ",H112&lt;&gt;"CZ",H111="CZ",H110&lt;&gt;"CZ",AF114=AF110,AF114&lt;&gt;AF109,AF114&lt;&gt;AF115),A111-COUNTIFS($H$103:$H110,"&lt;&gt;CZ")&amp;$AH$5&amp;A114-COUNTIFS($H$103:$H114,"&lt;&gt;CZ"),IF(AND(H114="CZ",H113&lt;&gt;"CZ",H112="CZ",H111&lt;&gt;"CZ",H110&lt;&gt;"CZ",AF114=AF110,AF114&lt;&gt;AF109,AF114&lt;&gt;AF115),A111-COUNTIFS($H$103:$H110,"&lt;&gt;CZ")&amp;$AH$5&amp;A114-COUNTIFS($H$103:$H114,"&lt;&gt;CZ"),IF(AND(H114="CZ",H113="CZ",H112&lt;&gt;"CZ",H111&lt;&gt;"CZ",H110&lt;&gt;"CZ",AF114=AF110,AF114&lt;&gt;AF109,AF114&lt;&gt;AF115),A111-COUNTIFS($H$103:$H110,"&lt;&gt;CZ")&amp;$AH$5&amp;A114-COUNTIFS($H$103:$H114,"&lt;&gt;CZ"),IF(AND(H114="CZ",H113="CZ",H112&lt;&gt;"CZ",H111&lt;&gt;"CZ",H110="CZ",AF114=AF110,AF114&lt;&gt;AF109,AF114&lt;&gt;AF115),A110-COUNTIFS($H$103:$H110,"&lt;&gt;CZ")&amp;$AH$5&amp;A114-COUNTIFS($H$103:$H114,"&lt;&gt;CZ"),IF(AND(H114="CZ",H113="CZ",H112&lt;&gt;"CZ",H111="CZ",H110&lt;&gt;"CZ",AF114=AF110,AF114&lt;&gt;AF109,AF114&lt;&gt;AF115),A111-COUNTIFS($H$103:$H110,"&lt;&gt;CZ")&amp;$AH$5&amp;A114-COUNTIFS($H$103:$H114,"&lt;&gt;CZ"),IF(AND(H114="CZ",H113="CZ",H112="CZ",H111&lt;&gt;"CZ",H110&lt;&gt;"CZ",AF114=AF110,AF114&lt;&gt;AF109,AF114&lt;&gt;AF115),A111-COUNTIFS($H$103:$H110,"&lt;&gt;CZ")&amp;$AH$5&amp;A114-COUNTIFS($H$103:$H114,"&lt;&gt;CZ"),IF(AND(H114="CZ",H113&lt;&gt;"CZ",H112&lt;&gt;"CZ",H111&lt;&gt;"CZ",H110&lt;&gt;"CZ",AF114=AF110,AF114&lt;&gt;AF109,AF114&lt;&gt;AF115),A111-COUNTIFS($H$103:$H110,"&lt;&gt;CZ"),IF(AND(H114="CZ",H113&lt;&gt;"CZ",H112="CZ",H111="CZ",H115="CZ",AF115=AF111,AF114&lt;&gt;AF110,AF114&lt;&gt;AF116),A111-COUNTIFS($H$103:$H111,"&lt;&gt;CZ")&amp;$AH$5&amp;A115-COUNTIFS($H$103:$H115,"&lt;&gt;CZ"),IF(AND(H114="CZ",H113="CZ",H112&lt;&gt;"CZ",H111="CZ",H115="CZ",AF115=AF111,AF114&lt;&gt;AF110,AF114&lt;&gt;AF116),A111-COUNTIFS($H$103:$H111,"&lt;&gt;CZ")&amp;$AH$5&amp;A115-COUNTIFS($H$103:$H115,"&lt;&gt;CZ"),IF(AND(H114="CZ",H113="CZ",H112="CZ",H111&lt;&gt;"CZ",H115="CZ",AF115=AF111,AF114&lt;&gt;AF110,AF114&lt;&gt;AF116),A112-COUNTIFS($H$103:$H111,"&lt;&gt;CZ")&amp;$AH$5&amp;A115-COUNTIFS($H$103:$H115,"&lt;&gt;CZ"),IF(AND(H114="CZ",H113="CZ",H112="CZ",H111="CZ",H115&lt;&gt;"CZ",AF115=AF111,AF114&lt;&gt;AF110,AF114&lt;&gt;AF116),A111-COUNTIFS($H$103:$H111,"&lt;&gt;CZ")&amp;$AH$5&amp;A115-COUNTIFS($H$103:$H115,"&lt;&gt;CZ"),IF(AND(H114="CZ",H113&lt;&gt;"CZ",H112="CZ",H111="CZ",H115&lt;&gt;"CZ",AF115=AF111,AF114&lt;&gt;AF110,AF114&lt;&gt;AF116),A111-COUNTIFS($H$103:$H111,"&lt;&gt;CZ")&amp;$AH$5&amp;A115-COUNTIFS($H$103:$H115,"&lt;&gt;CZ"),IF(AND(H114="CZ",H113&lt;&gt;"CZ",H112="CZ",H111&lt;&gt;"CZ",H115="CZ",AF115=AF111,AF114&lt;&gt;AF110,AF114&lt;&gt;AF116),A112-COUNTIFS($H$103:$H111,"&lt;&gt;CZ")&amp;$AH$5&amp;A115-COUNTIFS($H$103:$H115,"&lt;&gt;CZ"),IF(AND(H114="CZ",H113&lt;&gt;"CZ",H112&lt;&gt;"CZ",H111="CZ",H115="CZ",AF115=AF111,AF114&lt;&gt;AF110,AF114&lt;&gt;AF116),A111-COUNTIFS($H$103:$H111,"&lt;&gt;CZ")&amp;$AH$5&amp;A115-COUNTIFS($H$103:$H115,"&lt;&gt;CZ"),IF(AND(H114="CZ",H113&lt;&gt;"CZ",H112&lt;&gt;"CZ",H111&lt;&gt;"CZ",H115="CZ",AF115=AF111,AF114&lt;&gt;AF110,AF114&lt;&gt;AF116),A112-COUNTIFS($H$103:$H111,"&lt;&gt;CZ")&amp;$AH$5&amp;A115-COUNTIFS($H$103:$H115,"&lt;&gt;CZ"),IF(AND(H114="CZ",H113&lt;&gt;"CZ",H112&lt;&gt;"CZ",H111="CZ",H115&lt;&gt;"CZ",AF115=AF111,AF114&lt;&gt;AF110,AF114&lt;&gt;AF116),A111-COUNTIFS($H$103:$H111,"&lt;&gt;CZ")&amp;$AH$5&amp;A115-COUNTIFS($H$103:$H115,"&lt;&gt;CZ"),IF(AND(H114="CZ",H113&lt;&gt;"CZ",H112="CZ",H111&lt;&gt;"CZ",H115&lt;&gt;"CZ",AF115=AF111,AF114&lt;&gt;AF110,AF114&lt;&gt;AF116),A112-COUNTIFS($H$103:$H111,"&lt;&gt;CZ")&amp;$AH$5&amp;A115-COUNTIFS($H$103:$H115,"&lt;&gt;CZ"),IF(AND(H114="CZ",H113="CZ",H112&lt;&gt;"CZ",H111&lt;&gt;"CZ",H115&lt;&gt;"CZ",AF115=AF111,AF114&lt;&gt;AF110,AF114&lt;&gt;AF116),A112-COUNTIFS($H$103:$H111,"&lt;&gt;CZ")&amp;$AH$5&amp;A115-COUNTIFS($H$103:$H115,"&lt;&gt;CZ"),IF(AND(H114="CZ",H113="CZ",H112&lt;&gt;"CZ",H111&lt;&gt;"CZ",H115="CZ",AF115=AF111,AF114&lt;&gt;AF110,AF114&lt;&gt;AF116),A112-COUNTIFS($H$103:$H111,"&lt;&gt;CZ")&amp;$AH$5&amp;A115-COUNTIFS($H$103:$H115,"&lt;&gt;CZ"),IF(AND(H114="CZ",H113="CZ",H112&lt;&gt;"CZ",H111="CZ",H115&lt;&gt;"CZ",AF115=AF111,AF114&lt;&gt;AF110,AF114&lt;&gt;AF116),A111-COUNTIFS($H$103:$H111,"&lt;&gt;CZ")&amp;$AH$5&amp;A115-COUNTIFS($H$103:$H115,"&lt;&gt;CZ"),IF(AND(H114="CZ",H113="CZ",H112="CZ",H111&lt;&gt;"CZ",H115&lt;&gt;"CZ",AF115=AF111,AF114&lt;&gt;AF110,AF114&lt;&gt;AF116),A112-COUNTIFS($H$103:$H111,"&lt;&gt;CZ")&amp;$AH$5&amp;A115-COUNTIFS($H$103:$H115,"&lt;&gt;CZ"),IF(AND(H114="CZ",H113&lt;&gt;"CZ",H112&lt;&gt;"CZ",H111&lt;&gt;"CZ",H115&lt;&gt;"CZ",AF115=AF111,AF114&lt;&gt;AF110,AF114&lt;&gt;AF116),A112-COUNTIFS($H$103:$H111,"&lt;&gt;CZ"),IF(AND(H114="CZ",H113&lt;&gt;"CZ",H112="CZ",H115="CZ",H116="CZ",AF116=AF112,AF114&lt;&gt;AF111,AF114&lt;&gt;AF117),A112-COUNTIFS($H$103:$H112,"&lt;&gt;CZ")&amp;$AH$5&amp;A116-COUNTIFS($H$103:$H116,"&lt;&gt;CZ"),IF(AND(H114="CZ",H113="CZ",H112&lt;&gt;"CZ",H115="CZ",H116="CZ",AF116=AF112,AF114&lt;&gt;AF111,AF114&lt;&gt;AF117),A113-COUNTIFS($H$103:$H112,"&lt;&gt;CZ")&amp;$AH$5&amp;A116-COUNTIFS($H$103:$H116,"&lt;&gt;CZ"),IF(AND(H114="CZ",H113="CZ",H112="CZ",H115&lt;&gt;"CZ",H116="CZ",AF116=AF112,AF114&lt;&gt;AF111,AF114&lt;&gt;AF117),A112-COUNTIFS($H$103:$H112,"&lt;&gt;CZ")&amp;$AH$5&amp;A116-COUNTIFS($H$103:$H116,"&lt;&gt;CZ"),IF(AND(H114="CZ",H113="CZ",H112="CZ",H115="CZ",H116&lt;&gt;"CZ",AF116=AF112,AF114&lt;&gt;AF111,AF114&lt;&gt;AF117),A112-COUNTIFS($H$103:$H112,"&lt;&gt;CZ")&amp;$AH$5&amp;A116-COUNTIFS($H$103:$H116,"&lt;&gt;CZ"),IF(AND(H114="CZ",H113&lt;&gt;"CZ",H112="CZ",H115="CZ",H116&lt;&gt;"CZ",AF116=AF112,AF114&lt;&gt;AF111,AF114&lt;&gt;AF117),A112-COUNTIFS($H$103:$H112,"&lt;&gt;CZ")&amp;$AH$5&amp;A116-COUNTIFS($H$103:$H116,"&lt;&gt;CZ"),IF(AND(H114="CZ",H113&lt;&gt;"CZ",H112="CZ",H115&lt;&gt;"CZ",H116="CZ",AF116=AF112,AF114&lt;&gt;AF111,AF114&lt;&gt;AF117),A112-COUNTIFS($H$103:$H112,"&lt;&gt;CZ")&amp;$AH$5&amp;A116-COUNTIFS($H$103:$H116,"&lt;&gt;CZ"),IF(AND(H114="CZ",H113&lt;&gt;"CZ",H112&lt;&gt;"CZ",H115="CZ",H116="CZ",AF116=AF112,AF114&lt;&gt;AF111,AF114&lt;&gt;AF117),A113-COUNTIFS($H$103:$H112,"&lt;&gt;CZ")&amp;$AH$5&amp;A116-COUNTIFS($H$103:$H116,"&lt;&gt;CZ"),IF(AND(H114="CZ",H113&lt;&gt;"CZ",H112&lt;&gt;"CZ",H115&lt;&gt;"CZ",H116="CZ",AF116=AF112,AF114&lt;&gt;AF111,AF114&lt;&gt;AF117),A113-COUNTIFS($H$103:$H112,"&lt;&gt;CZ")&amp;$AH$5&amp;A116-COUNTIFS($H$103:$H116,"&lt;&gt;CZ"),IF(AND(H114="CZ",H113&lt;&gt;"CZ",H112&lt;&gt;"CZ",H115="CZ",H116&lt;&gt;"CZ",AF116=AF112,AF114&lt;&gt;AF111,AF114&lt;&gt;AF117),A113-COUNTIFS($H$103:$H112,"&lt;&gt;CZ")&amp;$AH$5&amp;A116-COUNTIFS($H$103:$H116,"&lt;&gt;CZ"),IF(AND(H114="CZ",H113&lt;&gt;"CZ",H112="CZ",H115&lt;&gt;"CZ",H116&lt;&gt;"CZ",AF116=AF112,AF114&lt;&gt;AF111,AF114&lt;&gt;AF117),A112-COUNTIFS($H$103:$H112,"&lt;&gt;CZ")&amp;$AH$5&amp;A116-COUNTIFS($H$103:$H116,"&lt;&gt;CZ"),IF(AND(H114="CZ",H113="CZ",H112&lt;&gt;"CZ",H115&lt;&gt;"CZ",H116&lt;&gt;"CZ",AF116=AF112,AF114&lt;&gt;AF111,AF114&lt;&gt;AF117),A113-COUNTIFS($H$103:$H112,"&lt;&gt;CZ")&amp;$AH$5&amp;A116-COUNTIFS($H$103:$H116,"&lt;&gt;CZ"),IF(AND(H114="CZ",H113="CZ",H112&lt;&gt;"CZ",H115&lt;&gt;"CZ",H116="CZ",AF116=AF112,AF114&lt;&gt;AF111,AF114&lt;&gt;AF117),A113-COUNTIFS($H$103:$H112,"&lt;&gt;CZ")&amp;$AH$5&amp;A116-COUNTIFS($H$103:$H116,"&lt;&gt;CZ"),IF(AND(H114="CZ",H113="CZ",H112&lt;&gt;"CZ",H115="CZ",H116&lt;&gt;"CZ",AF116=AF112,AF114&lt;&gt;AF111,AF114&lt;&gt;AF117),A113-COUNTIFS($H$103:$H112,"&lt;&gt;CZ")&amp;$AH$5&amp;A116-COUNTIFS($H$103:$H116,"&lt;&gt;CZ"),IF(AND(H114="CZ",H113="CZ",H112="CZ",H115&lt;&gt;"CZ",H116&lt;&gt;"CZ",AF116=AF112,AF114&lt;&gt;AF111,AF114&lt;&gt;AF117),A112-COUNTIFS($H$103:$H112,"&lt;&gt;CZ")&amp;$AH$5&amp;A116-COUNTIFS($H$103:$H116,"&lt;&gt;CZ"),""))))))))))))))))))))))))))))))))))))))))))))))))</f>
        <v/>
      </c>
      <c r="AK114" s="102" t="str">
        <f>IF(AI114&lt;&gt;"","",IF(AJ114&lt;&gt;"","",IF(AND(H113="CZ",H112&lt;&gt;"CZ",H111&lt;&gt;"CZ",H114&lt;&gt;"CZ",H115&lt;&gt;"CZ",AF115=AF111,AF113&lt;&gt;AF110,AF113&lt;&gt;AF116),A112-COUNTIFS($H$103:$H111,"&lt;&gt;CZ"),IF(AND(H114="CZ",H113&lt;&gt;"CZ",H115="CZ",H116="CZ",H117="CZ",AF117=AF113,AF114&lt;&gt;AF112,AF114&lt;&gt;AF118),A114-COUNTIFS($H$103:$H113,"&lt;&gt;CZ")&amp;$AH$5&amp;A117-COUNTIFS($H$103:$H117,"&lt;&gt;CZ"),IF(AND(H114="CZ",H113="CZ",H115&lt;&gt;"CZ",H116="CZ",H117="CZ",AF117=AF113,AF114&lt;&gt;AF112,AF114&lt;&gt;AF118),A113-COUNTIFS($H$103:$H113,"&lt;&gt;CZ")&amp;$AH$5&amp;A117-COUNTIFS($H$103:$H117,"&lt;&gt;CZ"),IF(AND(H114="CZ",H113="CZ",H115="CZ",H116&lt;&gt;"CZ",H117="CZ",AF117=AF113,AF114&lt;&gt;AF112,AF114&lt;&gt;AF118),A113-COUNTIFS($H$103:$H113,"&lt;&gt;CZ")&amp;$AH$5&amp;A117-COUNTIFS($H$103:$H117,"&lt;&gt;CZ"),IF(AND(H114="CZ",H113="CZ",H115="CZ",H116="CZ",H117&lt;&gt;"CZ",AF117=AF113,AF114&lt;&gt;AF112,AF114&lt;&gt;AF118),A113-COUNTIFS($H$103:$H113,"&lt;&gt;CZ")&amp;$AH$5&amp;A117-COUNTIFS($H$103:$H117,"&lt;&gt;CZ"),IF(AND(H114="CZ",H113&lt;&gt;"CZ",H115="CZ",H116="CZ",H117&lt;&gt;"CZ",AF117=AF113,AF114&lt;&gt;AF112,AF114&lt;&gt;AF118),A114-COUNTIFS($H$103:$H113,"&lt;&gt;CZ")&amp;$AH$5&amp;A117-COUNTIFS($H$103:$H117,"&lt;&gt;CZ"),IF(AND(H114="CZ",H113&lt;&gt;"CZ",H115="CZ",H116&lt;&gt;"CZ",H117="CZ",AF117=AF113,AF114&lt;&gt;AF112,AF114&lt;&gt;AF118),A114-COUNTIFS($H$103:$H113,"&lt;&gt;CZ")&amp;$AH$5&amp;A117-COUNTIFS($H$103:$H117,"&lt;&gt;CZ"),IF(AND(H114="CZ",H113&lt;&gt;"CZ",H115&lt;&gt;"CZ",H116="CZ",H117="CZ",AF117=AF113,AF114&lt;&gt;AF112,AF114&lt;&gt;AF118),A114-COUNTIFS($H$103:$H113,"&lt;&gt;CZ")&amp;$AH$5&amp;A117-COUNTIFS($H$103:$H117,"&lt;&gt;CZ"),IF(AND(H114="CZ",H113&lt;&gt;"CZ",H115&lt;&gt;"CZ",H116&lt;&gt;"CZ",H117="CZ",AF117=AF113,AF114&lt;&gt;AF112,AF114&lt;&gt;AF118),A114-COUNTIFS($H$103:$H113,"&lt;&gt;CZ")&amp;$AH$5&amp;A117-COUNTIFS($H$103:$H117,"&lt;&gt;CZ"),IF(AND(H114="CZ",H113&lt;&gt;"CZ",H115&lt;&gt;"CZ",H116&lt;&gt;"CZ",H117&lt;&gt;"CZ",AF117=AF113,AF114&lt;&gt;AF112,AF114&lt;&gt;AF118),A117-COUNTIFS($H$103:$H117,"&lt;&gt;CZ"),IF(AND(H114="CZ",H113&lt;&gt;"CZ",H115&lt;&gt;"CZ",H116="CZ",H117&lt;&gt;"CZ",AF117=AF113,AF114&lt;&gt;AF112,AF114&lt;&gt;AF118),A114-COUNTIFS($H$103:$H113,"&lt;&gt;CZ")&amp;$AH$5&amp;A117-COUNTIFS($H$103:$H117,"&lt;&gt;CZ"),IF(AND(H114="CZ",H113="CZ",H115="CZ",H116&lt;&gt;"CZ",H117&lt;&gt;"CZ",AF117=AF113,AF114&lt;&gt;AF112,AF114&lt;&gt;AF118),A113-COUNTIFS($H$103:$H113,"&lt;&gt;CZ")&amp;$AH$5&amp;A117-COUNTIFS($H$103:$H117,"&lt;&gt;CZ"),IF(AND(H114="CZ",H113="CZ",H115&lt;&gt;"CZ",H116&lt;&gt;"CZ",H117&lt;&gt;"CZ",AF117=AF113,AF114&lt;&gt;AF112,AF114&lt;&gt;AF118),A113-COUNTIFS($H$103:$H113,"&lt;&gt;CZ")&amp;$AH$5&amp;A117-COUNTIFS($H$103:$H117,"&lt;&gt;CZ"),IF(AND(H114="CZ",H113="CZ",H115&lt;&gt;"CZ",H116&lt;&gt;"CZ",H117="CZ",AF117=AF113,AF114&lt;&gt;AF112,AF114&lt;&gt;AF118),A113-COUNTIFS($H$103:$H113,"&lt;&gt;CZ")&amp;$AH$5&amp;A117-COUNTIFS($H$103:$H117,"&lt;&gt;CZ"),IF(AND(H114="CZ",H113="CZ",H115&lt;&gt;"CZ",H116="CZ",H117&lt;&gt;"CZ",AF117=AF113,AF114&lt;&gt;AF112,AF114&lt;&gt;AF118),A113-COUNTIFS($H$103:$H113,"&lt;&gt;CZ")&amp;$AH$5&amp;A117-COUNTIFS($H$103:$H117,"&lt;&gt;CZ"),IF(AND(H114="CZ",H113&lt;&gt;"CZ",H115="CZ",H116&lt;&gt;"CZ",H117&lt;&gt;"CZ",AF117=AF113,AF114&lt;&gt;AF112,AF114&lt;&gt;AF118),A114-COUNTIFS($H$103:$H113,"&lt;&gt;CZ")&amp;$AH$5&amp;A117-COUNTIFS($H$103:$H117,"&lt;&gt;CZ"),IF(AND(H114="CZ",H115&lt;&gt;"CZ",H116="CZ",H117="CZ",H118="CZ",AF114=AF118,AF114&lt;&gt;AF113,AF114&lt;&gt;AF119),A114-COUNTIFS($H$103:$H114,"&lt;&gt;CZ")&amp;$AH$5&amp;A118-COUNTIFS($H$103:$H118,"&lt;&gt;CZ"),IF(AND(H114="CZ",H115="CZ",H116&lt;&gt;"CZ",H117="CZ",H118="CZ",AF114=AF118,AF114&lt;&gt;AF113,AF114&lt;&gt;AF119),A114-COUNTIFS($H$103:$H114,"&lt;&gt;CZ")&amp;$AH$5&amp;A118-COUNTIFS($H$103:$H118,"&lt;&gt;CZ"),IF(AND(H114="CZ",H115="CZ",H116="CZ",H117&lt;&gt;"CZ",H118="CZ",AF114=AF118,AF114&lt;&gt;AF113,AF114&lt;&gt;AF119),A114-COUNTIFS($H$103:$H114,"&lt;&gt;CZ")&amp;$AH$5&amp;A118-COUNTIFS($H$103:$H118,"&lt;&gt;CZ"),IF(AND(H114="CZ",H115="CZ",H116="CZ",H117="CZ",H118&lt;&gt;"CZ",AF114=AF118,AF114&lt;&gt;AF113,AF114&lt;&gt;AF119),A114-COUNTIFS($H$103:$H114,"&lt;&gt;CZ")&amp;$AH$5&amp;A118-COUNTIFS($H$103:$H118,"&lt;&gt;CZ"),IF(AND(H114="CZ",H113&lt;&gt;"CZ",H112="CZ",H111="CZ",H115&lt;&gt;"CZ",AF115=AF111,AF114&lt;&gt;AF110,AF114&lt;&gt;AF116),A111-COUNTIFS($H$103:$H111,"&lt;&gt;CZ")&amp;$AH$5&amp;A115-COUNTIFS($H$103:$H115,"&lt;&gt;CZ"),IF(AND(H114="CZ",H115&lt;&gt;"CZ",H116="CZ",H117="CZ",H118&lt;&gt;"CZ",AF114=AF118,AF114&lt;&gt;AF113,AF114&lt;&gt;AF119),A114-COUNTIFS($H$103:$H114,"&lt;&gt;CZ")&amp;$AH$5&amp;A118-COUNTIFS($H$103:$H118,"&lt;&gt;CZ"),IF(AND(H114="CZ",H115&lt;&gt;"CZ",H116="CZ",H117&lt;&gt;"CZ",H118="CZ",AF114=AF118,AF114&lt;&gt;AF113,AF114&lt;&gt;AF119),A114-COUNTIFS($H$103:$H114,"&lt;&gt;CZ")&amp;$AH$5&amp;A118-COUNTIFS($H$103:$H118,"&lt;&gt;CZ"),IF(AND(H114="CZ",H115&lt;&gt;"CZ",H116&lt;&gt;"CZ",H117="CZ",H118="CZ",AF114=AF118,AF114&lt;&gt;AF113,AF114&lt;&gt;AF119),A114-COUNTIFS($H$103:$H114,"&lt;&gt;CZ")&amp;$AH$5&amp;A118-COUNTIFS($H$103:$H118,"&lt;&gt;CZ"),IF(AND(H114="CZ",H115&lt;&gt;"CZ",H116&lt;&gt;"CZ",H117&lt;&gt;"CZ",H118="CZ",AF114=AF118,AF114&lt;&gt;AF113,AF114&lt;&gt;AF119),A114-COUNTIFS($H$103:$H114,"&lt;&gt;CZ")&amp;$AH$5&amp;A118-COUNTIFS($H$103:$H118,"&lt;&gt;CZ"),IF(AND(H114="CZ",H115&lt;&gt;"CZ",H116&lt;&gt;"CZ",H117="CZ",H118&lt;&gt;"CZ",AF114=AF118,AF114&lt;&gt;AF113,AF114&lt;&gt;AF119),A114-COUNTIFS($H$103:$H114,"&lt;&gt;CZ")&amp;$AH$5&amp;A118-COUNTIFS($H$103:$H118,"&lt;&gt;CZ"),IF(AND(H114="CZ",H115&lt;&gt;"CZ",H116="CZ",H117&lt;&gt;"CZ",H118&lt;&gt;"CZ",AF114=AF118,AF114&lt;&gt;AF113,AF114&lt;&gt;AF119),A114-COUNTIFS($H$103:$H114,"&lt;&gt;CZ")&amp;$AH$5&amp;A118-COUNTIFS($H$103:$H118,"&lt;&gt;CZ"),IF(AND(H114="CZ",H115="CZ",H116&lt;&gt;"CZ",H117&lt;&gt;"CZ",H118&lt;&gt;"CZ",AF114=AF118,AF114&lt;&gt;AF113,AF114&lt;&gt;AF119),A114-COUNTIFS($H$103:$H114,"&lt;&gt;CZ")&amp;$AH$5&amp;A118-COUNTIFS($H$103:$H118,"&lt;&gt;CZ"),IF(AND(H114="CZ",H115="CZ",H116="CZ",H117&lt;&gt;"CZ",H118&lt;&gt;"CZ",AF114=AF118,AF114&lt;&gt;AF113,AF114&lt;&gt;AF119),A114-COUNTIFS($H$103:$H114,"&lt;&gt;CZ")&amp;$AH$5&amp;A118-COUNTIFS($H$103:$H118,"&lt;&gt;CZ"),IF(AND(H114="CZ",H115="CZ",H116&lt;&gt;"CZ",H117="CZ",H118&lt;&gt;"CZ",AF114=AF118,AF114&lt;&gt;AF113,AF114&lt;&gt;AF119),A114-COUNTIFS($H$103:$H114,"&lt;&gt;CZ")&amp;$AH$5&amp;A118-COUNTIFS($H$103:$H118,"&lt;&gt;CZ"),IF(AND(H114="CZ",H115="CZ",H116="CZ",H117&lt;&gt;"CZ",H118&lt;&gt;"CZ",AF114=AF118,AF114&lt;&gt;AF113,AF114&lt;&gt;AF119),A114-COUNTIFS($H$103:$H114,"&lt;&gt;CZ")&amp;$AH$5&amp;A118-COUNTIFS($H$103:$H118,"&lt;&gt;CZ"),IF(AND(H114="CZ",H115="CZ",H116&lt;&gt;"CZ",H117&lt;&gt;"CZ",H118&lt;&gt;"CZ",AF114=AF118,AF114&lt;&gt;AF113,AF114&lt;&gt;AF119),A118-COUNTIFS($H$103:$H118,"&lt;&gt;CZ"),""))))))))))))))))))))))))))))))))))</f>
        <v/>
      </c>
      <c r="AL114" s="120" t="str">
        <f t="shared" si="7"/>
        <v/>
      </c>
    </row>
    <row r="115" spans="1:38" s="104" customFormat="1" ht="15" hidden="1" customHeight="1">
      <c r="A115" s="105">
        <v>13</v>
      </c>
      <c r="B115" s="106" t="e">
        <v>#N/A</v>
      </c>
      <c r="C115" s="107" t="s">
        <v>251</v>
      </c>
      <c r="D115" s="107" t="s">
        <v>251</v>
      </c>
      <c r="E115" s="106" t="s">
        <v>251</v>
      </c>
      <c r="F115" s="108"/>
      <c r="G115" s="109" t="s">
        <v>251</v>
      </c>
      <c r="H115" s="110" t="s">
        <v>251</v>
      </c>
      <c r="I115" s="111"/>
      <c r="J115" s="112" t="s">
        <v>251</v>
      </c>
      <c r="K115" s="111"/>
      <c r="L115" s="112" t="s">
        <v>251</v>
      </c>
      <c r="M115" s="111"/>
      <c r="N115" s="112" t="s">
        <v>251</v>
      </c>
      <c r="O115" s="111"/>
      <c r="P115" s="112" t="s">
        <v>251</v>
      </c>
      <c r="Q115" s="111"/>
      <c r="R115" s="112" t="s">
        <v>251</v>
      </c>
      <c r="S115" s="113"/>
      <c r="T115" s="112" t="s">
        <v>251</v>
      </c>
      <c r="U115" s="111"/>
      <c r="V115" s="112" t="s">
        <v>251</v>
      </c>
      <c r="W115" s="111"/>
      <c r="X115" s="112" t="s">
        <v>251</v>
      </c>
      <c r="Y115" s="111"/>
      <c r="Z115" s="112" t="s">
        <v>251</v>
      </c>
      <c r="AA115" s="111"/>
      <c r="AB115" s="112" t="s">
        <v>251</v>
      </c>
      <c r="AC115" s="111"/>
      <c r="AD115" s="112" t="s">
        <v>251</v>
      </c>
      <c r="AE115" s="116">
        <v>0</v>
      </c>
      <c r="AF115" s="117" t="s">
        <v>251</v>
      </c>
      <c r="AG115" s="118" t="s">
        <v>251</v>
      </c>
      <c r="AH115" s="100" t="str">
        <f t="shared" ca="1" si="4"/>
        <v/>
      </c>
      <c r="AI115" s="119" t="str">
        <f>IF(H115="","",IF(H115&lt;&gt;"CZ","NE",IF(AND(H115="CZ",AF114&lt;&gt;AF115,AF115&lt;&gt;AF116),A115-COUNTIF($H$103:$H115,"&lt;&gt;CZ"),IF(AND(H115="CZ",H114="CZ",AF115=AF114,AF115&lt;&gt;AF113,AF115&lt;&gt;AF116),A114-COUNTIF($H$103:$H115,"&lt;&gt;CZ")&amp;$AH$5&amp;A115-COUNTIF($H$103:$H115,"&lt;&gt;CZ"),IF(AND(H115="CZ",H116="CZ",AF115&lt;&gt;AF114,AF115=AF116,AF115&lt;&gt;AF117),A115-COUNTIF($H$103:$H115,"&lt;&gt;CZ")&amp;$AH$5&amp;A116-COUNTIF($H$103:$H116,"&lt;&gt;CZ"),IF(AND(H115="CZ",H114="CZ",H113="CZ",AF115=AF113,AF115&lt;&gt;AF112,AF115&lt;&gt;AF116),A113-COUNTIF($H$103:$H115,"&lt;&gt;CZ")&amp;$AH$5&amp;A115-COUNTIF($H$103:$H115,"&lt;&gt;CZ"),IF(AND(H115="CZ",H114="CZ",H116="CZ",AF116=AF114,AF115&lt;&gt;AF113,AF115&lt;&gt;AF117),A114-COUNTIF($H$103:$H114,"&lt;&gt;CZ")&amp;$AH$5&amp;A116-COUNTIF($H$103:$H116,"&lt;&gt;CZ"),IF(AND(H115="CZ",H116="CZ",H117="CZ",AF115&lt;&gt;AF114,AF115=AF117,AF115&lt;&gt;AF118),A115-COUNTIF($H$103:$H115,"&lt;&gt;CZ")&amp;$AH$5&amp;A117-COUNTIF($H$103:$H117,"&lt;&gt;CZ"),IF(AND(H115="CZ",H114="CZ",H113="CZ",H112="CZ",AF115=AF112,AF115&lt;&gt;AF111,AF115&lt;&gt;AF116),A112-COUNTIF($H$103:$H112,"&lt;&gt;CZ")&amp;$AH$5&amp;A115-COUNTIF($H$103:$H115,"&lt;&gt;CZ"),IF(AND(H115="CZ",H114="CZ",H113="CZ",H116="CZ",AF116=AF113,AF115&lt;&gt;AF112,AF115&lt;&gt;AF117),A113-COUNTIF($H$103:$H113,"&lt;&gt;CZ")&amp;$AH$5&amp;A116-COUNTIF($H$103:$H116,"&lt;&gt;CZ"),IF(AND(H115="CZ",H114="CZ",H116="CZ",H117="CZ",AF117=AF114,AF115&lt;&gt;AF113,AF115&lt;&gt;AF118),A114-COUNTIF($H$103:$H114,"&lt;&gt;CZ")&amp;$AH$5&amp;A117-COUNTIF($H$103:$H117,"&lt;&gt;CZ"),IF(AND(H115="CZ",H116="CZ",H117="CZ",H118="CZ",AF115&lt;&gt;AF114,AF115=AF118,AF115&lt;&gt;AF119),A115-COUNTIF($H$103:$H115,"&lt;&gt;CZ")&amp;$AH$5&amp;A118-COUNTIF($H$103:$H118,"&lt;&gt;CZ"),IF(AND(H115="CZ",H114="CZ",H113="CZ",H112="CZ",H111="CZ",AF115=AF111,AF115&lt;&gt;AF110,AF115&lt;&gt;AF116),A111-COUNTIF($H$103:$H111,"&lt;&gt;CZ")&amp;$AH$5&amp;A115-COUNTIF($H$103:$H115,"&lt;&gt;CZ"),IF(AND(H115="CZ",H114="CZ",H113="CZ",H112="CZ",H116="CZ",AF116=AF112,AF115&lt;&gt;AF111,AF115&lt;&gt;AF117),A112-COUNTIF($H$103:$H112,"&lt;&gt;CZ")&amp;$AH$5&amp;A116-COUNTIF($H$103:$H116,"&lt;&gt;CZ"),IF(AND(H115="CZ",H114="CZ",H113="CZ",H116="CZ",H117="CZ",AF117=AF113,AF115&lt;&gt;AF112,AF115&lt;&gt;AF118),A113-COUNTIF($H$103:$H113,"&lt;&gt;CZ")&amp;$AH$5&amp;A117-COUNTIF($H$103:$H117,"&lt;&gt;CZ"),IF(AND(H115="CZ",H114="CZ",H116="CZ",H117="CZ",H118="CZ",AF118=AF114,AF115&lt;&gt;AF113,AF115&lt;&gt;AF119),A114-COUNTIF($H$103:$H114,"&lt;&gt;CZ")&amp;$AH$5&amp;A118-COUNTIF($H$103:$H118,"&lt;&gt;CZ"),IF(AND(H115="CZ",H116="CZ",H117="CZ",H118="CZ",H119="CZ",AF115&lt;&gt;AF114,AF115=AF119,AF115&lt;&gt;AF120),A115-COUNTIF($H$103:$H115,"&lt;&gt;CZ")&amp;$AH$5&amp;A119-COUNTIF($H$103:$H119,"&lt;&gt;CZ"),IF(AND(H115="CZ",H114&lt;&gt;"CZ",AF115=AF114,AF115&lt;&gt;AF113,AF115&lt;&gt;AF116),A115-COUNTIF($H$103:$H115,"&lt;&gt;CZ"),IF(AND(H115="CZ",H116&lt;&gt;"CZ",AF115&lt;&gt;AF114,AF115=AF116,AF115&lt;&gt;AF117),A115-COUNTIF($H$103:$H115,"&lt;&gt;CZ"),IF(AND(H115="CZ",H114&lt;&gt;"CZ",H113="CZ",AF115=AF113,AF115&lt;&gt;AF112,AF115&lt;&gt;AF116),A113-COUNTIF($H$103:$H113,"&lt;&gt;CZ")&amp;$AH$5&amp;A115-COUNTIF($H$103:$H115,"&lt;&gt;CZ"),IF(AND(H115="CZ",H114="CZ",H113&lt;&gt;"CZ",AF115=AF113,AF115&lt;&gt;AF112,AF115&lt;&gt;AF116),A114-COUNTIF($H$103:$H113,"&lt;&gt;CZ")&amp;$AH$5&amp;A115-COUNTIF($H$103:$H115,"&lt;&gt;CZ"),IF(AND(H115="CZ",H114&lt;&gt;"CZ",H113&lt;&gt;"CZ",AF115=AF113,AF115&lt;&gt;AF112,AF115&lt;&gt;AF116),A115-COUNTIF($H$103:$H115,"&lt;&gt;CZ"),IF(AND(H115="CZ",H114&lt;&gt;"CZ",H116="CZ",AF115=AF114,AF115&lt;&gt;AF113,AF115=AF116,AF115&lt;&gt;AF117),A115-COUNTIF($H$103:$H114,"&lt;&gt;CZ")&amp;$AH$5&amp;A116-COUNTIF($H$103:$H116,"&lt;&gt;CZ"),IF(AND(H115="CZ",H114="CZ",H116&lt;&gt;"CZ",AF116=AF114,AF115&lt;&gt;AF113,AF115&lt;&gt;AF117),A114-COUNTIF($H$103:$H114,"&lt;&gt;CZ")&amp;$AH$5&amp;A116-COUNTIF($H$103:$H116,"&lt;&gt;CZ"),IF(AND(H115="CZ",H114&lt;&gt;"CZ",H116&lt;&gt;"CZ",AF116=AF114,AF115&lt;&gt;AF113,AF115&lt;&gt;AF117),A115-COUNTIF($H$103:$H114,"&lt;&gt;CZ"),IF(AND(H115="CZ",H116&lt;&gt;"CZ",H117="CZ",AF115&lt;&gt;AF114,AF115=AF117,AF115&lt;&gt;AF118),A115-COUNTIF($H$103:$H115,"&lt;&gt;CZ")&amp;$AH$5&amp;A117-COUNTIF($H$103:$H117,"&lt;&gt;CZ"),IF(AND(H115="CZ",H116="CZ",H117&lt;&gt;"CZ",AF115&lt;&gt;AF114,AF115=AF117,AF115&lt;&gt;AF118),A115-COUNTIF($H$103:$H115,"&lt;&gt;CZ")&amp;$AH$5&amp;A117-COUNTIF($H$103:$H117,"&lt;&gt;CZ"),IF(AND(H115="CZ",H116&lt;&gt;"CZ",H117&lt;&gt;"CZ",AF115&gt;0,AF115&lt;&gt;AF114,AF115=AF117,AF115&lt;&gt;AF118),A115-COUNTIF($H$103:$H115,"&lt;&gt;CZ"),IF(AND(H115="CZ",H114&lt;&gt;"CZ",H113="CZ",H112="CZ",AF115=AF112,AF115&lt;&gt;AF111,AF115&lt;&gt;AF116),A112-COUNTIF($H$103:$H112,"&lt;&gt;CZ")&amp;$AH$5&amp;A115-COUNTIF($H$103:$H115,"&lt;&gt;CZ"),IF(AND(H115="CZ",H114="CZ",H113&lt;&gt;"CZ",H112="CZ",AF115=AF112,AF115&lt;&gt;AF111,AF115&lt;&gt;AF116),A112-COUNTIF($H$103:$H112,"&lt;&gt;CZ")&amp;$AH$5&amp;A115-COUNTIF($H$103:$H115,"&lt;&gt;CZ"),IF(AND(H115="CZ",H114="CZ",H113="CZ",H112&lt;&gt;"CZ",AF115=AF112,AF115&lt;&gt;AF111,AF115&lt;&gt;AF116),A113-COUNTIF($H$103:$H112,"&lt;&gt;CZ")&amp;$AH$5&amp;A115-COUNTIF($H$103:$H115,"&lt;&gt;CZ"),IF(AND(H115="CZ",H114&lt;&gt;"CZ",H113&lt;&gt;"CZ",H112="CZ",AF115=AF112,AF115&lt;&gt;AF111,AF115&lt;&gt;AF116),A112-COUNTIF($H$103:$H112,"&lt;&gt;CZ")&amp;$AH$5&amp;A115-COUNTIF($H$103:$H115,"&lt;&gt;CZ"),IF(AND(H115="CZ",H114&lt;&gt;"CZ",H113="CZ",H112&lt;&gt;"CZ",AF115=AF112,AF115&lt;&gt;AF111,AF115&lt;&gt;AF116),A113-COUNTIF($H$103:$H112,"&lt;&gt;CZ")&amp;$AH$5&amp;A115-COUNTIF($H$103:$H115,"&lt;&gt;CZ"),IF(AND(H115="CZ",H114="CZ",H113&lt;&gt;"CZ",H112&lt;&gt;"CZ",AF115=AF112,AF115&lt;&gt;AF111,AF115&lt;&gt;AF116),A113-COUNTIF($H$103:$H112,"&lt;&gt;CZ")&amp;$AH$5&amp;A115-COUNTIF($H$103:$H115,"&lt;&gt;CZ"),IF(AND(H115="CZ",H114&lt;&gt;"CZ",H113&lt;&gt;"CZ",H112&lt;&gt;"CZ",AF115=AF112,AF115&lt;&gt;AF111,AF115&lt;&gt;AF116),A115-COUNTIF($H$103:$H115,"&lt;&gt;CZ"),IF(AND(H115="CZ",H114="CZ",H113&lt;&gt;"CZ",H116="CZ",AF115=AF113,AF115&lt;&gt;AF112,AF115=AF116,AF115&lt;&gt;AF117),A114-COUNTIF($H$103:$H113,"&lt;&gt;CZ")&amp;$AH$5&amp;A116-COUNTIF($H$103:$H116,"&lt;&gt;CZ"),IF(AND(H115="CZ",H114="CZ",H113="CZ",H116&lt;&gt;"CZ",AF115=AF113,AF115&lt;&gt;AF112,AF115=AF116,AF115&lt;&gt;AF117),A113-COUNTIF($H$103:$H113,"&lt;&gt;CZ")&amp;$AH$5&amp;A116-COUNTIF($H$103:$H116,"&lt;&gt;CZ"),IF(AND(H115="CZ",H114&lt;&gt;"CZ",H113&lt;&gt;"CZ",H116="CZ",AF115=AF113,AF115&lt;&gt;AF112,AF115=AF116,AF115&lt;&gt;AF117),A114-COUNTIF($H$103:$H113,"&lt;&gt;CZ")&amp;$AH$5&amp;A116-COUNTIF($H$103:$H116,"&lt;&gt;CZ"),IF(AND(H115="CZ",H114&lt;&gt;"CZ",H113="CZ",H116="CZ",AF115=AF113,AF115&lt;&gt;AF112,AF115=AF116,AF115&lt;&gt;AF117),A113-COUNTIF($H$103:$H113,"&lt;&gt;CZ")&amp;$AH$5&amp;A116-COUNTIF($H$103:$H116,"&lt;&gt;CZ"),IF(AND(H115="CZ",H114&lt;&gt;"CZ",H113="CZ",H116&lt;&gt;"CZ",AF115=AF113,AF115&lt;&gt;AF112,AF115=AF116,AF115&lt;&gt;AF117),A113-COUNTIF($H$103:$H113,"&lt;&gt;CZ")&amp;$AH$5&amp;A116-COUNTIF($H$103:$H116,"&lt;&gt;CZ"),IF(AND(H115="CZ",H114="CZ",H113&lt;&gt;"CZ",H116&lt;&gt;"CZ",AF116=AF113,AF115&lt;&gt;AF112,AF115&lt;&gt;AF117),A114-COUNTIF($H$103:$H113,"&lt;&gt;CZ")&amp;$AH$5&amp;A116-COUNTIF($H$103:$H116,"&lt;&gt;CZ"),IF(AND(H115="CZ",H114&lt;&gt;"CZ",H113&lt;&gt;"CZ",H116&lt;&gt;"CZ",AF116=AF113,AF115&lt;&gt;AF112,AF115&lt;&gt;AF117),A114-COUNTIF($H$103:$H113,"&lt;&gt;CZ"),IF(AND(H115="CZ",H114&lt;&gt;"CZ",H116="CZ",H117="CZ",AF117=AF114,AF115&lt;&gt;AF113,AF115&lt;&gt;AF118),A115-COUNTIF($H$103:$H114,"&lt;&gt;CZ")&amp;$AH$5&amp;A117-COUNTIF($H$103:$H117,"&lt;&gt;CZ"),IF(AND(H115="CZ",H114="CZ",H116&lt;&gt;"CZ",H117="CZ",AF117=AF114,AF115&lt;&gt;AF113,AF115&lt;&gt;AF118),A114-COUNTIF($H$103:$H114,"&lt;&gt;CZ")&amp;$AH$5&amp;A117-COUNTIF($H$103:$H117,"&lt;&gt;CZ"),IF(AND(H115="CZ",H114="CZ",H116="CZ",H117&lt;&gt;"CZ",AF117=AF114,AF115&lt;&gt;AF113,AF115&lt;&gt;AF118),A114-COUNTIF($H$103:$H114,"&lt;&gt;CZ")&amp;$AH$5&amp;A117-COUNTIF($H$103:$H117,"&lt;&gt;CZ"),IF(AND(H115="CZ",H114&lt;&gt;"CZ",H116&lt;&gt;"CZ",H117="CZ",AF117=AF114,AF115&lt;&gt;AF113,AF115&lt;&gt;AF118),A115-COUNTIF($H$103:$H114,"&lt;&gt;CZ")&amp;$AH$5&amp;A117-COUNTIF($H$103:$H117,"&lt;&gt;CZ"),IF(AND(H115="CZ",H114&lt;&gt;"CZ",H116="CZ",H117&lt;&gt;"CZ",AF117=AF114,AF115&lt;&gt;AF113,AF115&lt;&gt;AF118),A115-COUNTIF($H$103:$H114,"&lt;&gt;CZ")&amp;$AH$5&amp;A117-COUNTIF($H$103:$H117,"&lt;&gt;CZ"),IF(AND(H115="CZ",H114="CZ",H116&lt;&gt;"CZ",H117&lt;&gt;"CZ",AF117=AF114,AF115&lt;&gt;AF113,AF115&lt;&gt;AF118),A114-COUNTIF($H$103:$H114,"&lt;&gt;CZ")&amp;$AH$5&amp;A117-COUNTIF($H$103:$H117,"&lt;&gt;CZ"),IF(AND(H115="CZ",H114&lt;&gt;"CZ",H116&lt;&gt;"CZ",H117&lt;&gt;"CZ",AF117=AF114,AF115&lt;&gt;AF113,AF115&lt;&gt;AF118),A115-COUNTIF($H$103:$H114,"&lt;&gt;CZ"),IF(AND(H115="CZ",H116="CZ",H117="CZ",H118&lt;&gt;"CZ",AF115&lt;&gt;AF114,AF115=AF118,AF115&lt;&gt;AF119),A115-COUNTIF($H$103:$H115,"&lt;&gt;CZ")&amp;$AH$5&amp;A118-COUNTIF($H$103:$H118,"&lt;&gt;CZ"),IF(AND(H115="CZ",H116="CZ",H117&lt;&gt;"CZ",H118="CZ",AF115&lt;&gt;AF114,AF115=AF118,AF115&lt;&gt;AF119),A115-COUNTIF($H$103:$H115,"&lt;&gt;CZ")&amp;$AH$5&amp;A118-COUNTIF($H$103:$H118,"&lt;&gt;CZ"),IF(AND(H115="CZ",H116&lt;&gt;"CZ",H117="CZ",H118="CZ",AF115&lt;&gt;AF114,AF115=AF118,AF115&lt;&gt;AF119),A115-COUNTIF($H$103:$H115,"&lt;&gt;CZ")&amp;$AH$5&amp;A118-COUNTIF($H$103:$H118,"&lt;&gt;CZ"),IF(AND(H115="CZ",H116&lt;&gt;"CZ",H117&lt;&gt;"CZ",H118="CZ",AF115&lt;&gt;AF114,AF115=AF118,AF115&lt;&gt;AF119),A115-COUNTIF($H$103:$H115,"&lt;&gt;CZ")&amp;$AH$5&amp;A118-COUNTIF($H$103:$H118,"&lt;&gt;CZ"),"")))))))))))))))))))))))))))))))))))))))))))))))))))))</f>
        <v/>
      </c>
      <c r="AJ115" s="102" t="str">
        <f>IF(AI115&lt;&gt;"","",IF(AND(H115="CZ",H116&lt;&gt;"CZ",H117="CZ",H118&lt;&gt;"CZ",AF115&lt;&gt;AF114,AF115=AF118,AF115&lt;&gt;AF119),A115-COUNTIF($H$103:$H115,"&lt;&gt;CZ")&amp;$AH$5&amp;A118-COUNTIF($H$103:$H118,"&lt;&gt;CZ"),IF(AND(H115="CZ",H116="CZ",H117&lt;&gt;"CZ",H118&lt;&gt;"CZ",AF115&lt;&gt;AF114,AF115=AF118,AF115&lt;&gt;AF119),A115-COUNTIF($H$103:$H115,"&lt;&gt;CZ")&amp;$AH$5&amp;A118-COUNTIF($H$103:$H118,"&lt;&gt;CZ"),IF(AND(H115="CZ",H116&lt;&gt;"CZ",H117&lt;&gt;"CZ",H118&lt;&gt;"CZ",AF115&lt;&gt;AF114,AF115=AF118,AF115&lt;&gt;AF119),A115-COUNTIF($H$103:$H115,"&lt;&gt;CZ"),IF(AND(H115="CZ",H114&lt;&gt;"CZ",H113="CZ",H112="CZ",H111="CZ",AF115=AF111,AF115&lt;&gt;AF110,AF115&lt;&gt;AF116),A111-COUNTIFS($H$103:$H111,"&lt;&gt;CZ")&amp;$AH$5&amp;A115-COUNTIFS($H$103:$H115,"&lt;&gt;CZ"),IF(AND(H115="CZ",H114="CZ",H113&lt;&gt;"CZ",H112="CZ",H111="CZ",AF115=AF111,AF115&lt;&gt;AF110,AF115&lt;&gt;AF116),A111-COUNTIFS($H$103:$H111,"&lt;&gt;CZ")&amp;$AH$5&amp;A115-COUNTIFS($H$103:$H115,"&lt;&gt;CZ"),IF(AND(H115="CZ",H114="CZ",H113="CZ",H112&lt;&gt;"CZ",H111="CZ",AF115=AF111,AF115&lt;&gt;AF110,AF115&lt;&gt;AF116),A111-COUNTIFS($H$103:$H111,"&lt;&gt;CZ")&amp;$AH$5&amp;A115-COUNTIFS($H$103:$H115,"&lt;&gt;CZ"),IF(AND(H115="CZ",H114="CZ",H113="CZ",H112="CZ",H111&lt;&gt;"CZ",AF115=AF111,AF115&lt;&gt;AF110,AF115&lt;&gt;AF116),A112-COUNTIFS($H$103:$H111,"&lt;&gt;CZ")&amp;$AH$5&amp;A115-COUNTIFS($H$103:$H115,"&lt;&gt;CZ"),IF(AND(H115="CZ",H114&lt;&gt;"CZ",H113="CZ",H112="CZ",H111&lt;&gt;"CZ",AF115=AF111,AF115&lt;&gt;AF110,AF115&lt;&gt;AF116),A112-COUNTIFS($H$103:$H111,"&lt;&gt;CZ")&amp;$AH$5&amp;A115-COUNTIFS($H$103:$H115,"&lt;&gt;CZ"),IF(AND(H115="CZ",H114&lt;&gt;"CZ",H113="CZ",H112&lt;&gt;"CZ",H111="CZ",AF115=AF111,AF115&lt;&gt;AF110,AF115&lt;&gt;AF116),A111-COUNTIFS($H$103:$H111,"&lt;&gt;CZ")&amp;$AH$5&amp;A115-COUNTIFS($H$103:$H115,"&lt;&gt;CZ"),IF(AND(H115="CZ",H114&lt;&gt;"CZ",H113&lt;&gt;"CZ",H112="CZ",H111="CZ",AF115=AF111,AF115&lt;&gt;AF110,AF115&lt;&gt;AF116),A111-COUNTIFS($H$103:$H111,"&lt;&gt;CZ")&amp;$AH$5&amp;A115-COUNTIFS($H$103:$H115,"&lt;&gt;CZ"),IF(AND(H115="CZ",H114&lt;&gt;"CZ",H113&lt;&gt;"CZ",H112&lt;&gt;"CZ",H111="CZ",AF115=AF111,AF115&lt;&gt;AF110,AF115&lt;&gt;AF116),A111-COUNTIFS($H$103:$H111,"&lt;&gt;CZ")&amp;$AH$5&amp;A115-COUNTIFS($H$103:$H115,"&lt;&gt;CZ"),IF(AND(H115="CZ",H114&lt;&gt;"CZ",H113&lt;&gt;"CZ",H112="CZ",H111&lt;&gt;"CZ",AF115=AF111,AF115&lt;&gt;AF110,AF115&lt;&gt;AF116),A112-COUNTIFS($H$103:$H111,"&lt;&gt;CZ")&amp;$AH$5&amp;A115-COUNTIFS($H$103:$H115,"&lt;&gt;CZ"),IF(AND(H115="CZ",H114&lt;&gt;"CZ",H113="CZ",H112&lt;&gt;"CZ",H111&lt;&gt;"CZ",AF115=AF111,AF115&lt;&gt;AF110,AF115&lt;&gt;AF116),A112-COUNTIFS($H$103:$H111,"&lt;&gt;CZ")&amp;$AH$5&amp;A115-COUNTIFS($H$103:$H115,"&lt;&gt;CZ"),IF(AND(H115="CZ",H114="CZ",H113&lt;&gt;"CZ",H112&lt;&gt;"CZ",H111&lt;&gt;"CZ",AF115=AF111,AF115&lt;&gt;AF110,AF115&lt;&gt;AF116),A112-COUNTIFS($H$103:$H111,"&lt;&gt;CZ")&amp;$AH$5&amp;A115-COUNTIFS($H$103:$H115,"&lt;&gt;CZ"),IF(AND(H115="CZ",H114="CZ",H113&lt;&gt;"CZ",H112&lt;&gt;"CZ",H111="CZ",AF115=AF111,AF115&lt;&gt;AF110,AF115&lt;&gt;AF116),A111-COUNTIFS($H$103:$H111,"&lt;&gt;CZ")&amp;$AH$5&amp;A115-COUNTIFS($H$103:$H115,"&lt;&gt;CZ"),IF(AND(H115="CZ",H114="CZ",H113&lt;&gt;"CZ",H112="CZ",H111&lt;&gt;"CZ",AF115=AF111,AF115&lt;&gt;AF110,AF115&lt;&gt;AF116),A112-COUNTIFS($H$103:$H111,"&lt;&gt;CZ")&amp;$AH$5&amp;A115-COUNTIFS($H$103:$H115,"&lt;&gt;CZ"),IF(AND(H115="CZ",H114="CZ",H113="CZ",H112&lt;&gt;"CZ",H111&lt;&gt;"CZ",AF115=AF111,AF115&lt;&gt;AF110,AF115&lt;&gt;AF116),A112-COUNTIFS($H$103:$H111,"&lt;&gt;CZ")&amp;$AH$5&amp;A115-COUNTIFS($H$103:$H115,"&lt;&gt;CZ"),IF(AND(H115="CZ",H114&lt;&gt;"CZ",H113&lt;&gt;"CZ",H112&lt;&gt;"CZ",H111&lt;&gt;"CZ",AF115=AF111,AF115&lt;&gt;AF110,AF115&lt;&gt;AF116),A112-COUNTIFS($H$103:$H111,"&lt;&gt;CZ"),IF(AND(H115="CZ",H114&lt;&gt;"CZ",H113="CZ",H112="CZ",H116="CZ",AF116=AF112,AF115&lt;&gt;AF111,AF115&lt;&gt;AF117),A112-COUNTIFS($H$103:$H112,"&lt;&gt;CZ")&amp;$AH$5&amp;A116-COUNTIFS($H$103:$H116,"&lt;&gt;CZ"),IF(AND(H115="CZ",H114="CZ",H113&lt;&gt;"CZ",H112="CZ",H116="CZ",AF116=AF112,AF115&lt;&gt;AF111,AF115&lt;&gt;AF117),A112-COUNTIFS($H$103:$H112,"&lt;&gt;CZ")&amp;$AH$5&amp;A116-COUNTIFS($H$103:$H116,"&lt;&gt;CZ"),IF(AND(H115="CZ",H114="CZ",H113="CZ",H112&lt;&gt;"CZ",H116="CZ",AF116=AF112,AF115&lt;&gt;AF111,AF115&lt;&gt;AF117),A113-COUNTIFS($H$103:$H112,"&lt;&gt;CZ")&amp;$AH$5&amp;A116-COUNTIFS($H$103:$H116,"&lt;&gt;CZ"),IF(AND(H115="CZ",H114="CZ",H113="CZ",H112="CZ",H116&lt;&gt;"CZ",AF116=AF112,AF115&lt;&gt;AF111,AF115&lt;&gt;AF117),A112-COUNTIFS($H$103:$H112,"&lt;&gt;CZ")&amp;$AH$5&amp;A116-COUNTIFS($H$103:$H116,"&lt;&gt;CZ"),IF(AND(H115="CZ",H114&lt;&gt;"CZ",H113="CZ",H112="CZ",H116&lt;&gt;"CZ",AF116=AF112,AF115&lt;&gt;AF111,AF115&lt;&gt;AF117),A112-COUNTIFS($H$103:$H112,"&lt;&gt;CZ")&amp;$AH$5&amp;A116-COUNTIFS($H$103:$H116,"&lt;&gt;CZ"),IF(AND(H115="CZ",H114&lt;&gt;"CZ",H113="CZ",H112&lt;&gt;"CZ",H116="CZ",AF116=AF112,AF115&lt;&gt;AF111,AF115&lt;&gt;AF117),A113-COUNTIFS($H$103:$H112,"&lt;&gt;CZ")&amp;$AH$5&amp;A116-COUNTIFS($H$103:$H116,"&lt;&gt;CZ"),IF(AND(H115="CZ",H114&lt;&gt;"CZ",H113&lt;&gt;"CZ",H112="CZ",H116="CZ",AF116=AF112,AF115&lt;&gt;AF111,AF115&lt;&gt;AF117),A112-COUNTIFS($H$103:$H112,"&lt;&gt;CZ")&amp;$AH$5&amp;A116-COUNTIFS($H$103:$H116,"&lt;&gt;CZ"),IF(AND(H115="CZ",H114&lt;&gt;"CZ",H113&lt;&gt;"CZ",H112&lt;&gt;"CZ",H116="CZ",AF116=AF112,AF115&lt;&gt;AF111,AF115&lt;&gt;AF117),A113-COUNTIFS($H$103:$H112,"&lt;&gt;CZ")&amp;$AH$5&amp;A116-COUNTIFS($H$103:$H116,"&lt;&gt;CZ"),IF(AND(H115="CZ",H114&lt;&gt;"CZ",H113&lt;&gt;"CZ",H112="CZ",H116&lt;&gt;"CZ",AF116=AF112,AF115&lt;&gt;AF111,AF115&lt;&gt;AF117),A112-COUNTIFS($H$103:$H112,"&lt;&gt;CZ")&amp;$AH$5&amp;A116-COUNTIFS($H$103:$H116,"&lt;&gt;CZ"),IF(AND(H115="CZ",H114&lt;&gt;"CZ",H113="CZ",H112&lt;&gt;"CZ",H116&lt;&gt;"CZ",AF116=AF112,AF115&lt;&gt;AF111,AF115&lt;&gt;AF117),A113-COUNTIFS($H$103:$H112,"&lt;&gt;CZ")&amp;$AH$5&amp;A116-COUNTIFS($H$103:$H116,"&lt;&gt;CZ"),IF(AND(H115="CZ",H114="CZ",H113&lt;&gt;"CZ",H112&lt;&gt;"CZ",H116&lt;&gt;"CZ",AF116=AF112,AF115&lt;&gt;AF111,AF115&lt;&gt;AF117),A113-COUNTIFS($H$103:$H112,"&lt;&gt;CZ")&amp;$AH$5&amp;A116-COUNTIFS($H$103:$H116,"&lt;&gt;CZ"),IF(AND(H115="CZ",H114="CZ",H113&lt;&gt;"CZ",H112&lt;&gt;"CZ",H116="CZ",AF116=AF112,AF115&lt;&gt;AF111,AF115&lt;&gt;AF117),A113-COUNTIFS($H$103:$H112,"&lt;&gt;CZ")&amp;$AH$5&amp;A116-COUNTIFS($H$103:$H116,"&lt;&gt;CZ"),IF(AND(H115="CZ",H114="CZ",H113&lt;&gt;"CZ",H112="CZ",H116&lt;&gt;"CZ",AF116=AF112,AF115&lt;&gt;AF111,AF115&lt;&gt;AF117),A112-COUNTIFS($H$103:$H112,"&lt;&gt;CZ")&amp;$AH$5&amp;A116-COUNTIFS($H$103:$H116,"&lt;&gt;CZ"),IF(AND(H115="CZ",H114="CZ",H113="CZ",H112&lt;&gt;"CZ",H116&lt;&gt;"CZ",AF116=AF112,AF115&lt;&gt;AF111,AF115&lt;&gt;AF117),A113-COUNTIFS($H$103:$H112,"&lt;&gt;CZ")&amp;$AH$5&amp;A116-COUNTIFS($H$103:$H116,"&lt;&gt;CZ"),IF(AND(H115="CZ",H114&lt;&gt;"CZ",H113&lt;&gt;"CZ",H112&lt;&gt;"CZ",H116&lt;&gt;"CZ",AF116=AF112,AF115&lt;&gt;AF111,AF115&lt;&gt;AF117),A113-COUNTIFS($H$103:$H112,"&lt;&gt;CZ"),IF(AND(H115="CZ",H114&lt;&gt;"CZ",H113="CZ",H116="CZ",H117="CZ",AF117=AF113,AF115&lt;&gt;AF112,AF115&lt;&gt;AF118),A113-COUNTIFS($H$103:$H113,"&lt;&gt;CZ")&amp;$AH$5&amp;A117-COUNTIFS($H$103:$H117,"&lt;&gt;CZ"),IF(AND(H115="CZ",H114="CZ",H113&lt;&gt;"CZ",H116="CZ",H117="CZ",AF117=AF113,AF115&lt;&gt;AF112,AF115&lt;&gt;AF118),A114-COUNTIFS($H$103:$H113,"&lt;&gt;CZ")&amp;$AH$5&amp;A117-COUNTIFS($H$103:$H117,"&lt;&gt;CZ"),IF(AND(H115="CZ",H114="CZ",H113="CZ",H116&lt;&gt;"CZ",H117="CZ",AF117=AF113,AF115&lt;&gt;AF112,AF115&lt;&gt;AF118),A113-COUNTIFS($H$103:$H113,"&lt;&gt;CZ")&amp;$AH$5&amp;A117-COUNTIFS($H$103:$H117,"&lt;&gt;CZ"),IF(AND(H115="CZ",H114="CZ",H113="CZ",H116="CZ",H117&lt;&gt;"CZ",AF117=AF113,AF115&lt;&gt;AF112,AF115&lt;&gt;AF118),A113-COUNTIFS($H$103:$H113,"&lt;&gt;CZ")&amp;$AH$5&amp;A117-COUNTIFS($H$103:$H117,"&lt;&gt;CZ"),IF(AND(H115="CZ",H114&lt;&gt;"CZ",H113="CZ",H116="CZ",H117&lt;&gt;"CZ",AF117=AF113,AF115&lt;&gt;AF112,AF115&lt;&gt;AF118),A113-COUNTIFS($H$103:$H113,"&lt;&gt;CZ")&amp;$AH$5&amp;A117-COUNTIFS($H$103:$H117,"&lt;&gt;CZ"),IF(AND(H115="CZ",H114&lt;&gt;"CZ",H113="CZ",H116&lt;&gt;"CZ",H117="CZ",AF117=AF113,AF115&lt;&gt;AF112,AF115&lt;&gt;AF118),A113-COUNTIFS($H$103:$H113,"&lt;&gt;CZ")&amp;$AH$5&amp;A117-COUNTIFS($H$103:$H117,"&lt;&gt;CZ"),IF(AND(H115="CZ",H114&lt;&gt;"CZ",H113&lt;&gt;"CZ",H116="CZ",H117="CZ",AF117=AF113,AF115&lt;&gt;AF112,AF115&lt;&gt;AF118),A114-COUNTIFS($H$103:$H113,"&lt;&gt;CZ")&amp;$AH$5&amp;A117-COUNTIFS($H$103:$H117,"&lt;&gt;CZ"),IF(AND(H115="CZ",H114&lt;&gt;"CZ",H113&lt;&gt;"CZ",H116&lt;&gt;"CZ",H117="CZ",AF117=AF113,AF115&lt;&gt;AF112,AF115&lt;&gt;AF118),A114-COUNTIFS($H$103:$H113,"&lt;&gt;CZ")&amp;$AH$5&amp;A117-COUNTIFS($H$103:$H117,"&lt;&gt;CZ"),IF(AND(H115="CZ",H114&lt;&gt;"CZ",H113&lt;&gt;"CZ",H116="CZ",H117&lt;&gt;"CZ",AF117=AF113,AF115&lt;&gt;AF112,AF115&lt;&gt;AF118),A114-COUNTIFS($H$103:$H113,"&lt;&gt;CZ")&amp;$AH$5&amp;A117-COUNTIFS($H$103:$H117,"&lt;&gt;CZ"),IF(AND(H115="CZ",H114&lt;&gt;"CZ",H113="CZ",H116&lt;&gt;"CZ",H117&lt;&gt;"CZ",AF117=AF113,AF115&lt;&gt;AF112,AF115&lt;&gt;AF118),A113-COUNTIFS($H$103:$H113,"&lt;&gt;CZ")&amp;$AH$5&amp;A117-COUNTIFS($H$103:$H117,"&lt;&gt;CZ"),IF(AND(H115="CZ",H114="CZ",H113&lt;&gt;"CZ",H116&lt;&gt;"CZ",H117&lt;&gt;"CZ",AF117=AF113,AF115&lt;&gt;AF112,AF115&lt;&gt;AF118),A114-COUNTIFS($H$103:$H113,"&lt;&gt;CZ")&amp;$AH$5&amp;A117-COUNTIFS($H$103:$H117,"&lt;&gt;CZ"),IF(AND(H115="CZ",H114="CZ",H113&lt;&gt;"CZ",H116&lt;&gt;"CZ",H117="CZ",AF117=AF113,AF115&lt;&gt;AF112,AF115&lt;&gt;AF118),A114-COUNTIFS($H$103:$H113,"&lt;&gt;CZ")&amp;$AH$5&amp;A117-COUNTIFS($H$103:$H117,"&lt;&gt;CZ"),IF(AND(H115="CZ",H114="CZ",H113&lt;&gt;"CZ",H116="CZ",H117&lt;&gt;"CZ",AF117=AF113,AF115&lt;&gt;AF112,AF115&lt;&gt;AF118),A114-COUNTIFS($H$103:$H113,"&lt;&gt;CZ")&amp;$AH$5&amp;A117-COUNTIFS($H$103:$H117,"&lt;&gt;CZ"),IF(AND(H115="CZ",H114="CZ",H113="CZ",H116&lt;&gt;"CZ",H117&lt;&gt;"CZ",AF117=AF113,AF115&lt;&gt;AF112,AF115&lt;&gt;AF118),A113-COUNTIFS($H$103:$H113,"&lt;&gt;CZ")&amp;$AH$5&amp;A117-COUNTIFS($H$103:$H117,"&lt;&gt;CZ"),""))))))))))))))))))))))))))))))))))))))))))))))))</f>
        <v/>
      </c>
      <c r="AK115" s="102" t="str">
        <f>IF(AI115&lt;&gt;"","",IF(AJ115&lt;&gt;"","",IF(AND(H114="CZ",H113&lt;&gt;"CZ",H112&lt;&gt;"CZ",H115&lt;&gt;"CZ",H116&lt;&gt;"CZ",AF116=AF112,AF114&lt;&gt;AF111,AF114&lt;&gt;AF117),A113-COUNTIFS($H$103:$H112,"&lt;&gt;CZ"),IF(AND(H115="CZ",H114&lt;&gt;"CZ",H116="CZ",H117="CZ",H118="CZ",AF118=AF114,AF115&lt;&gt;AF113,AF115&lt;&gt;AF119),A115-COUNTIFS($H$103:$H114,"&lt;&gt;CZ")&amp;$AH$5&amp;A118-COUNTIFS($H$103:$H118,"&lt;&gt;CZ"),IF(AND(H115="CZ",H114="CZ",H116&lt;&gt;"CZ",H117="CZ",H118="CZ",AF118=AF114,AF115&lt;&gt;AF113,AF115&lt;&gt;AF119),A114-COUNTIFS($H$103:$H114,"&lt;&gt;CZ")&amp;$AH$5&amp;A118-COUNTIFS($H$103:$H118,"&lt;&gt;CZ"),IF(AND(H115="CZ",H114="CZ",H116="CZ",H117&lt;&gt;"CZ",H118="CZ",AF118=AF114,AF115&lt;&gt;AF113,AF115&lt;&gt;AF119),A114-COUNTIFS($H$103:$H114,"&lt;&gt;CZ")&amp;$AH$5&amp;A118-COUNTIFS($H$103:$H118,"&lt;&gt;CZ"),IF(AND(H115="CZ",H114="CZ",H116="CZ",H117="CZ",H118&lt;&gt;"CZ",AF118=AF114,AF115&lt;&gt;AF113,AF115&lt;&gt;AF119),A114-COUNTIFS($H$103:$H114,"&lt;&gt;CZ")&amp;$AH$5&amp;A118-COUNTIFS($H$103:$H118,"&lt;&gt;CZ"),IF(AND(H115="CZ",H114&lt;&gt;"CZ",H116="CZ",H117="CZ",H118&lt;&gt;"CZ",AF118=AF114,AF115&lt;&gt;AF113,AF115&lt;&gt;AF119),A115-COUNTIFS($H$103:$H114,"&lt;&gt;CZ")&amp;$AH$5&amp;A118-COUNTIFS($H$103:$H118,"&lt;&gt;CZ"),IF(AND(H115="CZ",H114&lt;&gt;"CZ",H116="CZ",H117&lt;&gt;"CZ",H118="CZ",AF118=AF114,AF115&lt;&gt;AF113,AF115&lt;&gt;AF119),A115-COUNTIFS($H$103:$H114,"&lt;&gt;CZ")&amp;$AH$5&amp;A118-COUNTIFS($H$103:$H118,"&lt;&gt;CZ"),IF(AND(H115="CZ",H114&lt;&gt;"CZ",H116&lt;&gt;"CZ",H117="CZ",H118="CZ",AF118=AF114,AF115&lt;&gt;AF113,AF115&lt;&gt;AF119),A115-COUNTIFS($H$103:$H114,"&lt;&gt;CZ")&amp;$AH$5&amp;A118-COUNTIFS($H$103:$H118,"&lt;&gt;CZ"),IF(AND(H115="CZ",H114&lt;&gt;"CZ",H116&lt;&gt;"CZ",H117&lt;&gt;"CZ",H118="CZ",AF118=AF114,AF115&lt;&gt;AF113,AF115&lt;&gt;AF119),A115-COUNTIFS($H$103:$H114,"&lt;&gt;CZ")&amp;$AH$5&amp;A118-COUNTIFS($H$103:$H118,"&lt;&gt;CZ"),IF(AND(H115="CZ",H114&lt;&gt;"CZ",H116&lt;&gt;"CZ",H117&lt;&gt;"CZ",H118&lt;&gt;"CZ",AF118=AF114,AF115&lt;&gt;AF113,AF115&lt;&gt;AF119),A118-COUNTIFS($H$103:$H118,"&lt;&gt;CZ"),IF(AND(H115="CZ",H114&lt;&gt;"CZ",H116&lt;&gt;"CZ",H117="CZ",H118&lt;&gt;"CZ",AF118=AF114,AF115&lt;&gt;AF113,AF115&lt;&gt;AF119),A115-COUNTIFS($H$103:$H114,"&lt;&gt;CZ")&amp;$AH$5&amp;A118-COUNTIFS($H$103:$H118,"&lt;&gt;CZ"),IF(AND(H115="CZ",H114="CZ",H116="CZ",H117&lt;&gt;"CZ",H118&lt;&gt;"CZ",AF118=AF114,AF115&lt;&gt;AF113,AF115&lt;&gt;AF119),A114-COUNTIFS($H$103:$H114,"&lt;&gt;CZ")&amp;$AH$5&amp;A118-COUNTIFS($H$103:$H118,"&lt;&gt;CZ"),IF(AND(H115="CZ",H114="CZ",H116&lt;&gt;"CZ",H117&lt;&gt;"CZ",H118&lt;&gt;"CZ",AF118=AF114,AF115&lt;&gt;AF113,AF115&lt;&gt;AF119),A114-COUNTIFS($H$103:$H114,"&lt;&gt;CZ")&amp;$AH$5&amp;A118-COUNTIFS($H$103:$H118,"&lt;&gt;CZ"),IF(AND(H115="CZ",H114="CZ",H116&lt;&gt;"CZ",H117&lt;&gt;"CZ",H118="CZ",AF118=AF114,AF115&lt;&gt;AF113,AF115&lt;&gt;AF119),A114-COUNTIFS($H$103:$H114,"&lt;&gt;CZ")&amp;$AH$5&amp;A118-COUNTIFS($H$103:$H118,"&lt;&gt;CZ"),IF(AND(H115="CZ",H114="CZ",H116&lt;&gt;"CZ",H117="CZ",H118&lt;&gt;"CZ",AF118=AF114,AF115&lt;&gt;AF113,AF115&lt;&gt;AF119),A114-COUNTIFS($H$103:$H114,"&lt;&gt;CZ")&amp;$AH$5&amp;A118-COUNTIFS($H$103:$H118,"&lt;&gt;CZ"),IF(AND(H115="CZ",H114&lt;&gt;"CZ",H116="CZ",H117&lt;&gt;"CZ",H118&lt;&gt;"CZ",AF118=AF114,AF115&lt;&gt;AF113,AF115&lt;&gt;AF119),A115-COUNTIFS($H$103:$H114,"&lt;&gt;CZ")&amp;$AH$5&amp;A118-COUNTIFS($H$103:$H118,"&lt;&gt;CZ"),IF(AND(H115="CZ",H116&lt;&gt;"CZ",H117="CZ",H118="CZ",H119="CZ",AF115=AF119,AF115&lt;&gt;AF114,AF115&lt;&gt;AF120),A115-COUNTIFS($H$103:$H115,"&lt;&gt;CZ")&amp;$AH$5&amp;A119-COUNTIFS($H$103:$H119,"&lt;&gt;CZ"),IF(AND(H115="CZ",H116="CZ",H117&lt;&gt;"CZ",H118="CZ",H119="CZ",AF115=AF119,AF115&lt;&gt;AF114,AF115&lt;&gt;AF120),A115-COUNTIFS($H$103:$H115,"&lt;&gt;CZ")&amp;$AH$5&amp;A119-COUNTIFS($H$103:$H119,"&lt;&gt;CZ"),IF(AND(H115="CZ",H116="CZ",H117="CZ",H118&lt;&gt;"CZ",H119="CZ",AF115=AF119,AF115&lt;&gt;AF114,AF115&lt;&gt;AF120),A115-COUNTIFS($H$103:$H115,"&lt;&gt;CZ")&amp;$AH$5&amp;A119-COUNTIFS($H$103:$H119,"&lt;&gt;CZ"),IF(AND(H115="CZ",H116="CZ",H117="CZ",H118="CZ",H119&lt;&gt;"CZ",AF115=AF119,AF115&lt;&gt;AF114,AF115&lt;&gt;AF120),A115-COUNTIFS($H$103:$H115,"&lt;&gt;CZ")&amp;$AH$5&amp;A119-COUNTIFS($H$103:$H119,"&lt;&gt;CZ"),IF(AND(H115="CZ",H114&lt;&gt;"CZ",H113="CZ",H112="CZ",H116&lt;&gt;"CZ",AF116=AF112,AF115&lt;&gt;AF111,AF115&lt;&gt;AF117),A112-COUNTIFS($H$103:$H112,"&lt;&gt;CZ")&amp;$AH$5&amp;A116-COUNTIFS($H$103:$H116,"&lt;&gt;CZ"),IF(AND(H115="CZ",H116&lt;&gt;"CZ",H117="CZ",H118="CZ",H119&lt;&gt;"CZ",AF115=AF119,AF115&lt;&gt;AF114,AF115&lt;&gt;AF120),A115-COUNTIFS($H$103:$H115,"&lt;&gt;CZ")&amp;$AH$5&amp;A119-COUNTIFS($H$103:$H119,"&lt;&gt;CZ"),IF(AND(H115="CZ",H116&lt;&gt;"CZ",H117="CZ",H118&lt;&gt;"CZ",H119="CZ",AF115=AF119,AF115&lt;&gt;AF114,AF115&lt;&gt;AF120),A115-COUNTIFS($H$103:$H115,"&lt;&gt;CZ")&amp;$AH$5&amp;A119-COUNTIFS($H$103:$H119,"&lt;&gt;CZ"),IF(AND(H115="CZ",H116&lt;&gt;"CZ",H117&lt;&gt;"CZ",H118="CZ",H119="CZ",AF115=AF119,AF115&lt;&gt;AF114,AF115&lt;&gt;AF120),A115-COUNTIFS($H$103:$H115,"&lt;&gt;CZ")&amp;$AH$5&amp;A119-COUNTIFS($H$103:$H119,"&lt;&gt;CZ"),IF(AND(H115="CZ",H116&lt;&gt;"CZ",H117&lt;&gt;"CZ",H118&lt;&gt;"CZ",H119="CZ",AF115=AF119,AF115&lt;&gt;AF114,AF115&lt;&gt;AF120),A115-COUNTIFS($H$103:$H115,"&lt;&gt;CZ")&amp;$AH$5&amp;A119-COUNTIFS($H$103:$H119,"&lt;&gt;CZ"),IF(AND(H115="CZ",H116&lt;&gt;"CZ",H117&lt;&gt;"CZ",H118="CZ",H119&lt;&gt;"CZ",AF115=AF119,AF115&lt;&gt;AF114,AF115&lt;&gt;AF120),A115-COUNTIFS($H$103:$H115,"&lt;&gt;CZ")&amp;$AH$5&amp;A119-COUNTIFS($H$103:$H119,"&lt;&gt;CZ"),IF(AND(H115="CZ",H116&lt;&gt;"CZ",H117="CZ",H118&lt;&gt;"CZ",H119&lt;&gt;"CZ",AF115=AF119,AF115&lt;&gt;AF114,AF115&lt;&gt;AF120),A115-COUNTIFS($H$103:$H115,"&lt;&gt;CZ")&amp;$AH$5&amp;A119-COUNTIFS($H$103:$H119,"&lt;&gt;CZ"),IF(AND(H115="CZ",H116="CZ",H117&lt;&gt;"CZ",H118&lt;&gt;"CZ",H119&lt;&gt;"CZ",AF115=AF119,AF115&lt;&gt;AF114,AF115&lt;&gt;AF120),A115-COUNTIFS($H$103:$H115,"&lt;&gt;CZ")&amp;$AH$5&amp;A119-COUNTIFS($H$103:$H119,"&lt;&gt;CZ"),IF(AND(H115="CZ",H116="CZ",H117="CZ",H118&lt;&gt;"CZ",H119&lt;&gt;"CZ",AF115=AF119,AF115&lt;&gt;AF114,AF115&lt;&gt;AF120),A115-COUNTIFS($H$103:$H115,"&lt;&gt;CZ")&amp;$AH$5&amp;A119-COUNTIFS($H$103:$H119,"&lt;&gt;CZ"),IF(AND(H115="CZ",H116="CZ",H117&lt;&gt;"CZ",H118="CZ",H119&lt;&gt;"CZ",AF115=AF119,AF115&lt;&gt;AF114,AF115&lt;&gt;AF120),A115-COUNTIFS($H$103:$H115,"&lt;&gt;CZ")&amp;$AH$5&amp;A119-COUNTIFS($H$103:$H119,"&lt;&gt;CZ"),IF(AND(H115="CZ",H116="CZ",H117="CZ",H118&lt;&gt;"CZ",H119&lt;&gt;"CZ",AF115=AF119,AF115&lt;&gt;AF114,AF115&lt;&gt;AF120),A115-COUNTIFS($H$103:$H115,"&lt;&gt;CZ")&amp;$AH$5&amp;A119-COUNTIFS($H$103:$H119,"&lt;&gt;CZ"),IF(AND(H115="CZ",H116="CZ",H117&lt;&gt;"CZ",H118&lt;&gt;"CZ",H119&lt;&gt;"CZ",AF115=AF119,AF115&lt;&gt;AF114,AF115&lt;&gt;AF120),A119-COUNTIFS($H$103:$H119,"&lt;&gt;CZ"),""))))))))))))))))))))))))))))))))))</f>
        <v/>
      </c>
      <c r="AL115" s="120" t="str">
        <f t="shared" si="7"/>
        <v/>
      </c>
    </row>
    <row r="116" spans="1:38" s="104" customFormat="1" ht="15" hidden="1" customHeight="1">
      <c r="A116" s="105">
        <v>14</v>
      </c>
      <c r="B116" s="106" t="e">
        <v>#N/A</v>
      </c>
      <c r="C116" s="107" t="s">
        <v>251</v>
      </c>
      <c r="D116" s="107" t="s">
        <v>251</v>
      </c>
      <c r="E116" s="106" t="s">
        <v>251</v>
      </c>
      <c r="F116" s="108"/>
      <c r="G116" s="109" t="s">
        <v>251</v>
      </c>
      <c r="H116" s="110" t="s">
        <v>251</v>
      </c>
      <c r="I116" s="111"/>
      <c r="J116" s="112" t="s">
        <v>251</v>
      </c>
      <c r="K116" s="111"/>
      <c r="L116" s="112" t="s">
        <v>251</v>
      </c>
      <c r="M116" s="111"/>
      <c r="N116" s="112" t="s">
        <v>251</v>
      </c>
      <c r="O116" s="111"/>
      <c r="P116" s="112" t="s">
        <v>251</v>
      </c>
      <c r="Q116" s="111"/>
      <c r="R116" s="112" t="s">
        <v>251</v>
      </c>
      <c r="S116" s="113"/>
      <c r="T116" s="112" t="s">
        <v>251</v>
      </c>
      <c r="U116" s="111"/>
      <c r="V116" s="112" t="s">
        <v>251</v>
      </c>
      <c r="W116" s="111"/>
      <c r="X116" s="112" t="s">
        <v>251</v>
      </c>
      <c r="Y116" s="111"/>
      <c r="Z116" s="112" t="s">
        <v>251</v>
      </c>
      <c r="AA116" s="111"/>
      <c r="AB116" s="112" t="s">
        <v>251</v>
      </c>
      <c r="AC116" s="111"/>
      <c r="AD116" s="112" t="s">
        <v>251</v>
      </c>
      <c r="AE116" s="116">
        <v>0</v>
      </c>
      <c r="AF116" s="117" t="s">
        <v>251</v>
      </c>
      <c r="AG116" s="118" t="s">
        <v>251</v>
      </c>
      <c r="AH116" s="100" t="str">
        <f t="shared" ca="1" si="4"/>
        <v/>
      </c>
      <c r="AI116" s="119" t="str">
        <f>IF(H116="","",IF(H116&lt;&gt;"CZ","NE",IF(AND(H116="CZ",AF115&lt;&gt;AF116,AF116&lt;&gt;AF117),A116-COUNTIF($H$103:$H116,"&lt;&gt;CZ"),IF(AND(H116="CZ",H115="CZ",AF116=AF115,AF116&lt;&gt;AF114,AF116&lt;&gt;AF117),A115-COUNTIF($H$103:$H116,"&lt;&gt;CZ")&amp;$AH$5&amp;A116-COUNTIF($H$103:$H116,"&lt;&gt;CZ"),IF(AND(H116="CZ",H117="CZ",AF116&lt;&gt;AF115,AF116=AF117,AF116&lt;&gt;AF118),A116-COUNTIF($H$103:$H116,"&lt;&gt;CZ")&amp;$AH$5&amp;A117-COUNTIF($H$103:$H117,"&lt;&gt;CZ"),IF(AND(H116="CZ",H115="CZ",H114="CZ",AF116=AF114,AF116&lt;&gt;AF113,AF116&lt;&gt;AF117),A114-COUNTIF($H$103:$H116,"&lt;&gt;CZ")&amp;$AH$5&amp;A116-COUNTIF($H$103:$H116,"&lt;&gt;CZ"),IF(AND(H116="CZ",H115="CZ",H117="CZ",AF117=AF115,AF116&lt;&gt;AF114,AF116&lt;&gt;AF118),A115-COUNTIF($H$103:$H115,"&lt;&gt;CZ")&amp;$AH$5&amp;A117-COUNTIF($H$103:$H117,"&lt;&gt;CZ"),IF(AND(H116="CZ",H117="CZ",H118="CZ",AF116&lt;&gt;AF115,AF116=AF118,AF116&lt;&gt;AF119),A116-COUNTIF($H$103:$H116,"&lt;&gt;CZ")&amp;$AH$5&amp;A118-COUNTIF($H$103:$H118,"&lt;&gt;CZ"),IF(AND(H116="CZ",H115="CZ",H114="CZ",H113="CZ",AF116=AF113,AF116&lt;&gt;AF112,AF116&lt;&gt;AF117),A113-COUNTIF($H$103:$H113,"&lt;&gt;CZ")&amp;$AH$5&amp;A116-COUNTIF($H$103:$H116,"&lt;&gt;CZ"),IF(AND(H116="CZ",H115="CZ",H114="CZ",H117="CZ",AF117=AF114,AF116&lt;&gt;AF113,AF116&lt;&gt;AF118),A114-COUNTIF($H$103:$H114,"&lt;&gt;CZ")&amp;$AH$5&amp;A117-COUNTIF($H$103:$H117,"&lt;&gt;CZ"),IF(AND(H116="CZ",H115="CZ",H117="CZ",H118="CZ",AF118=AF115,AF116&lt;&gt;AF114,AF116&lt;&gt;AF119),A115-COUNTIF($H$103:$H115,"&lt;&gt;CZ")&amp;$AH$5&amp;A118-COUNTIF($H$103:$H118,"&lt;&gt;CZ"),IF(AND(H116="CZ",H117="CZ",H118="CZ",H119="CZ",AF116&lt;&gt;AF115,AF116=AF119,AF116&lt;&gt;AF120),A116-COUNTIF($H$103:$H116,"&lt;&gt;CZ")&amp;$AH$5&amp;A119-COUNTIF($H$103:$H119,"&lt;&gt;CZ"),IF(AND(H116="CZ",H115="CZ",H114="CZ",H113="CZ",H112="CZ",AF116=AF112,AF116&lt;&gt;AF111,AF116&lt;&gt;AF117),A112-COUNTIF($H$103:$H112,"&lt;&gt;CZ")&amp;$AH$5&amp;A116-COUNTIF($H$103:$H116,"&lt;&gt;CZ"),IF(AND(H116="CZ",H115="CZ",H114="CZ",H113="CZ",H117="CZ",AF117=AF113,AF116&lt;&gt;AF112,AF116&lt;&gt;AF118),A113-COUNTIF($H$103:$H113,"&lt;&gt;CZ")&amp;$AH$5&amp;A117-COUNTIF($H$103:$H117,"&lt;&gt;CZ"),IF(AND(H116="CZ",H115="CZ",H114="CZ",H117="CZ",H118="CZ",AF118=AF114,AF116&lt;&gt;AF113,AF116&lt;&gt;AF119),A114-COUNTIF($H$103:$H114,"&lt;&gt;CZ")&amp;$AH$5&amp;A118-COUNTIF($H$103:$H118,"&lt;&gt;CZ"),IF(AND(H116="CZ",H115="CZ",H117="CZ",H118="CZ",H119="CZ",AF119=AF115,AF116&lt;&gt;AF114,AF116&lt;&gt;AF120),A115-COUNTIF($H$103:$H115,"&lt;&gt;CZ")&amp;$AH$5&amp;A119-COUNTIF($H$103:$H119,"&lt;&gt;CZ"),IF(AND(H116="CZ",H117="CZ",H118="CZ",H119="CZ",H120="CZ",AF116&lt;&gt;AF115,AF116=AF120,AF116&lt;&gt;AF121),A116-COUNTIF($H$103:$H116,"&lt;&gt;CZ")&amp;$AH$5&amp;A120-COUNTIF($H$103:$H120,"&lt;&gt;CZ"),IF(AND(H116="CZ",H115&lt;&gt;"CZ",AF116=AF115,AF116&lt;&gt;AF114,AF116&lt;&gt;AF117),A116-COUNTIF($H$103:$H116,"&lt;&gt;CZ"),IF(AND(H116="CZ",H117&lt;&gt;"CZ",AF116&lt;&gt;AF115,AF116=AF117,AF116&lt;&gt;AF118),A116-COUNTIF($H$103:$H116,"&lt;&gt;CZ"),IF(AND(H116="CZ",H115&lt;&gt;"CZ",H114="CZ",AF116=AF114,AF116&lt;&gt;AF113,AF116&lt;&gt;AF117),A114-COUNTIF($H$103:$H114,"&lt;&gt;CZ")&amp;$AH$5&amp;A116-COUNTIF($H$103:$H116,"&lt;&gt;CZ"),IF(AND(H116="CZ",H115="CZ",H114&lt;&gt;"CZ",AF116=AF114,AF116&lt;&gt;AF113,AF116&lt;&gt;AF117),A115-COUNTIF($H$103:$H114,"&lt;&gt;CZ")&amp;$AH$5&amp;A116-COUNTIF($H$103:$H116,"&lt;&gt;CZ"),IF(AND(H116="CZ",H115&lt;&gt;"CZ",H114&lt;&gt;"CZ",AF116=AF114,AF116&lt;&gt;AF113,AF116&lt;&gt;AF117),A116-COUNTIF($H$103:$H116,"&lt;&gt;CZ"),IF(AND(H116="CZ",H115&lt;&gt;"CZ",H117="CZ",AF116=AF115,AF116&lt;&gt;AF114,AF116=AF117,AF116&lt;&gt;AF118),A116-COUNTIF($H$103:$H115,"&lt;&gt;CZ")&amp;$AH$5&amp;A117-COUNTIF($H$103:$H117,"&lt;&gt;CZ"),IF(AND(H116="CZ",H115="CZ",H117&lt;&gt;"CZ",AF117=AF115,AF116&lt;&gt;AF114,AF116&lt;&gt;AF118),A115-COUNTIF($H$103:$H115,"&lt;&gt;CZ")&amp;$AH$5&amp;A117-COUNTIF($H$103:$H117,"&lt;&gt;CZ"),IF(AND(H116="CZ",H115&lt;&gt;"CZ",H117&lt;&gt;"CZ",AF117=AF115,AF116&lt;&gt;AF114,AF116&lt;&gt;AF118),A116-COUNTIF($H$103:$H115,"&lt;&gt;CZ"),IF(AND(H116="CZ",H117&lt;&gt;"CZ",H118="CZ",AF116&lt;&gt;AF115,AF116=AF118,AF116&lt;&gt;AF119),A116-COUNTIF($H$103:$H116,"&lt;&gt;CZ")&amp;$AH$5&amp;A118-COUNTIF($H$103:$H118,"&lt;&gt;CZ"),IF(AND(H116="CZ",H117="CZ",H118&lt;&gt;"CZ",AF116&lt;&gt;AF115,AF116=AF118,AF116&lt;&gt;AF119),A116-COUNTIF($H$103:$H116,"&lt;&gt;CZ")&amp;$AH$5&amp;A118-COUNTIF($H$103:$H118,"&lt;&gt;CZ"),IF(AND(H116="CZ",H117&lt;&gt;"CZ",H118&lt;&gt;"CZ",AF116&gt;0,AF116&lt;&gt;AF115,AF116=AF118,AF116&lt;&gt;AF119),A116-COUNTIF($H$103:$H116,"&lt;&gt;CZ"),IF(AND(H116="CZ",H115&lt;&gt;"CZ",H114="CZ",H113="CZ",AF116=AF113,AF116&lt;&gt;AF112,AF116&lt;&gt;AF117),A113-COUNTIF($H$103:$H113,"&lt;&gt;CZ")&amp;$AH$5&amp;A116-COUNTIF($H$103:$H116,"&lt;&gt;CZ"),IF(AND(H116="CZ",H115="CZ",H114&lt;&gt;"CZ",H113="CZ",AF116=AF113,AF116&lt;&gt;AF112,AF116&lt;&gt;AF117),A113-COUNTIF($H$103:$H113,"&lt;&gt;CZ")&amp;$AH$5&amp;A116-COUNTIF($H$103:$H116,"&lt;&gt;CZ"),IF(AND(H116="CZ",H115="CZ",H114="CZ",H113&lt;&gt;"CZ",AF116=AF113,AF116&lt;&gt;AF112,AF116&lt;&gt;AF117),A114-COUNTIF($H$103:$H113,"&lt;&gt;CZ")&amp;$AH$5&amp;A116-COUNTIF($H$103:$H116,"&lt;&gt;CZ"),IF(AND(H116="CZ",H115&lt;&gt;"CZ",H114&lt;&gt;"CZ",H113="CZ",AF116=AF113,AF116&lt;&gt;AF112,AF116&lt;&gt;AF117),A113-COUNTIF($H$103:$H113,"&lt;&gt;CZ")&amp;$AH$5&amp;A116-COUNTIF($H$103:$H116,"&lt;&gt;CZ"),IF(AND(H116="CZ",H115&lt;&gt;"CZ",H114="CZ",H113&lt;&gt;"CZ",AF116=AF113,AF116&lt;&gt;AF112,AF116&lt;&gt;AF117),A114-COUNTIF($H$103:$H113,"&lt;&gt;CZ")&amp;$AH$5&amp;A116-COUNTIF($H$103:$H116,"&lt;&gt;CZ"),IF(AND(H116="CZ",H115="CZ",H114&lt;&gt;"CZ",H113&lt;&gt;"CZ",AF116=AF113,AF116&lt;&gt;AF112,AF116&lt;&gt;AF117),A114-COUNTIF($H$103:$H113,"&lt;&gt;CZ")&amp;$AH$5&amp;A116-COUNTIF($H$103:$H116,"&lt;&gt;CZ"),IF(AND(H116="CZ",H115&lt;&gt;"CZ",H114&lt;&gt;"CZ",H113&lt;&gt;"CZ",AF116=AF113,AF116&lt;&gt;AF112,AF116&lt;&gt;AF117),A116-COUNTIF($H$103:$H116,"&lt;&gt;CZ"),IF(AND(H116="CZ",H115="CZ",H114&lt;&gt;"CZ",H117="CZ",AF116=AF114,AF116&lt;&gt;AF113,AF116=AF117,AF116&lt;&gt;AF118),A115-COUNTIF($H$103:$H114,"&lt;&gt;CZ")&amp;$AH$5&amp;A117-COUNTIF($H$103:$H117,"&lt;&gt;CZ"),IF(AND(H116="CZ",H115="CZ",H114="CZ",H117&lt;&gt;"CZ",AF116=AF114,AF116&lt;&gt;AF113,AF116=AF117,AF116&lt;&gt;AF118),A114-COUNTIF($H$103:$H114,"&lt;&gt;CZ")&amp;$AH$5&amp;A117-COUNTIF($H$103:$H117,"&lt;&gt;CZ"),IF(AND(H116="CZ",H115&lt;&gt;"CZ",H114&lt;&gt;"CZ",H117="CZ",AF116=AF114,AF116&lt;&gt;AF113,AF116=AF117,AF116&lt;&gt;AF118),A115-COUNTIF($H$103:$H114,"&lt;&gt;CZ")&amp;$AH$5&amp;A117-COUNTIF($H$103:$H117,"&lt;&gt;CZ"),IF(AND(H116="CZ",H115&lt;&gt;"CZ",H114="CZ",H117="CZ",AF116=AF114,AF116&lt;&gt;AF113,AF116=AF117,AF116&lt;&gt;AF118),A114-COUNTIF($H$103:$H114,"&lt;&gt;CZ")&amp;$AH$5&amp;A117-COUNTIF($H$103:$H117,"&lt;&gt;CZ"),IF(AND(H116="CZ",H115&lt;&gt;"CZ",H114="CZ",H117&lt;&gt;"CZ",AF116=AF114,AF116&lt;&gt;AF113,AF116=AF117,AF116&lt;&gt;AF118),A114-COUNTIF($H$103:$H114,"&lt;&gt;CZ")&amp;$AH$5&amp;A117-COUNTIF($H$103:$H117,"&lt;&gt;CZ"),IF(AND(H116="CZ",H115="CZ",H114&lt;&gt;"CZ",H117&lt;&gt;"CZ",AF117=AF114,AF116&lt;&gt;AF113,AF116&lt;&gt;AF118),A115-COUNTIF($H$103:$H114,"&lt;&gt;CZ")&amp;$AH$5&amp;A117-COUNTIF($H$103:$H117,"&lt;&gt;CZ"),IF(AND(H116="CZ",H115&lt;&gt;"CZ",H114&lt;&gt;"CZ",H117&lt;&gt;"CZ",AF117=AF114,AF116&lt;&gt;AF113,AF116&lt;&gt;AF118),A115-COUNTIF($H$103:$H114,"&lt;&gt;CZ"),IF(AND(H116="CZ",H115&lt;&gt;"CZ",H117="CZ",H118="CZ",AF118=AF115,AF116&lt;&gt;AF114,AF116&lt;&gt;AF119),A116-COUNTIF($H$103:$H115,"&lt;&gt;CZ")&amp;$AH$5&amp;A118-COUNTIF($H$103:$H118,"&lt;&gt;CZ"),IF(AND(H116="CZ",H115="CZ",H117&lt;&gt;"CZ",H118="CZ",AF118=AF115,AF116&lt;&gt;AF114,AF116&lt;&gt;AF119),A115-COUNTIF($H$103:$H115,"&lt;&gt;CZ")&amp;$AH$5&amp;A118-COUNTIF($H$103:$H118,"&lt;&gt;CZ"),IF(AND(H116="CZ",H115="CZ",H117="CZ",H118&lt;&gt;"CZ",AF118=AF115,AF116&lt;&gt;AF114,AF116&lt;&gt;AF119),A115-COUNTIF($H$103:$H115,"&lt;&gt;CZ")&amp;$AH$5&amp;A118-COUNTIF($H$103:$H118,"&lt;&gt;CZ"),IF(AND(H116="CZ",H115&lt;&gt;"CZ",H117&lt;&gt;"CZ",H118="CZ",AF118=AF115,AF116&lt;&gt;AF114,AF116&lt;&gt;AF119),A116-COUNTIF($H$103:$H115,"&lt;&gt;CZ")&amp;$AH$5&amp;A118-COUNTIF($H$103:$H118,"&lt;&gt;CZ"),IF(AND(H116="CZ",H115&lt;&gt;"CZ",H117="CZ",H118&lt;&gt;"CZ",AF118=AF115,AF116&lt;&gt;AF114,AF116&lt;&gt;AF119),A116-COUNTIF($H$103:$H115,"&lt;&gt;CZ")&amp;$AH$5&amp;A118-COUNTIF($H$103:$H118,"&lt;&gt;CZ"),IF(AND(H116="CZ",H115="CZ",H117&lt;&gt;"CZ",H118&lt;&gt;"CZ",AF118=AF115,AF116&lt;&gt;AF114,AF116&lt;&gt;AF119),A115-COUNTIF($H$103:$H115,"&lt;&gt;CZ")&amp;$AH$5&amp;A118-COUNTIF($H$103:$H118,"&lt;&gt;CZ"),IF(AND(H116="CZ",H115&lt;&gt;"CZ",H117&lt;&gt;"CZ",H118&lt;&gt;"CZ",AF118=AF115,AF116&lt;&gt;AF114,AF116&lt;&gt;AF119),A116-COUNTIF($H$103:$H115,"&lt;&gt;CZ"),IF(AND(H116="CZ",H117="CZ",H118="CZ",H119&lt;&gt;"CZ",AF116&lt;&gt;AF115,AF116=AF119,AF116&lt;&gt;AF120),A116-COUNTIF($H$103:$H116,"&lt;&gt;CZ")&amp;$AH$5&amp;A119-COUNTIF($H$103:$H119,"&lt;&gt;CZ"),IF(AND(H116="CZ",H117="CZ",H118&lt;&gt;"CZ",H119="CZ",AF116&lt;&gt;AF115,AF116=AF119,AF116&lt;&gt;AF120),A116-COUNTIF($H$103:$H116,"&lt;&gt;CZ")&amp;$AH$5&amp;A119-COUNTIF($H$103:$H119,"&lt;&gt;CZ"),IF(AND(H116="CZ",H117&lt;&gt;"CZ",H118="CZ",H119="CZ",AF116&lt;&gt;AF115,AF116=AF119,AF116&lt;&gt;AF120),A116-COUNTIF($H$103:$H116,"&lt;&gt;CZ")&amp;$AH$5&amp;A119-COUNTIF($H$103:$H119,"&lt;&gt;CZ"),IF(AND(H116="CZ",H117&lt;&gt;"CZ",H118&lt;&gt;"CZ",H119="CZ",AF116&lt;&gt;AF115,AF116=AF119,AF116&lt;&gt;AF120),A116-COUNTIF($H$103:$H116,"&lt;&gt;CZ")&amp;$AH$5&amp;A119-COUNTIF($H$103:$H119,"&lt;&gt;CZ"),"")))))))))))))))))))))))))))))))))))))))))))))))))))))</f>
        <v/>
      </c>
      <c r="AJ116" s="102" t="str">
        <f>IF(AI116&lt;&gt;"","",IF(AND(H116="CZ",H117&lt;&gt;"CZ",H118="CZ",H119&lt;&gt;"CZ",AF116&lt;&gt;AF115,AF116=AF119,AF116&lt;&gt;AF120),A116-COUNTIF($H$103:$H116,"&lt;&gt;CZ")&amp;$AH$5&amp;A119-COUNTIF($H$103:$H119,"&lt;&gt;CZ"),IF(AND(H116="CZ",H117="CZ",H118&lt;&gt;"CZ",H119&lt;&gt;"CZ",AF116&lt;&gt;AF115,AF116=AF119,AF116&lt;&gt;AF120),A116-COUNTIF($H$103:$H116,"&lt;&gt;CZ")&amp;$AH$5&amp;A119-COUNTIF($H$103:$H119,"&lt;&gt;CZ"),IF(AND(H116="CZ",H117&lt;&gt;"CZ",H118&lt;&gt;"CZ",H119&lt;&gt;"CZ",AF116&lt;&gt;AF115,AF116=AF119,AF116&lt;&gt;AF120),A116-COUNTIF($H$103:$H116,"&lt;&gt;CZ"),IF(AND(H116="CZ",H115&lt;&gt;"CZ",H114="CZ",H113="CZ",H112="CZ",AF116=AF112,AF116&lt;&gt;AF111,AF116&lt;&gt;AF117),A112-COUNTIFS($H$103:$H112,"&lt;&gt;CZ")&amp;$AH$5&amp;A116-COUNTIFS($H$103:$H116,"&lt;&gt;CZ"),IF(AND(H116="CZ",H115="CZ",H114&lt;&gt;"CZ",H113="CZ",H112="CZ",AF116=AF112,AF116&lt;&gt;AF111,AF116&lt;&gt;AF117),A112-COUNTIFS($H$103:$H112,"&lt;&gt;CZ")&amp;$AH$5&amp;A116-COUNTIFS($H$103:$H116,"&lt;&gt;CZ"),IF(AND(H116="CZ",H115="CZ",H114="CZ",H113&lt;&gt;"CZ",H112="CZ",AF116=AF112,AF116&lt;&gt;AF111,AF116&lt;&gt;AF117),A112-COUNTIFS($H$103:$H112,"&lt;&gt;CZ")&amp;$AH$5&amp;A116-COUNTIFS($H$103:$H116,"&lt;&gt;CZ"),IF(AND(H116="CZ",H115="CZ",H114="CZ",H113="CZ",H112&lt;&gt;"CZ",AF116=AF112,AF116&lt;&gt;AF111,AF116&lt;&gt;AF117),A113-COUNTIFS($H$103:$H112,"&lt;&gt;CZ")&amp;$AH$5&amp;A116-COUNTIFS($H$103:$H116,"&lt;&gt;CZ"),IF(AND(H116="CZ",H115&lt;&gt;"CZ",H114="CZ",H113="CZ",H112&lt;&gt;"CZ",AF116=AF112,AF116&lt;&gt;AF111,AF116&lt;&gt;AF117),A113-COUNTIFS($H$103:$H112,"&lt;&gt;CZ")&amp;$AH$5&amp;A116-COUNTIFS($H$103:$H116,"&lt;&gt;CZ"),IF(AND(H116="CZ",H115&lt;&gt;"CZ",H114="CZ",H113&lt;&gt;"CZ",H112="CZ",AF116=AF112,AF116&lt;&gt;AF111,AF116&lt;&gt;AF117),A112-COUNTIFS($H$103:$H112,"&lt;&gt;CZ")&amp;$AH$5&amp;A116-COUNTIFS($H$103:$H116,"&lt;&gt;CZ"),IF(AND(H116="CZ",H115&lt;&gt;"CZ",H114&lt;&gt;"CZ",H113="CZ",H112="CZ",AF116=AF112,AF116&lt;&gt;AF111,AF116&lt;&gt;AF117),A112-COUNTIFS($H$103:$H112,"&lt;&gt;CZ")&amp;$AH$5&amp;A116-COUNTIFS($H$103:$H116,"&lt;&gt;CZ"),IF(AND(H116="CZ",H115&lt;&gt;"CZ",H114&lt;&gt;"CZ",H113&lt;&gt;"CZ",H112="CZ",AF116=AF112,AF116&lt;&gt;AF111,AF116&lt;&gt;AF117),A112-COUNTIFS($H$103:$H112,"&lt;&gt;CZ")&amp;$AH$5&amp;A116-COUNTIFS($H$103:$H116,"&lt;&gt;CZ"),IF(AND(H116="CZ",H115&lt;&gt;"CZ",H114&lt;&gt;"CZ",H113="CZ",H112&lt;&gt;"CZ",AF116=AF112,AF116&lt;&gt;AF111,AF116&lt;&gt;AF117),A113-COUNTIFS($H$103:$H112,"&lt;&gt;CZ")&amp;$AH$5&amp;A116-COUNTIFS($H$103:$H116,"&lt;&gt;CZ"),IF(AND(H116="CZ",H115&lt;&gt;"CZ",H114="CZ",H113&lt;&gt;"CZ",H112&lt;&gt;"CZ",AF116=AF112,AF116&lt;&gt;AF111,AF116&lt;&gt;AF117),A113-COUNTIFS($H$103:$H112,"&lt;&gt;CZ")&amp;$AH$5&amp;A116-COUNTIFS($H$103:$H116,"&lt;&gt;CZ"),IF(AND(H116="CZ",H115="CZ",H114&lt;&gt;"CZ",H113&lt;&gt;"CZ",H112&lt;&gt;"CZ",AF116=AF112,AF116&lt;&gt;AF111,AF116&lt;&gt;AF117),A113-COUNTIFS($H$103:$H112,"&lt;&gt;CZ")&amp;$AH$5&amp;A116-COUNTIFS($H$103:$H116,"&lt;&gt;CZ"),IF(AND(H116="CZ",H115="CZ",H114&lt;&gt;"CZ",H113&lt;&gt;"CZ",H112="CZ",AF116=AF112,AF116&lt;&gt;AF111,AF116&lt;&gt;AF117),A112-COUNTIFS($H$103:$H112,"&lt;&gt;CZ")&amp;$AH$5&amp;A116-COUNTIFS($H$103:$H116,"&lt;&gt;CZ"),IF(AND(H116="CZ",H115="CZ",H114&lt;&gt;"CZ",H113="CZ",H112&lt;&gt;"CZ",AF116=AF112,AF116&lt;&gt;AF111,AF116&lt;&gt;AF117),A113-COUNTIFS($H$103:$H112,"&lt;&gt;CZ")&amp;$AH$5&amp;A116-COUNTIFS($H$103:$H116,"&lt;&gt;CZ"),IF(AND(H116="CZ",H115="CZ",H114="CZ",H113&lt;&gt;"CZ",H112&lt;&gt;"CZ",AF116=AF112,AF116&lt;&gt;AF111,AF116&lt;&gt;AF117),A113-COUNTIFS($H$103:$H112,"&lt;&gt;CZ")&amp;$AH$5&amp;A116-COUNTIFS($H$103:$H116,"&lt;&gt;CZ"),IF(AND(H116="CZ",H115&lt;&gt;"CZ",H114&lt;&gt;"CZ",H113&lt;&gt;"CZ",H112&lt;&gt;"CZ",AF116=AF112,AF116&lt;&gt;AF111,AF116&lt;&gt;AF117),A113-COUNTIFS($H$103:$H112,"&lt;&gt;CZ"),IF(AND(H116="CZ",H115&lt;&gt;"CZ",H114="CZ",H113="CZ",H117="CZ",AF117=AF113,AF116&lt;&gt;AF112,AF116&lt;&gt;AF118),A113-COUNTIFS($H$103:$H113,"&lt;&gt;CZ")&amp;$AH$5&amp;A117-COUNTIFS($H$103:$H117,"&lt;&gt;CZ"),IF(AND(H116="CZ",H115="CZ",H114&lt;&gt;"CZ",H113="CZ",H117="CZ",AF117=AF113,AF116&lt;&gt;AF112,AF116&lt;&gt;AF118),A113-COUNTIFS($H$103:$H113,"&lt;&gt;CZ")&amp;$AH$5&amp;A117-COUNTIFS($H$103:$H117,"&lt;&gt;CZ"),IF(AND(H116="CZ",H115="CZ",H114="CZ",H113&lt;&gt;"CZ",H117="CZ",AF117=AF113,AF116&lt;&gt;AF112,AF116&lt;&gt;AF118),A114-COUNTIFS($H$103:$H113,"&lt;&gt;CZ")&amp;$AH$5&amp;A117-COUNTIFS($H$103:$H117,"&lt;&gt;CZ"),IF(AND(H116="CZ",H115="CZ",H114="CZ",H113="CZ",H117&lt;&gt;"CZ",AF117=AF113,AF116&lt;&gt;AF112,AF116&lt;&gt;AF118),A113-COUNTIFS($H$103:$H113,"&lt;&gt;CZ")&amp;$AH$5&amp;A117-COUNTIFS($H$103:$H117,"&lt;&gt;CZ"),IF(AND(H116="CZ",H115&lt;&gt;"CZ",H114="CZ",H113="CZ",H117&lt;&gt;"CZ",AF117=AF113,AF116&lt;&gt;AF112,AF116&lt;&gt;AF118),A113-COUNTIFS($H$103:$H113,"&lt;&gt;CZ")&amp;$AH$5&amp;A117-COUNTIFS($H$103:$H117,"&lt;&gt;CZ"),IF(AND(H116="CZ",H115&lt;&gt;"CZ",H114="CZ",H113&lt;&gt;"CZ",H117="CZ",AF117=AF113,AF116&lt;&gt;AF112,AF116&lt;&gt;AF118),A114-COUNTIFS($H$103:$H113,"&lt;&gt;CZ")&amp;$AH$5&amp;A117-COUNTIFS($H$103:$H117,"&lt;&gt;CZ"),IF(AND(H116="CZ",H115&lt;&gt;"CZ",H114&lt;&gt;"CZ",H113="CZ",H117="CZ",AF117=AF113,AF116&lt;&gt;AF112,AF116&lt;&gt;AF118),A113-COUNTIFS($H$103:$H113,"&lt;&gt;CZ")&amp;$AH$5&amp;A117-COUNTIFS($H$103:$H117,"&lt;&gt;CZ"),IF(AND(H116="CZ",H115&lt;&gt;"CZ",H114&lt;&gt;"CZ",H113&lt;&gt;"CZ",H117="CZ",AF117=AF113,AF116&lt;&gt;AF112,AF116&lt;&gt;AF118),A114-COUNTIFS($H$103:$H113,"&lt;&gt;CZ")&amp;$AH$5&amp;A117-COUNTIFS($H$103:$H117,"&lt;&gt;CZ"),IF(AND(H116="CZ",H115&lt;&gt;"CZ",H114&lt;&gt;"CZ",H113="CZ",H117&lt;&gt;"CZ",AF117=AF113,AF116&lt;&gt;AF112,AF116&lt;&gt;AF118),A113-COUNTIFS($H$103:$H113,"&lt;&gt;CZ")&amp;$AH$5&amp;A117-COUNTIFS($H$103:$H117,"&lt;&gt;CZ"),IF(AND(H116="CZ",H115&lt;&gt;"CZ",H114="CZ",H113&lt;&gt;"CZ",H117&lt;&gt;"CZ",AF117=AF113,AF116&lt;&gt;AF112,AF116&lt;&gt;AF118),A114-COUNTIFS($H$103:$H113,"&lt;&gt;CZ")&amp;$AH$5&amp;A117-COUNTIFS($H$103:$H117,"&lt;&gt;CZ"),IF(AND(H116="CZ",H115="CZ",H114&lt;&gt;"CZ",H113&lt;&gt;"CZ",H117&lt;&gt;"CZ",AF117=AF113,AF116&lt;&gt;AF112,AF116&lt;&gt;AF118),A114-COUNTIFS($H$103:$H113,"&lt;&gt;CZ")&amp;$AH$5&amp;A117-COUNTIFS($H$103:$H117,"&lt;&gt;CZ"),IF(AND(H116="CZ",H115="CZ",H114&lt;&gt;"CZ",H113&lt;&gt;"CZ",H117="CZ",AF117=AF113,AF116&lt;&gt;AF112,AF116&lt;&gt;AF118),A114-COUNTIFS($H$103:$H113,"&lt;&gt;CZ")&amp;$AH$5&amp;A117-COUNTIFS($H$103:$H117,"&lt;&gt;CZ"),IF(AND(H116="CZ",H115="CZ",H114&lt;&gt;"CZ",H113="CZ",H117&lt;&gt;"CZ",AF117=AF113,AF116&lt;&gt;AF112,AF116&lt;&gt;AF118),A113-COUNTIFS($H$103:$H113,"&lt;&gt;CZ")&amp;$AH$5&amp;A117-COUNTIFS($H$103:$H117,"&lt;&gt;CZ"),IF(AND(H116="CZ",H115="CZ",H114="CZ",H113&lt;&gt;"CZ",H117&lt;&gt;"CZ",AF117=AF113,AF116&lt;&gt;AF112,AF116&lt;&gt;AF118),A114-COUNTIFS($H$103:$H113,"&lt;&gt;CZ")&amp;$AH$5&amp;A117-COUNTIFS($H$103:$H117,"&lt;&gt;CZ"),IF(AND(H116="CZ",H115&lt;&gt;"CZ",H114&lt;&gt;"CZ",H113&lt;&gt;"CZ",H117&lt;&gt;"CZ",AF117=AF113,AF116&lt;&gt;AF112,AF116&lt;&gt;AF118),A114-COUNTIFS($H$103:$H113,"&lt;&gt;CZ"),IF(AND(H116="CZ",H115&lt;&gt;"CZ",H114="CZ",H117="CZ",H118="CZ",AF118=AF114,AF116&lt;&gt;AF113,AF116&lt;&gt;AF119),A114-COUNTIFS($H$103:$H114,"&lt;&gt;CZ")&amp;$AH$5&amp;A118-COUNTIFS($H$103:$H118,"&lt;&gt;CZ"),IF(AND(H116="CZ",H115="CZ",H114&lt;&gt;"CZ",H117="CZ",H118="CZ",AF118=AF114,AF116&lt;&gt;AF113,AF116&lt;&gt;AF119),A115-COUNTIFS($H$103:$H114,"&lt;&gt;CZ")&amp;$AH$5&amp;A118-COUNTIFS($H$103:$H118,"&lt;&gt;CZ"),IF(AND(H116="CZ",H115="CZ",H114="CZ",H117&lt;&gt;"CZ",H118="CZ",AF118=AF114,AF116&lt;&gt;AF113,AF116&lt;&gt;AF119),A114-COUNTIFS($H$103:$H114,"&lt;&gt;CZ")&amp;$AH$5&amp;A118-COUNTIFS($H$103:$H118,"&lt;&gt;CZ"),IF(AND(H116="CZ",H115="CZ",H114="CZ",H117="CZ",H118&lt;&gt;"CZ",AF118=AF114,AF116&lt;&gt;AF113,AF116&lt;&gt;AF119),A114-COUNTIFS($H$103:$H114,"&lt;&gt;CZ")&amp;$AH$5&amp;A118-COUNTIFS($H$103:$H118,"&lt;&gt;CZ"),IF(AND(H116="CZ",H115&lt;&gt;"CZ",H114="CZ",H117="CZ",H118&lt;&gt;"CZ",AF118=AF114,AF116&lt;&gt;AF113,AF116&lt;&gt;AF119),A114-COUNTIFS($H$103:$H114,"&lt;&gt;CZ")&amp;$AH$5&amp;A118-COUNTIFS($H$103:$H118,"&lt;&gt;CZ"),IF(AND(H116="CZ",H115&lt;&gt;"CZ",H114="CZ",H117&lt;&gt;"CZ",H118="CZ",AF118=AF114,AF116&lt;&gt;AF113,AF116&lt;&gt;AF119),A114-COUNTIFS($H$103:$H114,"&lt;&gt;CZ")&amp;$AH$5&amp;A118-COUNTIFS($H$103:$H118,"&lt;&gt;CZ"),IF(AND(H116="CZ",H115&lt;&gt;"CZ",H114&lt;&gt;"CZ",H117="CZ",H118="CZ",AF118=AF114,AF116&lt;&gt;AF113,AF116&lt;&gt;AF119),A115-COUNTIFS($H$103:$H114,"&lt;&gt;CZ")&amp;$AH$5&amp;A118-COUNTIFS($H$103:$H118,"&lt;&gt;CZ"),IF(AND(H116="CZ",H115&lt;&gt;"CZ",H114&lt;&gt;"CZ",H117&lt;&gt;"CZ",H118="CZ",AF118=AF114,AF116&lt;&gt;AF113,AF116&lt;&gt;AF119),A115-COUNTIFS($H$103:$H114,"&lt;&gt;CZ")&amp;$AH$5&amp;A118-COUNTIFS($H$103:$H118,"&lt;&gt;CZ"),IF(AND(H116="CZ",H115&lt;&gt;"CZ",H114&lt;&gt;"CZ",H117="CZ",H118&lt;&gt;"CZ",AF118=AF114,AF116&lt;&gt;AF113,AF116&lt;&gt;AF119),A115-COUNTIFS($H$103:$H114,"&lt;&gt;CZ")&amp;$AH$5&amp;A118-COUNTIFS($H$103:$H118,"&lt;&gt;CZ"),IF(AND(H116="CZ",H115&lt;&gt;"CZ",H114="CZ",H117&lt;&gt;"CZ",H118&lt;&gt;"CZ",AF118=AF114,AF116&lt;&gt;AF113,AF116&lt;&gt;AF119),A114-COUNTIFS($H$103:$H114,"&lt;&gt;CZ")&amp;$AH$5&amp;A118-COUNTIFS($H$103:$H118,"&lt;&gt;CZ"),IF(AND(H116="CZ",H115="CZ",H114&lt;&gt;"CZ",H117&lt;&gt;"CZ",H118&lt;&gt;"CZ",AF118=AF114,AF116&lt;&gt;AF113,AF116&lt;&gt;AF119),A115-COUNTIFS($H$103:$H114,"&lt;&gt;CZ")&amp;$AH$5&amp;A118-COUNTIFS($H$103:$H118,"&lt;&gt;CZ"),IF(AND(H116="CZ",H115="CZ",H114&lt;&gt;"CZ",H117&lt;&gt;"CZ",H118="CZ",AF118=AF114,AF116&lt;&gt;AF113,AF116&lt;&gt;AF119),A115-COUNTIFS($H$103:$H114,"&lt;&gt;CZ")&amp;$AH$5&amp;A118-COUNTIFS($H$103:$H118,"&lt;&gt;CZ"),IF(AND(H116="CZ",H115="CZ",H114&lt;&gt;"CZ",H117="CZ",H118&lt;&gt;"CZ",AF118=AF114,AF116&lt;&gt;AF113,AF116&lt;&gt;AF119),A115-COUNTIFS($H$103:$H114,"&lt;&gt;CZ")&amp;$AH$5&amp;A118-COUNTIFS($H$103:$H118,"&lt;&gt;CZ"),IF(AND(H116="CZ",H115="CZ",H114="CZ",H117&lt;&gt;"CZ",H118&lt;&gt;"CZ",AF118=AF114,AF116&lt;&gt;AF113,AF116&lt;&gt;AF119),A114-COUNTIFS($H$103:$H114,"&lt;&gt;CZ")&amp;$AH$5&amp;A118-COUNTIFS($H$103:$H118,"&lt;&gt;CZ"),""))))))))))))))))))))))))))))))))))))))))))))))))</f>
        <v/>
      </c>
      <c r="AK116" s="102" t="str">
        <f>IF(AI116&lt;&gt;"","",IF(AJ116&lt;&gt;"","",IF(AND(H115="CZ",H114&lt;&gt;"CZ",H113&lt;&gt;"CZ",H116&lt;&gt;"CZ",H117&lt;&gt;"CZ",AF117=AF113,AF115&lt;&gt;AF112,AF115&lt;&gt;AF118),A114-COUNTIFS($H$103:$H113,"&lt;&gt;CZ"),IF(AND(H116="CZ",H115&lt;&gt;"CZ",H117="CZ",H118="CZ",H119="CZ",AF119=AF115,AF116&lt;&gt;AF114,AF116&lt;&gt;AF120),A116-COUNTIFS($H$103:$H115,"&lt;&gt;CZ")&amp;$AH$5&amp;A119-COUNTIFS($H$103:$H119,"&lt;&gt;CZ"),IF(AND(H116="CZ",H115="CZ",H117&lt;&gt;"CZ",H118="CZ",H119="CZ",AF119=AF115,AF116&lt;&gt;AF114,AF116&lt;&gt;AF120),A115-COUNTIFS($H$103:$H115,"&lt;&gt;CZ")&amp;$AH$5&amp;A119-COUNTIFS($H$103:$H119,"&lt;&gt;CZ"),IF(AND(H116="CZ",H115="CZ",H117="CZ",H118&lt;&gt;"CZ",H119="CZ",AF119=AF115,AF116&lt;&gt;AF114,AF116&lt;&gt;AF120),A115-COUNTIFS($H$103:$H115,"&lt;&gt;CZ")&amp;$AH$5&amp;A119-COUNTIFS($H$103:$H119,"&lt;&gt;CZ"),IF(AND(H116="CZ",H115="CZ",H117="CZ",H118="CZ",H119&lt;&gt;"CZ",AF119=AF115,AF116&lt;&gt;AF114,AF116&lt;&gt;AF120),A115-COUNTIFS($H$103:$H115,"&lt;&gt;CZ")&amp;$AH$5&amp;A119-COUNTIFS($H$103:$H119,"&lt;&gt;CZ"),IF(AND(H116="CZ",H115&lt;&gt;"CZ",H117="CZ",H118="CZ",H119&lt;&gt;"CZ",AF119=AF115,AF116&lt;&gt;AF114,AF116&lt;&gt;AF120),A116-COUNTIFS($H$103:$H115,"&lt;&gt;CZ")&amp;$AH$5&amp;A119-COUNTIFS($H$103:$H119,"&lt;&gt;CZ"),IF(AND(H116="CZ",H115&lt;&gt;"CZ",H117="CZ",H118&lt;&gt;"CZ",H119="CZ",AF119=AF115,AF116&lt;&gt;AF114,AF116&lt;&gt;AF120),A116-COUNTIFS($H$103:$H115,"&lt;&gt;CZ")&amp;$AH$5&amp;A119-COUNTIFS($H$103:$H119,"&lt;&gt;CZ"),IF(AND(H116="CZ",H115&lt;&gt;"CZ",H117&lt;&gt;"CZ",H118="CZ",H119="CZ",AF119=AF115,AF116&lt;&gt;AF114,AF116&lt;&gt;AF120),A116-COUNTIFS($H$103:$H115,"&lt;&gt;CZ")&amp;$AH$5&amp;A119-COUNTIFS($H$103:$H119,"&lt;&gt;CZ"),IF(AND(H116="CZ",H115&lt;&gt;"CZ",H117&lt;&gt;"CZ",H118&lt;&gt;"CZ",H119="CZ",AF119=AF115,AF116&lt;&gt;AF114,AF116&lt;&gt;AF120),A116-COUNTIFS($H$103:$H115,"&lt;&gt;CZ")&amp;$AH$5&amp;A119-COUNTIFS($H$103:$H119,"&lt;&gt;CZ"),IF(AND(H116="CZ",H115&lt;&gt;"CZ",H117&lt;&gt;"CZ",H118&lt;&gt;"CZ",H119&lt;&gt;"CZ",AF119=AF115,AF116&lt;&gt;AF114,AF116&lt;&gt;AF120),A119-COUNTIFS($H$103:$H119,"&lt;&gt;CZ"),IF(AND(H116="CZ",H115&lt;&gt;"CZ",H117&lt;&gt;"CZ",H118="CZ",H119&lt;&gt;"CZ",AF119=AF115,AF116&lt;&gt;AF114,AF116&lt;&gt;AF120),A116-COUNTIFS($H$103:$H115,"&lt;&gt;CZ")&amp;$AH$5&amp;A119-COUNTIFS($H$103:$H119,"&lt;&gt;CZ"),IF(AND(H116="CZ",H115="CZ",H117="CZ",H118&lt;&gt;"CZ",H119&lt;&gt;"CZ",AF119=AF115,AF116&lt;&gt;AF114,AF116&lt;&gt;AF120),A115-COUNTIFS($H$103:$H115,"&lt;&gt;CZ")&amp;$AH$5&amp;A119-COUNTIFS($H$103:$H119,"&lt;&gt;CZ"),IF(AND(H116="CZ",H115="CZ",H117&lt;&gt;"CZ",H118&lt;&gt;"CZ",H119&lt;&gt;"CZ",AF119=AF115,AF116&lt;&gt;AF114,AF116&lt;&gt;AF120),A115-COUNTIFS($H$103:$H115,"&lt;&gt;CZ")&amp;$AH$5&amp;A119-COUNTIFS($H$103:$H119,"&lt;&gt;CZ"),IF(AND(H116="CZ",H115="CZ",H117&lt;&gt;"CZ",H118&lt;&gt;"CZ",H119="CZ",AF119=AF115,AF116&lt;&gt;AF114,AF116&lt;&gt;AF120),A115-COUNTIFS($H$103:$H115,"&lt;&gt;CZ")&amp;$AH$5&amp;A119-COUNTIFS($H$103:$H119,"&lt;&gt;CZ"),IF(AND(H116="CZ",H115="CZ",H117&lt;&gt;"CZ",H118="CZ",H119&lt;&gt;"CZ",AF119=AF115,AF116&lt;&gt;AF114,AF116&lt;&gt;AF120),A115-COUNTIFS($H$103:$H115,"&lt;&gt;CZ")&amp;$AH$5&amp;A119-COUNTIFS($H$103:$H119,"&lt;&gt;CZ"),IF(AND(H116="CZ",H115&lt;&gt;"CZ",H117="CZ",H118&lt;&gt;"CZ",H119&lt;&gt;"CZ",AF119=AF115,AF116&lt;&gt;AF114,AF116&lt;&gt;AF120),A116-COUNTIFS($H$103:$H115,"&lt;&gt;CZ")&amp;$AH$5&amp;A119-COUNTIFS($H$103:$H119,"&lt;&gt;CZ"),IF(AND(H116="CZ",H117&lt;&gt;"CZ",H118="CZ",H119="CZ",H120="CZ",AF116=AF120,AF116&lt;&gt;AF115,AF116&lt;&gt;AF121),A116-COUNTIFS($H$103:$H116,"&lt;&gt;CZ")&amp;$AH$5&amp;A120-COUNTIFS($H$103:$H120,"&lt;&gt;CZ"),IF(AND(H116="CZ",H117="CZ",H118&lt;&gt;"CZ",H119="CZ",H120="CZ",AF116=AF120,AF116&lt;&gt;AF115,AF116&lt;&gt;AF121),A116-COUNTIFS($H$103:$H116,"&lt;&gt;CZ")&amp;$AH$5&amp;A120-COUNTIFS($H$103:$H120,"&lt;&gt;CZ"),IF(AND(H116="CZ",H117="CZ",H118="CZ",H119&lt;&gt;"CZ",H120="CZ",AF116=AF120,AF116&lt;&gt;AF115,AF116&lt;&gt;AF121),A116-COUNTIFS($H$103:$H116,"&lt;&gt;CZ")&amp;$AH$5&amp;A120-COUNTIFS($H$103:$H120,"&lt;&gt;CZ"),IF(AND(H116="CZ",H117="CZ",H118="CZ",H119="CZ",H120&lt;&gt;"CZ",AF116=AF120,AF116&lt;&gt;AF115,AF116&lt;&gt;AF121),A116-COUNTIFS($H$103:$H116,"&lt;&gt;CZ")&amp;$AH$5&amp;A120-COUNTIFS($H$103:$H120,"&lt;&gt;CZ"),IF(AND(H116="CZ",H115&lt;&gt;"CZ",H114="CZ",H113="CZ",H117&lt;&gt;"CZ",AF117=AF113,AF116&lt;&gt;AF112,AF116&lt;&gt;AF118),A113-COUNTIFS($H$103:$H113,"&lt;&gt;CZ")&amp;$AH$5&amp;A117-COUNTIFS($H$103:$H117,"&lt;&gt;CZ"),IF(AND(H116="CZ",H117&lt;&gt;"CZ",H118="CZ",H119="CZ",H120&lt;&gt;"CZ",AF116=AF120,AF116&lt;&gt;AF115,AF116&lt;&gt;AF121),A116-COUNTIFS($H$103:$H116,"&lt;&gt;CZ")&amp;$AH$5&amp;A120-COUNTIFS($H$103:$H120,"&lt;&gt;CZ"),IF(AND(H116="CZ",H117&lt;&gt;"CZ",H118="CZ",H119&lt;&gt;"CZ",H120="CZ",AF116=AF120,AF116&lt;&gt;AF115,AF116&lt;&gt;AF121),A116-COUNTIFS($H$103:$H116,"&lt;&gt;CZ")&amp;$AH$5&amp;A120-COUNTIFS($H$103:$H120,"&lt;&gt;CZ"),IF(AND(H116="CZ",H117&lt;&gt;"CZ",H118&lt;&gt;"CZ",H119="CZ",H120="CZ",AF116=AF120,AF116&lt;&gt;AF115,AF116&lt;&gt;AF121),A116-COUNTIFS($H$103:$H116,"&lt;&gt;CZ")&amp;$AH$5&amp;A120-COUNTIFS($H$103:$H120,"&lt;&gt;CZ"),IF(AND(H116="CZ",H117&lt;&gt;"CZ",H118&lt;&gt;"CZ",H119&lt;&gt;"CZ",H120="CZ",AF116=AF120,AF116&lt;&gt;AF115,AF116&lt;&gt;AF121),A116-COUNTIFS($H$103:$H116,"&lt;&gt;CZ")&amp;$AH$5&amp;A120-COUNTIFS($H$103:$H120,"&lt;&gt;CZ"),IF(AND(H116="CZ",H117&lt;&gt;"CZ",H118&lt;&gt;"CZ",H119="CZ",H120&lt;&gt;"CZ",AF116=AF120,AF116&lt;&gt;AF115,AF116&lt;&gt;AF121),A116-COUNTIFS($H$103:$H116,"&lt;&gt;CZ")&amp;$AH$5&amp;A120-COUNTIFS($H$103:$H120,"&lt;&gt;CZ"),IF(AND(H116="CZ",H117&lt;&gt;"CZ",H118="CZ",H119&lt;&gt;"CZ",H120&lt;&gt;"CZ",AF116=AF120,AF116&lt;&gt;AF115,AF116&lt;&gt;AF121),A116-COUNTIFS($H$103:$H116,"&lt;&gt;CZ")&amp;$AH$5&amp;A120-COUNTIFS($H$103:$H120,"&lt;&gt;CZ"),IF(AND(H116="CZ",H117="CZ",H118&lt;&gt;"CZ",H119&lt;&gt;"CZ",H120&lt;&gt;"CZ",AF116=AF120,AF116&lt;&gt;AF115,AF116&lt;&gt;AF121),A116-COUNTIFS($H$103:$H116,"&lt;&gt;CZ")&amp;$AH$5&amp;A120-COUNTIFS($H$103:$H120,"&lt;&gt;CZ"),IF(AND(H116="CZ",H117="CZ",H118="CZ",H119&lt;&gt;"CZ",H120&lt;&gt;"CZ",AF116=AF120,AF116&lt;&gt;AF115,AF116&lt;&gt;AF121),A116-COUNTIFS($H$103:$H116,"&lt;&gt;CZ")&amp;$AH$5&amp;A120-COUNTIFS($H$103:$H120,"&lt;&gt;CZ"),IF(AND(H116="CZ",H117="CZ",H118&lt;&gt;"CZ",H119="CZ",H120&lt;&gt;"CZ",AF116=AF120,AF116&lt;&gt;AF115,AF116&lt;&gt;AF121),A116-COUNTIFS($H$103:$H116,"&lt;&gt;CZ")&amp;$AH$5&amp;A120-COUNTIFS($H$103:$H120,"&lt;&gt;CZ"),IF(AND(H116="CZ",H117="CZ",H118="CZ",H119&lt;&gt;"CZ",H120&lt;&gt;"CZ",AF116=AF120,AF116&lt;&gt;AF115,AF116&lt;&gt;AF121),A116-COUNTIFS($H$103:$H116,"&lt;&gt;CZ")&amp;$AH$5&amp;A120-COUNTIFS($H$103:$H120,"&lt;&gt;CZ"),IF(AND(H116="CZ",H117="CZ",H118&lt;&gt;"CZ",H119&lt;&gt;"CZ",H120&lt;&gt;"CZ",AF116=AF120,AF116&lt;&gt;AF115,AF116&lt;&gt;AF121),A120-COUNTIFS($H$103:$H120,"&lt;&gt;CZ"),""))))))))))))))))))))))))))))))))))</f>
        <v/>
      </c>
      <c r="AL116" s="120" t="str">
        <f t="shared" si="7"/>
        <v/>
      </c>
    </row>
    <row r="117" spans="1:38" s="104" customFormat="1" ht="15" hidden="1" customHeight="1">
      <c r="A117" s="105">
        <v>15</v>
      </c>
      <c r="B117" s="106" t="e">
        <v>#N/A</v>
      </c>
      <c r="C117" s="107" t="s">
        <v>251</v>
      </c>
      <c r="D117" s="107" t="s">
        <v>251</v>
      </c>
      <c r="E117" s="106" t="s">
        <v>251</v>
      </c>
      <c r="F117" s="108"/>
      <c r="G117" s="109" t="s">
        <v>251</v>
      </c>
      <c r="H117" s="110" t="s">
        <v>251</v>
      </c>
      <c r="I117" s="111"/>
      <c r="J117" s="112" t="s">
        <v>251</v>
      </c>
      <c r="K117" s="111"/>
      <c r="L117" s="112" t="s">
        <v>251</v>
      </c>
      <c r="M117" s="111"/>
      <c r="N117" s="112" t="s">
        <v>251</v>
      </c>
      <c r="O117" s="111"/>
      <c r="P117" s="112" t="s">
        <v>251</v>
      </c>
      <c r="Q117" s="111"/>
      <c r="R117" s="112" t="s">
        <v>251</v>
      </c>
      <c r="S117" s="113"/>
      <c r="T117" s="112" t="s">
        <v>251</v>
      </c>
      <c r="U117" s="111"/>
      <c r="V117" s="112" t="s">
        <v>251</v>
      </c>
      <c r="W117" s="111"/>
      <c r="X117" s="112" t="s">
        <v>251</v>
      </c>
      <c r="Y117" s="111"/>
      <c r="Z117" s="112" t="s">
        <v>251</v>
      </c>
      <c r="AA117" s="111"/>
      <c r="AB117" s="112" t="s">
        <v>251</v>
      </c>
      <c r="AC117" s="111"/>
      <c r="AD117" s="112" t="s">
        <v>251</v>
      </c>
      <c r="AE117" s="116">
        <v>0</v>
      </c>
      <c r="AF117" s="117" t="s">
        <v>251</v>
      </c>
      <c r="AG117" s="118" t="s">
        <v>251</v>
      </c>
      <c r="AH117" s="100" t="str">
        <f t="shared" ca="1" si="4"/>
        <v/>
      </c>
      <c r="AI117" s="119" t="str">
        <f>IF(H117="","",IF(H117&lt;&gt;"CZ","NE",IF(AND(H117="CZ",AF116&lt;&gt;AF117,AF117&lt;&gt;AF118),A117-COUNTIF($H$103:$H117,"&lt;&gt;CZ"),IF(AND(H117="CZ",H116="CZ",AF117=AF116,AF117&lt;&gt;AF115,AF117&lt;&gt;AF118),A116-COUNTIF($H$103:$H117,"&lt;&gt;CZ")&amp;$AH$5&amp;A117-COUNTIF($H$103:$H117,"&lt;&gt;CZ"),IF(AND(H117="CZ",H118="CZ",AF117&lt;&gt;AF116,AF117=AF118,AF117&lt;&gt;AF119),A117-COUNTIF($H$103:$H117,"&lt;&gt;CZ")&amp;$AH$5&amp;A118-COUNTIF($H$103:$H118,"&lt;&gt;CZ"),IF(AND(H117="CZ",H116="CZ",H115="CZ",AF117=AF115,AF117&lt;&gt;AF114,AF117&lt;&gt;AF118),A115-COUNTIF($H$103:$H117,"&lt;&gt;CZ")&amp;$AH$5&amp;A117-COUNTIF($H$103:$H117,"&lt;&gt;CZ"),IF(AND(H117="CZ",H116="CZ",H118="CZ",AF118=AF116,AF117&lt;&gt;AF115,AF117&lt;&gt;AF119),A116-COUNTIF($H$103:$H116,"&lt;&gt;CZ")&amp;$AH$5&amp;A118-COUNTIF($H$103:$H118,"&lt;&gt;CZ"),IF(AND(H117="CZ",H118="CZ",H119="CZ",AF117&lt;&gt;AF116,AF117=AF119,AF117&lt;&gt;AF120),A117-COUNTIF($H$103:$H117,"&lt;&gt;CZ")&amp;$AH$5&amp;A119-COUNTIF($H$103:$H119,"&lt;&gt;CZ"),IF(AND(H117="CZ",H116="CZ",H115="CZ",H114="CZ",AF117=AF114,AF117&lt;&gt;AF113,AF117&lt;&gt;AF118),A114-COUNTIF($H$103:$H114,"&lt;&gt;CZ")&amp;$AH$5&amp;A117-COUNTIF($H$103:$H117,"&lt;&gt;CZ"),IF(AND(H117="CZ",H116="CZ",H115="CZ",H118="CZ",AF118=AF115,AF117&lt;&gt;AF114,AF117&lt;&gt;AF119),A115-COUNTIF($H$103:$H115,"&lt;&gt;CZ")&amp;$AH$5&amp;A118-COUNTIF($H$103:$H118,"&lt;&gt;CZ"),IF(AND(H117="CZ",H116="CZ",H118="CZ",H119="CZ",AF119=AF116,AF117&lt;&gt;AF115,AF117&lt;&gt;AF120),A116-COUNTIF($H$103:$H116,"&lt;&gt;CZ")&amp;$AH$5&amp;A119-COUNTIF($H$103:$H119,"&lt;&gt;CZ"),IF(AND(H117="CZ",H118="CZ",H119="CZ",H120="CZ",AF117&lt;&gt;AF116,AF117=AF120,AF117&lt;&gt;AF121),A117-COUNTIF($H$103:$H117,"&lt;&gt;CZ")&amp;$AH$5&amp;A120-COUNTIF($H$103:$H120,"&lt;&gt;CZ"),IF(AND(H117="CZ",H116="CZ",H115="CZ",H114="CZ",H113="CZ",AF117=AF113,AF117&lt;&gt;AF112,AF117&lt;&gt;AF118),A113-COUNTIF($H$103:$H113,"&lt;&gt;CZ")&amp;$AH$5&amp;A117-COUNTIF($H$103:$H117,"&lt;&gt;CZ"),IF(AND(H117="CZ",H116="CZ",H115="CZ",H114="CZ",H118="CZ",AF118=AF114,AF117&lt;&gt;AF113,AF117&lt;&gt;AF119),A114-COUNTIF($H$103:$H114,"&lt;&gt;CZ")&amp;$AH$5&amp;A118-COUNTIF($H$103:$H118,"&lt;&gt;CZ"),IF(AND(H117="CZ",H116="CZ",H115="CZ",H118="CZ",H119="CZ",AF119=AF115,AF117&lt;&gt;AF114,AF117&lt;&gt;AF120),A115-COUNTIF($H$103:$H115,"&lt;&gt;CZ")&amp;$AH$5&amp;A119-COUNTIF($H$103:$H119,"&lt;&gt;CZ"),IF(AND(H117="CZ",H116="CZ",H118="CZ",H119="CZ",H120="CZ",AF120=AF116,AF117&lt;&gt;AF115,AF117&lt;&gt;AF121),A116-COUNTIF($H$103:$H116,"&lt;&gt;CZ")&amp;$AH$5&amp;A120-COUNTIF($H$103:$H120,"&lt;&gt;CZ"),IF(AND(H117="CZ",H118="CZ",H119="CZ",H120="CZ",H121="CZ",AF117&lt;&gt;AF116,AF117=AF121,AF117&lt;&gt;AF122),A117-COUNTIF($H$103:$H117,"&lt;&gt;CZ")&amp;$AH$5&amp;A121-COUNTIF($H$103:$H121,"&lt;&gt;CZ"),IF(AND(H117="CZ",H116&lt;&gt;"CZ",AF117=AF116,AF117&lt;&gt;AF115,AF117&lt;&gt;AF118),A117-COUNTIF($H$103:$H117,"&lt;&gt;CZ"),IF(AND(H117="CZ",H118&lt;&gt;"CZ",AF117&lt;&gt;AF116,AF117=AF118,AF117&lt;&gt;AF119),A117-COUNTIF($H$103:$H117,"&lt;&gt;CZ"),IF(AND(H117="CZ",H116&lt;&gt;"CZ",H115="CZ",AF117=AF115,AF117&lt;&gt;AF114,AF117&lt;&gt;AF118),A115-COUNTIF($H$103:$H115,"&lt;&gt;CZ")&amp;$AH$5&amp;A117-COUNTIF($H$103:$H117,"&lt;&gt;CZ"),IF(AND(H117="CZ",H116="CZ",H115&lt;&gt;"CZ",AF117=AF115,AF117&lt;&gt;AF114,AF117&lt;&gt;AF118),A116-COUNTIF($H$103:$H115,"&lt;&gt;CZ")&amp;$AH$5&amp;A117-COUNTIF($H$103:$H117,"&lt;&gt;CZ"),IF(AND(H117="CZ",H116&lt;&gt;"CZ",H115&lt;&gt;"CZ",AF117=AF115,AF117&lt;&gt;AF114,AF117&lt;&gt;AF118),A117-COUNTIF($H$103:$H117,"&lt;&gt;CZ"),IF(AND(H117="CZ",H116&lt;&gt;"CZ",H118="CZ",AF117=AF116,AF117&lt;&gt;AF115,AF117=AF118,AF117&lt;&gt;AF119),A117-COUNTIF($H$103:$H116,"&lt;&gt;CZ")&amp;$AH$5&amp;A118-COUNTIF($H$103:$H118,"&lt;&gt;CZ"),IF(AND(H117="CZ",H116="CZ",H118&lt;&gt;"CZ",AF118=AF116,AF117&lt;&gt;AF115,AF117&lt;&gt;AF119),A116-COUNTIF($H$103:$H116,"&lt;&gt;CZ")&amp;$AH$5&amp;A118-COUNTIF($H$103:$H118,"&lt;&gt;CZ"),IF(AND(H117="CZ",H116&lt;&gt;"CZ",H118&lt;&gt;"CZ",AF118=AF116,AF117&lt;&gt;AF115,AF117&lt;&gt;AF119),A117-COUNTIF($H$103:$H116,"&lt;&gt;CZ"),IF(AND(H117="CZ",H118&lt;&gt;"CZ",H119="CZ",AF117&lt;&gt;AF116,AF117=AF119,AF117&lt;&gt;AF120),A117-COUNTIF($H$103:$H117,"&lt;&gt;CZ")&amp;$AH$5&amp;A119-COUNTIF($H$103:$H119,"&lt;&gt;CZ"),IF(AND(H117="CZ",H118="CZ",H119&lt;&gt;"CZ",AF117&lt;&gt;AF116,AF117=AF119,AF117&lt;&gt;AF120),A117-COUNTIF($H$103:$H117,"&lt;&gt;CZ")&amp;$AH$5&amp;A119-COUNTIF($H$103:$H119,"&lt;&gt;CZ"),IF(AND(H117="CZ",H118&lt;&gt;"CZ",H119&lt;&gt;"CZ",AF117&gt;0,AF117&lt;&gt;AF116,AF117=AF119,AF117&lt;&gt;AF120),A117-COUNTIF($H$103:$H117,"&lt;&gt;CZ"),IF(AND(H117="CZ",H116&lt;&gt;"CZ",H115="CZ",H114="CZ",AF117=AF114,AF117&lt;&gt;AF113,AF117&lt;&gt;AF118),A114-COUNTIF($H$103:$H114,"&lt;&gt;CZ")&amp;$AH$5&amp;A117-COUNTIF($H$103:$H117,"&lt;&gt;CZ"),IF(AND(H117="CZ",H116="CZ",H115&lt;&gt;"CZ",H114="CZ",AF117=AF114,AF117&lt;&gt;AF113,AF117&lt;&gt;AF118),A114-COUNTIF($H$103:$H114,"&lt;&gt;CZ")&amp;$AH$5&amp;A117-COUNTIF($H$103:$H117,"&lt;&gt;CZ"),IF(AND(H117="CZ",H116="CZ",H115="CZ",H114&lt;&gt;"CZ",AF117=AF114,AF117&lt;&gt;AF113,AF117&lt;&gt;AF118),A115-COUNTIF($H$103:$H114,"&lt;&gt;CZ")&amp;$AH$5&amp;A117-COUNTIF($H$103:$H117,"&lt;&gt;CZ"),IF(AND(H117="CZ",H116&lt;&gt;"CZ",H115&lt;&gt;"CZ",H114="CZ",AF117=AF114,AF117&lt;&gt;AF113,AF117&lt;&gt;AF118),A114-COUNTIF($H$103:$H114,"&lt;&gt;CZ")&amp;$AH$5&amp;A117-COUNTIF($H$103:$H117,"&lt;&gt;CZ"),IF(AND(H117="CZ",H116&lt;&gt;"CZ",H115="CZ",H114&lt;&gt;"CZ",AF117=AF114,AF117&lt;&gt;AF113,AF117&lt;&gt;AF118),A115-COUNTIF($H$103:$H114,"&lt;&gt;CZ")&amp;$AH$5&amp;A117-COUNTIF($H$103:$H117,"&lt;&gt;CZ"),IF(AND(H117="CZ",H116="CZ",H115&lt;&gt;"CZ",H114&lt;&gt;"CZ",AF117=AF114,AF117&lt;&gt;AF113,AF117&lt;&gt;AF118),A115-COUNTIF($H$103:$H114,"&lt;&gt;CZ")&amp;$AH$5&amp;A117-COUNTIF($H$103:$H117,"&lt;&gt;CZ"),IF(AND(H117="CZ",H116&lt;&gt;"CZ",H115&lt;&gt;"CZ",H114&lt;&gt;"CZ",AF117=AF114,AF117&lt;&gt;AF113,AF117&lt;&gt;AF118),A117-COUNTIF($H$103:$H117,"&lt;&gt;CZ"),IF(AND(H117="CZ",H116="CZ",H115&lt;&gt;"CZ",H118="CZ",AF117=AF115,AF117&lt;&gt;AF114,AF117=AF118,AF117&lt;&gt;AF119),A116-COUNTIF($H$103:$H115,"&lt;&gt;CZ")&amp;$AH$5&amp;A118-COUNTIF($H$103:$H118,"&lt;&gt;CZ"),IF(AND(H117="CZ",H116="CZ",H115="CZ",H118&lt;&gt;"CZ",AF117=AF115,AF117&lt;&gt;AF114,AF117=AF118,AF117&lt;&gt;AF119),A115-COUNTIF($H$103:$H115,"&lt;&gt;CZ")&amp;$AH$5&amp;A118-COUNTIF($H$103:$H118,"&lt;&gt;CZ"),IF(AND(H117="CZ",H116&lt;&gt;"CZ",H115&lt;&gt;"CZ",H118="CZ",AF117=AF115,AF117&lt;&gt;AF114,AF117=AF118,AF117&lt;&gt;AF119),A116-COUNTIF($H$103:$H115,"&lt;&gt;CZ")&amp;$AH$5&amp;A118-COUNTIF($H$103:$H118,"&lt;&gt;CZ"),IF(AND(H117="CZ",H116&lt;&gt;"CZ",H115="CZ",H118="CZ",AF117=AF115,AF117&lt;&gt;AF114,AF117=AF118,AF117&lt;&gt;AF119),A115-COUNTIF($H$103:$H115,"&lt;&gt;CZ")&amp;$AH$5&amp;A118-COUNTIF($H$103:$H118,"&lt;&gt;CZ"),IF(AND(H117="CZ",H116&lt;&gt;"CZ",H115="CZ",H118&lt;&gt;"CZ",AF117=AF115,AF117&lt;&gt;AF114,AF117=AF118,AF117&lt;&gt;AF119),A115-COUNTIF($H$103:$H115,"&lt;&gt;CZ")&amp;$AH$5&amp;A118-COUNTIF($H$103:$H118,"&lt;&gt;CZ"),IF(AND(H117="CZ",H116="CZ",H115&lt;&gt;"CZ",H118&lt;&gt;"CZ",AF118=AF115,AF117&lt;&gt;AF114,AF117&lt;&gt;AF119),A116-COUNTIF($H$103:$H115,"&lt;&gt;CZ")&amp;$AH$5&amp;A118-COUNTIF($H$103:$H118,"&lt;&gt;CZ"),IF(AND(H117="CZ",H116&lt;&gt;"CZ",H115&lt;&gt;"CZ",H118&lt;&gt;"CZ",AF118=AF115,AF117&lt;&gt;AF114,AF117&lt;&gt;AF119),A116-COUNTIF($H$103:$H115,"&lt;&gt;CZ"),IF(AND(H117="CZ",H116&lt;&gt;"CZ",H118="CZ",H119="CZ",AF119=AF116,AF117&lt;&gt;AF115,AF117&lt;&gt;AF120),A117-COUNTIF($H$103:$H116,"&lt;&gt;CZ")&amp;$AH$5&amp;A119-COUNTIF($H$103:$H119,"&lt;&gt;CZ"),IF(AND(H117="CZ",H116="CZ",H118&lt;&gt;"CZ",H119="CZ",AF119=AF116,AF117&lt;&gt;AF115,AF117&lt;&gt;AF120),A116-COUNTIF($H$103:$H116,"&lt;&gt;CZ")&amp;$AH$5&amp;A119-COUNTIF($H$103:$H119,"&lt;&gt;CZ"),IF(AND(H117="CZ",H116="CZ",H118="CZ",H119&lt;&gt;"CZ",AF119=AF116,AF117&lt;&gt;AF115,AF117&lt;&gt;AF120),A116-COUNTIF($H$103:$H116,"&lt;&gt;CZ")&amp;$AH$5&amp;A119-COUNTIF($H$103:$H119,"&lt;&gt;CZ"),IF(AND(H117="CZ",H116&lt;&gt;"CZ",H118&lt;&gt;"CZ",H119="CZ",AF119=AF116,AF117&lt;&gt;AF115,AF117&lt;&gt;AF120),A117-COUNTIF($H$103:$H116,"&lt;&gt;CZ")&amp;$AH$5&amp;A119-COUNTIF($H$103:$H119,"&lt;&gt;CZ"),IF(AND(H117="CZ",H116&lt;&gt;"CZ",H118="CZ",H119&lt;&gt;"CZ",AF119=AF116,AF117&lt;&gt;AF115,AF117&lt;&gt;AF120),A117-COUNTIF($H$103:$H116,"&lt;&gt;CZ")&amp;$AH$5&amp;A119-COUNTIF($H$103:$H119,"&lt;&gt;CZ"),IF(AND(H117="CZ",H116="CZ",H118&lt;&gt;"CZ",H119&lt;&gt;"CZ",AF119=AF116,AF117&lt;&gt;AF115,AF117&lt;&gt;AF120),A116-COUNTIF($H$103:$H116,"&lt;&gt;CZ")&amp;$AH$5&amp;A119-COUNTIF($H$103:$H119,"&lt;&gt;CZ"),IF(AND(H117="CZ",H116&lt;&gt;"CZ",H118&lt;&gt;"CZ",H119&lt;&gt;"CZ",AF119=AF116,AF117&lt;&gt;AF115,AF117&lt;&gt;AF120),A117-COUNTIF($H$103:$H116,"&lt;&gt;CZ"),IF(AND(H117="CZ",H118="CZ",H119="CZ",H120&lt;&gt;"CZ",AF117&lt;&gt;AF116,AF117=AF120,AF117&lt;&gt;AF121),A117-COUNTIF($H$103:$H117,"&lt;&gt;CZ")&amp;$AH$5&amp;A120-COUNTIF($H$103:$H120,"&lt;&gt;CZ"),IF(AND(H117="CZ",H118="CZ",H119&lt;&gt;"CZ",H120="CZ",AF117&lt;&gt;AF116,AF117=AF120,AF117&lt;&gt;AF121),A117-COUNTIF($H$103:$H117,"&lt;&gt;CZ")&amp;$AH$5&amp;A120-COUNTIF($H$103:$H120,"&lt;&gt;CZ"),IF(AND(H117="CZ",H118&lt;&gt;"CZ",H119="CZ",H120="CZ",AF117&lt;&gt;AF116,AF117=AF120,AF117&lt;&gt;AF121),A117-COUNTIF($H$103:$H117,"&lt;&gt;CZ")&amp;$AH$5&amp;A120-COUNTIF($H$103:$H120,"&lt;&gt;CZ"),IF(AND(H117="CZ",H118&lt;&gt;"CZ",H119&lt;&gt;"CZ",H120="CZ",AF117&lt;&gt;AF116,AF117=AF120,AF117&lt;&gt;AF121),A117-COUNTIF($H$103:$H117,"&lt;&gt;CZ")&amp;$AH$5&amp;A120-COUNTIF($H$103:$H120,"&lt;&gt;CZ"),"")))))))))))))))))))))))))))))))))))))))))))))))))))))</f>
        <v/>
      </c>
      <c r="AJ117" s="102" t="str">
        <f>IF(AI117&lt;&gt;"","",IF(AND(H117="CZ",H118&lt;&gt;"CZ",H119="CZ",H120&lt;&gt;"CZ",AF117&lt;&gt;AF116,AF117=AF120,AF117&lt;&gt;AF121),A117-COUNTIF($H$103:$H117,"&lt;&gt;CZ")&amp;$AH$5&amp;A120-COUNTIF($H$103:$H120,"&lt;&gt;CZ"),IF(AND(H117="CZ",H118="CZ",H119&lt;&gt;"CZ",H120&lt;&gt;"CZ",AF117&lt;&gt;AF116,AF117=AF120,AF117&lt;&gt;AF121),A117-COUNTIF($H$103:$H117,"&lt;&gt;CZ")&amp;$AH$5&amp;A120-COUNTIF($H$103:$H120,"&lt;&gt;CZ"),IF(AND(H117="CZ",H118&lt;&gt;"CZ",H119&lt;&gt;"CZ",H120&lt;&gt;"CZ",AF117&lt;&gt;AF116,AF117=AF120,AF117&lt;&gt;AF121),A117-COUNTIF($H$103:$H117,"&lt;&gt;CZ"),IF(AND(H117="CZ",H116&lt;&gt;"CZ",H115="CZ",H114="CZ",H113="CZ",AF117=AF113,AF117&lt;&gt;AF112,AF117&lt;&gt;AF118),A113-COUNTIFS($H$103:$H113,"&lt;&gt;CZ")&amp;$AH$5&amp;A117-COUNTIFS($H$103:$H117,"&lt;&gt;CZ"),IF(AND(H117="CZ",H116="CZ",H115&lt;&gt;"CZ",H114="CZ",H113="CZ",AF117=AF113,AF117&lt;&gt;AF112,AF117&lt;&gt;AF118),A113-COUNTIFS($H$103:$H113,"&lt;&gt;CZ")&amp;$AH$5&amp;A117-COUNTIFS($H$103:$H117,"&lt;&gt;CZ"),IF(AND(H117="CZ",H116="CZ",H115="CZ",H114&lt;&gt;"CZ",H113="CZ",AF117=AF113,AF117&lt;&gt;AF112,AF117&lt;&gt;AF118),A113-COUNTIFS($H$103:$H113,"&lt;&gt;CZ")&amp;$AH$5&amp;A117-COUNTIFS($H$103:$H117,"&lt;&gt;CZ"),IF(AND(H117="CZ",H116="CZ",H115="CZ",H114="CZ",H113&lt;&gt;"CZ",AF117=AF113,AF117&lt;&gt;AF112,AF117&lt;&gt;AF118),A114-COUNTIFS($H$103:$H113,"&lt;&gt;CZ")&amp;$AH$5&amp;A117-COUNTIFS($H$103:$H117,"&lt;&gt;CZ"),IF(AND(H117="CZ",H116&lt;&gt;"CZ",H115="CZ",H114="CZ",H113&lt;&gt;"CZ",AF117=AF113,AF117&lt;&gt;AF112,AF117&lt;&gt;AF118),A114-COUNTIFS($H$103:$H113,"&lt;&gt;CZ")&amp;$AH$5&amp;A117-COUNTIFS($H$103:$H117,"&lt;&gt;CZ"),IF(AND(H117="CZ",H116&lt;&gt;"CZ",H115="CZ",H114&lt;&gt;"CZ",H113="CZ",AF117=AF113,AF117&lt;&gt;AF112,AF117&lt;&gt;AF118),A113-COUNTIFS($H$103:$H113,"&lt;&gt;CZ")&amp;$AH$5&amp;A117-COUNTIFS($H$103:$H117,"&lt;&gt;CZ"),IF(AND(H117="CZ",H116&lt;&gt;"CZ",H115&lt;&gt;"CZ",H114="CZ",H113="CZ",AF117=AF113,AF117&lt;&gt;AF112,AF117&lt;&gt;AF118),A113-COUNTIFS($H$103:$H113,"&lt;&gt;CZ")&amp;$AH$5&amp;A117-COUNTIFS($H$103:$H117,"&lt;&gt;CZ"),IF(AND(H117="CZ",H116&lt;&gt;"CZ",H115&lt;&gt;"CZ",H114&lt;&gt;"CZ",H113="CZ",AF117=AF113,AF117&lt;&gt;AF112,AF117&lt;&gt;AF118),A113-COUNTIFS($H$103:$H113,"&lt;&gt;CZ")&amp;$AH$5&amp;A117-COUNTIFS($H$103:$H117,"&lt;&gt;CZ"),IF(AND(H117="CZ",H116&lt;&gt;"CZ",H115&lt;&gt;"CZ",H114="CZ",H113&lt;&gt;"CZ",AF117=AF113,AF117&lt;&gt;AF112,AF117&lt;&gt;AF118),A114-COUNTIFS($H$103:$H113,"&lt;&gt;CZ")&amp;$AH$5&amp;A117-COUNTIFS($H$103:$H117,"&lt;&gt;CZ"),IF(AND(H117="CZ",H116&lt;&gt;"CZ",H115="CZ",H114&lt;&gt;"CZ",H113&lt;&gt;"CZ",AF117=AF113,AF117&lt;&gt;AF112,AF117&lt;&gt;AF118),A114-COUNTIFS($H$103:$H113,"&lt;&gt;CZ")&amp;$AH$5&amp;A117-COUNTIFS($H$103:$H117,"&lt;&gt;CZ"),IF(AND(H117="CZ",H116="CZ",H115&lt;&gt;"CZ",H114&lt;&gt;"CZ",H113&lt;&gt;"CZ",AF117=AF113,AF117&lt;&gt;AF112,AF117&lt;&gt;AF118),A114-COUNTIFS($H$103:$H113,"&lt;&gt;CZ")&amp;$AH$5&amp;A117-COUNTIFS($H$103:$H117,"&lt;&gt;CZ"),IF(AND(H117="CZ",H116="CZ",H115&lt;&gt;"CZ",H114&lt;&gt;"CZ",H113="CZ",AF117=AF113,AF117&lt;&gt;AF112,AF117&lt;&gt;AF118),A113-COUNTIFS($H$103:$H113,"&lt;&gt;CZ")&amp;$AH$5&amp;A117-COUNTIFS($H$103:$H117,"&lt;&gt;CZ"),IF(AND(H117="CZ",H116="CZ",H115&lt;&gt;"CZ",H114="CZ",H113&lt;&gt;"CZ",AF117=AF113,AF117&lt;&gt;AF112,AF117&lt;&gt;AF118),A114-COUNTIFS($H$103:$H113,"&lt;&gt;CZ")&amp;$AH$5&amp;A117-COUNTIFS($H$103:$H117,"&lt;&gt;CZ"),IF(AND(H117="CZ",H116="CZ",H115="CZ",H114&lt;&gt;"CZ",H113&lt;&gt;"CZ",AF117=AF113,AF117&lt;&gt;AF112,AF117&lt;&gt;AF118),A114-COUNTIFS($H$103:$H113,"&lt;&gt;CZ")&amp;$AH$5&amp;A117-COUNTIFS($H$103:$H117,"&lt;&gt;CZ"),IF(AND(H117="CZ",H116&lt;&gt;"CZ",H115&lt;&gt;"CZ",H114&lt;&gt;"CZ",H113&lt;&gt;"CZ",AF117=AF113,AF117&lt;&gt;AF112,AF117&lt;&gt;AF118),A114-COUNTIFS($H$103:$H113,"&lt;&gt;CZ"),IF(AND(H117="CZ",H116&lt;&gt;"CZ",H115="CZ",H114="CZ",H118="CZ",AF118=AF114,AF117&lt;&gt;AF113,AF117&lt;&gt;AF119),A114-COUNTIFS($H$103:$H114,"&lt;&gt;CZ")&amp;$AH$5&amp;A118-COUNTIFS($H$103:$H118,"&lt;&gt;CZ"),IF(AND(H117="CZ",H116="CZ",H115&lt;&gt;"CZ",H114="CZ",H118="CZ",AF118=AF114,AF117&lt;&gt;AF113,AF117&lt;&gt;AF119),A114-COUNTIFS($H$103:$H114,"&lt;&gt;CZ")&amp;$AH$5&amp;A118-COUNTIFS($H$103:$H118,"&lt;&gt;CZ"),IF(AND(H117="CZ",H116="CZ",H115="CZ",H114&lt;&gt;"CZ",H118="CZ",AF118=AF114,AF117&lt;&gt;AF113,AF117&lt;&gt;AF119),A115-COUNTIFS($H$103:$H114,"&lt;&gt;CZ")&amp;$AH$5&amp;A118-COUNTIFS($H$103:$H118,"&lt;&gt;CZ"),IF(AND(H117="CZ",H116="CZ",H115="CZ",H114="CZ",H118&lt;&gt;"CZ",AF118=AF114,AF117&lt;&gt;AF113,AF117&lt;&gt;AF119),A114-COUNTIFS($H$103:$H114,"&lt;&gt;CZ")&amp;$AH$5&amp;A118-COUNTIFS($H$103:$H118,"&lt;&gt;CZ"),IF(AND(H117="CZ",H116&lt;&gt;"CZ",H115="CZ",H114="CZ",H118&lt;&gt;"CZ",AF118=AF114,AF117&lt;&gt;AF113,AF117&lt;&gt;AF119),A114-COUNTIFS($H$103:$H114,"&lt;&gt;CZ")&amp;$AH$5&amp;A118-COUNTIFS($H$103:$H118,"&lt;&gt;CZ"),IF(AND(H117="CZ",H116&lt;&gt;"CZ",H115="CZ",H114&lt;&gt;"CZ",H118="CZ",AF118=AF114,AF117&lt;&gt;AF113,AF117&lt;&gt;AF119),A115-COUNTIFS($H$103:$H114,"&lt;&gt;CZ")&amp;$AH$5&amp;A118-COUNTIFS($H$103:$H118,"&lt;&gt;CZ"),IF(AND(H117="CZ",H116&lt;&gt;"CZ",H115&lt;&gt;"CZ",H114="CZ",H118="CZ",AF118=AF114,AF117&lt;&gt;AF113,AF117&lt;&gt;AF119),A114-COUNTIFS($H$103:$H114,"&lt;&gt;CZ")&amp;$AH$5&amp;A118-COUNTIFS($H$103:$H118,"&lt;&gt;CZ"),IF(AND(H117="CZ",H116&lt;&gt;"CZ",H115&lt;&gt;"CZ",H114&lt;&gt;"CZ",H118="CZ",AF118=AF114,AF117&lt;&gt;AF113,AF117&lt;&gt;AF119),A115-COUNTIFS($H$103:$H114,"&lt;&gt;CZ")&amp;$AH$5&amp;A118-COUNTIFS($H$103:$H118,"&lt;&gt;CZ"),IF(AND(H117="CZ",H116&lt;&gt;"CZ",H115&lt;&gt;"CZ",H114="CZ",H118&lt;&gt;"CZ",AF118=AF114,AF117&lt;&gt;AF113,AF117&lt;&gt;AF119),A114-COUNTIFS($H$103:$H114,"&lt;&gt;CZ")&amp;$AH$5&amp;A118-COUNTIFS($H$103:$H118,"&lt;&gt;CZ"),IF(AND(H117="CZ",H116&lt;&gt;"CZ",H115="CZ",H114&lt;&gt;"CZ",H118&lt;&gt;"CZ",AF118=AF114,AF117&lt;&gt;AF113,AF117&lt;&gt;AF119),A115-COUNTIFS($H$103:$H114,"&lt;&gt;CZ")&amp;$AH$5&amp;A118-COUNTIFS($H$103:$H118,"&lt;&gt;CZ"),IF(AND(H117="CZ",H116="CZ",H115&lt;&gt;"CZ",H114&lt;&gt;"CZ",H118&lt;&gt;"CZ",AF118=AF114,AF117&lt;&gt;AF113,AF117&lt;&gt;AF119),A115-COUNTIFS($H$103:$H114,"&lt;&gt;CZ")&amp;$AH$5&amp;A118-COUNTIFS($H$103:$H118,"&lt;&gt;CZ"),IF(AND(H117="CZ",H116="CZ",H115&lt;&gt;"CZ",H114&lt;&gt;"CZ",H118="CZ",AF118=AF114,AF117&lt;&gt;AF113,AF117&lt;&gt;AF119),A115-COUNTIFS($H$103:$H114,"&lt;&gt;CZ")&amp;$AH$5&amp;A118-COUNTIFS($H$103:$H118,"&lt;&gt;CZ"),IF(AND(H117="CZ",H116="CZ",H115&lt;&gt;"CZ",H114="CZ",H118&lt;&gt;"CZ",AF118=AF114,AF117&lt;&gt;AF113,AF117&lt;&gt;AF119),A114-COUNTIFS($H$103:$H114,"&lt;&gt;CZ")&amp;$AH$5&amp;A118-COUNTIFS($H$103:$H118,"&lt;&gt;CZ"),IF(AND(H117="CZ",H116="CZ",H115="CZ",H114&lt;&gt;"CZ",H118&lt;&gt;"CZ",AF118=AF114,AF117&lt;&gt;AF113,AF117&lt;&gt;AF119),A115-COUNTIFS($H$103:$H114,"&lt;&gt;CZ")&amp;$AH$5&amp;A118-COUNTIFS($H$103:$H118,"&lt;&gt;CZ"),IF(AND(H117="CZ",H116&lt;&gt;"CZ",H115&lt;&gt;"CZ",H114&lt;&gt;"CZ",H118&lt;&gt;"CZ",AF118=AF114,AF117&lt;&gt;AF113,AF117&lt;&gt;AF119),A115-COUNTIFS($H$103:$H114,"&lt;&gt;CZ"),IF(AND(H117="CZ",H116&lt;&gt;"CZ",H115="CZ",H118="CZ",H119="CZ",AF119=AF115,AF117&lt;&gt;AF114,AF117&lt;&gt;AF120),A115-COUNTIFS($H$103:$H115,"&lt;&gt;CZ")&amp;$AH$5&amp;A119-COUNTIFS($H$103:$H119,"&lt;&gt;CZ"),IF(AND(H117="CZ",H116="CZ",H115&lt;&gt;"CZ",H118="CZ",H119="CZ",AF119=AF115,AF117&lt;&gt;AF114,AF117&lt;&gt;AF120),A116-COUNTIFS($H$103:$H115,"&lt;&gt;CZ")&amp;$AH$5&amp;A119-COUNTIFS($H$103:$H119,"&lt;&gt;CZ"),IF(AND(H117="CZ",H116="CZ",H115="CZ",H118&lt;&gt;"CZ",H119="CZ",AF119=AF115,AF117&lt;&gt;AF114,AF117&lt;&gt;AF120),A115-COUNTIFS($H$103:$H115,"&lt;&gt;CZ")&amp;$AH$5&amp;A119-COUNTIFS($H$103:$H119,"&lt;&gt;CZ"),IF(AND(H117="CZ",H116="CZ",H115="CZ",H118="CZ",H119&lt;&gt;"CZ",AF119=AF115,AF117&lt;&gt;AF114,AF117&lt;&gt;AF120),A115-COUNTIFS($H$103:$H115,"&lt;&gt;CZ")&amp;$AH$5&amp;A119-COUNTIFS($H$103:$H119,"&lt;&gt;CZ"),IF(AND(H117="CZ",H116&lt;&gt;"CZ",H115="CZ",H118="CZ",H119&lt;&gt;"CZ",AF119=AF115,AF117&lt;&gt;AF114,AF117&lt;&gt;AF120),A115-COUNTIFS($H$103:$H115,"&lt;&gt;CZ")&amp;$AH$5&amp;A119-COUNTIFS($H$103:$H119,"&lt;&gt;CZ"),IF(AND(H117="CZ",H116&lt;&gt;"CZ",H115="CZ",H118&lt;&gt;"CZ",H119="CZ",AF119=AF115,AF117&lt;&gt;AF114,AF117&lt;&gt;AF120),A115-COUNTIFS($H$103:$H115,"&lt;&gt;CZ")&amp;$AH$5&amp;A119-COUNTIFS($H$103:$H119,"&lt;&gt;CZ"),IF(AND(H117="CZ",H116&lt;&gt;"CZ",H115&lt;&gt;"CZ",H118="CZ",H119="CZ",AF119=AF115,AF117&lt;&gt;AF114,AF117&lt;&gt;AF120),A116-COUNTIFS($H$103:$H115,"&lt;&gt;CZ")&amp;$AH$5&amp;A119-COUNTIFS($H$103:$H119,"&lt;&gt;CZ"),IF(AND(H117="CZ",H116&lt;&gt;"CZ",H115&lt;&gt;"CZ",H118&lt;&gt;"CZ",H119="CZ",AF119=AF115,AF117&lt;&gt;AF114,AF117&lt;&gt;AF120),A116-COUNTIFS($H$103:$H115,"&lt;&gt;CZ")&amp;$AH$5&amp;A119-COUNTIFS($H$103:$H119,"&lt;&gt;CZ"),IF(AND(H117="CZ",H116&lt;&gt;"CZ",H115&lt;&gt;"CZ",H118="CZ",H119&lt;&gt;"CZ",AF119=AF115,AF117&lt;&gt;AF114,AF117&lt;&gt;AF120),A116-COUNTIFS($H$103:$H115,"&lt;&gt;CZ")&amp;$AH$5&amp;A119-COUNTIFS($H$103:$H119,"&lt;&gt;CZ"),IF(AND(H117="CZ",H116&lt;&gt;"CZ",H115="CZ",H118&lt;&gt;"CZ",H119&lt;&gt;"CZ",AF119=AF115,AF117&lt;&gt;AF114,AF117&lt;&gt;AF120),A115-COUNTIFS($H$103:$H115,"&lt;&gt;CZ")&amp;$AH$5&amp;A119-COUNTIFS($H$103:$H119,"&lt;&gt;CZ"),IF(AND(H117="CZ",H116="CZ",H115&lt;&gt;"CZ",H118&lt;&gt;"CZ",H119&lt;&gt;"CZ",AF119=AF115,AF117&lt;&gt;AF114,AF117&lt;&gt;AF120),A116-COUNTIFS($H$103:$H115,"&lt;&gt;CZ")&amp;$AH$5&amp;A119-COUNTIFS($H$103:$H119,"&lt;&gt;CZ"),IF(AND(H117="CZ",H116="CZ",H115&lt;&gt;"CZ",H118&lt;&gt;"CZ",H119="CZ",AF119=AF115,AF117&lt;&gt;AF114,AF117&lt;&gt;AF120),A116-COUNTIFS($H$103:$H115,"&lt;&gt;CZ")&amp;$AH$5&amp;A119-COUNTIFS($H$103:$H119,"&lt;&gt;CZ"),IF(AND(H117="CZ",H116="CZ",H115&lt;&gt;"CZ",H118="CZ",H119&lt;&gt;"CZ",AF119=AF115,AF117&lt;&gt;AF114,AF117&lt;&gt;AF120),A116-COUNTIFS($H$103:$H115,"&lt;&gt;CZ")&amp;$AH$5&amp;A119-COUNTIFS($H$103:$H119,"&lt;&gt;CZ"),IF(AND(H117="CZ",H116="CZ",H115="CZ",H118&lt;&gt;"CZ",H119&lt;&gt;"CZ",AF119=AF115,AF117&lt;&gt;AF114,AF117&lt;&gt;AF120),A115-COUNTIFS($H$103:$H115,"&lt;&gt;CZ")&amp;$AH$5&amp;A119-COUNTIFS($H$103:$H119,"&lt;&gt;CZ"),""))))))))))))))))))))))))))))))))))))))))))))))))</f>
        <v/>
      </c>
      <c r="AK117" s="102" t="str">
        <f>IF(AI117&lt;&gt;"","",IF(AJ117&lt;&gt;"","",IF(AND(H116="CZ",H115&lt;&gt;"CZ",H114&lt;&gt;"CZ",H117&lt;&gt;"CZ",H118&lt;&gt;"CZ",AF118=AF114,AF116&lt;&gt;AF113,AF116&lt;&gt;AF119),A115-COUNTIFS($H$103:$H114,"&lt;&gt;CZ"),IF(AND(H117="CZ",H116&lt;&gt;"CZ",H118="CZ",H119="CZ",H120="CZ",AF120=AF116,AF117&lt;&gt;AF115,AF117&lt;&gt;AF121),A117-COUNTIFS($H$103:$H116,"&lt;&gt;CZ")&amp;$AH$5&amp;A120-COUNTIFS($H$103:$H120,"&lt;&gt;CZ"),IF(AND(H117="CZ",H116="CZ",H118&lt;&gt;"CZ",H119="CZ",H120="CZ",AF120=AF116,AF117&lt;&gt;AF115,AF117&lt;&gt;AF121),A116-COUNTIFS($H$103:$H116,"&lt;&gt;CZ")&amp;$AH$5&amp;A120-COUNTIFS($H$103:$H120,"&lt;&gt;CZ"),IF(AND(H117="CZ",H116="CZ",H118="CZ",H119&lt;&gt;"CZ",H120="CZ",AF120=AF116,AF117&lt;&gt;AF115,AF117&lt;&gt;AF121),A116-COUNTIFS($H$103:$H116,"&lt;&gt;CZ")&amp;$AH$5&amp;A120-COUNTIFS($H$103:$H120,"&lt;&gt;CZ"),IF(AND(H117="CZ",H116="CZ",H118="CZ",H119="CZ",H120&lt;&gt;"CZ",AF120=AF116,AF117&lt;&gt;AF115,AF117&lt;&gt;AF121),A116-COUNTIFS($H$103:$H116,"&lt;&gt;CZ")&amp;$AH$5&amp;A120-COUNTIFS($H$103:$H120,"&lt;&gt;CZ"),IF(AND(H117="CZ",H116&lt;&gt;"CZ",H118="CZ",H119="CZ",H120&lt;&gt;"CZ",AF120=AF116,AF117&lt;&gt;AF115,AF117&lt;&gt;AF121),A117-COUNTIFS($H$103:$H116,"&lt;&gt;CZ")&amp;$AH$5&amp;A120-COUNTIFS($H$103:$H120,"&lt;&gt;CZ"),IF(AND(H117="CZ",H116&lt;&gt;"CZ",H118="CZ",H119&lt;&gt;"CZ",H120="CZ",AF120=AF116,AF117&lt;&gt;AF115,AF117&lt;&gt;AF121),A117-COUNTIFS($H$103:$H116,"&lt;&gt;CZ")&amp;$AH$5&amp;A120-COUNTIFS($H$103:$H120,"&lt;&gt;CZ"),IF(AND(H117="CZ",H116&lt;&gt;"CZ",H118&lt;&gt;"CZ",H119="CZ",H120="CZ",AF120=AF116,AF117&lt;&gt;AF115,AF117&lt;&gt;AF121),A117-COUNTIFS($H$103:$H116,"&lt;&gt;CZ")&amp;$AH$5&amp;A120-COUNTIFS($H$103:$H120,"&lt;&gt;CZ"),IF(AND(H117="CZ",H116&lt;&gt;"CZ",H118&lt;&gt;"CZ",H119&lt;&gt;"CZ",H120="CZ",AF120=AF116,AF117&lt;&gt;AF115,AF117&lt;&gt;AF121),A117-COUNTIFS($H$103:$H116,"&lt;&gt;CZ")&amp;$AH$5&amp;A120-COUNTIFS($H$103:$H120,"&lt;&gt;CZ"),IF(AND(H117="CZ",H116&lt;&gt;"CZ",H118&lt;&gt;"CZ",H119&lt;&gt;"CZ",H120&lt;&gt;"CZ",AF120=AF116,AF117&lt;&gt;AF115,AF117&lt;&gt;AF121),A120-COUNTIFS($H$103:$H120,"&lt;&gt;CZ"),IF(AND(H117="CZ",H116&lt;&gt;"CZ",H118&lt;&gt;"CZ",H119="CZ",H120&lt;&gt;"CZ",AF120=AF116,AF117&lt;&gt;AF115,AF117&lt;&gt;AF121),A117-COUNTIFS($H$103:$H116,"&lt;&gt;CZ")&amp;$AH$5&amp;A120-COUNTIFS($H$103:$H120,"&lt;&gt;CZ"),IF(AND(H117="CZ",H116="CZ",H118="CZ",H119&lt;&gt;"CZ",H120&lt;&gt;"CZ",AF120=AF116,AF117&lt;&gt;AF115,AF117&lt;&gt;AF121),A116-COUNTIFS($H$103:$H116,"&lt;&gt;CZ")&amp;$AH$5&amp;A120-COUNTIFS($H$103:$H120,"&lt;&gt;CZ"),IF(AND(H117="CZ",H116="CZ",H118&lt;&gt;"CZ",H119&lt;&gt;"CZ",H120&lt;&gt;"CZ",AF120=AF116,AF117&lt;&gt;AF115,AF117&lt;&gt;AF121),A116-COUNTIFS($H$103:$H116,"&lt;&gt;CZ")&amp;$AH$5&amp;A120-COUNTIFS($H$103:$H120,"&lt;&gt;CZ"),IF(AND(H117="CZ",H116="CZ",H118&lt;&gt;"CZ",H119&lt;&gt;"CZ",H120="CZ",AF120=AF116,AF117&lt;&gt;AF115,AF117&lt;&gt;AF121),A116-COUNTIFS($H$103:$H116,"&lt;&gt;CZ")&amp;$AH$5&amp;A120-COUNTIFS($H$103:$H120,"&lt;&gt;CZ"),IF(AND(H117="CZ",H116="CZ",H118&lt;&gt;"CZ",H119="CZ",H120&lt;&gt;"CZ",AF120=AF116,AF117&lt;&gt;AF115,AF117&lt;&gt;AF121),A116-COUNTIFS($H$103:$H116,"&lt;&gt;CZ")&amp;$AH$5&amp;A120-COUNTIFS($H$103:$H120,"&lt;&gt;CZ"),IF(AND(H117="CZ",H116&lt;&gt;"CZ",H118="CZ",H119&lt;&gt;"CZ",H120&lt;&gt;"CZ",AF120=AF116,AF117&lt;&gt;AF115,AF117&lt;&gt;AF121),A117-COUNTIFS($H$103:$H116,"&lt;&gt;CZ")&amp;$AH$5&amp;A120-COUNTIFS($H$103:$H120,"&lt;&gt;CZ"),IF(AND(H117="CZ",H118&lt;&gt;"CZ",H119="CZ",H120="CZ",H121="CZ",AF117=AF121,AF117&lt;&gt;AF116,AF117&lt;&gt;AF122),A117-COUNTIFS($H$103:$H117,"&lt;&gt;CZ")&amp;$AH$5&amp;A121-COUNTIFS($H$103:$H121,"&lt;&gt;CZ"),IF(AND(H117="CZ",H118="CZ",H119&lt;&gt;"CZ",H120="CZ",H121="CZ",AF117=AF121,AF117&lt;&gt;AF116,AF117&lt;&gt;AF122),A117-COUNTIFS($H$103:$H117,"&lt;&gt;CZ")&amp;$AH$5&amp;A121-COUNTIFS($H$103:$H121,"&lt;&gt;CZ"),IF(AND(H117="CZ",H118="CZ",H119="CZ",H120&lt;&gt;"CZ",H121="CZ",AF117=AF121,AF117&lt;&gt;AF116,AF117&lt;&gt;AF122),A117-COUNTIFS($H$103:$H117,"&lt;&gt;CZ")&amp;$AH$5&amp;A121-COUNTIFS($H$103:$H121,"&lt;&gt;CZ"),IF(AND(H117="CZ",H118="CZ",H119="CZ",H120="CZ",H121&lt;&gt;"CZ",AF117=AF121,AF117&lt;&gt;AF116,AF117&lt;&gt;AF122),A117-COUNTIFS($H$103:$H117,"&lt;&gt;CZ")&amp;$AH$5&amp;A121-COUNTIFS($H$103:$H121,"&lt;&gt;CZ"),IF(AND(H117="CZ",H116&lt;&gt;"CZ",H115="CZ",H114="CZ",H118&lt;&gt;"CZ",AF118=AF114,AF117&lt;&gt;AF113,AF117&lt;&gt;AF119),A114-COUNTIFS($H$103:$H114,"&lt;&gt;CZ")&amp;$AH$5&amp;A118-COUNTIFS($H$103:$H118,"&lt;&gt;CZ"),IF(AND(H117="CZ",H118&lt;&gt;"CZ",H119="CZ",H120="CZ",H121&lt;&gt;"CZ",AF117=AF121,AF117&lt;&gt;AF116,AF117&lt;&gt;AF122),A117-COUNTIFS($H$103:$H117,"&lt;&gt;CZ")&amp;$AH$5&amp;A121-COUNTIFS($H$103:$H121,"&lt;&gt;CZ"),IF(AND(H117="CZ",H118&lt;&gt;"CZ",H119="CZ",H120&lt;&gt;"CZ",H121="CZ",AF117=AF121,AF117&lt;&gt;AF116,AF117&lt;&gt;AF122),A117-COUNTIFS($H$103:$H117,"&lt;&gt;CZ")&amp;$AH$5&amp;A121-COUNTIFS($H$103:$H121,"&lt;&gt;CZ"),IF(AND(H117="CZ",H118&lt;&gt;"CZ",H119&lt;&gt;"CZ",H120="CZ",H121="CZ",AF117=AF121,AF117&lt;&gt;AF116,AF117&lt;&gt;AF122),A117-COUNTIFS($H$103:$H117,"&lt;&gt;CZ")&amp;$AH$5&amp;A121-COUNTIFS($H$103:$H121,"&lt;&gt;CZ"),IF(AND(H117="CZ",H118&lt;&gt;"CZ",H119&lt;&gt;"CZ",H120&lt;&gt;"CZ",H121="CZ",AF117=AF121,AF117&lt;&gt;AF116,AF117&lt;&gt;AF122),A117-COUNTIFS($H$103:$H117,"&lt;&gt;CZ")&amp;$AH$5&amp;A121-COUNTIFS($H$103:$H121,"&lt;&gt;CZ"),IF(AND(H117="CZ",H118&lt;&gt;"CZ",H119&lt;&gt;"CZ",H120="CZ",H121&lt;&gt;"CZ",AF117=AF121,AF117&lt;&gt;AF116,AF117&lt;&gt;AF122),A117-COUNTIFS($H$103:$H117,"&lt;&gt;CZ")&amp;$AH$5&amp;A121-COUNTIFS($H$103:$H121,"&lt;&gt;CZ"),IF(AND(H117="CZ",H118&lt;&gt;"CZ",H119="CZ",H120&lt;&gt;"CZ",H121&lt;&gt;"CZ",AF117=AF121,AF117&lt;&gt;AF116,AF117&lt;&gt;AF122),A117-COUNTIFS($H$103:$H117,"&lt;&gt;CZ")&amp;$AH$5&amp;A121-COUNTIFS($H$103:$H121,"&lt;&gt;CZ"),IF(AND(H117="CZ",H118="CZ",H119&lt;&gt;"CZ",H120&lt;&gt;"CZ",H121&lt;&gt;"CZ",AF117=AF121,AF117&lt;&gt;AF116,AF117&lt;&gt;AF122),A117-COUNTIFS($H$103:$H117,"&lt;&gt;CZ")&amp;$AH$5&amp;A121-COUNTIFS($H$103:$H121,"&lt;&gt;CZ"),IF(AND(H117="CZ",H118="CZ",H119="CZ",H120&lt;&gt;"CZ",H121&lt;&gt;"CZ",AF117=AF121,AF117&lt;&gt;AF116,AF117&lt;&gt;AF122),A117-COUNTIFS($H$103:$H117,"&lt;&gt;CZ")&amp;$AH$5&amp;A121-COUNTIFS($H$103:$H121,"&lt;&gt;CZ"),IF(AND(H117="CZ",H118="CZ",H119&lt;&gt;"CZ",H120="CZ",H121&lt;&gt;"CZ",AF117=AF121,AF117&lt;&gt;AF116,AF117&lt;&gt;AF122),A117-COUNTIFS($H$103:$H117,"&lt;&gt;CZ")&amp;$AH$5&amp;A121-COUNTIFS($H$103:$H121,"&lt;&gt;CZ"),IF(AND(H117="CZ",H118="CZ",H119="CZ",H120&lt;&gt;"CZ",H121&lt;&gt;"CZ",AF117=AF121,AF117&lt;&gt;AF116,AF117&lt;&gt;AF122),A117-COUNTIFS($H$103:$H117,"&lt;&gt;CZ")&amp;$AH$5&amp;A121-COUNTIFS($H$103:$H121,"&lt;&gt;CZ"),IF(AND(H117="CZ",H118="CZ",H119&lt;&gt;"CZ",H120&lt;&gt;"CZ",H121&lt;&gt;"CZ",AF117=AF121,AF117&lt;&gt;AF116,AF117&lt;&gt;AF122),A121-COUNTIFS($H$103:$H121,"&lt;&gt;CZ"),""))))))))))))))))))))))))))))))))))</f>
        <v/>
      </c>
      <c r="AL117" s="120" t="str">
        <f t="shared" si="7"/>
        <v/>
      </c>
    </row>
    <row r="118" spans="1:38" s="104" customFormat="1" ht="15" hidden="1" customHeight="1">
      <c r="A118" s="105">
        <v>16</v>
      </c>
      <c r="B118" s="106" t="e">
        <v>#N/A</v>
      </c>
      <c r="C118" s="107" t="s">
        <v>251</v>
      </c>
      <c r="D118" s="107" t="s">
        <v>251</v>
      </c>
      <c r="E118" s="106" t="s">
        <v>251</v>
      </c>
      <c r="F118" s="108"/>
      <c r="G118" s="109" t="s">
        <v>251</v>
      </c>
      <c r="H118" s="110" t="s">
        <v>251</v>
      </c>
      <c r="I118" s="111"/>
      <c r="J118" s="112" t="s">
        <v>251</v>
      </c>
      <c r="K118" s="111"/>
      <c r="L118" s="112" t="s">
        <v>251</v>
      </c>
      <c r="M118" s="111"/>
      <c r="N118" s="112" t="s">
        <v>251</v>
      </c>
      <c r="O118" s="111"/>
      <c r="P118" s="112" t="s">
        <v>251</v>
      </c>
      <c r="Q118" s="111"/>
      <c r="R118" s="112" t="s">
        <v>251</v>
      </c>
      <c r="S118" s="113"/>
      <c r="T118" s="112" t="s">
        <v>251</v>
      </c>
      <c r="U118" s="111"/>
      <c r="V118" s="112" t="s">
        <v>251</v>
      </c>
      <c r="W118" s="111"/>
      <c r="X118" s="112" t="s">
        <v>251</v>
      </c>
      <c r="Y118" s="111"/>
      <c r="Z118" s="112" t="s">
        <v>251</v>
      </c>
      <c r="AA118" s="111"/>
      <c r="AB118" s="112" t="s">
        <v>251</v>
      </c>
      <c r="AC118" s="111"/>
      <c r="AD118" s="112" t="s">
        <v>251</v>
      </c>
      <c r="AE118" s="116">
        <v>0</v>
      </c>
      <c r="AF118" s="117" t="s">
        <v>251</v>
      </c>
      <c r="AG118" s="118" t="s">
        <v>251</v>
      </c>
      <c r="AH118" s="100" t="str">
        <f t="shared" ca="1" si="4"/>
        <v/>
      </c>
      <c r="AI118" s="119" t="str">
        <f>IF(H118="","",IF(H118&lt;&gt;"CZ","NE",IF(AND(H118="CZ",AF117&lt;&gt;AF118,AF118&lt;&gt;AF119),A118-COUNTIF($H$103:$H118,"&lt;&gt;CZ"),IF(AND(H118="CZ",H117="CZ",AF118=AF117,AF118&lt;&gt;AF116,AF118&lt;&gt;AF119),A117-COUNTIF($H$103:$H118,"&lt;&gt;CZ")&amp;$AH$5&amp;A118-COUNTIF($H$103:$H118,"&lt;&gt;CZ"),IF(AND(H118="CZ",H119="CZ",AF118&lt;&gt;AF117,AF118=AF119,AF118&lt;&gt;AF120),A118-COUNTIF($H$103:$H118,"&lt;&gt;CZ")&amp;$AH$5&amp;A119-COUNTIF($H$103:$H119,"&lt;&gt;CZ"),IF(AND(H118="CZ",H117="CZ",H116="CZ",AF118=AF116,AF118&lt;&gt;AF115,AF118&lt;&gt;AF119),A116-COUNTIF($H$103:$H118,"&lt;&gt;CZ")&amp;$AH$5&amp;A118-COUNTIF($H$103:$H118,"&lt;&gt;CZ"),IF(AND(H118="CZ",H117="CZ",H119="CZ",AF119=AF117,AF118&lt;&gt;AF116,AF118&lt;&gt;AF120),A117-COUNTIF($H$103:$H117,"&lt;&gt;CZ")&amp;$AH$5&amp;A119-COUNTIF($H$103:$H119,"&lt;&gt;CZ"),IF(AND(H118="CZ",H119="CZ",H120="CZ",AF118&lt;&gt;AF117,AF118=AF120,AF118&lt;&gt;AF121),A118-COUNTIF($H$103:$H118,"&lt;&gt;CZ")&amp;$AH$5&amp;A120-COUNTIF($H$103:$H120,"&lt;&gt;CZ"),IF(AND(H118="CZ",H117="CZ",H116="CZ",H115="CZ",AF118=AF115,AF118&lt;&gt;AF114,AF118&lt;&gt;AF119),A115-COUNTIF($H$103:$H115,"&lt;&gt;CZ")&amp;$AH$5&amp;A118-COUNTIF($H$103:$H118,"&lt;&gt;CZ"),IF(AND(H118="CZ",H117="CZ",H116="CZ",H119="CZ",AF119=AF116,AF118&lt;&gt;AF115,AF118&lt;&gt;AF120),A116-COUNTIF($H$103:$H116,"&lt;&gt;CZ")&amp;$AH$5&amp;A119-COUNTIF($H$103:$H119,"&lt;&gt;CZ"),IF(AND(H118="CZ",H117="CZ",H119="CZ",H120="CZ",AF120=AF117,AF118&lt;&gt;AF116,AF118&lt;&gt;AF121),A117-COUNTIF($H$103:$H117,"&lt;&gt;CZ")&amp;$AH$5&amp;A120-COUNTIF($H$103:$H120,"&lt;&gt;CZ"),IF(AND(H118="CZ",H119="CZ",H120="CZ",H121="CZ",AF118&lt;&gt;AF117,AF118=AF121,AF118&lt;&gt;AF122),A118-COUNTIF($H$103:$H118,"&lt;&gt;CZ")&amp;$AH$5&amp;A121-COUNTIF($H$103:$H121,"&lt;&gt;CZ"),IF(AND(H118="CZ",H117="CZ",H116="CZ",H115="CZ",H114="CZ",AF118=AF114,AF118&lt;&gt;AF113,AF118&lt;&gt;AF119),A114-COUNTIF($H$103:$H114,"&lt;&gt;CZ")&amp;$AH$5&amp;A118-COUNTIF($H$103:$H118,"&lt;&gt;CZ"),IF(AND(H118="CZ",H117="CZ",H116="CZ",H115="CZ",H119="CZ",AF119=AF115,AF118&lt;&gt;AF114,AF118&lt;&gt;AF120),A115-COUNTIF($H$103:$H115,"&lt;&gt;CZ")&amp;$AH$5&amp;A119-COUNTIF($H$103:$H119,"&lt;&gt;CZ"),IF(AND(H118="CZ",H117="CZ",H116="CZ",H119="CZ",H120="CZ",AF120=AF116,AF118&lt;&gt;AF115,AF118&lt;&gt;AF121),A116-COUNTIF($H$103:$H116,"&lt;&gt;CZ")&amp;$AH$5&amp;A120-COUNTIF($H$103:$H120,"&lt;&gt;CZ"),IF(AND(H118="CZ",H117="CZ",H119="CZ",H120="CZ",H121="CZ",AF121=AF117,AF118&lt;&gt;AF116,AF118&lt;&gt;AF122),A117-COUNTIF($H$103:$H117,"&lt;&gt;CZ")&amp;$AH$5&amp;A121-COUNTIF($H$103:$H121,"&lt;&gt;CZ"),IF(AND(H118="CZ",H119="CZ",H120="CZ",H121="CZ",H122="CZ",AF118&lt;&gt;AF117,AF118=AF122,AF118&lt;&gt;AF123),A118-COUNTIF($H$103:$H118,"&lt;&gt;CZ")&amp;$AH$5&amp;A122-COUNTIF($H$103:$H122,"&lt;&gt;CZ"),IF(AND(H118="CZ",H117&lt;&gt;"CZ",AF118=AF117,AF118&lt;&gt;AF116,AF118&lt;&gt;AF119),A118-COUNTIF($H$103:$H118,"&lt;&gt;CZ"),IF(AND(H118="CZ",H119&lt;&gt;"CZ",AF118&lt;&gt;AF117,AF118=AF119,AF118&lt;&gt;AF120),A118-COUNTIF($H$103:$H118,"&lt;&gt;CZ"),IF(AND(H118="CZ",H117&lt;&gt;"CZ",H116="CZ",AF118=AF116,AF118&lt;&gt;AF115,AF118&lt;&gt;AF119),A116-COUNTIF($H$103:$H116,"&lt;&gt;CZ")&amp;$AH$5&amp;A118-COUNTIF($H$103:$H118,"&lt;&gt;CZ"),IF(AND(H118="CZ",H117="CZ",H116&lt;&gt;"CZ",AF118=AF116,AF118&lt;&gt;AF115,AF118&lt;&gt;AF119),A117-COUNTIF($H$103:$H116,"&lt;&gt;CZ")&amp;$AH$5&amp;A118-COUNTIF($H$103:$H118,"&lt;&gt;CZ"),IF(AND(H118="CZ",H117&lt;&gt;"CZ",H116&lt;&gt;"CZ",AF118=AF116,AF118&lt;&gt;AF115,AF118&lt;&gt;AF119),A118-COUNTIF($H$103:$H118,"&lt;&gt;CZ"),IF(AND(H118="CZ",H117&lt;&gt;"CZ",H119="CZ",AF118=AF117,AF118&lt;&gt;AF116,AF118=AF119,AF118&lt;&gt;AF120),A118-COUNTIF($H$103:$H117,"&lt;&gt;CZ")&amp;$AH$5&amp;A119-COUNTIF($H$103:$H119,"&lt;&gt;CZ"),IF(AND(H118="CZ",H117="CZ",H119&lt;&gt;"CZ",AF119=AF117,AF118&lt;&gt;AF116,AF118&lt;&gt;AF120),A117-COUNTIF($H$103:$H117,"&lt;&gt;CZ")&amp;$AH$5&amp;A119-COUNTIF($H$103:$H119,"&lt;&gt;CZ"),IF(AND(H118="CZ",H117&lt;&gt;"CZ",H119&lt;&gt;"CZ",AF119=AF117,AF118&lt;&gt;AF116,AF118&lt;&gt;AF120),A118-COUNTIF($H$103:$H117,"&lt;&gt;CZ"),IF(AND(H118="CZ",H119&lt;&gt;"CZ",H120="CZ",AF118&lt;&gt;AF117,AF118=AF120,AF118&lt;&gt;AF121),A118-COUNTIF($H$103:$H118,"&lt;&gt;CZ")&amp;$AH$5&amp;A120-COUNTIF($H$103:$H120,"&lt;&gt;CZ"),IF(AND(H118="CZ",H119="CZ",H120&lt;&gt;"CZ",AF118&lt;&gt;AF117,AF118=AF120,AF118&lt;&gt;AF121),A118-COUNTIF($H$103:$H118,"&lt;&gt;CZ")&amp;$AH$5&amp;A120-COUNTIF($H$103:$H120,"&lt;&gt;CZ"),IF(AND(H118="CZ",H119&lt;&gt;"CZ",H120&lt;&gt;"CZ",AF118&gt;0,AF118&lt;&gt;AF117,AF118=AF120,AF118&lt;&gt;AF121),A118-COUNTIF($H$103:$H118,"&lt;&gt;CZ"),IF(AND(H118="CZ",H117&lt;&gt;"CZ",H116="CZ",H115="CZ",AF118=AF115,AF118&lt;&gt;AF114,AF118&lt;&gt;AF119),A115-COUNTIF($H$103:$H115,"&lt;&gt;CZ")&amp;$AH$5&amp;A118-COUNTIF($H$103:$H118,"&lt;&gt;CZ"),IF(AND(H118="CZ",H117="CZ",H116&lt;&gt;"CZ",H115="CZ",AF118=AF115,AF118&lt;&gt;AF114,AF118&lt;&gt;AF119),A115-COUNTIF($H$103:$H115,"&lt;&gt;CZ")&amp;$AH$5&amp;A118-COUNTIF($H$103:$H118,"&lt;&gt;CZ"),IF(AND(H118="CZ",H117="CZ",H116="CZ",H115&lt;&gt;"CZ",AF118=AF115,AF118&lt;&gt;AF114,AF118&lt;&gt;AF119),A116-COUNTIF($H$103:$H115,"&lt;&gt;CZ")&amp;$AH$5&amp;A118-COUNTIF($H$103:$H118,"&lt;&gt;CZ"),IF(AND(H118="CZ",H117&lt;&gt;"CZ",H116&lt;&gt;"CZ",H115="CZ",AF118=AF115,AF118&lt;&gt;AF114,AF118&lt;&gt;AF119),A115-COUNTIF($H$103:$H115,"&lt;&gt;CZ")&amp;$AH$5&amp;A118-COUNTIF($H$103:$H118,"&lt;&gt;CZ"),IF(AND(H118="CZ",H117&lt;&gt;"CZ",H116="CZ",H115&lt;&gt;"CZ",AF118=AF115,AF118&lt;&gt;AF114,AF118&lt;&gt;AF119),A116-COUNTIF($H$103:$H115,"&lt;&gt;CZ")&amp;$AH$5&amp;A118-COUNTIF($H$103:$H118,"&lt;&gt;CZ"),IF(AND(H118="CZ",H117="CZ",H116&lt;&gt;"CZ",H115&lt;&gt;"CZ",AF118=AF115,AF118&lt;&gt;AF114,AF118&lt;&gt;AF119),A116-COUNTIF($H$103:$H115,"&lt;&gt;CZ")&amp;$AH$5&amp;A118-COUNTIF($H$103:$H118,"&lt;&gt;CZ"),IF(AND(H118="CZ",H117&lt;&gt;"CZ",H116&lt;&gt;"CZ",H115&lt;&gt;"CZ",AF118=AF115,AF118&lt;&gt;AF114,AF118&lt;&gt;AF119),A118-COUNTIF($H$103:$H118,"&lt;&gt;CZ"),IF(AND(H118="CZ",H117="CZ",H116&lt;&gt;"CZ",H119="CZ",AF118=AF116,AF118&lt;&gt;AF115,AF118=AF119,AF118&lt;&gt;AF120),A117-COUNTIF($H$103:$H116,"&lt;&gt;CZ")&amp;$AH$5&amp;A119-COUNTIF($H$103:$H119,"&lt;&gt;CZ"),IF(AND(H118="CZ",H117="CZ",H116="CZ",H119&lt;&gt;"CZ",AF118=AF116,AF118&lt;&gt;AF115,AF118=AF119,AF118&lt;&gt;AF120),A116-COUNTIF($H$103:$H116,"&lt;&gt;CZ")&amp;$AH$5&amp;A119-COUNTIF($H$103:$H119,"&lt;&gt;CZ"),IF(AND(H118="CZ",H117&lt;&gt;"CZ",H116&lt;&gt;"CZ",H119="CZ",AF118=AF116,AF118&lt;&gt;AF115,AF118=AF119,AF118&lt;&gt;AF120),A117-COUNTIF($H$103:$H116,"&lt;&gt;CZ")&amp;$AH$5&amp;A119-COUNTIF($H$103:$H119,"&lt;&gt;CZ"),IF(AND(H118="CZ",H117&lt;&gt;"CZ",H116="CZ",H119="CZ",AF118=AF116,AF118&lt;&gt;AF115,AF118=AF119,AF118&lt;&gt;AF120),A116-COUNTIF($H$103:$H116,"&lt;&gt;CZ")&amp;$AH$5&amp;A119-COUNTIF($H$103:$H119,"&lt;&gt;CZ"),IF(AND(H118="CZ",H117&lt;&gt;"CZ",H116="CZ",H119&lt;&gt;"CZ",AF118=AF116,AF118&lt;&gt;AF115,AF118=AF119,AF118&lt;&gt;AF120),A116-COUNTIF($H$103:$H116,"&lt;&gt;CZ")&amp;$AH$5&amp;A119-COUNTIF($H$103:$H119,"&lt;&gt;CZ"),IF(AND(H118="CZ",H117="CZ",H116&lt;&gt;"CZ",H119&lt;&gt;"CZ",AF119=AF116,AF118&lt;&gt;AF115,AF118&lt;&gt;AF120),A117-COUNTIF($H$103:$H116,"&lt;&gt;CZ")&amp;$AH$5&amp;A119-COUNTIF($H$103:$H119,"&lt;&gt;CZ"),IF(AND(H118="CZ",H117&lt;&gt;"CZ",H116&lt;&gt;"CZ",H119&lt;&gt;"CZ",AF119=AF116,AF118&lt;&gt;AF115,AF118&lt;&gt;AF120),A117-COUNTIF($H$103:$H116,"&lt;&gt;CZ"),IF(AND(H118="CZ",H117&lt;&gt;"CZ",H119="CZ",H120="CZ",AF120=AF117,AF118&lt;&gt;AF116,AF118&lt;&gt;AF121),A118-COUNTIF($H$103:$H117,"&lt;&gt;CZ")&amp;$AH$5&amp;A120-COUNTIF($H$103:$H120,"&lt;&gt;CZ"),IF(AND(H118="CZ",H117="CZ",H119&lt;&gt;"CZ",H120="CZ",AF120=AF117,AF118&lt;&gt;AF116,AF118&lt;&gt;AF121),A117-COUNTIF($H$103:$H117,"&lt;&gt;CZ")&amp;$AH$5&amp;A120-COUNTIF($H$103:$H120,"&lt;&gt;CZ"),IF(AND(H118="CZ",H117="CZ",H119="CZ",H120&lt;&gt;"CZ",AF120=AF117,AF118&lt;&gt;AF116,AF118&lt;&gt;AF121),A117-COUNTIF($H$103:$H117,"&lt;&gt;CZ")&amp;$AH$5&amp;A120-COUNTIF($H$103:$H120,"&lt;&gt;CZ"),IF(AND(H118="CZ",H117&lt;&gt;"CZ",H119&lt;&gt;"CZ",H120="CZ",AF120=AF117,AF118&lt;&gt;AF116,AF118&lt;&gt;AF121),A118-COUNTIF($H$103:$H117,"&lt;&gt;CZ")&amp;$AH$5&amp;A120-COUNTIF($H$103:$H120,"&lt;&gt;CZ"),IF(AND(H118="CZ",H117&lt;&gt;"CZ",H119="CZ",H120&lt;&gt;"CZ",AF120=AF117,AF118&lt;&gt;AF116,AF118&lt;&gt;AF121),A118-COUNTIF($H$103:$H117,"&lt;&gt;CZ")&amp;$AH$5&amp;A120-COUNTIF($H$103:$H120,"&lt;&gt;CZ"),IF(AND(H118="CZ",H117="CZ",H119&lt;&gt;"CZ",H120&lt;&gt;"CZ",AF120=AF117,AF118&lt;&gt;AF116,AF118&lt;&gt;AF121),A117-COUNTIF($H$103:$H117,"&lt;&gt;CZ")&amp;$AH$5&amp;A120-COUNTIF($H$103:$H120,"&lt;&gt;CZ"),IF(AND(H118="CZ",H117&lt;&gt;"CZ",H119&lt;&gt;"CZ",H120&lt;&gt;"CZ",AF120=AF117,AF118&lt;&gt;AF116,AF118&lt;&gt;AF121),A118-COUNTIF($H$103:$H117,"&lt;&gt;CZ"),IF(AND(H118="CZ",H119="CZ",H120="CZ",H121&lt;&gt;"CZ",AF118&lt;&gt;AF117,AF118=AF121,AF118&lt;&gt;AF122),A118-COUNTIF($H$103:$H118,"&lt;&gt;CZ")&amp;$AH$5&amp;A121-COUNTIF($H$103:$H121,"&lt;&gt;CZ"),IF(AND(H118="CZ",H119="CZ",H120&lt;&gt;"CZ",H121="CZ",AF118&lt;&gt;AF117,AF118=AF121,AF118&lt;&gt;AF122),A118-COUNTIF($H$103:$H118,"&lt;&gt;CZ")&amp;$AH$5&amp;A121-COUNTIF($H$103:$H121,"&lt;&gt;CZ"),IF(AND(H118="CZ",H119&lt;&gt;"CZ",H120="CZ",H121="CZ",AF118&lt;&gt;AF117,AF118=AF121,AF118&lt;&gt;AF122),A118-COUNTIF($H$103:$H118,"&lt;&gt;CZ")&amp;$AH$5&amp;A121-COUNTIF($H$103:$H121,"&lt;&gt;CZ"),IF(AND(H118="CZ",H119&lt;&gt;"CZ",H120&lt;&gt;"CZ",H121="CZ",AF118&lt;&gt;AF117,AF118=AF121,AF118&lt;&gt;AF122),A118-COUNTIF($H$103:$H118,"&lt;&gt;CZ")&amp;$AH$5&amp;A121-COUNTIF($H$103:$H121,"&lt;&gt;CZ"),"")))))))))))))))))))))))))))))))))))))))))))))))))))))</f>
        <v/>
      </c>
      <c r="AJ118" s="102" t="str">
        <f>IF(AI118&lt;&gt;"","",IF(AND(H118="CZ",H119&lt;&gt;"CZ",H120="CZ",H121&lt;&gt;"CZ",AF118&lt;&gt;AF117,AF118=AF121,AF118&lt;&gt;AF122),A118-COUNTIF($H$103:$H118,"&lt;&gt;CZ")&amp;$AH$5&amp;A121-COUNTIF($H$103:$H121,"&lt;&gt;CZ"),IF(AND(H118="CZ",H119="CZ",H120&lt;&gt;"CZ",H121&lt;&gt;"CZ",AF118&lt;&gt;AF117,AF118=AF121,AF118&lt;&gt;AF122),A118-COUNTIF($H$103:$H118,"&lt;&gt;CZ")&amp;$AH$5&amp;A121-COUNTIF($H$103:$H121,"&lt;&gt;CZ"),IF(AND(H118="CZ",H119&lt;&gt;"CZ",H120&lt;&gt;"CZ",H121&lt;&gt;"CZ",AF118&lt;&gt;AF117,AF118=AF121,AF118&lt;&gt;AF122),A118-COUNTIF($H$103:$H118,"&lt;&gt;CZ"),IF(AND(H118="CZ",H117&lt;&gt;"CZ",H116="CZ",H115="CZ",H114="CZ",AF118=AF114,AF118&lt;&gt;AF113,AF118&lt;&gt;AF119),A114-COUNTIFS($H$103:$H114,"&lt;&gt;CZ")&amp;$AH$5&amp;A118-COUNTIFS($H$103:$H118,"&lt;&gt;CZ"),IF(AND(H118="CZ",H117="CZ",H116&lt;&gt;"CZ",H115="CZ",H114="CZ",AF118=AF114,AF118&lt;&gt;AF113,AF118&lt;&gt;AF119),A114-COUNTIFS($H$103:$H114,"&lt;&gt;CZ")&amp;$AH$5&amp;A118-COUNTIFS($H$103:$H118,"&lt;&gt;CZ"),IF(AND(H118="CZ",H117="CZ",H116="CZ",H115&lt;&gt;"CZ",H114="CZ",AF118=AF114,AF118&lt;&gt;AF113,AF118&lt;&gt;AF119),A114-COUNTIFS($H$103:$H114,"&lt;&gt;CZ")&amp;$AH$5&amp;A118-COUNTIFS($H$103:$H118,"&lt;&gt;CZ"),IF(AND(H118="CZ",H117="CZ",H116="CZ",H115="CZ",H114&lt;&gt;"CZ",AF118=AF114,AF118&lt;&gt;AF113,AF118&lt;&gt;AF119),A115-COUNTIFS($H$103:$H114,"&lt;&gt;CZ")&amp;$AH$5&amp;A118-COUNTIFS($H$103:$H118,"&lt;&gt;CZ"),IF(AND(H118="CZ",H117&lt;&gt;"CZ",H116="CZ",H115="CZ",H114&lt;&gt;"CZ",AF118=AF114,AF118&lt;&gt;AF113,AF118&lt;&gt;AF119),A115-COUNTIFS($H$103:$H114,"&lt;&gt;CZ")&amp;$AH$5&amp;A118-COUNTIFS($H$103:$H118,"&lt;&gt;CZ"),IF(AND(H118="CZ",H117&lt;&gt;"CZ",H116="CZ",H115&lt;&gt;"CZ",H114="CZ",AF118=AF114,AF118&lt;&gt;AF113,AF118&lt;&gt;AF119),A114-COUNTIFS($H$103:$H114,"&lt;&gt;CZ")&amp;$AH$5&amp;A118-COUNTIFS($H$103:$H118,"&lt;&gt;CZ"),IF(AND(H118="CZ",H117&lt;&gt;"CZ",H116&lt;&gt;"CZ",H115="CZ",H114="CZ",AF118=AF114,AF118&lt;&gt;AF113,AF118&lt;&gt;AF119),A114-COUNTIFS($H$103:$H114,"&lt;&gt;CZ")&amp;$AH$5&amp;A118-COUNTIFS($H$103:$H118,"&lt;&gt;CZ"),IF(AND(H118="CZ",H117&lt;&gt;"CZ",H116&lt;&gt;"CZ",H115&lt;&gt;"CZ",H114="CZ",AF118=AF114,AF118&lt;&gt;AF113,AF118&lt;&gt;AF119),A114-COUNTIFS($H$103:$H114,"&lt;&gt;CZ")&amp;$AH$5&amp;A118-COUNTIFS($H$103:$H118,"&lt;&gt;CZ"),IF(AND(H118="CZ",H117&lt;&gt;"CZ",H116&lt;&gt;"CZ",H115="CZ",H114&lt;&gt;"CZ",AF118=AF114,AF118&lt;&gt;AF113,AF118&lt;&gt;AF119),A115-COUNTIFS($H$103:$H114,"&lt;&gt;CZ")&amp;$AH$5&amp;A118-COUNTIFS($H$103:$H118,"&lt;&gt;CZ"),IF(AND(H118="CZ",H117&lt;&gt;"CZ",H116="CZ",H115&lt;&gt;"CZ",H114&lt;&gt;"CZ",AF118=AF114,AF118&lt;&gt;AF113,AF118&lt;&gt;AF119),A115-COUNTIFS($H$103:$H114,"&lt;&gt;CZ")&amp;$AH$5&amp;A118-COUNTIFS($H$103:$H118,"&lt;&gt;CZ"),IF(AND(H118="CZ",H117="CZ",H116&lt;&gt;"CZ",H115&lt;&gt;"CZ",H114&lt;&gt;"CZ",AF118=AF114,AF118&lt;&gt;AF113,AF118&lt;&gt;AF119),A115-COUNTIFS($H$103:$H114,"&lt;&gt;CZ")&amp;$AH$5&amp;A118-COUNTIFS($H$103:$H118,"&lt;&gt;CZ"),IF(AND(H118="CZ",H117="CZ",H116&lt;&gt;"CZ",H115&lt;&gt;"CZ",H114="CZ",AF118=AF114,AF118&lt;&gt;AF113,AF118&lt;&gt;AF119),A114-COUNTIFS($H$103:$H114,"&lt;&gt;CZ")&amp;$AH$5&amp;A118-COUNTIFS($H$103:$H118,"&lt;&gt;CZ"),IF(AND(H118="CZ",H117="CZ",H116&lt;&gt;"CZ",H115="CZ",H114&lt;&gt;"CZ",AF118=AF114,AF118&lt;&gt;AF113,AF118&lt;&gt;AF119),A115-COUNTIFS($H$103:$H114,"&lt;&gt;CZ")&amp;$AH$5&amp;A118-COUNTIFS($H$103:$H118,"&lt;&gt;CZ"),IF(AND(H118="CZ",H117="CZ",H116="CZ",H115&lt;&gt;"CZ",H114&lt;&gt;"CZ",AF118=AF114,AF118&lt;&gt;AF113,AF118&lt;&gt;AF119),A115-COUNTIFS($H$103:$H114,"&lt;&gt;CZ")&amp;$AH$5&amp;A118-COUNTIFS($H$103:$H118,"&lt;&gt;CZ"),IF(AND(H118="CZ",H117&lt;&gt;"CZ",H116&lt;&gt;"CZ",H115&lt;&gt;"CZ",H114&lt;&gt;"CZ",AF118=AF114,AF118&lt;&gt;AF113,AF118&lt;&gt;AF119),A115-COUNTIFS($H$103:$H114,"&lt;&gt;CZ"),IF(AND(H118="CZ",H117&lt;&gt;"CZ",H116="CZ",H115="CZ",H119="CZ",AF119=AF115,AF118&lt;&gt;AF114,AF118&lt;&gt;AF120),A115-COUNTIFS($H$103:$H115,"&lt;&gt;CZ")&amp;$AH$5&amp;A119-COUNTIFS($H$103:$H119,"&lt;&gt;CZ"),IF(AND(H118="CZ",H117="CZ",H116&lt;&gt;"CZ",H115="CZ",H119="CZ",AF119=AF115,AF118&lt;&gt;AF114,AF118&lt;&gt;AF120),A115-COUNTIFS($H$103:$H115,"&lt;&gt;CZ")&amp;$AH$5&amp;A119-COUNTIFS($H$103:$H119,"&lt;&gt;CZ"),IF(AND(H118="CZ",H117="CZ",H116="CZ",H115&lt;&gt;"CZ",H119="CZ",AF119=AF115,AF118&lt;&gt;AF114,AF118&lt;&gt;AF120),A116-COUNTIFS($H$103:$H115,"&lt;&gt;CZ")&amp;$AH$5&amp;A119-COUNTIFS($H$103:$H119,"&lt;&gt;CZ"),IF(AND(H118="CZ",H117="CZ",H116="CZ",H115="CZ",H119&lt;&gt;"CZ",AF119=AF115,AF118&lt;&gt;AF114,AF118&lt;&gt;AF120),A115-COUNTIFS($H$103:$H115,"&lt;&gt;CZ")&amp;$AH$5&amp;A119-COUNTIFS($H$103:$H119,"&lt;&gt;CZ"),IF(AND(H118="CZ",H117&lt;&gt;"CZ",H116="CZ",H115="CZ",H119&lt;&gt;"CZ",AF119=AF115,AF118&lt;&gt;AF114,AF118&lt;&gt;AF120),A115-COUNTIFS($H$103:$H115,"&lt;&gt;CZ")&amp;$AH$5&amp;A119-COUNTIFS($H$103:$H119,"&lt;&gt;CZ"),IF(AND(H118="CZ",H117&lt;&gt;"CZ",H116="CZ",H115&lt;&gt;"CZ",H119="CZ",AF119=AF115,AF118&lt;&gt;AF114,AF118&lt;&gt;AF120),A116-COUNTIFS($H$103:$H115,"&lt;&gt;CZ")&amp;$AH$5&amp;A119-COUNTIFS($H$103:$H119,"&lt;&gt;CZ"),IF(AND(H118="CZ",H117&lt;&gt;"CZ",H116&lt;&gt;"CZ",H115="CZ",H119="CZ",AF119=AF115,AF118&lt;&gt;AF114,AF118&lt;&gt;AF120),A115-COUNTIFS($H$103:$H115,"&lt;&gt;CZ")&amp;$AH$5&amp;A119-COUNTIFS($H$103:$H119,"&lt;&gt;CZ"),IF(AND(H118="CZ",H117&lt;&gt;"CZ",H116&lt;&gt;"CZ",H115&lt;&gt;"CZ",H119="CZ",AF119=AF115,AF118&lt;&gt;AF114,AF118&lt;&gt;AF120),A116-COUNTIFS($H$103:$H115,"&lt;&gt;CZ")&amp;$AH$5&amp;A119-COUNTIFS($H$103:$H119,"&lt;&gt;CZ"),IF(AND(H118="CZ",H117&lt;&gt;"CZ",H116&lt;&gt;"CZ",H115="CZ",H119&lt;&gt;"CZ",AF119=AF115,AF118&lt;&gt;AF114,AF118&lt;&gt;AF120),A115-COUNTIFS($H$103:$H115,"&lt;&gt;CZ")&amp;$AH$5&amp;A119-COUNTIFS($H$103:$H119,"&lt;&gt;CZ"),IF(AND(H118="CZ",H117&lt;&gt;"CZ",H116="CZ",H115&lt;&gt;"CZ",H119&lt;&gt;"CZ",AF119=AF115,AF118&lt;&gt;AF114,AF118&lt;&gt;AF120),A116-COUNTIFS($H$103:$H115,"&lt;&gt;CZ")&amp;$AH$5&amp;A119-COUNTIFS($H$103:$H119,"&lt;&gt;CZ"),IF(AND(H118="CZ",H117="CZ",H116&lt;&gt;"CZ",H115&lt;&gt;"CZ",H119&lt;&gt;"CZ",AF119=AF115,AF118&lt;&gt;AF114,AF118&lt;&gt;AF120),A116-COUNTIFS($H$103:$H115,"&lt;&gt;CZ")&amp;$AH$5&amp;A119-COUNTIFS($H$103:$H119,"&lt;&gt;CZ"),IF(AND(H118="CZ",H117="CZ",H116&lt;&gt;"CZ",H115&lt;&gt;"CZ",H119="CZ",AF119=AF115,AF118&lt;&gt;AF114,AF118&lt;&gt;AF120),A116-COUNTIFS($H$103:$H115,"&lt;&gt;CZ")&amp;$AH$5&amp;A119-COUNTIFS($H$103:$H119,"&lt;&gt;CZ"),IF(AND(H118="CZ",H117="CZ",H116&lt;&gt;"CZ",H115="CZ",H119&lt;&gt;"CZ",AF119=AF115,AF118&lt;&gt;AF114,AF118&lt;&gt;AF120),A115-COUNTIFS($H$103:$H115,"&lt;&gt;CZ")&amp;$AH$5&amp;A119-COUNTIFS($H$103:$H119,"&lt;&gt;CZ"),IF(AND(H118="CZ",H117="CZ",H116="CZ",H115&lt;&gt;"CZ",H119&lt;&gt;"CZ",AF119=AF115,AF118&lt;&gt;AF114,AF118&lt;&gt;AF120),A116-COUNTIFS($H$103:$H115,"&lt;&gt;CZ")&amp;$AH$5&amp;A119-COUNTIFS($H$103:$H119,"&lt;&gt;CZ"),IF(AND(H118="CZ",H117&lt;&gt;"CZ",H116&lt;&gt;"CZ",H115&lt;&gt;"CZ",H119&lt;&gt;"CZ",AF119=AF115,AF118&lt;&gt;AF114,AF118&lt;&gt;AF120),A116-COUNTIFS($H$103:$H115,"&lt;&gt;CZ"),IF(AND(H118="CZ",H117&lt;&gt;"CZ",H116="CZ",H119="CZ",H120="CZ",AF120=AF116,AF118&lt;&gt;AF115,AF118&lt;&gt;AF121),A116-COUNTIFS($H$103:$H116,"&lt;&gt;CZ")&amp;$AH$5&amp;A120-COUNTIFS($H$103:$H120,"&lt;&gt;CZ"),IF(AND(H118="CZ",H117="CZ",H116&lt;&gt;"CZ",H119="CZ",H120="CZ",AF120=AF116,AF118&lt;&gt;AF115,AF118&lt;&gt;AF121),A117-COUNTIFS($H$103:$H116,"&lt;&gt;CZ")&amp;$AH$5&amp;A120-COUNTIFS($H$103:$H120,"&lt;&gt;CZ"),IF(AND(H118="CZ",H117="CZ",H116="CZ",H119&lt;&gt;"CZ",H120="CZ",AF120=AF116,AF118&lt;&gt;AF115,AF118&lt;&gt;AF121),A116-COUNTIFS($H$103:$H116,"&lt;&gt;CZ")&amp;$AH$5&amp;A120-COUNTIFS($H$103:$H120,"&lt;&gt;CZ"),IF(AND(H118="CZ",H117="CZ",H116="CZ",H119="CZ",H120&lt;&gt;"CZ",AF120=AF116,AF118&lt;&gt;AF115,AF118&lt;&gt;AF121),A116-COUNTIFS($H$103:$H116,"&lt;&gt;CZ")&amp;$AH$5&amp;A120-COUNTIFS($H$103:$H120,"&lt;&gt;CZ"),IF(AND(H118="CZ",H117&lt;&gt;"CZ",H116="CZ",H119="CZ",H120&lt;&gt;"CZ",AF120=AF116,AF118&lt;&gt;AF115,AF118&lt;&gt;AF121),A116-COUNTIFS($H$103:$H116,"&lt;&gt;CZ")&amp;$AH$5&amp;A120-COUNTIFS($H$103:$H120,"&lt;&gt;CZ"),IF(AND(H118="CZ",H117&lt;&gt;"CZ",H116="CZ",H119&lt;&gt;"CZ",H120="CZ",AF120=AF116,AF118&lt;&gt;AF115,AF118&lt;&gt;AF121),A116-COUNTIFS($H$103:$H116,"&lt;&gt;CZ")&amp;$AH$5&amp;A120-COUNTIFS($H$103:$H120,"&lt;&gt;CZ"),IF(AND(H118="CZ",H117&lt;&gt;"CZ",H116&lt;&gt;"CZ",H119="CZ",H120="CZ",AF120=AF116,AF118&lt;&gt;AF115,AF118&lt;&gt;AF121),A117-COUNTIFS($H$103:$H116,"&lt;&gt;CZ")&amp;$AH$5&amp;A120-COUNTIFS($H$103:$H120,"&lt;&gt;CZ"),IF(AND(H118="CZ",H117&lt;&gt;"CZ",H116&lt;&gt;"CZ",H119&lt;&gt;"CZ",H120="CZ",AF120=AF116,AF118&lt;&gt;AF115,AF118&lt;&gt;AF121),A117-COUNTIFS($H$103:$H116,"&lt;&gt;CZ")&amp;$AH$5&amp;A120-COUNTIFS($H$103:$H120,"&lt;&gt;CZ"),IF(AND(H118="CZ",H117&lt;&gt;"CZ",H116&lt;&gt;"CZ",H119="CZ",H120&lt;&gt;"CZ",AF120=AF116,AF118&lt;&gt;AF115,AF118&lt;&gt;AF121),A117-COUNTIFS($H$103:$H116,"&lt;&gt;CZ")&amp;$AH$5&amp;A120-COUNTIFS($H$103:$H120,"&lt;&gt;CZ"),IF(AND(H118="CZ",H117&lt;&gt;"CZ",H116="CZ",H119&lt;&gt;"CZ",H120&lt;&gt;"CZ",AF120=AF116,AF118&lt;&gt;AF115,AF118&lt;&gt;AF121),A116-COUNTIFS($H$103:$H116,"&lt;&gt;CZ")&amp;$AH$5&amp;A120-COUNTIFS($H$103:$H120,"&lt;&gt;CZ"),IF(AND(H118="CZ",H117="CZ",H116&lt;&gt;"CZ",H119&lt;&gt;"CZ",H120&lt;&gt;"CZ",AF120=AF116,AF118&lt;&gt;AF115,AF118&lt;&gt;AF121),A117-COUNTIFS($H$103:$H116,"&lt;&gt;CZ")&amp;$AH$5&amp;A120-COUNTIFS($H$103:$H120,"&lt;&gt;CZ"),IF(AND(H118="CZ",H117="CZ",H116&lt;&gt;"CZ",H119&lt;&gt;"CZ",H120="CZ",AF120=AF116,AF118&lt;&gt;AF115,AF118&lt;&gt;AF121),A117-COUNTIFS($H$103:$H116,"&lt;&gt;CZ")&amp;$AH$5&amp;A120-COUNTIFS($H$103:$H120,"&lt;&gt;CZ"),IF(AND(H118="CZ",H117="CZ",H116&lt;&gt;"CZ",H119="CZ",H120&lt;&gt;"CZ",AF120=AF116,AF118&lt;&gt;AF115,AF118&lt;&gt;AF121),A117-COUNTIFS($H$103:$H116,"&lt;&gt;CZ")&amp;$AH$5&amp;A120-COUNTIFS($H$103:$H120,"&lt;&gt;CZ"),IF(AND(H118="CZ",H117="CZ",H116="CZ",H119&lt;&gt;"CZ",H120&lt;&gt;"CZ",AF120=AF116,AF118&lt;&gt;AF115,AF118&lt;&gt;AF121),A116-COUNTIFS($H$103:$H116,"&lt;&gt;CZ")&amp;$AH$5&amp;A120-COUNTIFS($H$103:$H120,"&lt;&gt;CZ"),""))))))))))))))))))))))))))))))))))))))))))))))))</f>
        <v/>
      </c>
      <c r="AK118" s="102" t="str">
        <f>IF(AI118&lt;&gt;"","",IF(AJ118&lt;&gt;"","",IF(AND(H117="CZ",H116&lt;&gt;"CZ",H115&lt;&gt;"CZ",H118&lt;&gt;"CZ",H119&lt;&gt;"CZ",AF119=AF115,AF117&lt;&gt;AF114,AF117&lt;&gt;AF120),A116-COUNTIFS($H$103:$H115,"&lt;&gt;CZ"),IF(AND(H118="CZ",H117&lt;&gt;"CZ",H119="CZ",H120="CZ",H121="CZ",AF121=AF117,AF118&lt;&gt;AF116,AF118&lt;&gt;AF122),A118-COUNTIFS($H$103:$H117,"&lt;&gt;CZ")&amp;$AH$5&amp;A121-COUNTIFS($H$103:$H121,"&lt;&gt;CZ"),IF(AND(H118="CZ",H117="CZ",H119&lt;&gt;"CZ",H120="CZ",H121="CZ",AF121=AF117,AF118&lt;&gt;AF116,AF118&lt;&gt;AF122),A117-COUNTIFS($H$103:$H117,"&lt;&gt;CZ")&amp;$AH$5&amp;A121-COUNTIFS($H$103:$H121,"&lt;&gt;CZ"),IF(AND(H118="CZ",H117="CZ",H119="CZ",H120&lt;&gt;"CZ",H121="CZ",AF121=AF117,AF118&lt;&gt;AF116,AF118&lt;&gt;AF122),A117-COUNTIFS($H$103:$H117,"&lt;&gt;CZ")&amp;$AH$5&amp;A121-COUNTIFS($H$103:$H121,"&lt;&gt;CZ"),IF(AND(H118="CZ",H117="CZ",H119="CZ",H120="CZ",H121&lt;&gt;"CZ",AF121=AF117,AF118&lt;&gt;AF116,AF118&lt;&gt;AF122),A117-COUNTIFS($H$103:$H117,"&lt;&gt;CZ")&amp;$AH$5&amp;A121-COUNTIFS($H$103:$H121,"&lt;&gt;CZ"),IF(AND(H118="CZ",H117&lt;&gt;"CZ",H119="CZ",H120="CZ",H121&lt;&gt;"CZ",AF121=AF117,AF118&lt;&gt;AF116,AF118&lt;&gt;AF122),A118-COUNTIFS($H$103:$H117,"&lt;&gt;CZ")&amp;$AH$5&amp;A121-COUNTIFS($H$103:$H121,"&lt;&gt;CZ"),IF(AND(H118="CZ",H117&lt;&gt;"CZ",H119="CZ",H120&lt;&gt;"CZ",H121="CZ",AF121=AF117,AF118&lt;&gt;AF116,AF118&lt;&gt;AF122),A118-COUNTIFS($H$103:$H117,"&lt;&gt;CZ")&amp;$AH$5&amp;A121-COUNTIFS($H$103:$H121,"&lt;&gt;CZ"),IF(AND(H118="CZ",H117&lt;&gt;"CZ",H119&lt;&gt;"CZ",H120="CZ",H121="CZ",AF121=AF117,AF118&lt;&gt;AF116,AF118&lt;&gt;AF122),A118-COUNTIFS($H$103:$H117,"&lt;&gt;CZ")&amp;$AH$5&amp;A121-COUNTIFS($H$103:$H121,"&lt;&gt;CZ"),IF(AND(H118="CZ",H117&lt;&gt;"CZ",H119&lt;&gt;"CZ",H120&lt;&gt;"CZ",H121="CZ",AF121=AF117,AF118&lt;&gt;AF116,AF118&lt;&gt;AF122),A118-COUNTIFS($H$103:$H117,"&lt;&gt;CZ")&amp;$AH$5&amp;A121-COUNTIFS($H$103:$H121,"&lt;&gt;CZ"),IF(AND(H118="CZ",H117&lt;&gt;"CZ",H119&lt;&gt;"CZ",H120&lt;&gt;"CZ",H121&lt;&gt;"CZ",AF121=AF117,AF118&lt;&gt;AF116,AF118&lt;&gt;AF122),A121-COUNTIFS($H$103:$H121,"&lt;&gt;CZ"),IF(AND(H118="CZ",H117&lt;&gt;"CZ",H119&lt;&gt;"CZ",H120="CZ",H121&lt;&gt;"CZ",AF121=AF117,AF118&lt;&gt;AF116,AF118&lt;&gt;AF122),A118-COUNTIFS($H$103:$H117,"&lt;&gt;CZ")&amp;$AH$5&amp;A121-COUNTIFS($H$103:$H121,"&lt;&gt;CZ"),IF(AND(H118="CZ",H117="CZ",H119="CZ",H120&lt;&gt;"CZ",H121&lt;&gt;"CZ",AF121=AF117,AF118&lt;&gt;AF116,AF118&lt;&gt;AF122),A117-COUNTIFS($H$103:$H117,"&lt;&gt;CZ")&amp;$AH$5&amp;A121-COUNTIFS($H$103:$H121,"&lt;&gt;CZ"),IF(AND(H118="CZ",H117="CZ",H119&lt;&gt;"CZ",H120&lt;&gt;"CZ",H121&lt;&gt;"CZ",AF121=AF117,AF118&lt;&gt;AF116,AF118&lt;&gt;AF122),A117-COUNTIFS($H$103:$H117,"&lt;&gt;CZ")&amp;$AH$5&amp;A121-COUNTIFS($H$103:$H121,"&lt;&gt;CZ"),IF(AND(H118="CZ",H117="CZ",H119&lt;&gt;"CZ",H120&lt;&gt;"CZ",H121="CZ",AF121=AF117,AF118&lt;&gt;AF116,AF118&lt;&gt;AF122),A117-COUNTIFS($H$103:$H117,"&lt;&gt;CZ")&amp;$AH$5&amp;A121-COUNTIFS($H$103:$H121,"&lt;&gt;CZ"),IF(AND(H118="CZ",H117="CZ",H119&lt;&gt;"CZ",H120="CZ",H121&lt;&gt;"CZ",AF121=AF117,AF118&lt;&gt;AF116,AF118&lt;&gt;AF122),A117-COUNTIFS($H$103:$H117,"&lt;&gt;CZ")&amp;$AH$5&amp;A121-COUNTIFS($H$103:$H121,"&lt;&gt;CZ"),IF(AND(H118="CZ",H117&lt;&gt;"CZ",H119="CZ",H120&lt;&gt;"CZ",H121&lt;&gt;"CZ",AF121=AF117,AF118&lt;&gt;AF116,AF118&lt;&gt;AF122),A118-COUNTIFS($H$103:$H117,"&lt;&gt;CZ")&amp;$AH$5&amp;A121-COUNTIFS($H$103:$H121,"&lt;&gt;CZ"),IF(AND(H118="CZ",H119&lt;&gt;"CZ",H120="CZ",H121="CZ",H122="CZ",AF118=AF122,AF118&lt;&gt;AF117,AF118&lt;&gt;AF123),A118-COUNTIFS($H$103:$H118,"&lt;&gt;CZ")&amp;$AH$5&amp;A122-COUNTIFS($H$103:$H122,"&lt;&gt;CZ"),IF(AND(H118="CZ",H119="CZ",H120&lt;&gt;"CZ",H121="CZ",H122="CZ",AF118=AF122,AF118&lt;&gt;AF117,AF118&lt;&gt;AF123),A118-COUNTIFS($H$103:$H118,"&lt;&gt;CZ")&amp;$AH$5&amp;A122-COUNTIFS($H$103:$H122,"&lt;&gt;CZ"),IF(AND(H118="CZ",H119="CZ",H120="CZ",H121&lt;&gt;"CZ",H122="CZ",AF118=AF122,AF118&lt;&gt;AF117,AF118&lt;&gt;AF123),A118-COUNTIFS($H$103:$H118,"&lt;&gt;CZ")&amp;$AH$5&amp;A122-COUNTIFS($H$103:$H122,"&lt;&gt;CZ"),IF(AND(H118="CZ",H119="CZ",H120="CZ",H121="CZ",H122&lt;&gt;"CZ",AF118=AF122,AF118&lt;&gt;AF117,AF118&lt;&gt;AF123),A118-COUNTIFS($H$103:$H118,"&lt;&gt;CZ")&amp;$AH$5&amp;A122-COUNTIFS($H$103:$H122,"&lt;&gt;CZ"),IF(AND(H118="CZ",H117&lt;&gt;"CZ",H116="CZ",H115="CZ",H119&lt;&gt;"CZ",AF119=AF115,AF118&lt;&gt;AF114,AF118&lt;&gt;AF120),A115-COUNTIFS($H$103:$H115,"&lt;&gt;CZ")&amp;$AH$5&amp;A119-COUNTIFS($H$103:$H119,"&lt;&gt;CZ"),IF(AND(H118="CZ",H119&lt;&gt;"CZ",H120="CZ",H121="CZ",H122&lt;&gt;"CZ",AF118=AF122,AF118&lt;&gt;AF117,AF118&lt;&gt;AF123),A118-COUNTIFS($H$103:$H118,"&lt;&gt;CZ")&amp;$AH$5&amp;A122-COUNTIFS($H$103:$H122,"&lt;&gt;CZ"),IF(AND(H118="CZ",H119&lt;&gt;"CZ",H120="CZ",H121&lt;&gt;"CZ",H122="CZ",AF118=AF122,AF118&lt;&gt;AF117,AF118&lt;&gt;AF123),A118-COUNTIFS($H$103:$H118,"&lt;&gt;CZ")&amp;$AH$5&amp;A122-COUNTIFS($H$103:$H122,"&lt;&gt;CZ"),IF(AND(H118="CZ",H119&lt;&gt;"CZ",H120&lt;&gt;"CZ",H121="CZ",H122="CZ",AF118=AF122,AF118&lt;&gt;AF117,AF118&lt;&gt;AF123),A118-COUNTIFS($H$103:$H118,"&lt;&gt;CZ")&amp;$AH$5&amp;A122-COUNTIFS($H$103:$H122,"&lt;&gt;CZ"),IF(AND(H118="CZ",H119&lt;&gt;"CZ",H120&lt;&gt;"CZ",H121&lt;&gt;"CZ",H122="CZ",AF118=AF122,AF118&lt;&gt;AF117,AF118&lt;&gt;AF123),A118-COUNTIFS($H$103:$H118,"&lt;&gt;CZ")&amp;$AH$5&amp;A122-COUNTIFS($H$103:$H122,"&lt;&gt;CZ"),IF(AND(H118="CZ",H119&lt;&gt;"CZ",H120&lt;&gt;"CZ",H121="CZ",H122&lt;&gt;"CZ",AF118=AF122,AF118&lt;&gt;AF117,AF118&lt;&gt;AF123),A118-COUNTIFS($H$103:$H118,"&lt;&gt;CZ")&amp;$AH$5&amp;A122-COUNTIFS($H$103:$H122,"&lt;&gt;CZ"),IF(AND(H118="CZ",H119&lt;&gt;"CZ",H120="CZ",H121&lt;&gt;"CZ",H122&lt;&gt;"CZ",AF118=AF122,AF118&lt;&gt;AF117,AF118&lt;&gt;AF123),A118-COUNTIFS($H$103:$H118,"&lt;&gt;CZ")&amp;$AH$5&amp;A122-COUNTIFS($H$103:$H122,"&lt;&gt;CZ"),IF(AND(H118="CZ",H119="CZ",H120&lt;&gt;"CZ",H121&lt;&gt;"CZ",H122&lt;&gt;"CZ",AF118=AF122,AF118&lt;&gt;AF117,AF118&lt;&gt;AF123),A118-COUNTIFS($H$103:$H118,"&lt;&gt;CZ")&amp;$AH$5&amp;A122-COUNTIFS($H$103:$H122,"&lt;&gt;CZ"),IF(AND(H118="CZ",H119="CZ",H120="CZ",H121&lt;&gt;"CZ",H122&lt;&gt;"CZ",AF118=AF122,AF118&lt;&gt;AF117,AF118&lt;&gt;AF123),A118-COUNTIFS($H$103:$H118,"&lt;&gt;CZ")&amp;$AH$5&amp;A122-COUNTIFS($H$103:$H122,"&lt;&gt;CZ"),IF(AND(H118="CZ",H119="CZ",H120&lt;&gt;"CZ",H121="CZ",H122&lt;&gt;"CZ",AF118=AF122,AF118&lt;&gt;AF117,AF118&lt;&gt;AF123),A118-COUNTIFS($H$103:$H118,"&lt;&gt;CZ")&amp;$AH$5&amp;A122-COUNTIFS($H$103:$H122,"&lt;&gt;CZ"),IF(AND(H118="CZ",H119="CZ",H120="CZ",H121&lt;&gt;"CZ",H122&lt;&gt;"CZ",AF118=AF122,AF118&lt;&gt;AF117,AF118&lt;&gt;AF123),A118-COUNTIFS($H$103:$H118,"&lt;&gt;CZ")&amp;$AH$5&amp;A122-COUNTIFS($H$103:$H122,"&lt;&gt;CZ"),IF(AND(H118="CZ",H119="CZ",H120&lt;&gt;"CZ",H121&lt;&gt;"CZ",H122&lt;&gt;"CZ",AF118=AF122,AF118&lt;&gt;AF117,AF118&lt;&gt;AF123),A122-COUNTIFS($H$103:$H122,"&lt;&gt;CZ"),""))))))))))))))))))))))))))))))))))</f>
        <v/>
      </c>
      <c r="AL118" s="120" t="str">
        <f t="shared" si="7"/>
        <v/>
      </c>
    </row>
    <row r="119" spans="1:38" s="104" customFormat="1" ht="15" hidden="1" customHeight="1">
      <c r="A119" s="105">
        <v>17</v>
      </c>
      <c r="B119" s="106" t="e">
        <v>#N/A</v>
      </c>
      <c r="C119" s="107" t="s">
        <v>251</v>
      </c>
      <c r="D119" s="107" t="s">
        <v>251</v>
      </c>
      <c r="E119" s="106" t="s">
        <v>251</v>
      </c>
      <c r="F119" s="108"/>
      <c r="G119" s="109" t="s">
        <v>251</v>
      </c>
      <c r="H119" s="110" t="s">
        <v>251</v>
      </c>
      <c r="I119" s="111"/>
      <c r="J119" s="112" t="s">
        <v>251</v>
      </c>
      <c r="K119" s="111"/>
      <c r="L119" s="112" t="s">
        <v>251</v>
      </c>
      <c r="M119" s="111"/>
      <c r="N119" s="112" t="s">
        <v>251</v>
      </c>
      <c r="O119" s="111"/>
      <c r="P119" s="112" t="s">
        <v>251</v>
      </c>
      <c r="Q119" s="111"/>
      <c r="R119" s="112" t="s">
        <v>251</v>
      </c>
      <c r="S119" s="113"/>
      <c r="T119" s="112" t="s">
        <v>251</v>
      </c>
      <c r="U119" s="111"/>
      <c r="V119" s="112" t="s">
        <v>251</v>
      </c>
      <c r="W119" s="111"/>
      <c r="X119" s="112" t="s">
        <v>251</v>
      </c>
      <c r="Y119" s="111"/>
      <c r="Z119" s="112" t="s">
        <v>251</v>
      </c>
      <c r="AA119" s="111"/>
      <c r="AB119" s="112" t="s">
        <v>251</v>
      </c>
      <c r="AC119" s="111"/>
      <c r="AD119" s="112" t="s">
        <v>251</v>
      </c>
      <c r="AE119" s="116">
        <v>0</v>
      </c>
      <c r="AF119" s="117" t="s">
        <v>251</v>
      </c>
      <c r="AG119" s="118" t="s">
        <v>251</v>
      </c>
      <c r="AH119" s="100" t="str">
        <f t="shared" ca="1" si="4"/>
        <v/>
      </c>
      <c r="AI119" s="119" t="str">
        <f>IF(H119="","",IF(H119&lt;&gt;"CZ","NE",IF(AND(H119="CZ",AF118&lt;&gt;AF119,AF119&lt;&gt;AF120),A119-COUNTIF($H$103:$H119,"&lt;&gt;CZ"),IF(AND(H119="CZ",H118="CZ",AF119=AF118,AF119&lt;&gt;AF117,AF119&lt;&gt;AF120),A118-COUNTIF($H$103:$H119,"&lt;&gt;CZ")&amp;$AH$5&amp;A119-COUNTIF($H$103:$H119,"&lt;&gt;CZ"),IF(AND(H119="CZ",H120="CZ",AF119&lt;&gt;AF118,AF119=AF120,AF119&lt;&gt;AF121),A119-COUNTIF($H$103:$H119,"&lt;&gt;CZ")&amp;$AH$5&amp;A120-COUNTIF($H$103:$H120,"&lt;&gt;CZ"),IF(AND(H119="CZ",H118="CZ",H117="CZ",AF119=AF117,AF119&lt;&gt;AF116,AF119&lt;&gt;AF120),A117-COUNTIF($H$103:$H119,"&lt;&gt;CZ")&amp;$AH$5&amp;A119-COUNTIF($H$103:$H119,"&lt;&gt;CZ"),IF(AND(H119="CZ",H118="CZ",H120="CZ",AF120=AF118,AF119&lt;&gt;AF117,AF119&lt;&gt;AF121),A118-COUNTIF($H$103:$H118,"&lt;&gt;CZ")&amp;$AH$5&amp;A120-COUNTIF($H$103:$H120,"&lt;&gt;CZ"),IF(AND(H119="CZ",H120="CZ",H121="CZ",AF119&lt;&gt;AF118,AF119=AF121,AF119&lt;&gt;AF122),A119-COUNTIF($H$103:$H119,"&lt;&gt;CZ")&amp;$AH$5&amp;A121-COUNTIF($H$103:$H121,"&lt;&gt;CZ"),IF(AND(H119="CZ",H118="CZ",H117="CZ",H116="CZ",AF119=AF116,AF119&lt;&gt;AF115,AF119&lt;&gt;AF120),A116-COUNTIF($H$103:$H116,"&lt;&gt;CZ")&amp;$AH$5&amp;A119-COUNTIF($H$103:$H119,"&lt;&gt;CZ"),IF(AND(H119="CZ",H118="CZ",H117="CZ",H120="CZ",AF120=AF117,AF119&lt;&gt;AF116,AF119&lt;&gt;AF121),A117-COUNTIF($H$103:$H117,"&lt;&gt;CZ")&amp;$AH$5&amp;A120-COUNTIF($H$103:$H120,"&lt;&gt;CZ"),IF(AND(H119="CZ",H118="CZ",H120="CZ",H121="CZ",AF121=AF118,AF119&lt;&gt;AF117,AF119&lt;&gt;AF122),A118-COUNTIF($H$103:$H118,"&lt;&gt;CZ")&amp;$AH$5&amp;A121-COUNTIF($H$103:$H121,"&lt;&gt;CZ"),IF(AND(H119="CZ",H120="CZ",H121="CZ",H122="CZ",AF119&lt;&gt;AF118,AF119=AF122,AF119&lt;&gt;AF123),A119-COUNTIF($H$103:$H119,"&lt;&gt;CZ")&amp;$AH$5&amp;A122-COUNTIF($H$103:$H122,"&lt;&gt;CZ"),IF(AND(H119="CZ",H118="CZ",H117="CZ",H116="CZ",H115="CZ",AF119=AF115,AF119&lt;&gt;AF114,AF119&lt;&gt;AF120),A115-COUNTIF($H$103:$H115,"&lt;&gt;CZ")&amp;$AH$5&amp;A119-COUNTIF($H$103:$H119,"&lt;&gt;CZ"),IF(AND(H119="CZ",H118="CZ",H117="CZ",H116="CZ",H120="CZ",AF120=AF116,AF119&lt;&gt;AF115,AF119&lt;&gt;AF121),A116-COUNTIF($H$103:$H116,"&lt;&gt;CZ")&amp;$AH$5&amp;A120-COUNTIF($H$103:$H120,"&lt;&gt;CZ"),IF(AND(H119="CZ",H118="CZ",H117="CZ",H120="CZ",H121="CZ",AF121=AF117,AF119&lt;&gt;AF116,AF119&lt;&gt;AF122),A117-COUNTIF($H$103:$H117,"&lt;&gt;CZ")&amp;$AH$5&amp;A121-COUNTIF($H$103:$H121,"&lt;&gt;CZ"),IF(AND(H119="CZ",H118="CZ",H120="CZ",H121="CZ",H122="CZ",AF122=AF118,AF119&lt;&gt;AF117,AF119&lt;&gt;AF123),A118-COUNTIF($H$103:$H118,"&lt;&gt;CZ")&amp;$AH$5&amp;A122-COUNTIF($H$103:$H122,"&lt;&gt;CZ"),IF(AND(H119="CZ",H120="CZ",H121="CZ",H122="CZ",H123="CZ",AF119&lt;&gt;AF118,AF119=AF123,AF119&lt;&gt;AF124),A119-COUNTIF($H$103:$H119,"&lt;&gt;CZ")&amp;$AH$5&amp;A123-COUNTIF($H$103:$H123,"&lt;&gt;CZ"),IF(AND(H119="CZ",H118&lt;&gt;"CZ",AF119=AF118,AF119&lt;&gt;AF117,AF119&lt;&gt;AF120),A119-COUNTIF($H$103:$H119,"&lt;&gt;CZ"),IF(AND(H119="CZ",H120&lt;&gt;"CZ",AF119&lt;&gt;AF118,AF119=AF120,AF119&lt;&gt;AF121),A119-COUNTIF($H$103:$H119,"&lt;&gt;CZ"),IF(AND(H119="CZ",H118&lt;&gt;"CZ",H117="CZ",AF119=AF117,AF119&lt;&gt;AF116,AF119&lt;&gt;AF120),A117-COUNTIF($H$103:$H117,"&lt;&gt;CZ")&amp;$AH$5&amp;A119-COUNTIF($H$103:$H119,"&lt;&gt;CZ"),IF(AND(H119="CZ",H118="CZ",H117&lt;&gt;"CZ",AF119=AF117,AF119&lt;&gt;AF116,AF119&lt;&gt;AF120),A118-COUNTIF($H$103:$H117,"&lt;&gt;CZ")&amp;$AH$5&amp;A119-COUNTIF($H$103:$H119,"&lt;&gt;CZ"),IF(AND(H119="CZ",H118&lt;&gt;"CZ",H117&lt;&gt;"CZ",AF119=AF117,AF119&lt;&gt;AF116,AF119&lt;&gt;AF120),A119-COUNTIF($H$103:$H119,"&lt;&gt;CZ"),IF(AND(H119="CZ",H118&lt;&gt;"CZ",H120="CZ",AF119=AF118,AF119&lt;&gt;AF117,AF119=AF120,AF119&lt;&gt;AF121),A119-COUNTIF($H$103:$H118,"&lt;&gt;CZ")&amp;$AH$5&amp;A120-COUNTIF($H$103:$H120,"&lt;&gt;CZ"),IF(AND(H119="CZ",H118="CZ",H120&lt;&gt;"CZ",AF120=AF118,AF119&lt;&gt;AF117,AF119&lt;&gt;AF121),A118-COUNTIF($H$103:$H118,"&lt;&gt;CZ")&amp;$AH$5&amp;A120-COUNTIF($H$103:$H120,"&lt;&gt;CZ"),IF(AND(H119="CZ",H118&lt;&gt;"CZ",H120&lt;&gt;"CZ",AF120=AF118,AF119&lt;&gt;AF117,AF119&lt;&gt;AF121),A119-COUNTIF($H$103:$H118,"&lt;&gt;CZ"),IF(AND(H119="CZ",H120&lt;&gt;"CZ",H121="CZ",AF119&lt;&gt;AF118,AF119=AF121,AF119&lt;&gt;AF122),A119-COUNTIF($H$103:$H119,"&lt;&gt;CZ")&amp;$AH$5&amp;A121-COUNTIF($H$103:$H121,"&lt;&gt;CZ"),IF(AND(H119="CZ",H120="CZ",H121&lt;&gt;"CZ",AF119&lt;&gt;AF118,AF119=AF121,AF119&lt;&gt;AF122),A119-COUNTIF($H$103:$H119,"&lt;&gt;CZ")&amp;$AH$5&amp;A121-COUNTIF($H$103:$H121,"&lt;&gt;CZ"),IF(AND(H119="CZ",H120&lt;&gt;"CZ",H121&lt;&gt;"CZ",AF119&gt;0,AF119&lt;&gt;AF118,AF119=AF121,AF119&lt;&gt;AF122),A119-COUNTIF($H$103:$H119,"&lt;&gt;CZ"),IF(AND(H119="CZ",H118&lt;&gt;"CZ",H117="CZ",H116="CZ",AF119=AF116,AF119&lt;&gt;AF115,AF119&lt;&gt;AF120),A116-COUNTIF($H$103:$H116,"&lt;&gt;CZ")&amp;$AH$5&amp;A119-COUNTIF($H$103:$H119,"&lt;&gt;CZ"),IF(AND(H119="CZ",H118="CZ",H117&lt;&gt;"CZ",H116="CZ",AF119=AF116,AF119&lt;&gt;AF115,AF119&lt;&gt;AF120),A116-COUNTIF($H$103:$H116,"&lt;&gt;CZ")&amp;$AH$5&amp;A119-COUNTIF($H$103:$H119,"&lt;&gt;CZ"),IF(AND(H119="CZ",H118="CZ",H117="CZ",H116&lt;&gt;"CZ",AF119=AF116,AF119&lt;&gt;AF115,AF119&lt;&gt;AF120),A117-COUNTIF($H$103:$H116,"&lt;&gt;CZ")&amp;$AH$5&amp;A119-COUNTIF($H$103:$H119,"&lt;&gt;CZ"),IF(AND(H119="CZ",H118&lt;&gt;"CZ",H117&lt;&gt;"CZ",H116="CZ",AF119=AF116,AF119&lt;&gt;AF115,AF119&lt;&gt;AF120),A116-COUNTIF($H$103:$H116,"&lt;&gt;CZ")&amp;$AH$5&amp;A119-COUNTIF($H$103:$H119,"&lt;&gt;CZ"),IF(AND(H119="CZ",H118&lt;&gt;"CZ",H117="CZ",H116&lt;&gt;"CZ",AF119=AF116,AF119&lt;&gt;AF115,AF119&lt;&gt;AF120),A117-COUNTIF($H$103:$H116,"&lt;&gt;CZ")&amp;$AH$5&amp;A119-COUNTIF($H$103:$H119,"&lt;&gt;CZ"),IF(AND(H119="CZ",H118="CZ",H117&lt;&gt;"CZ",H116&lt;&gt;"CZ",AF119=AF116,AF119&lt;&gt;AF115,AF119&lt;&gt;AF120),A117-COUNTIF($H$103:$H116,"&lt;&gt;CZ")&amp;$AH$5&amp;A119-COUNTIF($H$103:$H119,"&lt;&gt;CZ"),IF(AND(H119="CZ",H118&lt;&gt;"CZ",H117&lt;&gt;"CZ",H116&lt;&gt;"CZ",AF119=AF116,AF119&lt;&gt;AF115,AF119&lt;&gt;AF120),A119-COUNTIF($H$103:$H119,"&lt;&gt;CZ"),IF(AND(H119="CZ",H118="CZ",H117&lt;&gt;"CZ",H120="CZ",AF119=AF117,AF119&lt;&gt;AF116,AF119=AF120,AF119&lt;&gt;AF121),A118-COUNTIF($H$103:$H117,"&lt;&gt;CZ")&amp;$AH$5&amp;A120-COUNTIF($H$103:$H120,"&lt;&gt;CZ"),IF(AND(H119="CZ",H118="CZ",H117="CZ",H120&lt;&gt;"CZ",AF119=AF117,AF119&lt;&gt;AF116,AF119=AF120,AF119&lt;&gt;AF121),A117-COUNTIF($H$103:$H117,"&lt;&gt;CZ")&amp;$AH$5&amp;A120-COUNTIF($H$103:$H120,"&lt;&gt;CZ"),IF(AND(H119="CZ",H118&lt;&gt;"CZ",H117&lt;&gt;"CZ",H120="CZ",AF119=AF117,AF119&lt;&gt;AF116,AF119=AF120,AF119&lt;&gt;AF121),A118-COUNTIF($H$103:$H117,"&lt;&gt;CZ")&amp;$AH$5&amp;A120-COUNTIF($H$103:$H120,"&lt;&gt;CZ"),IF(AND(H119="CZ",H118&lt;&gt;"CZ",H117="CZ",H120="CZ",AF119=AF117,AF119&lt;&gt;AF116,AF119=AF120,AF119&lt;&gt;AF121),A117-COUNTIF($H$103:$H117,"&lt;&gt;CZ")&amp;$AH$5&amp;A120-COUNTIF($H$103:$H120,"&lt;&gt;CZ"),IF(AND(H119="CZ",H118&lt;&gt;"CZ",H117="CZ",H120&lt;&gt;"CZ",AF119=AF117,AF119&lt;&gt;AF116,AF119=AF120,AF119&lt;&gt;AF121),A117-COUNTIF($H$103:$H117,"&lt;&gt;CZ")&amp;$AH$5&amp;A120-COUNTIF($H$103:$H120,"&lt;&gt;CZ"),IF(AND(H119="CZ",H118="CZ",H117&lt;&gt;"CZ",H120&lt;&gt;"CZ",AF120=AF117,AF119&lt;&gt;AF116,AF119&lt;&gt;AF121),A118-COUNTIF($H$103:$H117,"&lt;&gt;CZ")&amp;$AH$5&amp;A120-COUNTIF($H$103:$H120,"&lt;&gt;CZ"),IF(AND(H119="CZ",H118&lt;&gt;"CZ",H117&lt;&gt;"CZ",H120&lt;&gt;"CZ",AF120=AF117,AF119&lt;&gt;AF116,AF119&lt;&gt;AF121),A118-COUNTIF($H$103:$H117,"&lt;&gt;CZ"),IF(AND(H119="CZ",H118&lt;&gt;"CZ",H120="CZ",H121="CZ",AF121=AF118,AF119&lt;&gt;AF117,AF119&lt;&gt;AF122),A119-COUNTIF($H$103:$H118,"&lt;&gt;CZ")&amp;$AH$5&amp;A121-COUNTIF($H$103:$H121,"&lt;&gt;CZ"),IF(AND(H119="CZ",H118="CZ",H120&lt;&gt;"CZ",H121="CZ",AF121=AF118,AF119&lt;&gt;AF117,AF119&lt;&gt;AF122),A118-COUNTIF($H$103:$H118,"&lt;&gt;CZ")&amp;$AH$5&amp;A121-COUNTIF($H$103:$H121,"&lt;&gt;CZ"),IF(AND(H119="CZ",H118="CZ",H120="CZ",H121&lt;&gt;"CZ",AF121=AF118,AF119&lt;&gt;AF117,AF119&lt;&gt;AF122),A118-COUNTIF($H$103:$H118,"&lt;&gt;CZ")&amp;$AH$5&amp;A121-COUNTIF($H$103:$H121,"&lt;&gt;CZ"),IF(AND(H119="CZ",H118&lt;&gt;"CZ",H120&lt;&gt;"CZ",H121="CZ",AF121=AF118,AF119&lt;&gt;AF117,AF119&lt;&gt;AF122),A119-COUNTIF($H$103:$H118,"&lt;&gt;CZ")&amp;$AH$5&amp;A121-COUNTIF($H$103:$H121,"&lt;&gt;CZ"),IF(AND(H119="CZ",H118&lt;&gt;"CZ",H120="CZ",H121&lt;&gt;"CZ",AF121=AF118,AF119&lt;&gt;AF117,AF119&lt;&gt;AF122),A119-COUNTIF($H$103:$H118,"&lt;&gt;CZ")&amp;$AH$5&amp;A121-COUNTIF($H$103:$H121,"&lt;&gt;CZ"),IF(AND(H119="CZ",H118="CZ",H120&lt;&gt;"CZ",H121&lt;&gt;"CZ",AF121=AF118,AF119&lt;&gt;AF117,AF119&lt;&gt;AF122),A118-COUNTIF($H$103:$H118,"&lt;&gt;CZ")&amp;$AH$5&amp;A121-COUNTIF($H$103:$H121,"&lt;&gt;CZ"),IF(AND(H119="CZ",H118&lt;&gt;"CZ",H120&lt;&gt;"CZ",H121&lt;&gt;"CZ",AF121=AF118,AF119&lt;&gt;AF117,AF119&lt;&gt;AF122),A119-COUNTIF($H$103:$H118,"&lt;&gt;CZ"),IF(AND(H119="CZ",H120="CZ",H121="CZ",H122&lt;&gt;"CZ",AF119&lt;&gt;AF118,AF119=AF122,AF119&lt;&gt;AF123),A119-COUNTIF($H$103:$H119,"&lt;&gt;CZ")&amp;$AH$5&amp;A122-COUNTIF($H$103:$H122,"&lt;&gt;CZ"),IF(AND(H119="CZ",H120="CZ",H121&lt;&gt;"CZ",H122="CZ",AF119&lt;&gt;AF118,AF119=AF122,AF119&lt;&gt;AF123),A119-COUNTIF($H$103:$H119,"&lt;&gt;CZ")&amp;$AH$5&amp;A122-COUNTIF($H$103:$H122,"&lt;&gt;CZ"),IF(AND(H119="CZ",H120&lt;&gt;"CZ",H121="CZ",H122="CZ",AF119&lt;&gt;AF118,AF119=AF122,AF119&lt;&gt;AF123),A119-COUNTIF($H$103:$H119,"&lt;&gt;CZ")&amp;$AH$5&amp;A122-COUNTIF($H$103:$H122,"&lt;&gt;CZ"),IF(AND(H119="CZ",H120&lt;&gt;"CZ",H121&lt;&gt;"CZ",H122="CZ",AF119&lt;&gt;AF118,AF119=AF122,AF119&lt;&gt;AF123),A119-COUNTIF($H$103:$H119,"&lt;&gt;CZ")&amp;$AH$5&amp;A122-COUNTIF($H$103:$H122,"&lt;&gt;CZ"),"")))))))))))))))))))))))))))))))))))))))))))))))))))))</f>
        <v/>
      </c>
      <c r="AJ119" s="102" t="str">
        <f>IF(AI119&lt;&gt;"","",IF(AND(H119="CZ",H120&lt;&gt;"CZ",H121="CZ",H122&lt;&gt;"CZ",AF119&lt;&gt;AF118,AF119=AF122,AF119&lt;&gt;AF123),A119-COUNTIF($H$103:$H119,"&lt;&gt;CZ")&amp;$AH$5&amp;A122-COUNTIF($H$103:$H122,"&lt;&gt;CZ"),IF(AND(H119="CZ",H120="CZ",H121&lt;&gt;"CZ",H122&lt;&gt;"CZ",AF119&lt;&gt;AF118,AF119=AF122,AF119&lt;&gt;AF123),A119-COUNTIF($H$103:$H119,"&lt;&gt;CZ")&amp;$AH$5&amp;A122-COUNTIF($H$103:$H122,"&lt;&gt;CZ"),IF(AND(H119="CZ",H120&lt;&gt;"CZ",H121&lt;&gt;"CZ",H122&lt;&gt;"CZ",AF119&lt;&gt;AF118,AF119=AF122,AF119&lt;&gt;AF123),A119-COUNTIF($H$103:$H119,"&lt;&gt;CZ"),IF(AND(H119="CZ",H118&lt;&gt;"CZ",H117="CZ",H116="CZ",H115="CZ",AF119=AF115,AF119&lt;&gt;AF114,AF119&lt;&gt;AF120),A115-COUNTIFS($H$103:$H115,"&lt;&gt;CZ")&amp;$AH$5&amp;A119-COUNTIFS($H$103:$H119,"&lt;&gt;CZ"),IF(AND(H119="CZ",H118="CZ",H117&lt;&gt;"CZ",H116="CZ",H115="CZ",AF119=AF115,AF119&lt;&gt;AF114,AF119&lt;&gt;AF120),A115-COUNTIFS($H$103:$H115,"&lt;&gt;CZ")&amp;$AH$5&amp;A119-COUNTIFS($H$103:$H119,"&lt;&gt;CZ"),IF(AND(H119="CZ",H118="CZ",H117="CZ",H116&lt;&gt;"CZ",H115="CZ",AF119=AF115,AF119&lt;&gt;AF114,AF119&lt;&gt;AF120),A115-COUNTIFS($H$103:$H115,"&lt;&gt;CZ")&amp;$AH$5&amp;A119-COUNTIFS($H$103:$H119,"&lt;&gt;CZ"),IF(AND(H119="CZ",H118="CZ",H117="CZ",H116="CZ",H115&lt;&gt;"CZ",AF119=AF115,AF119&lt;&gt;AF114,AF119&lt;&gt;AF120),A116-COUNTIFS($H$103:$H115,"&lt;&gt;CZ")&amp;$AH$5&amp;A119-COUNTIFS($H$103:$H119,"&lt;&gt;CZ"),IF(AND(H119="CZ",H118&lt;&gt;"CZ",H117="CZ",H116="CZ",H115&lt;&gt;"CZ",AF119=AF115,AF119&lt;&gt;AF114,AF119&lt;&gt;AF120),A116-COUNTIFS($H$103:$H115,"&lt;&gt;CZ")&amp;$AH$5&amp;A119-COUNTIFS($H$103:$H119,"&lt;&gt;CZ"),IF(AND(H119="CZ",H118&lt;&gt;"CZ",H117="CZ",H116&lt;&gt;"CZ",H115="CZ",AF119=AF115,AF119&lt;&gt;AF114,AF119&lt;&gt;AF120),A115-COUNTIFS($H$103:$H115,"&lt;&gt;CZ")&amp;$AH$5&amp;A119-COUNTIFS($H$103:$H119,"&lt;&gt;CZ"),IF(AND(H119="CZ",H118&lt;&gt;"CZ",H117&lt;&gt;"CZ",H116="CZ",H115="CZ",AF119=AF115,AF119&lt;&gt;AF114,AF119&lt;&gt;AF120),A115-COUNTIFS($H$103:$H115,"&lt;&gt;CZ")&amp;$AH$5&amp;A119-COUNTIFS($H$103:$H119,"&lt;&gt;CZ"),IF(AND(H119="CZ",H118&lt;&gt;"CZ",H117&lt;&gt;"CZ",H116&lt;&gt;"CZ",H115="CZ",AF119=AF115,AF119&lt;&gt;AF114,AF119&lt;&gt;AF120),A115-COUNTIFS($H$103:$H115,"&lt;&gt;CZ")&amp;$AH$5&amp;A119-COUNTIFS($H$103:$H119,"&lt;&gt;CZ"),IF(AND(H119="CZ",H118&lt;&gt;"CZ",H117&lt;&gt;"CZ",H116="CZ",H115&lt;&gt;"CZ",AF119=AF115,AF119&lt;&gt;AF114,AF119&lt;&gt;AF120),A116-COUNTIFS($H$103:$H115,"&lt;&gt;CZ")&amp;$AH$5&amp;A119-COUNTIFS($H$103:$H119,"&lt;&gt;CZ"),IF(AND(H119="CZ",H118&lt;&gt;"CZ",H117="CZ",H116&lt;&gt;"CZ",H115&lt;&gt;"CZ",AF119=AF115,AF119&lt;&gt;AF114,AF119&lt;&gt;AF120),A116-COUNTIFS($H$103:$H115,"&lt;&gt;CZ")&amp;$AH$5&amp;A119-COUNTIFS($H$103:$H119,"&lt;&gt;CZ"),IF(AND(H119="CZ",H118="CZ",H117&lt;&gt;"CZ",H116&lt;&gt;"CZ",H115&lt;&gt;"CZ",AF119=AF115,AF119&lt;&gt;AF114,AF119&lt;&gt;AF120),A116-COUNTIFS($H$103:$H115,"&lt;&gt;CZ")&amp;$AH$5&amp;A119-COUNTIFS($H$103:$H119,"&lt;&gt;CZ"),IF(AND(H119="CZ",H118="CZ",H117&lt;&gt;"CZ",H116&lt;&gt;"CZ",H115="CZ",AF119=AF115,AF119&lt;&gt;AF114,AF119&lt;&gt;AF120),A115-COUNTIFS($H$103:$H115,"&lt;&gt;CZ")&amp;$AH$5&amp;A119-COUNTIFS($H$103:$H119,"&lt;&gt;CZ"),IF(AND(H119="CZ",H118="CZ",H117&lt;&gt;"CZ",H116="CZ",H115&lt;&gt;"CZ",AF119=AF115,AF119&lt;&gt;AF114,AF119&lt;&gt;AF120),A116-COUNTIFS($H$103:$H115,"&lt;&gt;CZ")&amp;$AH$5&amp;A119-COUNTIFS($H$103:$H119,"&lt;&gt;CZ"),IF(AND(H119="CZ",H118="CZ",H117="CZ",H116&lt;&gt;"CZ",H115&lt;&gt;"CZ",AF119=AF115,AF119&lt;&gt;AF114,AF119&lt;&gt;AF120),A116-COUNTIFS($H$103:$H115,"&lt;&gt;CZ")&amp;$AH$5&amp;A119-COUNTIFS($H$103:$H119,"&lt;&gt;CZ"),IF(AND(H119="CZ",H118&lt;&gt;"CZ",H117&lt;&gt;"CZ",H116&lt;&gt;"CZ",H115&lt;&gt;"CZ",AF119=AF115,AF119&lt;&gt;AF114,AF119&lt;&gt;AF120),A116-COUNTIFS($H$103:$H115,"&lt;&gt;CZ"),IF(AND(H119="CZ",H118&lt;&gt;"CZ",H117="CZ",H116="CZ",H120="CZ",AF120=AF116,AF119&lt;&gt;AF115,AF119&lt;&gt;AF121),A116-COUNTIFS($H$103:$H116,"&lt;&gt;CZ")&amp;$AH$5&amp;A120-COUNTIFS($H$103:$H120,"&lt;&gt;CZ"),IF(AND(H119="CZ",H118="CZ",H117&lt;&gt;"CZ",H116="CZ",H120="CZ",AF120=AF116,AF119&lt;&gt;AF115,AF119&lt;&gt;AF121),A116-COUNTIFS($H$103:$H116,"&lt;&gt;CZ")&amp;$AH$5&amp;A120-COUNTIFS($H$103:$H120,"&lt;&gt;CZ"),IF(AND(H119="CZ",H118="CZ",H117="CZ",H116&lt;&gt;"CZ",H120="CZ",AF120=AF116,AF119&lt;&gt;AF115,AF119&lt;&gt;AF121),A117-COUNTIFS($H$103:$H116,"&lt;&gt;CZ")&amp;$AH$5&amp;A120-COUNTIFS($H$103:$H120,"&lt;&gt;CZ"),IF(AND(H119="CZ",H118="CZ",H117="CZ",H116="CZ",H120&lt;&gt;"CZ",AF120=AF116,AF119&lt;&gt;AF115,AF119&lt;&gt;AF121),A116-COUNTIFS($H$103:$H116,"&lt;&gt;CZ")&amp;$AH$5&amp;A120-COUNTIFS($H$103:$H120,"&lt;&gt;CZ"),IF(AND(H119="CZ",H118&lt;&gt;"CZ",H117="CZ",H116="CZ",H120&lt;&gt;"CZ",AF120=AF116,AF119&lt;&gt;AF115,AF119&lt;&gt;AF121),A116-COUNTIFS($H$103:$H116,"&lt;&gt;CZ")&amp;$AH$5&amp;A120-COUNTIFS($H$103:$H120,"&lt;&gt;CZ"),IF(AND(H119="CZ",H118&lt;&gt;"CZ",H117="CZ",H116&lt;&gt;"CZ",H120="CZ",AF120=AF116,AF119&lt;&gt;AF115,AF119&lt;&gt;AF121),A117-COUNTIFS($H$103:$H116,"&lt;&gt;CZ")&amp;$AH$5&amp;A120-COUNTIFS($H$103:$H120,"&lt;&gt;CZ"),IF(AND(H119="CZ",H118&lt;&gt;"CZ",H117&lt;&gt;"CZ",H116="CZ",H120="CZ",AF120=AF116,AF119&lt;&gt;AF115,AF119&lt;&gt;AF121),A116-COUNTIFS($H$103:$H116,"&lt;&gt;CZ")&amp;$AH$5&amp;A120-COUNTIFS($H$103:$H120,"&lt;&gt;CZ"),IF(AND(H119="CZ",H118&lt;&gt;"CZ",H117&lt;&gt;"CZ",H116&lt;&gt;"CZ",H120="CZ",AF120=AF116,AF119&lt;&gt;AF115,AF119&lt;&gt;AF121),A117-COUNTIFS($H$103:$H116,"&lt;&gt;CZ")&amp;$AH$5&amp;A120-COUNTIFS($H$103:$H120,"&lt;&gt;CZ"),IF(AND(H119="CZ",H118&lt;&gt;"CZ",H117&lt;&gt;"CZ",H116="CZ",H120&lt;&gt;"CZ",AF120=AF116,AF119&lt;&gt;AF115,AF119&lt;&gt;AF121),A116-COUNTIFS($H$103:$H116,"&lt;&gt;CZ")&amp;$AH$5&amp;A120-COUNTIFS($H$103:$H120,"&lt;&gt;CZ"),IF(AND(H119="CZ",H118&lt;&gt;"CZ",H117="CZ",H116&lt;&gt;"CZ",H120&lt;&gt;"CZ",AF120=AF116,AF119&lt;&gt;AF115,AF119&lt;&gt;AF121),A117-COUNTIFS($H$103:$H116,"&lt;&gt;CZ")&amp;$AH$5&amp;A120-COUNTIFS($H$103:$H120,"&lt;&gt;CZ"),IF(AND(H119="CZ",H118="CZ",H117&lt;&gt;"CZ",H116&lt;&gt;"CZ",H120&lt;&gt;"CZ",AF120=AF116,AF119&lt;&gt;AF115,AF119&lt;&gt;AF121),A117-COUNTIFS($H$103:$H116,"&lt;&gt;CZ")&amp;$AH$5&amp;A120-COUNTIFS($H$103:$H120,"&lt;&gt;CZ"),IF(AND(H119="CZ",H118="CZ",H117&lt;&gt;"CZ",H116&lt;&gt;"CZ",H120="CZ",AF120=AF116,AF119&lt;&gt;AF115,AF119&lt;&gt;AF121),A117-COUNTIFS($H$103:$H116,"&lt;&gt;CZ")&amp;$AH$5&amp;A120-COUNTIFS($H$103:$H120,"&lt;&gt;CZ"),IF(AND(H119="CZ",H118="CZ",H117&lt;&gt;"CZ",H116="CZ",H120&lt;&gt;"CZ",AF120=AF116,AF119&lt;&gt;AF115,AF119&lt;&gt;AF121),A116-COUNTIFS($H$103:$H116,"&lt;&gt;CZ")&amp;$AH$5&amp;A120-COUNTIFS($H$103:$H120,"&lt;&gt;CZ"),IF(AND(H119="CZ",H118="CZ",H117="CZ",H116&lt;&gt;"CZ",H120&lt;&gt;"CZ",AF120=AF116,AF119&lt;&gt;AF115,AF119&lt;&gt;AF121),A117-COUNTIFS($H$103:$H116,"&lt;&gt;CZ")&amp;$AH$5&amp;A120-COUNTIFS($H$103:$H120,"&lt;&gt;CZ"),IF(AND(H119="CZ",H118&lt;&gt;"CZ",H117&lt;&gt;"CZ",H116&lt;&gt;"CZ",H120&lt;&gt;"CZ",AF120=AF116,AF119&lt;&gt;AF115,AF119&lt;&gt;AF121),A117-COUNTIFS($H$103:$H116,"&lt;&gt;CZ"),IF(AND(H119="CZ",H118&lt;&gt;"CZ",H117="CZ",H120="CZ",H121="CZ",AF121=AF117,AF119&lt;&gt;AF116,AF119&lt;&gt;AF122),A117-COUNTIFS($H$103:$H117,"&lt;&gt;CZ")&amp;$AH$5&amp;A121-COUNTIFS($H$103:$H121,"&lt;&gt;CZ"),IF(AND(H119="CZ",H118="CZ",H117&lt;&gt;"CZ",H120="CZ",H121="CZ",AF121=AF117,AF119&lt;&gt;AF116,AF119&lt;&gt;AF122),A118-COUNTIFS($H$103:$H117,"&lt;&gt;CZ")&amp;$AH$5&amp;A121-COUNTIFS($H$103:$H121,"&lt;&gt;CZ"),IF(AND(H119="CZ",H118="CZ",H117="CZ",H120&lt;&gt;"CZ",H121="CZ",AF121=AF117,AF119&lt;&gt;AF116,AF119&lt;&gt;AF122),A117-COUNTIFS($H$103:$H117,"&lt;&gt;CZ")&amp;$AH$5&amp;A121-COUNTIFS($H$103:$H121,"&lt;&gt;CZ"),IF(AND(H119="CZ",H118="CZ",H117="CZ",H120="CZ",H121&lt;&gt;"CZ",AF121=AF117,AF119&lt;&gt;AF116,AF119&lt;&gt;AF122),A117-COUNTIFS($H$103:$H117,"&lt;&gt;CZ")&amp;$AH$5&amp;A121-COUNTIFS($H$103:$H121,"&lt;&gt;CZ"),IF(AND(H119="CZ",H118&lt;&gt;"CZ",H117="CZ",H120="CZ",H121&lt;&gt;"CZ",AF121=AF117,AF119&lt;&gt;AF116,AF119&lt;&gt;AF122),A117-COUNTIFS($H$103:$H117,"&lt;&gt;CZ")&amp;$AH$5&amp;A121-COUNTIFS($H$103:$H121,"&lt;&gt;CZ"),IF(AND(H119="CZ",H118&lt;&gt;"CZ",H117="CZ",H120&lt;&gt;"CZ",H121="CZ",AF121=AF117,AF119&lt;&gt;AF116,AF119&lt;&gt;AF122),A117-COUNTIFS($H$103:$H117,"&lt;&gt;CZ")&amp;$AH$5&amp;A121-COUNTIFS($H$103:$H121,"&lt;&gt;CZ"),IF(AND(H119="CZ",H118&lt;&gt;"CZ",H117&lt;&gt;"CZ",H120="CZ",H121="CZ",AF121=AF117,AF119&lt;&gt;AF116,AF119&lt;&gt;AF122),A118-COUNTIFS($H$103:$H117,"&lt;&gt;CZ")&amp;$AH$5&amp;A121-COUNTIFS($H$103:$H121,"&lt;&gt;CZ"),IF(AND(H119="CZ",H118&lt;&gt;"CZ",H117&lt;&gt;"CZ",H120&lt;&gt;"CZ",H121="CZ",AF121=AF117,AF119&lt;&gt;AF116,AF119&lt;&gt;AF122),A118-COUNTIFS($H$103:$H117,"&lt;&gt;CZ")&amp;$AH$5&amp;A121-COUNTIFS($H$103:$H121,"&lt;&gt;CZ"),IF(AND(H119="CZ",H118&lt;&gt;"CZ",H117&lt;&gt;"CZ",H120="CZ",H121&lt;&gt;"CZ",AF121=AF117,AF119&lt;&gt;AF116,AF119&lt;&gt;AF122),A118-COUNTIFS($H$103:$H117,"&lt;&gt;CZ")&amp;$AH$5&amp;A121-COUNTIFS($H$103:$H121,"&lt;&gt;CZ"),IF(AND(H119="CZ",H118&lt;&gt;"CZ",H117="CZ",H120&lt;&gt;"CZ",H121&lt;&gt;"CZ",AF121=AF117,AF119&lt;&gt;AF116,AF119&lt;&gt;AF122),A117-COUNTIFS($H$103:$H117,"&lt;&gt;CZ")&amp;$AH$5&amp;A121-COUNTIFS($H$103:$H121,"&lt;&gt;CZ"),IF(AND(H119="CZ",H118="CZ",H117&lt;&gt;"CZ",H120&lt;&gt;"CZ",H121&lt;&gt;"CZ",AF121=AF117,AF119&lt;&gt;AF116,AF119&lt;&gt;AF122),A118-COUNTIFS($H$103:$H117,"&lt;&gt;CZ")&amp;$AH$5&amp;A121-COUNTIFS($H$103:$H121,"&lt;&gt;CZ"),IF(AND(H119="CZ",H118="CZ",H117&lt;&gt;"CZ",H120&lt;&gt;"CZ",H121="CZ",AF121=AF117,AF119&lt;&gt;AF116,AF119&lt;&gt;AF122),A118-COUNTIFS($H$103:$H117,"&lt;&gt;CZ")&amp;$AH$5&amp;A121-COUNTIFS($H$103:$H121,"&lt;&gt;CZ"),IF(AND(H119="CZ",H118="CZ",H117&lt;&gt;"CZ",H120="CZ",H121&lt;&gt;"CZ",AF121=AF117,AF119&lt;&gt;AF116,AF119&lt;&gt;AF122),A118-COUNTIFS($H$103:$H117,"&lt;&gt;CZ")&amp;$AH$5&amp;A121-COUNTIFS($H$103:$H121,"&lt;&gt;CZ"),IF(AND(H119="CZ",H118="CZ",H117="CZ",H120&lt;&gt;"CZ",H121&lt;&gt;"CZ",AF121=AF117,AF119&lt;&gt;AF116,AF119&lt;&gt;AF122),A117-COUNTIFS($H$103:$H117,"&lt;&gt;CZ")&amp;$AH$5&amp;A121-COUNTIFS($H$103:$H121,"&lt;&gt;CZ"),""))))))))))))))))))))))))))))))))))))))))))))))))</f>
        <v/>
      </c>
      <c r="AK119" s="102" t="str">
        <f>IF(AI119&lt;&gt;"","",IF(AJ119&lt;&gt;"","",IF(AND(H118="CZ",H117&lt;&gt;"CZ",H116&lt;&gt;"CZ",H119&lt;&gt;"CZ",H120&lt;&gt;"CZ",AF120=AF116,AF118&lt;&gt;AF115,AF118&lt;&gt;AF121),A117-COUNTIFS($H$103:$H116,"&lt;&gt;CZ"),IF(AND(H119="CZ",H118&lt;&gt;"CZ",H120="CZ",H121="CZ",H122="CZ",AF122=AF118,AF119&lt;&gt;AF117,AF119&lt;&gt;AF123),A119-COUNTIFS($H$103:$H118,"&lt;&gt;CZ")&amp;$AH$5&amp;A122-COUNTIFS($H$103:$H122,"&lt;&gt;CZ"),IF(AND(H119="CZ",H118="CZ",H120&lt;&gt;"CZ",H121="CZ",H122="CZ",AF122=AF118,AF119&lt;&gt;AF117,AF119&lt;&gt;AF123),A118-COUNTIFS($H$103:$H118,"&lt;&gt;CZ")&amp;$AH$5&amp;A122-COUNTIFS($H$103:$H122,"&lt;&gt;CZ"),IF(AND(H119="CZ",H118="CZ",H120="CZ",H121&lt;&gt;"CZ",H122="CZ",AF122=AF118,AF119&lt;&gt;AF117,AF119&lt;&gt;AF123),A118-COUNTIFS($H$103:$H118,"&lt;&gt;CZ")&amp;$AH$5&amp;A122-COUNTIFS($H$103:$H122,"&lt;&gt;CZ"),IF(AND(H119="CZ",H118="CZ",H120="CZ",H121="CZ",H122&lt;&gt;"CZ",AF122=AF118,AF119&lt;&gt;AF117,AF119&lt;&gt;AF123),A118-COUNTIFS($H$103:$H118,"&lt;&gt;CZ")&amp;$AH$5&amp;A122-COUNTIFS($H$103:$H122,"&lt;&gt;CZ"),IF(AND(H119="CZ",H118&lt;&gt;"CZ",H120="CZ",H121="CZ",H122&lt;&gt;"CZ",AF122=AF118,AF119&lt;&gt;AF117,AF119&lt;&gt;AF123),A119-COUNTIFS($H$103:$H118,"&lt;&gt;CZ")&amp;$AH$5&amp;A122-COUNTIFS($H$103:$H122,"&lt;&gt;CZ"),IF(AND(H119="CZ",H118&lt;&gt;"CZ",H120="CZ",H121&lt;&gt;"CZ",H122="CZ",AF122=AF118,AF119&lt;&gt;AF117,AF119&lt;&gt;AF123),A119-COUNTIFS($H$103:$H118,"&lt;&gt;CZ")&amp;$AH$5&amp;A122-COUNTIFS($H$103:$H122,"&lt;&gt;CZ"),IF(AND(H119="CZ",H118&lt;&gt;"CZ",H120&lt;&gt;"CZ",H121="CZ",H122="CZ",AF122=AF118,AF119&lt;&gt;AF117,AF119&lt;&gt;AF123),A119-COUNTIFS($H$103:$H118,"&lt;&gt;CZ")&amp;$AH$5&amp;A122-COUNTIFS($H$103:$H122,"&lt;&gt;CZ"),IF(AND(H119="CZ",H118&lt;&gt;"CZ",H120&lt;&gt;"CZ",H121&lt;&gt;"CZ",H122="CZ",AF122=AF118,AF119&lt;&gt;AF117,AF119&lt;&gt;AF123),A119-COUNTIFS($H$103:$H118,"&lt;&gt;CZ")&amp;$AH$5&amp;A122-COUNTIFS($H$103:$H122,"&lt;&gt;CZ"),IF(AND(H119="CZ",H118&lt;&gt;"CZ",H120&lt;&gt;"CZ",H121&lt;&gt;"CZ",H122&lt;&gt;"CZ",AF122=AF118,AF119&lt;&gt;AF117,AF119&lt;&gt;AF123),A122-COUNTIFS($H$103:$H122,"&lt;&gt;CZ"),IF(AND(H119="CZ",H118&lt;&gt;"CZ",H120&lt;&gt;"CZ",H121="CZ",H122&lt;&gt;"CZ",AF122=AF118,AF119&lt;&gt;AF117,AF119&lt;&gt;AF123),A119-COUNTIFS($H$103:$H118,"&lt;&gt;CZ")&amp;$AH$5&amp;A122-COUNTIFS($H$103:$H122,"&lt;&gt;CZ"),IF(AND(H119="CZ",H118="CZ",H120="CZ",H121&lt;&gt;"CZ",H122&lt;&gt;"CZ",AF122=AF118,AF119&lt;&gt;AF117,AF119&lt;&gt;AF123),A118-COUNTIFS($H$103:$H118,"&lt;&gt;CZ")&amp;$AH$5&amp;A122-COUNTIFS($H$103:$H122,"&lt;&gt;CZ"),IF(AND(H119="CZ",H118="CZ",H120&lt;&gt;"CZ",H121&lt;&gt;"CZ",H122&lt;&gt;"CZ",AF122=AF118,AF119&lt;&gt;AF117,AF119&lt;&gt;AF123),A118-COUNTIFS($H$103:$H118,"&lt;&gt;CZ")&amp;$AH$5&amp;A122-COUNTIFS($H$103:$H122,"&lt;&gt;CZ"),IF(AND(H119="CZ",H118="CZ",H120&lt;&gt;"CZ",H121&lt;&gt;"CZ",H122="CZ",AF122=AF118,AF119&lt;&gt;AF117,AF119&lt;&gt;AF123),A118-COUNTIFS($H$103:$H118,"&lt;&gt;CZ")&amp;$AH$5&amp;A122-COUNTIFS($H$103:$H122,"&lt;&gt;CZ"),IF(AND(H119="CZ",H118="CZ",H120&lt;&gt;"CZ",H121="CZ",H122&lt;&gt;"CZ",AF122=AF118,AF119&lt;&gt;AF117,AF119&lt;&gt;AF123),A118-COUNTIFS($H$103:$H118,"&lt;&gt;CZ")&amp;$AH$5&amp;A122-COUNTIFS($H$103:$H122,"&lt;&gt;CZ"),IF(AND(H119="CZ",H118&lt;&gt;"CZ",H120="CZ",H121&lt;&gt;"CZ",H122&lt;&gt;"CZ",AF122=AF118,AF119&lt;&gt;AF117,AF119&lt;&gt;AF123),A119-COUNTIFS($H$103:$H118,"&lt;&gt;CZ")&amp;$AH$5&amp;A122-COUNTIFS($H$103:$H122,"&lt;&gt;CZ"),IF(AND(H119="CZ",H120&lt;&gt;"CZ",H121="CZ",H122="CZ",H123="CZ",AF119=AF123,AF119&lt;&gt;AF118,AF119&lt;&gt;AF124),A119-COUNTIFS($H$103:$H119,"&lt;&gt;CZ")&amp;$AH$5&amp;A123-COUNTIFS($H$103:$H123,"&lt;&gt;CZ"),IF(AND(H119="CZ",H120="CZ",H121&lt;&gt;"CZ",H122="CZ",H123="CZ",AF119=AF123,AF119&lt;&gt;AF118,AF119&lt;&gt;AF124),A119-COUNTIFS($H$103:$H119,"&lt;&gt;CZ")&amp;$AH$5&amp;A123-COUNTIFS($H$103:$H123,"&lt;&gt;CZ"),IF(AND(H119="CZ",H120="CZ",H121="CZ",H122&lt;&gt;"CZ",H123="CZ",AF119=AF123,AF119&lt;&gt;AF118,AF119&lt;&gt;AF124),A119-COUNTIFS($H$103:$H119,"&lt;&gt;CZ")&amp;$AH$5&amp;A123-COUNTIFS($H$103:$H123,"&lt;&gt;CZ"),IF(AND(H119="CZ",H120="CZ",H121="CZ",H122="CZ",H123&lt;&gt;"CZ",AF119=AF123,AF119&lt;&gt;AF118,AF119&lt;&gt;AF124),A119-COUNTIFS($H$103:$H119,"&lt;&gt;CZ")&amp;$AH$5&amp;A123-COUNTIFS($H$103:$H123,"&lt;&gt;CZ"),IF(AND(H119="CZ",H118&lt;&gt;"CZ",H117="CZ",H116="CZ",H120&lt;&gt;"CZ",AF120=AF116,AF119&lt;&gt;AF115,AF119&lt;&gt;AF121),A116-COUNTIFS($H$103:$H116,"&lt;&gt;CZ")&amp;$AH$5&amp;A120-COUNTIFS($H$103:$H120,"&lt;&gt;CZ"),IF(AND(H119="CZ",H120&lt;&gt;"CZ",H121="CZ",H122="CZ",H123&lt;&gt;"CZ",AF119=AF123,AF119&lt;&gt;AF118,AF119&lt;&gt;AF124),A119-COUNTIFS($H$103:$H119,"&lt;&gt;CZ")&amp;$AH$5&amp;A123-COUNTIFS($H$103:$H123,"&lt;&gt;CZ"),IF(AND(H119="CZ",H120&lt;&gt;"CZ",H121="CZ",H122&lt;&gt;"CZ",H123="CZ",AF119=AF123,AF119&lt;&gt;AF118,AF119&lt;&gt;AF124),A119-COUNTIFS($H$103:$H119,"&lt;&gt;CZ")&amp;$AH$5&amp;A123-COUNTIFS($H$103:$H123,"&lt;&gt;CZ"),IF(AND(H119="CZ",H120&lt;&gt;"CZ",H121&lt;&gt;"CZ",H122="CZ",H123="CZ",AF119=AF123,AF119&lt;&gt;AF118,AF119&lt;&gt;AF124),A119-COUNTIFS($H$103:$H119,"&lt;&gt;CZ")&amp;$AH$5&amp;A123-COUNTIFS($H$103:$H123,"&lt;&gt;CZ"),IF(AND(H119="CZ",H120&lt;&gt;"CZ",H121&lt;&gt;"CZ",H122&lt;&gt;"CZ",H123="CZ",AF119=AF123,AF119&lt;&gt;AF118,AF119&lt;&gt;AF124),A119-COUNTIFS($H$103:$H119,"&lt;&gt;CZ")&amp;$AH$5&amp;A123-COUNTIFS($H$103:$H123,"&lt;&gt;CZ"),IF(AND(H119="CZ",H120&lt;&gt;"CZ",H121&lt;&gt;"CZ",H122="CZ",H123&lt;&gt;"CZ",AF119=AF123,AF119&lt;&gt;AF118,AF119&lt;&gt;AF124),A119-COUNTIFS($H$103:$H119,"&lt;&gt;CZ")&amp;$AH$5&amp;A123-COUNTIFS($H$103:$H123,"&lt;&gt;CZ"),IF(AND(H119="CZ",H120&lt;&gt;"CZ",H121="CZ",H122&lt;&gt;"CZ",H123&lt;&gt;"CZ",AF119=AF123,AF119&lt;&gt;AF118,AF119&lt;&gt;AF124),A119-COUNTIFS($H$103:$H119,"&lt;&gt;CZ")&amp;$AH$5&amp;A123-COUNTIFS($H$103:$H123,"&lt;&gt;CZ"),IF(AND(H119="CZ",H120="CZ",H121&lt;&gt;"CZ",H122&lt;&gt;"CZ",H123&lt;&gt;"CZ",AF119=AF123,AF119&lt;&gt;AF118,AF119&lt;&gt;AF124),A119-COUNTIFS($H$103:$H119,"&lt;&gt;CZ")&amp;$AH$5&amp;A123-COUNTIFS($H$103:$H123,"&lt;&gt;CZ"),IF(AND(H119="CZ",H120="CZ",H121="CZ",H122&lt;&gt;"CZ",H123&lt;&gt;"CZ",AF119=AF123,AF119&lt;&gt;AF118,AF119&lt;&gt;AF124),A119-COUNTIFS($H$103:$H119,"&lt;&gt;CZ")&amp;$AH$5&amp;A123-COUNTIFS($H$103:$H123,"&lt;&gt;CZ"),IF(AND(H119="CZ",H120="CZ",H121&lt;&gt;"CZ",H122="CZ",H123&lt;&gt;"CZ",AF119=AF123,AF119&lt;&gt;AF118,AF119&lt;&gt;AF124),A119-COUNTIFS($H$103:$H119,"&lt;&gt;CZ")&amp;$AH$5&amp;A123-COUNTIFS($H$103:$H123,"&lt;&gt;CZ"),IF(AND(H119="CZ",H120="CZ",H121="CZ",H122&lt;&gt;"CZ",H123&lt;&gt;"CZ",AF119=AF123,AF119&lt;&gt;AF118,AF119&lt;&gt;AF124),A119-COUNTIFS($H$103:$H119,"&lt;&gt;CZ")&amp;$AH$5&amp;A123-COUNTIFS($H$103:$H123,"&lt;&gt;CZ"),IF(AND(H119="CZ",H120="CZ",H121&lt;&gt;"CZ",H122&lt;&gt;"CZ",H123&lt;&gt;"CZ",AF119=AF123,AF119&lt;&gt;AF118,AF119&lt;&gt;AF124),A123-COUNTIFS($H$103:$H123,"&lt;&gt;CZ"),""))))))))))))))))))))))))))))))))))</f>
        <v/>
      </c>
      <c r="AL119" s="120" t="str">
        <f t="shared" si="7"/>
        <v/>
      </c>
    </row>
    <row r="120" spans="1:38" s="104" customFormat="1" ht="15" hidden="1" customHeight="1">
      <c r="A120" s="105">
        <v>18</v>
      </c>
      <c r="B120" s="106" t="e">
        <v>#N/A</v>
      </c>
      <c r="C120" s="107" t="s">
        <v>251</v>
      </c>
      <c r="D120" s="107" t="s">
        <v>251</v>
      </c>
      <c r="E120" s="106" t="s">
        <v>251</v>
      </c>
      <c r="F120" s="108"/>
      <c r="G120" s="109" t="s">
        <v>251</v>
      </c>
      <c r="H120" s="110" t="s">
        <v>251</v>
      </c>
      <c r="I120" s="111"/>
      <c r="J120" s="112" t="s">
        <v>251</v>
      </c>
      <c r="K120" s="111"/>
      <c r="L120" s="112" t="s">
        <v>251</v>
      </c>
      <c r="M120" s="111"/>
      <c r="N120" s="112" t="s">
        <v>251</v>
      </c>
      <c r="O120" s="111"/>
      <c r="P120" s="112" t="s">
        <v>251</v>
      </c>
      <c r="Q120" s="111"/>
      <c r="R120" s="112" t="s">
        <v>251</v>
      </c>
      <c r="S120" s="113"/>
      <c r="T120" s="112" t="s">
        <v>251</v>
      </c>
      <c r="U120" s="111"/>
      <c r="V120" s="112" t="s">
        <v>251</v>
      </c>
      <c r="W120" s="111"/>
      <c r="X120" s="112" t="s">
        <v>251</v>
      </c>
      <c r="Y120" s="111"/>
      <c r="Z120" s="112" t="s">
        <v>251</v>
      </c>
      <c r="AA120" s="111"/>
      <c r="AB120" s="112" t="s">
        <v>251</v>
      </c>
      <c r="AC120" s="111"/>
      <c r="AD120" s="112" t="s">
        <v>251</v>
      </c>
      <c r="AE120" s="116">
        <v>0</v>
      </c>
      <c r="AF120" s="117" t="s">
        <v>251</v>
      </c>
      <c r="AG120" s="118" t="s">
        <v>251</v>
      </c>
      <c r="AH120" s="100" t="str">
        <f t="shared" ca="1" si="4"/>
        <v/>
      </c>
      <c r="AI120" s="119" t="str">
        <f>IF(H120="","",IF(H120&lt;&gt;"CZ","NE",IF(AND(H120="CZ",AF119&lt;&gt;AF120,AF120&lt;&gt;AF121),A120-COUNTIF($H$103:$H120,"&lt;&gt;CZ"),IF(AND(H120="CZ",H119="CZ",AF120=AF119,AF120&lt;&gt;AF118,AF120&lt;&gt;AF121),A119-COUNTIF($H$103:$H120,"&lt;&gt;CZ")&amp;$AH$5&amp;A120-COUNTIF($H$103:$H120,"&lt;&gt;CZ"),IF(AND(H120="CZ",H121="CZ",AF120&lt;&gt;AF119,AF120=AF121,AF120&lt;&gt;AF122),A120-COUNTIF($H$103:$H120,"&lt;&gt;CZ")&amp;$AH$5&amp;A121-COUNTIF($H$103:$H121,"&lt;&gt;CZ"),IF(AND(H120="CZ",H119="CZ",H118="CZ",AF120=AF118,AF120&lt;&gt;AF117,AF120&lt;&gt;AF121),A118-COUNTIF($H$103:$H120,"&lt;&gt;CZ")&amp;$AH$5&amp;A120-COUNTIF($H$103:$H120,"&lt;&gt;CZ"),IF(AND(H120="CZ",H119="CZ",H121="CZ",AF121=AF119,AF120&lt;&gt;AF118,AF120&lt;&gt;AF122),A119-COUNTIF($H$103:$H119,"&lt;&gt;CZ")&amp;$AH$5&amp;A121-COUNTIF($H$103:$H121,"&lt;&gt;CZ"),IF(AND(H120="CZ",H121="CZ",H122="CZ",AF120&lt;&gt;AF119,AF120=AF122,AF120&lt;&gt;AF123),A120-COUNTIF($H$103:$H120,"&lt;&gt;CZ")&amp;$AH$5&amp;A122-COUNTIF($H$103:$H122,"&lt;&gt;CZ"),IF(AND(H120="CZ",H119="CZ",H118="CZ",H117="CZ",AF120=AF117,AF120&lt;&gt;AF116,AF120&lt;&gt;AF121),A117-COUNTIF($H$103:$H117,"&lt;&gt;CZ")&amp;$AH$5&amp;A120-COUNTIF($H$103:$H120,"&lt;&gt;CZ"),IF(AND(H120="CZ",H119="CZ",H118="CZ",H121="CZ",AF121=AF118,AF120&lt;&gt;AF117,AF120&lt;&gt;AF122),A118-COUNTIF($H$103:$H118,"&lt;&gt;CZ")&amp;$AH$5&amp;A121-COUNTIF($H$103:$H121,"&lt;&gt;CZ"),IF(AND(H120="CZ",H119="CZ",H121="CZ",H122="CZ",AF122=AF119,AF120&lt;&gt;AF118,AF120&lt;&gt;AF123),A119-COUNTIF($H$103:$H119,"&lt;&gt;CZ")&amp;$AH$5&amp;A122-COUNTIF($H$103:$H122,"&lt;&gt;CZ"),IF(AND(H120="CZ",H121="CZ",H122="CZ",H123="CZ",AF120&lt;&gt;AF119,AF120=AF123,AF120&lt;&gt;AF124),A120-COUNTIF($H$103:$H120,"&lt;&gt;CZ")&amp;$AH$5&amp;A123-COUNTIF($H$103:$H123,"&lt;&gt;CZ"),IF(AND(H120="CZ",H119="CZ",H118="CZ",H117="CZ",H116="CZ",AF120=AF116,AF120&lt;&gt;AF115,AF120&lt;&gt;AF121),A116-COUNTIF($H$103:$H116,"&lt;&gt;CZ")&amp;$AH$5&amp;A120-COUNTIF($H$103:$H120,"&lt;&gt;CZ"),IF(AND(H120="CZ",H119="CZ",H118="CZ",H117="CZ",H121="CZ",AF121=AF117,AF120&lt;&gt;AF116,AF120&lt;&gt;AF122),A117-COUNTIF($H$103:$H117,"&lt;&gt;CZ")&amp;$AH$5&amp;A121-COUNTIF($H$103:$H121,"&lt;&gt;CZ"),IF(AND(H120="CZ",H119="CZ",H118="CZ",H121="CZ",H122="CZ",AF122=AF118,AF120&lt;&gt;AF117,AF120&lt;&gt;AF123),A118-COUNTIF($H$103:$H118,"&lt;&gt;CZ")&amp;$AH$5&amp;A122-COUNTIF($H$103:$H122,"&lt;&gt;CZ"),IF(AND(H120="CZ",H119="CZ",H121="CZ",H122="CZ",H123="CZ",AF123=AF119,AF120&lt;&gt;AF118,AF120&lt;&gt;AF124),A119-COUNTIF($H$103:$H119,"&lt;&gt;CZ")&amp;$AH$5&amp;A123-COUNTIF($H$103:$H123,"&lt;&gt;CZ"),IF(AND(H120="CZ",H121="CZ",H122="CZ",H123="CZ",H124="CZ",AF120&lt;&gt;AF119,AF120=AF124,AF120&lt;&gt;AF125),A120-COUNTIF($H$103:$H120,"&lt;&gt;CZ")&amp;$AH$5&amp;A124-COUNTIF($H$103:$H124,"&lt;&gt;CZ"),IF(AND(H120="CZ",H119&lt;&gt;"CZ",AF120=AF119,AF120&lt;&gt;AF118,AF120&lt;&gt;AF121),A120-COUNTIF($H$103:$H120,"&lt;&gt;CZ"),IF(AND(H120="CZ",H121&lt;&gt;"CZ",AF120&lt;&gt;AF119,AF120=AF121,AF120&lt;&gt;AF122),A120-COUNTIF($H$103:$H120,"&lt;&gt;CZ"),IF(AND(H120="CZ",H119&lt;&gt;"CZ",H118="CZ",AF120=AF118,AF120&lt;&gt;AF117,AF120&lt;&gt;AF121),A118-COUNTIF($H$103:$H118,"&lt;&gt;CZ")&amp;$AH$5&amp;A120-COUNTIF($H$103:$H120,"&lt;&gt;CZ"),IF(AND(H120="CZ",H119="CZ",H118&lt;&gt;"CZ",AF120=AF118,AF120&lt;&gt;AF117,AF120&lt;&gt;AF121),A119-COUNTIF($H$103:$H118,"&lt;&gt;CZ")&amp;$AH$5&amp;A120-COUNTIF($H$103:$H120,"&lt;&gt;CZ"),IF(AND(H120="CZ",H119&lt;&gt;"CZ",H118&lt;&gt;"CZ",AF120=AF118,AF120&lt;&gt;AF117,AF120&lt;&gt;AF121),A120-COUNTIF($H$103:$H120,"&lt;&gt;CZ"),IF(AND(H120="CZ",H119&lt;&gt;"CZ",H121="CZ",AF120=AF119,AF120&lt;&gt;AF118,AF120=AF121,AF120&lt;&gt;AF122),A120-COUNTIF($H$103:$H119,"&lt;&gt;CZ")&amp;$AH$5&amp;A121-COUNTIF($H$103:$H121,"&lt;&gt;CZ"),IF(AND(H120="CZ",H119="CZ",H121&lt;&gt;"CZ",AF121=AF119,AF120&lt;&gt;AF118,AF120&lt;&gt;AF122),A119-COUNTIF($H$103:$H119,"&lt;&gt;CZ")&amp;$AH$5&amp;A121-COUNTIF($H$103:$H121,"&lt;&gt;CZ"),IF(AND(H120="CZ",H119&lt;&gt;"CZ",H121&lt;&gt;"CZ",AF121=AF119,AF120&lt;&gt;AF118,AF120&lt;&gt;AF122),A120-COUNTIF($H$103:$H119,"&lt;&gt;CZ"),IF(AND(H120="CZ",H121&lt;&gt;"CZ",H122="CZ",AF120&lt;&gt;AF119,AF120=AF122,AF120&lt;&gt;AF123),A120-COUNTIF($H$103:$H120,"&lt;&gt;CZ")&amp;$AH$5&amp;A122-COUNTIF($H$103:$H122,"&lt;&gt;CZ"),IF(AND(H120="CZ",H121="CZ",H122&lt;&gt;"CZ",AF120&lt;&gt;AF119,AF120=AF122,AF120&lt;&gt;AF123),A120-COUNTIF($H$103:$H120,"&lt;&gt;CZ")&amp;$AH$5&amp;A122-COUNTIF($H$103:$H122,"&lt;&gt;CZ"),IF(AND(H120="CZ",H121&lt;&gt;"CZ",H122&lt;&gt;"CZ",AF120&gt;0,AF120&lt;&gt;AF119,AF120=AF122,AF120&lt;&gt;AF123),A120-COUNTIF($H$103:$H120,"&lt;&gt;CZ"),IF(AND(H120="CZ",H119&lt;&gt;"CZ",H118="CZ",H117="CZ",AF120=AF117,AF120&lt;&gt;AF116,AF120&lt;&gt;AF121),A117-COUNTIF($H$103:$H117,"&lt;&gt;CZ")&amp;$AH$5&amp;A120-COUNTIF($H$103:$H120,"&lt;&gt;CZ"),IF(AND(H120="CZ",H119="CZ",H118&lt;&gt;"CZ",H117="CZ",AF120=AF117,AF120&lt;&gt;AF116,AF120&lt;&gt;AF121),A117-COUNTIF($H$103:$H117,"&lt;&gt;CZ")&amp;$AH$5&amp;A120-COUNTIF($H$103:$H120,"&lt;&gt;CZ"),IF(AND(H120="CZ",H119="CZ",H118="CZ",H117&lt;&gt;"CZ",AF120=AF117,AF120&lt;&gt;AF116,AF120&lt;&gt;AF121),A118-COUNTIF($H$103:$H117,"&lt;&gt;CZ")&amp;$AH$5&amp;A120-COUNTIF($H$103:$H120,"&lt;&gt;CZ"),IF(AND(H120="CZ",H119&lt;&gt;"CZ",H118&lt;&gt;"CZ",H117="CZ",AF120=AF117,AF120&lt;&gt;AF116,AF120&lt;&gt;AF121),A117-COUNTIF($H$103:$H117,"&lt;&gt;CZ")&amp;$AH$5&amp;A120-COUNTIF($H$103:$H120,"&lt;&gt;CZ"),IF(AND(H120="CZ",H119&lt;&gt;"CZ",H118="CZ",H117&lt;&gt;"CZ",AF120=AF117,AF120&lt;&gt;AF116,AF120&lt;&gt;AF121),A118-COUNTIF($H$103:$H117,"&lt;&gt;CZ")&amp;$AH$5&amp;A120-COUNTIF($H$103:$H120,"&lt;&gt;CZ"),IF(AND(H120="CZ",H119="CZ",H118&lt;&gt;"CZ",H117&lt;&gt;"CZ",AF120=AF117,AF120&lt;&gt;AF116,AF120&lt;&gt;AF121),A118-COUNTIF($H$103:$H117,"&lt;&gt;CZ")&amp;$AH$5&amp;A120-COUNTIF($H$103:$H120,"&lt;&gt;CZ"),IF(AND(H120="CZ",H119&lt;&gt;"CZ",H118&lt;&gt;"CZ",H117&lt;&gt;"CZ",AF120=AF117,AF120&lt;&gt;AF116,AF120&lt;&gt;AF121),A120-COUNTIF($H$103:$H120,"&lt;&gt;CZ"),IF(AND(H120="CZ",H119="CZ",H118&lt;&gt;"CZ",H121="CZ",AF120=AF118,AF120&lt;&gt;AF117,AF120=AF121,AF120&lt;&gt;AF122),A119-COUNTIF($H$103:$H118,"&lt;&gt;CZ")&amp;$AH$5&amp;A121-COUNTIF($H$103:$H121,"&lt;&gt;CZ"),IF(AND(H120="CZ",H119="CZ",H118="CZ",H121&lt;&gt;"CZ",AF120=AF118,AF120&lt;&gt;AF117,AF120=AF121,AF120&lt;&gt;AF122),A118-COUNTIF($H$103:$H118,"&lt;&gt;CZ")&amp;$AH$5&amp;A121-COUNTIF($H$103:$H121,"&lt;&gt;CZ"),IF(AND(H120="CZ",H119&lt;&gt;"CZ",H118&lt;&gt;"CZ",H121="CZ",AF120=AF118,AF120&lt;&gt;AF117,AF120=AF121,AF120&lt;&gt;AF122),A119-COUNTIF($H$103:$H118,"&lt;&gt;CZ")&amp;$AH$5&amp;A121-COUNTIF($H$103:$H121,"&lt;&gt;CZ"),IF(AND(H120="CZ",H119&lt;&gt;"CZ",H118="CZ",H121="CZ",AF120=AF118,AF120&lt;&gt;AF117,AF120=AF121,AF120&lt;&gt;AF122),A118-COUNTIF($H$103:$H118,"&lt;&gt;CZ")&amp;$AH$5&amp;A121-COUNTIF($H$103:$H121,"&lt;&gt;CZ"),IF(AND(H120="CZ",H119&lt;&gt;"CZ",H118="CZ",H121&lt;&gt;"CZ",AF120=AF118,AF120&lt;&gt;AF117,AF120=AF121,AF120&lt;&gt;AF122),A118-COUNTIF($H$103:$H118,"&lt;&gt;CZ")&amp;$AH$5&amp;A121-COUNTIF($H$103:$H121,"&lt;&gt;CZ"),IF(AND(H120="CZ",H119="CZ",H118&lt;&gt;"CZ",H121&lt;&gt;"CZ",AF121=AF118,AF120&lt;&gt;AF117,AF120&lt;&gt;AF122),A119-COUNTIF($H$103:$H118,"&lt;&gt;CZ")&amp;$AH$5&amp;A121-COUNTIF($H$103:$H121,"&lt;&gt;CZ"),IF(AND(H120="CZ",H119&lt;&gt;"CZ",H118&lt;&gt;"CZ",H121&lt;&gt;"CZ",AF121=AF118,AF120&lt;&gt;AF117,AF120&lt;&gt;AF122),A119-COUNTIF($H$103:$H118,"&lt;&gt;CZ"),IF(AND(H120="CZ",H119&lt;&gt;"CZ",H121="CZ",H122="CZ",AF122=AF119,AF120&lt;&gt;AF118,AF120&lt;&gt;AF123),A120-COUNTIF($H$103:$H119,"&lt;&gt;CZ")&amp;$AH$5&amp;A122-COUNTIF($H$103:$H122,"&lt;&gt;CZ"),IF(AND(H120="CZ",H119="CZ",H121&lt;&gt;"CZ",H122="CZ",AF122=AF119,AF120&lt;&gt;AF118,AF120&lt;&gt;AF123),A119-COUNTIF($H$103:$H119,"&lt;&gt;CZ")&amp;$AH$5&amp;A122-COUNTIF($H$103:$H122,"&lt;&gt;CZ"),IF(AND(H120="CZ",H119="CZ",H121="CZ",H122&lt;&gt;"CZ",AF122=AF119,AF120&lt;&gt;AF118,AF120&lt;&gt;AF123),A119-COUNTIF($H$103:$H119,"&lt;&gt;CZ")&amp;$AH$5&amp;A122-COUNTIF($H$103:$H122,"&lt;&gt;CZ"),IF(AND(H120="CZ",H119&lt;&gt;"CZ",H121&lt;&gt;"CZ",H122="CZ",AF122=AF119,AF120&lt;&gt;AF118,AF120&lt;&gt;AF123),A120-COUNTIF($H$103:$H119,"&lt;&gt;CZ")&amp;$AH$5&amp;A122-COUNTIF($H$103:$H122,"&lt;&gt;CZ"),IF(AND(H120="CZ",H119&lt;&gt;"CZ",H121="CZ",H122&lt;&gt;"CZ",AF122=AF119,AF120&lt;&gt;AF118,AF120&lt;&gt;AF123),A120-COUNTIF($H$103:$H119,"&lt;&gt;CZ")&amp;$AH$5&amp;A122-COUNTIF($H$103:$H122,"&lt;&gt;CZ"),IF(AND(H120="CZ",H119="CZ",H121&lt;&gt;"CZ",H122&lt;&gt;"CZ",AF122=AF119,AF120&lt;&gt;AF118,AF120&lt;&gt;AF123),A119-COUNTIF($H$103:$H119,"&lt;&gt;CZ")&amp;$AH$5&amp;A122-COUNTIF($H$103:$H122,"&lt;&gt;CZ"),IF(AND(H120="CZ",H119&lt;&gt;"CZ",H121&lt;&gt;"CZ",H122&lt;&gt;"CZ",AF122=AF119,AF120&lt;&gt;AF118,AF120&lt;&gt;AF123),A120-COUNTIF($H$103:$H119,"&lt;&gt;CZ"),IF(AND(H120="CZ",H121="CZ",H122="CZ",H123&lt;&gt;"CZ",AF120&lt;&gt;AF119,AF120=AF123,AF120&lt;&gt;AF124),A120-COUNTIF($H$103:$H120,"&lt;&gt;CZ")&amp;$AH$5&amp;A123-COUNTIF($H$103:$H123,"&lt;&gt;CZ"),IF(AND(H120="CZ",H121="CZ",H122&lt;&gt;"CZ",H123="CZ",AF120&lt;&gt;AF119,AF120=AF123,AF120&lt;&gt;AF124),A120-COUNTIF($H$103:$H120,"&lt;&gt;CZ")&amp;$AH$5&amp;A123-COUNTIF($H$103:$H123,"&lt;&gt;CZ"),IF(AND(H120="CZ",H121&lt;&gt;"CZ",H122="CZ",H123="CZ",AF120&lt;&gt;AF119,AF120=AF123,AF120&lt;&gt;AF124),A120-COUNTIF($H$103:$H120,"&lt;&gt;CZ")&amp;$AH$5&amp;A123-COUNTIF($H$103:$H123,"&lt;&gt;CZ"),IF(AND(H120="CZ",H121&lt;&gt;"CZ",H122&lt;&gt;"CZ",H123="CZ",AF120&lt;&gt;AF119,AF120=AF123,AF120&lt;&gt;AF124),A120-COUNTIF($H$103:$H120,"&lt;&gt;CZ")&amp;$AH$5&amp;A123-COUNTIF($H$103:$H123,"&lt;&gt;CZ"),"")))))))))))))))))))))))))))))))))))))))))))))))))))))</f>
        <v/>
      </c>
      <c r="AJ120" s="102" t="str">
        <f>IF(AI120&lt;&gt;"","",IF(AND(H120="CZ",H121&lt;&gt;"CZ",H122="CZ",H123&lt;&gt;"CZ",AF120&lt;&gt;AF119,AF120=AF123,AF120&lt;&gt;AF124),A120-COUNTIF($H$103:$H120,"&lt;&gt;CZ")&amp;$AH$5&amp;A123-COUNTIF($H$103:$H123,"&lt;&gt;CZ"),IF(AND(H120="CZ",H121="CZ",H122&lt;&gt;"CZ",H123&lt;&gt;"CZ",AF120&lt;&gt;AF119,AF120=AF123,AF120&lt;&gt;AF124),A120-COUNTIF($H$103:$H120,"&lt;&gt;CZ")&amp;$AH$5&amp;A123-COUNTIF($H$103:$H123,"&lt;&gt;CZ"),IF(AND(H120="CZ",H121&lt;&gt;"CZ",H122&lt;&gt;"CZ",H123&lt;&gt;"CZ",AF120&lt;&gt;AF119,AF120=AF123,AF120&lt;&gt;AF124),A120-COUNTIF($H$103:$H120,"&lt;&gt;CZ"),IF(AND(H120="CZ",H119&lt;&gt;"CZ",H118="CZ",H117="CZ",H116="CZ",AF120=AF116,AF120&lt;&gt;AF115,AF120&lt;&gt;AF121),A116-COUNTIFS($H$103:$H116,"&lt;&gt;CZ")&amp;$AH$5&amp;A120-COUNTIFS($H$103:$H120,"&lt;&gt;CZ"),IF(AND(H120="CZ",H119="CZ",H118&lt;&gt;"CZ",H117="CZ",H116="CZ",AF120=AF116,AF120&lt;&gt;AF115,AF120&lt;&gt;AF121),A116-COUNTIFS($H$103:$H116,"&lt;&gt;CZ")&amp;$AH$5&amp;A120-COUNTIFS($H$103:$H120,"&lt;&gt;CZ"),IF(AND(H120="CZ",H119="CZ",H118="CZ",H117&lt;&gt;"CZ",H116="CZ",AF120=AF116,AF120&lt;&gt;AF115,AF120&lt;&gt;AF121),A116-COUNTIFS($H$103:$H116,"&lt;&gt;CZ")&amp;$AH$5&amp;A120-COUNTIFS($H$103:$H120,"&lt;&gt;CZ"),IF(AND(H120="CZ",H119="CZ",H118="CZ",H117="CZ",H116&lt;&gt;"CZ",AF120=AF116,AF120&lt;&gt;AF115,AF120&lt;&gt;AF121),A117-COUNTIFS($H$103:$H116,"&lt;&gt;CZ")&amp;$AH$5&amp;A120-COUNTIFS($H$103:$H120,"&lt;&gt;CZ"),IF(AND(H120="CZ",H119&lt;&gt;"CZ",H118="CZ",H117="CZ",H116&lt;&gt;"CZ",AF120=AF116,AF120&lt;&gt;AF115,AF120&lt;&gt;AF121),A117-COUNTIFS($H$103:$H116,"&lt;&gt;CZ")&amp;$AH$5&amp;A120-COUNTIFS($H$103:$H120,"&lt;&gt;CZ"),IF(AND(H120="CZ",H119&lt;&gt;"CZ",H118="CZ",H117&lt;&gt;"CZ",H116="CZ",AF120=AF116,AF120&lt;&gt;AF115,AF120&lt;&gt;AF121),A116-COUNTIFS($H$103:$H116,"&lt;&gt;CZ")&amp;$AH$5&amp;A120-COUNTIFS($H$103:$H120,"&lt;&gt;CZ"),IF(AND(H120="CZ",H119&lt;&gt;"CZ",H118&lt;&gt;"CZ",H117="CZ",H116="CZ",AF120=AF116,AF120&lt;&gt;AF115,AF120&lt;&gt;AF121),A116-COUNTIFS($H$103:$H116,"&lt;&gt;CZ")&amp;$AH$5&amp;A120-COUNTIFS($H$103:$H120,"&lt;&gt;CZ"),IF(AND(H120="CZ",H119&lt;&gt;"CZ",H118&lt;&gt;"CZ",H117&lt;&gt;"CZ",H116="CZ",AF120=AF116,AF120&lt;&gt;AF115,AF120&lt;&gt;AF121),A116-COUNTIFS($H$103:$H116,"&lt;&gt;CZ")&amp;$AH$5&amp;A120-COUNTIFS($H$103:$H120,"&lt;&gt;CZ"),IF(AND(H120="CZ",H119&lt;&gt;"CZ",H118&lt;&gt;"CZ",H117="CZ",H116&lt;&gt;"CZ",AF120=AF116,AF120&lt;&gt;AF115,AF120&lt;&gt;AF121),A117-COUNTIFS($H$103:$H116,"&lt;&gt;CZ")&amp;$AH$5&amp;A120-COUNTIFS($H$103:$H120,"&lt;&gt;CZ"),IF(AND(H120="CZ",H119&lt;&gt;"CZ",H118="CZ",H117&lt;&gt;"CZ",H116&lt;&gt;"CZ",AF120=AF116,AF120&lt;&gt;AF115,AF120&lt;&gt;AF121),A117-COUNTIFS($H$103:$H116,"&lt;&gt;CZ")&amp;$AH$5&amp;A120-COUNTIFS($H$103:$H120,"&lt;&gt;CZ"),IF(AND(H120="CZ",H119="CZ",H118&lt;&gt;"CZ",H117&lt;&gt;"CZ",H116&lt;&gt;"CZ",AF120=AF116,AF120&lt;&gt;AF115,AF120&lt;&gt;AF121),A117-COUNTIFS($H$103:$H116,"&lt;&gt;CZ")&amp;$AH$5&amp;A120-COUNTIFS($H$103:$H120,"&lt;&gt;CZ"),IF(AND(H120="CZ",H119="CZ",H118&lt;&gt;"CZ",H117&lt;&gt;"CZ",H116="CZ",AF120=AF116,AF120&lt;&gt;AF115,AF120&lt;&gt;AF121),A116-COUNTIFS($H$103:$H116,"&lt;&gt;CZ")&amp;$AH$5&amp;A120-COUNTIFS($H$103:$H120,"&lt;&gt;CZ"),IF(AND(H120="CZ",H119="CZ",H118&lt;&gt;"CZ",H117="CZ",H116&lt;&gt;"CZ",AF120=AF116,AF120&lt;&gt;AF115,AF120&lt;&gt;AF121),A117-COUNTIFS($H$103:$H116,"&lt;&gt;CZ")&amp;$AH$5&amp;A120-COUNTIFS($H$103:$H120,"&lt;&gt;CZ"),IF(AND(H120="CZ",H119="CZ",H118="CZ",H117&lt;&gt;"CZ",H116&lt;&gt;"CZ",AF120=AF116,AF120&lt;&gt;AF115,AF120&lt;&gt;AF121),A117-COUNTIFS($H$103:$H116,"&lt;&gt;CZ")&amp;$AH$5&amp;A120-COUNTIFS($H$103:$H120,"&lt;&gt;CZ"),IF(AND(H120="CZ",H119&lt;&gt;"CZ",H118&lt;&gt;"CZ",H117&lt;&gt;"CZ",H116&lt;&gt;"CZ",AF120=AF116,AF120&lt;&gt;AF115,AF120&lt;&gt;AF121),A117-COUNTIFS($H$103:$H116,"&lt;&gt;CZ"),IF(AND(H120="CZ",H119&lt;&gt;"CZ",H118="CZ",H117="CZ",H121="CZ",AF121=AF117,AF120&lt;&gt;AF116,AF120&lt;&gt;AF122),A117-COUNTIFS($H$103:$H117,"&lt;&gt;CZ")&amp;$AH$5&amp;A121-COUNTIFS($H$103:$H121,"&lt;&gt;CZ"),IF(AND(H120="CZ",H119="CZ",H118&lt;&gt;"CZ",H117="CZ",H121="CZ",AF121=AF117,AF120&lt;&gt;AF116,AF120&lt;&gt;AF122),A117-COUNTIFS($H$103:$H117,"&lt;&gt;CZ")&amp;$AH$5&amp;A121-COUNTIFS($H$103:$H121,"&lt;&gt;CZ"),IF(AND(H120="CZ",H119="CZ",H118="CZ",H117&lt;&gt;"CZ",H121="CZ",AF121=AF117,AF120&lt;&gt;AF116,AF120&lt;&gt;AF122),A118-COUNTIFS($H$103:$H117,"&lt;&gt;CZ")&amp;$AH$5&amp;A121-COUNTIFS($H$103:$H121,"&lt;&gt;CZ"),IF(AND(H120="CZ",H119="CZ",H118="CZ",H117="CZ",H121&lt;&gt;"CZ",AF121=AF117,AF120&lt;&gt;AF116,AF120&lt;&gt;AF122),A117-COUNTIFS($H$103:$H117,"&lt;&gt;CZ")&amp;$AH$5&amp;A121-COUNTIFS($H$103:$H121,"&lt;&gt;CZ"),IF(AND(H120="CZ",H119&lt;&gt;"CZ",H118="CZ",H117="CZ",H121&lt;&gt;"CZ",AF121=AF117,AF120&lt;&gt;AF116,AF120&lt;&gt;AF122),A117-COUNTIFS($H$103:$H117,"&lt;&gt;CZ")&amp;$AH$5&amp;A121-COUNTIFS($H$103:$H121,"&lt;&gt;CZ"),IF(AND(H120="CZ",H119&lt;&gt;"CZ",H118="CZ",H117&lt;&gt;"CZ",H121="CZ",AF121=AF117,AF120&lt;&gt;AF116,AF120&lt;&gt;AF122),A118-COUNTIFS($H$103:$H117,"&lt;&gt;CZ")&amp;$AH$5&amp;A121-COUNTIFS($H$103:$H121,"&lt;&gt;CZ"),IF(AND(H120="CZ",H119&lt;&gt;"CZ",H118&lt;&gt;"CZ",H117="CZ",H121="CZ",AF121=AF117,AF120&lt;&gt;AF116,AF120&lt;&gt;AF122),A117-COUNTIFS($H$103:$H117,"&lt;&gt;CZ")&amp;$AH$5&amp;A121-COUNTIFS($H$103:$H121,"&lt;&gt;CZ"),IF(AND(H120="CZ",H119&lt;&gt;"CZ",H118&lt;&gt;"CZ",H117&lt;&gt;"CZ",H121="CZ",AF121=AF117,AF120&lt;&gt;AF116,AF120&lt;&gt;AF122),A118-COUNTIFS($H$103:$H117,"&lt;&gt;CZ")&amp;$AH$5&amp;A121-COUNTIFS($H$103:$H121,"&lt;&gt;CZ"),IF(AND(H120="CZ",H119&lt;&gt;"CZ",H118&lt;&gt;"CZ",H117="CZ",H121&lt;&gt;"CZ",AF121=AF117,AF120&lt;&gt;AF116,AF120&lt;&gt;AF122),A117-COUNTIFS($H$103:$H117,"&lt;&gt;CZ")&amp;$AH$5&amp;A121-COUNTIFS($H$103:$H121,"&lt;&gt;CZ"),IF(AND(H120="CZ",H119&lt;&gt;"CZ",H118="CZ",H117&lt;&gt;"CZ",H121&lt;&gt;"CZ",AF121=AF117,AF120&lt;&gt;AF116,AF120&lt;&gt;AF122),A118-COUNTIFS($H$103:$H117,"&lt;&gt;CZ")&amp;$AH$5&amp;A121-COUNTIFS($H$103:$H121,"&lt;&gt;CZ"),IF(AND(H120="CZ",H119="CZ",H118&lt;&gt;"CZ",H117&lt;&gt;"CZ",H121&lt;&gt;"CZ",AF121=AF117,AF120&lt;&gt;AF116,AF120&lt;&gt;AF122),A118-COUNTIFS($H$103:$H117,"&lt;&gt;CZ")&amp;$AH$5&amp;A121-COUNTIFS($H$103:$H121,"&lt;&gt;CZ"),IF(AND(H120="CZ",H119="CZ",H118&lt;&gt;"CZ",H117&lt;&gt;"CZ",H121="CZ",AF121=AF117,AF120&lt;&gt;AF116,AF120&lt;&gt;AF122),A118-COUNTIFS($H$103:$H117,"&lt;&gt;CZ")&amp;$AH$5&amp;A121-COUNTIFS($H$103:$H121,"&lt;&gt;CZ"),IF(AND(H120="CZ",H119="CZ",H118&lt;&gt;"CZ",H117="CZ",H121&lt;&gt;"CZ",AF121=AF117,AF120&lt;&gt;AF116,AF120&lt;&gt;AF122),A117-COUNTIFS($H$103:$H117,"&lt;&gt;CZ")&amp;$AH$5&amp;A121-COUNTIFS($H$103:$H121,"&lt;&gt;CZ"),IF(AND(H120="CZ",H119="CZ",H118="CZ",H117&lt;&gt;"CZ",H121&lt;&gt;"CZ",AF121=AF117,AF120&lt;&gt;AF116,AF120&lt;&gt;AF122),A118-COUNTIFS($H$103:$H117,"&lt;&gt;CZ")&amp;$AH$5&amp;A121-COUNTIFS($H$103:$H121,"&lt;&gt;CZ"),IF(AND(H120="CZ",H119&lt;&gt;"CZ",H118&lt;&gt;"CZ",H117&lt;&gt;"CZ",H121&lt;&gt;"CZ",AF121=AF117,AF120&lt;&gt;AF116,AF120&lt;&gt;AF122),A118-COUNTIFS($H$103:$H117,"&lt;&gt;CZ"),IF(AND(H120="CZ",H119&lt;&gt;"CZ",H118="CZ",H121="CZ",H122="CZ",AF122=AF118,AF120&lt;&gt;AF117,AF120&lt;&gt;AF123),A118-COUNTIFS($H$103:$H118,"&lt;&gt;CZ")&amp;$AH$5&amp;A122-COUNTIFS($H$103:$H122,"&lt;&gt;CZ"),IF(AND(H120="CZ",H119="CZ",H118&lt;&gt;"CZ",H121="CZ",H122="CZ",AF122=AF118,AF120&lt;&gt;AF117,AF120&lt;&gt;AF123),A119-COUNTIFS($H$103:$H118,"&lt;&gt;CZ")&amp;$AH$5&amp;A122-COUNTIFS($H$103:$H122,"&lt;&gt;CZ"),IF(AND(H120="CZ",H119="CZ",H118="CZ",H121&lt;&gt;"CZ",H122="CZ",AF122=AF118,AF120&lt;&gt;AF117,AF120&lt;&gt;AF123),A118-COUNTIFS($H$103:$H118,"&lt;&gt;CZ")&amp;$AH$5&amp;A122-COUNTIFS($H$103:$H122,"&lt;&gt;CZ"),IF(AND(H120="CZ",H119="CZ",H118="CZ",H121="CZ",H122&lt;&gt;"CZ",AF122=AF118,AF120&lt;&gt;AF117,AF120&lt;&gt;AF123),A118-COUNTIFS($H$103:$H118,"&lt;&gt;CZ")&amp;$AH$5&amp;A122-COUNTIFS($H$103:$H122,"&lt;&gt;CZ"),IF(AND(H120="CZ",H119&lt;&gt;"CZ",H118="CZ",H121="CZ",H122&lt;&gt;"CZ",AF122=AF118,AF120&lt;&gt;AF117,AF120&lt;&gt;AF123),A118-COUNTIFS($H$103:$H118,"&lt;&gt;CZ")&amp;$AH$5&amp;A122-COUNTIFS($H$103:$H122,"&lt;&gt;CZ"),IF(AND(H120="CZ",H119&lt;&gt;"CZ",H118="CZ",H121&lt;&gt;"CZ",H122="CZ",AF122=AF118,AF120&lt;&gt;AF117,AF120&lt;&gt;AF123),A118-COUNTIFS($H$103:$H118,"&lt;&gt;CZ")&amp;$AH$5&amp;A122-COUNTIFS($H$103:$H122,"&lt;&gt;CZ"),IF(AND(H120="CZ",H119&lt;&gt;"CZ",H118&lt;&gt;"CZ",H121="CZ",H122="CZ",AF122=AF118,AF120&lt;&gt;AF117,AF120&lt;&gt;AF123),A119-COUNTIFS($H$103:$H118,"&lt;&gt;CZ")&amp;$AH$5&amp;A122-COUNTIFS($H$103:$H122,"&lt;&gt;CZ"),IF(AND(H120="CZ",H119&lt;&gt;"CZ",H118&lt;&gt;"CZ",H121&lt;&gt;"CZ",H122="CZ",AF122=AF118,AF120&lt;&gt;AF117,AF120&lt;&gt;AF123),A119-COUNTIFS($H$103:$H118,"&lt;&gt;CZ")&amp;$AH$5&amp;A122-COUNTIFS($H$103:$H122,"&lt;&gt;CZ"),IF(AND(H120="CZ",H119&lt;&gt;"CZ",H118&lt;&gt;"CZ",H121="CZ",H122&lt;&gt;"CZ",AF122=AF118,AF120&lt;&gt;AF117,AF120&lt;&gt;AF123),A119-COUNTIFS($H$103:$H118,"&lt;&gt;CZ")&amp;$AH$5&amp;A122-COUNTIFS($H$103:$H122,"&lt;&gt;CZ"),IF(AND(H120="CZ",H119&lt;&gt;"CZ",H118="CZ",H121&lt;&gt;"CZ",H122&lt;&gt;"CZ",AF122=AF118,AF120&lt;&gt;AF117,AF120&lt;&gt;AF123),A118-COUNTIFS($H$103:$H118,"&lt;&gt;CZ")&amp;$AH$5&amp;A122-COUNTIFS($H$103:$H122,"&lt;&gt;CZ"),IF(AND(H120="CZ",H119="CZ",H118&lt;&gt;"CZ",H121&lt;&gt;"CZ",H122&lt;&gt;"CZ",AF122=AF118,AF120&lt;&gt;AF117,AF120&lt;&gt;AF123),A119-COUNTIFS($H$103:$H118,"&lt;&gt;CZ")&amp;$AH$5&amp;A122-COUNTIFS($H$103:$H122,"&lt;&gt;CZ"),IF(AND(H120="CZ",H119="CZ",H118&lt;&gt;"CZ",H121&lt;&gt;"CZ",H122="CZ",AF122=AF118,AF120&lt;&gt;AF117,AF120&lt;&gt;AF123),A119-COUNTIFS($H$103:$H118,"&lt;&gt;CZ")&amp;$AH$5&amp;A122-COUNTIFS($H$103:$H122,"&lt;&gt;CZ"),IF(AND(H120="CZ",H119="CZ",H118&lt;&gt;"CZ",H121="CZ",H122&lt;&gt;"CZ",AF122=AF118,AF120&lt;&gt;AF117,AF120&lt;&gt;AF123),A119-COUNTIFS($H$103:$H118,"&lt;&gt;CZ")&amp;$AH$5&amp;A122-COUNTIFS($H$103:$H122,"&lt;&gt;CZ"),IF(AND(H120="CZ",H119="CZ",H118="CZ",H121&lt;&gt;"CZ",H122&lt;&gt;"CZ",AF122=AF118,AF120&lt;&gt;AF117,AF120&lt;&gt;AF123),A118-COUNTIFS($H$103:$H118,"&lt;&gt;CZ")&amp;$AH$5&amp;A122-COUNTIFS($H$103:$H122,"&lt;&gt;CZ"),""))))))))))))))))))))))))))))))))))))))))))))))))</f>
        <v/>
      </c>
      <c r="AK120" s="102" t="str">
        <f>IF(AI120&lt;&gt;"","",IF(AJ120&lt;&gt;"","",IF(AND(H119="CZ",H118&lt;&gt;"CZ",H117&lt;&gt;"CZ",H120&lt;&gt;"CZ",H121&lt;&gt;"CZ",AF121=AF117,AF119&lt;&gt;AF116,AF119&lt;&gt;AF122),A118-COUNTIFS($H$103:$H117,"&lt;&gt;CZ"),IF(AND(H120="CZ",H119&lt;&gt;"CZ",H121="CZ",H122="CZ",H123="CZ",AF123=AF119,AF120&lt;&gt;AF118,AF120&lt;&gt;AF124),A120-COUNTIFS($H$103:$H119,"&lt;&gt;CZ")&amp;$AH$5&amp;A123-COUNTIFS($H$103:$H123,"&lt;&gt;CZ"),IF(AND(H120="CZ",H119="CZ",H121&lt;&gt;"CZ",H122="CZ",H123="CZ",AF123=AF119,AF120&lt;&gt;AF118,AF120&lt;&gt;AF124),A119-COUNTIFS($H$103:$H119,"&lt;&gt;CZ")&amp;$AH$5&amp;A123-COUNTIFS($H$103:$H123,"&lt;&gt;CZ"),IF(AND(H120="CZ",H119="CZ",H121="CZ",H122&lt;&gt;"CZ",H123="CZ",AF123=AF119,AF120&lt;&gt;AF118,AF120&lt;&gt;AF124),A119-COUNTIFS($H$103:$H119,"&lt;&gt;CZ")&amp;$AH$5&amp;A123-COUNTIFS($H$103:$H123,"&lt;&gt;CZ"),IF(AND(H120="CZ",H119="CZ",H121="CZ",H122="CZ",H123&lt;&gt;"CZ",AF123=AF119,AF120&lt;&gt;AF118,AF120&lt;&gt;AF124),A119-COUNTIFS($H$103:$H119,"&lt;&gt;CZ")&amp;$AH$5&amp;A123-COUNTIFS($H$103:$H123,"&lt;&gt;CZ"),IF(AND(H120="CZ",H119&lt;&gt;"CZ",H121="CZ",H122="CZ",H123&lt;&gt;"CZ",AF123=AF119,AF120&lt;&gt;AF118,AF120&lt;&gt;AF124),A120-COUNTIFS($H$103:$H119,"&lt;&gt;CZ")&amp;$AH$5&amp;A123-COUNTIFS($H$103:$H123,"&lt;&gt;CZ"),IF(AND(H120="CZ",H119&lt;&gt;"CZ",H121="CZ",H122&lt;&gt;"CZ",H123="CZ",AF123=AF119,AF120&lt;&gt;AF118,AF120&lt;&gt;AF124),A120-COUNTIFS($H$103:$H119,"&lt;&gt;CZ")&amp;$AH$5&amp;A123-COUNTIFS($H$103:$H123,"&lt;&gt;CZ"),IF(AND(H120="CZ",H119&lt;&gt;"CZ",H121&lt;&gt;"CZ",H122="CZ",H123="CZ",AF123=AF119,AF120&lt;&gt;AF118,AF120&lt;&gt;AF124),A120-COUNTIFS($H$103:$H119,"&lt;&gt;CZ")&amp;$AH$5&amp;A123-COUNTIFS($H$103:$H123,"&lt;&gt;CZ"),IF(AND(H120="CZ",H119&lt;&gt;"CZ",H121&lt;&gt;"CZ",H122&lt;&gt;"CZ",H123="CZ",AF123=AF119,AF120&lt;&gt;AF118,AF120&lt;&gt;AF124),A120-COUNTIFS($H$103:$H119,"&lt;&gt;CZ")&amp;$AH$5&amp;A123-COUNTIFS($H$103:$H123,"&lt;&gt;CZ"),IF(AND(H120="CZ",H119&lt;&gt;"CZ",H121&lt;&gt;"CZ",H122&lt;&gt;"CZ",H123&lt;&gt;"CZ",AF123=AF119,AF120&lt;&gt;AF118,AF120&lt;&gt;AF124),A123-COUNTIFS($H$103:$H123,"&lt;&gt;CZ"),IF(AND(H120="CZ",H119&lt;&gt;"CZ",H121&lt;&gt;"CZ",H122="CZ",H123&lt;&gt;"CZ",AF123=AF119,AF120&lt;&gt;AF118,AF120&lt;&gt;AF124),A120-COUNTIFS($H$103:$H119,"&lt;&gt;CZ")&amp;$AH$5&amp;A123-COUNTIFS($H$103:$H123,"&lt;&gt;CZ"),IF(AND(H120="CZ",H119="CZ",H121="CZ",H122&lt;&gt;"CZ",H123&lt;&gt;"CZ",AF123=AF119,AF120&lt;&gt;AF118,AF120&lt;&gt;AF124),A119-COUNTIFS($H$103:$H119,"&lt;&gt;CZ")&amp;$AH$5&amp;A123-COUNTIFS($H$103:$H123,"&lt;&gt;CZ"),IF(AND(H120="CZ",H119="CZ",H121&lt;&gt;"CZ",H122&lt;&gt;"CZ",H123&lt;&gt;"CZ",AF123=AF119,AF120&lt;&gt;AF118,AF120&lt;&gt;AF124),A119-COUNTIFS($H$103:$H119,"&lt;&gt;CZ")&amp;$AH$5&amp;A123-COUNTIFS($H$103:$H123,"&lt;&gt;CZ"),IF(AND(H120="CZ",H119="CZ",H121&lt;&gt;"CZ",H122&lt;&gt;"CZ",H123="CZ",AF123=AF119,AF120&lt;&gt;AF118,AF120&lt;&gt;AF124),A119-COUNTIFS($H$103:$H119,"&lt;&gt;CZ")&amp;$AH$5&amp;A123-COUNTIFS($H$103:$H123,"&lt;&gt;CZ"),IF(AND(H120="CZ",H119="CZ",H121&lt;&gt;"CZ",H122="CZ",H123&lt;&gt;"CZ",AF123=AF119,AF120&lt;&gt;AF118,AF120&lt;&gt;AF124),A119-COUNTIFS($H$103:$H119,"&lt;&gt;CZ")&amp;$AH$5&amp;A123-COUNTIFS($H$103:$H123,"&lt;&gt;CZ"),IF(AND(H120="CZ",H119&lt;&gt;"CZ",H121="CZ",H122&lt;&gt;"CZ",H123&lt;&gt;"CZ",AF123=AF119,AF120&lt;&gt;AF118,AF120&lt;&gt;AF124),A120-COUNTIFS($H$103:$H119,"&lt;&gt;CZ")&amp;$AH$5&amp;A123-COUNTIFS($H$103:$H123,"&lt;&gt;CZ"),IF(AND(H120="CZ",H121&lt;&gt;"CZ",H122="CZ",H123="CZ",H124="CZ",AF120=AF124,AF120&lt;&gt;AF119,AF120&lt;&gt;AF125),A120-COUNTIFS($H$103:$H120,"&lt;&gt;CZ")&amp;$AH$5&amp;A124-COUNTIFS($H$103:$H124,"&lt;&gt;CZ"),IF(AND(H120="CZ",H121="CZ",H122&lt;&gt;"CZ",H123="CZ",H124="CZ",AF120=AF124,AF120&lt;&gt;AF119,AF120&lt;&gt;AF125),A120-COUNTIFS($H$103:$H120,"&lt;&gt;CZ")&amp;$AH$5&amp;A124-COUNTIFS($H$103:$H124,"&lt;&gt;CZ"),IF(AND(H120="CZ",H121="CZ",H122="CZ",H123&lt;&gt;"CZ",H124="CZ",AF120=AF124,AF120&lt;&gt;AF119,AF120&lt;&gt;AF125),A120-COUNTIFS($H$103:$H120,"&lt;&gt;CZ")&amp;$AH$5&amp;A124-COUNTIFS($H$103:$H124,"&lt;&gt;CZ"),IF(AND(H120="CZ",H121="CZ",H122="CZ",H123="CZ",H124&lt;&gt;"CZ",AF120=AF124,AF120&lt;&gt;AF119,AF120&lt;&gt;AF125),A120-COUNTIFS($H$103:$H120,"&lt;&gt;CZ")&amp;$AH$5&amp;A124-COUNTIFS($H$103:$H124,"&lt;&gt;CZ"),IF(AND(H120="CZ",H119&lt;&gt;"CZ",H118="CZ",H117="CZ",H121&lt;&gt;"CZ",AF121=AF117,AF120&lt;&gt;AF116,AF120&lt;&gt;AF122),A117-COUNTIFS($H$103:$H117,"&lt;&gt;CZ")&amp;$AH$5&amp;A121-COUNTIFS($H$103:$H121,"&lt;&gt;CZ"),IF(AND(H120="CZ",H121&lt;&gt;"CZ",H122="CZ",H123="CZ",H124&lt;&gt;"CZ",AF120=AF124,AF120&lt;&gt;AF119,AF120&lt;&gt;AF125),A120-COUNTIFS($H$103:$H120,"&lt;&gt;CZ")&amp;$AH$5&amp;A124-COUNTIFS($H$103:$H124,"&lt;&gt;CZ"),IF(AND(H120="CZ",H121&lt;&gt;"CZ",H122="CZ",H123&lt;&gt;"CZ",H124="CZ",AF120=AF124,AF120&lt;&gt;AF119,AF120&lt;&gt;AF125),A120-COUNTIFS($H$103:$H120,"&lt;&gt;CZ")&amp;$AH$5&amp;A124-COUNTIFS($H$103:$H124,"&lt;&gt;CZ"),IF(AND(H120="CZ",H121&lt;&gt;"CZ",H122&lt;&gt;"CZ",H123="CZ",H124="CZ",AF120=AF124,AF120&lt;&gt;AF119,AF120&lt;&gt;AF125),A120-COUNTIFS($H$103:$H120,"&lt;&gt;CZ")&amp;$AH$5&amp;A124-COUNTIFS($H$103:$H124,"&lt;&gt;CZ"),IF(AND(H120="CZ",H121&lt;&gt;"CZ",H122&lt;&gt;"CZ",H123&lt;&gt;"CZ",H124="CZ",AF120=AF124,AF120&lt;&gt;AF119,AF120&lt;&gt;AF125),A120-COUNTIFS($H$103:$H120,"&lt;&gt;CZ")&amp;$AH$5&amp;A124-COUNTIFS($H$103:$H124,"&lt;&gt;CZ"),IF(AND(H120="CZ",H121&lt;&gt;"CZ",H122&lt;&gt;"CZ",H123="CZ",H124&lt;&gt;"CZ",AF120=AF124,AF120&lt;&gt;AF119,AF120&lt;&gt;AF125),A120-COUNTIFS($H$103:$H120,"&lt;&gt;CZ")&amp;$AH$5&amp;A124-COUNTIFS($H$103:$H124,"&lt;&gt;CZ"),IF(AND(H120="CZ",H121&lt;&gt;"CZ",H122="CZ",H123&lt;&gt;"CZ",H124&lt;&gt;"CZ",AF120=AF124,AF120&lt;&gt;AF119,AF120&lt;&gt;AF125),A120-COUNTIFS($H$103:$H120,"&lt;&gt;CZ")&amp;$AH$5&amp;A124-COUNTIFS($H$103:$H124,"&lt;&gt;CZ"),IF(AND(H120="CZ",H121="CZ",H122&lt;&gt;"CZ",H123&lt;&gt;"CZ",H124&lt;&gt;"CZ",AF120=AF124,AF120&lt;&gt;AF119,AF120&lt;&gt;AF125),A120-COUNTIFS($H$103:$H120,"&lt;&gt;CZ")&amp;$AH$5&amp;A124-COUNTIFS($H$103:$H124,"&lt;&gt;CZ"),IF(AND(H120="CZ",H121="CZ",H122="CZ",H123&lt;&gt;"CZ",H124&lt;&gt;"CZ",AF120=AF124,AF120&lt;&gt;AF119,AF120&lt;&gt;AF125),A120-COUNTIFS($H$103:$H120,"&lt;&gt;CZ")&amp;$AH$5&amp;A124-COUNTIFS($H$103:$H124,"&lt;&gt;CZ"),IF(AND(H120="CZ",H121="CZ",H122&lt;&gt;"CZ",H123="CZ",H124&lt;&gt;"CZ",AF120=AF124,AF120&lt;&gt;AF119,AF120&lt;&gt;AF125),A120-COUNTIFS($H$103:$H120,"&lt;&gt;CZ")&amp;$AH$5&amp;A124-COUNTIFS($H$103:$H124,"&lt;&gt;CZ"),IF(AND(H120="CZ",H121="CZ",H122="CZ",H123&lt;&gt;"CZ",H124&lt;&gt;"CZ",AF120=AF124,AF120&lt;&gt;AF119,AF120&lt;&gt;AF125),A120-COUNTIFS($H$103:$H120,"&lt;&gt;CZ")&amp;$AH$5&amp;A124-COUNTIFS($H$103:$H124,"&lt;&gt;CZ"),IF(AND(H120="CZ",H121="CZ",H122&lt;&gt;"CZ",H123&lt;&gt;"CZ",H124&lt;&gt;"CZ",AF120=AF124,AF120&lt;&gt;AF119,AF120&lt;&gt;AF125),A124-COUNTIFS($H$103:$H124,"&lt;&gt;CZ"),""))))))))))))))))))))))))))))))))))</f>
        <v/>
      </c>
      <c r="AL120" s="120" t="str">
        <f t="shared" si="7"/>
        <v/>
      </c>
    </row>
    <row r="121" spans="1:38" s="104" customFormat="1" ht="15" hidden="1" customHeight="1">
      <c r="A121" s="105">
        <v>19</v>
      </c>
      <c r="B121" s="106" t="e">
        <v>#N/A</v>
      </c>
      <c r="C121" s="107" t="s">
        <v>251</v>
      </c>
      <c r="D121" s="107" t="s">
        <v>251</v>
      </c>
      <c r="E121" s="106" t="s">
        <v>251</v>
      </c>
      <c r="F121" s="108"/>
      <c r="G121" s="109" t="s">
        <v>251</v>
      </c>
      <c r="H121" s="110" t="s">
        <v>251</v>
      </c>
      <c r="I121" s="111"/>
      <c r="J121" s="112" t="s">
        <v>251</v>
      </c>
      <c r="K121" s="111"/>
      <c r="L121" s="112" t="s">
        <v>251</v>
      </c>
      <c r="M121" s="111"/>
      <c r="N121" s="112" t="s">
        <v>251</v>
      </c>
      <c r="O121" s="111"/>
      <c r="P121" s="112" t="s">
        <v>251</v>
      </c>
      <c r="Q121" s="111"/>
      <c r="R121" s="112" t="s">
        <v>251</v>
      </c>
      <c r="S121" s="113"/>
      <c r="T121" s="112" t="s">
        <v>251</v>
      </c>
      <c r="U121" s="111"/>
      <c r="V121" s="112" t="s">
        <v>251</v>
      </c>
      <c r="W121" s="111"/>
      <c r="X121" s="112" t="s">
        <v>251</v>
      </c>
      <c r="Y121" s="111"/>
      <c r="Z121" s="112" t="s">
        <v>251</v>
      </c>
      <c r="AA121" s="111"/>
      <c r="AB121" s="112" t="s">
        <v>251</v>
      </c>
      <c r="AC121" s="111"/>
      <c r="AD121" s="112" t="s">
        <v>251</v>
      </c>
      <c r="AE121" s="116">
        <v>0</v>
      </c>
      <c r="AF121" s="117" t="s">
        <v>251</v>
      </c>
      <c r="AG121" s="118" t="s">
        <v>251</v>
      </c>
      <c r="AH121" s="100" t="str">
        <f t="shared" ca="1" si="4"/>
        <v/>
      </c>
      <c r="AI121" s="119" t="str">
        <f>IF(H121="","",IF(H121&lt;&gt;"CZ","NE",IF(AND(H121="CZ",AF120&lt;&gt;AF121,AF121&lt;&gt;AF122),A121-COUNTIF($H$103:$H121,"&lt;&gt;CZ"),IF(AND(H121="CZ",H120="CZ",AF121=AF120,AF121&lt;&gt;AF119,AF121&lt;&gt;AF122),A120-COUNTIF($H$103:$H121,"&lt;&gt;CZ")&amp;$AH$5&amp;A121-COUNTIF($H$103:$H121,"&lt;&gt;CZ"),IF(AND(H121="CZ",H122="CZ",AF121&lt;&gt;AF120,AF121=AF122,AF121&lt;&gt;AF123),A121-COUNTIF($H$103:$H121,"&lt;&gt;CZ")&amp;$AH$5&amp;A122-COUNTIF($H$103:$H122,"&lt;&gt;CZ"),IF(AND(H121="CZ",H120="CZ",H119="CZ",AF121=AF119,AF121&lt;&gt;AF118,AF121&lt;&gt;AF122),A119-COUNTIF($H$103:$H121,"&lt;&gt;CZ")&amp;$AH$5&amp;A121-COUNTIF($H$103:$H121,"&lt;&gt;CZ"),IF(AND(H121="CZ",H120="CZ",H122="CZ",AF122=AF120,AF121&lt;&gt;AF119,AF121&lt;&gt;AF123),A120-COUNTIF($H$103:$H120,"&lt;&gt;CZ")&amp;$AH$5&amp;A122-COUNTIF($H$103:$H122,"&lt;&gt;CZ"),IF(AND(H121="CZ",H122="CZ",H123="CZ",AF121&lt;&gt;AF120,AF121=AF123,AF121&lt;&gt;AF124),A121-COUNTIF($H$103:$H121,"&lt;&gt;CZ")&amp;$AH$5&amp;A123-COUNTIF($H$103:$H123,"&lt;&gt;CZ"),IF(AND(H121="CZ",H120="CZ",H119="CZ",H118="CZ",AF121=AF118,AF121&lt;&gt;AF117,AF121&lt;&gt;AF122),A118-COUNTIF($H$103:$H118,"&lt;&gt;CZ")&amp;$AH$5&amp;A121-COUNTIF($H$103:$H121,"&lt;&gt;CZ"),IF(AND(H121="CZ",H120="CZ",H119="CZ",H122="CZ",AF122=AF119,AF121&lt;&gt;AF118,AF121&lt;&gt;AF123),A119-COUNTIF($H$103:$H119,"&lt;&gt;CZ")&amp;$AH$5&amp;A122-COUNTIF($H$103:$H122,"&lt;&gt;CZ"),IF(AND(H121="CZ",H120="CZ",H122="CZ",H123="CZ",AF123=AF120,AF121&lt;&gt;AF119,AF121&lt;&gt;AF124),A120-COUNTIF($H$103:$H120,"&lt;&gt;CZ")&amp;$AH$5&amp;A123-COUNTIF($H$103:$H123,"&lt;&gt;CZ"),IF(AND(H121="CZ",H122="CZ",H123="CZ",H124="CZ",AF121&lt;&gt;AF120,AF121=AF124,AF121&lt;&gt;AF125),A121-COUNTIF($H$103:$H121,"&lt;&gt;CZ")&amp;$AH$5&amp;A124-COUNTIF($H$103:$H124,"&lt;&gt;CZ"),IF(AND(H121="CZ",H120="CZ",H119="CZ",H118="CZ",H117="CZ",AF121=AF117,AF121&lt;&gt;AF116,AF121&lt;&gt;AF122),A117-COUNTIF($H$103:$H117,"&lt;&gt;CZ")&amp;$AH$5&amp;A121-COUNTIF($H$103:$H121,"&lt;&gt;CZ"),IF(AND(H121="CZ",H120="CZ",H119="CZ",H118="CZ",H122="CZ",AF122=AF118,AF121&lt;&gt;AF117,AF121&lt;&gt;AF123),A118-COUNTIF($H$103:$H118,"&lt;&gt;CZ")&amp;$AH$5&amp;A122-COUNTIF($H$103:$H122,"&lt;&gt;CZ"),IF(AND(H121="CZ",H120="CZ",H119="CZ",H122="CZ",H123="CZ",AF123=AF119,AF121&lt;&gt;AF118,AF121&lt;&gt;AF124),A119-COUNTIF($H$103:$H119,"&lt;&gt;CZ")&amp;$AH$5&amp;A123-COUNTIF($H$103:$H123,"&lt;&gt;CZ"),IF(AND(H121="CZ",H120="CZ",H122="CZ",H123="CZ",H124="CZ",AF124=AF120,AF121&lt;&gt;AF119,AF121&lt;&gt;AF125),A120-COUNTIF($H$103:$H120,"&lt;&gt;CZ")&amp;$AH$5&amp;A124-COUNTIF($H$103:$H124,"&lt;&gt;CZ"),IF(AND(H121="CZ",H122="CZ",H123="CZ",H124="CZ",H125="CZ",AF121&lt;&gt;AF120,AF121=AF125,AF121&lt;&gt;AF126),A121-COUNTIF($H$103:$H121,"&lt;&gt;CZ")&amp;$AH$5&amp;A125-COUNTIF($H$103:$H125,"&lt;&gt;CZ"),IF(AND(H121="CZ",H120&lt;&gt;"CZ",AF121=AF120,AF121&lt;&gt;AF119,AF121&lt;&gt;AF122),A121-COUNTIF($H$103:$H121,"&lt;&gt;CZ"),IF(AND(H121="CZ",H122&lt;&gt;"CZ",AF121&lt;&gt;AF120,AF121=AF122,AF121&lt;&gt;AF123),A121-COUNTIF($H$103:$H121,"&lt;&gt;CZ"),IF(AND(H121="CZ",H120&lt;&gt;"CZ",H119="CZ",AF121=AF119,AF121&lt;&gt;AF118,AF121&lt;&gt;AF122),A119-COUNTIF($H$103:$H119,"&lt;&gt;CZ")&amp;$AH$5&amp;A121-COUNTIF($H$103:$H121,"&lt;&gt;CZ"),IF(AND(H121="CZ",H120="CZ",H119&lt;&gt;"CZ",AF121=AF119,AF121&lt;&gt;AF118,AF121&lt;&gt;AF122),A120-COUNTIF($H$103:$H119,"&lt;&gt;CZ")&amp;$AH$5&amp;A121-COUNTIF($H$103:$H121,"&lt;&gt;CZ"),IF(AND(H121="CZ",H120&lt;&gt;"CZ",H119&lt;&gt;"CZ",AF121=AF119,AF121&lt;&gt;AF118,AF121&lt;&gt;AF122),A121-COUNTIF($H$103:$H121,"&lt;&gt;CZ"),IF(AND(H121="CZ",H120&lt;&gt;"CZ",H122="CZ",AF121=AF120,AF121&lt;&gt;AF119,AF121=AF122,AF121&lt;&gt;AF123),A121-COUNTIF($H$103:$H120,"&lt;&gt;CZ")&amp;$AH$5&amp;A122-COUNTIF($H$103:$H122,"&lt;&gt;CZ"),IF(AND(H121="CZ",H120="CZ",H122&lt;&gt;"CZ",AF122=AF120,AF121&lt;&gt;AF119,AF121&lt;&gt;AF123),A120-COUNTIF($H$103:$H120,"&lt;&gt;CZ")&amp;$AH$5&amp;A122-COUNTIF($H$103:$H122,"&lt;&gt;CZ"),IF(AND(H121="CZ",H120&lt;&gt;"CZ",H122&lt;&gt;"CZ",AF122=AF120,AF121&lt;&gt;AF119,AF121&lt;&gt;AF123),A121-COUNTIF($H$103:$H120,"&lt;&gt;CZ"),IF(AND(H121="CZ",H122&lt;&gt;"CZ",H123="CZ",AF121&lt;&gt;AF120,AF121=AF123,AF121&lt;&gt;AF124),A121-COUNTIF($H$103:$H121,"&lt;&gt;CZ")&amp;$AH$5&amp;A123-COUNTIF($H$103:$H123,"&lt;&gt;CZ"),IF(AND(H121="CZ",H122="CZ",H123&lt;&gt;"CZ",AF121&lt;&gt;AF120,AF121=AF123,AF121&lt;&gt;AF124),A121-COUNTIF($H$103:$H121,"&lt;&gt;CZ")&amp;$AH$5&amp;A123-COUNTIF($H$103:$H123,"&lt;&gt;CZ"),IF(AND(H121="CZ",H122&lt;&gt;"CZ",H123&lt;&gt;"CZ",AF121&gt;0,AF121&lt;&gt;AF120,AF121=AF123,AF121&lt;&gt;AF124),A121-COUNTIF($H$103:$H121,"&lt;&gt;CZ"),IF(AND(H121="CZ",H120&lt;&gt;"CZ",H119="CZ",H118="CZ",AF121=AF118,AF121&lt;&gt;AF117,AF121&lt;&gt;AF122),A118-COUNTIF($H$103:$H118,"&lt;&gt;CZ")&amp;$AH$5&amp;A121-COUNTIF($H$103:$H121,"&lt;&gt;CZ"),IF(AND(H121="CZ",H120="CZ",H119&lt;&gt;"CZ",H118="CZ",AF121=AF118,AF121&lt;&gt;AF117,AF121&lt;&gt;AF122),A118-COUNTIF($H$103:$H118,"&lt;&gt;CZ")&amp;$AH$5&amp;A121-COUNTIF($H$103:$H121,"&lt;&gt;CZ"),IF(AND(H121="CZ",H120="CZ",H119="CZ",H118&lt;&gt;"CZ",AF121=AF118,AF121&lt;&gt;AF117,AF121&lt;&gt;AF122),A119-COUNTIF($H$103:$H118,"&lt;&gt;CZ")&amp;$AH$5&amp;A121-COUNTIF($H$103:$H121,"&lt;&gt;CZ"),IF(AND(H121="CZ",H120&lt;&gt;"CZ",H119&lt;&gt;"CZ",H118="CZ",AF121=AF118,AF121&lt;&gt;AF117,AF121&lt;&gt;AF122),A118-COUNTIF($H$103:$H118,"&lt;&gt;CZ")&amp;$AH$5&amp;A121-COUNTIF($H$103:$H121,"&lt;&gt;CZ"),IF(AND(H121="CZ",H120&lt;&gt;"CZ",H119="CZ",H118&lt;&gt;"CZ",AF121=AF118,AF121&lt;&gt;AF117,AF121&lt;&gt;AF122),A119-COUNTIF($H$103:$H118,"&lt;&gt;CZ")&amp;$AH$5&amp;A121-COUNTIF($H$103:$H121,"&lt;&gt;CZ"),IF(AND(H121="CZ",H120="CZ",H119&lt;&gt;"CZ",H118&lt;&gt;"CZ",AF121=AF118,AF121&lt;&gt;AF117,AF121&lt;&gt;AF122),A119-COUNTIF($H$103:$H118,"&lt;&gt;CZ")&amp;$AH$5&amp;A121-COUNTIF($H$103:$H121,"&lt;&gt;CZ"),IF(AND(H121="CZ",H120&lt;&gt;"CZ",H119&lt;&gt;"CZ",H118&lt;&gt;"CZ",AF121=AF118,AF121&lt;&gt;AF117,AF121&lt;&gt;AF122),A121-COUNTIF($H$103:$H121,"&lt;&gt;CZ"),IF(AND(H121="CZ",H120="CZ",H119&lt;&gt;"CZ",H122="CZ",AF121=AF119,AF121&lt;&gt;AF118,AF121=AF122,AF121&lt;&gt;AF123),A120-COUNTIF($H$103:$H119,"&lt;&gt;CZ")&amp;$AH$5&amp;A122-COUNTIF($H$103:$H122,"&lt;&gt;CZ"),IF(AND(H121="CZ",H120="CZ",H119="CZ",H122&lt;&gt;"CZ",AF121=AF119,AF121&lt;&gt;AF118,AF121=AF122,AF121&lt;&gt;AF123),A119-COUNTIF($H$103:$H119,"&lt;&gt;CZ")&amp;$AH$5&amp;A122-COUNTIF($H$103:$H122,"&lt;&gt;CZ"),IF(AND(H121="CZ",H120&lt;&gt;"CZ",H119&lt;&gt;"CZ",H122="CZ",AF121=AF119,AF121&lt;&gt;AF118,AF121=AF122,AF121&lt;&gt;AF123),A120-COUNTIF($H$103:$H119,"&lt;&gt;CZ")&amp;$AH$5&amp;A122-COUNTIF($H$103:$H122,"&lt;&gt;CZ"),IF(AND(H121="CZ",H120&lt;&gt;"CZ",H119="CZ",H122="CZ",AF121=AF119,AF121&lt;&gt;AF118,AF121=AF122,AF121&lt;&gt;AF123),A119-COUNTIF($H$103:$H119,"&lt;&gt;CZ")&amp;$AH$5&amp;A122-COUNTIF($H$103:$H122,"&lt;&gt;CZ"),IF(AND(H121="CZ",H120&lt;&gt;"CZ",H119="CZ",H122&lt;&gt;"CZ",AF121=AF119,AF121&lt;&gt;AF118,AF121=AF122,AF121&lt;&gt;AF123),A119-COUNTIF($H$103:$H119,"&lt;&gt;CZ")&amp;$AH$5&amp;A122-COUNTIF($H$103:$H122,"&lt;&gt;CZ"),IF(AND(H121="CZ",H120="CZ",H119&lt;&gt;"CZ",H122&lt;&gt;"CZ",AF122=AF119,AF121&lt;&gt;AF118,AF121&lt;&gt;AF123),A120-COUNTIF($H$103:$H119,"&lt;&gt;CZ")&amp;$AH$5&amp;A122-COUNTIF($H$103:$H122,"&lt;&gt;CZ"),IF(AND(H121="CZ",H120&lt;&gt;"CZ",H119&lt;&gt;"CZ",H122&lt;&gt;"CZ",AF122=AF119,AF121&lt;&gt;AF118,AF121&lt;&gt;AF123),A120-COUNTIF($H$103:$H119,"&lt;&gt;CZ"),IF(AND(H121="CZ",H120&lt;&gt;"CZ",H122="CZ",H123="CZ",AF123=AF120,AF121&lt;&gt;AF119,AF121&lt;&gt;AF124),A121-COUNTIF($H$103:$H120,"&lt;&gt;CZ")&amp;$AH$5&amp;A123-COUNTIF($H$103:$H123,"&lt;&gt;CZ"),IF(AND(H121="CZ",H120="CZ",H122&lt;&gt;"CZ",H123="CZ",AF123=AF120,AF121&lt;&gt;AF119,AF121&lt;&gt;AF124),A120-COUNTIF($H$103:$H120,"&lt;&gt;CZ")&amp;$AH$5&amp;A123-COUNTIF($H$103:$H123,"&lt;&gt;CZ"),IF(AND(H121="CZ",H120="CZ",H122="CZ",H123&lt;&gt;"CZ",AF123=AF120,AF121&lt;&gt;AF119,AF121&lt;&gt;AF124),A120-COUNTIF($H$103:$H120,"&lt;&gt;CZ")&amp;$AH$5&amp;A123-COUNTIF($H$103:$H123,"&lt;&gt;CZ"),IF(AND(H121="CZ",H120&lt;&gt;"CZ",H122&lt;&gt;"CZ",H123="CZ",AF123=AF120,AF121&lt;&gt;AF119,AF121&lt;&gt;AF124),A121-COUNTIF($H$103:$H120,"&lt;&gt;CZ")&amp;$AH$5&amp;A123-COUNTIF($H$103:$H123,"&lt;&gt;CZ"),IF(AND(H121="CZ",H120&lt;&gt;"CZ",H122="CZ",H123&lt;&gt;"CZ",AF123=AF120,AF121&lt;&gt;AF119,AF121&lt;&gt;AF124),A121-COUNTIF($H$103:$H120,"&lt;&gt;CZ")&amp;$AH$5&amp;A123-COUNTIF($H$103:$H123,"&lt;&gt;CZ"),IF(AND(H121="CZ",H120="CZ",H122&lt;&gt;"CZ",H123&lt;&gt;"CZ",AF123=AF120,AF121&lt;&gt;AF119,AF121&lt;&gt;AF124),A120-COUNTIF($H$103:$H120,"&lt;&gt;CZ")&amp;$AH$5&amp;A123-COUNTIF($H$103:$H123,"&lt;&gt;CZ"),IF(AND(H121="CZ",H120&lt;&gt;"CZ",H122&lt;&gt;"CZ",H123&lt;&gt;"CZ",AF123=AF120,AF121&lt;&gt;AF119,AF121&lt;&gt;AF124),A121-COUNTIF($H$103:$H120,"&lt;&gt;CZ"),IF(AND(H121="CZ",H122="CZ",H123="CZ",H124&lt;&gt;"CZ",AF121&lt;&gt;AF120,AF121=AF124,AF121&lt;&gt;AF125),A121-COUNTIF($H$103:$H121,"&lt;&gt;CZ")&amp;$AH$5&amp;A124-COUNTIF($H$103:$H124,"&lt;&gt;CZ"),IF(AND(H121="CZ",H122="CZ",H123&lt;&gt;"CZ",H124="CZ",AF121&lt;&gt;AF120,AF121=AF124,AF121&lt;&gt;AF125),A121-COUNTIF($H$103:$H121,"&lt;&gt;CZ")&amp;$AH$5&amp;A124-COUNTIF($H$103:$H124,"&lt;&gt;CZ"),IF(AND(H121="CZ",H122&lt;&gt;"CZ",H123="CZ",H124="CZ",AF121&lt;&gt;AF120,AF121=AF124,AF121&lt;&gt;AF125),A121-COUNTIF($H$103:$H121,"&lt;&gt;CZ")&amp;$AH$5&amp;A124-COUNTIF($H$103:$H124,"&lt;&gt;CZ"),IF(AND(H121="CZ",H122&lt;&gt;"CZ",H123&lt;&gt;"CZ",H124="CZ",AF121&lt;&gt;AF120,AF121=AF124,AF121&lt;&gt;AF125),A121-COUNTIF($H$103:$H121,"&lt;&gt;CZ")&amp;$AH$5&amp;A124-COUNTIF($H$103:$H124,"&lt;&gt;CZ"),"")))))))))))))))))))))))))))))))))))))))))))))))))))))</f>
        <v/>
      </c>
      <c r="AJ121" s="102" t="str">
        <f>IF(AI121&lt;&gt;"","",IF(AND(H121="CZ",H122&lt;&gt;"CZ",H123="CZ",H124&lt;&gt;"CZ",AF121&lt;&gt;AF120,AF121=AF124,AF121&lt;&gt;AF125),A121-COUNTIF($H$103:$H121,"&lt;&gt;CZ")&amp;$AH$5&amp;A124-COUNTIF($H$103:$H124,"&lt;&gt;CZ"),IF(AND(H121="CZ",H122="CZ",H123&lt;&gt;"CZ",H124&lt;&gt;"CZ",AF121&lt;&gt;AF120,AF121=AF124,AF121&lt;&gt;AF125),A121-COUNTIF($H$103:$H121,"&lt;&gt;CZ")&amp;$AH$5&amp;A124-COUNTIF($H$103:$H124,"&lt;&gt;CZ"),IF(AND(H121="CZ",H122&lt;&gt;"CZ",H123&lt;&gt;"CZ",H124&lt;&gt;"CZ",AF121&lt;&gt;AF120,AF121=AF124,AF121&lt;&gt;AF125),A121-COUNTIF($H$103:$H121,"&lt;&gt;CZ"),IF(AND(H121="CZ",H120&lt;&gt;"CZ",H119="CZ",H118="CZ",H117="CZ",AF121=AF117,AF121&lt;&gt;AF116,AF121&lt;&gt;AF122),A117-COUNTIFS($H$103:$H117,"&lt;&gt;CZ")&amp;$AH$5&amp;A121-COUNTIFS($H$103:$H121,"&lt;&gt;CZ"),IF(AND(H121="CZ",H120="CZ",H119&lt;&gt;"CZ",H118="CZ",H117="CZ",AF121=AF117,AF121&lt;&gt;AF116,AF121&lt;&gt;AF122),A117-COUNTIFS($H$103:$H117,"&lt;&gt;CZ")&amp;$AH$5&amp;A121-COUNTIFS($H$103:$H121,"&lt;&gt;CZ"),IF(AND(H121="CZ",H120="CZ",H119="CZ",H118&lt;&gt;"CZ",H117="CZ",AF121=AF117,AF121&lt;&gt;AF116,AF121&lt;&gt;AF122),A117-COUNTIFS($H$103:$H117,"&lt;&gt;CZ")&amp;$AH$5&amp;A121-COUNTIFS($H$103:$H121,"&lt;&gt;CZ"),IF(AND(H121="CZ",H120="CZ",H119="CZ",H118="CZ",H117&lt;&gt;"CZ",AF121=AF117,AF121&lt;&gt;AF116,AF121&lt;&gt;AF122),A118-COUNTIFS($H$103:$H117,"&lt;&gt;CZ")&amp;$AH$5&amp;A121-COUNTIFS($H$103:$H121,"&lt;&gt;CZ"),IF(AND(H121="CZ",H120&lt;&gt;"CZ",H119="CZ",H118="CZ",H117&lt;&gt;"CZ",AF121=AF117,AF121&lt;&gt;AF116,AF121&lt;&gt;AF122),A118-COUNTIFS($H$103:$H117,"&lt;&gt;CZ")&amp;$AH$5&amp;A121-COUNTIFS($H$103:$H121,"&lt;&gt;CZ"),IF(AND(H121="CZ",H120&lt;&gt;"CZ",H119="CZ",H118&lt;&gt;"CZ",H117="CZ",AF121=AF117,AF121&lt;&gt;AF116,AF121&lt;&gt;AF122),A117-COUNTIFS($H$103:$H117,"&lt;&gt;CZ")&amp;$AH$5&amp;A121-COUNTIFS($H$103:$H121,"&lt;&gt;CZ"),IF(AND(H121="CZ",H120&lt;&gt;"CZ",H119&lt;&gt;"CZ",H118="CZ",H117="CZ",AF121=AF117,AF121&lt;&gt;AF116,AF121&lt;&gt;AF122),A117-COUNTIFS($H$103:$H117,"&lt;&gt;CZ")&amp;$AH$5&amp;A121-COUNTIFS($H$103:$H121,"&lt;&gt;CZ"),IF(AND(H121="CZ",H120&lt;&gt;"CZ",H119&lt;&gt;"CZ",H118&lt;&gt;"CZ",H117="CZ",AF121=AF117,AF121&lt;&gt;AF116,AF121&lt;&gt;AF122),A117-COUNTIFS($H$103:$H117,"&lt;&gt;CZ")&amp;$AH$5&amp;A121-COUNTIFS($H$103:$H121,"&lt;&gt;CZ"),IF(AND(H121="CZ",H120&lt;&gt;"CZ",H119&lt;&gt;"CZ",H118="CZ",H117&lt;&gt;"CZ",AF121=AF117,AF121&lt;&gt;AF116,AF121&lt;&gt;AF122),A118-COUNTIFS($H$103:$H117,"&lt;&gt;CZ")&amp;$AH$5&amp;A121-COUNTIFS($H$103:$H121,"&lt;&gt;CZ"),IF(AND(H121="CZ",H120&lt;&gt;"CZ",H119="CZ",H118&lt;&gt;"CZ",H117&lt;&gt;"CZ",AF121=AF117,AF121&lt;&gt;AF116,AF121&lt;&gt;AF122),A118-COUNTIFS($H$103:$H117,"&lt;&gt;CZ")&amp;$AH$5&amp;A121-COUNTIFS($H$103:$H121,"&lt;&gt;CZ"),IF(AND(H121="CZ",H120="CZ",H119&lt;&gt;"CZ",H118&lt;&gt;"CZ",H117&lt;&gt;"CZ",AF121=AF117,AF121&lt;&gt;AF116,AF121&lt;&gt;AF122),A118-COUNTIFS($H$103:$H117,"&lt;&gt;CZ")&amp;$AH$5&amp;A121-COUNTIFS($H$103:$H121,"&lt;&gt;CZ"),IF(AND(H121="CZ",H120="CZ",H119&lt;&gt;"CZ",H118&lt;&gt;"CZ",H117="CZ",AF121=AF117,AF121&lt;&gt;AF116,AF121&lt;&gt;AF122),A117-COUNTIFS($H$103:$H117,"&lt;&gt;CZ")&amp;$AH$5&amp;A121-COUNTIFS($H$103:$H121,"&lt;&gt;CZ"),IF(AND(H121="CZ",H120="CZ",H119&lt;&gt;"CZ",H118="CZ",H117&lt;&gt;"CZ",AF121=AF117,AF121&lt;&gt;AF116,AF121&lt;&gt;AF122),A118-COUNTIFS($H$103:$H117,"&lt;&gt;CZ")&amp;$AH$5&amp;A121-COUNTIFS($H$103:$H121,"&lt;&gt;CZ"),IF(AND(H121="CZ",H120="CZ",H119="CZ",H118&lt;&gt;"CZ",H117&lt;&gt;"CZ",AF121=AF117,AF121&lt;&gt;AF116,AF121&lt;&gt;AF122),A118-COUNTIFS($H$103:$H117,"&lt;&gt;CZ")&amp;$AH$5&amp;A121-COUNTIFS($H$103:$H121,"&lt;&gt;CZ"),IF(AND(H121="CZ",H120&lt;&gt;"CZ",H119&lt;&gt;"CZ",H118&lt;&gt;"CZ",H117&lt;&gt;"CZ",AF121=AF117,AF121&lt;&gt;AF116,AF121&lt;&gt;AF122),A118-COUNTIFS($H$103:$H117,"&lt;&gt;CZ"),IF(AND(H121="CZ",H120&lt;&gt;"CZ",H119="CZ",H118="CZ",H122="CZ",AF122=AF118,AF121&lt;&gt;AF117,AF121&lt;&gt;AF123),A118-COUNTIFS($H$103:$H118,"&lt;&gt;CZ")&amp;$AH$5&amp;A122-COUNTIFS($H$103:$H122,"&lt;&gt;CZ"),IF(AND(H121="CZ",H120="CZ",H119&lt;&gt;"CZ",H118="CZ",H122="CZ",AF122=AF118,AF121&lt;&gt;AF117,AF121&lt;&gt;AF123),A118-COUNTIFS($H$103:$H118,"&lt;&gt;CZ")&amp;$AH$5&amp;A122-COUNTIFS($H$103:$H122,"&lt;&gt;CZ"),IF(AND(H121="CZ",H120="CZ",H119="CZ",H118&lt;&gt;"CZ",H122="CZ",AF122=AF118,AF121&lt;&gt;AF117,AF121&lt;&gt;AF123),A119-COUNTIFS($H$103:$H118,"&lt;&gt;CZ")&amp;$AH$5&amp;A122-COUNTIFS($H$103:$H122,"&lt;&gt;CZ"),IF(AND(H121="CZ",H120="CZ",H119="CZ",H118="CZ",H122&lt;&gt;"CZ",AF122=AF118,AF121&lt;&gt;AF117,AF121&lt;&gt;AF123),A118-COUNTIFS($H$103:$H118,"&lt;&gt;CZ")&amp;$AH$5&amp;A122-COUNTIFS($H$103:$H122,"&lt;&gt;CZ"),IF(AND(H121="CZ",H120&lt;&gt;"CZ",H119="CZ",H118="CZ",H122&lt;&gt;"CZ",AF122=AF118,AF121&lt;&gt;AF117,AF121&lt;&gt;AF123),A118-COUNTIFS($H$103:$H118,"&lt;&gt;CZ")&amp;$AH$5&amp;A122-COUNTIFS($H$103:$H122,"&lt;&gt;CZ"),IF(AND(H121="CZ",H120&lt;&gt;"CZ",H119="CZ",H118&lt;&gt;"CZ",H122="CZ",AF122=AF118,AF121&lt;&gt;AF117,AF121&lt;&gt;AF123),A119-COUNTIFS($H$103:$H118,"&lt;&gt;CZ")&amp;$AH$5&amp;A122-COUNTIFS($H$103:$H122,"&lt;&gt;CZ"),IF(AND(H121="CZ",H120&lt;&gt;"CZ",H119&lt;&gt;"CZ",H118="CZ",H122="CZ",AF122=AF118,AF121&lt;&gt;AF117,AF121&lt;&gt;AF123),A118-COUNTIFS($H$103:$H118,"&lt;&gt;CZ")&amp;$AH$5&amp;A122-COUNTIFS($H$103:$H122,"&lt;&gt;CZ"),IF(AND(H121="CZ",H120&lt;&gt;"CZ",H119&lt;&gt;"CZ",H118&lt;&gt;"CZ",H122="CZ",AF122=AF118,AF121&lt;&gt;AF117,AF121&lt;&gt;AF123),A119-COUNTIFS($H$103:$H118,"&lt;&gt;CZ")&amp;$AH$5&amp;A122-COUNTIFS($H$103:$H122,"&lt;&gt;CZ"),IF(AND(H121="CZ",H120&lt;&gt;"CZ",H119&lt;&gt;"CZ",H118="CZ",H122&lt;&gt;"CZ",AF122=AF118,AF121&lt;&gt;AF117,AF121&lt;&gt;AF123),A118-COUNTIFS($H$103:$H118,"&lt;&gt;CZ")&amp;$AH$5&amp;A122-COUNTIFS($H$103:$H122,"&lt;&gt;CZ"),IF(AND(H121="CZ",H120&lt;&gt;"CZ",H119="CZ",H118&lt;&gt;"CZ",H122&lt;&gt;"CZ",AF122=AF118,AF121&lt;&gt;AF117,AF121&lt;&gt;AF123),A119-COUNTIFS($H$103:$H118,"&lt;&gt;CZ")&amp;$AH$5&amp;A122-COUNTIFS($H$103:$H122,"&lt;&gt;CZ"),IF(AND(H121="CZ",H120="CZ",H119&lt;&gt;"CZ",H118&lt;&gt;"CZ",H122&lt;&gt;"CZ",AF122=AF118,AF121&lt;&gt;AF117,AF121&lt;&gt;AF123),A119-COUNTIFS($H$103:$H118,"&lt;&gt;CZ")&amp;$AH$5&amp;A122-COUNTIFS($H$103:$H122,"&lt;&gt;CZ"),IF(AND(H121="CZ",H120="CZ",H119&lt;&gt;"CZ",H118&lt;&gt;"CZ",H122="CZ",AF122=AF118,AF121&lt;&gt;AF117,AF121&lt;&gt;AF123),A119-COUNTIFS($H$103:$H118,"&lt;&gt;CZ")&amp;$AH$5&amp;A122-COUNTIFS($H$103:$H122,"&lt;&gt;CZ"),IF(AND(H121="CZ",H120="CZ",H119&lt;&gt;"CZ",H118="CZ",H122&lt;&gt;"CZ",AF122=AF118,AF121&lt;&gt;AF117,AF121&lt;&gt;AF123),A118-COUNTIFS($H$103:$H118,"&lt;&gt;CZ")&amp;$AH$5&amp;A122-COUNTIFS($H$103:$H122,"&lt;&gt;CZ"),IF(AND(H121="CZ",H120="CZ",H119="CZ",H118&lt;&gt;"CZ",H122&lt;&gt;"CZ",AF122=AF118,AF121&lt;&gt;AF117,AF121&lt;&gt;AF123),A119-COUNTIFS($H$103:$H118,"&lt;&gt;CZ")&amp;$AH$5&amp;A122-COUNTIFS($H$103:$H122,"&lt;&gt;CZ"),IF(AND(H121="CZ",H120&lt;&gt;"CZ",H119&lt;&gt;"CZ",H118&lt;&gt;"CZ",H122&lt;&gt;"CZ",AF122=AF118,AF121&lt;&gt;AF117,AF121&lt;&gt;AF123),A119-COUNTIFS($H$103:$H118,"&lt;&gt;CZ"),IF(AND(H121="CZ",H120&lt;&gt;"CZ",H119="CZ",H122="CZ",H123="CZ",AF123=AF119,AF121&lt;&gt;AF118,AF121&lt;&gt;AF124),A119-COUNTIFS($H$103:$H119,"&lt;&gt;CZ")&amp;$AH$5&amp;A123-COUNTIFS($H$103:$H123,"&lt;&gt;CZ"),IF(AND(H121="CZ",H120="CZ",H119&lt;&gt;"CZ",H122="CZ",H123="CZ",AF123=AF119,AF121&lt;&gt;AF118,AF121&lt;&gt;AF124),A120-COUNTIFS($H$103:$H119,"&lt;&gt;CZ")&amp;$AH$5&amp;A123-COUNTIFS($H$103:$H123,"&lt;&gt;CZ"),IF(AND(H121="CZ",H120="CZ",H119="CZ",H122&lt;&gt;"CZ",H123="CZ",AF123=AF119,AF121&lt;&gt;AF118,AF121&lt;&gt;AF124),A119-COUNTIFS($H$103:$H119,"&lt;&gt;CZ")&amp;$AH$5&amp;A123-COUNTIFS($H$103:$H123,"&lt;&gt;CZ"),IF(AND(H121="CZ",H120="CZ",H119="CZ",H122="CZ",H123&lt;&gt;"CZ",AF123=AF119,AF121&lt;&gt;AF118,AF121&lt;&gt;AF124),A119-COUNTIFS($H$103:$H119,"&lt;&gt;CZ")&amp;$AH$5&amp;A123-COUNTIFS($H$103:$H123,"&lt;&gt;CZ"),IF(AND(H121="CZ",H120&lt;&gt;"CZ",H119="CZ",H122="CZ",H123&lt;&gt;"CZ",AF123=AF119,AF121&lt;&gt;AF118,AF121&lt;&gt;AF124),A119-COUNTIFS($H$103:$H119,"&lt;&gt;CZ")&amp;$AH$5&amp;A123-COUNTIFS($H$103:$H123,"&lt;&gt;CZ"),IF(AND(H121="CZ",H120&lt;&gt;"CZ",H119="CZ",H122&lt;&gt;"CZ",H123="CZ",AF123=AF119,AF121&lt;&gt;AF118,AF121&lt;&gt;AF124),A119-COUNTIFS($H$103:$H119,"&lt;&gt;CZ")&amp;$AH$5&amp;A123-COUNTIFS($H$103:$H123,"&lt;&gt;CZ"),IF(AND(H121="CZ",H120&lt;&gt;"CZ",H119&lt;&gt;"CZ",H122="CZ",H123="CZ",AF123=AF119,AF121&lt;&gt;AF118,AF121&lt;&gt;AF124),A120-COUNTIFS($H$103:$H119,"&lt;&gt;CZ")&amp;$AH$5&amp;A123-COUNTIFS($H$103:$H123,"&lt;&gt;CZ"),IF(AND(H121="CZ",H120&lt;&gt;"CZ",H119&lt;&gt;"CZ",H122&lt;&gt;"CZ",H123="CZ",AF123=AF119,AF121&lt;&gt;AF118,AF121&lt;&gt;AF124),A120-COUNTIFS($H$103:$H119,"&lt;&gt;CZ")&amp;$AH$5&amp;A123-COUNTIFS($H$103:$H123,"&lt;&gt;CZ"),IF(AND(H121="CZ",H120&lt;&gt;"CZ",H119&lt;&gt;"CZ",H122="CZ",H123&lt;&gt;"CZ",AF123=AF119,AF121&lt;&gt;AF118,AF121&lt;&gt;AF124),A120-COUNTIFS($H$103:$H119,"&lt;&gt;CZ")&amp;$AH$5&amp;A123-COUNTIFS($H$103:$H123,"&lt;&gt;CZ"),IF(AND(H121="CZ",H120&lt;&gt;"CZ",H119="CZ",H122&lt;&gt;"CZ",H123&lt;&gt;"CZ",AF123=AF119,AF121&lt;&gt;AF118,AF121&lt;&gt;AF124),A119-COUNTIFS($H$103:$H119,"&lt;&gt;CZ")&amp;$AH$5&amp;A123-COUNTIFS($H$103:$H123,"&lt;&gt;CZ"),IF(AND(H121="CZ",H120="CZ",H119&lt;&gt;"CZ",H122&lt;&gt;"CZ",H123&lt;&gt;"CZ",AF123=AF119,AF121&lt;&gt;AF118,AF121&lt;&gt;AF124),A120-COUNTIFS($H$103:$H119,"&lt;&gt;CZ")&amp;$AH$5&amp;A123-COUNTIFS($H$103:$H123,"&lt;&gt;CZ"),IF(AND(H121="CZ",H120="CZ",H119&lt;&gt;"CZ",H122&lt;&gt;"CZ",H123="CZ",AF123=AF119,AF121&lt;&gt;AF118,AF121&lt;&gt;AF124),A120-COUNTIFS($H$103:$H119,"&lt;&gt;CZ")&amp;$AH$5&amp;A123-COUNTIFS($H$103:$H123,"&lt;&gt;CZ"),IF(AND(H121="CZ",H120="CZ",H119&lt;&gt;"CZ",H122="CZ",H123&lt;&gt;"CZ",AF123=AF119,AF121&lt;&gt;AF118,AF121&lt;&gt;AF124),A120-COUNTIFS($H$103:$H119,"&lt;&gt;CZ")&amp;$AH$5&amp;A123-COUNTIFS($H$103:$H123,"&lt;&gt;CZ"),IF(AND(H121="CZ",H120="CZ",H119="CZ",H122&lt;&gt;"CZ",H123&lt;&gt;"CZ",AF123=AF119,AF121&lt;&gt;AF118,AF121&lt;&gt;AF124),A119-COUNTIFS($H$103:$H119,"&lt;&gt;CZ")&amp;$AH$5&amp;A123-COUNTIFS($H$103:$H123,"&lt;&gt;CZ"),""))))))))))))))))))))))))))))))))))))))))))))))))</f>
        <v/>
      </c>
      <c r="AK121" s="102" t="str">
        <f>IF(AI121&lt;&gt;"","",IF(AJ121&lt;&gt;"","",IF(AND(H120="CZ",H119&lt;&gt;"CZ",H118&lt;&gt;"CZ",H121&lt;&gt;"CZ",H122&lt;&gt;"CZ",AF122=AF118,AF120&lt;&gt;AF117,AF120&lt;&gt;AF123),A119-COUNTIFS($H$103:$H118,"&lt;&gt;CZ"),IF(AND(H121="CZ",H120&lt;&gt;"CZ",H122="CZ",H123="CZ",H124="CZ",AF124=AF120,AF121&lt;&gt;AF119,AF121&lt;&gt;AF125),A121-COUNTIFS($H$103:$H120,"&lt;&gt;CZ")&amp;$AH$5&amp;A124-COUNTIFS($H$103:$H124,"&lt;&gt;CZ"),IF(AND(H121="CZ",H120="CZ",H122&lt;&gt;"CZ",H123="CZ",H124="CZ",AF124=AF120,AF121&lt;&gt;AF119,AF121&lt;&gt;AF125),A120-COUNTIFS($H$103:$H120,"&lt;&gt;CZ")&amp;$AH$5&amp;A124-COUNTIFS($H$103:$H124,"&lt;&gt;CZ"),IF(AND(H121="CZ",H120="CZ",H122="CZ",H123&lt;&gt;"CZ",H124="CZ",AF124=AF120,AF121&lt;&gt;AF119,AF121&lt;&gt;AF125),A120-COUNTIFS($H$103:$H120,"&lt;&gt;CZ")&amp;$AH$5&amp;A124-COUNTIFS($H$103:$H124,"&lt;&gt;CZ"),IF(AND(H121="CZ",H120="CZ",H122="CZ",H123="CZ",H124&lt;&gt;"CZ",AF124=AF120,AF121&lt;&gt;AF119,AF121&lt;&gt;AF125),A120-COUNTIFS($H$103:$H120,"&lt;&gt;CZ")&amp;$AH$5&amp;A124-COUNTIFS($H$103:$H124,"&lt;&gt;CZ"),IF(AND(H121="CZ",H120&lt;&gt;"CZ",H122="CZ",H123="CZ",H124&lt;&gt;"CZ",AF124=AF120,AF121&lt;&gt;AF119,AF121&lt;&gt;AF125),A121-COUNTIFS($H$103:$H120,"&lt;&gt;CZ")&amp;$AH$5&amp;A124-COUNTIFS($H$103:$H124,"&lt;&gt;CZ"),IF(AND(H121="CZ",H120&lt;&gt;"CZ",H122="CZ",H123&lt;&gt;"CZ",H124="CZ",AF124=AF120,AF121&lt;&gt;AF119,AF121&lt;&gt;AF125),A121-COUNTIFS($H$103:$H120,"&lt;&gt;CZ")&amp;$AH$5&amp;A124-COUNTIFS($H$103:$H124,"&lt;&gt;CZ"),IF(AND(H121="CZ",H120&lt;&gt;"CZ",H122&lt;&gt;"CZ",H123="CZ",H124="CZ",AF124=AF120,AF121&lt;&gt;AF119,AF121&lt;&gt;AF125),A121-COUNTIFS($H$103:$H120,"&lt;&gt;CZ")&amp;$AH$5&amp;A124-COUNTIFS($H$103:$H124,"&lt;&gt;CZ"),IF(AND(H121="CZ",H120&lt;&gt;"CZ",H122&lt;&gt;"CZ",H123&lt;&gt;"CZ",H124="CZ",AF124=AF120,AF121&lt;&gt;AF119,AF121&lt;&gt;AF125),A121-COUNTIFS($H$103:$H120,"&lt;&gt;CZ")&amp;$AH$5&amp;A124-COUNTIFS($H$103:$H124,"&lt;&gt;CZ"),IF(AND(H121="CZ",H120&lt;&gt;"CZ",H122&lt;&gt;"CZ",H123&lt;&gt;"CZ",H124&lt;&gt;"CZ",AF124=AF120,AF121&lt;&gt;AF119,AF121&lt;&gt;AF125),A124-COUNTIFS($H$103:$H124,"&lt;&gt;CZ"),IF(AND(H121="CZ",H120&lt;&gt;"CZ",H122&lt;&gt;"CZ",H123="CZ",H124&lt;&gt;"CZ",AF124=AF120,AF121&lt;&gt;AF119,AF121&lt;&gt;AF125),A121-COUNTIFS($H$103:$H120,"&lt;&gt;CZ")&amp;$AH$5&amp;A124-COUNTIFS($H$103:$H124,"&lt;&gt;CZ"),IF(AND(H121="CZ",H120="CZ",H122="CZ",H123&lt;&gt;"CZ",H124&lt;&gt;"CZ",AF124=AF120,AF121&lt;&gt;AF119,AF121&lt;&gt;AF125),A120-COUNTIFS($H$103:$H120,"&lt;&gt;CZ")&amp;$AH$5&amp;A124-COUNTIFS($H$103:$H124,"&lt;&gt;CZ"),IF(AND(H121="CZ",H120="CZ",H122&lt;&gt;"CZ",H123&lt;&gt;"CZ",H124&lt;&gt;"CZ",AF124=AF120,AF121&lt;&gt;AF119,AF121&lt;&gt;AF125),A120-COUNTIFS($H$103:$H120,"&lt;&gt;CZ")&amp;$AH$5&amp;A124-COUNTIFS($H$103:$H124,"&lt;&gt;CZ"),IF(AND(H121="CZ",H120="CZ",H122&lt;&gt;"CZ",H123&lt;&gt;"CZ",H124="CZ",AF124=AF120,AF121&lt;&gt;AF119,AF121&lt;&gt;AF125),A120-COUNTIFS($H$103:$H120,"&lt;&gt;CZ")&amp;$AH$5&amp;A124-COUNTIFS($H$103:$H124,"&lt;&gt;CZ"),IF(AND(H121="CZ",H120="CZ",H122&lt;&gt;"CZ",H123="CZ",H124&lt;&gt;"CZ",AF124=AF120,AF121&lt;&gt;AF119,AF121&lt;&gt;AF125),A120-COUNTIFS($H$103:$H120,"&lt;&gt;CZ")&amp;$AH$5&amp;A124-COUNTIFS($H$103:$H124,"&lt;&gt;CZ"),IF(AND(H121="CZ",H120&lt;&gt;"CZ",H122="CZ",H123&lt;&gt;"CZ",H124&lt;&gt;"CZ",AF124=AF120,AF121&lt;&gt;AF119,AF121&lt;&gt;AF125),A121-COUNTIFS($H$103:$H120,"&lt;&gt;CZ")&amp;$AH$5&amp;A124-COUNTIFS($H$103:$H124,"&lt;&gt;CZ"),IF(AND(H121="CZ",H122&lt;&gt;"CZ",H123="CZ",H124="CZ",H125="CZ",AF121=AF125,AF121&lt;&gt;AF120,AF121&lt;&gt;AF126),A121-COUNTIFS($H$103:$H121,"&lt;&gt;CZ")&amp;$AH$5&amp;A125-COUNTIFS($H$103:$H125,"&lt;&gt;CZ"),IF(AND(H121="CZ",H122="CZ",H123&lt;&gt;"CZ",H124="CZ",H125="CZ",AF121=AF125,AF121&lt;&gt;AF120,AF121&lt;&gt;AF126),A121-COUNTIFS($H$103:$H121,"&lt;&gt;CZ")&amp;$AH$5&amp;A125-COUNTIFS($H$103:$H125,"&lt;&gt;CZ"),IF(AND(H121="CZ",H122="CZ",H123="CZ",H124&lt;&gt;"CZ",H125="CZ",AF121=AF125,AF121&lt;&gt;AF120,AF121&lt;&gt;AF126),A121-COUNTIFS($H$103:$H121,"&lt;&gt;CZ")&amp;$AH$5&amp;A125-COUNTIFS($H$103:$H125,"&lt;&gt;CZ"),IF(AND(H121="CZ",H122="CZ",H123="CZ",H124="CZ",H125&lt;&gt;"CZ",AF121=AF125,AF121&lt;&gt;AF120,AF121&lt;&gt;AF126),A121-COUNTIFS($H$103:$H121,"&lt;&gt;CZ")&amp;$AH$5&amp;A125-COUNTIFS($H$103:$H125,"&lt;&gt;CZ"),IF(AND(H121="CZ",H120&lt;&gt;"CZ",H119="CZ",H118="CZ",H122&lt;&gt;"CZ",AF122=AF118,AF121&lt;&gt;AF117,AF121&lt;&gt;AF123),A118-COUNTIFS($H$103:$H118,"&lt;&gt;CZ")&amp;$AH$5&amp;A122-COUNTIFS($H$103:$H122,"&lt;&gt;CZ"),IF(AND(H121="CZ",H122&lt;&gt;"CZ",H123="CZ",H124="CZ",H125&lt;&gt;"CZ",AF121=AF125,AF121&lt;&gt;AF120,AF121&lt;&gt;AF126),A121-COUNTIFS($H$103:$H121,"&lt;&gt;CZ")&amp;$AH$5&amp;A125-COUNTIFS($H$103:$H125,"&lt;&gt;CZ"),IF(AND(H121="CZ",H122&lt;&gt;"CZ",H123="CZ",H124&lt;&gt;"CZ",H125="CZ",AF121=AF125,AF121&lt;&gt;AF120,AF121&lt;&gt;AF126),A121-COUNTIFS($H$103:$H121,"&lt;&gt;CZ")&amp;$AH$5&amp;A125-COUNTIFS($H$103:$H125,"&lt;&gt;CZ"),IF(AND(H121="CZ",H122&lt;&gt;"CZ",H123&lt;&gt;"CZ",H124="CZ",H125="CZ",AF121=AF125,AF121&lt;&gt;AF120,AF121&lt;&gt;AF126),A121-COUNTIFS($H$103:$H121,"&lt;&gt;CZ")&amp;$AH$5&amp;A125-COUNTIFS($H$103:$H125,"&lt;&gt;CZ"),IF(AND(H121="CZ",H122&lt;&gt;"CZ",H123&lt;&gt;"CZ",H124&lt;&gt;"CZ",H125="CZ",AF121=AF125,AF121&lt;&gt;AF120,AF121&lt;&gt;AF126),A121-COUNTIFS($H$103:$H121,"&lt;&gt;CZ")&amp;$AH$5&amp;A125-COUNTIFS($H$103:$H125,"&lt;&gt;CZ"),IF(AND(H121="CZ",H122&lt;&gt;"CZ",H123&lt;&gt;"CZ",H124="CZ",H125&lt;&gt;"CZ",AF121=AF125,AF121&lt;&gt;AF120,AF121&lt;&gt;AF126),A121-COUNTIFS($H$103:$H121,"&lt;&gt;CZ")&amp;$AH$5&amp;A125-COUNTIFS($H$103:$H125,"&lt;&gt;CZ"),IF(AND(H121="CZ",H122&lt;&gt;"CZ",H123="CZ",H124&lt;&gt;"CZ",H125&lt;&gt;"CZ",AF121=AF125,AF121&lt;&gt;AF120,AF121&lt;&gt;AF126),A121-COUNTIFS($H$103:$H121,"&lt;&gt;CZ")&amp;$AH$5&amp;A125-COUNTIFS($H$103:$H125,"&lt;&gt;CZ"),IF(AND(H121="CZ",H122="CZ",H123&lt;&gt;"CZ",H124&lt;&gt;"CZ",H125&lt;&gt;"CZ",AF121=AF125,AF121&lt;&gt;AF120,AF121&lt;&gt;AF126),A121-COUNTIFS($H$103:$H121,"&lt;&gt;CZ")&amp;$AH$5&amp;A125-COUNTIFS($H$103:$H125,"&lt;&gt;CZ"),IF(AND(H121="CZ",H122="CZ",H123="CZ",H124&lt;&gt;"CZ",H125&lt;&gt;"CZ",AF121=AF125,AF121&lt;&gt;AF120,AF121&lt;&gt;AF126),A121-COUNTIFS($H$103:$H121,"&lt;&gt;CZ")&amp;$AH$5&amp;A125-COUNTIFS($H$103:$H125,"&lt;&gt;CZ"),IF(AND(H121="CZ",H122="CZ",H123&lt;&gt;"CZ",H124="CZ",H125&lt;&gt;"CZ",AF121=AF125,AF121&lt;&gt;AF120,AF121&lt;&gt;AF126),A121-COUNTIFS($H$103:$H121,"&lt;&gt;CZ")&amp;$AH$5&amp;A125-COUNTIFS($H$103:$H125,"&lt;&gt;CZ"),IF(AND(H121="CZ",H122="CZ",H123="CZ",H124&lt;&gt;"CZ",H125&lt;&gt;"CZ",AF121=AF125,AF121&lt;&gt;AF120,AF121&lt;&gt;AF126),A121-COUNTIFS($H$103:$H121,"&lt;&gt;CZ")&amp;$AH$5&amp;A125-COUNTIFS($H$103:$H125,"&lt;&gt;CZ"),IF(AND(H121="CZ",H122="CZ",H123&lt;&gt;"CZ",H124&lt;&gt;"CZ",H125&lt;&gt;"CZ",AF121=AF125,AF121&lt;&gt;AF120,AF121&lt;&gt;AF126),A125-COUNTIFS($H$103:$H125,"&lt;&gt;CZ"),""))))))))))))))))))))))))))))))))))</f>
        <v/>
      </c>
      <c r="AL121" s="120" t="str">
        <f t="shared" si="7"/>
        <v/>
      </c>
    </row>
    <row r="122" spans="1:38" s="104" customFormat="1" ht="15" hidden="1" customHeight="1">
      <c r="A122" s="105">
        <v>20</v>
      </c>
      <c r="B122" s="106" t="e">
        <v>#N/A</v>
      </c>
      <c r="C122" s="107" t="s">
        <v>251</v>
      </c>
      <c r="D122" s="107" t="s">
        <v>251</v>
      </c>
      <c r="E122" s="106" t="s">
        <v>251</v>
      </c>
      <c r="F122" s="108"/>
      <c r="G122" s="109" t="s">
        <v>251</v>
      </c>
      <c r="H122" s="110" t="s">
        <v>251</v>
      </c>
      <c r="I122" s="111"/>
      <c r="J122" s="112" t="s">
        <v>251</v>
      </c>
      <c r="K122" s="111"/>
      <c r="L122" s="112" t="s">
        <v>251</v>
      </c>
      <c r="M122" s="111"/>
      <c r="N122" s="112" t="s">
        <v>251</v>
      </c>
      <c r="O122" s="111"/>
      <c r="P122" s="112" t="s">
        <v>251</v>
      </c>
      <c r="Q122" s="111"/>
      <c r="R122" s="112" t="s">
        <v>251</v>
      </c>
      <c r="S122" s="113"/>
      <c r="T122" s="112" t="s">
        <v>251</v>
      </c>
      <c r="U122" s="111"/>
      <c r="V122" s="112" t="s">
        <v>251</v>
      </c>
      <c r="W122" s="111"/>
      <c r="X122" s="112" t="s">
        <v>251</v>
      </c>
      <c r="Y122" s="111"/>
      <c r="Z122" s="112" t="s">
        <v>251</v>
      </c>
      <c r="AA122" s="111"/>
      <c r="AB122" s="112" t="s">
        <v>251</v>
      </c>
      <c r="AC122" s="111"/>
      <c r="AD122" s="112" t="s">
        <v>251</v>
      </c>
      <c r="AE122" s="116">
        <v>0</v>
      </c>
      <c r="AF122" s="117" t="s">
        <v>251</v>
      </c>
      <c r="AG122" s="118" t="s">
        <v>251</v>
      </c>
      <c r="AH122" s="100" t="str">
        <f t="shared" ca="1" si="4"/>
        <v/>
      </c>
      <c r="AI122" s="119" t="str">
        <f>IF(H122="","",IF(H122&lt;&gt;"CZ","NE",IF(AND(H122="CZ",AF121&lt;&gt;AF122,AF122&lt;&gt;AF123),A122-COUNTIF($H$103:$H122,"&lt;&gt;CZ"),IF(AND(H122="CZ",H121="CZ",AF122=AF121,AF122&lt;&gt;AF120,AF122&lt;&gt;AF123),A121-COUNTIF($H$103:$H122,"&lt;&gt;CZ")&amp;$AH$5&amp;A122-COUNTIF($H$103:$H122,"&lt;&gt;CZ"),IF(AND(H122="CZ",H123="CZ",AF122&lt;&gt;AF121,AF122=AF123,AF122&lt;&gt;AF124),A122-COUNTIF($H$103:$H122,"&lt;&gt;CZ")&amp;$AH$5&amp;A123-COUNTIF($H$103:$H123,"&lt;&gt;CZ"),IF(AND(H122="CZ",H121="CZ",H120="CZ",AF122=AF120,AF122&lt;&gt;AF119,AF122&lt;&gt;AF123),A120-COUNTIF($H$103:$H122,"&lt;&gt;CZ")&amp;$AH$5&amp;A122-COUNTIF($H$103:$H122,"&lt;&gt;CZ"),IF(AND(H122="CZ",H121="CZ",H123="CZ",AF123=AF121,AF122&lt;&gt;AF120,AF122&lt;&gt;AF124),A121-COUNTIF($H$103:$H121,"&lt;&gt;CZ")&amp;$AH$5&amp;A123-COUNTIF($H$103:$H123,"&lt;&gt;CZ"),IF(AND(H122="CZ",H123="CZ",H124="CZ",AF122&lt;&gt;AF121,AF122=AF124,AF122&lt;&gt;AF125),A122-COUNTIF($H$103:$H122,"&lt;&gt;CZ")&amp;$AH$5&amp;A124-COUNTIF($H$103:$H124,"&lt;&gt;CZ"),IF(AND(H122="CZ",H121="CZ",H120="CZ",H119="CZ",AF122=AF119,AF122&lt;&gt;AF118,AF122&lt;&gt;AF123),A119-COUNTIF($H$103:$H119,"&lt;&gt;CZ")&amp;$AH$5&amp;A122-COUNTIF($H$103:$H122,"&lt;&gt;CZ"),IF(AND(H122="CZ",H121="CZ",H120="CZ",H123="CZ",AF123=AF120,AF122&lt;&gt;AF119,AF122&lt;&gt;AF124),A120-COUNTIF($H$103:$H120,"&lt;&gt;CZ")&amp;$AH$5&amp;A123-COUNTIF($H$103:$H123,"&lt;&gt;CZ"),IF(AND(H122="CZ",H121="CZ",H123="CZ",H124="CZ",AF124=AF121,AF122&lt;&gt;AF120,AF122&lt;&gt;AF125),A121-COUNTIF($H$103:$H121,"&lt;&gt;CZ")&amp;$AH$5&amp;A124-COUNTIF($H$103:$H124,"&lt;&gt;CZ"),IF(AND(H122="CZ",H123="CZ",H124="CZ",H125="CZ",AF122&lt;&gt;AF121,AF122=AF125,AF122&lt;&gt;AF126),A122-COUNTIF($H$103:$H122,"&lt;&gt;CZ")&amp;$AH$5&amp;A125-COUNTIF($H$103:$H125,"&lt;&gt;CZ"),IF(AND(H122="CZ",H121="CZ",H120="CZ",H119="CZ",H118="CZ",AF122=AF118,AF122&lt;&gt;AF117,AF122&lt;&gt;AF123),A118-COUNTIF($H$103:$H118,"&lt;&gt;CZ")&amp;$AH$5&amp;A122-COUNTIF($H$103:$H122,"&lt;&gt;CZ"),IF(AND(H122="CZ",H121="CZ",H120="CZ",H119="CZ",H123="CZ",AF123=AF119,AF122&lt;&gt;AF118,AF122&lt;&gt;AF124),A119-COUNTIF($H$103:$H119,"&lt;&gt;CZ")&amp;$AH$5&amp;A123-COUNTIF($H$103:$H123,"&lt;&gt;CZ"),IF(AND(H122="CZ",H121="CZ",H120="CZ",H123="CZ",H124="CZ",AF124=AF120,AF122&lt;&gt;AF119,AF122&lt;&gt;AF125),A120-COUNTIF($H$103:$H120,"&lt;&gt;CZ")&amp;$AH$5&amp;A124-COUNTIF($H$103:$H124,"&lt;&gt;CZ"),IF(AND(H122="CZ",H121="CZ",H123="CZ",H124="CZ",H125="CZ",AF125=AF121,AF122&lt;&gt;AF120,AF122&lt;&gt;AF126),A121-COUNTIF($H$103:$H121,"&lt;&gt;CZ")&amp;$AH$5&amp;A125-COUNTIF($H$103:$H125,"&lt;&gt;CZ"),IF(AND(H122="CZ",H123="CZ",H124="CZ",H125="CZ",H126="CZ",AF122&lt;&gt;AF121,AF122=AF126,AF122&lt;&gt;AF127),A122-COUNTIF($H$103:$H122,"&lt;&gt;CZ")&amp;$AH$5&amp;A126-COUNTIF($H$103:$H126,"&lt;&gt;CZ"),IF(AND(H122="CZ",H121&lt;&gt;"CZ",AF122=AF121,AF122&lt;&gt;AF120,AF122&lt;&gt;AF123),A122-COUNTIF($H$103:$H122,"&lt;&gt;CZ"),IF(AND(H122="CZ",H123&lt;&gt;"CZ",AF122&lt;&gt;AF121,AF122=AF123,AF122&lt;&gt;AF124),A122-COUNTIF($H$103:$H122,"&lt;&gt;CZ"),IF(AND(H122="CZ",H121&lt;&gt;"CZ",H120="CZ",AF122=AF120,AF122&lt;&gt;AF119,AF122&lt;&gt;AF123),A120-COUNTIF($H$103:$H120,"&lt;&gt;CZ")&amp;$AH$5&amp;A122-COUNTIF($H$103:$H122,"&lt;&gt;CZ"),IF(AND(H122="CZ",H121="CZ",H120&lt;&gt;"CZ",AF122=AF120,AF122&lt;&gt;AF119,AF122&lt;&gt;AF123),A121-COUNTIF($H$103:$H120,"&lt;&gt;CZ")&amp;$AH$5&amp;A122-COUNTIF($H$103:$H122,"&lt;&gt;CZ"),IF(AND(H122="CZ",H121&lt;&gt;"CZ",H120&lt;&gt;"CZ",AF122=AF120,AF122&lt;&gt;AF119,AF122&lt;&gt;AF123),A122-COUNTIF($H$103:$H122,"&lt;&gt;CZ"),IF(AND(H122="CZ",H121&lt;&gt;"CZ",H123="CZ",AF122=AF121,AF122&lt;&gt;AF120,AF122=AF123,AF122&lt;&gt;AF124),A122-COUNTIF($H$103:$H121,"&lt;&gt;CZ")&amp;$AH$5&amp;A123-COUNTIF($H$103:$H123,"&lt;&gt;CZ"),IF(AND(H122="CZ",H121="CZ",H123&lt;&gt;"CZ",AF123=AF121,AF122&lt;&gt;AF120,AF122&lt;&gt;AF124),A121-COUNTIF($H$103:$H121,"&lt;&gt;CZ")&amp;$AH$5&amp;A123-COUNTIF($H$103:$H123,"&lt;&gt;CZ"),IF(AND(H122="CZ",H121&lt;&gt;"CZ",H123&lt;&gt;"CZ",AF123=AF121,AF122&lt;&gt;AF120,AF122&lt;&gt;AF124),A122-COUNTIF($H$103:$H121,"&lt;&gt;CZ"),IF(AND(H122="CZ",H123&lt;&gt;"CZ",H124="CZ",AF122&lt;&gt;AF121,AF122=AF124,AF122&lt;&gt;AF125),A122-COUNTIF($H$103:$H122,"&lt;&gt;CZ")&amp;$AH$5&amp;A124-COUNTIF($H$103:$H124,"&lt;&gt;CZ"),IF(AND(H122="CZ",H123="CZ",H124&lt;&gt;"CZ",AF122&lt;&gt;AF121,AF122=AF124,AF122&lt;&gt;AF125),A122-COUNTIF($H$103:$H122,"&lt;&gt;CZ")&amp;$AH$5&amp;A124-COUNTIF($H$103:$H124,"&lt;&gt;CZ"),IF(AND(H122="CZ",H123&lt;&gt;"CZ",H124&lt;&gt;"CZ",AF122&gt;0,AF122&lt;&gt;AF121,AF122=AF124,AF122&lt;&gt;AF125),A122-COUNTIF($H$103:$H122,"&lt;&gt;CZ"),IF(AND(H122="CZ",H121&lt;&gt;"CZ",H120="CZ",H119="CZ",AF122=AF119,AF122&lt;&gt;AF118,AF122&lt;&gt;AF123),A119-COUNTIF($H$103:$H119,"&lt;&gt;CZ")&amp;$AH$5&amp;A122-COUNTIF($H$103:$H122,"&lt;&gt;CZ"),IF(AND(H122="CZ",H121="CZ",H120&lt;&gt;"CZ",H119="CZ",AF122=AF119,AF122&lt;&gt;AF118,AF122&lt;&gt;AF123),A119-COUNTIF($H$103:$H119,"&lt;&gt;CZ")&amp;$AH$5&amp;A122-COUNTIF($H$103:$H122,"&lt;&gt;CZ"),IF(AND(H122="CZ",H121="CZ",H120="CZ",H119&lt;&gt;"CZ",AF122=AF119,AF122&lt;&gt;AF118,AF122&lt;&gt;AF123),A120-COUNTIF($H$103:$H119,"&lt;&gt;CZ")&amp;$AH$5&amp;A122-COUNTIF($H$103:$H122,"&lt;&gt;CZ"),IF(AND(H122="CZ",H121&lt;&gt;"CZ",H120&lt;&gt;"CZ",H119="CZ",AF122=AF119,AF122&lt;&gt;AF118,AF122&lt;&gt;AF123),A119-COUNTIF($H$103:$H119,"&lt;&gt;CZ")&amp;$AH$5&amp;A122-COUNTIF($H$103:$H122,"&lt;&gt;CZ"),IF(AND(H122="CZ",H121&lt;&gt;"CZ",H120="CZ",H119&lt;&gt;"CZ",AF122=AF119,AF122&lt;&gt;AF118,AF122&lt;&gt;AF123),A120-COUNTIF($H$103:$H119,"&lt;&gt;CZ")&amp;$AH$5&amp;A122-COUNTIF($H$103:$H122,"&lt;&gt;CZ"),IF(AND(H122="CZ",H121="CZ",H120&lt;&gt;"CZ",H119&lt;&gt;"CZ",AF122=AF119,AF122&lt;&gt;AF118,AF122&lt;&gt;AF123),A120-COUNTIF($H$103:$H119,"&lt;&gt;CZ")&amp;$AH$5&amp;A122-COUNTIF($H$103:$H122,"&lt;&gt;CZ"),IF(AND(H122="CZ",H121&lt;&gt;"CZ",H120&lt;&gt;"CZ",H119&lt;&gt;"CZ",AF122=AF119,AF122&lt;&gt;AF118,AF122&lt;&gt;AF123),A122-COUNTIF($H$103:$H122,"&lt;&gt;CZ"),IF(AND(H122="CZ",H121="CZ",H120&lt;&gt;"CZ",H123="CZ",AF122=AF120,AF122&lt;&gt;AF119,AF122=AF123,AF122&lt;&gt;AF124),A121-COUNTIF($H$103:$H120,"&lt;&gt;CZ")&amp;$AH$5&amp;A123-COUNTIF($H$103:$H123,"&lt;&gt;CZ"),IF(AND(H122="CZ",H121="CZ",H120="CZ",H123&lt;&gt;"CZ",AF122=AF120,AF122&lt;&gt;AF119,AF122=AF123,AF122&lt;&gt;AF124),A120-COUNTIF($H$103:$H120,"&lt;&gt;CZ")&amp;$AH$5&amp;A123-COUNTIF($H$103:$H123,"&lt;&gt;CZ"),IF(AND(H122="CZ",H121&lt;&gt;"CZ",H120&lt;&gt;"CZ",H123="CZ",AF122=AF120,AF122&lt;&gt;AF119,AF122=AF123,AF122&lt;&gt;AF124),A121-COUNTIF($H$103:$H120,"&lt;&gt;CZ")&amp;$AH$5&amp;A123-COUNTIF($H$103:$H123,"&lt;&gt;CZ"),IF(AND(H122="CZ",H121&lt;&gt;"CZ",H120="CZ",H123="CZ",AF122=AF120,AF122&lt;&gt;AF119,AF122=AF123,AF122&lt;&gt;AF124),A120-COUNTIF($H$103:$H120,"&lt;&gt;CZ")&amp;$AH$5&amp;A123-COUNTIF($H$103:$H123,"&lt;&gt;CZ"),IF(AND(H122="CZ",H121&lt;&gt;"CZ",H120="CZ",H123&lt;&gt;"CZ",AF122=AF120,AF122&lt;&gt;AF119,AF122=AF123,AF122&lt;&gt;AF124),A120-COUNTIF($H$103:$H120,"&lt;&gt;CZ")&amp;$AH$5&amp;A123-COUNTIF($H$103:$H123,"&lt;&gt;CZ"),IF(AND(H122="CZ",H121="CZ",H120&lt;&gt;"CZ",H123&lt;&gt;"CZ",AF123=AF120,AF122&lt;&gt;AF119,AF122&lt;&gt;AF124),A121-COUNTIF($H$103:$H120,"&lt;&gt;CZ")&amp;$AH$5&amp;A123-COUNTIF($H$103:$H123,"&lt;&gt;CZ"),IF(AND(H122="CZ",H121&lt;&gt;"CZ",H120&lt;&gt;"CZ",H123&lt;&gt;"CZ",AF123=AF120,AF122&lt;&gt;AF119,AF122&lt;&gt;AF124),A121-COUNTIF($H$103:$H120,"&lt;&gt;CZ"),IF(AND(H122="CZ",H121&lt;&gt;"CZ",H123="CZ",H124="CZ",AF124=AF121,AF122&lt;&gt;AF120,AF122&lt;&gt;AF125),A122-COUNTIF($H$103:$H121,"&lt;&gt;CZ")&amp;$AH$5&amp;A124-COUNTIF($H$103:$H124,"&lt;&gt;CZ"),IF(AND(H122="CZ",H121="CZ",H123&lt;&gt;"CZ",H124="CZ",AF124=AF121,AF122&lt;&gt;AF120,AF122&lt;&gt;AF125),A121-COUNTIF($H$103:$H121,"&lt;&gt;CZ")&amp;$AH$5&amp;A124-COUNTIF($H$103:$H124,"&lt;&gt;CZ"),IF(AND(H122="CZ",H121="CZ",H123="CZ",H124&lt;&gt;"CZ",AF124=AF121,AF122&lt;&gt;AF120,AF122&lt;&gt;AF125),A121-COUNTIF($H$103:$H121,"&lt;&gt;CZ")&amp;$AH$5&amp;A124-COUNTIF($H$103:$H124,"&lt;&gt;CZ"),IF(AND(H122="CZ",H121&lt;&gt;"CZ",H123&lt;&gt;"CZ",H124="CZ",AF124=AF121,AF122&lt;&gt;AF120,AF122&lt;&gt;AF125),A122-COUNTIF($H$103:$H121,"&lt;&gt;CZ")&amp;$AH$5&amp;A124-COUNTIF($H$103:$H124,"&lt;&gt;CZ"),IF(AND(H122="CZ",H121&lt;&gt;"CZ",H123="CZ",H124&lt;&gt;"CZ",AF124=AF121,AF122&lt;&gt;AF120,AF122&lt;&gt;AF125),A122-COUNTIF($H$103:$H121,"&lt;&gt;CZ")&amp;$AH$5&amp;A124-COUNTIF($H$103:$H124,"&lt;&gt;CZ"),IF(AND(H122="CZ",H121="CZ",H123&lt;&gt;"CZ",H124&lt;&gt;"CZ",AF124=AF121,AF122&lt;&gt;AF120,AF122&lt;&gt;AF125),A121-COUNTIF($H$103:$H121,"&lt;&gt;CZ")&amp;$AH$5&amp;A124-COUNTIF($H$103:$H124,"&lt;&gt;CZ"),IF(AND(H122="CZ",H121&lt;&gt;"CZ",H123&lt;&gt;"CZ",H124&lt;&gt;"CZ",AF124=AF121,AF122&lt;&gt;AF120,AF122&lt;&gt;AF125),A122-COUNTIF($H$103:$H121,"&lt;&gt;CZ"),IF(AND(H122="CZ",H123="CZ",H124="CZ",H125&lt;&gt;"CZ",AF122&lt;&gt;AF121,AF122=AF125,AF122&lt;&gt;AF126),A122-COUNTIF($H$103:$H122,"&lt;&gt;CZ")&amp;$AH$5&amp;A125-COUNTIF($H$103:$H125,"&lt;&gt;CZ"),IF(AND(H122="CZ",H123="CZ",H124&lt;&gt;"CZ",H125="CZ",AF122&lt;&gt;AF121,AF122=AF125,AF122&lt;&gt;AF126),A122-COUNTIF($H$103:$H122,"&lt;&gt;CZ")&amp;$AH$5&amp;A125-COUNTIF($H$103:$H125,"&lt;&gt;CZ"),IF(AND(H122="CZ",H123&lt;&gt;"CZ",H124="CZ",H125="CZ",AF122&lt;&gt;AF121,AF122=AF125,AF122&lt;&gt;AF126),A122-COUNTIF($H$103:$H122,"&lt;&gt;CZ")&amp;$AH$5&amp;A125-COUNTIF($H$103:$H125,"&lt;&gt;CZ"),IF(AND(H122="CZ",H123&lt;&gt;"CZ",H124&lt;&gt;"CZ",H125="CZ",AF122&lt;&gt;AF121,AF122=AF125,AF122&lt;&gt;AF126),A122-COUNTIF($H$103:$H122,"&lt;&gt;CZ")&amp;$AH$5&amp;A125-COUNTIF($H$103:$H125,"&lt;&gt;CZ"),"")))))))))))))))))))))))))))))))))))))))))))))))))))))</f>
        <v/>
      </c>
      <c r="AJ122" s="102" t="str">
        <f>IF(AI122&lt;&gt;"","",IF(AND(H122="CZ",H123&lt;&gt;"CZ",H124="CZ",H125&lt;&gt;"CZ",AF122&lt;&gt;AF121,AF122=AF125,AF122&lt;&gt;AF126),A122-COUNTIF($H$103:$H122,"&lt;&gt;CZ")&amp;$AH$5&amp;A125-COUNTIF($H$103:$H125,"&lt;&gt;CZ"),IF(AND(H122="CZ",H123="CZ",H124&lt;&gt;"CZ",H125&lt;&gt;"CZ",AF122&lt;&gt;AF121,AF122=AF125,AF122&lt;&gt;AF126),A122-COUNTIF($H$103:$H122,"&lt;&gt;CZ")&amp;$AH$5&amp;A125-COUNTIF($H$103:$H125,"&lt;&gt;CZ"),IF(AND(H122="CZ",H123&lt;&gt;"CZ",H124&lt;&gt;"CZ",H125&lt;&gt;"CZ",AF122&lt;&gt;AF121,AF122=AF125,AF122&lt;&gt;AF126),A122-COUNTIF($H$103:$H122,"&lt;&gt;CZ"),IF(AND(H122="CZ",H121&lt;&gt;"CZ",H120="CZ",H119="CZ",H118="CZ",AF122=AF118,AF122&lt;&gt;AF117,AF122&lt;&gt;AF123),A118-COUNTIFS($H$103:$H118,"&lt;&gt;CZ")&amp;$AH$5&amp;A122-COUNTIFS($H$103:$H122,"&lt;&gt;CZ"),IF(AND(H122="CZ",H121="CZ",H120&lt;&gt;"CZ",H119="CZ",H118="CZ",AF122=AF118,AF122&lt;&gt;AF117,AF122&lt;&gt;AF123),A118-COUNTIFS($H$103:$H118,"&lt;&gt;CZ")&amp;$AH$5&amp;A122-COUNTIFS($H$103:$H122,"&lt;&gt;CZ"),IF(AND(H122="CZ",H121="CZ",H120="CZ",H119&lt;&gt;"CZ",H118="CZ",AF122=AF118,AF122&lt;&gt;AF117,AF122&lt;&gt;AF123),A118-COUNTIFS($H$103:$H118,"&lt;&gt;CZ")&amp;$AH$5&amp;A122-COUNTIFS($H$103:$H122,"&lt;&gt;CZ"),IF(AND(H122="CZ",H121="CZ",H120="CZ",H119="CZ",H118&lt;&gt;"CZ",AF122=AF118,AF122&lt;&gt;AF117,AF122&lt;&gt;AF123),A119-COUNTIFS($H$103:$H118,"&lt;&gt;CZ")&amp;$AH$5&amp;A122-COUNTIFS($H$103:$H122,"&lt;&gt;CZ"),IF(AND(H122="CZ",H121&lt;&gt;"CZ",H120="CZ",H119="CZ",H118&lt;&gt;"CZ",AF122=AF118,AF122&lt;&gt;AF117,AF122&lt;&gt;AF123),A119-COUNTIFS($H$103:$H118,"&lt;&gt;CZ")&amp;$AH$5&amp;A122-COUNTIFS($H$103:$H122,"&lt;&gt;CZ"),IF(AND(H122="CZ",H121&lt;&gt;"CZ",H120="CZ",H119&lt;&gt;"CZ",H118="CZ",AF122=AF118,AF122&lt;&gt;AF117,AF122&lt;&gt;AF123),A118-COUNTIFS($H$103:$H118,"&lt;&gt;CZ")&amp;$AH$5&amp;A122-COUNTIFS($H$103:$H122,"&lt;&gt;CZ"),IF(AND(H122="CZ",H121&lt;&gt;"CZ",H120&lt;&gt;"CZ",H119="CZ",H118="CZ",AF122=AF118,AF122&lt;&gt;AF117,AF122&lt;&gt;AF123),A118-COUNTIFS($H$103:$H118,"&lt;&gt;CZ")&amp;$AH$5&amp;A122-COUNTIFS($H$103:$H122,"&lt;&gt;CZ"),IF(AND(H122="CZ",H121&lt;&gt;"CZ",H120&lt;&gt;"CZ",H119&lt;&gt;"CZ",H118="CZ",AF122=AF118,AF122&lt;&gt;AF117,AF122&lt;&gt;AF123),A118-COUNTIFS($H$103:$H118,"&lt;&gt;CZ")&amp;$AH$5&amp;A122-COUNTIFS($H$103:$H122,"&lt;&gt;CZ"),IF(AND(H122="CZ",H121&lt;&gt;"CZ",H120&lt;&gt;"CZ",H119="CZ",H118&lt;&gt;"CZ",AF122=AF118,AF122&lt;&gt;AF117,AF122&lt;&gt;AF123),A119-COUNTIFS($H$103:$H118,"&lt;&gt;CZ")&amp;$AH$5&amp;A122-COUNTIFS($H$103:$H122,"&lt;&gt;CZ"),IF(AND(H122="CZ",H121&lt;&gt;"CZ",H120="CZ",H119&lt;&gt;"CZ",H118&lt;&gt;"CZ",AF122=AF118,AF122&lt;&gt;AF117,AF122&lt;&gt;AF123),A119-COUNTIFS($H$103:$H118,"&lt;&gt;CZ")&amp;$AH$5&amp;A122-COUNTIFS($H$103:$H122,"&lt;&gt;CZ"),IF(AND(H122="CZ",H121="CZ",H120&lt;&gt;"CZ",H119&lt;&gt;"CZ",H118&lt;&gt;"CZ",AF122=AF118,AF122&lt;&gt;AF117,AF122&lt;&gt;AF123),A119-COUNTIFS($H$103:$H118,"&lt;&gt;CZ")&amp;$AH$5&amp;A122-COUNTIFS($H$103:$H122,"&lt;&gt;CZ"),IF(AND(H122="CZ",H121="CZ",H120&lt;&gt;"CZ",H119&lt;&gt;"CZ",H118="CZ",AF122=AF118,AF122&lt;&gt;AF117,AF122&lt;&gt;AF123),A118-COUNTIFS($H$103:$H118,"&lt;&gt;CZ")&amp;$AH$5&amp;A122-COUNTIFS($H$103:$H122,"&lt;&gt;CZ"),IF(AND(H122="CZ",H121="CZ",H120&lt;&gt;"CZ",H119="CZ",H118&lt;&gt;"CZ",AF122=AF118,AF122&lt;&gt;AF117,AF122&lt;&gt;AF123),A119-COUNTIFS($H$103:$H118,"&lt;&gt;CZ")&amp;$AH$5&amp;A122-COUNTIFS($H$103:$H122,"&lt;&gt;CZ"),IF(AND(H122="CZ",H121="CZ",H120="CZ",H119&lt;&gt;"CZ",H118&lt;&gt;"CZ",AF122=AF118,AF122&lt;&gt;AF117,AF122&lt;&gt;AF123),A119-COUNTIFS($H$103:$H118,"&lt;&gt;CZ")&amp;$AH$5&amp;A122-COUNTIFS($H$103:$H122,"&lt;&gt;CZ"),IF(AND(H122="CZ",H121&lt;&gt;"CZ",H120&lt;&gt;"CZ",H119&lt;&gt;"CZ",H118&lt;&gt;"CZ",AF122=AF118,AF122&lt;&gt;AF117,AF122&lt;&gt;AF123),A119-COUNTIFS($H$103:$H118,"&lt;&gt;CZ"),IF(AND(H122="CZ",H121&lt;&gt;"CZ",H120="CZ",H119="CZ",H123="CZ",AF123=AF119,AF122&lt;&gt;AF118,AF122&lt;&gt;AF124),A119-COUNTIFS($H$103:$H119,"&lt;&gt;CZ")&amp;$AH$5&amp;A123-COUNTIFS($H$103:$H123,"&lt;&gt;CZ"),IF(AND(H122="CZ",H121="CZ",H120&lt;&gt;"CZ",H119="CZ",H123="CZ",AF123=AF119,AF122&lt;&gt;AF118,AF122&lt;&gt;AF124),A119-COUNTIFS($H$103:$H119,"&lt;&gt;CZ")&amp;$AH$5&amp;A123-COUNTIFS($H$103:$H123,"&lt;&gt;CZ"),IF(AND(H122="CZ",H121="CZ",H120="CZ",H119&lt;&gt;"CZ",H123="CZ",AF123=AF119,AF122&lt;&gt;AF118,AF122&lt;&gt;AF124),A120-COUNTIFS($H$103:$H119,"&lt;&gt;CZ")&amp;$AH$5&amp;A123-COUNTIFS($H$103:$H123,"&lt;&gt;CZ"),IF(AND(H122="CZ",H121="CZ",H120="CZ",H119="CZ",H123&lt;&gt;"CZ",AF123=AF119,AF122&lt;&gt;AF118,AF122&lt;&gt;AF124),A119-COUNTIFS($H$103:$H119,"&lt;&gt;CZ")&amp;$AH$5&amp;A123-COUNTIFS($H$103:$H123,"&lt;&gt;CZ"),IF(AND(H122="CZ",H121&lt;&gt;"CZ",H120="CZ",H119="CZ",H123&lt;&gt;"CZ",AF123=AF119,AF122&lt;&gt;AF118,AF122&lt;&gt;AF124),A119-COUNTIFS($H$103:$H119,"&lt;&gt;CZ")&amp;$AH$5&amp;A123-COUNTIFS($H$103:$H123,"&lt;&gt;CZ"),IF(AND(H122="CZ",H121&lt;&gt;"CZ",H120="CZ",H119&lt;&gt;"CZ",H123="CZ",AF123=AF119,AF122&lt;&gt;AF118,AF122&lt;&gt;AF124),A120-COUNTIFS($H$103:$H119,"&lt;&gt;CZ")&amp;$AH$5&amp;A123-COUNTIFS($H$103:$H123,"&lt;&gt;CZ"),IF(AND(H122="CZ",H121&lt;&gt;"CZ",H120&lt;&gt;"CZ",H119="CZ",H123="CZ",AF123=AF119,AF122&lt;&gt;AF118,AF122&lt;&gt;AF124),A119-COUNTIFS($H$103:$H119,"&lt;&gt;CZ")&amp;$AH$5&amp;A123-COUNTIFS($H$103:$H123,"&lt;&gt;CZ"),IF(AND(H122="CZ",H121&lt;&gt;"CZ",H120&lt;&gt;"CZ",H119&lt;&gt;"CZ",H123="CZ",AF123=AF119,AF122&lt;&gt;AF118,AF122&lt;&gt;AF124),A120-COUNTIFS($H$103:$H119,"&lt;&gt;CZ")&amp;$AH$5&amp;A123-COUNTIFS($H$103:$H123,"&lt;&gt;CZ"),IF(AND(H122="CZ",H121&lt;&gt;"CZ",H120&lt;&gt;"CZ",H119="CZ",H123&lt;&gt;"CZ",AF123=AF119,AF122&lt;&gt;AF118,AF122&lt;&gt;AF124),A119-COUNTIFS($H$103:$H119,"&lt;&gt;CZ")&amp;$AH$5&amp;A123-COUNTIFS($H$103:$H123,"&lt;&gt;CZ"),IF(AND(H122="CZ",H121&lt;&gt;"CZ",H120="CZ",H119&lt;&gt;"CZ",H123&lt;&gt;"CZ",AF123=AF119,AF122&lt;&gt;AF118,AF122&lt;&gt;AF124),A120-COUNTIFS($H$103:$H119,"&lt;&gt;CZ")&amp;$AH$5&amp;A123-COUNTIFS($H$103:$H123,"&lt;&gt;CZ"),IF(AND(H122="CZ",H121="CZ",H120&lt;&gt;"CZ",H119&lt;&gt;"CZ",H123&lt;&gt;"CZ",AF123=AF119,AF122&lt;&gt;AF118,AF122&lt;&gt;AF124),A120-COUNTIFS($H$103:$H119,"&lt;&gt;CZ")&amp;$AH$5&amp;A123-COUNTIFS($H$103:$H123,"&lt;&gt;CZ"),IF(AND(H122="CZ",H121="CZ",H120&lt;&gt;"CZ",H119&lt;&gt;"CZ",H123="CZ",AF123=AF119,AF122&lt;&gt;AF118,AF122&lt;&gt;AF124),A120-COUNTIFS($H$103:$H119,"&lt;&gt;CZ")&amp;$AH$5&amp;A123-COUNTIFS($H$103:$H123,"&lt;&gt;CZ"),IF(AND(H122="CZ",H121="CZ",H120&lt;&gt;"CZ",H119="CZ",H123&lt;&gt;"CZ",AF123=AF119,AF122&lt;&gt;AF118,AF122&lt;&gt;AF124),A119-COUNTIFS($H$103:$H119,"&lt;&gt;CZ")&amp;$AH$5&amp;A123-COUNTIFS($H$103:$H123,"&lt;&gt;CZ"),IF(AND(H122="CZ",H121="CZ",H120="CZ",H119&lt;&gt;"CZ",H123&lt;&gt;"CZ",AF123=AF119,AF122&lt;&gt;AF118,AF122&lt;&gt;AF124),A120-COUNTIFS($H$103:$H119,"&lt;&gt;CZ")&amp;$AH$5&amp;A123-COUNTIFS($H$103:$H123,"&lt;&gt;CZ"),IF(AND(H122="CZ",H121&lt;&gt;"CZ",H120&lt;&gt;"CZ",H119&lt;&gt;"CZ",H123&lt;&gt;"CZ",AF123=AF119,AF122&lt;&gt;AF118,AF122&lt;&gt;AF124),A120-COUNTIFS($H$103:$H119,"&lt;&gt;CZ"),IF(AND(H122="CZ",H121&lt;&gt;"CZ",H120="CZ",H123="CZ",H124="CZ",AF124=AF120,AF122&lt;&gt;AF119,AF122&lt;&gt;AF125),A120-COUNTIFS($H$103:$H120,"&lt;&gt;CZ")&amp;$AH$5&amp;A124-COUNTIFS($H$103:$H124,"&lt;&gt;CZ"),IF(AND(H122="CZ",H121="CZ",H120&lt;&gt;"CZ",H123="CZ",H124="CZ",AF124=AF120,AF122&lt;&gt;AF119,AF122&lt;&gt;AF125),A121-COUNTIFS($H$103:$H120,"&lt;&gt;CZ")&amp;$AH$5&amp;A124-COUNTIFS($H$103:$H124,"&lt;&gt;CZ"),IF(AND(H122="CZ",H121="CZ",H120="CZ",H123&lt;&gt;"CZ",H124="CZ",AF124=AF120,AF122&lt;&gt;AF119,AF122&lt;&gt;AF125),A120-COUNTIFS($H$103:$H120,"&lt;&gt;CZ")&amp;$AH$5&amp;A124-COUNTIFS($H$103:$H124,"&lt;&gt;CZ"),IF(AND(H122="CZ",H121="CZ",H120="CZ",H123="CZ",H124&lt;&gt;"CZ",AF124=AF120,AF122&lt;&gt;AF119,AF122&lt;&gt;AF125),A120-COUNTIFS($H$103:$H120,"&lt;&gt;CZ")&amp;$AH$5&amp;A124-COUNTIFS($H$103:$H124,"&lt;&gt;CZ"),IF(AND(H122="CZ",H121&lt;&gt;"CZ",H120="CZ",H123="CZ",H124&lt;&gt;"CZ",AF124=AF120,AF122&lt;&gt;AF119,AF122&lt;&gt;AF125),A120-COUNTIFS($H$103:$H120,"&lt;&gt;CZ")&amp;$AH$5&amp;A124-COUNTIFS($H$103:$H124,"&lt;&gt;CZ"),IF(AND(H122="CZ",H121&lt;&gt;"CZ",H120="CZ",H123&lt;&gt;"CZ",H124="CZ",AF124=AF120,AF122&lt;&gt;AF119,AF122&lt;&gt;AF125),A120-COUNTIFS($H$103:$H120,"&lt;&gt;CZ")&amp;$AH$5&amp;A124-COUNTIFS($H$103:$H124,"&lt;&gt;CZ"),IF(AND(H122="CZ",H121&lt;&gt;"CZ",H120&lt;&gt;"CZ",H123="CZ",H124="CZ",AF124=AF120,AF122&lt;&gt;AF119,AF122&lt;&gt;AF125),A121-COUNTIFS($H$103:$H120,"&lt;&gt;CZ")&amp;$AH$5&amp;A124-COUNTIFS($H$103:$H124,"&lt;&gt;CZ"),IF(AND(H122="CZ",H121&lt;&gt;"CZ",H120&lt;&gt;"CZ",H123&lt;&gt;"CZ",H124="CZ",AF124=AF120,AF122&lt;&gt;AF119,AF122&lt;&gt;AF125),A121-COUNTIFS($H$103:$H120,"&lt;&gt;CZ")&amp;$AH$5&amp;A124-COUNTIFS($H$103:$H124,"&lt;&gt;CZ"),IF(AND(H122="CZ",H121&lt;&gt;"CZ",H120&lt;&gt;"CZ",H123="CZ",H124&lt;&gt;"CZ",AF124=AF120,AF122&lt;&gt;AF119,AF122&lt;&gt;AF125),A121-COUNTIFS($H$103:$H120,"&lt;&gt;CZ")&amp;$AH$5&amp;A124-COUNTIFS($H$103:$H124,"&lt;&gt;CZ"),IF(AND(H122="CZ",H121&lt;&gt;"CZ",H120="CZ",H123&lt;&gt;"CZ",H124&lt;&gt;"CZ",AF124=AF120,AF122&lt;&gt;AF119,AF122&lt;&gt;AF125),A120-COUNTIFS($H$103:$H120,"&lt;&gt;CZ")&amp;$AH$5&amp;A124-COUNTIFS($H$103:$H124,"&lt;&gt;CZ"),IF(AND(H122="CZ",H121="CZ",H120&lt;&gt;"CZ",H123&lt;&gt;"CZ",H124&lt;&gt;"CZ",AF124=AF120,AF122&lt;&gt;AF119,AF122&lt;&gt;AF125),A121-COUNTIFS($H$103:$H120,"&lt;&gt;CZ")&amp;$AH$5&amp;A124-COUNTIFS($H$103:$H124,"&lt;&gt;CZ"),IF(AND(H122="CZ",H121="CZ",H120&lt;&gt;"CZ",H123&lt;&gt;"CZ",H124="CZ",AF124=AF120,AF122&lt;&gt;AF119,AF122&lt;&gt;AF125),A121-COUNTIFS($H$103:$H120,"&lt;&gt;CZ")&amp;$AH$5&amp;A124-COUNTIFS($H$103:$H124,"&lt;&gt;CZ"),IF(AND(H122="CZ",H121="CZ",H120&lt;&gt;"CZ",H123="CZ",H124&lt;&gt;"CZ",AF124=AF120,AF122&lt;&gt;AF119,AF122&lt;&gt;AF125),A121-COUNTIFS($H$103:$H120,"&lt;&gt;CZ")&amp;$AH$5&amp;A124-COUNTIFS($H$103:$H124,"&lt;&gt;CZ"),IF(AND(H122="CZ",H121="CZ",H120="CZ",H123&lt;&gt;"CZ",H124&lt;&gt;"CZ",AF124=AF120,AF122&lt;&gt;AF119,AF122&lt;&gt;AF125),A120-COUNTIFS($H$103:$H120,"&lt;&gt;CZ")&amp;$AH$5&amp;A124-COUNTIFS($H$103:$H124,"&lt;&gt;CZ"),""))))))))))))))))))))))))))))))))))))))))))))))))</f>
        <v/>
      </c>
      <c r="AK122" s="102" t="str">
        <f>IF(AI122&lt;&gt;"","",IF(AJ122&lt;&gt;"","",IF(AND(H121="CZ",H120&lt;&gt;"CZ",H119&lt;&gt;"CZ",H122&lt;&gt;"CZ",H123&lt;&gt;"CZ",AF123=AF119,AF121&lt;&gt;AF118,AF121&lt;&gt;AF124),A120-COUNTIFS($H$103:$H119,"&lt;&gt;CZ"),IF(AND(H122="CZ",H121&lt;&gt;"CZ",H123="CZ",H124="CZ",H125="CZ",AF125=AF121,AF122&lt;&gt;AF120,AF122&lt;&gt;AF126),A122-COUNTIFS($H$103:$H121,"&lt;&gt;CZ")&amp;$AH$5&amp;A125-COUNTIFS($H$103:$H125,"&lt;&gt;CZ"),IF(AND(H122="CZ",H121="CZ",H123&lt;&gt;"CZ",H124="CZ",H125="CZ",AF125=AF121,AF122&lt;&gt;AF120,AF122&lt;&gt;AF126),A121-COUNTIFS($H$103:$H121,"&lt;&gt;CZ")&amp;$AH$5&amp;A125-COUNTIFS($H$103:$H125,"&lt;&gt;CZ"),IF(AND(H122="CZ",H121="CZ",H123="CZ",H124&lt;&gt;"CZ",H125="CZ",AF125=AF121,AF122&lt;&gt;AF120,AF122&lt;&gt;AF126),A121-COUNTIFS($H$103:$H121,"&lt;&gt;CZ")&amp;$AH$5&amp;A125-COUNTIFS($H$103:$H125,"&lt;&gt;CZ"),IF(AND(H122="CZ",H121="CZ",H123="CZ",H124="CZ",H125&lt;&gt;"CZ",AF125=AF121,AF122&lt;&gt;AF120,AF122&lt;&gt;AF126),A121-COUNTIFS($H$103:$H121,"&lt;&gt;CZ")&amp;$AH$5&amp;A125-COUNTIFS($H$103:$H125,"&lt;&gt;CZ"),IF(AND(H122="CZ",H121&lt;&gt;"CZ",H123="CZ",H124="CZ",H125&lt;&gt;"CZ",AF125=AF121,AF122&lt;&gt;AF120,AF122&lt;&gt;AF126),A122-COUNTIFS($H$103:$H121,"&lt;&gt;CZ")&amp;$AH$5&amp;A125-COUNTIFS($H$103:$H125,"&lt;&gt;CZ"),IF(AND(H122="CZ",H121&lt;&gt;"CZ",H123="CZ",H124&lt;&gt;"CZ",H125="CZ",AF125=AF121,AF122&lt;&gt;AF120,AF122&lt;&gt;AF126),A122-COUNTIFS($H$103:$H121,"&lt;&gt;CZ")&amp;$AH$5&amp;A125-COUNTIFS($H$103:$H125,"&lt;&gt;CZ"),IF(AND(H122="CZ",H121&lt;&gt;"CZ",H123&lt;&gt;"CZ",H124="CZ",H125="CZ",AF125=AF121,AF122&lt;&gt;AF120,AF122&lt;&gt;AF126),A122-COUNTIFS($H$103:$H121,"&lt;&gt;CZ")&amp;$AH$5&amp;A125-COUNTIFS($H$103:$H125,"&lt;&gt;CZ"),IF(AND(H122="CZ",H121&lt;&gt;"CZ",H123&lt;&gt;"CZ",H124&lt;&gt;"CZ",H125="CZ",AF125=AF121,AF122&lt;&gt;AF120,AF122&lt;&gt;AF126),A122-COUNTIFS($H$103:$H121,"&lt;&gt;CZ")&amp;$AH$5&amp;A125-COUNTIFS($H$103:$H125,"&lt;&gt;CZ"),IF(AND(H122="CZ",H121&lt;&gt;"CZ",H123&lt;&gt;"CZ",H124&lt;&gt;"CZ",H125&lt;&gt;"CZ",AF125=AF121,AF122&lt;&gt;AF120,AF122&lt;&gt;AF126),A125-COUNTIFS($H$103:$H125,"&lt;&gt;CZ"),IF(AND(H122="CZ",H121&lt;&gt;"CZ",H123&lt;&gt;"CZ",H124="CZ",H125&lt;&gt;"CZ",AF125=AF121,AF122&lt;&gt;AF120,AF122&lt;&gt;AF126),A122-COUNTIFS($H$103:$H121,"&lt;&gt;CZ")&amp;$AH$5&amp;A125-COUNTIFS($H$103:$H125,"&lt;&gt;CZ"),IF(AND(H122="CZ",H121="CZ",H123="CZ",H124&lt;&gt;"CZ",H125&lt;&gt;"CZ",AF125=AF121,AF122&lt;&gt;AF120,AF122&lt;&gt;AF126),A121-COUNTIFS($H$103:$H121,"&lt;&gt;CZ")&amp;$AH$5&amp;A125-COUNTIFS($H$103:$H125,"&lt;&gt;CZ"),IF(AND(H122="CZ",H121="CZ",H123&lt;&gt;"CZ",H124&lt;&gt;"CZ",H125&lt;&gt;"CZ",AF125=AF121,AF122&lt;&gt;AF120,AF122&lt;&gt;AF126),A121-COUNTIFS($H$103:$H121,"&lt;&gt;CZ")&amp;$AH$5&amp;A125-COUNTIFS($H$103:$H125,"&lt;&gt;CZ"),IF(AND(H122="CZ",H121="CZ",H123&lt;&gt;"CZ",H124&lt;&gt;"CZ",H125="CZ",AF125=AF121,AF122&lt;&gt;AF120,AF122&lt;&gt;AF126),A121-COUNTIFS($H$103:$H121,"&lt;&gt;CZ")&amp;$AH$5&amp;A125-COUNTIFS($H$103:$H125,"&lt;&gt;CZ"),IF(AND(H122="CZ",H121="CZ",H123&lt;&gt;"CZ",H124="CZ",H125&lt;&gt;"CZ",AF125=AF121,AF122&lt;&gt;AF120,AF122&lt;&gt;AF126),A121-COUNTIFS($H$103:$H121,"&lt;&gt;CZ")&amp;$AH$5&amp;A125-COUNTIFS($H$103:$H125,"&lt;&gt;CZ"),IF(AND(H122="CZ",H121&lt;&gt;"CZ",H123="CZ",H124&lt;&gt;"CZ",H125&lt;&gt;"CZ",AF125=AF121,AF122&lt;&gt;AF120,AF122&lt;&gt;AF126),A122-COUNTIFS($H$103:$H121,"&lt;&gt;CZ")&amp;$AH$5&amp;A125-COUNTIFS($H$103:$H125,"&lt;&gt;CZ"),IF(AND(H122="CZ",H123&lt;&gt;"CZ",H124="CZ",H125="CZ",H126="CZ",AF122=AF126,AF122&lt;&gt;AF121,AF122&lt;&gt;AF127),A122-COUNTIFS($H$103:$H122,"&lt;&gt;CZ")&amp;$AH$5&amp;A126-COUNTIFS($H$103:$H126,"&lt;&gt;CZ"),IF(AND(H122="CZ",H123="CZ",H124&lt;&gt;"CZ",H125="CZ",H126="CZ",AF122=AF126,AF122&lt;&gt;AF121,AF122&lt;&gt;AF127),A122-COUNTIFS($H$103:$H122,"&lt;&gt;CZ")&amp;$AH$5&amp;A126-COUNTIFS($H$103:$H126,"&lt;&gt;CZ"),IF(AND(H122="CZ",H123="CZ",H124="CZ",H125&lt;&gt;"CZ",H126="CZ",AF122=AF126,AF122&lt;&gt;AF121,AF122&lt;&gt;AF127),A122-COUNTIFS($H$103:$H122,"&lt;&gt;CZ")&amp;$AH$5&amp;A126-COUNTIFS($H$103:$H126,"&lt;&gt;CZ"),IF(AND(H122="CZ",H123="CZ",H124="CZ",H125="CZ",H126&lt;&gt;"CZ",AF122=AF126,AF122&lt;&gt;AF121,AF122&lt;&gt;AF127),A122-COUNTIFS($H$103:$H122,"&lt;&gt;CZ")&amp;$AH$5&amp;A126-COUNTIFS($H$103:$H126,"&lt;&gt;CZ"),IF(AND(H122="CZ",H121&lt;&gt;"CZ",H120="CZ",H119="CZ",H123&lt;&gt;"CZ",AF123=AF119,AF122&lt;&gt;AF118,AF122&lt;&gt;AF124),A119-COUNTIFS($H$103:$H119,"&lt;&gt;CZ")&amp;$AH$5&amp;A123-COUNTIFS($H$103:$H123,"&lt;&gt;CZ"),IF(AND(H122="CZ",H123&lt;&gt;"CZ",H124="CZ",H125="CZ",H126&lt;&gt;"CZ",AF122=AF126,AF122&lt;&gt;AF121,AF122&lt;&gt;AF127),A122-COUNTIFS($H$103:$H122,"&lt;&gt;CZ")&amp;$AH$5&amp;A126-COUNTIFS($H$103:$H126,"&lt;&gt;CZ"),IF(AND(H122="CZ",H123&lt;&gt;"CZ",H124="CZ",H125&lt;&gt;"CZ",H126="CZ",AF122=AF126,AF122&lt;&gt;AF121,AF122&lt;&gt;AF127),A122-COUNTIFS($H$103:$H122,"&lt;&gt;CZ")&amp;$AH$5&amp;A126-COUNTIFS($H$103:$H126,"&lt;&gt;CZ"),IF(AND(H122="CZ",H123&lt;&gt;"CZ",H124&lt;&gt;"CZ",H125="CZ",H126="CZ",AF122=AF126,AF122&lt;&gt;AF121,AF122&lt;&gt;AF127),A122-COUNTIFS($H$103:$H122,"&lt;&gt;CZ")&amp;$AH$5&amp;A126-COUNTIFS($H$103:$H126,"&lt;&gt;CZ"),IF(AND(H122="CZ",H123&lt;&gt;"CZ",H124&lt;&gt;"CZ",H125&lt;&gt;"CZ",H126="CZ",AF122=AF126,AF122&lt;&gt;AF121,AF122&lt;&gt;AF127),A122-COUNTIFS($H$103:$H122,"&lt;&gt;CZ")&amp;$AH$5&amp;A126-COUNTIFS($H$103:$H126,"&lt;&gt;CZ"),IF(AND(H122="CZ",H123&lt;&gt;"CZ",H124&lt;&gt;"CZ",H125="CZ",H126&lt;&gt;"CZ",AF122=AF126,AF122&lt;&gt;AF121,AF122&lt;&gt;AF127),A122-COUNTIFS($H$103:$H122,"&lt;&gt;CZ")&amp;$AH$5&amp;A126-COUNTIFS($H$103:$H126,"&lt;&gt;CZ"),IF(AND(H122="CZ",H123&lt;&gt;"CZ",H124="CZ",H125&lt;&gt;"CZ",H126&lt;&gt;"CZ",AF122=AF126,AF122&lt;&gt;AF121,AF122&lt;&gt;AF127),A122-COUNTIFS($H$103:$H122,"&lt;&gt;CZ")&amp;$AH$5&amp;A126-COUNTIFS($H$103:$H126,"&lt;&gt;CZ"),IF(AND(H122="CZ",H123="CZ",H124&lt;&gt;"CZ",H125&lt;&gt;"CZ",H126&lt;&gt;"CZ",AF122=AF126,AF122&lt;&gt;AF121,AF122&lt;&gt;AF127),A122-COUNTIFS($H$103:$H122,"&lt;&gt;CZ")&amp;$AH$5&amp;A126-COUNTIFS($H$103:$H126,"&lt;&gt;CZ"),IF(AND(H122="CZ",H123="CZ",H124="CZ",H125&lt;&gt;"CZ",H126&lt;&gt;"CZ",AF122=AF126,AF122&lt;&gt;AF121,AF122&lt;&gt;AF127),A122-COUNTIFS($H$103:$H122,"&lt;&gt;CZ")&amp;$AH$5&amp;A126-COUNTIFS($H$103:$H126,"&lt;&gt;CZ"),IF(AND(H122="CZ",H123="CZ",H124&lt;&gt;"CZ",H125="CZ",H126&lt;&gt;"CZ",AF122=AF126,AF122&lt;&gt;AF121,AF122&lt;&gt;AF127),A122-COUNTIFS($H$103:$H122,"&lt;&gt;CZ")&amp;$AH$5&amp;A126-COUNTIFS($H$103:$H126,"&lt;&gt;CZ"),IF(AND(H122="CZ",H123="CZ",H124="CZ",H125&lt;&gt;"CZ",H126&lt;&gt;"CZ",AF122=AF126,AF122&lt;&gt;AF121,AF122&lt;&gt;AF127),A122-COUNTIFS($H$103:$H122,"&lt;&gt;CZ")&amp;$AH$5&amp;A126-COUNTIFS($H$103:$H126,"&lt;&gt;CZ"),IF(AND(H122="CZ",H123="CZ",H124&lt;&gt;"CZ",H125&lt;&gt;"CZ",H126&lt;&gt;"CZ",AF122=AF126,AF122&lt;&gt;AF121,AF122&lt;&gt;AF127),A126-COUNTIFS($H$103:$H126,"&lt;&gt;CZ"),""))))))))))))))))))))))))))))))))))</f>
        <v/>
      </c>
      <c r="AL122" s="120" t="str">
        <f t="shared" si="7"/>
        <v/>
      </c>
    </row>
    <row r="123" spans="1:38" s="104" customFormat="1" ht="15" hidden="1" customHeight="1">
      <c r="A123" s="105">
        <v>21</v>
      </c>
      <c r="B123" s="106" t="e">
        <v>#N/A</v>
      </c>
      <c r="C123" s="107" t="s">
        <v>251</v>
      </c>
      <c r="D123" s="107" t="s">
        <v>251</v>
      </c>
      <c r="E123" s="106" t="s">
        <v>251</v>
      </c>
      <c r="F123" s="108"/>
      <c r="G123" s="109" t="s">
        <v>251</v>
      </c>
      <c r="H123" s="110" t="s">
        <v>251</v>
      </c>
      <c r="I123" s="111"/>
      <c r="J123" s="112" t="s">
        <v>251</v>
      </c>
      <c r="K123" s="111"/>
      <c r="L123" s="112" t="s">
        <v>251</v>
      </c>
      <c r="M123" s="111"/>
      <c r="N123" s="112" t="s">
        <v>251</v>
      </c>
      <c r="O123" s="111"/>
      <c r="P123" s="112" t="s">
        <v>251</v>
      </c>
      <c r="Q123" s="111"/>
      <c r="R123" s="112" t="s">
        <v>251</v>
      </c>
      <c r="S123" s="113"/>
      <c r="T123" s="112" t="s">
        <v>251</v>
      </c>
      <c r="U123" s="111"/>
      <c r="V123" s="112" t="s">
        <v>251</v>
      </c>
      <c r="W123" s="111"/>
      <c r="X123" s="112" t="s">
        <v>251</v>
      </c>
      <c r="Y123" s="111"/>
      <c r="Z123" s="112" t="s">
        <v>251</v>
      </c>
      <c r="AA123" s="111"/>
      <c r="AB123" s="112" t="s">
        <v>251</v>
      </c>
      <c r="AC123" s="111"/>
      <c r="AD123" s="112" t="s">
        <v>251</v>
      </c>
      <c r="AE123" s="116">
        <v>0</v>
      </c>
      <c r="AF123" s="117" t="s">
        <v>251</v>
      </c>
      <c r="AG123" s="118" t="s">
        <v>251</v>
      </c>
      <c r="AH123" s="100" t="str">
        <f t="shared" ca="1" si="4"/>
        <v/>
      </c>
      <c r="AI123" s="119" t="str">
        <f>IF(H123="","",IF(H123&lt;&gt;"CZ","NE",IF(AND(H123="CZ",AF122&lt;&gt;AF123,AF123&lt;&gt;AF124),A123-COUNTIF($H$103:$H123,"&lt;&gt;CZ"),IF(AND(H123="CZ",H122="CZ",AF123=AF122,AF123&lt;&gt;AF121,AF123&lt;&gt;AF124),A122-COUNTIF($H$103:$H123,"&lt;&gt;CZ")&amp;$AH$5&amp;A123-COUNTIF($H$103:$H123,"&lt;&gt;CZ"),IF(AND(H123="CZ",H124="CZ",AF123&lt;&gt;AF122,AF123=AF124,AF123&lt;&gt;AF125),A123-COUNTIF($H$103:$H123,"&lt;&gt;CZ")&amp;$AH$5&amp;A124-COUNTIF($H$103:$H124,"&lt;&gt;CZ"),IF(AND(H123="CZ",H122="CZ",H121="CZ",AF123=AF121,AF123&lt;&gt;AF120,AF123&lt;&gt;AF124),A121-COUNTIF($H$103:$H123,"&lt;&gt;CZ")&amp;$AH$5&amp;A123-COUNTIF($H$103:$H123,"&lt;&gt;CZ"),IF(AND(H123="CZ",H122="CZ",H124="CZ",AF124=AF122,AF123&lt;&gt;AF121,AF123&lt;&gt;AF125),A122-COUNTIF($H$103:$H122,"&lt;&gt;CZ")&amp;$AH$5&amp;A124-COUNTIF($H$103:$H124,"&lt;&gt;CZ"),IF(AND(H123="CZ",H124="CZ",H125="CZ",AF123&lt;&gt;AF122,AF123=AF125,AF123&lt;&gt;AF126),A123-COUNTIF($H$103:$H123,"&lt;&gt;CZ")&amp;$AH$5&amp;A125-COUNTIF($H$103:$H125,"&lt;&gt;CZ"),IF(AND(H123="CZ",H122="CZ",H121="CZ",H120="CZ",AF123=AF120,AF123&lt;&gt;AF119,AF123&lt;&gt;AF124),A120-COUNTIF($H$103:$H120,"&lt;&gt;CZ")&amp;$AH$5&amp;A123-COUNTIF($H$103:$H123,"&lt;&gt;CZ"),IF(AND(H123="CZ",H122="CZ",H121="CZ",H124="CZ",AF124=AF121,AF123&lt;&gt;AF120,AF123&lt;&gt;AF125),A121-COUNTIF($H$103:$H121,"&lt;&gt;CZ")&amp;$AH$5&amp;A124-COUNTIF($H$103:$H124,"&lt;&gt;CZ"),IF(AND(H123="CZ",H122="CZ",H124="CZ",H125="CZ",AF125=AF122,AF123&lt;&gt;AF121,AF123&lt;&gt;AF126),A122-COUNTIF($H$103:$H122,"&lt;&gt;CZ")&amp;$AH$5&amp;A125-COUNTIF($H$103:$H125,"&lt;&gt;CZ"),IF(AND(H123="CZ",H124="CZ",H125="CZ",H126="CZ",AF123&lt;&gt;AF122,AF123=AF126,AF123&lt;&gt;AF127),A123-COUNTIF($H$103:$H123,"&lt;&gt;CZ")&amp;$AH$5&amp;A126-COUNTIF($H$103:$H126,"&lt;&gt;CZ"),IF(AND(H123="CZ",H122="CZ",H121="CZ",H120="CZ",H119="CZ",AF123=AF119,AF123&lt;&gt;AF118,AF123&lt;&gt;AF124),A119-COUNTIF($H$103:$H119,"&lt;&gt;CZ")&amp;$AH$5&amp;A123-COUNTIF($H$103:$H123,"&lt;&gt;CZ"),IF(AND(H123="CZ",H122="CZ",H121="CZ",H120="CZ",H124="CZ",AF124=AF120,AF123&lt;&gt;AF119,AF123&lt;&gt;AF125),A120-COUNTIF($H$103:$H120,"&lt;&gt;CZ")&amp;$AH$5&amp;A124-COUNTIF($H$103:$H124,"&lt;&gt;CZ"),IF(AND(H123="CZ",H122="CZ",H121="CZ",H124="CZ",H125="CZ",AF125=AF121,AF123&lt;&gt;AF120,AF123&lt;&gt;AF126),A121-COUNTIF($H$103:$H121,"&lt;&gt;CZ")&amp;$AH$5&amp;A125-COUNTIF($H$103:$H125,"&lt;&gt;CZ"),IF(AND(H123="CZ",H122="CZ",H124="CZ",H125="CZ",H126="CZ",AF126=AF122,AF123&lt;&gt;AF121,AF123&lt;&gt;AF127),A122-COUNTIF($H$103:$H122,"&lt;&gt;CZ")&amp;$AH$5&amp;A126-COUNTIF($H$103:$H126,"&lt;&gt;CZ"),IF(AND(H123="CZ",H124="CZ",H125="CZ",H126="CZ",H127="CZ",AF123&lt;&gt;AF122,AF123=AF127,AF123&lt;&gt;AF128),A123-COUNTIF($H$103:$H123,"&lt;&gt;CZ")&amp;$AH$5&amp;A127-COUNTIF($H$103:$H127,"&lt;&gt;CZ"),IF(AND(H123="CZ",H122&lt;&gt;"CZ",AF123=AF122,AF123&lt;&gt;AF121,AF123&lt;&gt;AF124),A123-COUNTIF($H$103:$H123,"&lt;&gt;CZ"),IF(AND(H123="CZ",H124&lt;&gt;"CZ",AF123&lt;&gt;AF122,AF123=AF124,AF123&lt;&gt;AF125),A123-COUNTIF($H$103:$H123,"&lt;&gt;CZ"),IF(AND(H123="CZ",H122&lt;&gt;"CZ",H121="CZ",AF123=AF121,AF123&lt;&gt;AF120,AF123&lt;&gt;AF124),A121-COUNTIF($H$103:$H121,"&lt;&gt;CZ")&amp;$AH$5&amp;A123-COUNTIF($H$103:$H123,"&lt;&gt;CZ"),IF(AND(H123="CZ",H122="CZ",H121&lt;&gt;"CZ",AF123=AF121,AF123&lt;&gt;AF120,AF123&lt;&gt;AF124),A122-COUNTIF($H$103:$H121,"&lt;&gt;CZ")&amp;$AH$5&amp;A123-COUNTIF($H$103:$H123,"&lt;&gt;CZ"),IF(AND(H123="CZ",H122&lt;&gt;"CZ",H121&lt;&gt;"CZ",AF123=AF121,AF123&lt;&gt;AF120,AF123&lt;&gt;AF124),A123-COUNTIF($H$103:$H123,"&lt;&gt;CZ"),IF(AND(H123="CZ",H122&lt;&gt;"CZ",H124="CZ",AF123=AF122,AF123&lt;&gt;AF121,AF123=AF124,AF123&lt;&gt;AF125),A123-COUNTIF($H$103:$H122,"&lt;&gt;CZ")&amp;$AH$5&amp;A124-COUNTIF($H$103:$H124,"&lt;&gt;CZ"),IF(AND(H123="CZ",H122="CZ",H124&lt;&gt;"CZ",AF124=AF122,AF123&lt;&gt;AF121,AF123&lt;&gt;AF125),A122-COUNTIF($H$103:$H122,"&lt;&gt;CZ")&amp;$AH$5&amp;A124-COUNTIF($H$103:$H124,"&lt;&gt;CZ"),IF(AND(H123="CZ",H122&lt;&gt;"CZ",H124&lt;&gt;"CZ",AF124=AF122,AF123&lt;&gt;AF121,AF123&lt;&gt;AF125),A123-COUNTIF($H$103:$H122,"&lt;&gt;CZ"),IF(AND(H123="CZ",H124&lt;&gt;"CZ",H125="CZ",AF123&lt;&gt;AF122,AF123=AF125,AF123&lt;&gt;AF126),A123-COUNTIF($H$103:$H123,"&lt;&gt;CZ")&amp;$AH$5&amp;A125-COUNTIF($H$103:$H125,"&lt;&gt;CZ"),IF(AND(H123="CZ",H124="CZ",H125&lt;&gt;"CZ",AF123&lt;&gt;AF122,AF123=AF125,AF123&lt;&gt;AF126),A123-COUNTIF($H$103:$H123,"&lt;&gt;CZ")&amp;$AH$5&amp;A125-COUNTIF($H$103:$H125,"&lt;&gt;CZ"),IF(AND(H123="CZ",H124&lt;&gt;"CZ",H125&lt;&gt;"CZ",AF123&gt;0,AF123&lt;&gt;AF122,AF123=AF125,AF123&lt;&gt;AF126),A123-COUNTIF($H$103:$H123,"&lt;&gt;CZ"),IF(AND(H123="CZ",H122&lt;&gt;"CZ",H121="CZ",H120="CZ",AF123=AF120,AF123&lt;&gt;AF119,AF123&lt;&gt;AF124),A120-COUNTIF($H$103:$H120,"&lt;&gt;CZ")&amp;$AH$5&amp;A123-COUNTIF($H$103:$H123,"&lt;&gt;CZ"),IF(AND(H123="CZ",H122="CZ",H121&lt;&gt;"CZ",H120="CZ",AF123=AF120,AF123&lt;&gt;AF119,AF123&lt;&gt;AF124),A120-COUNTIF($H$103:$H120,"&lt;&gt;CZ")&amp;$AH$5&amp;A123-COUNTIF($H$103:$H123,"&lt;&gt;CZ"),IF(AND(H123="CZ",H122="CZ",H121="CZ",H120&lt;&gt;"CZ",AF123=AF120,AF123&lt;&gt;AF119,AF123&lt;&gt;AF124),A121-COUNTIF($H$103:$H120,"&lt;&gt;CZ")&amp;$AH$5&amp;A123-COUNTIF($H$103:$H123,"&lt;&gt;CZ"),IF(AND(H123="CZ",H122&lt;&gt;"CZ",H121&lt;&gt;"CZ",H120="CZ",AF123=AF120,AF123&lt;&gt;AF119,AF123&lt;&gt;AF124),A120-COUNTIF($H$103:$H120,"&lt;&gt;CZ")&amp;$AH$5&amp;A123-COUNTIF($H$103:$H123,"&lt;&gt;CZ"),IF(AND(H123="CZ",H122&lt;&gt;"CZ",H121="CZ",H120&lt;&gt;"CZ",AF123=AF120,AF123&lt;&gt;AF119,AF123&lt;&gt;AF124),A121-COUNTIF($H$103:$H120,"&lt;&gt;CZ")&amp;$AH$5&amp;A123-COUNTIF($H$103:$H123,"&lt;&gt;CZ"),IF(AND(H123="CZ",H122="CZ",H121&lt;&gt;"CZ",H120&lt;&gt;"CZ",AF123=AF120,AF123&lt;&gt;AF119,AF123&lt;&gt;AF124),A121-COUNTIF($H$103:$H120,"&lt;&gt;CZ")&amp;$AH$5&amp;A123-COUNTIF($H$103:$H123,"&lt;&gt;CZ"),IF(AND(H123="CZ",H122&lt;&gt;"CZ",H121&lt;&gt;"CZ",H120&lt;&gt;"CZ",AF123=AF120,AF123&lt;&gt;AF119,AF123&lt;&gt;AF124),A123-COUNTIF($H$103:$H123,"&lt;&gt;CZ"),IF(AND(H123="CZ",H122="CZ",H121&lt;&gt;"CZ",H124="CZ",AF123=AF121,AF123&lt;&gt;AF120,AF123=AF124,AF123&lt;&gt;AF125),A122-COUNTIF($H$103:$H121,"&lt;&gt;CZ")&amp;$AH$5&amp;A124-COUNTIF($H$103:$H124,"&lt;&gt;CZ"),IF(AND(H123="CZ",H122="CZ",H121="CZ",H124&lt;&gt;"CZ",AF123=AF121,AF123&lt;&gt;AF120,AF123=AF124,AF123&lt;&gt;AF125),A121-COUNTIF($H$103:$H121,"&lt;&gt;CZ")&amp;$AH$5&amp;A124-COUNTIF($H$103:$H124,"&lt;&gt;CZ"),IF(AND(H123="CZ",H122&lt;&gt;"CZ",H121&lt;&gt;"CZ",H124="CZ",AF123=AF121,AF123&lt;&gt;AF120,AF123=AF124,AF123&lt;&gt;AF125),A122-COUNTIF($H$103:$H121,"&lt;&gt;CZ")&amp;$AH$5&amp;A124-COUNTIF($H$103:$H124,"&lt;&gt;CZ"),IF(AND(H123="CZ",H122&lt;&gt;"CZ",H121="CZ",H124="CZ",AF123=AF121,AF123&lt;&gt;AF120,AF123=AF124,AF123&lt;&gt;AF125),A121-COUNTIF($H$103:$H121,"&lt;&gt;CZ")&amp;$AH$5&amp;A124-COUNTIF($H$103:$H124,"&lt;&gt;CZ"),IF(AND(H123="CZ",H122&lt;&gt;"CZ",H121="CZ",H124&lt;&gt;"CZ",AF123=AF121,AF123&lt;&gt;AF120,AF123=AF124,AF123&lt;&gt;AF125),A121-COUNTIF($H$103:$H121,"&lt;&gt;CZ")&amp;$AH$5&amp;A124-COUNTIF($H$103:$H124,"&lt;&gt;CZ"),IF(AND(H123="CZ",H122="CZ",H121&lt;&gt;"CZ",H124&lt;&gt;"CZ",AF124=AF121,AF123&lt;&gt;AF120,AF123&lt;&gt;AF125),A122-COUNTIF($H$103:$H121,"&lt;&gt;CZ")&amp;$AH$5&amp;A124-COUNTIF($H$103:$H124,"&lt;&gt;CZ"),IF(AND(H123="CZ",H122&lt;&gt;"CZ",H121&lt;&gt;"CZ",H124&lt;&gt;"CZ",AF124=AF121,AF123&lt;&gt;AF120,AF123&lt;&gt;AF125),A122-COUNTIF($H$103:$H121,"&lt;&gt;CZ"),IF(AND(H123="CZ",H122&lt;&gt;"CZ",H124="CZ",H125="CZ",AF125=AF122,AF123&lt;&gt;AF121,AF123&lt;&gt;AF126),A123-COUNTIF($H$103:$H122,"&lt;&gt;CZ")&amp;$AH$5&amp;A125-COUNTIF($H$103:$H125,"&lt;&gt;CZ"),IF(AND(H123="CZ",H122="CZ",H124&lt;&gt;"CZ",H125="CZ",AF125=AF122,AF123&lt;&gt;AF121,AF123&lt;&gt;AF126),A122-COUNTIF($H$103:$H122,"&lt;&gt;CZ")&amp;$AH$5&amp;A125-COUNTIF($H$103:$H125,"&lt;&gt;CZ"),IF(AND(H123="CZ",H122="CZ",H124="CZ",H125&lt;&gt;"CZ",AF125=AF122,AF123&lt;&gt;AF121,AF123&lt;&gt;AF126),A122-COUNTIF($H$103:$H122,"&lt;&gt;CZ")&amp;$AH$5&amp;A125-COUNTIF($H$103:$H125,"&lt;&gt;CZ"),IF(AND(H123="CZ",H122&lt;&gt;"CZ",H124&lt;&gt;"CZ",H125="CZ",AF125=AF122,AF123&lt;&gt;AF121,AF123&lt;&gt;AF126),A123-COUNTIF($H$103:$H122,"&lt;&gt;CZ")&amp;$AH$5&amp;A125-COUNTIF($H$103:$H125,"&lt;&gt;CZ"),IF(AND(H123="CZ",H122&lt;&gt;"CZ",H124="CZ",H125&lt;&gt;"CZ",AF125=AF122,AF123&lt;&gt;AF121,AF123&lt;&gt;AF126),A123-COUNTIF($H$103:$H122,"&lt;&gt;CZ")&amp;$AH$5&amp;A125-COUNTIF($H$103:$H125,"&lt;&gt;CZ"),IF(AND(H123="CZ",H122="CZ",H124&lt;&gt;"CZ",H125&lt;&gt;"CZ",AF125=AF122,AF123&lt;&gt;AF121,AF123&lt;&gt;AF126),A122-COUNTIF($H$103:$H122,"&lt;&gt;CZ")&amp;$AH$5&amp;A125-COUNTIF($H$103:$H125,"&lt;&gt;CZ"),IF(AND(H123="CZ",H122&lt;&gt;"CZ",H124&lt;&gt;"CZ",H125&lt;&gt;"CZ",AF125=AF122,AF123&lt;&gt;AF121,AF123&lt;&gt;AF126),A123-COUNTIF($H$103:$H122,"&lt;&gt;CZ"),IF(AND(H123="CZ",H124="CZ",H125="CZ",H126&lt;&gt;"CZ",AF123&lt;&gt;AF122,AF123=AF126,AF123&lt;&gt;AF127),A123-COUNTIF($H$103:$H123,"&lt;&gt;CZ")&amp;$AH$5&amp;A126-COUNTIF($H$103:$H126,"&lt;&gt;CZ"),IF(AND(H123="CZ",H124="CZ",H125&lt;&gt;"CZ",H126="CZ",AF123&lt;&gt;AF122,AF123=AF126,AF123&lt;&gt;AF127),A123-COUNTIF($H$103:$H123,"&lt;&gt;CZ")&amp;$AH$5&amp;A126-COUNTIF($H$103:$H126,"&lt;&gt;CZ"),IF(AND(H123="CZ",H124&lt;&gt;"CZ",H125="CZ",H126="CZ",AF123&lt;&gt;AF122,AF123=AF126,AF123&lt;&gt;AF127),A123-COUNTIF($H$103:$H123,"&lt;&gt;CZ")&amp;$AH$5&amp;A126-COUNTIF($H$103:$H126,"&lt;&gt;CZ"),IF(AND(H123="CZ",H124&lt;&gt;"CZ",H125&lt;&gt;"CZ",H126="CZ",AF123&lt;&gt;AF122,AF123=AF126,AF123&lt;&gt;AF127),A123-COUNTIF($H$103:$H123,"&lt;&gt;CZ")&amp;$AH$5&amp;A126-COUNTIF($H$103:$H126,"&lt;&gt;CZ"),"")))))))))))))))))))))))))))))))))))))))))))))))))))))</f>
        <v/>
      </c>
      <c r="AJ123" s="102" t="str">
        <f>IF(AI123&lt;&gt;"","",IF(AND(H123="CZ",H124&lt;&gt;"CZ",H125="CZ",H126&lt;&gt;"CZ",AF123&lt;&gt;AF122,AF123=AF126,AF123&lt;&gt;AF127),A123-COUNTIF($H$103:$H123,"&lt;&gt;CZ")&amp;$AH$5&amp;A126-COUNTIF($H$103:$H126,"&lt;&gt;CZ"),IF(AND(H123="CZ",H124="CZ",H125&lt;&gt;"CZ",H126&lt;&gt;"CZ",AF123&lt;&gt;AF122,AF123=AF126,AF123&lt;&gt;AF127),A123-COUNTIF($H$103:$H123,"&lt;&gt;CZ")&amp;$AH$5&amp;A126-COUNTIF($H$103:$H126,"&lt;&gt;CZ"),IF(AND(H123="CZ",H124&lt;&gt;"CZ",H125&lt;&gt;"CZ",H126&lt;&gt;"CZ",AF123&lt;&gt;AF122,AF123=AF126,AF123&lt;&gt;AF127),A123-COUNTIF($H$103:$H123,"&lt;&gt;CZ"),IF(AND(H123="CZ",H122&lt;&gt;"CZ",H121="CZ",H120="CZ",H119="CZ",AF123=AF119,AF123&lt;&gt;AF118,AF123&lt;&gt;AF124),A119-COUNTIFS($H$103:$H119,"&lt;&gt;CZ")&amp;$AH$5&amp;A123-COUNTIFS($H$103:$H123,"&lt;&gt;CZ"),IF(AND(H123="CZ",H122="CZ",H121&lt;&gt;"CZ",H120="CZ",H119="CZ",AF123=AF119,AF123&lt;&gt;AF118,AF123&lt;&gt;AF124),A119-COUNTIFS($H$103:$H119,"&lt;&gt;CZ")&amp;$AH$5&amp;A123-COUNTIFS($H$103:$H123,"&lt;&gt;CZ"),IF(AND(H123="CZ",H122="CZ",H121="CZ",H120&lt;&gt;"CZ",H119="CZ",AF123=AF119,AF123&lt;&gt;AF118,AF123&lt;&gt;AF124),A119-COUNTIFS($H$103:$H119,"&lt;&gt;CZ")&amp;$AH$5&amp;A123-COUNTIFS($H$103:$H123,"&lt;&gt;CZ"),IF(AND(H123="CZ",H122="CZ",H121="CZ",H120="CZ",H119&lt;&gt;"CZ",AF123=AF119,AF123&lt;&gt;AF118,AF123&lt;&gt;AF124),A120-COUNTIFS($H$103:$H119,"&lt;&gt;CZ")&amp;$AH$5&amp;A123-COUNTIFS($H$103:$H123,"&lt;&gt;CZ"),IF(AND(H123="CZ",H122&lt;&gt;"CZ",H121="CZ",H120="CZ",H119&lt;&gt;"CZ",AF123=AF119,AF123&lt;&gt;AF118,AF123&lt;&gt;AF124),A120-COUNTIFS($H$103:$H119,"&lt;&gt;CZ")&amp;$AH$5&amp;A123-COUNTIFS($H$103:$H123,"&lt;&gt;CZ"),IF(AND(H123="CZ",H122&lt;&gt;"CZ",H121="CZ",H120&lt;&gt;"CZ",H119="CZ",AF123=AF119,AF123&lt;&gt;AF118,AF123&lt;&gt;AF124),A119-COUNTIFS($H$103:$H119,"&lt;&gt;CZ")&amp;$AH$5&amp;A123-COUNTIFS($H$103:$H123,"&lt;&gt;CZ"),IF(AND(H123="CZ",H122&lt;&gt;"CZ",H121&lt;&gt;"CZ",H120="CZ",H119="CZ",AF123=AF119,AF123&lt;&gt;AF118,AF123&lt;&gt;AF124),A119-COUNTIFS($H$103:$H119,"&lt;&gt;CZ")&amp;$AH$5&amp;A123-COUNTIFS($H$103:$H123,"&lt;&gt;CZ"),IF(AND(H123="CZ",H122&lt;&gt;"CZ",H121&lt;&gt;"CZ",H120&lt;&gt;"CZ",H119="CZ",AF123=AF119,AF123&lt;&gt;AF118,AF123&lt;&gt;AF124),A119-COUNTIFS($H$103:$H119,"&lt;&gt;CZ")&amp;$AH$5&amp;A123-COUNTIFS($H$103:$H123,"&lt;&gt;CZ"),IF(AND(H123="CZ",H122&lt;&gt;"CZ",H121&lt;&gt;"CZ",H120="CZ",H119&lt;&gt;"CZ",AF123=AF119,AF123&lt;&gt;AF118,AF123&lt;&gt;AF124),A120-COUNTIFS($H$103:$H119,"&lt;&gt;CZ")&amp;$AH$5&amp;A123-COUNTIFS($H$103:$H123,"&lt;&gt;CZ"),IF(AND(H123="CZ",H122&lt;&gt;"CZ",H121="CZ",H120&lt;&gt;"CZ",H119&lt;&gt;"CZ",AF123=AF119,AF123&lt;&gt;AF118,AF123&lt;&gt;AF124),A120-COUNTIFS($H$103:$H119,"&lt;&gt;CZ")&amp;$AH$5&amp;A123-COUNTIFS($H$103:$H123,"&lt;&gt;CZ"),IF(AND(H123="CZ",H122="CZ",H121&lt;&gt;"CZ",H120&lt;&gt;"CZ",H119&lt;&gt;"CZ",AF123=AF119,AF123&lt;&gt;AF118,AF123&lt;&gt;AF124),A120-COUNTIFS($H$103:$H119,"&lt;&gt;CZ")&amp;$AH$5&amp;A123-COUNTIFS($H$103:$H123,"&lt;&gt;CZ"),IF(AND(H123="CZ",H122="CZ",H121&lt;&gt;"CZ",H120&lt;&gt;"CZ",H119="CZ",AF123=AF119,AF123&lt;&gt;AF118,AF123&lt;&gt;AF124),A119-COUNTIFS($H$103:$H119,"&lt;&gt;CZ")&amp;$AH$5&amp;A123-COUNTIFS($H$103:$H123,"&lt;&gt;CZ"),IF(AND(H123="CZ",H122="CZ",H121&lt;&gt;"CZ",H120="CZ",H119&lt;&gt;"CZ",AF123=AF119,AF123&lt;&gt;AF118,AF123&lt;&gt;AF124),A120-COUNTIFS($H$103:$H119,"&lt;&gt;CZ")&amp;$AH$5&amp;A123-COUNTIFS($H$103:$H123,"&lt;&gt;CZ"),IF(AND(H123="CZ",H122="CZ",H121="CZ",H120&lt;&gt;"CZ",H119&lt;&gt;"CZ",AF123=AF119,AF123&lt;&gt;AF118,AF123&lt;&gt;AF124),A120-COUNTIFS($H$103:$H119,"&lt;&gt;CZ")&amp;$AH$5&amp;A123-COUNTIFS($H$103:$H123,"&lt;&gt;CZ"),IF(AND(H123="CZ",H122&lt;&gt;"CZ",H121&lt;&gt;"CZ",H120&lt;&gt;"CZ",H119&lt;&gt;"CZ",AF123=AF119,AF123&lt;&gt;AF118,AF123&lt;&gt;AF124),A120-COUNTIFS($H$103:$H119,"&lt;&gt;CZ"),IF(AND(H123="CZ",H122&lt;&gt;"CZ",H121="CZ",H120="CZ",H124="CZ",AF124=AF120,AF123&lt;&gt;AF119,AF123&lt;&gt;AF125),A120-COUNTIFS($H$103:$H120,"&lt;&gt;CZ")&amp;$AH$5&amp;A124-COUNTIFS($H$103:$H124,"&lt;&gt;CZ"),IF(AND(H123="CZ",H122="CZ",H121&lt;&gt;"CZ",H120="CZ",H124="CZ",AF124=AF120,AF123&lt;&gt;AF119,AF123&lt;&gt;AF125),A120-COUNTIFS($H$103:$H120,"&lt;&gt;CZ")&amp;$AH$5&amp;A124-COUNTIFS($H$103:$H124,"&lt;&gt;CZ"),IF(AND(H123="CZ",H122="CZ",H121="CZ",H120&lt;&gt;"CZ",H124="CZ",AF124=AF120,AF123&lt;&gt;AF119,AF123&lt;&gt;AF125),A121-COUNTIFS($H$103:$H120,"&lt;&gt;CZ")&amp;$AH$5&amp;A124-COUNTIFS($H$103:$H124,"&lt;&gt;CZ"),IF(AND(H123="CZ",H122="CZ",H121="CZ",H120="CZ",H124&lt;&gt;"CZ",AF124=AF120,AF123&lt;&gt;AF119,AF123&lt;&gt;AF125),A120-COUNTIFS($H$103:$H120,"&lt;&gt;CZ")&amp;$AH$5&amp;A124-COUNTIFS($H$103:$H124,"&lt;&gt;CZ"),IF(AND(H123="CZ",H122&lt;&gt;"CZ",H121="CZ",H120="CZ",H124&lt;&gt;"CZ",AF124=AF120,AF123&lt;&gt;AF119,AF123&lt;&gt;AF125),A120-COUNTIFS($H$103:$H120,"&lt;&gt;CZ")&amp;$AH$5&amp;A124-COUNTIFS($H$103:$H124,"&lt;&gt;CZ"),IF(AND(H123="CZ",H122&lt;&gt;"CZ",H121="CZ",H120&lt;&gt;"CZ",H124="CZ",AF124=AF120,AF123&lt;&gt;AF119,AF123&lt;&gt;AF125),A121-COUNTIFS($H$103:$H120,"&lt;&gt;CZ")&amp;$AH$5&amp;A124-COUNTIFS($H$103:$H124,"&lt;&gt;CZ"),IF(AND(H123="CZ",H122&lt;&gt;"CZ",H121&lt;&gt;"CZ",H120="CZ",H124="CZ",AF124=AF120,AF123&lt;&gt;AF119,AF123&lt;&gt;AF125),A120-COUNTIFS($H$103:$H120,"&lt;&gt;CZ")&amp;$AH$5&amp;A124-COUNTIFS($H$103:$H124,"&lt;&gt;CZ"),IF(AND(H123="CZ",H122&lt;&gt;"CZ",H121&lt;&gt;"CZ",H120&lt;&gt;"CZ",H124="CZ",AF124=AF120,AF123&lt;&gt;AF119,AF123&lt;&gt;AF125),A121-COUNTIFS($H$103:$H120,"&lt;&gt;CZ")&amp;$AH$5&amp;A124-COUNTIFS($H$103:$H124,"&lt;&gt;CZ"),IF(AND(H123="CZ",H122&lt;&gt;"CZ",H121&lt;&gt;"CZ",H120="CZ",H124&lt;&gt;"CZ",AF124=AF120,AF123&lt;&gt;AF119,AF123&lt;&gt;AF125),A120-COUNTIFS($H$103:$H120,"&lt;&gt;CZ")&amp;$AH$5&amp;A124-COUNTIFS($H$103:$H124,"&lt;&gt;CZ"),IF(AND(H123="CZ",H122&lt;&gt;"CZ",H121="CZ",H120&lt;&gt;"CZ",H124&lt;&gt;"CZ",AF124=AF120,AF123&lt;&gt;AF119,AF123&lt;&gt;AF125),A121-COUNTIFS($H$103:$H120,"&lt;&gt;CZ")&amp;$AH$5&amp;A124-COUNTIFS($H$103:$H124,"&lt;&gt;CZ"),IF(AND(H123="CZ",H122="CZ",H121&lt;&gt;"CZ",H120&lt;&gt;"CZ",H124&lt;&gt;"CZ",AF124=AF120,AF123&lt;&gt;AF119,AF123&lt;&gt;AF125),A121-COUNTIFS($H$103:$H120,"&lt;&gt;CZ")&amp;$AH$5&amp;A124-COUNTIFS($H$103:$H124,"&lt;&gt;CZ"),IF(AND(H123="CZ",H122="CZ",H121&lt;&gt;"CZ",H120&lt;&gt;"CZ",H124="CZ",AF124=AF120,AF123&lt;&gt;AF119,AF123&lt;&gt;AF125),A121-COUNTIFS($H$103:$H120,"&lt;&gt;CZ")&amp;$AH$5&amp;A124-COUNTIFS($H$103:$H124,"&lt;&gt;CZ"),IF(AND(H123="CZ",H122="CZ",H121&lt;&gt;"CZ",H120="CZ",H124&lt;&gt;"CZ",AF124=AF120,AF123&lt;&gt;AF119,AF123&lt;&gt;AF125),A120-COUNTIFS($H$103:$H120,"&lt;&gt;CZ")&amp;$AH$5&amp;A124-COUNTIFS($H$103:$H124,"&lt;&gt;CZ"),IF(AND(H123="CZ",H122="CZ",H121="CZ",H120&lt;&gt;"CZ",H124&lt;&gt;"CZ",AF124=AF120,AF123&lt;&gt;AF119,AF123&lt;&gt;AF125),A121-COUNTIFS($H$103:$H120,"&lt;&gt;CZ")&amp;$AH$5&amp;A124-COUNTIFS($H$103:$H124,"&lt;&gt;CZ"),IF(AND(H123="CZ",H122&lt;&gt;"CZ",H121&lt;&gt;"CZ",H120&lt;&gt;"CZ",H124&lt;&gt;"CZ",AF124=AF120,AF123&lt;&gt;AF119,AF123&lt;&gt;AF125),A121-COUNTIFS($H$103:$H120,"&lt;&gt;CZ"),IF(AND(H123="CZ",H122&lt;&gt;"CZ",H121="CZ",H124="CZ",H125="CZ",AF125=AF121,AF123&lt;&gt;AF120,AF123&lt;&gt;AF126),A121-COUNTIFS($H$103:$H121,"&lt;&gt;CZ")&amp;$AH$5&amp;A125-COUNTIFS($H$103:$H125,"&lt;&gt;CZ"),IF(AND(H123="CZ",H122="CZ",H121&lt;&gt;"CZ",H124="CZ",H125="CZ",AF125=AF121,AF123&lt;&gt;AF120,AF123&lt;&gt;AF126),A122-COUNTIFS($H$103:$H121,"&lt;&gt;CZ")&amp;$AH$5&amp;A125-COUNTIFS($H$103:$H125,"&lt;&gt;CZ"),IF(AND(H123="CZ",H122="CZ",H121="CZ",H124&lt;&gt;"CZ",H125="CZ",AF125=AF121,AF123&lt;&gt;AF120,AF123&lt;&gt;AF126),A121-COUNTIFS($H$103:$H121,"&lt;&gt;CZ")&amp;$AH$5&amp;A125-COUNTIFS($H$103:$H125,"&lt;&gt;CZ"),IF(AND(H123="CZ",H122="CZ",H121="CZ",H124="CZ",H125&lt;&gt;"CZ",AF125=AF121,AF123&lt;&gt;AF120,AF123&lt;&gt;AF126),A121-COUNTIFS($H$103:$H121,"&lt;&gt;CZ")&amp;$AH$5&amp;A125-COUNTIFS($H$103:$H125,"&lt;&gt;CZ"),IF(AND(H123="CZ",H122&lt;&gt;"CZ",H121="CZ",H124="CZ",H125&lt;&gt;"CZ",AF125=AF121,AF123&lt;&gt;AF120,AF123&lt;&gt;AF126),A121-COUNTIFS($H$103:$H121,"&lt;&gt;CZ")&amp;$AH$5&amp;A125-COUNTIFS($H$103:$H125,"&lt;&gt;CZ"),IF(AND(H123="CZ",H122&lt;&gt;"CZ",H121="CZ",H124&lt;&gt;"CZ",H125="CZ",AF125=AF121,AF123&lt;&gt;AF120,AF123&lt;&gt;AF126),A121-COUNTIFS($H$103:$H121,"&lt;&gt;CZ")&amp;$AH$5&amp;A125-COUNTIFS($H$103:$H125,"&lt;&gt;CZ"),IF(AND(H123="CZ",H122&lt;&gt;"CZ",H121&lt;&gt;"CZ",H124="CZ",H125="CZ",AF125=AF121,AF123&lt;&gt;AF120,AF123&lt;&gt;AF126),A122-COUNTIFS($H$103:$H121,"&lt;&gt;CZ")&amp;$AH$5&amp;A125-COUNTIFS($H$103:$H125,"&lt;&gt;CZ"),IF(AND(H123="CZ",H122&lt;&gt;"CZ",H121&lt;&gt;"CZ",H124&lt;&gt;"CZ",H125="CZ",AF125=AF121,AF123&lt;&gt;AF120,AF123&lt;&gt;AF126),A122-COUNTIFS($H$103:$H121,"&lt;&gt;CZ")&amp;$AH$5&amp;A125-COUNTIFS($H$103:$H125,"&lt;&gt;CZ"),IF(AND(H123="CZ",H122&lt;&gt;"CZ",H121&lt;&gt;"CZ",H124="CZ",H125&lt;&gt;"CZ",AF125=AF121,AF123&lt;&gt;AF120,AF123&lt;&gt;AF126),A122-COUNTIFS($H$103:$H121,"&lt;&gt;CZ")&amp;$AH$5&amp;A125-COUNTIFS($H$103:$H125,"&lt;&gt;CZ"),IF(AND(H123="CZ",H122&lt;&gt;"CZ",H121="CZ",H124&lt;&gt;"CZ",H125&lt;&gt;"CZ",AF125=AF121,AF123&lt;&gt;AF120,AF123&lt;&gt;AF126),A121-COUNTIFS($H$103:$H121,"&lt;&gt;CZ")&amp;$AH$5&amp;A125-COUNTIFS($H$103:$H125,"&lt;&gt;CZ"),IF(AND(H123="CZ",H122="CZ",H121&lt;&gt;"CZ",H124&lt;&gt;"CZ",H125&lt;&gt;"CZ",AF125=AF121,AF123&lt;&gt;AF120,AF123&lt;&gt;AF126),A122-COUNTIFS($H$103:$H121,"&lt;&gt;CZ")&amp;$AH$5&amp;A125-COUNTIFS($H$103:$H125,"&lt;&gt;CZ"),IF(AND(H123="CZ",H122="CZ",H121&lt;&gt;"CZ",H124&lt;&gt;"CZ",H125="CZ",AF125=AF121,AF123&lt;&gt;AF120,AF123&lt;&gt;AF126),A122-COUNTIFS($H$103:$H121,"&lt;&gt;CZ")&amp;$AH$5&amp;A125-COUNTIFS($H$103:$H125,"&lt;&gt;CZ"),IF(AND(H123="CZ",H122="CZ",H121&lt;&gt;"CZ",H124="CZ",H125&lt;&gt;"CZ",AF125=AF121,AF123&lt;&gt;AF120,AF123&lt;&gt;AF126),A122-COUNTIFS($H$103:$H121,"&lt;&gt;CZ")&amp;$AH$5&amp;A125-COUNTIFS($H$103:$H125,"&lt;&gt;CZ"),IF(AND(H123="CZ",H122="CZ",H121="CZ",H124&lt;&gt;"CZ",H125&lt;&gt;"CZ",AF125=AF121,AF123&lt;&gt;AF120,AF123&lt;&gt;AF126),A121-COUNTIFS($H$103:$H121,"&lt;&gt;CZ")&amp;$AH$5&amp;A125-COUNTIFS($H$103:$H125,"&lt;&gt;CZ"),""))))))))))))))))))))))))))))))))))))))))))))))))</f>
        <v/>
      </c>
      <c r="AK123" s="102" t="str">
        <f>IF(AI123&lt;&gt;"","",IF(AJ123&lt;&gt;"","",IF(AND(H122="CZ",H121&lt;&gt;"CZ",H120&lt;&gt;"CZ",H123&lt;&gt;"CZ",H124&lt;&gt;"CZ",AF124=AF120,AF122&lt;&gt;AF119,AF122&lt;&gt;AF125),A121-COUNTIFS($H$103:$H120,"&lt;&gt;CZ"),IF(AND(H123="CZ",H122&lt;&gt;"CZ",H124="CZ",H125="CZ",H126="CZ",AF126=AF122,AF123&lt;&gt;AF121,AF123&lt;&gt;AF127),A123-COUNTIFS($H$103:$H122,"&lt;&gt;CZ")&amp;$AH$5&amp;A126-COUNTIFS($H$103:$H126,"&lt;&gt;CZ"),IF(AND(H123="CZ",H122="CZ",H124&lt;&gt;"CZ",H125="CZ",H126="CZ",AF126=AF122,AF123&lt;&gt;AF121,AF123&lt;&gt;AF127),A122-COUNTIFS($H$103:$H122,"&lt;&gt;CZ")&amp;$AH$5&amp;A126-COUNTIFS($H$103:$H126,"&lt;&gt;CZ"),IF(AND(H123="CZ",H122="CZ",H124="CZ",H125&lt;&gt;"CZ",H126="CZ",AF126=AF122,AF123&lt;&gt;AF121,AF123&lt;&gt;AF127),A122-COUNTIFS($H$103:$H122,"&lt;&gt;CZ")&amp;$AH$5&amp;A126-COUNTIFS($H$103:$H126,"&lt;&gt;CZ"),IF(AND(H123="CZ",H122="CZ",H124="CZ",H125="CZ",H126&lt;&gt;"CZ",AF126=AF122,AF123&lt;&gt;AF121,AF123&lt;&gt;AF127),A122-COUNTIFS($H$103:$H122,"&lt;&gt;CZ")&amp;$AH$5&amp;A126-COUNTIFS($H$103:$H126,"&lt;&gt;CZ"),IF(AND(H123="CZ",H122&lt;&gt;"CZ",H124="CZ",H125="CZ",H126&lt;&gt;"CZ",AF126=AF122,AF123&lt;&gt;AF121,AF123&lt;&gt;AF127),A123-COUNTIFS($H$103:$H122,"&lt;&gt;CZ")&amp;$AH$5&amp;A126-COUNTIFS($H$103:$H126,"&lt;&gt;CZ"),IF(AND(H123="CZ",H122&lt;&gt;"CZ",H124="CZ",H125&lt;&gt;"CZ",H126="CZ",AF126=AF122,AF123&lt;&gt;AF121,AF123&lt;&gt;AF127),A123-COUNTIFS($H$103:$H122,"&lt;&gt;CZ")&amp;$AH$5&amp;A126-COUNTIFS($H$103:$H126,"&lt;&gt;CZ"),IF(AND(H123="CZ",H122&lt;&gt;"CZ",H124&lt;&gt;"CZ",H125="CZ",H126="CZ",AF126=AF122,AF123&lt;&gt;AF121,AF123&lt;&gt;AF127),A123-COUNTIFS($H$103:$H122,"&lt;&gt;CZ")&amp;$AH$5&amp;A126-COUNTIFS($H$103:$H126,"&lt;&gt;CZ"),IF(AND(H123="CZ",H122&lt;&gt;"CZ",H124&lt;&gt;"CZ",H125&lt;&gt;"CZ",H126="CZ",AF126=AF122,AF123&lt;&gt;AF121,AF123&lt;&gt;AF127),A123-COUNTIFS($H$103:$H122,"&lt;&gt;CZ")&amp;$AH$5&amp;A126-COUNTIFS($H$103:$H126,"&lt;&gt;CZ"),IF(AND(H123="CZ",H122&lt;&gt;"CZ",H124&lt;&gt;"CZ",H125&lt;&gt;"CZ",H126&lt;&gt;"CZ",AF126=AF122,AF123&lt;&gt;AF121,AF123&lt;&gt;AF127),A126-COUNTIFS($H$103:$H126,"&lt;&gt;CZ"),IF(AND(H123="CZ",H122&lt;&gt;"CZ",H124&lt;&gt;"CZ",H125="CZ",H126&lt;&gt;"CZ",AF126=AF122,AF123&lt;&gt;AF121,AF123&lt;&gt;AF127),A123-COUNTIFS($H$103:$H122,"&lt;&gt;CZ")&amp;$AH$5&amp;A126-COUNTIFS($H$103:$H126,"&lt;&gt;CZ"),IF(AND(H123="CZ",H122="CZ",H124="CZ",H125&lt;&gt;"CZ",H126&lt;&gt;"CZ",AF126=AF122,AF123&lt;&gt;AF121,AF123&lt;&gt;AF127),A122-COUNTIFS($H$103:$H122,"&lt;&gt;CZ")&amp;$AH$5&amp;A126-COUNTIFS($H$103:$H126,"&lt;&gt;CZ"),IF(AND(H123="CZ",H122="CZ",H124&lt;&gt;"CZ",H125&lt;&gt;"CZ",H126&lt;&gt;"CZ",AF126=AF122,AF123&lt;&gt;AF121,AF123&lt;&gt;AF127),A122-COUNTIFS($H$103:$H122,"&lt;&gt;CZ")&amp;$AH$5&amp;A126-COUNTIFS($H$103:$H126,"&lt;&gt;CZ"),IF(AND(H123="CZ",H122="CZ",H124&lt;&gt;"CZ",H125&lt;&gt;"CZ",H126="CZ",AF126=AF122,AF123&lt;&gt;AF121,AF123&lt;&gt;AF127),A122-COUNTIFS($H$103:$H122,"&lt;&gt;CZ")&amp;$AH$5&amp;A126-COUNTIFS($H$103:$H126,"&lt;&gt;CZ"),IF(AND(H123="CZ",H122="CZ",H124&lt;&gt;"CZ",H125="CZ",H126&lt;&gt;"CZ",AF126=AF122,AF123&lt;&gt;AF121,AF123&lt;&gt;AF127),A122-COUNTIFS($H$103:$H122,"&lt;&gt;CZ")&amp;$AH$5&amp;A126-COUNTIFS($H$103:$H126,"&lt;&gt;CZ"),IF(AND(H123="CZ",H122&lt;&gt;"CZ",H124="CZ",H125&lt;&gt;"CZ",H126&lt;&gt;"CZ",AF126=AF122,AF123&lt;&gt;AF121,AF123&lt;&gt;AF127),A123-COUNTIFS($H$103:$H122,"&lt;&gt;CZ")&amp;$AH$5&amp;A126-COUNTIFS($H$103:$H126,"&lt;&gt;CZ"),IF(AND(H123="CZ",H124&lt;&gt;"CZ",H125="CZ",H126="CZ",H127="CZ",AF123=AF127,AF123&lt;&gt;AF122,AF123&lt;&gt;AF128),A123-COUNTIFS($H$103:$H123,"&lt;&gt;CZ")&amp;$AH$5&amp;A127-COUNTIFS($H$103:$H127,"&lt;&gt;CZ"),IF(AND(H123="CZ",H124="CZ",H125&lt;&gt;"CZ",H126="CZ",H127="CZ",AF123=AF127,AF123&lt;&gt;AF122,AF123&lt;&gt;AF128),A123-COUNTIFS($H$103:$H123,"&lt;&gt;CZ")&amp;$AH$5&amp;A127-COUNTIFS($H$103:$H127,"&lt;&gt;CZ"),IF(AND(H123="CZ",H124="CZ",H125="CZ",H126&lt;&gt;"CZ",H127="CZ",AF123=AF127,AF123&lt;&gt;AF122,AF123&lt;&gt;AF128),A123-COUNTIFS($H$103:$H123,"&lt;&gt;CZ")&amp;$AH$5&amp;A127-COUNTIFS($H$103:$H127,"&lt;&gt;CZ"),IF(AND(H123="CZ",H124="CZ",H125="CZ",H126="CZ",H127&lt;&gt;"CZ",AF123=AF127,AF123&lt;&gt;AF122,AF123&lt;&gt;AF128),A123-COUNTIFS($H$103:$H123,"&lt;&gt;CZ")&amp;$AH$5&amp;A127-COUNTIFS($H$103:$H127,"&lt;&gt;CZ"),IF(AND(H123="CZ",H122&lt;&gt;"CZ",H121="CZ",H120="CZ",H124&lt;&gt;"CZ",AF124=AF120,AF123&lt;&gt;AF119,AF123&lt;&gt;AF125),A120-COUNTIFS($H$103:$H120,"&lt;&gt;CZ")&amp;$AH$5&amp;A124-COUNTIFS($H$103:$H124,"&lt;&gt;CZ"),IF(AND(H123="CZ",H124&lt;&gt;"CZ",H125="CZ",H126="CZ",H127&lt;&gt;"CZ",AF123=AF127,AF123&lt;&gt;AF122,AF123&lt;&gt;AF128),A123-COUNTIFS($H$103:$H123,"&lt;&gt;CZ")&amp;$AH$5&amp;A127-COUNTIFS($H$103:$H127,"&lt;&gt;CZ"),IF(AND(H123="CZ",H124&lt;&gt;"CZ",H125="CZ",H126&lt;&gt;"CZ",H127="CZ",AF123=AF127,AF123&lt;&gt;AF122,AF123&lt;&gt;AF128),A123-COUNTIFS($H$103:$H123,"&lt;&gt;CZ")&amp;$AH$5&amp;A127-COUNTIFS($H$103:$H127,"&lt;&gt;CZ"),IF(AND(H123="CZ",H124&lt;&gt;"CZ",H125&lt;&gt;"CZ",H126="CZ",H127="CZ",AF123=AF127,AF123&lt;&gt;AF122,AF123&lt;&gt;AF128),A123-COUNTIFS($H$103:$H123,"&lt;&gt;CZ")&amp;$AH$5&amp;A127-COUNTIFS($H$103:$H127,"&lt;&gt;CZ"),IF(AND(H123="CZ",H124&lt;&gt;"CZ",H125&lt;&gt;"CZ",H126&lt;&gt;"CZ",H127="CZ",AF123=AF127,AF123&lt;&gt;AF122,AF123&lt;&gt;AF128),A123-COUNTIFS($H$103:$H123,"&lt;&gt;CZ")&amp;$AH$5&amp;A127-COUNTIFS($H$103:$H127,"&lt;&gt;CZ"),IF(AND(H123="CZ",H124&lt;&gt;"CZ",H125&lt;&gt;"CZ",H126="CZ",H127&lt;&gt;"CZ",AF123=AF127,AF123&lt;&gt;AF122,AF123&lt;&gt;AF128),A123-COUNTIFS($H$103:$H123,"&lt;&gt;CZ")&amp;$AH$5&amp;A127-COUNTIFS($H$103:$H127,"&lt;&gt;CZ"),IF(AND(H123="CZ",H124&lt;&gt;"CZ",H125="CZ",H126&lt;&gt;"CZ",H127&lt;&gt;"CZ",AF123=AF127,AF123&lt;&gt;AF122,AF123&lt;&gt;AF128),A123-COUNTIFS($H$103:$H123,"&lt;&gt;CZ")&amp;$AH$5&amp;A127-COUNTIFS($H$103:$H127,"&lt;&gt;CZ"),IF(AND(H123="CZ",H124="CZ",H125&lt;&gt;"CZ",H126&lt;&gt;"CZ",H127&lt;&gt;"CZ",AF123=AF127,AF123&lt;&gt;AF122,AF123&lt;&gt;AF128),A123-COUNTIFS($H$103:$H123,"&lt;&gt;CZ")&amp;$AH$5&amp;A127-COUNTIFS($H$103:$H127,"&lt;&gt;CZ"),IF(AND(H123="CZ",H124="CZ",H125="CZ",H126&lt;&gt;"CZ",H127&lt;&gt;"CZ",AF123=AF127,AF123&lt;&gt;AF122,AF123&lt;&gt;AF128),A123-COUNTIFS($H$103:$H123,"&lt;&gt;CZ")&amp;$AH$5&amp;A127-COUNTIFS($H$103:$H127,"&lt;&gt;CZ"),IF(AND(H123="CZ",H124="CZ",H125&lt;&gt;"CZ",H126="CZ",H127&lt;&gt;"CZ",AF123=AF127,AF123&lt;&gt;AF122,AF123&lt;&gt;AF128),A123-COUNTIFS($H$103:$H123,"&lt;&gt;CZ")&amp;$AH$5&amp;A127-COUNTIFS($H$103:$H127,"&lt;&gt;CZ"),IF(AND(H123="CZ",H124="CZ",H125="CZ",H126&lt;&gt;"CZ",H127&lt;&gt;"CZ",AF123=AF127,AF123&lt;&gt;AF122,AF123&lt;&gt;AF128),A123-COUNTIFS($H$103:$H123,"&lt;&gt;CZ")&amp;$AH$5&amp;A127-COUNTIFS($H$103:$H127,"&lt;&gt;CZ"),IF(AND(H123="CZ",H124="CZ",H125&lt;&gt;"CZ",H126&lt;&gt;"CZ",H127&lt;&gt;"CZ",AF123=AF127,AF123&lt;&gt;AF122,AF123&lt;&gt;AF128),A127-COUNTIFS($H$103:$H127,"&lt;&gt;CZ"),""))))))))))))))))))))))))))))))))))</f>
        <v/>
      </c>
      <c r="AL123" s="120" t="str">
        <f t="shared" si="7"/>
        <v/>
      </c>
    </row>
    <row r="124" spans="1:38" s="104" customFormat="1" ht="15" hidden="1" customHeight="1">
      <c r="A124" s="105">
        <v>22</v>
      </c>
      <c r="B124" s="106" t="e">
        <v>#N/A</v>
      </c>
      <c r="C124" s="107" t="s">
        <v>251</v>
      </c>
      <c r="D124" s="107" t="s">
        <v>251</v>
      </c>
      <c r="E124" s="106" t="s">
        <v>251</v>
      </c>
      <c r="F124" s="108"/>
      <c r="G124" s="109" t="s">
        <v>251</v>
      </c>
      <c r="H124" s="110" t="s">
        <v>251</v>
      </c>
      <c r="I124" s="111"/>
      <c r="J124" s="112" t="s">
        <v>251</v>
      </c>
      <c r="K124" s="111"/>
      <c r="L124" s="112" t="s">
        <v>251</v>
      </c>
      <c r="M124" s="111"/>
      <c r="N124" s="112" t="s">
        <v>251</v>
      </c>
      <c r="O124" s="111"/>
      <c r="P124" s="112" t="s">
        <v>251</v>
      </c>
      <c r="Q124" s="111"/>
      <c r="R124" s="112" t="s">
        <v>251</v>
      </c>
      <c r="S124" s="113"/>
      <c r="T124" s="112" t="s">
        <v>251</v>
      </c>
      <c r="U124" s="111"/>
      <c r="V124" s="112" t="s">
        <v>251</v>
      </c>
      <c r="W124" s="111"/>
      <c r="X124" s="112" t="s">
        <v>251</v>
      </c>
      <c r="Y124" s="111"/>
      <c r="Z124" s="112" t="s">
        <v>251</v>
      </c>
      <c r="AA124" s="111"/>
      <c r="AB124" s="112" t="s">
        <v>251</v>
      </c>
      <c r="AC124" s="111"/>
      <c r="AD124" s="112" t="s">
        <v>251</v>
      </c>
      <c r="AE124" s="116">
        <v>0</v>
      </c>
      <c r="AF124" s="117" t="s">
        <v>251</v>
      </c>
      <c r="AG124" s="118" t="s">
        <v>251</v>
      </c>
      <c r="AH124" s="100" t="str">
        <f t="shared" ca="1" si="4"/>
        <v/>
      </c>
      <c r="AI124" s="119" t="str">
        <f>IF(H124="","",IF(H124&lt;&gt;"CZ","NE",IF(AND(H124="CZ",AF123&lt;&gt;AF124,AF124&lt;&gt;AF125),A124-COUNTIF($H$103:$H124,"&lt;&gt;CZ"),IF(AND(H124="CZ",H123="CZ",AF124=AF123,AF124&lt;&gt;AF122,AF124&lt;&gt;AF125),A123-COUNTIF($H$103:$H124,"&lt;&gt;CZ")&amp;$AH$5&amp;A124-COUNTIF($H$103:$H124,"&lt;&gt;CZ"),IF(AND(H124="CZ",H125="CZ",AF124&lt;&gt;AF123,AF124=AF125,AF124&lt;&gt;AF126),A124-COUNTIF($H$103:$H124,"&lt;&gt;CZ")&amp;$AH$5&amp;A125-COUNTIF($H$103:$H125,"&lt;&gt;CZ"),IF(AND(H124="CZ",H123="CZ",H122="CZ",AF124=AF122,AF124&lt;&gt;AF121,AF124&lt;&gt;AF125),A122-COUNTIF($H$103:$H124,"&lt;&gt;CZ")&amp;$AH$5&amp;A124-COUNTIF($H$103:$H124,"&lt;&gt;CZ"),IF(AND(H124="CZ",H123="CZ",H125="CZ",AF125=AF123,AF124&lt;&gt;AF122,AF124&lt;&gt;AF126),A123-COUNTIF($H$103:$H123,"&lt;&gt;CZ")&amp;$AH$5&amp;A125-COUNTIF($H$103:$H125,"&lt;&gt;CZ"),IF(AND(H124="CZ",H125="CZ",H126="CZ",AF124&lt;&gt;AF123,AF124=AF126,AF124&lt;&gt;AF127),A124-COUNTIF($H$103:$H124,"&lt;&gt;CZ")&amp;$AH$5&amp;A126-COUNTIF($H$103:$H126,"&lt;&gt;CZ"),IF(AND(H124="CZ",H123="CZ",H122="CZ",H121="CZ",AF124=AF121,AF124&lt;&gt;AF120,AF124&lt;&gt;AF125),A121-COUNTIF($H$103:$H121,"&lt;&gt;CZ")&amp;$AH$5&amp;A124-COUNTIF($H$103:$H124,"&lt;&gt;CZ"),IF(AND(H124="CZ",H123="CZ",H122="CZ",H125="CZ",AF125=AF122,AF124&lt;&gt;AF121,AF124&lt;&gt;AF126),A122-COUNTIF($H$103:$H122,"&lt;&gt;CZ")&amp;$AH$5&amp;A125-COUNTIF($H$103:$H125,"&lt;&gt;CZ"),IF(AND(H124="CZ",H123="CZ",H125="CZ",H126="CZ",AF126=AF123,AF124&lt;&gt;AF122,AF124&lt;&gt;AF127),A123-COUNTIF($H$103:$H123,"&lt;&gt;CZ")&amp;$AH$5&amp;A126-COUNTIF($H$103:$H126,"&lt;&gt;CZ"),IF(AND(H124="CZ",H125="CZ",H126="CZ",H127="CZ",AF124&lt;&gt;AF123,AF124=AF127,AF124&lt;&gt;AF128),A124-COUNTIF($H$103:$H124,"&lt;&gt;CZ")&amp;$AH$5&amp;A127-COUNTIF($H$103:$H127,"&lt;&gt;CZ"),IF(AND(H124="CZ",H123="CZ",H122="CZ",H121="CZ",H120="CZ",AF124=AF120,AF124&lt;&gt;AF119,AF124&lt;&gt;AF125),A120-COUNTIF($H$103:$H120,"&lt;&gt;CZ")&amp;$AH$5&amp;A124-COUNTIF($H$103:$H124,"&lt;&gt;CZ"),IF(AND(H124="CZ",H123="CZ",H122="CZ",H121="CZ",H125="CZ",AF125=AF121,AF124&lt;&gt;AF120,AF124&lt;&gt;AF126),A121-COUNTIF($H$103:$H121,"&lt;&gt;CZ")&amp;$AH$5&amp;A125-COUNTIF($H$103:$H125,"&lt;&gt;CZ"),IF(AND(H124="CZ",H123="CZ",H122="CZ",H125="CZ",H126="CZ",AF126=AF122,AF124&lt;&gt;AF121,AF124&lt;&gt;AF127),A122-COUNTIF($H$103:$H122,"&lt;&gt;CZ")&amp;$AH$5&amp;A126-COUNTIF($H$103:$H126,"&lt;&gt;CZ"),IF(AND(H124="CZ",H123="CZ",H125="CZ",H126="CZ",H127="CZ",AF127=AF123,AF124&lt;&gt;AF122,AF124&lt;&gt;AF128),A123-COUNTIF($H$103:$H123,"&lt;&gt;CZ")&amp;$AH$5&amp;A127-COUNTIF($H$103:$H127,"&lt;&gt;CZ"),IF(AND(H124="CZ",H125="CZ",H126="CZ",H127="CZ",H128="CZ",AF124&lt;&gt;AF123,AF124=AF128,AF124&lt;&gt;AF129),A124-COUNTIF($H$103:$H124,"&lt;&gt;CZ")&amp;$AH$5&amp;A128-COUNTIF($H$103:$H128,"&lt;&gt;CZ"),IF(AND(H124="CZ",H123&lt;&gt;"CZ",AF124=AF123,AF124&lt;&gt;AF122,AF124&lt;&gt;AF125),A124-COUNTIF($H$103:$H124,"&lt;&gt;CZ"),IF(AND(H124="CZ",H125&lt;&gt;"CZ",AF124&lt;&gt;AF123,AF124=AF125,AF124&lt;&gt;AF126),A124-COUNTIF($H$103:$H124,"&lt;&gt;CZ"),IF(AND(H124="CZ",H123&lt;&gt;"CZ",H122="CZ",AF124=AF122,AF124&lt;&gt;AF121,AF124&lt;&gt;AF125),A122-COUNTIF($H$103:$H122,"&lt;&gt;CZ")&amp;$AH$5&amp;A124-COUNTIF($H$103:$H124,"&lt;&gt;CZ"),IF(AND(H124="CZ",H123="CZ",H122&lt;&gt;"CZ",AF124=AF122,AF124&lt;&gt;AF121,AF124&lt;&gt;AF125),A123-COUNTIF($H$103:$H122,"&lt;&gt;CZ")&amp;$AH$5&amp;A124-COUNTIF($H$103:$H124,"&lt;&gt;CZ"),IF(AND(H124="CZ",H123&lt;&gt;"CZ",H122&lt;&gt;"CZ",AF124=AF122,AF124&lt;&gt;AF121,AF124&lt;&gt;AF125),A124-COUNTIF($H$103:$H124,"&lt;&gt;CZ"),IF(AND(H124="CZ",H123&lt;&gt;"CZ",H125="CZ",AF124=AF123,AF124&lt;&gt;AF122,AF124=AF125,AF124&lt;&gt;AF126),A124-COUNTIF($H$103:$H123,"&lt;&gt;CZ")&amp;$AH$5&amp;A125-COUNTIF($H$103:$H125,"&lt;&gt;CZ"),IF(AND(H124="CZ",H123="CZ",H125&lt;&gt;"CZ",AF125=AF123,AF124&lt;&gt;AF122,AF124&lt;&gt;AF126),A123-COUNTIF($H$103:$H123,"&lt;&gt;CZ")&amp;$AH$5&amp;A125-COUNTIF($H$103:$H125,"&lt;&gt;CZ"),IF(AND(H124="CZ",H123&lt;&gt;"CZ",H125&lt;&gt;"CZ",AF125=AF123,AF124&lt;&gt;AF122,AF124&lt;&gt;AF126),A124-COUNTIF($H$103:$H123,"&lt;&gt;CZ"),IF(AND(H124="CZ",H125&lt;&gt;"CZ",H126="CZ",AF124&lt;&gt;AF123,AF124=AF126,AF124&lt;&gt;AF127),A124-COUNTIF($H$103:$H124,"&lt;&gt;CZ")&amp;$AH$5&amp;A126-COUNTIF($H$103:$H126,"&lt;&gt;CZ"),IF(AND(H124="CZ",H125="CZ",H126&lt;&gt;"CZ",AF124&lt;&gt;AF123,AF124=AF126,AF124&lt;&gt;AF127),A124-COUNTIF($H$103:$H124,"&lt;&gt;CZ")&amp;$AH$5&amp;A126-COUNTIF($H$103:$H126,"&lt;&gt;CZ"),IF(AND(H124="CZ",H125&lt;&gt;"CZ",H126&lt;&gt;"CZ",AF124&gt;0,AF124&lt;&gt;AF123,AF124=AF126,AF124&lt;&gt;AF127),A124-COUNTIF($H$103:$H124,"&lt;&gt;CZ"),IF(AND(H124="CZ",H123&lt;&gt;"CZ",H122="CZ",H121="CZ",AF124=AF121,AF124&lt;&gt;AF120,AF124&lt;&gt;AF125),A121-COUNTIF($H$103:$H121,"&lt;&gt;CZ")&amp;$AH$5&amp;A124-COUNTIF($H$103:$H124,"&lt;&gt;CZ"),IF(AND(H124="CZ",H123="CZ",H122&lt;&gt;"CZ",H121="CZ",AF124=AF121,AF124&lt;&gt;AF120,AF124&lt;&gt;AF125),A121-COUNTIF($H$103:$H121,"&lt;&gt;CZ")&amp;$AH$5&amp;A124-COUNTIF($H$103:$H124,"&lt;&gt;CZ"),IF(AND(H124="CZ",H123="CZ",H122="CZ",H121&lt;&gt;"CZ",AF124=AF121,AF124&lt;&gt;AF120,AF124&lt;&gt;AF125),A122-COUNTIF($H$103:$H121,"&lt;&gt;CZ")&amp;$AH$5&amp;A124-COUNTIF($H$103:$H124,"&lt;&gt;CZ"),IF(AND(H124="CZ",H123&lt;&gt;"CZ",H122&lt;&gt;"CZ",H121="CZ",AF124=AF121,AF124&lt;&gt;AF120,AF124&lt;&gt;AF125),A121-COUNTIF($H$103:$H121,"&lt;&gt;CZ")&amp;$AH$5&amp;A124-COUNTIF($H$103:$H124,"&lt;&gt;CZ"),IF(AND(H124="CZ",H123&lt;&gt;"CZ",H122="CZ",H121&lt;&gt;"CZ",AF124=AF121,AF124&lt;&gt;AF120,AF124&lt;&gt;AF125),A122-COUNTIF($H$103:$H121,"&lt;&gt;CZ")&amp;$AH$5&amp;A124-COUNTIF($H$103:$H124,"&lt;&gt;CZ"),IF(AND(H124="CZ",H123="CZ",H122&lt;&gt;"CZ",H121&lt;&gt;"CZ",AF124=AF121,AF124&lt;&gt;AF120,AF124&lt;&gt;AF125),A122-COUNTIF($H$103:$H121,"&lt;&gt;CZ")&amp;$AH$5&amp;A124-COUNTIF($H$103:$H124,"&lt;&gt;CZ"),IF(AND(H124="CZ",H123&lt;&gt;"CZ",H122&lt;&gt;"CZ",H121&lt;&gt;"CZ",AF124=AF121,AF124&lt;&gt;AF120,AF124&lt;&gt;AF125),A124-COUNTIF($H$103:$H124,"&lt;&gt;CZ"),IF(AND(H124="CZ",H123="CZ",H122&lt;&gt;"CZ",H125="CZ",AF124=AF122,AF124&lt;&gt;AF121,AF124=AF125,AF124&lt;&gt;AF126),A123-COUNTIF($H$103:$H122,"&lt;&gt;CZ")&amp;$AH$5&amp;A125-COUNTIF($H$103:$H125,"&lt;&gt;CZ"),IF(AND(H124="CZ",H123="CZ",H122="CZ",H125&lt;&gt;"CZ",AF124=AF122,AF124&lt;&gt;AF121,AF124=AF125,AF124&lt;&gt;AF126),A122-COUNTIF($H$103:$H122,"&lt;&gt;CZ")&amp;$AH$5&amp;A125-COUNTIF($H$103:$H125,"&lt;&gt;CZ"),IF(AND(H124="CZ",H123&lt;&gt;"CZ",H122&lt;&gt;"CZ",H125="CZ",AF124=AF122,AF124&lt;&gt;AF121,AF124=AF125,AF124&lt;&gt;AF126),A123-COUNTIF($H$103:$H122,"&lt;&gt;CZ")&amp;$AH$5&amp;A125-COUNTIF($H$103:$H125,"&lt;&gt;CZ"),IF(AND(H124="CZ",H123&lt;&gt;"CZ",H122="CZ",H125="CZ",AF124=AF122,AF124&lt;&gt;AF121,AF124=AF125,AF124&lt;&gt;AF126),A122-COUNTIF($H$103:$H122,"&lt;&gt;CZ")&amp;$AH$5&amp;A125-COUNTIF($H$103:$H125,"&lt;&gt;CZ"),IF(AND(H124="CZ",H123&lt;&gt;"CZ",H122="CZ",H125&lt;&gt;"CZ",AF124=AF122,AF124&lt;&gt;AF121,AF124=AF125,AF124&lt;&gt;AF126),A122-COUNTIF($H$103:$H122,"&lt;&gt;CZ")&amp;$AH$5&amp;A125-COUNTIF($H$103:$H125,"&lt;&gt;CZ"),IF(AND(H124="CZ",H123="CZ",H122&lt;&gt;"CZ",H125&lt;&gt;"CZ",AF125=AF122,AF124&lt;&gt;AF121,AF124&lt;&gt;AF126),A123-COUNTIF($H$103:$H122,"&lt;&gt;CZ")&amp;$AH$5&amp;A125-COUNTIF($H$103:$H125,"&lt;&gt;CZ"),IF(AND(H124="CZ",H123&lt;&gt;"CZ",H122&lt;&gt;"CZ",H125&lt;&gt;"CZ",AF125=AF122,AF124&lt;&gt;AF121,AF124&lt;&gt;AF126),A123-COUNTIF($H$103:$H122,"&lt;&gt;CZ"),IF(AND(H124="CZ",H123&lt;&gt;"CZ",H125="CZ",H126="CZ",AF126=AF123,AF124&lt;&gt;AF122,AF124&lt;&gt;AF127),A124-COUNTIF($H$103:$H123,"&lt;&gt;CZ")&amp;$AH$5&amp;A126-COUNTIF($H$103:$H126,"&lt;&gt;CZ"),IF(AND(H124="CZ",H123="CZ",H125&lt;&gt;"CZ",H126="CZ",AF126=AF123,AF124&lt;&gt;AF122,AF124&lt;&gt;AF127),A123-COUNTIF($H$103:$H123,"&lt;&gt;CZ")&amp;$AH$5&amp;A126-COUNTIF($H$103:$H126,"&lt;&gt;CZ"),IF(AND(H124="CZ",H123="CZ",H125="CZ",H126&lt;&gt;"CZ",AF126=AF123,AF124&lt;&gt;AF122,AF124&lt;&gt;AF127),A123-COUNTIF($H$103:$H123,"&lt;&gt;CZ")&amp;$AH$5&amp;A126-COUNTIF($H$103:$H126,"&lt;&gt;CZ"),IF(AND(H124="CZ",H123&lt;&gt;"CZ",H125&lt;&gt;"CZ",H126="CZ",AF126=AF123,AF124&lt;&gt;AF122,AF124&lt;&gt;AF127),A124-COUNTIF($H$103:$H123,"&lt;&gt;CZ")&amp;$AH$5&amp;A126-COUNTIF($H$103:$H126,"&lt;&gt;CZ"),IF(AND(H124="CZ",H123&lt;&gt;"CZ",H125="CZ",H126&lt;&gt;"CZ",AF126=AF123,AF124&lt;&gt;AF122,AF124&lt;&gt;AF127),A124-COUNTIF($H$103:$H123,"&lt;&gt;CZ")&amp;$AH$5&amp;A126-COUNTIF($H$103:$H126,"&lt;&gt;CZ"),IF(AND(H124="CZ",H123="CZ",H125&lt;&gt;"CZ",H126&lt;&gt;"CZ",AF126=AF123,AF124&lt;&gt;AF122,AF124&lt;&gt;AF127),A123-COUNTIF($H$103:$H123,"&lt;&gt;CZ")&amp;$AH$5&amp;A126-COUNTIF($H$103:$H126,"&lt;&gt;CZ"),IF(AND(H124="CZ",H123&lt;&gt;"CZ",H125&lt;&gt;"CZ",H126&lt;&gt;"CZ",AF126=AF123,AF124&lt;&gt;AF122,AF124&lt;&gt;AF127),A124-COUNTIF($H$103:$H123,"&lt;&gt;CZ"),IF(AND(H124="CZ",H125="CZ",H126="CZ",H127&lt;&gt;"CZ",AF124&lt;&gt;AF123,AF124=AF127,AF124&lt;&gt;AF128),A124-COUNTIF($H$103:$H124,"&lt;&gt;CZ")&amp;$AH$5&amp;A127-COUNTIF($H$103:$H127,"&lt;&gt;CZ"),IF(AND(H124="CZ",H125="CZ",H126&lt;&gt;"CZ",H127="CZ",AF124&lt;&gt;AF123,AF124=AF127,AF124&lt;&gt;AF128),A124-COUNTIF($H$103:$H124,"&lt;&gt;CZ")&amp;$AH$5&amp;A127-COUNTIF($H$103:$H127,"&lt;&gt;CZ"),IF(AND(H124="CZ",H125&lt;&gt;"CZ",H126="CZ",H127="CZ",AF124&lt;&gt;AF123,AF124=AF127,AF124&lt;&gt;AF128),A124-COUNTIF($H$103:$H124,"&lt;&gt;CZ")&amp;$AH$5&amp;A127-COUNTIF($H$103:$H127,"&lt;&gt;CZ"),IF(AND(H124="CZ",H125&lt;&gt;"CZ",H126&lt;&gt;"CZ",H127="CZ",AF124&lt;&gt;AF123,AF124=AF127,AF124&lt;&gt;AF128),A124-COUNTIF($H$103:$H124,"&lt;&gt;CZ")&amp;$AH$5&amp;A127-COUNTIF($H$103:$H127,"&lt;&gt;CZ"),"")))))))))))))))))))))))))))))))))))))))))))))))))))))</f>
        <v/>
      </c>
      <c r="AJ124" s="102" t="str">
        <f>IF(AI124&lt;&gt;"","",IF(AND(H124="CZ",H125&lt;&gt;"CZ",H126="CZ",H127&lt;&gt;"CZ",AF124&lt;&gt;AF123,AF124=AF127,AF124&lt;&gt;AF128),A124-COUNTIF($H$103:$H124,"&lt;&gt;CZ")&amp;$AH$5&amp;A127-COUNTIF($H$103:$H127,"&lt;&gt;CZ"),IF(AND(H124="CZ",H125="CZ",H126&lt;&gt;"CZ",H127&lt;&gt;"CZ",AF124&lt;&gt;AF123,AF124=AF127,AF124&lt;&gt;AF128),A124-COUNTIF($H$103:$H124,"&lt;&gt;CZ")&amp;$AH$5&amp;A127-COUNTIF($H$103:$H127,"&lt;&gt;CZ"),IF(AND(H124="CZ",H125&lt;&gt;"CZ",H126&lt;&gt;"CZ",H127&lt;&gt;"CZ",AF124&lt;&gt;AF123,AF124=AF127,AF124&lt;&gt;AF128),A124-COUNTIF($H$103:$H124,"&lt;&gt;CZ"),IF(AND(H124="CZ",H123&lt;&gt;"CZ",H122="CZ",H121="CZ",H120="CZ",AF124=AF120,AF124&lt;&gt;AF119,AF124&lt;&gt;AF125),A120-COUNTIFS($H$103:$H120,"&lt;&gt;CZ")&amp;$AH$5&amp;A124-COUNTIFS($H$103:$H124,"&lt;&gt;CZ"),IF(AND(H124="CZ",H123="CZ",H122&lt;&gt;"CZ",H121="CZ",H120="CZ",AF124=AF120,AF124&lt;&gt;AF119,AF124&lt;&gt;AF125),A120-COUNTIFS($H$103:$H120,"&lt;&gt;CZ")&amp;$AH$5&amp;A124-COUNTIFS($H$103:$H124,"&lt;&gt;CZ"),IF(AND(H124="CZ",H123="CZ",H122="CZ",H121&lt;&gt;"CZ",H120="CZ",AF124=AF120,AF124&lt;&gt;AF119,AF124&lt;&gt;AF125),A120-COUNTIFS($H$103:$H120,"&lt;&gt;CZ")&amp;$AH$5&amp;A124-COUNTIFS($H$103:$H124,"&lt;&gt;CZ"),IF(AND(H124="CZ",H123="CZ",H122="CZ",H121="CZ",H120&lt;&gt;"CZ",AF124=AF120,AF124&lt;&gt;AF119,AF124&lt;&gt;AF125),A121-COUNTIFS($H$103:$H120,"&lt;&gt;CZ")&amp;$AH$5&amp;A124-COUNTIFS($H$103:$H124,"&lt;&gt;CZ"),IF(AND(H124="CZ",H123&lt;&gt;"CZ",H122="CZ",H121="CZ",H120&lt;&gt;"CZ",AF124=AF120,AF124&lt;&gt;AF119,AF124&lt;&gt;AF125),A121-COUNTIFS($H$103:$H120,"&lt;&gt;CZ")&amp;$AH$5&amp;A124-COUNTIFS($H$103:$H124,"&lt;&gt;CZ"),IF(AND(H124="CZ",H123&lt;&gt;"CZ",H122="CZ",H121&lt;&gt;"CZ",H120="CZ",AF124=AF120,AF124&lt;&gt;AF119,AF124&lt;&gt;AF125),A120-COUNTIFS($H$103:$H120,"&lt;&gt;CZ")&amp;$AH$5&amp;A124-COUNTIFS($H$103:$H124,"&lt;&gt;CZ"),IF(AND(H124="CZ",H123&lt;&gt;"CZ",H122&lt;&gt;"CZ",H121="CZ",H120="CZ",AF124=AF120,AF124&lt;&gt;AF119,AF124&lt;&gt;AF125),A120-COUNTIFS($H$103:$H120,"&lt;&gt;CZ")&amp;$AH$5&amp;A124-COUNTIFS($H$103:$H124,"&lt;&gt;CZ"),IF(AND(H124="CZ",H123&lt;&gt;"CZ",H122&lt;&gt;"CZ",H121&lt;&gt;"CZ",H120="CZ",AF124=AF120,AF124&lt;&gt;AF119,AF124&lt;&gt;AF125),A120-COUNTIFS($H$103:$H120,"&lt;&gt;CZ")&amp;$AH$5&amp;A124-COUNTIFS($H$103:$H124,"&lt;&gt;CZ"),IF(AND(H124="CZ",H123&lt;&gt;"CZ",H122&lt;&gt;"CZ",H121="CZ",H120&lt;&gt;"CZ",AF124=AF120,AF124&lt;&gt;AF119,AF124&lt;&gt;AF125),A121-COUNTIFS($H$103:$H120,"&lt;&gt;CZ")&amp;$AH$5&amp;A124-COUNTIFS($H$103:$H124,"&lt;&gt;CZ"),IF(AND(H124="CZ",H123&lt;&gt;"CZ",H122="CZ",H121&lt;&gt;"CZ",H120&lt;&gt;"CZ",AF124=AF120,AF124&lt;&gt;AF119,AF124&lt;&gt;AF125),A121-COUNTIFS($H$103:$H120,"&lt;&gt;CZ")&amp;$AH$5&amp;A124-COUNTIFS($H$103:$H124,"&lt;&gt;CZ"),IF(AND(H124="CZ",H123="CZ",H122&lt;&gt;"CZ",H121&lt;&gt;"CZ",H120&lt;&gt;"CZ",AF124=AF120,AF124&lt;&gt;AF119,AF124&lt;&gt;AF125),A121-COUNTIFS($H$103:$H120,"&lt;&gt;CZ")&amp;$AH$5&amp;A124-COUNTIFS($H$103:$H124,"&lt;&gt;CZ"),IF(AND(H124="CZ",H123="CZ",H122&lt;&gt;"CZ",H121&lt;&gt;"CZ",H120="CZ",AF124=AF120,AF124&lt;&gt;AF119,AF124&lt;&gt;AF125),A120-COUNTIFS($H$103:$H120,"&lt;&gt;CZ")&amp;$AH$5&amp;A124-COUNTIFS($H$103:$H124,"&lt;&gt;CZ"),IF(AND(H124="CZ",H123="CZ",H122&lt;&gt;"CZ",H121="CZ",H120&lt;&gt;"CZ",AF124=AF120,AF124&lt;&gt;AF119,AF124&lt;&gt;AF125),A121-COUNTIFS($H$103:$H120,"&lt;&gt;CZ")&amp;$AH$5&amp;A124-COUNTIFS($H$103:$H124,"&lt;&gt;CZ"),IF(AND(H124="CZ",H123="CZ",H122="CZ",H121&lt;&gt;"CZ",H120&lt;&gt;"CZ",AF124=AF120,AF124&lt;&gt;AF119,AF124&lt;&gt;AF125),A121-COUNTIFS($H$103:$H120,"&lt;&gt;CZ")&amp;$AH$5&amp;A124-COUNTIFS($H$103:$H124,"&lt;&gt;CZ"),IF(AND(H124="CZ",H123&lt;&gt;"CZ",H122&lt;&gt;"CZ",H121&lt;&gt;"CZ",H120&lt;&gt;"CZ",AF124=AF120,AF124&lt;&gt;AF119,AF124&lt;&gt;AF125),A121-COUNTIFS($H$103:$H120,"&lt;&gt;CZ"),IF(AND(H124="CZ",H123&lt;&gt;"CZ",H122="CZ",H121="CZ",H125="CZ",AF125=AF121,AF124&lt;&gt;AF120,AF124&lt;&gt;AF126),A121-COUNTIFS($H$103:$H121,"&lt;&gt;CZ")&amp;$AH$5&amp;A125-COUNTIFS($H$103:$H125,"&lt;&gt;CZ"),IF(AND(H124="CZ",H123="CZ",H122&lt;&gt;"CZ",H121="CZ",H125="CZ",AF125=AF121,AF124&lt;&gt;AF120,AF124&lt;&gt;AF126),A121-COUNTIFS($H$103:$H121,"&lt;&gt;CZ")&amp;$AH$5&amp;A125-COUNTIFS($H$103:$H125,"&lt;&gt;CZ"),IF(AND(H124="CZ",H123="CZ",H122="CZ",H121&lt;&gt;"CZ",H125="CZ",AF125=AF121,AF124&lt;&gt;AF120,AF124&lt;&gt;AF126),A122-COUNTIFS($H$103:$H121,"&lt;&gt;CZ")&amp;$AH$5&amp;A125-COUNTIFS($H$103:$H125,"&lt;&gt;CZ"),IF(AND(H124="CZ",H123="CZ",H122="CZ",H121="CZ",H125&lt;&gt;"CZ",AF125=AF121,AF124&lt;&gt;AF120,AF124&lt;&gt;AF126),A121-COUNTIFS($H$103:$H121,"&lt;&gt;CZ")&amp;$AH$5&amp;A125-COUNTIFS($H$103:$H125,"&lt;&gt;CZ"),IF(AND(H124="CZ",H123&lt;&gt;"CZ",H122="CZ",H121="CZ",H125&lt;&gt;"CZ",AF125=AF121,AF124&lt;&gt;AF120,AF124&lt;&gt;AF126),A121-COUNTIFS($H$103:$H121,"&lt;&gt;CZ")&amp;$AH$5&amp;A125-COUNTIFS($H$103:$H125,"&lt;&gt;CZ"),IF(AND(H124="CZ",H123&lt;&gt;"CZ",H122="CZ",H121&lt;&gt;"CZ",H125="CZ",AF125=AF121,AF124&lt;&gt;AF120,AF124&lt;&gt;AF126),A122-COUNTIFS($H$103:$H121,"&lt;&gt;CZ")&amp;$AH$5&amp;A125-COUNTIFS($H$103:$H125,"&lt;&gt;CZ"),IF(AND(H124="CZ",H123&lt;&gt;"CZ",H122&lt;&gt;"CZ",H121="CZ",H125="CZ",AF125=AF121,AF124&lt;&gt;AF120,AF124&lt;&gt;AF126),A121-COUNTIFS($H$103:$H121,"&lt;&gt;CZ")&amp;$AH$5&amp;A125-COUNTIFS($H$103:$H125,"&lt;&gt;CZ"),IF(AND(H124="CZ",H123&lt;&gt;"CZ",H122&lt;&gt;"CZ",H121&lt;&gt;"CZ",H125="CZ",AF125=AF121,AF124&lt;&gt;AF120,AF124&lt;&gt;AF126),A122-COUNTIFS($H$103:$H121,"&lt;&gt;CZ")&amp;$AH$5&amp;A125-COUNTIFS($H$103:$H125,"&lt;&gt;CZ"),IF(AND(H124="CZ",H123&lt;&gt;"CZ",H122&lt;&gt;"CZ",H121="CZ",H125&lt;&gt;"CZ",AF125=AF121,AF124&lt;&gt;AF120,AF124&lt;&gt;AF126),A121-COUNTIFS($H$103:$H121,"&lt;&gt;CZ")&amp;$AH$5&amp;A125-COUNTIFS($H$103:$H125,"&lt;&gt;CZ"),IF(AND(H124="CZ",H123&lt;&gt;"CZ",H122="CZ",H121&lt;&gt;"CZ",H125&lt;&gt;"CZ",AF125=AF121,AF124&lt;&gt;AF120,AF124&lt;&gt;AF126),A122-COUNTIFS($H$103:$H121,"&lt;&gt;CZ")&amp;$AH$5&amp;A125-COUNTIFS($H$103:$H125,"&lt;&gt;CZ"),IF(AND(H124="CZ",H123="CZ",H122&lt;&gt;"CZ",H121&lt;&gt;"CZ",H125&lt;&gt;"CZ",AF125=AF121,AF124&lt;&gt;AF120,AF124&lt;&gt;AF126),A122-COUNTIFS($H$103:$H121,"&lt;&gt;CZ")&amp;$AH$5&amp;A125-COUNTIFS($H$103:$H125,"&lt;&gt;CZ"),IF(AND(H124="CZ",H123="CZ",H122&lt;&gt;"CZ",H121&lt;&gt;"CZ",H125="CZ",AF125=AF121,AF124&lt;&gt;AF120,AF124&lt;&gt;AF126),A122-COUNTIFS($H$103:$H121,"&lt;&gt;CZ")&amp;$AH$5&amp;A125-COUNTIFS($H$103:$H125,"&lt;&gt;CZ"),IF(AND(H124="CZ",H123="CZ",H122&lt;&gt;"CZ",H121="CZ",H125&lt;&gt;"CZ",AF125=AF121,AF124&lt;&gt;AF120,AF124&lt;&gt;AF126),A121-COUNTIFS($H$103:$H121,"&lt;&gt;CZ")&amp;$AH$5&amp;A125-COUNTIFS($H$103:$H125,"&lt;&gt;CZ"),IF(AND(H124="CZ",H123="CZ",H122="CZ",H121&lt;&gt;"CZ",H125&lt;&gt;"CZ",AF125=AF121,AF124&lt;&gt;AF120,AF124&lt;&gt;AF126),A122-COUNTIFS($H$103:$H121,"&lt;&gt;CZ")&amp;$AH$5&amp;A125-COUNTIFS($H$103:$H125,"&lt;&gt;CZ"),IF(AND(H124="CZ",H123&lt;&gt;"CZ",H122&lt;&gt;"CZ",H121&lt;&gt;"CZ",H125&lt;&gt;"CZ",AF125=AF121,AF124&lt;&gt;AF120,AF124&lt;&gt;AF126),A122-COUNTIFS($H$103:$H121,"&lt;&gt;CZ"),IF(AND(H124="CZ",H123&lt;&gt;"CZ",H122="CZ",H125="CZ",H126="CZ",AF126=AF122,AF124&lt;&gt;AF121,AF124&lt;&gt;AF127),A122-COUNTIFS($H$103:$H122,"&lt;&gt;CZ")&amp;$AH$5&amp;A126-COUNTIFS($H$103:$H126,"&lt;&gt;CZ"),IF(AND(H124="CZ",H123="CZ",H122&lt;&gt;"CZ",H125="CZ",H126="CZ",AF126=AF122,AF124&lt;&gt;AF121,AF124&lt;&gt;AF127),A123-COUNTIFS($H$103:$H122,"&lt;&gt;CZ")&amp;$AH$5&amp;A126-COUNTIFS($H$103:$H126,"&lt;&gt;CZ"),IF(AND(H124="CZ",H123="CZ",H122="CZ",H125&lt;&gt;"CZ",H126="CZ",AF126=AF122,AF124&lt;&gt;AF121,AF124&lt;&gt;AF127),A122-COUNTIFS($H$103:$H122,"&lt;&gt;CZ")&amp;$AH$5&amp;A126-COUNTIFS($H$103:$H126,"&lt;&gt;CZ"),IF(AND(H124="CZ",H123="CZ",H122="CZ",H125="CZ",H126&lt;&gt;"CZ",AF126=AF122,AF124&lt;&gt;AF121,AF124&lt;&gt;AF127),A122-COUNTIFS($H$103:$H122,"&lt;&gt;CZ")&amp;$AH$5&amp;A126-COUNTIFS($H$103:$H126,"&lt;&gt;CZ"),IF(AND(H124="CZ",H123&lt;&gt;"CZ",H122="CZ",H125="CZ",H126&lt;&gt;"CZ",AF126=AF122,AF124&lt;&gt;AF121,AF124&lt;&gt;AF127),A122-COUNTIFS($H$103:$H122,"&lt;&gt;CZ")&amp;$AH$5&amp;A126-COUNTIFS($H$103:$H126,"&lt;&gt;CZ"),IF(AND(H124="CZ",H123&lt;&gt;"CZ",H122="CZ",H125&lt;&gt;"CZ",H126="CZ",AF126=AF122,AF124&lt;&gt;AF121,AF124&lt;&gt;AF127),A122-COUNTIFS($H$103:$H122,"&lt;&gt;CZ")&amp;$AH$5&amp;A126-COUNTIFS($H$103:$H126,"&lt;&gt;CZ"),IF(AND(H124="CZ",H123&lt;&gt;"CZ",H122&lt;&gt;"CZ",H125="CZ",H126="CZ",AF126=AF122,AF124&lt;&gt;AF121,AF124&lt;&gt;AF127),A123-COUNTIFS($H$103:$H122,"&lt;&gt;CZ")&amp;$AH$5&amp;A126-COUNTIFS($H$103:$H126,"&lt;&gt;CZ"),IF(AND(H124="CZ",H123&lt;&gt;"CZ",H122&lt;&gt;"CZ",H125&lt;&gt;"CZ",H126="CZ",AF126=AF122,AF124&lt;&gt;AF121,AF124&lt;&gt;AF127),A123-COUNTIFS($H$103:$H122,"&lt;&gt;CZ")&amp;$AH$5&amp;A126-COUNTIFS($H$103:$H126,"&lt;&gt;CZ"),IF(AND(H124="CZ",H123&lt;&gt;"CZ",H122&lt;&gt;"CZ",H125="CZ",H126&lt;&gt;"CZ",AF126=AF122,AF124&lt;&gt;AF121,AF124&lt;&gt;AF127),A123-COUNTIFS($H$103:$H122,"&lt;&gt;CZ")&amp;$AH$5&amp;A126-COUNTIFS($H$103:$H126,"&lt;&gt;CZ"),IF(AND(H124="CZ",H123&lt;&gt;"CZ",H122="CZ",H125&lt;&gt;"CZ",H126&lt;&gt;"CZ",AF126=AF122,AF124&lt;&gt;AF121,AF124&lt;&gt;AF127),A122-COUNTIFS($H$103:$H122,"&lt;&gt;CZ")&amp;$AH$5&amp;A126-COUNTIFS($H$103:$H126,"&lt;&gt;CZ"),IF(AND(H124="CZ",H123="CZ",H122&lt;&gt;"CZ",H125&lt;&gt;"CZ",H126&lt;&gt;"CZ",AF126=AF122,AF124&lt;&gt;AF121,AF124&lt;&gt;AF127),A123-COUNTIFS($H$103:$H122,"&lt;&gt;CZ")&amp;$AH$5&amp;A126-COUNTIFS($H$103:$H126,"&lt;&gt;CZ"),IF(AND(H124="CZ",H123="CZ",H122&lt;&gt;"CZ",H125&lt;&gt;"CZ",H126="CZ",AF126=AF122,AF124&lt;&gt;AF121,AF124&lt;&gt;AF127),A123-COUNTIFS($H$103:$H122,"&lt;&gt;CZ")&amp;$AH$5&amp;A126-COUNTIFS($H$103:$H126,"&lt;&gt;CZ"),IF(AND(H124="CZ",H123="CZ",H122&lt;&gt;"CZ",H125="CZ",H126&lt;&gt;"CZ",AF126=AF122,AF124&lt;&gt;AF121,AF124&lt;&gt;AF127),A123-COUNTIFS($H$103:$H122,"&lt;&gt;CZ")&amp;$AH$5&amp;A126-COUNTIFS($H$103:$H126,"&lt;&gt;CZ"),IF(AND(H124="CZ",H123="CZ",H122="CZ",H125&lt;&gt;"CZ",H126&lt;&gt;"CZ",AF126=AF122,AF124&lt;&gt;AF121,AF124&lt;&gt;AF127),A122-COUNTIFS($H$103:$H122,"&lt;&gt;CZ")&amp;$AH$5&amp;A126-COUNTIFS($H$103:$H126,"&lt;&gt;CZ"),""))))))))))))))))))))))))))))))))))))))))))))))))</f>
        <v/>
      </c>
      <c r="AK124" s="102" t="str">
        <f>IF(AI124&lt;&gt;"","",IF(AJ124&lt;&gt;"","",IF(AND(H123="CZ",H122&lt;&gt;"CZ",H121&lt;&gt;"CZ",H124&lt;&gt;"CZ",H125&lt;&gt;"CZ",AF125=AF121,AF123&lt;&gt;AF120,AF123&lt;&gt;AF126),A122-COUNTIFS($H$103:$H121,"&lt;&gt;CZ"),IF(AND(H124="CZ",H123&lt;&gt;"CZ",H125="CZ",H126="CZ",H127="CZ",AF127=AF123,AF124&lt;&gt;AF122,AF124&lt;&gt;AF128),A124-COUNTIFS($H$103:$H123,"&lt;&gt;CZ")&amp;$AH$5&amp;A127-COUNTIFS($H$103:$H127,"&lt;&gt;CZ"),IF(AND(H124="CZ",H123="CZ",H125&lt;&gt;"CZ",H126="CZ",H127="CZ",AF127=AF123,AF124&lt;&gt;AF122,AF124&lt;&gt;AF128),A123-COUNTIFS($H$103:$H123,"&lt;&gt;CZ")&amp;$AH$5&amp;A127-COUNTIFS($H$103:$H127,"&lt;&gt;CZ"),IF(AND(H124="CZ",H123="CZ",H125="CZ",H126&lt;&gt;"CZ",H127="CZ",AF127=AF123,AF124&lt;&gt;AF122,AF124&lt;&gt;AF128),A123-COUNTIFS($H$103:$H123,"&lt;&gt;CZ")&amp;$AH$5&amp;A127-COUNTIFS($H$103:$H127,"&lt;&gt;CZ"),IF(AND(H124="CZ",H123="CZ",H125="CZ",H126="CZ",H127&lt;&gt;"CZ",AF127=AF123,AF124&lt;&gt;AF122,AF124&lt;&gt;AF128),A123-COUNTIFS($H$103:$H123,"&lt;&gt;CZ")&amp;$AH$5&amp;A127-COUNTIFS($H$103:$H127,"&lt;&gt;CZ"),IF(AND(H124="CZ",H123&lt;&gt;"CZ",H125="CZ",H126="CZ",H127&lt;&gt;"CZ",AF127=AF123,AF124&lt;&gt;AF122,AF124&lt;&gt;AF128),A124-COUNTIFS($H$103:$H123,"&lt;&gt;CZ")&amp;$AH$5&amp;A127-COUNTIFS($H$103:$H127,"&lt;&gt;CZ"),IF(AND(H124="CZ",H123&lt;&gt;"CZ",H125="CZ",H126&lt;&gt;"CZ",H127="CZ",AF127=AF123,AF124&lt;&gt;AF122,AF124&lt;&gt;AF128),A124-COUNTIFS($H$103:$H123,"&lt;&gt;CZ")&amp;$AH$5&amp;A127-COUNTIFS($H$103:$H127,"&lt;&gt;CZ"),IF(AND(H124="CZ",H123&lt;&gt;"CZ",H125&lt;&gt;"CZ",H126="CZ",H127="CZ",AF127=AF123,AF124&lt;&gt;AF122,AF124&lt;&gt;AF128),A124-COUNTIFS($H$103:$H123,"&lt;&gt;CZ")&amp;$AH$5&amp;A127-COUNTIFS($H$103:$H127,"&lt;&gt;CZ"),IF(AND(H124="CZ",H123&lt;&gt;"CZ",H125&lt;&gt;"CZ",H126&lt;&gt;"CZ",H127="CZ",AF127=AF123,AF124&lt;&gt;AF122,AF124&lt;&gt;AF128),A124-COUNTIFS($H$103:$H123,"&lt;&gt;CZ")&amp;$AH$5&amp;A127-COUNTIFS($H$103:$H127,"&lt;&gt;CZ"),IF(AND(H124="CZ",H123&lt;&gt;"CZ",H125&lt;&gt;"CZ",H126&lt;&gt;"CZ",H127&lt;&gt;"CZ",AF127=AF123,AF124&lt;&gt;AF122,AF124&lt;&gt;AF128),A127-COUNTIFS($H$103:$H127,"&lt;&gt;CZ"),IF(AND(H124="CZ",H123&lt;&gt;"CZ",H125&lt;&gt;"CZ",H126="CZ",H127&lt;&gt;"CZ",AF127=AF123,AF124&lt;&gt;AF122,AF124&lt;&gt;AF128),A124-COUNTIFS($H$103:$H123,"&lt;&gt;CZ")&amp;$AH$5&amp;A127-COUNTIFS($H$103:$H127,"&lt;&gt;CZ"),IF(AND(H124="CZ",H123="CZ",H125="CZ",H126&lt;&gt;"CZ",H127&lt;&gt;"CZ",AF127=AF123,AF124&lt;&gt;AF122,AF124&lt;&gt;AF128),A123-COUNTIFS($H$103:$H123,"&lt;&gt;CZ")&amp;$AH$5&amp;A127-COUNTIFS($H$103:$H127,"&lt;&gt;CZ"),IF(AND(H124="CZ",H123="CZ",H125&lt;&gt;"CZ",H126&lt;&gt;"CZ",H127&lt;&gt;"CZ",AF127=AF123,AF124&lt;&gt;AF122,AF124&lt;&gt;AF128),A123-COUNTIFS($H$103:$H123,"&lt;&gt;CZ")&amp;$AH$5&amp;A127-COUNTIFS($H$103:$H127,"&lt;&gt;CZ"),IF(AND(H124="CZ",H123="CZ",H125&lt;&gt;"CZ",H126&lt;&gt;"CZ",H127="CZ",AF127=AF123,AF124&lt;&gt;AF122,AF124&lt;&gt;AF128),A123-COUNTIFS($H$103:$H123,"&lt;&gt;CZ")&amp;$AH$5&amp;A127-COUNTIFS($H$103:$H127,"&lt;&gt;CZ"),IF(AND(H124="CZ",H123="CZ",H125&lt;&gt;"CZ",H126="CZ",H127&lt;&gt;"CZ",AF127=AF123,AF124&lt;&gt;AF122,AF124&lt;&gt;AF128),A123-COUNTIFS($H$103:$H123,"&lt;&gt;CZ")&amp;$AH$5&amp;A127-COUNTIFS($H$103:$H127,"&lt;&gt;CZ"),IF(AND(H124="CZ",H123&lt;&gt;"CZ",H125="CZ",H126&lt;&gt;"CZ",H127&lt;&gt;"CZ",AF127=AF123,AF124&lt;&gt;AF122,AF124&lt;&gt;AF128),A124-COUNTIFS($H$103:$H123,"&lt;&gt;CZ")&amp;$AH$5&amp;A127-COUNTIFS($H$103:$H127,"&lt;&gt;CZ"),IF(AND(H124="CZ",H125&lt;&gt;"CZ",H126="CZ",H127="CZ",H128="CZ",AF124=AF128,AF124&lt;&gt;AF123,AF124&lt;&gt;AF129),A124-COUNTIFS($H$103:$H124,"&lt;&gt;CZ")&amp;$AH$5&amp;A128-COUNTIFS($H$103:$H128,"&lt;&gt;CZ"),IF(AND(H124="CZ",H125="CZ",H126&lt;&gt;"CZ",H127="CZ",H128="CZ",AF124=AF128,AF124&lt;&gt;AF123,AF124&lt;&gt;AF129),A124-COUNTIFS($H$103:$H124,"&lt;&gt;CZ")&amp;$AH$5&amp;A128-COUNTIFS($H$103:$H128,"&lt;&gt;CZ"),IF(AND(H124="CZ",H125="CZ",H126="CZ",H127&lt;&gt;"CZ",H128="CZ",AF124=AF128,AF124&lt;&gt;AF123,AF124&lt;&gt;AF129),A124-COUNTIFS($H$103:$H124,"&lt;&gt;CZ")&amp;$AH$5&amp;A128-COUNTIFS($H$103:$H128,"&lt;&gt;CZ"),IF(AND(H124="CZ",H125="CZ",H126="CZ",H127="CZ",H128&lt;&gt;"CZ",AF124=AF128,AF124&lt;&gt;AF123,AF124&lt;&gt;AF129),A124-COUNTIFS($H$103:$H124,"&lt;&gt;CZ")&amp;$AH$5&amp;A128-COUNTIFS($H$103:$H128,"&lt;&gt;CZ"),IF(AND(H124="CZ",H123&lt;&gt;"CZ",H122="CZ",H121="CZ",H125&lt;&gt;"CZ",AF125=AF121,AF124&lt;&gt;AF120,AF124&lt;&gt;AF126),A121-COUNTIFS($H$103:$H121,"&lt;&gt;CZ")&amp;$AH$5&amp;A125-COUNTIFS($H$103:$H125,"&lt;&gt;CZ"),IF(AND(H124="CZ",H125&lt;&gt;"CZ",H126="CZ",H127="CZ",H128&lt;&gt;"CZ",AF124=AF128,AF124&lt;&gt;AF123,AF124&lt;&gt;AF129),A124-COUNTIFS($H$103:$H124,"&lt;&gt;CZ")&amp;$AH$5&amp;A128-COUNTIFS($H$103:$H128,"&lt;&gt;CZ"),IF(AND(H124="CZ",H125&lt;&gt;"CZ",H126="CZ",H127&lt;&gt;"CZ",H128="CZ",AF124=AF128,AF124&lt;&gt;AF123,AF124&lt;&gt;AF129),A124-COUNTIFS($H$103:$H124,"&lt;&gt;CZ")&amp;$AH$5&amp;A128-COUNTIFS($H$103:$H128,"&lt;&gt;CZ"),IF(AND(H124="CZ",H125&lt;&gt;"CZ",H126&lt;&gt;"CZ",H127="CZ",H128="CZ",AF124=AF128,AF124&lt;&gt;AF123,AF124&lt;&gt;AF129),A124-COUNTIFS($H$103:$H124,"&lt;&gt;CZ")&amp;$AH$5&amp;A128-COUNTIFS($H$103:$H128,"&lt;&gt;CZ"),IF(AND(H124="CZ",H125&lt;&gt;"CZ",H126&lt;&gt;"CZ",H127&lt;&gt;"CZ",H128="CZ",AF124=AF128,AF124&lt;&gt;AF123,AF124&lt;&gt;AF129),A124-COUNTIFS($H$103:$H124,"&lt;&gt;CZ")&amp;$AH$5&amp;A128-COUNTIFS($H$103:$H128,"&lt;&gt;CZ"),IF(AND(H124="CZ",H125&lt;&gt;"CZ",H126&lt;&gt;"CZ",H127="CZ",H128&lt;&gt;"CZ",AF124=AF128,AF124&lt;&gt;AF123,AF124&lt;&gt;AF129),A124-COUNTIFS($H$103:$H124,"&lt;&gt;CZ")&amp;$AH$5&amp;A128-COUNTIFS($H$103:$H128,"&lt;&gt;CZ"),IF(AND(H124="CZ",H125&lt;&gt;"CZ",H126="CZ",H127&lt;&gt;"CZ",H128&lt;&gt;"CZ",AF124=AF128,AF124&lt;&gt;AF123,AF124&lt;&gt;AF129),A124-COUNTIFS($H$103:$H124,"&lt;&gt;CZ")&amp;$AH$5&amp;A128-COUNTIFS($H$103:$H128,"&lt;&gt;CZ"),IF(AND(H124="CZ",H125="CZ",H126&lt;&gt;"CZ",H127&lt;&gt;"CZ",H128&lt;&gt;"CZ",AF124=AF128,AF124&lt;&gt;AF123,AF124&lt;&gt;AF129),A124-COUNTIFS($H$103:$H124,"&lt;&gt;CZ")&amp;$AH$5&amp;A128-COUNTIFS($H$103:$H128,"&lt;&gt;CZ"),IF(AND(H124="CZ",H125="CZ",H126="CZ",H127&lt;&gt;"CZ",H128&lt;&gt;"CZ",AF124=AF128,AF124&lt;&gt;AF123,AF124&lt;&gt;AF129),A124-COUNTIFS($H$103:$H124,"&lt;&gt;CZ")&amp;$AH$5&amp;A128-COUNTIFS($H$103:$H128,"&lt;&gt;CZ"),IF(AND(H124="CZ",H125="CZ",H126&lt;&gt;"CZ",H127="CZ",H128&lt;&gt;"CZ",AF124=AF128,AF124&lt;&gt;AF123,AF124&lt;&gt;AF129),A124-COUNTIFS($H$103:$H124,"&lt;&gt;CZ")&amp;$AH$5&amp;A128-COUNTIFS($H$103:$H128,"&lt;&gt;CZ"),IF(AND(H124="CZ",H125="CZ",H126="CZ",H127&lt;&gt;"CZ",H128&lt;&gt;"CZ",AF124=AF128,AF124&lt;&gt;AF123,AF124&lt;&gt;AF129),A124-COUNTIFS($H$103:$H124,"&lt;&gt;CZ")&amp;$AH$5&amp;A128-COUNTIFS($H$103:$H128,"&lt;&gt;CZ"),IF(AND(H124="CZ",H125="CZ",H126&lt;&gt;"CZ",H127&lt;&gt;"CZ",H128&lt;&gt;"CZ",AF124=AF128,AF124&lt;&gt;AF123,AF124&lt;&gt;AF129),A128-COUNTIFS($H$103:$H128,"&lt;&gt;CZ"),""))))))))))))))))))))))))))))))))))</f>
        <v/>
      </c>
      <c r="AL124" s="120" t="str">
        <f t="shared" si="7"/>
        <v/>
      </c>
    </row>
    <row r="125" spans="1:38" s="104" customFormat="1" ht="15" hidden="1" customHeight="1">
      <c r="A125" s="105">
        <v>23</v>
      </c>
      <c r="B125" s="106" t="e">
        <v>#N/A</v>
      </c>
      <c r="C125" s="107" t="s">
        <v>251</v>
      </c>
      <c r="D125" s="107" t="s">
        <v>251</v>
      </c>
      <c r="E125" s="106" t="s">
        <v>251</v>
      </c>
      <c r="F125" s="108"/>
      <c r="G125" s="109" t="s">
        <v>251</v>
      </c>
      <c r="H125" s="110" t="s">
        <v>251</v>
      </c>
      <c r="I125" s="111"/>
      <c r="J125" s="112" t="s">
        <v>251</v>
      </c>
      <c r="K125" s="111"/>
      <c r="L125" s="112" t="s">
        <v>251</v>
      </c>
      <c r="M125" s="111"/>
      <c r="N125" s="112" t="s">
        <v>251</v>
      </c>
      <c r="O125" s="111"/>
      <c r="P125" s="112" t="s">
        <v>251</v>
      </c>
      <c r="Q125" s="111"/>
      <c r="R125" s="112" t="s">
        <v>251</v>
      </c>
      <c r="S125" s="113"/>
      <c r="T125" s="112" t="s">
        <v>251</v>
      </c>
      <c r="U125" s="111"/>
      <c r="V125" s="112" t="s">
        <v>251</v>
      </c>
      <c r="W125" s="111"/>
      <c r="X125" s="112" t="s">
        <v>251</v>
      </c>
      <c r="Y125" s="111"/>
      <c r="Z125" s="112" t="s">
        <v>251</v>
      </c>
      <c r="AA125" s="111"/>
      <c r="AB125" s="112" t="s">
        <v>251</v>
      </c>
      <c r="AC125" s="111"/>
      <c r="AD125" s="112" t="s">
        <v>251</v>
      </c>
      <c r="AE125" s="116">
        <v>0</v>
      </c>
      <c r="AF125" s="117" t="s">
        <v>251</v>
      </c>
      <c r="AG125" s="118" t="s">
        <v>251</v>
      </c>
      <c r="AH125" s="100" t="str">
        <f t="shared" ca="1" si="4"/>
        <v/>
      </c>
      <c r="AI125" s="119" t="str">
        <f>IF(H125="","",IF(H125&lt;&gt;"CZ","NE",IF(AND(H125="CZ",AF124&lt;&gt;AF125,AF125&lt;&gt;AF126),A125-COUNTIF($H$103:$H125,"&lt;&gt;CZ"),IF(AND(H125="CZ",H124="CZ",AF125=AF124,AF125&lt;&gt;AF123,AF125&lt;&gt;AF126),A124-COUNTIF($H$103:$H125,"&lt;&gt;CZ")&amp;$AH$5&amp;A125-COUNTIF($H$103:$H125,"&lt;&gt;CZ"),IF(AND(H125="CZ",H126="CZ",AF125&lt;&gt;AF124,AF125=AF126,AF125&lt;&gt;AF127),A125-COUNTIF($H$103:$H125,"&lt;&gt;CZ")&amp;$AH$5&amp;A126-COUNTIF($H$103:$H126,"&lt;&gt;CZ"),IF(AND(H125="CZ",H124="CZ",H123="CZ",AF125=AF123,AF125&lt;&gt;AF122,AF125&lt;&gt;AF126),A123-COUNTIF($H$103:$H125,"&lt;&gt;CZ")&amp;$AH$5&amp;A125-COUNTIF($H$103:$H125,"&lt;&gt;CZ"),IF(AND(H125="CZ",H124="CZ",H126="CZ",AF126=AF124,AF125&lt;&gt;AF123,AF125&lt;&gt;AF127),A124-COUNTIF($H$103:$H124,"&lt;&gt;CZ")&amp;$AH$5&amp;A126-COUNTIF($H$103:$H126,"&lt;&gt;CZ"),IF(AND(H125="CZ",H126="CZ",H127="CZ",AF125&lt;&gt;AF124,AF125=AF127,AF125&lt;&gt;AF128),A125-COUNTIF($H$103:$H125,"&lt;&gt;CZ")&amp;$AH$5&amp;A127-COUNTIF($H$103:$H127,"&lt;&gt;CZ"),IF(AND(H125="CZ",H124="CZ",H123="CZ",H122="CZ",AF125=AF122,AF125&lt;&gt;AF121,AF125&lt;&gt;AF126),A122-COUNTIF($H$103:$H122,"&lt;&gt;CZ")&amp;$AH$5&amp;A125-COUNTIF($H$103:$H125,"&lt;&gt;CZ"),IF(AND(H125="CZ",H124="CZ",H123="CZ",H126="CZ",AF126=AF123,AF125&lt;&gt;AF122,AF125&lt;&gt;AF127),A123-COUNTIF($H$103:$H123,"&lt;&gt;CZ")&amp;$AH$5&amp;A126-COUNTIF($H$103:$H126,"&lt;&gt;CZ"),IF(AND(H125="CZ",H124="CZ",H126="CZ",H127="CZ",AF127=AF124,AF125&lt;&gt;AF123,AF125&lt;&gt;AF128),A124-COUNTIF($H$103:$H124,"&lt;&gt;CZ")&amp;$AH$5&amp;A127-COUNTIF($H$103:$H127,"&lt;&gt;CZ"),IF(AND(H125="CZ",H126="CZ",H127="CZ",H128="CZ",AF125&lt;&gt;AF124,AF125=AF128,AF125&lt;&gt;AF129),A125-COUNTIF($H$103:$H125,"&lt;&gt;CZ")&amp;$AH$5&amp;A128-COUNTIF($H$103:$H128,"&lt;&gt;CZ"),IF(AND(H125="CZ",H124="CZ",H123="CZ",H122="CZ",H121="CZ",AF125=AF121,AF125&lt;&gt;AF120,AF125&lt;&gt;AF126),A121-COUNTIF($H$103:$H121,"&lt;&gt;CZ")&amp;$AH$5&amp;A125-COUNTIF($H$103:$H125,"&lt;&gt;CZ"),IF(AND(H125="CZ",H124="CZ",H123="CZ",H122="CZ",H126="CZ",AF126=AF122,AF125&lt;&gt;AF121,AF125&lt;&gt;AF127),A122-COUNTIF($H$103:$H122,"&lt;&gt;CZ")&amp;$AH$5&amp;A126-COUNTIF($H$103:$H126,"&lt;&gt;CZ"),IF(AND(H125="CZ",H124="CZ",H123="CZ",H126="CZ",H127="CZ",AF127=AF123,AF125&lt;&gt;AF122,AF125&lt;&gt;AF128),A123-COUNTIF($H$103:$H123,"&lt;&gt;CZ")&amp;$AH$5&amp;A127-COUNTIF($H$103:$H127,"&lt;&gt;CZ"),IF(AND(H125="CZ",H124="CZ",H126="CZ",H127="CZ",H128="CZ",AF128=AF124,AF125&lt;&gt;AF123,AF125&lt;&gt;AF129),A124-COUNTIF($H$103:$H124,"&lt;&gt;CZ")&amp;$AH$5&amp;A128-COUNTIF($H$103:$H128,"&lt;&gt;CZ"),IF(AND(H125="CZ",H126="CZ",H127="CZ",H128="CZ",H129="CZ",AF125&lt;&gt;AF124,AF125=AF129,AF125&lt;&gt;AF130),A125-COUNTIF($H$103:$H125,"&lt;&gt;CZ")&amp;$AH$5&amp;A129-COUNTIF($H$103:$H129,"&lt;&gt;CZ"),IF(AND(H125="CZ",H124&lt;&gt;"CZ",AF125=AF124,AF125&lt;&gt;AF123,AF125&lt;&gt;AF126),A125-COUNTIF($H$103:$H125,"&lt;&gt;CZ"),IF(AND(H125="CZ",H126&lt;&gt;"CZ",AF125&lt;&gt;AF124,AF125=AF126,AF125&lt;&gt;AF127),A125-COUNTIF($H$103:$H125,"&lt;&gt;CZ"),IF(AND(H125="CZ",H124&lt;&gt;"CZ",H123="CZ",AF125=AF123,AF125&lt;&gt;AF122,AF125&lt;&gt;AF126),A123-COUNTIF($H$103:$H123,"&lt;&gt;CZ")&amp;$AH$5&amp;A125-COUNTIF($H$103:$H125,"&lt;&gt;CZ"),IF(AND(H125="CZ",H124="CZ",H123&lt;&gt;"CZ",AF125=AF123,AF125&lt;&gt;AF122,AF125&lt;&gt;AF126),A124-COUNTIF($H$103:$H123,"&lt;&gt;CZ")&amp;$AH$5&amp;A125-COUNTIF($H$103:$H125,"&lt;&gt;CZ"),IF(AND(H125="CZ",H124&lt;&gt;"CZ",H123&lt;&gt;"CZ",AF125=AF123,AF125&lt;&gt;AF122,AF125&lt;&gt;AF126),A125-COUNTIF($H$103:$H125,"&lt;&gt;CZ"),IF(AND(H125="CZ",H124&lt;&gt;"CZ",H126="CZ",AF125=AF124,AF125&lt;&gt;AF123,AF125=AF126,AF125&lt;&gt;AF127),A125-COUNTIF($H$103:$H124,"&lt;&gt;CZ")&amp;$AH$5&amp;A126-COUNTIF($H$103:$H126,"&lt;&gt;CZ"),IF(AND(H125="CZ",H124="CZ",H126&lt;&gt;"CZ",AF126=AF124,AF125&lt;&gt;AF123,AF125&lt;&gt;AF127),A124-COUNTIF($H$103:$H124,"&lt;&gt;CZ")&amp;$AH$5&amp;A126-COUNTIF($H$103:$H126,"&lt;&gt;CZ"),IF(AND(H125="CZ",H124&lt;&gt;"CZ",H126&lt;&gt;"CZ",AF126=AF124,AF125&lt;&gt;AF123,AF125&lt;&gt;AF127),A125-COUNTIF($H$103:$H124,"&lt;&gt;CZ"),IF(AND(H125="CZ",H126&lt;&gt;"CZ",H127="CZ",AF125&lt;&gt;AF124,AF125=AF127,AF125&lt;&gt;AF128),A125-COUNTIF($H$103:$H125,"&lt;&gt;CZ")&amp;$AH$5&amp;A127-COUNTIF($H$103:$H127,"&lt;&gt;CZ"),IF(AND(H125="CZ",H126="CZ",H127&lt;&gt;"CZ",AF125&lt;&gt;AF124,AF125=AF127,AF125&lt;&gt;AF128),A125-COUNTIF($H$103:$H125,"&lt;&gt;CZ")&amp;$AH$5&amp;A127-COUNTIF($H$103:$H127,"&lt;&gt;CZ"),IF(AND(H125="CZ",H126&lt;&gt;"CZ",H127&lt;&gt;"CZ",AF125&gt;0,AF125&lt;&gt;AF124,AF125=AF127,AF125&lt;&gt;AF128),A125-COUNTIF($H$103:$H125,"&lt;&gt;CZ"),IF(AND(H125="CZ",H124&lt;&gt;"CZ",H123="CZ",H122="CZ",AF125=AF122,AF125&lt;&gt;AF121,AF125&lt;&gt;AF126),A122-COUNTIF($H$103:$H122,"&lt;&gt;CZ")&amp;$AH$5&amp;A125-COUNTIF($H$103:$H125,"&lt;&gt;CZ"),IF(AND(H125="CZ",H124="CZ",H123&lt;&gt;"CZ",H122="CZ",AF125=AF122,AF125&lt;&gt;AF121,AF125&lt;&gt;AF126),A122-COUNTIF($H$103:$H122,"&lt;&gt;CZ")&amp;$AH$5&amp;A125-COUNTIF($H$103:$H125,"&lt;&gt;CZ"),IF(AND(H125="CZ",H124="CZ",H123="CZ",H122&lt;&gt;"CZ",AF125=AF122,AF125&lt;&gt;AF121,AF125&lt;&gt;AF126),A123-COUNTIF($H$103:$H122,"&lt;&gt;CZ")&amp;$AH$5&amp;A125-COUNTIF($H$103:$H125,"&lt;&gt;CZ"),IF(AND(H125="CZ",H124&lt;&gt;"CZ",H123&lt;&gt;"CZ",H122="CZ",AF125=AF122,AF125&lt;&gt;AF121,AF125&lt;&gt;AF126),A122-COUNTIF($H$103:$H122,"&lt;&gt;CZ")&amp;$AH$5&amp;A125-COUNTIF($H$103:$H125,"&lt;&gt;CZ"),IF(AND(H125="CZ",H124&lt;&gt;"CZ",H123="CZ",H122&lt;&gt;"CZ",AF125=AF122,AF125&lt;&gt;AF121,AF125&lt;&gt;AF126),A123-COUNTIF($H$103:$H122,"&lt;&gt;CZ")&amp;$AH$5&amp;A125-COUNTIF($H$103:$H125,"&lt;&gt;CZ"),IF(AND(H125="CZ",H124="CZ",H123&lt;&gt;"CZ",H122&lt;&gt;"CZ",AF125=AF122,AF125&lt;&gt;AF121,AF125&lt;&gt;AF126),A123-COUNTIF($H$103:$H122,"&lt;&gt;CZ")&amp;$AH$5&amp;A125-COUNTIF($H$103:$H125,"&lt;&gt;CZ"),IF(AND(H125="CZ",H124&lt;&gt;"CZ",H123&lt;&gt;"CZ",H122&lt;&gt;"CZ",AF125=AF122,AF125&lt;&gt;AF121,AF125&lt;&gt;AF126),A125-COUNTIF($H$103:$H125,"&lt;&gt;CZ"),IF(AND(H125="CZ",H124="CZ",H123&lt;&gt;"CZ",H126="CZ",AF125=AF123,AF125&lt;&gt;AF122,AF125=AF126,AF125&lt;&gt;AF127),A124-COUNTIF($H$103:$H123,"&lt;&gt;CZ")&amp;$AH$5&amp;A126-COUNTIF($H$103:$H126,"&lt;&gt;CZ"),IF(AND(H125="CZ",H124="CZ",H123="CZ",H126&lt;&gt;"CZ",AF125=AF123,AF125&lt;&gt;AF122,AF125=AF126,AF125&lt;&gt;AF127),A123-COUNTIF($H$103:$H123,"&lt;&gt;CZ")&amp;$AH$5&amp;A126-COUNTIF($H$103:$H126,"&lt;&gt;CZ"),IF(AND(H125="CZ",H124&lt;&gt;"CZ",H123&lt;&gt;"CZ",H126="CZ",AF125=AF123,AF125&lt;&gt;AF122,AF125=AF126,AF125&lt;&gt;AF127),A124-COUNTIF($H$103:$H123,"&lt;&gt;CZ")&amp;$AH$5&amp;A126-COUNTIF($H$103:$H126,"&lt;&gt;CZ"),IF(AND(H125="CZ",H124&lt;&gt;"CZ",H123="CZ",H126="CZ",AF125=AF123,AF125&lt;&gt;AF122,AF125=AF126,AF125&lt;&gt;AF127),A123-COUNTIF($H$103:$H123,"&lt;&gt;CZ")&amp;$AH$5&amp;A126-COUNTIF($H$103:$H126,"&lt;&gt;CZ"),IF(AND(H125="CZ",H124&lt;&gt;"CZ",H123="CZ",H126&lt;&gt;"CZ",AF125=AF123,AF125&lt;&gt;AF122,AF125=AF126,AF125&lt;&gt;AF127),A123-COUNTIF($H$103:$H123,"&lt;&gt;CZ")&amp;$AH$5&amp;A126-COUNTIF($H$103:$H126,"&lt;&gt;CZ"),IF(AND(H125="CZ",H124="CZ",H123&lt;&gt;"CZ",H126&lt;&gt;"CZ",AF126=AF123,AF125&lt;&gt;AF122,AF125&lt;&gt;AF127),A124-COUNTIF($H$103:$H123,"&lt;&gt;CZ")&amp;$AH$5&amp;A126-COUNTIF($H$103:$H126,"&lt;&gt;CZ"),IF(AND(H125="CZ",H124&lt;&gt;"CZ",H123&lt;&gt;"CZ",H126&lt;&gt;"CZ",AF126=AF123,AF125&lt;&gt;AF122,AF125&lt;&gt;AF127),A124-COUNTIF($H$103:$H123,"&lt;&gt;CZ"),IF(AND(H125="CZ",H124&lt;&gt;"CZ",H126="CZ",H127="CZ",AF127=AF124,AF125&lt;&gt;AF123,AF125&lt;&gt;AF128),A125-COUNTIF($H$103:$H124,"&lt;&gt;CZ")&amp;$AH$5&amp;A127-COUNTIF($H$103:$H127,"&lt;&gt;CZ"),IF(AND(H125="CZ",H124="CZ",H126&lt;&gt;"CZ",H127="CZ",AF127=AF124,AF125&lt;&gt;AF123,AF125&lt;&gt;AF128),A124-COUNTIF($H$103:$H124,"&lt;&gt;CZ")&amp;$AH$5&amp;A127-COUNTIF($H$103:$H127,"&lt;&gt;CZ"),IF(AND(H125="CZ",H124="CZ",H126="CZ",H127&lt;&gt;"CZ",AF127=AF124,AF125&lt;&gt;AF123,AF125&lt;&gt;AF128),A124-COUNTIF($H$103:$H124,"&lt;&gt;CZ")&amp;$AH$5&amp;A127-COUNTIF($H$103:$H127,"&lt;&gt;CZ"),IF(AND(H125="CZ",H124&lt;&gt;"CZ",H126&lt;&gt;"CZ",H127="CZ",AF127=AF124,AF125&lt;&gt;AF123,AF125&lt;&gt;AF128),A125-COUNTIF($H$103:$H124,"&lt;&gt;CZ")&amp;$AH$5&amp;A127-COUNTIF($H$103:$H127,"&lt;&gt;CZ"),IF(AND(H125="CZ",H124&lt;&gt;"CZ",H126="CZ",H127&lt;&gt;"CZ",AF127=AF124,AF125&lt;&gt;AF123,AF125&lt;&gt;AF128),A125-COUNTIF($H$103:$H124,"&lt;&gt;CZ")&amp;$AH$5&amp;A127-COUNTIF($H$103:$H127,"&lt;&gt;CZ"),IF(AND(H125="CZ",H124="CZ",H126&lt;&gt;"CZ",H127&lt;&gt;"CZ",AF127=AF124,AF125&lt;&gt;AF123,AF125&lt;&gt;AF128),A124-COUNTIF($H$103:$H124,"&lt;&gt;CZ")&amp;$AH$5&amp;A127-COUNTIF($H$103:$H127,"&lt;&gt;CZ"),IF(AND(H125="CZ",H124&lt;&gt;"CZ",H126&lt;&gt;"CZ",H127&lt;&gt;"CZ",AF127=AF124,AF125&lt;&gt;AF123,AF125&lt;&gt;AF128),A125-COUNTIF($H$103:$H124,"&lt;&gt;CZ"),IF(AND(H125="CZ",H126="CZ",H127="CZ",H128&lt;&gt;"CZ",AF125&lt;&gt;AF124,AF125=AF128,AF125&lt;&gt;AF129),A125-COUNTIF($H$103:$H125,"&lt;&gt;CZ")&amp;$AH$5&amp;A128-COUNTIF($H$103:$H128,"&lt;&gt;CZ"),IF(AND(H125="CZ",H126="CZ",H127&lt;&gt;"CZ",H128="CZ",AF125&lt;&gt;AF124,AF125=AF128,AF125&lt;&gt;AF129),A125-COUNTIF($H$103:$H125,"&lt;&gt;CZ")&amp;$AH$5&amp;A128-COUNTIF($H$103:$H128,"&lt;&gt;CZ"),IF(AND(H125="CZ",H126&lt;&gt;"CZ",H127="CZ",H128="CZ",AF125&lt;&gt;AF124,AF125=AF128,AF125&lt;&gt;AF129),A125-COUNTIF($H$103:$H125,"&lt;&gt;CZ")&amp;$AH$5&amp;A128-COUNTIF($H$103:$H128,"&lt;&gt;CZ"),IF(AND(H125="CZ",H126&lt;&gt;"CZ",H127&lt;&gt;"CZ",H128="CZ",AF125&lt;&gt;AF124,AF125=AF128,AF125&lt;&gt;AF129),A125-COUNTIF($H$103:$H125,"&lt;&gt;CZ")&amp;$AH$5&amp;A128-COUNTIF($H$103:$H128,"&lt;&gt;CZ"),"")))))))))))))))))))))))))))))))))))))))))))))))))))))</f>
        <v/>
      </c>
      <c r="AJ125" s="102" t="str">
        <f>IF(AI125&lt;&gt;"","",IF(AND(H125="CZ",H126&lt;&gt;"CZ",H127="CZ",H128&lt;&gt;"CZ",AF125&lt;&gt;AF124,AF125=AF128,AF125&lt;&gt;AF129),A125-COUNTIF($H$103:$H125,"&lt;&gt;CZ")&amp;$AH$5&amp;A128-COUNTIF($H$103:$H128,"&lt;&gt;CZ"),IF(AND(H125="CZ",H126="CZ",H127&lt;&gt;"CZ",H128&lt;&gt;"CZ",AF125&lt;&gt;AF124,AF125=AF128,AF125&lt;&gt;AF129),A125-COUNTIF($H$103:$H125,"&lt;&gt;CZ")&amp;$AH$5&amp;A128-COUNTIF($H$103:$H128,"&lt;&gt;CZ"),IF(AND(H125="CZ",H126&lt;&gt;"CZ",H127&lt;&gt;"CZ",H128&lt;&gt;"CZ",AF125&lt;&gt;AF124,AF125=AF128,AF125&lt;&gt;AF129),A125-COUNTIF($H$103:$H125,"&lt;&gt;CZ"),IF(AND(H125="CZ",H124&lt;&gt;"CZ",H123="CZ",H122="CZ",H121="CZ",AF125=AF121,AF125&lt;&gt;AF120,AF125&lt;&gt;AF126),A121-COUNTIFS($H$103:$H121,"&lt;&gt;CZ")&amp;$AH$5&amp;A125-COUNTIFS($H$103:$H125,"&lt;&gt;CZ"),IF(AND(H125="CZ",H124="CZ",H123&lt;&gt;"CZ",H122="CZ",H121="CZ",AF125=AF121,AF125&lt;&gt;AF120,AF125&lt;&gt;AF126),A121-COUNTIFS($H$103:$H121,"&lt;&gt;CZ")&amp;$AH$5&amp;A125-COUNTIFS($H$103:$H125,"&lt;&gt;CZ"),IF(AND(H125="CZ",H124="CZ",H123="CZ",H122&lt;&gt;"CZ",H121="CZ",AF125=AF121,AF125&lt;&gt;AF120,AF125&lt;&gt;AF126),A121-COUNTIFS($H$103:$H121,"&lt;&gt;CZ")&amp;$AH$5&amp;A125-COUNTIFS($H$103:$H125,"&lt;&gt;CZ"),IF(AND(H125="CZ",H124="CZ",H123="CZ",H122="CZ",H121&lt;&gt;"CZ",AF125=AF121,AF125&lt;&gt;AF120,AF125&lt;&gt;AF126),A122-COUNTIFS($H$103:$H121,"&lt;&gt;CZ")&amp;$AH$5&amp;A125-COUNTIFS($H$103:$H125,"&lt;&gt;CZ"),IF(AND(H125="CZ",H124&lt;&gt;"CZ",H123="CZ",H122="CZ",H121&lt;&gt;"CZ",AF125=AF121,AF125&lt;&gt;AF120,AF125&lt;&gt;AF126),A122-COUNTIFS($H$103:$H121,"&lt;&gt;CZ")&amp;$AH$5&amp;A125-COUNTIFS($H$103:$H125,"&lt;&gt;CZ"),IF(AND(H125="CZ",H124&lt;&gt;"CZ",H123="CZ",H122&lt;&gt;"CZ",H121="CZ",AF125=AF121,AF125&lt;&gt;AF120,AF125&lt;&gt;AF126),A121-COUNTIFS($H$103:$H121,"&lt;&gt;CZ")&amp;$AH$5&amp;A125-COUNTIFS($H$103:$H125,"&lt;&gt;CZ"),IF(AND(H125="CZ",H124&lt;&gt;"CZ",H123&lt;&gt;"CZ",H122="CZ",H121="CZ",AF125=AF121,AF125&lt;&gt;AF120,AF125&lt;&gt;AF126),A121-COUNTIFS($H$103:$H121,"&lt;&gt;CZ")&amp;$AH$5&amp;A125-COUNTIFS($H$103:$H125,"&lt;&gt;CZ"),IF(AND(H125="CZ",H124&lt;&gt;"CZ",H123&lt;&gt;"CZ",H122&lt;&gt;"CZ",H121="CZ",AF125=AF121,AF125&lt;&gt;AF120,AF125&lt;&gt;AF126),A121-COUNTIFS($H$103:$H121,"&lt;&gt;CZ")&amp;$AH$5&amp;A125-COUNTIFS($H$103:$H125,"&lt;&gt;CZ"),IF(AND(H125="CZ",H124&lt;&gt;"CZ",H123&lt;&gt;"CZ",H122="CZ",H121&lt;&gt;"CZ",AF125=AF121,AF125&lt;&gt;AF120,AF125&lt;&gt;AF126),A122-COUNTIFS($H$103:$H121,"&lt;&gt;CZ")&amp;$AH$5&amp;A125-COUNTIFS($H$103:$H125,"&lt;&gt;CZ"),IF(AND(H125="CZ",H124&lt;&gt;"CZ",H123="CZ",H122&lt;&gt;"CZ",H121&lt;&gt;"CZ",AF125=AF121,AF125&lt;&gt;AF120,AF125&lt;&gt;AF126),A122-COUNTIFS($H$103:$H121,"&lt;&gt;CZ")&amp;$AH$5&amp;A125-COUNTIFS($H$103:$H125,"&lt;&gt;CZ"),IF(AND(H125="CZ",H124="CZ",H123&lt;&gt;"CZ",H122&lt;&gt;"CZ",H121&lt;&gt;"CZ",AF125=AF121,AF125&lt;&gt;AF120,AF125&lt;&gt;AF126),A122-COUNTIFS($H$103:$H121,"&lt;&gt;CZ")&amp;$AH$5&amp;A125-COUNTIFS($H$103:$H125,"&lt;&gt;CZ"),IF(AND(H125="CZ",H124="CZ",H123&lt;&gt;"CZ",H122&lt;&gt;"CZ",H121="CZ",AF125=AF121,AF125&lt;&gt;AF120,AF125&lt;&gt;AF126),A121-COUNTIFS($H$103:$H121,"&lt;&gt;CZ")&amp;$AH$5&amp;A125-COUNTIFS($H$103:$H125,"&lt;&gt;CZ"),IF(AND(H125="CZ",H124="CZ",H123&lt;&gt;"CZ",H122="CZ",H121&lt;&gt;"CZ",AF125=AF121,AF125&lt;&gt;AF120,AF125&lt;&gt;AF126),A122-COUNTIFS($H$103:$H121,"&lt;&gt;CZ")&amp;$AH$5&amp;A125-COUNTIFS($H$103:$H125,"&lt;&gt;CZ"),IF(AND(H125="CZ",H124="CZ",H123="CZ",H122&lt;&gt;"CZ",H121&lt;&gt;"CZ",AF125=AF121,AF125&lt;&gt;AF120,AF125&lt;&gt;AF126),A122-COUNTIFS($H$103:$H121,"&lt;&gt;CZ")&amp;$AH$5&amp;A125-COUNTIFS($H$103:$H125,"&lt;&gt;CZ"),IF(AND(H125="CZ",H124&lt;&gt;"CZ",H123&lt;&gt;"CZ",H122&lt;&gt;"CZ",H121&lt;&gt;"CZ",AF125=AF121,AF125&lt;&gt;AF120,AF125&lt;&gt;AF126),A122-COUNTIFS($H$103:$H121,"&lt;&gt;CZ"),IF(AND(H125="CZ",H124&lt;&gt;"CZ",H123="CZ",H122="CZ",H126="CZ",AF126=AF122,AF125&lt;&gt;AF121,AF125&lt;&gt;AF127),A122-COUNTIFS($H$103:$H122,"&lt;&gt;CZ")&amp;$AH$5&amp;A126-COUNTIFS($H$103:$H126,"&lt;&gt;CZ"),IF(AND(H125="CZ",H124="CZ",H123&lt;&gt;"CZ",H122="CZ",H126="CZ",AF126=AF122,AF125&lt;&gt;AF121,AF125&lt;&gt;AF127),A122-COUNTIFS($H$103:$H122,"&lt;&gt;CZ")&amp;$AH$5&amp;A126-COUNTIFS($H$103:$H126,"&lt;&gt;CZ"),IF(AND(H125="CZ",H124="CZ",H123="CZ",H122&lt;&gt;"CZ",H126="CZ",AF126=AF122,AF125&lt;&gt;AF121,AF125&lt;&gt;AF127),A123-COUNTIFS($H$103:$H122,"&lt;&gt;CZ")&amp;$AH$5&amp;A126-COUNTIFS($H$103:$H126,"&lt;&gt;CZ"),IF(AND(H125="CZ",H124="CZ",H123="CZ",H122="CZ",H126&lt;&gt;"CZ",AF126=AF122,AF125&lt;&gt;AF121,AF125&lt;&gt;AF127),A122-COUNTIFS($H$103:$H122,"&lt;&gt;CZ")&amp;$AH$5&amp;A126-COUNTIFS($H$103:$H126,"&lt;&gt;CZ"),IF(AND(H125="CZ",H124&lt;&gt;"CZ",H123="CZ",H122="CZ",H126&lt;&gt;"CZ",AF126=AF122,AF125&lt;&gt;AF121,AF125&lt;&gt;AF127),A122-COUNTIFS($H$103:$H122,"&lt;&gt;CZ")&amp;$AH$5&amp;A126-COUNTIFS($H$103:$H126,"&lt;&gt;CZ"),IF(AND(H125="CZ",H124&lt;&gt;"CZ",H123="CZ",H122&lt;&gt;"CZ",H126="CZ",AF126=AF122,AF125&lt;&gt;AF121,AF125&lt;&gt;AF127),A123-COUNTIFS($H$103:$H122,"&lt;&gt;CZ")&amp;$AH$5&amp;A126-COUNTIFS($H$103:$H126,"&lt;&gt;CZ"),IF(AND(H125="CZ",H124&lt;&gt;"CZ",H123&lt;&gt;"CZ",H122="CZ",H126="CZ",AF126=AF122,AF125&lt;&gt;AF121,AF125&lt;&gt;AF127),A122-COUNTIFS($H$103:$H122,"&lt;&gt;CZ")&amp;$AH$5&amp;A126-COUNTIFS($H$103:$H126,"&lt;&gt;CZ"),IF(AND(H125="CZ",H124&lt;&gt;"CZ",H123&lt;&gt;"CZ",H122&lt;&gt;"CZ",H126="CZ",AF126=AF122,AF125&lt;&gt;AF121,AF125&lt;&gt;AF127),A123-COUNTIFS($H$103:$H122,"&lt;&gt;CZ")&amp;$AH$5&amp;A126-COUNTIFS($H$103:$H126,"&lt;&gt;CZ"),IF(AND(H125="CZ",H124&lt;&gt;"CZ",H123&lt;&gt;"CZ",H122="CZ",H126&lt;&gt;"CZ",AF126=AF122,AF125&lt;&gt;AF121,AF125&lt;&gt;AF127),A122-COUNTIFS($H$103:$H122,"&lt;&gt;CZ")&amp;$AH$5&amp;A126-COUNTIFS($H$103:$H126,"&lt;&gt;CZ"),IF(AND(H125="CZ",H124&lt;&gt;"CZ",H123="CZ",H122&lt;&gt;"CZ",H126&lt;&gt;"CZ",AF126=AF122,AF125&lt;&gt;AF121,AF125&lt;&gt;AF127),A123-COUNTIFS($H$103:$H122,"&lt;&gt;CZ")&amp;$AH$5&amp;A126-COUNTIFS($H$103:$H126,"&lt;&gt;CZ"),IF(AND(H125="CZ",H124="CZ",H123&lt;&gt;"CZ",H122&lt;&gt;"CZ",H126&lt;&gt;"CZ",AF126=AF122,AF125&lt;&gt;AF121,AF125&lt;&gt;AF127),A123-COUNTIFS($H$103:$H122,"&lt;&gt;CZ")&amp;$AH$5&amp;A126-COUNTIFS($H$103:$H126,"&lt;&gt;CZ"),IF(AND(H125="CZ",H124="CZ",H123&lt;&gt;"CZ",H122&lt;&gt;"CZ",H126="CZ",AF126=AF122,AF125&lt;&gt;AF121,AF125&lt;&gt;AF127),A123-COUNTIFS($H$103:$H122,"&lt;&gt;CZ")&amp;$AH$5&amp;A126-COUNTIFS($H$103:$H126,"&lt;&gt;CZ"),IF(AND(H125="CZ",H124="CZ",H123&lt;&gt;"CZ",H122="CZ",H126&lt;&gt;"CZ",AF126=AF122,AF125&lt;&gt;AF121,AF125&lt;&gt;AF127),A122-COUNTIFS($H$103:$H122,"&lt;&gt;CZ")&amp;$AH$5&amp;A126-COUNTIFS($H$103:$H126,"&lt;&gt;CZ"),IF(AND(H125="CZ",H124="CZ",H123="CZ",H122&lt;&gt;"CZ",H126&lt;&gt;"CZ",AF126=AF122,AF125&lt;&gt;AF121,AF125&lt;&gt;AF127),A123-COUNTIFS($H$103:$H122,"&lt;&gt;CZ")&amp;$AH$5&amp;A126-COUNTIFS($H$103:$H126,"&lt;&gt;CZ"),IF(AND(H125="CZ",H124&lt;&gt;"CZ",H123&lt;&gt;"CZ",H122&lt;&gt;"CZ",H126&lt;&gt;"CZ",AF126=AF122,AF125&lt;&gt;AF121,AF125&lt;&gt;AF127),A123-COUNTIFS($H$103:$H122,"&lt;&gt;CZ"),IF(AND(H125="CZ",H124&lt;&gt;"CZ",H123="CZ",H126="CZ",H127="CZ",AF127=AF123,AF125&lt;&gt;AF122,AF125&lt;&gt;AF128),A123-COUNTIFS($H$103:$H123,"&lt;&gt;CZ")&amp;$AH$5&amp;A127-COUNTIFS($H$103:$H127,"&lt;&gt;CZ"),IF(AND(H125="CZ",H124="CZ",H123&lt;&gt;"CZ",H126="CZ",H127="CZ",AF127=AF123,AF125&lt;&gt;AF122,AF125&lt;&gt;AF128),A124-COUNTIFS($H$103:$H123,"&lt;&gt;CZ")&amp;$AH$5&amp;A127-COUNTIFS($H$103:$H127,"&lt;&gt;CZ"),IF(AND(H125="CZ",H124="CZ",H123="CZ",H126&lt;&gt;"CZ",H127="CZ",AF127=AF123,AF125&lt;&gt;AF122,AF125&lt;&gt;AF128),A123-COUNTIFS($H$103:$H123,"&lt;&gt;CZ")&amp;$AH$5&amp;A127-COUNTIFS($H$103:$H127,"&lt;&gt;CZ"),IF(AND(H125="CZ",H124="CZ",H123="CZ",H126="CZ",H127&lt;&gt;"CZ",AF127=AF123,AF125&lt;&gt;AF122,AF125&lt;&gt;AF128),A123-COUNTIFS($H$103:$H123,"&lt;&gt;CZ")&amp;$AH$5&amp;A127-COUNTIFS($H$103:$H127,"&lt;&gt;CZ"),IF(AND(H125="CZ",H124&lt;&gt;"CZ",H123="CZ",H126="CZ",H127&lt;&gt;"CZ",AF127=AF123,AF125&lt;&gt;AF122,AF125&lt;&gt;AF128),A123-COUNTIFS($H$103:$H123,"&lt;&gt;CZ")&amp;$AH$5&amp;A127-COUNTIFS($H$103:$H127,"&lt;&gt;CZ"),IF(AND(H125="CZ",H124&lt;&gt;"CZ",H123="CZ",H126&lt;&gt;"CZ",H127="CZ",AF127=AF123,AF125&lt;&gt;AF122,AF125&lt;&gt;AF128),A123-COUNTIFS($H$103:$H123,"&lt;&gt;CZ")&amp;$AH$5&amp;A127-COUNTIFS($H$103:$H127,"&lt;&gt;CZ"),IF(AND(H125="CZ",H124&lt;&gt;"CZ",H123&lt;&gt;"CZ",H126="CZ",H127="CZ",AF127=AF123,AF125&lt;&gt;AF122,AF125&lt;&gt;AF128),A124-COUNTIFS($H$103:$H123,"&lt;&gt;CZ")&amp;$AH$5&amp;A127-COUNTIFS($H$103:$H127,"&lt;&gt;CZ"),IF(AND(H125="CZ",H124&lt;&gt;"CZ",H123&lt;&gt;"CZ",H126&lt;&gt;"CZ",H127="CZ",AF127=AF123,AF125&lt;&gt;AF122,AF125&lt;&gt;AF128),A124-COUNTIFS($H$103:$H123,"&lt;&gt;CZ")&amp;$AH$5&amp;A127-COUNTIFS($H$103:$H127,"&lt;&gt;CZ"),IF(AND(H125="CZ",H124&lt;&gt;"CZ",H123&lt;&gt;"CZ",H126="CZ",H127&lt;&gt;"CZ",AF127=AF123,AF125&lt;&gt;AF122,AF125&lt;&gt;AF128),A124-COUNTIFS($H$103:$H123,"&lt;&gt;CZ")&amp;$AH$5&amp;A127-COUNTIFS($H$103:$H127,"&lt;&gt;CZ"),IF(AND(H125="CZ",H124&lt;&gt;"CZ",H123="CZ",H126&lt;&gt;"CZ",H127&lt;&gt;"CZ",AF127=AF123,AF125&lt;&gt;AF122,AF125&lt;&gt;AF128),A123-COUNTIFS($H$103:$H123,"&lt;&gt;CZ")&amp;$AH$5&amp;A127-COUNTIFS($H$103:$H127,"&lt;&gt;CZ"),IF(AND(H125="CZ",H124="CZ",H123&lt;&gt;"CZ",H126&lt;&gt;"CZ",H127&lt;&gt;"CZ",AF127=AF123,AF125&lt;&gt;AF122,AF125&lt;&gt;AF128),A124-COUNTIFS($H$103:$H123,"&lt;&gt;CZ")&amp;$AH$5&amp;A127-COUNTIFS($H$103:$H127,"&lt;&gt;CZ"),IF(AND(H125="CZ",H124="CZ",H123&lt;&gt;"CZ",H126&lt;&gt;"CZ",H127="CZ",AF127=AF123,AF125&lt;&gt;AF122,AF125&lt;&gt;AF128),A124-COUNTIFS($H$103:$H123,"&lt;&gt;CZ")&amp;$AH$5&amp;A127-COUNTIFS($H$103:$H127,"&lt;&gt;CZ"),IF(AND(H125="CZ",H124="CZ",H123&lt;&gt;"CZ",H126="CZ",H127&lt;&gt;"CZ",AF127=AF123,AF125&lt;&gt;AF122,AF125&lt;&gt;AF128),A124-COUNTIFS($H$103:$H123,"&lt;&gt;CZ")&amp;$AH$5&amp;A127-COUNTIFS($H$103:$H127,"&lt;&gt;CZ"),IF(AND(H125="CZ",H124="CZ",H123="CZ",H126&lt;&gt;"CZ",H127&lt;&gt;"CZ",AF127=AF123,AF125&lt;&gt;AF122,AF125&lt;&gt;AF128),A123-COUNTIFS($H$103:$H123,"&lt;&gt;CZ")&amp;$AH$5&amp;A127-COUNTIFS($H$103:$H127,"&lt;&gt;CZ"),""))))))))))))))))))))))))))))))))))))))))))))))))</f>
        <v/>
      </c>
      <c r="AK125" s="102" t="str">
        <f>IF(AI125&lt;&gt;"","",IF(AJ125&lt;&gt;"","",IF(AND(H124="CZ",H123&lt;&gt;"CZ",H122&lt;&gt;"CZ",H125&lt;&gt;"CZ",H126&lt;&gt;"CZ",AF126=AF122,AF124&lt;&gt;AF121,AF124&lt;&gt;AF127),A123-COUNTIFS($H$103:$H122,"&lt;&gt;CZ"),IF(AND(H125="CZ",H124&lt;&gt;"CZ",H126="CZ",H127="CZ",H128="CZ",AF128=AF124,AF125&lt;&gt;AF123,AF125&lt;&gt;AF129),A125-COUNTIFS($H$103:$H124,"&lt;&gt;CZ")&amp;$AH$5&amp;A128-COUNTIFS($H$103:$H128,"&lt;&gt;CZ"),IF(AND(H125="CZ",H124="CZ",H126&lt;&gt;"CZ",H127="CZ",H128="CZ",AF128=AF124,AF125&lt;&gt;AF123,AF125&lt;&gt;AF129),A124-COUNTIFS($H$103:$H124,"&lt;&gt;CZ")&amp;$AH$5&amp;A128-COUNTIFS($H$103:$H128,"&lt;&gt;CZ"),IF(AND(H125="CZ",H124="CZ",H126="CZ",H127&lt;&gt;"CZ",H128="CZ",AF128=AF124,AF125&lt;&gt;AF123,AF125&lt;&gt;AF129),A124-COUNTIFS($H$103:$H124,"&lt;&gt;CZ")&amp;$AH$5&amp;A128-COUNTIFS($H$103:$H128,"&lt;&gt;CZ"),IF(AND(H125="CZ",H124="CZ",H126="CZ",H127="CZ",H128&lt;&gt;"CZ",AF128=AF124,AF125&lt;&gt;AF123,AF125&lt;&gt;AF129),A124-COUNTIFS($H$103:$H124,"&lt;&gt;CZ")&amp;$AH$5&amp;A128-COUNTIFS($H$103:$H128,"&lt;&gt;CZ"),IF(AND(H125="CZ",H124&lt;&gt;"CZ",H126="CZ",H127="CZ",H128&lt;&gt;"CZ",AF128=AF124,AF125&lt;&gt;AF123,AF125&lt;&gt;AF129),A125-COUNTIFS($H$103:$H124,"&lt;&gt;CZ")&amp;$AH$5&amp;A128-COUNTIFS($H$103:$H128,"&lt;&gt;CZ"),IF(AND(H125="CZ",H124&lt;&gt;"CZ",H126="CZ",H127&lt;&gt;"CZ",H128="CZ",AF128=AF124,AF125&lt;&gt;AF123,AF125&lt;&gt;AF129),A125-COUNTIFS($H$103:$H124,"&lt;&gt;CZ")&amp;$AH$5&amp;A128-COUNTIFS($H$103:$H128,"&lt;&gt;CZ"),IF(AND(H125="CZ",H124&lt;&gt;"CZ",H126&lt;&gt;"CZ",H127="CZ",H128="CZ",AF128=AF124,AF125&lt;&gt;AF123,AF125&lt;&gt;AF129),A125-COUNTIFS($H$103:$H124,"&lt;&gt;CZ")&amp;$AH$5&amp;A128-COUNTIFS($H$103:$H128,"&lt;&gt;CZ"),IF(AND(H125="CZ",H124&lt;&gt;"CZ",H126&lt;&gt;"CZ",H127&lt;&gt;"CZ",H128="CZ",AF128=AF124,AF125&lt;&gt;AF123,AF125&lt;&gt;AF129),A125-COUNTIFS($H$103:$H124,"&lt;&gt;CZ")&amp;$AH$5&amp;A128-COUNTIFS($H$103:$H128,"&lt;&gt;CZ"),IF(AND(H125="CZ",H124&lt;&gt;"CZ",H126&lt;&gt;"CZ",H127&lt;&gt;"CZ",H128&lt;&gt;"CZ",AF128=AF124,AF125&lt;&gt;AF123,AF125&lt;&gt;AF129),A128-COUNTIFS($H$103:$H128,"&lt;&gt;CZ"),IF(AND(H125="CZ",H124&lt;&gt;"CZ",H126&lt;&gt;"CZ",H127="CZ",H128&lt;&gt;"CZ",AF128=AF124,AF125&lt;&gt;AF123,AF125&lt;&gt;AF129),A125-COUNTIFS($H$103:$H124,"&lt;&gt;CZ")&amp;$AH$5&amp;A128-COUNTIFS($H$103:$H128,"&lt;&gt;CZ"),IF(AND(H125="CZ",H124="CZ",H126="CZ",H127&lt;&gt;"CZ",H128&lt;&gt;"CZ",AF128=AF124,AF125&lt;&gt;AF123,AF125&lt;&gt;AF129),A124-COUNTIFS($H$103:$H124,"&lt;&gt;CZ")&amp;$AH$5&amp;A128-COUNTIFS($H$103:$H128,"&lt;&gt;CZ"),IF(AND(H125="CZ",H124="CZ",H126&lt;&gt;"CZ",H127&lt;&gt;"CZ",H128&lt;&gt;"CZ",AF128=AF124,AF125&lt;&gt;AF123,AF125&lt;&gt;AF129),A124-COUNTIFS($H$103:$H124,"&lt;&gt;CZ")&amp;$AH$5&amp;A128-COUNTIFS($H$103:$H128,"&lt;&gt;CZ"),IF(AND(H125="CZ",H124="CZ",H126&lt;&gt;"CZ",H127&lt;&gt;"CZ",H128="CZ",AF128=AF124,AF125&lt;&gt;AF123,AF125&lt;&gt;AF129),A124-COUNTIFS($H$103:$H124,"&lt;&gt;CZ")&amp;$AH$5&amp;A128-COUNTIFS($H$103:$H128,"&lt;&gt;CZ"),IF(AND(H125="CZ",H124="CZ",H126&lt;&gt;"CZ",H127="CZ",H128&lt;&gt;"CZ",AF128=AF124,AF125&lt;&gt;AF123,AF125&lt;&gt;AF129),A124-COUNTIFS($H$103:$H124,"&lt;&gt;CZ")&amp;$AH$5&amp;A128-COUNTIFS($H$103:$H128,"&lt;&gt;CZ"),IF(AND(H125="CZ",H124&lt;&gt;"CZ",H126="CZ",H127&lt;&gt;"CZ",H128&lt;&gt;"CZ",AF128=AF124,AF125&lt;&gt;AF123,AF125&lt;&gt;AF129),A125-COUNTIFS($H$103:$H124,"&lt;&gt;CZ")&amp;$AH$5&amp;A128-COUNTIFS($H$103:$H128,"&lt;&gt;CZ"),IF(AND(H125="CZ",H126&lt;&gt;"CZ",H127="CZ",H128="CZ",H129="CZ",AF125=AF129,AF125&lt;&gt;AF124,AF125&lt;&gt;AF130),A125-COUNTIFS($H$103:$H125,"&lt;&gt;CZ")&amp;$AH$5&amp;A129-COUNTIFS($H$103:$H129,"&lt;&gt;CZ"),IF(AND(H125="CZ",H126="CZ",H127&lt;&gt;"CZ",H128="CZ",H129="CZ",AF125=AF129,AF125&lt;&gt;AF124,AF125&lt;&gt;AF130),A125-COUNTIFS($H$103:$H125,"&lt;&gt;CZ")&amp;$AH$5&amp;A129-COUNTIFS($H$103:$H129,"&lt;&gt;CZ"),IF(AND(H125="CZ",H126="CZ",H127="CZ",H128&lt;&gt;"CZ",H129="CZ",AF125=AF129,AF125&lt;&gt;AF124,AF125&lt;&gt;AF130),A125-COUNTIFS($H$103:$H125,"&lt;&gt;CZ")&amp;$AH$5&amp;A129-COUNTIFS($H$103:$H129,"&lt;&gt;CZ"),IF(AND(H125="CZ",H126="CZ",H127="CZ",H128="CZ",H129&lt;&gt;"CZ",AF125=AF129,AF125&lt;&gt;AF124,AF125&lt;&gt;AF130),A125-COUNTIFS($H$103:$H125,"&lt;&gt;CZ")&amp;$AH$5&amp;A129-COUNTIFS($H$103:$H129,"&lt;&gt;CZ"),IF(AND(H125="CZ",H124&lt;&gt;"CZ",H123="CZ",H122="CZ",H126&lt;&gt;"CZ",AF126=AF122,AF125&lt;&gt;AF121,AF125&lt;&gt;AF127),A122-COUNTIFS($H$103:$H122,"&lt;&gt;CZ")&amp;$AH$5&amp;A126-COUNTIFS($H$103:$H126,"&lt;&gt;CZ"),IF(AND(H125="CZ",H126&lt;&gt;"CZ",H127="CZ",H128="CZ",H129&lt;&gt;"CZ",AF125=AF129,AF125&lt;&gt;AF124,AF125&lt;&gt;AF130),A125-COUNTIFS($H$103:$H125,"&lt;&gt;CZ")&amp;$AH$5&amp;A129-COUNTIFS($H$103:$H129,"&lt;&gt;CZ"),IF(AND(H125="CZ",H126&lt;&gt;"CZ",H127="CZ",H128&lt;&gt;"CZ",H129="CZ",AF125=AF129,AF125&lt;&gt;AF124,AF125&lt;&gt;AF130),A125-COUNTIFS($H$103:$H125,"&lt;&gt;CZ")&amp;$AH$5&amp;A129-COUNTIFS($H$103:$H129,"&lt;&gt;CZ"),IF(AND(H125="CZ",H126&lt;&gt;"CZ",H127&lt;&gt;"CZ",H128="CZ",H129="CZ",AF125=AF129,AF125&lt;&gt;AF124,AF125&lt;&gt;AF130),A125-COUNTIFS($H$103:$H125,"&lt;&gt;CZ")&amp;$AH$5&amp;A129-COUNTIFS($H$103:$H129,"&lt;&gt;CZ"),IF(AND(H125="CZ",H126&lt;&gt;"CZ",H127&lt;&gt;"CZ",H128&lt;&gt;"CZ",H129="CZ",AF125=AF129,AF125&lt;&gt;AF124,AF125&lt;&gt;AF130),A125-COUNTIFS($H$103:$H125,"&lt;&gt;CZ")&amp;$AH$5&amp;A129-COUNTIFS($H$103:$H129,"&lt;&gt;CZ"),IF(AND(H125="CZ",H126&lt;&gt;"CZ",H127&lt;&gt;"CZ",H128="CZ",H129&lt;&gt;"CZ",AF125=AF129,AF125&lt;&gt;AF124,AF125&lt;&gt;AF130),A125-COUNTIFS($H$103:$H125,"&lt;&gt;CZ")&amp;$AH$5&amp;A129-COUNTIFS($H$103:$H129,"&lt;&gt;CZ"),IF(AND(H125="CZ",H126&lt;&gt;"CZ",H127="CZ",H128&lt;&gt;"CZ",H129&lt;&gt;"CZ",AF125=AF129,AF125&lt;&gt;AF124,AF125&lt;&gt;AF130),A125-COUNTIFS($H$103:$H125,"&lt;&gt;CZ")&amp;$AH$5&amp;A129-COUNTIFS($H$103:$H129,"&lt;&gt;CZ"),IF(AND(H125="CZ",H126="CZ",H127&lt;&gt;"CZ",H128&lt;&gt;"CZ",H129&lt;&gt;"CZ",AF125=AF129,AF125&lt;&gt;AF124,AF125&lt;&gt;AF130),A125-COUNTIFS($H$103:$H125,"&lt;&gt;CZ")&amp;$AH$5&amp;A129-COUNTIFS($H$103:$H129,"&lt;&gt;CZ"),IF(AND(H125="CZ",H126="CZ",H127="CZ",H128&lt;&gt;"CZ",H129&lt;&gt;"CZ",AF125=AF129,AF125&lt;&gt;AF124,AF125&lt;&gt;AF130),A125-COUNTIFS($H$103:$H125,"&lt;&gt;CZ")&amp;$AH$5&amp;A129-COUNTIFS($H$103:$H129,"&lt;&gt;CZ"),IF(AND(H125="CZ",H126="CZ",H127&lt;&gt;"CZ",H128="CZ",H129&lt;&gt;"CZ",AF125=AF129,AF125&lt;&gt;AF124,AF125&lt;&gt;AF130),A125-COUNTIFS($H$103:$H125,"&lt;&gt;CZ")&amp;$AH$5&amp;A129-COUNTIFS($H$103:$H129,"&lt;&gt;CZ"),IF(AND(H125="CZ",H126="CZ",H127="CZ",H128&lt;&gt;"CZ",H129&lt;&gt;"CZ",AF125=AF129,AF125&lt;&gt;AF124,AF125&lt;&gt;AF130),A125-COUNTIFS($H$103:$H125,"&lt;&gt;CZ")&amp;$AH$5&amp;A129-COUNTIFS($H$103:$H129,"&lt;&gt;CZ"),IF(AND(H125="CZ",H126="CZ",H127&lt;&gt;"CZ",H128&lt;&gt;"CZ",H129&lt;&gt;"CZ",AF125=AF129,AF125&lt;&gt;AF124,AF125&lt;&gt;AF130),A129-COUNTIFS($H$103:$H129,"&lt;&gt;CZ"),""))))))))))))))))))))))))))))))))))</f>
        <v/>
      </c>
      <c r="AL125" s="120" t="str">
        <f t="shared" si="7"/>
        <v/>
      </c>
    </row>
    <row r="126" spans="1:38" s="104" customFormat="1" ht="15" hidden="1" customHeight="1">
      <c r="A126" s="105">
        <v>24</v>
      </c>
      <c r="B126" s="106" t="e">
        <v>#N/A</v>
      </c>
      <c r="C126" s="107" t="s">
        <v>251</v>
      </c>
      <c r="D126" s="107" t="s">
        <v>251</v>
      </c>
      <c r="E126" s="106" t="s">
        <v>251</v>
      </c>
      <c r="F126" s="108"/>
      <c r="G126" s="109" t="s">
        <v>251</v>
      </c>
      <c r="H126" s="110" t="s">
        <v>251</v>
      </c>
      <c r="I126" s="111"/>
      <c r="J126" s="112" t="s">
        <v>251</v>
      </c>
      <c r="K126" s="111"/>
      <c r="L126" s="112" t="s">
        <v>251</v>
      </c>
      <c r="M126" s="111"/>
      <c r="N126" s="112" t="s">
        <v>251</v>
      </c>
      <c r="O126" s="111"/>
      <c r="P126" s="112" t="s">
        <v>251</v>
      </c>
      <c r="Q126" s="111"/>
      <c r="R126" s="112" t="s">
        <v>251</v>
      </c>
      <c r="S126" s="113"/>
      <c r="T126" s="112" t="s">
        <v>251</v>
      </c>
      <c r="U126" s="111"/>
      <c r="V126" s="112" t="s">
        <v>251</v>
      </c>
      <c r="W126" s="111"/>
      <c r="X126" s="112" t="s">
        <v>251</v>
      </c>
      <c r="Y126" s="111"/>
      <c r="Z126" s="112" t="s">
        <v>251</v>
      </c>
      <c r="AA126" s="111"/>
      <c r="AB126" s="112" t="s">
        <v>251</v>
      </c>
      <c r="AC126" s="111"/>
      <c r="AD126" s="112" t="s">
        <v>251</v>
      </c>
      <c r="AE126" s="116">
        <v>0</v>
      </c>
      <c r="AF126" s="117" t="s">
        <v>251</v>
      </c>
      <c r="AG126" s="118" t="s">
        <v>251</v>
      </c>
      <c r="AH126" s="100" t="str">
        <f t="shared" ca="1" si="4"/>
        <v/>
      </c>
      <c r="AI126" s="119" t="str">
        <f>IF(H126="","",IF(H126&lt;&gt;"CZ","NE",IF(AND(H126="CZ",AF125&lt;&gt;AF126,AF126&lt;&gt;AF127),A126-COUNTIF($H$103:$H126,"&lt;&gt;CZ"),IF(AND(H126="CZ",H125="CZ",AF126=AF125,AF126&lt;&gt;AF124,AF126&lt;&gt;AF127),A125-COUNTIF($H$103:$H126,"&lt;&gt;CZ")&amp;$AH$5&amp;A126-COUNTIF($H$103:$H126,"&lt;&gt;CZ"),IF(AND(H126="CZ",H127="CZ",AF126&lt;&gt;AF125,AF126=AF127,AF126&lt;&gt;AF128),A126-COUNTIF($H$103:$H126,"&lt;&gt;CZ")&amp;$AH$5&amp;A127-COUNTIF($H$103:$H127,"&lt;&gt;CZ"),IF(AND(H126="CZ",H125="CZ",H124="CZ",AF126=AF124,AF126&lt;&gt;AF123,AF126&lt;&gt;AF127),A124-COUNTIF($H$103:$H126,"&lt;&gt;CZ")&amp;$AH$5&amp;A126-COUNTIF($H$103:$H126,"&lt;&gt;CZ"),IF(AND(H126="CZ",H125="CZ",H127="CZ",AF127=AF125,AF126&lt;&gt;AF124,AF126&lt;&gt;AF128),A125-COUNTIF($H$103:$H125,"&lt;&gt;CZ")&amp;$AH$5&amp;A127-COUNTIF($H$103:$H127,"&lt;&gt;CZ"),IF(AND(H126="CZ",H127="CZ",H128="CZ",AF126&lt;&gt;AF125,AF126=AF128,AF126&lt;&gt;AF129),A126-COUNTIF($H$103:$H126,"&lt;&gt;CZ")&amp;$AH$5&amp;A128-COUNTIF($H$103:$H128,"&lt;&gt;CZ"),IF(AND(H126="CZ",H125="CZ",H124="CZ",H123="CZ",AF126=AF123,AF126&lt;&gt;AF122,AF126&lt;&gt;AF127),A123-COUNTIF($H$103:$H123,"&lt;&gt;CZ")&amp;$AH$5&amp;A126-COUNTIF($H$103:$H126,"&lt;&gt;CZ"),IF(AND(H126="CZ",H125="CZ",H124="CZ",H127="CZ",AF127=AF124,AF126&lt;&gt;AF123,AF126&lt;&gt;AF128),A124-COUNTIF($H$103:$H124,"&lt;&gt;CZ")&amp;$AH$5&amp;A127-COUNTIF($H$103:$H127,"&lt;&gt;CZ"),IF(AND(H126="CZ",H125="CZ",H127="CZ",H128="CZ",AF128=AF125,AF126&lt;&gt;AF124,AF126&lt;&gt;AF129),A125-COUNTIF($H$103:$H125,"&lt;&gt;CZ")&amp;$AH$5&amp;A128-COUNTIF($H$103:$H128,"&lt;&gt;CZ"),IF(AND(H126="CZ",H127="CZ",H128="CZ",H129="CZ",AF126&lt;&gt;AF125,AF126=AF129,AF126&lt;&gt;AF130),A126-COUNTIF($H$103:$H126,"&lt;&gt;CZ")&amp;$AH$5&amp;A129-COUNTIF($H$103:$H129,"&lt;&gt;CZ"),IF(AND(H126="CZ",H125="CZ",H124="CZ",H123="CZ",H122="CZ",AF126=AF122,AF126&lt;&gt;AF121,AF126&lt;&gt;AF127),A122-COUNTIF($H$103:$H122,"&lt;&gt;CZ")&amp;$AH$5&amp;A126-COUNTIF($H$103:$H126,"&lt;&gt;CZ"),IF(AND(H126="CZ",H125="CZ",H124="CZ",H123="CZ",H127="CZ",AF127=AF123,AF126&lt;&gt;AF122,AF126&lt;&gt;AF128),A123-COUNTIF($H$103:$H123,"&lt;&gt;CZ")&amp;$AH$5&amp;A127-COUNTIF($H$103:$H127,"&lt;&gt;CZ"),IF(AND(H126="CZ",H125="CZ",H124="CZ",H127="CZ",H128="CZ",AF128=AF124,AF126&lt;&gt;AF123,AF126&lt;&gt;AF129),A124-COUNTIF($H$103:$H124,"&lt;&gt;CZ")&amp;$AH$5&amp;A128-COUNTIF($H$103:$H128,"&lt;&gt;CZ"),IF(AND(H126="CZ",H125="CZ",H127="CZ",H128="CZ",H129="CZ",AF129=AF125,AF126&lt;&gt;AF124,AF126&lt;&gt;AF130),A125-COUNTIF($H$103:$H125,"&lt;&gt;CZ")&amp;$AH$5&amp;A129-COUNTIF($H$103:$H129,"&lt;&gt;CZ"),IF(AND(H126="CZ",H127="CZ",H128="CZ",H129="CZ",H130="CZ",AF126&lt;&gt;AF125,AF126=AF130,AF126&lt;&gt;AF131),A126-COUNTIF($H$103:$H126,"&lt;&gt;CZ")&amp;$AH$5&amp;A130-COUNTIF($H$103:$H130,"&lt;&gt;CZ"),IF(AND(H126="CZ",H125&lt;&gt;"CZ",AF126=AF125,AF126&lt;&gt;AF124,AF126&lt;&gt;AF127),A126-COUNTIF($H$103:$H126,"&lt;&gt;CZ"),IF(AND(H126="CZ",H127&lt;&gt;"CZ",AF126&lt;&gt;AF125,AF126=AF127,AF126&lt;&gt;AF128),A126-COUNTIF($H$103:$H126,"&lt;&gt;CZ"),IF(AND(H126="CZ",H125&lt;&gt;"CZ",H124="CZ",AF126=AF124,AF126&lt;&gt;AF123,AF126&lt;&gt;AF127),A124-COUNTIF($H$103:$H124,"&lt;&gt;CZ")&amp;$AH$5&amp;A126-COUNTIF($H$103:$H126,"&lt;&gt;CZ"),IF(AND(H126="CZ",H125="CZ",H124&lt;&gt;"CZ",AF126=AF124,AF126&lt;&gt;AF123,AF126&lt;&gt;AF127),A125-COUNTIF($H$103:$H124,"&lt;&gt;CZ")&amp;$AH$5&amp;A126-COUNTIF($H$103:$H126,"&lt;&gt;CZ"),IF(AND(H126="CZ",H125&lt;&gt;"CZ",H124&lt;&gt;"CZ",AF126=AF124,AF126&lt;&gt;AF123,AF126&lt;&gt;AF127),A126-COUNTIF($H$103:$H126,"&lt;&gt;CZ"),IF(AND(H126="CZ",H125&lt;&gt;"CZ",H127="CZ",AF126=AF125,AF126&lt;&gt;AF124,AF126=AF127,AF126&lt;&gt;AF128),A126-COUNTIF($H$103:$H125,"&lt;&gt;CZ")&amp;$AH$5&amp;A127-COUNTIF($H$103:$H127,"&lt;&gt;CZ"),IF(AND(H126="CZ",H125="CZ",H127&lt;&gt;"CZ",AF127=AF125,AF126&lt;&gt;AF124,AF126&lt;&gt;AF128),A125-COUNTIF($H$103:$H125,"&lt;&gt;CZ")&amp;$AH$5&amp;A127-COUNTIF($H$103:$H127,"&lt;&gt;CZ"),IF(AND(H126="CZ",H125&lt;&gt;"CZ",H127&lt;&gt;"CZ",AF127=AF125,AF126&lt;&gt;AF124,AF126&lt;&gt;AF128),A126-COUNTIF($H$103:$H125,"&lt;&gt;CZ"),IF(AND(H126="CZ",H127&lt;&gt;"CZ",H128="CZ",AF126&lt;&gt;AF125,AF126=AF128,AF126&lt;&gt;AF129),A126-COUNTIF($H$103:$H126,"&lt;&gt;CZ")&amp;$AH$5&amp;A128-COUNTIF($H$103:$H128,"&lt;&gt;CZ"),IF(AND(H126="CZ",H127="CZ",H128&lt;&gt;"CZ",AF126&lt;&gt;AF125,AF126=AF128,AF126&lt;&gt;AF129),A126-COUNTIF($H$103:$H126,"&lt;&gt;CZ")&amp;$AH$5&amp;A128-COUNTIF($H$103:$H128,"&lt;&gt;CZ"),IF(AND(H126="CZ",H127&lt;&gt;"CZ",H128&lt;&gt;"CZ",AF126&gt;0,AF126&lt;&gt;AF125,AF126=AF128,AF126&lt;&gt;AF129),A126-COUNTIF($H$103:$H126,"&lt;&gt;CZ"),IF(AND(H126="CZ",H125&lt;&gt;"CZ",H124="CZ",H123="CZ",AF126=AF123,AF126&lt;&gt;AF122,AF126&lt;&gt;AF127),A123-COUNTIF($H$103:$H123,"&lt;&gt;CZ")&amp;$AH$5&amp;A126-COUNTIF($H$103:$H126,"&lt;&gt;CZ"),IF(AND(H126="CZ",H125="CZ",H124&lt;&gt;"CZ",H123="CZ",AF126=AF123,AF126&lt;&gt;AF122,AF126&lt;&gt;AF127),A123-COUNTIF($H$103:$H123,"&lt;&gt;CZ")&amp;$AH$5&amp;A126-COUNTIF($H$103:$H126,"&lt;&gt;CZ"),IF(AND(H126="CZ",H125="CZ",H124="CZ",H123&lt;&gt;"CZ",AF126=AF123,AF126&lt;&gt;AF122,AF126&lt;&gt;AF127),A124-COUNTIF($H$103:$H123,"&lt;&gt;CZ")&amp;$AH$5&amp;A126-COUNTIF($H$103:$H126,"&lt;&gt;CZ"),IF(AND(H126="CZ",H125&lt;&gt;"CZ",H124&lt;&gt;"CZ",H123="CZ",AF126=AF123,AF126&lt;&gt;AF122,AF126&lt;&gt;AF127),A123-COUNTIF($H$103:$H123,"&lt;&gt;CZ")&amp;$AH$5&amp;A126-COUNTIF($H$103:$H126,"&lt;&gt;CZ"),IF(AND(H126="CZ",H125&lt;&gt;"CZ",H124="CZ",H123&lt;&gt;"CZ",AF126=AF123,AF126&lt;&gt;AF122,AF126&lt;&gt;AF127),A124-COUNTIF($H$103:$H123,"&lt;&gt;CZ")&amp;$AH$5&amp;A126-COUNTIF($H$103:$H126,"&lt;&gt;CZ"),IF(AND(H126="CZ",H125="CZ",H124&lt;&gt;"CZ",H123&lt;&gt;"CZ",AF126=AF123,AF126&lt;&gt;AF122,AF126&lt;&gt;AF127),A124-COUNTIF($H$103:$H123,"&lt;&gt;CZ")&amp;$AH$5&amp;A126-COUNTIF($H$103:$H126,"&lt;&gt;CZ"),IF(AND(H126="CZ",H125&lt;&gt;"CZ",H124&lt;&gt;"CZ",H123&lt;&gt;"CZ",AF126=AF123,AF126&lt;&gt;AF122,AF126&lt;&gt;AF127),A126-COUNTIF($H$103:$H126,"&lt;&gt;CZ"),IF(AND(H126="CZ",H125="CZ",H124&lt;&gt;"CZ",H127="CZ",AF126=AF124,AF126&lt;&gt;AF123,AF126=AF127,AF126&lt;&gt;AF128),A125-COUNTIF($H$103:$H124,"&lt;&gt;CZ")&amp;$AH$5&amp;A127-COUNTIF($H$103:$H127,"&lt;&gt;CZ"),IF(AND(H126="CZ",H125="CZ",H124="CZ",H127&lt;&gt;"CZ",AF126=AF124,AF126&lt;&gt;AF123,AF126=AF127,AF126&lt;&gt;AF128),A124-COUNTIF($H$103:$H124,"&lt;&gt;CZ")&amp;$AH$5&amp;A127-COUNTIF($H$103:$H127,"&lt;&gt;CZ"),IF(AND(H126="CZ",H125&lt;&gt;"CZ",H124&lt;&gt;"CZ",H127="CZ",AF126=AF124,AF126&lt;&gt;AF123,AF126=AF127,AF126&lt;&gt;AF128),A125-COUNTIF($H$103:$H124,"&lt;&gt;CZ")&amp;$AH$5&amp;A127-COUNTIF($H$103:$H127,"&lt;&gt;CZ"),IF(AND(H126="CZ",H125&lt;&gt;"CZ",H124="CZ",H127="CZ",AF126=AF124,AF126&lt;&gt;AF123,AF126=AF127,AF126&lt;&gt;AF128),A124-COUNTIF($H$103:$H124,"&lt;&gt;CZ")&amp;$AH$5&amp;A127-COUNTIF($H$103:$H127,"&lt;&gt;CZ"),IF(AND(H126="CZ",H125&lt;&gt;"CZ",H124="CZ",H127&lt;&gt;"CZ",AF126=AF124,AF126&lt;&gt;AF123,AF126=AF127,AF126&lt;&gt;AF128),A124-COUNTIF($H$103:$H124,"&lt;&gt;CZ")&amp;$AH$5&amp;A127-COUNTIF($H$103:$H127,"&lt;&gt;CZ"),IF(AND(H126="CZ",H125="CZ",H124&lt;&gt;"CZ",H127&lt;&gt;"CZ",AF127=AF124,AF126&lt;&gt;AF123,AF126&lt;&gt;AF128),A125-COUNTIF($H$103:$H124,"&lt;&gt;CZ")&amp;$AH$5&amp;A127-COUNTIF($H$103:$H127,"&lt;&gt;CZ"),IF(AND(H126="CZ",H125&lt;&gt;"CZ",H124&lt;&gt;"CZ",H127&lt;&gt;"CZ",AF127=AF124,AF126&lt;&gt;AF123,AF126&lt;&gt;AF128),A125-COUNTIF($H$103:$H124,"&lt;&gt;CZ"),IF(AND(H126="CZ",H125&lt;&gt;"CZ",H127="CZ",H128="CZ",AF128=AF125,AF126&lt;&gt;AF124,AF126&lt;&gt;AF129),A126-COUNTIF($H$103:$H125,"&lt;&gt;CZ")&amp;$AH$5&amp;A128-COUNTIF($H$103:$H128,"&lt;&gt;CZ"),IF(AND(H126="CZ",H125="CZ",H127&lt;&gt;"CZ",H128="CZ",AF128=AF125,AF126&lt;&gt;AF124,AF126&lt;&gt;AF129),A125-COUNTIF($H$103:$H125,"&lt;&gt;CZ")&amp;$AH$5&amp;A128-COUNTIF($H$103:$H128,"&lt;&gt;CZ"),IF(AND(H126="CZ",H125="CZ",H127="CZ",H128&lt;&gt;"CZ",AF128=AF125,AF126&lt;&gt;AF124,AF126&lt;&gt;AF129),A125-COUNTIF($H$103:$H125,"&lt;&gt;CZ")&amp;$AH$5&amp;A128-COUNTIF($H$103:$H128,"&lt;&gt;CZ"),IF(AND(H126="CZ",H125&lt;&gt;"CZ",H127&lt;&gt;"CZ",H128="CZ",AF128=AF125,AF126&lt;&gt;AF124,AF126&lt;&gt;AF129),A126-COUNTIF($H$103:$H125,"&lt;&gt;CZ")&amp;$AH$5&amp;A128-COUNTIF($H$103:$H128,"&lt;&gt;CZ"),IF(AND(H126="CZ",H125&lt;&gt;"CZ",H127="CZ",H128&lt;&gt;"CZ",AF128=AF125,AF126&lt;&gt;AF124,AF126&lt;&gt;AF129),A126-COUNTIF($H$103:$H125,"&lt;&gt;CZ")&amp;$AH$5&amp;A128-COUNTIF($H$103:$H128,"&lt;&gt;CZ"),IF(AND(H126="CZ",H125="CZ",H127&lt;&gt;"CZ",H128&lt;&gt;"CZ",AF128=AF125,AF126&lt;&gt;AF124,AF126&lt;&gt;AF129),A125-COUNTIF($H$103:$H125,"&lt;&gt;CZ")&amp;$AH$5&amp;A128-COUNTIF($H$103:$H128,"&lt;&gt;CZ"),IF(AND(H126="CZ",H125&lt;&gt;"CZ",H127&lt;&gt;"CZ",H128&lt;&gt;"CZ",AF128=AF125,AF126&lt;&gt;AF124,AF126&lt;&gt;AF129),A126-COUNTIF($H$103:$H125,"&lt;&gt;CZ"),IF(AND(H126="CZ",H127="CZ",H128="CZ",H129&lt;&gt;"CZ",AF126&lt;&gt;AF125,AF126=AF129,AF126&lt;&gt;AF130),A126-COUNTIF($H$103:$H126,"&lt;&gt;CZ")&amp;$AH$5&amp;A129-COUNTIF($H$103:$H129,"&lt;&gt;CZ"),IF(AND(H126="CZ",H127="CZ",H128&lt;&gt;"CZ",H129="CZ",AF126&lt;&gt;AF125,AF126=AF129,AF126&lt;&gt;AF130),A126-COUNTIF($H$103:$H126,"&lt;&gt;CZ")&amp;$AH$5&amp;A129-COUNTIF($H$103:$H129,"&lt;&gt;CZ"),IF(AND(H126="CZ",H127&lt;&gt;"CZ",H128="CZ",H129="CZ",AF126&lt;&gt;AF125,AF126=AF129,AF126&lt;&gt;AF130),A126-COUNTIF($H$103:$H126,"&lt;&gt;CZ")&amp;$AH$5&amp;A129-COUNTIF($H$103:$H129,"&lt;&gt;CZ"),IF(AND(H126="CZ",H127&lt;&gt;"CZ",H128&lt;&gt;"CZ",H129="CZ",AF126&lt;&gt;AF125,AF126=AF129,AF126&lt;&gt;AF130),A126-COUNTIF($H$103:$H126,"&lt;&gt;CZ")&amp;$AH$5&amp;A129-COUNTIF($H$103:$H129,"&lt;&gt;CZ"),"")))))))))))))))))))))))))))))))))))))))))))))))))))))</f>
        <v/>
      </c>
      <c r="AJ126" s="102" t="str">
        <f>IF(AI126&lt;&gt;"","",IF(AND(H126="CZ",H127&lt;&gt;"CZ",H128="CZ",H129&lt;&gt;"CZ",AF126&lt;&gt;AF125,AF126=AF129,AF126&lt;&gt;AF130),A126-COUNTIF($H$103:$H126,"&lt;&gt;CZ")&amp;$AH$5&amp;A129-COUNTIF($H$103:$H129,"&lt;&gt;CZ"),IF(AND(H126="CZ",H127="CZ",H128&lt;&gt;"CZ",H129&lt;&gt;"CZ",AF126&lt;&gt;AF125,AF126=AF129,AF126&lt;&gt;AF130),A126-COUNTIF($H$103:$H126,"&lt;&gt;CZ")&amp;$AH$5&amp;A129-COUNTIF($H$103:$H129,"&lt;&gt;CZ"),IF(AND(H126="CZ",H127&lt;&gt;"CZ",H128&lt;&gt;"CZ",H129&lt;&gt;"CZ",AF126&lt;&gt;AF125,AF126=AF129,AF126&lt;&gt;AF130),A126-COUNTIF($H$103:$H126,"&lt;&gt;CZ"),IF(AND(H126="CZ",H125&lt;&gt;"CZ",H124="CZ",H123="CZ",H122="CZ",AF126=AF122,AF126&lt;&gt;AF121,AF126&lt;&gt;AF127),A122-COUNTIFS($H$103:$H122,"&lt;&gt;CZ")&amp;$AH$5&amp;A126-COUNTIFS($H$103:$H126,"&lt;&gt;CZ"),IF(AND(H126="CZ",H125="CZ",H124&lt;&gt;"CZ",H123="CZ",H122="CZ",AF126=AF122,AF126&lt;&gt;AF121,AF126&lt;&gt;AF127),A122-COUNTIFS($H$103:$H122,"&lt;&gt;CZ")&amp;$AH$5&amp;A126-COUNTIFS($H$103:$H126,"&lt;&gt;CZ"),IF(AND(H126="CZ",H125="CZ",H124="CZ",H123&lt;&gt;"CZ",H122="CZ",AF126=AF122,AF126&lt;&gt;AF121,AF126&lt;&gt;AF127),A122-COUNTIFS($H$103:$H122,"&lt;&gt;CZ")&amp;$AH$5&amp;A126-COUNTIFS($H$103:$H126,"&lt;&gt;CZ"),IF(AND(H126="CZ",H125="CZ",H124="CZ",H123="CZ",H122&lt;&gt;"CZ",AF126=AF122,AF126&lt;&gt;AF121,AF126&lt;&gt;AF127),A123-COUNTIFS($H$103:$H122,"&lt;&gt;CZ")&amp;$AH$5&amp;A126-COUNTIFS($H$103:$H126,"&lt;&gt;CZ"),IF(AND(H126="CZ",H125&lt;&gt;"CZ",H124="CZ",H123="CZ",H122&lt;&gt;"CZ",AF126=AF122,AF126&lt;&gt;AF121,AF126&lt;&gt;AF127),A123-COUNTIFS($H$103:$H122,"&lt;&gt;CZ")&amp;$AH$5&amp;A126-COUNTIFS($H$103:$H126,"&lt;&gt;CZ"),IF(AND(H126="CZ",H125&lt;&gt;"CZ",H124="CZ",H123&lt;&gt;"CZ",H122="CZ",AF126=AF122,AF126&lt;&gt;AF121,AF126&lt;&gt;AF127),A122-COUNTIFS($H$103:$H122,"&lt;&gt;CZ")&amp;$AH$5&amp;A126-COUNTIFS($H$103:$H126,"&lt;&gt;CZ"),IF(AND(H126="CZ",H125&lt;&gt;"CZ",H124&lt;&gt;"CZ",H123="CZ",H122="CZ",AF126=AF122,AF126&lt;&gt;AF121,AF126&lt;&gt;AF127),A122-COUNTIFS($H$103:$H122,"&lt;&gt;CZ")&amp;$AH$5&amp;A126-COUNTIFS($H$103:$H126,"&lt;&gt;CZ"),IF(AND(H126="CZ",H125&lt;&gt;"CZ",H124&lt;&gt;"CZ",H123&lt;&gt;"CZ",H122="CZ",AF126=AF122,AF126&lt;&gt;AF121,AF126&lt;&gt;AF127),A122-COUNTIFS($H$103:$H122,"&lt;&gt;CZ")&amp;$AH$5&amp;A126-COUNTIFS($H$103:$H126,"&lt;&gt;CZ"),IF(AND(H126="CZ",H125&lt;&gt;"CZ",H124&lt;&gt;"CZ",H123="CZ",H122&lt;&gt;"CZ",AF126=AF122,AF126&lt;&gt;AF121,AF126&lt;&gt;AF127),A123-COUNTIFS($H$103:$H122,"&lt;&gt;CZ")&amp;$AH$5&amp;A126-COUNTIFS($H$103:$H126,"&lt;&gt;CZ"),IF(AND(H126="CZ",H125&lt;&gt;"CZ",H124="CZ",H123&lt;&gt;"CZ",H122&lt;&gt;"CZ",AF126=AF122,AF126&lt;&gt;AF121,AF126&lt;&gt;AF127),A123-COUNTIFS($H$103:$H122,"&lt;&gt;CZ")&amp;$AH$5&amp;A126-COUNTIFS($H$103:$H126,"&lt;&gt;CZ"),IF(AND(H126="CZ",H125="CZ",H124&lt;&gt;"CZ",H123&lt;&gt;"CZ",H122&lt;&gt;"CZ",AF126=AF122,AF126&lt;&gt;AF121,AF126&lt;&gt;AF127),A123-COUNTIFS($H$103:$H122,"&lt;&gt;CZ")&amp;$AH$5&amp;A126-COUNTIFS($H$103:$H126,"&lt;&gt;CZ"),IF(AND(H126="CZ",H125="CZ",H124&lt;&gt;"CZ",H123&lt;&gt;"CZ",H122="CZ",AF126=AF122,AF126&lt;&gt;AF121,AF126&lt;&gt;AF127),A122-COUNTIFS($H$103:$H122,"&lt;&gt;CZ")&amp;$AH$5&amp;A126-COUNTIFS($H$103:$H126,"&lt;&gt;CZ"),IF(AND(H126="CZ",H125="CZ",H124&lt;&gt;"CZ",H123="CZ",H122&lt;&gt;"CZ",AF126=AF122,AF126&lt;&gt;AF121,AF126&lt;&gt;AF127),A123-COUNTIFS($H$103:$H122,"&lt;&gt;CZ")&amp;$AH$5&amp;A126-COUNTIFS($H$103:$H126,"&lt;&gt;CZ"),IF(AND(H126="CZ",H125="CZ",H124="CZ",H123&lt;&gt;"CZ",H122&lt;&gt;"CZ",AF126=AF122,AF126&lt;&gt;AF121,AF126&lt;&gt;AF127),A123-COUNTIFS($H$103:$H122,"&lt;&gt;CZ")&amp;$AH$5&amp;A126-COUNTIFS($H$103:$H126,"&lt;&gt;CZ"),IF(AND(H126="CZ",H125&lt;&gt;"CZ",H124&lt;&gt;"CZ",H123&lt;&gt;"CZ",H122&lt;&gt;"CZ",AF126=AF122,AF126&lt;&gt;AF121,AF126&lt;&gt;AF127),A123-COUNTIFS($H$103:$H122,"&lt;&gt;CZ"),IF(AND(H126="CZ",H125&lt;&gt;"CZ",H124="CZ",H123="CZ",H127="CZ",AF127=AF123,AF126&lt;&gt;AF122,AF126&lt;&gt;AF128),A123-COUNTIFS($H$103:$H123,"&lt;&gt;CZ")&amp;$AH$5&amp;A127-COUNTIFS($H$103:$H127,"&lt;&gt;CZ"),IF(AND(H126="CZ",H125="CZ",H124&lt;&gt;"CZ",H123="CZ",H127="CZ",AF127=AF123,AF126&lt;&gt;AF122,AF126&lt;&gt;AF128),A123-COUNTIFS($H$103:$H123,"&lt;&gt;CZ")&amp;$AH$5&amp;A127-COUNTIFS($H$103:$H127,"&lt;&gt;CZ"),IF(AND(H126="CZ",H125="CZ",H124="CZ",H123&lt;&gt;"CZ",H127="CZ",AF127=AF123,AF126&lt;&gt;AF122,AF126&lt;&gt;AF128),A124-COUNTIFS($H$103:$H123,"&lt;&gt;CZ")&amp;$AH$5&amp;A127-COUNTIFS($H$103:$H127,"&lt;&gt;CZ"),IF(AND(H126="CZ",H125="CZ",H124="CZ",H123="CZ",H127&lt;&gt;"CZ",AF127=AF123,AF126&lt;&gt;AF122,AF126&lt;&gt;AF128),A123-COUNTIFS($H$103:$H123,"&lt;&gt;CZ")&amp;$AH$5&amp;A127-COUNTIFS($H$103:$H127,"&lt;&gt;CZ"),IF(AND(H126="CZ",H125&lt;&gt;"CZ",H124="CZ",H123="CZ",H127&lt;&gt;"CZ",AF127=AF123,AF126&lt;&gt;AF122,AF126&lt;&gt;AF128),A123-COUNTIFS($H$103:$H123,"&lt;&gt;CZ")&amp;$AH$5&amp;A127-COUNTIFS($H$103:$H127,"&lt;&gt;CZ"),IF(AND(H126="CZ",H125&lt;&gt;"CZ",H124="CZ",H123&lt;&gt;"CZ",H127="CZ",AF127=AF123,AF126&lt;&gt;AF122,AF126&lt;&gt;AF128),A124-COUNTIFS($H$103:$H123,"&lt;&gt;CZ")&amp;$AH$5&amp;A127-COUNTIFS($H$103:$H127,"&lt;&gt;CZ"),IF(AND(H126="CZ",H125&lt;&gt;"CZ",H124&lt;&gt;"CZ",H123="CZ",H127="CZ",AF127=AF123,AF126&lt;&gt;AF122,AF126&lt;&gt;AF128),A123-COUNTIFS($H$103:$H123,"&lt;&gt;CZ")&amp;$AH$5&amp;A127-COUNTIFS($H$103:$H127,"&lt;&gt;CZ"),IF(AND(H126="CZ",H125&lt;&gt;"CZ",H124&lt;&gt;"CZ",H123&lt;&gt;"CZ",H127="CZ",AF127=AF123,AF126&lt;&gt;AF122,AF126&lt;&gt;AF128),A124-COUNTIFS($H$103:$H123,"&lt;&gt;CZ")&amp;$AH$5&amp;A127-COUNTIFS($H$103:$H127,"&lt;&gt;CZ"),IF(AND(H126="CZ",H125&lt;&gt;"CZ",H124&lt;&gt;"CZ",H123="CZ",H127&lt;&gt;"CZ",AF127=AF123,AF126&lt;&gt;AF122,AF126&lt;&gt;AF128),A123-COUNTIFS($H$103:$H123,"&lt;&gt;CZ")&amp;$AH$5&amp;A127-COUNTIFS($H$103:$H127,"&lt;&gt;CZ"),IF(AND(H126="CZ",H125&lt;&gt;"CZ",H124="CZ",H123&lt;&gt;"CZ",H127&lt;&gt;"CZ",AF127=AF123,AF126&lt;&gt;AF122,AF126&lt;&gt;AF128),A124-COUNTIFS($H$103:$H123,"&lt;&gt;CZ")&amp;$AH$5&amp;A127-COUNTIFS($H$103:$H127,"&lt;&gt;CZ"),IF(AND(H126="CZ",H125="CZ",H124&lt;&gt;"CZ",H123&lt;&gt;"CZ",H127&lt;&gt;"CZ",AF127=AF123,AF126&lt;&gt;AF122,AF126&lt;&gt;AF128),A124-COUNTIFS($H$103:$H123,"&lt;&gt;CZ")&amp;$AH$5&amp;A127-COUNTIFS($H$103:$H127,"&lt;&gt;CZ"),IF(AND(H126="CZ",H125="CZ",H124&lt;&gt;"CZ",H123&lt;&gt;"CZ",H127="CZ",AF127=AF123,AF126&lt;&gt;AF122,AF126&lt;&gt;AF128),A124-COUNTIFS($H$103:$H123,"&lt;&gt;CZ")&amp;$AH$5&amp;A127-COUNTIFS($H$103:$H127,"&lt;&gt;CZ"),IF(AND(H126="CZ",H125="CZ",H124&lt;&gt;"CZ",H123="CZ",H127&lt;&gt;"CZ",AF127=AF123,AF126&lt;&gt;AF122,AF126&lt;&gt;AF128),A123-COUNTIFS($H$103:$H123,"&lt;&gt;CZ")&amp;$AH$5&amp;A127-COUNTIFS($H$103:$H127,"&lt;&gt;CZ"),IF(AND(H126="CZ",H125="CZ",H124="CZ",H123&lt;&gt;"CZ",H127&lt;&gt;"CZ",AF127=AF123,AF126&lt;&gt;AF122,AF126&lt;&gt;AF128),A124-COUNTIFS($H$103:$H123,"&lt;&gt;CZ")&amp;$AH$5&amp;A127-COUNTIFS($H$103:$H127,"&lt;&gt;CZ"),IF(AND(H126="CZ",H125&lt;&gt;"CZ",H124&lt;&gt;"CZ",H123&lt;&gt;"CZ",H127&lt;&gt;"CZ",AF127=AF123,AF126&lt;&gt;AF122,AF126&lt;&gt;AF128),A124-COUNTIFS($H$103:$H123,"&lt;&gt;CZ"),IF(AND(H126="CZ",H125&lt;&gt;"CZ",H124="CZ",H127="CZ",H128="CZ",AF128=AF124,AF126&lt;&gt;AF123,AF126&lt;&gt;AF129),A124-COUNTIFS($H$103:$H124,"&lt;&gt;CZ")&amp;$AH$5&amp;A128-COUNTIFS($H$103:$H128,"&lt;&gt;CZ"),IF(AND(H126="CZ",H125="CZ",H124&lt;&gt;"CZ",H127="CZ",H128="CZ",AF128=AF124,AF126&lt;&gt;AF123,AF126&lt;&gt;AF129),A125-COUNTIFS($H$103:$H124,"&lt;&gt;CZ")&amp;$AH$5&amp;A128-COUNTIFS($H$103:$H128,"&lt;&gt;CZ"),IF(AND(H126="CZ",H125="CZ",H124="CZ",H127&lt;&gt;"CZ",H128="CZ",AF128=AF124,AF126&lt;&gt;AF123,AF126&lt;&gt;AF129),A124-COUNTIFS($H$103:$H124,"&lt;&gt;CZ")&amp;$AH$5&amp;A128-COUNTIFS($H$103:$H128,"&lt;&gt;CZ"),IF(AND(H126="CZ",H125="CZ",H124="CZ",H127="CZ",H128&lt;&gt;"CZ",AF128=AF124,AF126&lt;&gt;AF123,AF126&lt;&gt;AF129),A124-COUNTIFS($H$103:$H124,"&lt;&gt;CZ")&amp;$AH$5&amp;A128-COUNTIFS($H$103:$H128,"&lt;&gt;CZ"),IF(AND(H126="CZ",H125&lt;&gt;"CZ",H124="CZ",H127="CZ",H128&lt;&gt;"CZ",AF128=AF124,AF126&lt;&gt;AF123,AF126&lt;&gt;AF129),A124-COUNTIFS($H$103:$H124,"&lt;&gt;CZ")&amp;$AH$5&amp;A128-COUNTIFS($H$103:$H128,"&lt;&gt;CZ"),IF(AND(H126="CZ",H125&lt;&gt;"CZ",H124="CZ",H127&lt;&gt;"CZ",H128="CZ",AF128=AF124,AF126&lt;&gt;AF123,AF126&lt;&gt;AF129),A124-COUNTIFS($H$103:$H124,"&lt;&gt;CZ")&amp;$AH$5&amp;A128-COUNTIFS($H$103:$H128,"&lt;&gt;CZ"),IF(AND(H126="CZ",H125&lt;&gt;"CZ",H124&lt;&gt;"CZ",H127="CZ",H128="CZ",AF128=AF124,AF126&lt;&gt;AF123,AF126&lt;&gt;AF129),A125-COUNTIFS($H$103:$H124,"&lt;&gt;CZ")&amp;$AH$5&amp;A128-COUNTIFS($H$103:$H128,"&lt;&gt;CZ"),IF(AND(H126="CZ",H125&lt;&gt;"CZ",H124&lt;&gt;"CZ",H127&lt;&gt;"CZ",H128="CZ",AF128=AF124,AF126&lt;&gt;AF123,AF126&lt;&gt;AF129),A125-COUNTIFS($H$103:$H124,"&lt;&gt;CZ")&amp;$AH$5&amp;A128-COUNTIFS($H$103:$H128,"&lt;&gt;CZ"),IF(AND(H126="CZ",H125&lt;&gt;"CZ",H124&lt;&gt;"CZ",H127="CZ",H128&lt;&gt;"CZ",AF128=AF124,AF126&lt;&gt;AF123,AF126&lt;&gt;AF129),A125-COUNTIFS($H$103:$H124,"&lt;&gt;CZ")&amp;$AH$5&amp;A128-COUNTIFS($H$103:$H128,"&lt;&gt;CZ"),IF(AND(H126="CZ",H125&lt;&gt;"CZ",H124="CZ",H127&lt;&gt;"CZ",H128&lt;&gt;"CZ",AF128=AF124,AF126&lt;&gt;AF123,AF126&lt;&gt;AF129),A124-COUNTIFS($H$103:$H124,"&lt;&gt;CZ")&amp;$AH$5&amp;A128-COUNTIFS($H$103:$H128,"&lt;&gt;CZ"),IF(AND(H126="CZ",H125="CZ",H124&lt;&gt;"CZ",H127&lt;&gt;"CZ",H128&lt;&gt;"CZ",AF128=AF124,AF126&lt;&gt;AF123,AF126&lt;&gt;AF129),A125-COUNTIFS($H$103:$H124,"&lt;&gt;CZ")&amp;$AH$5&amp;A128-COUNTIFS($H$103:$H128,"&lt;&gt;CZ"),IF(AND(H126="CZ",H125="CZ",H124&lt;&gt;"CZ",H127&lt;&gt;"CZ",H128="CZ",AF128=AF124,AF126&lt;&gt;AF123,AF126&lt;&gt;AF129),A125-COUNTIFS($H$103:$H124,"&lt;&gt;CZ")&amp;$AH$5&amp;A128-COUNTIFS($H$103:$H128,"&lt;&gt;CZ"),IF(AND(H126="CZ",H125="CZ",H124&lt;&gt;"CZ",H127="CZ",H128&lt;&gt;"CZ",AF128=AF124,AF126&lt;&gt;AF123,AF126&lt;&gt;AF129),A125-COUNTIFS($H$103:$H124,"&lt;&gt;CZ")&amp;$AH$5&amp;A128-COUNTIFS($H$103:$H128,"&lt;&gt;CZ"),IF(AND(H126="CZ",H125="CZ",H124="CZ",H127&lt;&gt;"CZ",H128&lt;&gt;"CZ",AF128=AF124,AF126&lt;&gt;AF123,AF126&lt;&gt;AF129),A124-COUNTIFS($H$103:$H124,"&lt;&gt;CZ")&amp;$AH$5&amp;A128-COUNTIFS($H$103:$H128,"&lt;&gt;CZ"),""))))))))))))))))))))))))))))))))))))))))))))))))</f>
        <v/>
      </c>
      <c r="AK126" s="102" t="str">
        <f>IF(AI126&lt;&gt;"","",IF(AJ126&lt;&gt;"","",IF(AND(H125="CZ",H124&lt;&gt;"CZ",H123&lt;&gt;"CZ",H126&lt;&gt;"CZ",H127&lt;&gt;"CZ",AF127=AF123,AF125&lt;&gt;AF122,AF125&lt;&gt;AF128),A124-COUNTIFS($H$103:$H123,"&lt;&gt;CZ"),IF(AND(H126="CZ",H125&lt;&gt;"CZ",H127="CZ",H128="CZ",H129="CZ",AF129=AF125,AF126&lt;&gt;AF124,AF126&lt;&gt;AF130),A126-COUNTIFS($H$103:$H125,"&lt;&gt;CZ")&amp;$AH$5&amp;A129-COUNTIFS($H$103:$H129,"&lt;&gt;CZ"),IF(AND(H126="CZ",H125="CZ",H127&lt;&gt;"CZ",H128="CZ",H129="CZ",AF129=AF125,AF126&lt;&gt;AF124,AF126&lt;&gt;AF130),A125-COUNTIFS($H$103:$H125,"&lt;&gt;CZ")&amp;$AH$5&amp;A129-COUNTIFS($H$103:$H129,"&lt;&gt;CZ"),IF(AND(H126="CZ",H125="CZ",H127="CZ",H128&lt;&gt;"CZ",H129="CZ",AF129=AF125,AF126&lt;&gt;AF124,AF126&lt;&gt;AF130),A125-COUNTIFS($H$103:$H125,"&lt;&gt;CZ")&amp;$AH$5&amp;A129-COUNTIFS($H$103:$H129,"&lt;&gt;CZ"),IF(AND(H126="CZ",H125="CZ",H127="CZ",H128="CZ",H129&lt;&gt;"CZ",AF129=AF125,AF126&lt;&gt;AF124,AF126&lt;&gt;AF130),A125-COUNTIFS($H$103:$H125,"&lt;&gt;CZ")&amp;$AH$5&amp;A129-COUNTIFS($H$103:$H129,"&lt;&gt;CZ"),IF(AND(H126="CZ",H125&lt;&gt;"CZ",H127="CZ",H128="CZ",H129&lt;&gt;"CZ",AF129=AF125,AF126&lt;&gt;AF124,AF126&lt;&gt;AF130),A126-COUNTIFS($H$103:$H125,"&lt;&gt;CZ")&amp;$AH$5&amp;A129-COUNTIFS($H$103:$H129,"&lt;&gt;CZ"),IF(AND(H126="CZ",H125&lt;&gt;"CZ",H127="CZ",H128&lt;&gt;"CZ",H129="CZ",AF129=AF125,AF126&lt;&gt;AF124,AF126&lt;&gt;AF130),A126-COUNTIFS($H$103:$H125,"&lt;&gt;CZ")&amp;$AH$5&amp;A129-COUNTIFS($H$103:$H129,"&lt;&gt;CZ"),IF(AND(H126="CZ",H125&lt;&gt;"CZ",H127&lt;&gt;"CZ",H128="CZ",H129="CZ",AF129=AF125,AF126&lt;&gt;AF124,AF126&lt;&gt;AF130),A126-COUNTIFS($H$103:$H125,"&lt;&gt;CZ")&amp;$AH$5&amp;A129-COUNTIFS($H$103:$H129,"&lt;&gt;CZ"),IF(AND(H126="CZ",H125&lt;&gt;"CZ",H127&lt;&gt;"CZ",H128&lt;&gt;"CZ",H129="CZ",AF129=AF125,AF126&lt;&gt;AF124,AF126&lt;&gt;AF130),A126-COUNTIFS($H$103:$H125,"&lt;&gt;CZ")&amp;$AH$5&amp;A129-COUNTIFS($H$103:$H129,"&lt;&gt;CZ"),IF(AND(H126="CZ",H125&lt;&gt;"CZ",H127&lt;&gt;"CZ",H128&lt;&gt;"CZ",H129&lt;&gt;"CZ",AF129=AF125,AF126&lt;&gt;AF124,AF126&lt;&gt;AF130),A129-COUNTIFS($H$103:$H129,"&lt;&gt;CZ"),IF(AND(H126="CZ",H125&lt;&gt;"CZ",H127&lt;&gt;"CZ",H128="CZ",H129&lt;&gt;"CZ",AF129=AF125,AF126&lt;&gt;AF124,AF126&lt;&gt;AF130),A126-COUNTIFS($H$103:$H125,"&lt;&gt;CZ")&amp;$AH$5&amp;A129-COUNTIFS($H$103:$H129,"&lt;&gt;CZ"),IF(AND(H126="CZ",H125="CZ",H127="CZ",H128&lt;&gt;"CZ",H129&lt;&gt;"CZ",AF129=AF125,AF126&lt;&gt;AF124,AF126&lt;&gt;AF130),A125-COUNTIFS($H$103:$H125,"&lt;&gt;CZ")&amp;$AH$5&amp;A129-COUNTIFS($H$103:$H129,"&lt;&gt;CZ"),IF(AND(H126="CZ",H125="CZ",H127&lt;&gt;"CZ",H128&lt;&gt;"CZ",H129&lt;&gt;"CZ",AF129=AF125,AF126&lt;&gt;AF124,AF126&lt;&gt;AF130),A125-COUNTIFS($H$103:$H125,"&lt;&gt;CZ")&amp;$AH$5&amp;A129-COUNTIFS($H$103:$H129,"&lt;&gt;CZ"),IF(AND(H126="CZ",H125="CZ",H127&lt;&gt;"CZ",H128&lt;&gt;"CZ",H129="CZ",AF129=AF125,AF126&lt;&gt;AF124,AF126&lt;&gt;AF130),A125-COUNTIFS($H$103:$H125,"&lt;&gt;CZ")&amp;$AH$5&amp;A129-COUNTIFS($H$103:$H129,"&lt;&gt;CZ"),IF(AND(H126="CZ",H125="CZ",H127&lt;&gt;"CZ",H128="CZ",H129&lt;&gt;"CZ",AF129=AF125,AF126&lt;&gt;AF124,AF126&lt;&gt;AF130),A125-COUNTIFS($H$103:$H125,"&lt;&gt;CZ")&amp;$AH$5&amp;A129-COUNTIFS($H$103:$H129,"&lt;&gt;CZ"),IF(AND(H126="CZ",H125&lt;&gt;"CZ",H127="CZ",H128&lt;&gt;"CZ",H129&lt;&gt;"CZ",AF129=AF125,AF126&lt;&gt;AF124,AF126&lt;&gt;AF130),A126-COUNTIFS($H$103:$H125,"&lt;&gt;CZ")&amp;$AH$5&amp;A129-COUNTIFS($H$103:$H129,"&lt;&gt;CZ"),IF(AND(H126="CZ",H127&lt;&gt;"CZ",H128="CZ",H129="CZ",H130="CZ",AF126=AF130,AF126&lt;&gt;AF125,AF126&lt;&gt;AF131),A126-COUNTIFS($H$103:$H126,"&lt;&gt;CZ")&amp;$AH$5&amp;A130-COUNTIFS($H$103:$H130,"&lt;&gt;CZ"),IF(AND(H126="CZ",H127="CZ",H128&lt;&gt;"CZ",H129="CZ",H130="CZ",AF126=AF130,AF126&lt;&gt;AF125,AF126&lt;&gt;AF131),A126-COUNTIFS($H$103:$H126,"&lt;&gt;CZ")&amp;$AH$5&amp;A130-COUNTIFS($H$103:$H130,"&lt;&gt;CZ"),IF(AND(H126="CZ",H127="CZ",H128="CZ",H129&lt;&gt;"CZ",H130="CZ",AF126=AF130,AF126&lt;&gt;AF125,AF126&lt;&gt;AF131),A126-COUNTIFS($H$103:$H126,"&lt;&gt;CZ")&amp;$AH$5&amp;A130-COUNTIFS($H$103:$H130,"&lt;&gt;CZ"),IF(AND(H126="CZ",H127="CZ",H128="CZ",H129="CZ",H130&lt;&gt;"CZ",AF126=AF130,AF126&lt;&gt;AF125,AF126&lt;&gt;AF131),A126-COUNTIFS($H$103:$H126,"&lt;&gt;CZ")&amp;$AH$5&amp;A130-COUNTIFS($H$103:$H130,"&lt;&gt;CZ"),IF(AND(H126="CZ",H125&lt;&gt;"CZ",H124="CZ",H123="CZ",H127&lt;&gt;"CZ",AF127=AF123,AF126&lt;&gt;AF122,AF126&lt;&gt;AF128),A123-COUNTIFS($H$103:$H123,"&lt;&gt;CZ")&amp;$AH$5&amp;A127-COUNTIFS($H$103:$H127,"&lt;&gt;CZ"),IF(AND(H126="CZ",H127&lt;&gt;"CZ",H128="CZ",H129="CZ",H130&lt;&gt;"CZ",AF126=AF130,AF126&lt;&gt;AF125,AF126&lt;&gt;AF131),A126-COUNTIFS($H$103:$H126,"&lt;&gt;CZ")&amp;$AH$5&amp;A130-COUNTIFS($H$103:$H130,"&lt;&gt;CZ"),IF(AND(H126="CZ",H127&lt;&gt;"CZ",H128="CZ",H129&lt;&gt;"CZ",H130="CZ",AF126=AF130,AF126&lt;&gt;AF125,AF126&lt;&gt;AF131),A126-COUNTIFS($H$103:$H126,"&lt;&gt;CZ")&amp;$AH$5&amp;A130-COUNTIFS($H$103:$H130,"&lt;&gt;CZ"),IF(AND(H126="CZ",H127&lt;&gt;"CZ",H128&lt;&gt;"CZ",H129="CZ",H130="CZ",AF126=AF130,AF126&lt;&gt;AF125,AF126&lt;&gt;AF131),A126-COUNTIFS($H$103:$H126,"&lt;&gt;CZ")&amp;$AH$5&amp;A130-COUNTIFS($H$103:$H130,"&lt;&gt;CZ"),IF(AND(H126="CZ",H127&lt;&gt;"CZ",H128&lt;&gt;"CZ",H129&lt;&gt;"CZ",H130="CZ",AF126=AF130,AF126&lt;&gt;AF125,AF126&lt;&gt;AF131),A126-COUNTIFS($H$103:$H126,"&lt;&gt;CZ")&amp;$AH$5&amp;A130-COUNTIFS($H$103:$H130,"&lt;&gt;CZ"),IF(AND(H126="CZ",H127&lt;&gt;"CZ",H128&lt;&gt;"CZ",H129="CZ",H130&lt;&gt;"CZ",AF126=AF130,AF126&lt;&gt;AF125,AF126&lt;&gt;AF131),A126-COUNTIFS($H$103:$H126,"&lt;&gt;CZ")&amp;$AH$5&amp;A130-COUNTIFS($H$103:$H130,"&lt;&gt;CZ"),IF(AND(H126="CZ",H127&lt;&gt;"CZ",H128="CZ",H129&lt;&gt;"CZ",H130&lt;&gt;"CZ",AF126=AF130,AF126&lt;&gt;AF125,AF126&lt;&gt;AF131),A126-COUNTIFS($H$103:$H126,"&lt;&gt;CZ")&amp;$AH$5&amp;A130-COUNTIFS($H$103:$H130,"&lt;&gt;CZ"),IF(AND(H126="CZ",H127="CZ",H128&lt;&gt;"CZ",H129&lt;&gt;"CZ",H130&lt;&gt;"CZ",AF126=AF130,AF126&lt;&gt;AF125,AF126&lt;&gt;AF131),A126-COUNTIFS($H$103:$H126,"&lt;&gt;CZ")&amp;$AH$5&amp;A130-COUNTIFS($H$103:$H130,"&lt;&gt;CZ"),IF(AND(H126="CZ",H127="CZ",H128="CZ",H129&lt;&gt;"CZ",H130&lt;&gt;"CZ",AF126=AF130,AF126&lt;&gt;AF125,AF126&lt;&gt;AF131),A126-COUNTIFS($H$103:$H126,"&lt;&gt;CZ")&amp;$AH$5&amp;A130-COUNTIFS($H$103:$H130,"&lt;&gt;CZ"),IF(AND(H126="CZ",H127="CZ",H128&lt;&gt;"CZ",H129="CZ",H130&lt;&gt;"CZ",AF126=AF130,AF126&lt;&gt;AF125,AF126&lt;&gt;AF131),A126-COUNTIFS($H$103:$H126,"&lt;&gt;CZ")&amp;$AH$5&amp;A130-COUNTIFS($H$103:$H130,"&lt;&gt;CZ"),IF(AND(H126="CZ",H127="CZ",H128="CZ",H129&lt;&gt;"CZ",H130&lt;&gt;"CZ",AF126=AF130,AF126&lt;&gt;AF125,AF126&lt;&gt;AF131),A126-COUNTIFS($H$103:$H126,"&lt;&gt;CZ")&amp;$AH$5&amp;A130-COUNTIFS($H$103:$H130,"&lt;&gt;CZ"),IF(AND(H126="CZ",H127="CZ",H128&lt;&gt;"CZ",H129&lt;&gt;"CZ",H130&lt;&gt;"CZ",AF126=AF130,AF126&lt;&gt;AF125,AF126&lt;&gt;AF131),A130-COUNTIFS($H$103:$H130,"&lt;&gt;CZ"),""))))))))))))))))))))))))))))))))))</f>
        <v/>
      </c>
      <c r="AL126" s="120" t="str">
        <f t="shared" si="7"/>
        <v/>
      </c>
    </row>
    <row r="127" spans="1:38" s="104" customFormat="1" ht="15" hidden="1" customHeight="1">
      <c r="A127" s="105">
        <v>25</v>
      </c>
      <c r="B127" s="106" t="e">
        <v>#N/A</v>
      </c>
      <c r="C127" s="107" t="s">
        <v>251</v>
      </c>
      <c r="D127" s="107" t="s">
        <v>251</v>
      </c>
      <c r="E127" s="106" t="s">
        <v>251</v>
      </c>
      <c r="F127" s="108"/>
      <c r="G127" s="109" t="s">
        <v>251</v>
      </c>
      <c r="H127" s="110" t="s">
        <v>251</v>
      </c>
      <c r="I127" s="111"/>
      <c r="J127" s="112" t="s">
        <v>251</v>
      </c>
      <c r="K127" s="111"/>
      <c r="L127" s="112" t="s">
        <v>251</v>
      </c>
      <c r="M127" s="111"/>
      <c r="N127" s="112" t="s">
        <v>251</v>
      </c>
      <c r="O127" s="111"/>
      <c r="P127" s="112" t="s">
        <v>251</v>
      </c>
      <c r="Q127" s="111"/>
      <c r="R127" s="112" t="s">
        <v>251</v>
      </c>
      <c r="S127" s="113"/>
      <c r="T127" s="112" t="s">
        <v>251</v>
      </c>
      <c r="U127" s="111"/>
      <c r="V127" s="112" t="s">
        <v>251</v>
      </c>
      <c r="W127" s="111"/>
      <c r="X127" s="112" t="s">
        <v>251</v>
      </c>
      <c r="Y127" s="111"/>
      <c r="Z127" s="112" t="s">
        <v>251</v>
      </c>
      <c r="AA127" s="111"/>
      <c r="AB127" s="112" t="s">
        <v>251</v>
      </c>
      <c r="AC127" s="111"/>
      <c r="AD127" s="112" t="s">
        <v>251</v>
      </c>
      <c r="AE127" s="116">
        <v>0</v>
      </c>
      <c r="AF127" s="117" t="s">
        <v>251</v>
      </c>
      <c r="AG127" s="118" t="s">
        <v>251</v>
      </c>
      <c r="AH127" s="100" t="str">
        <f t="shared" ca="1" si="4"/>
        <v/>
      </c>
      <c r="AI127" s="119" t="str">
        <f>IF(H127="","",IF(H127&lt;&gt;"CZ","NE",IF(AND(H127="CZ",AF126&lt;&gt;AF127,AF127&lt;&gt;AF128),A127-COUNTIF($H$103:$H127,"&lt;&gt;CZ"),IF(AND(H127="CZ",H126="CZ",AF127=AF126,AF127&lt;&gt;AF125,AF127&lt;&gt;AF128),A126-COUNTIF($H$103:$H127,"&lt;&gt;CZ")&amp;$AH$5&amp;A127-COUNTIF($H$103:$H127,"&lt;&gt;CZ"),IF(AND(H127="CZ",H128="CZ",AF127&lt;&gt;AF126,AF127=AF128,AF127&lt;&gt;AF129),A127-COUNTIF($H$103:$H127,"&lt;&gt;CZ")&amp;$AH$5&amp;A128-COUNTIF($H$103:$H128,"&lt;&gt;CZ"),IF(AND(H127="CZ",H126="CZ",H125="CZ",AF127=AF125,AF127&lt;&gt;AF124,AF127&lt;&gt;AF128),A125-COUNTIF($H$103:$H127,"&lt;&gt;CZ")&amp;$AH$5&amp;A127-COUNTIF($H$103:$H127,"&lt;&gt;CZ"),IF(AND(H127="CZ",H126="CZ",H128="CZ",AF128=AF126,AF127&lt;&gt;AF125,AF127&lt;&gt;AF129),A126-COUNTIF($H$103:$H126,"&lt;&gt;CZ")&amp;$AH$5&amp;A128-COUNTIF($H$103:$H128,"&lt;&gt;CZ"),IF(AND(H127="CZ",H128="CZ",H129="CZ",AF127&lt;&gt;AF126,AF127=AF129,AF127&lt;&gt;AF130),A127-COUNTIF($H$103:$H127,"&lt;&gt;CZ")&amp;$AH$5&amp;A129-COUNTIF($H$103:$H129,"&lt;&gt;CZ"),IF(AND(H127="CZ",H126="CZ",H125="CZ",H124="CZ",AF127=AF124,AF127&lt;&gt;AF123,AF127&lt;&gt;AF128),A124-COUNTIF($H$103:$H124,"&lt;&gt;CZ")&amp;$AH$5&amp;A127-COUNTIF($H$103:$H127,"&lt;&gt;CZ"),IF(AND(H127="CZ",H126="CZ",H125="CZ",H128="CZ",AF128=AF125,AF127&lt;&gt;AF124,AF127&lt;&gt;AF129),A125-COUNTIF($H$103:$H125,"&lt;&gt;CZ")&amp;$AH$5&amp;A128-COUNTIF($H$103:$H128,"&lt;&gt;CZ"),IF(AND(H127="CZ",H126="CZ",H128="CZ",H129="CZ",AF129=AF126,AF127&lt;&gt;AF125,AF127&lt;&gt;AF130),A126-COUNTIF($H$103:$H126,"&lt;&gt;CZ")&amp;$AH$5&amp;A129-COUNTIF($H$103:$H129,"&lt;&gt;CZ"),IF(AND(H127="CZ",H128="CZ",H129="CZ",H130="CZ",AF127&lt;&gt;AF126,AF127=AF130,AF127&lt;&gt;AF131),A127-COUNTIF($H$103:$H127,"&lt;&gt;CZ")&amp;$AH$5&amp;A130-COUNTIF($H$103:$H130,"&lt;&gt;CZ"),IF(AND(H127="CZ",H126="CZ",H125="CZ",H124="CZ",H123="CZ",AF127=AF123,AF127&lt;&gt;AF122,AF127&lt;&gt;AF128),A123-COUNTIF($H$103:$H123,"&lt;&gt;CZ")&amp;$AH$5&amp;A127-COUNTIF($H$103:$H127,"&lt;&gt;CZ"),IF(AND(H127="CZ",H126="CZ",H125="CZ",H124="CZ",H128="CZ",AF128=AF124,AF127&lt;&gt;AF123,AF127&lt;&gt;AF129),A124-COUNTIF($H$103:$H124,"&lt;&gt;CZ")&amp;$AH$5&amp;A128-COUNTIF($H$103:$H128,"&lt;&gt;CZ"),IF(AND(H127="CZ",H126="CZ",H125="CZ",H128="CZ",H129="CZ",AF129=AF125,AF127&lt;&gt;AF124,AF127&lt;&gt;AF130),A125-COUNTIF($H$103:$H125,"&lt;&gt;CZ")&amp;$AH$5&amp;A129-COUNTIF($H$103:$H129,"&lt;&gt;CZ"),IF(AND(H127="CZ",H126="CZ",H128="CZ",H129="CZ",H130="CZ",AF130=AF126,AF127&lt;&gt;AF125,AF127&lt;&gt;AF131),A126-COUNTIF($H$103:$H126,"&lt;&gt;CZ")&amp;$AH$5&amp;A130-COUNTIF($H$103:$H130,"&lt;&gt;CZ"),IF(AND(H127="CZ",H128="CZ",H129="CZ",H130="CZ",H131="CZ",AF127&lt;&gt;AF126,AF127=AF131,AF127&lt;&gt;AF132),A127-COUNTIF($H$103:$H127,"&lt;&gt;CZ")&amp;$AH$5&amp;A131-COUNTIF($H$103:$H131,"&lt;&gt;CZ"),IF(AND(H127="CZ",H126&lt;&gt;"CZ",AF127=AF126,AF127&lt;&gt;AF125,AF127&lt;&gt;AF128),A127-COUNTIF($H$103:$H127,"&lt;&gt;CZ"),IF(AND(H127="CZ",H128&lt;&gt;"CZ",AF127&lt;&gt;AF126,AF127=AF128,AF127&lt;&gt;AF129),A127-COUNTIF($H$103:$H127,"&lt;&gt;CZ"),IF(AND(H127="CZ",H126&lt;&gt;"CZ",H125="CZ",AF127=AF125,AF127&lt;&gt;AF124,AF127&lt;&gt;AF128),A125-COUNTIF($H$103:$H125,"&lt;&gt;CZ")&amp;$AH$5&amp;A127-COUNTIF($H$103:$H127,"&lt;&gt;CZ"),IF(AND(H127="CZ",H126="CZ",H125&lt;&gt;"CZ",AF127=AF125,AF127&lt;&gt;AF124,AF127&lt;&gt;AF128),A126-COUNTIF($H$103:$H125,"&lt;&gt;CZ")&amp;$AH$5&amp;A127-COUNTIF($H$103:$H127,"&lt;&gt;CZ"),IF(AND(H127="CZ",H126&lt;&gt;"CZ",H125&lt;&gt;"CZ",AF127=AF125,AF127&lt;&gt;AF124,AF127&lt;&gt;AF128),A127-COUNTIF($H$103:$H127,"&lt;&gt;CZ"),IF(AND(H127="CZ",H126&lt;&gt;"CZ",H128="CZ",AF127=AF126,AF127&lt;&gt;AF125,AF127=AF128,AF127&lt;&gt;AF129),A127-COUNTIF($H$103:$H126,"&lt;&gt;CZ")&amp;$AH$5&amp;A128-COUNTIF($H$103:$H128,"&lt;&gt;CZ"),IF(AND(H127="CZ",H126="CZ",H128&lt;&gt;"CZ",AF128=AF126,AF127&lt;&gt;AF125,AF127&lt;&gt;AF129),A126-COUNTIF($H$103:$H126,"&lt;&gt;CZ")&amp;$AH$5&amp;A128-COUNTIF($H$103:$H128,"&lt;&gt;CZ"),IF(AND(H127="CZ",H126&lt;&gt;"CZ",H128&lt;&gt;"CZ",AF128=AF126,AF127&lt;&gt;AF125,AF127&lt;&gt;AF129),A127-COUNTIF($H$103:$H126,"&lt;&gt;CZ"),IF(AND(H127="CZ",H128&lt;&gt;"CZ",H129="CZ",AF127&lt;&gt;AF126,AF127=AF129,AF127&lt;&gt;AF130),A127-COUNTIF($H$103:$H127,"&lt;&gt;CZ")&amp;$AH$5&amp;A129-COUNTIF($H$103:$H129,"&lt;&gt;CZ"),IF(AND(H127="CZ",H128="CZ",H129&lt;&gt;"CZ",AF127&lt;&gt;AF126,AF127=AF129,AF127&lt;&gt;AF130),A127-COUNTIF($H$103:$H127,"&lt;&gt;CZ")&amp;$AH$5&amp;A129-COUNTIF($H$103:$H129,"&lt;&gt;CZ"),IF(AND(H127="CZ",H128&lt;&gt;"CZ",H129&lt;&gt;"CZ",AF127&gt;0,AF127&lt;&gt;AF126,AF127=AF129,AF127&lt;&gt;AF130),A127-COUNTIF($H$103:$H127,"&lt;&gt;CZ"),IF(AND(H127="CZ",H126&lt;&gt;"CZ",H125="CZ",H124="CZ",AF127=AF124,AF127&lt;&gt;AF123,AF127&lt;&gt;AF128),A124-COUNTIF($H$103:$H124,"&lt;&gt;CZ")&amp;$AH$5&amp;A127-COUNTIF($H$103:$H127,"&lt;&gt;CZ"),IF(AND(H127="CZ",H126="CZ",H125&lt;&gt;"CZ",H124="CZ",AF127=AF124,AF127&lt;&gt;AF123,AF127&lt;&gt;AF128),A124-COUNTIF($H$103:$H124,"&lt;&gt;CZ")&amp;$AH$5&amp;A127-COUNTIF($H$103:$H127,"&lt;&gt;CZ"),IF(AND(H127="CZ",H126="CZ",H125="CZ",H124&lt;&gt;"CZ",AF127=AF124,AF127&lt;&gt;AF123,AF127&lt;&gt;AF128),A125-COUNTIF($H$103:$H124,"&lt;&gt;CZ")&amp;$AH$5&amp;A127-COUNTIF($H$103:$H127,"&lt;&gt;CZ"),IF(AND(H127="CZ",H126&lt;&gt;"CZ",H125&lt;&gt;"CZ",H124="CZ",AF127=AF124,AF127&lt;&gt;AF123,AF127&lt;&gt;AF128),A124-COUNTIF($H$103:$H124,"&lt;&gt;CZ")&amp;$AH$5&amp;A127-COUNTIF($H$103:$H127,"&lt;&gt;CZ"),IF(AND(H127="CZ",H126&lt;&gt;"CZ",H125="CZ",H124&lt;&gt;"CZ",AF127=AF124,AF127&lt;&gt;AF123,AF127&lt;&gt;AF128),A125-COUNTIF($H$103:$H124,"&lt;&gt;CZ")&amp;$AH$5&amp;A127-COUNTIF($H$103:$H127,"&lt;&gt;CZ"),IF(AND(H127="CZ",H126="CZ",H125&lt;&gt;"CZ",H124&lt;&gt;"CZ",AF127=AF124,AF127&lt;&gt;AF123,AF127&lt;&gt;AF128),A125-COUNTIF($H$103:$H124,"&lt;&gt;CZ")&amp;$AH$5&amp;A127-COUNTIF($H$103:$H127,"&lt;&gt;CZ"),IF(AND(H127="CZ",H126&lt;&gt;"CZ",H125&lt;&gt;"CZ",H124&lt;&gt;"CZ",AF127=AF124,AF127&lt;&gt;AF123,AF127&lt;&gt;AF128),A127-COUNTIF($H$103:$H127,"&lt;&gt;CZ"),IF(AND(H127="CZ",H126="CZ",H125&lt;&gt;"CZ",H128="CZ",AF127=AF125,AF127&lt;&gt;AF124,AF127=AF128,AF127&lt;&gt;AF129),A126-COUNTIF($H$103:$H125,"&lt;&gt;CZ")&amp;$AH$5&amp;A128-COUNTIF($H$103:$H128,"&lt;&gt;CZ"),IF(AND(H127="CZ",H126="CZ",H125="CZ",H128&lt;&gt;"CZ",AF127=AF125,AF127&lt;&gt;AF124,AF127=AF128,AF127&lt;&gt;AF129),A125-COUNTIF($H$103:$H125,"&lt;&gt;CZ")&amp;$AH$5&amp;A128-COUNTIF($H$103:$H128,"&lt;&gt;CZ"),IF(AND(H127="CZ",H126&lt;&gt;"CZ",H125&lt;&gt;"CZ",H128="CZ",AF127=AF125,AF127&lt;&gt;AF124,AF127=AF128,AF127&lt;&gt;AF129),A126-COUNTIF($H$103:$H125,"&lt;&gt;CZ")&amp;$AH$5&amp;A128-COUNTIF($H$103:$H128,"&lt;&gt;CZ"),IF(AND(H127="CZ",H126&lt;&gt;"CZ",H125="CZ",H128="CZ",AF127=AF125,AF127&lt;&gt;AF124,AF127=AF128,AF127&lt;&gt;AF129),A125-COUNTIF($H$103:$H125,"&lt;&gt;CZ")&amp;$AH$5&amp;A128-COUNTIF($H$103:$H128,"&lt;&gt;CZ"),IF(AND(H127="CZ",H126&lt;&gt;"CZ",H125="CZ",H128&lt;&gt;"CZ",AF127=AF125,AF127&lt;&gt;AF124,AF127=AF128,AF127&lt;&gt;AF129),A125-COUNTIF($H$103:$H125,"&lt;&gt;CZ")&amp;$AH$5&amp;A128-COUNTIF($H$103:$H128,"&lt;&gt;CZ"),IF(AND(H127="CZ",H126="CZ",H125&lt;&gt;"CZ",H128&lt;&gt;"CZ",AF128=AF125,AF127&lt;&gt;AF124,AF127&lt;&gt;AF129),A126-COUNTIF($H$103:$H125,"&lt;&gt;CZ")&amp;$AH$5&amp;A128-COUNTIF($H$103:$H128,"&lt;&gt;CZ"),IF(AND(H127="CZ",H126&lt;&gt;"CZ",H125&lt;&gt;"CZ",H128&lt;&gt;"CZ",AF128=AF125,AF127&lt;&gt;AF124,AF127&lt;&gt;AF129),A126-COUNTIF($H$103:$H125,"&lt;&gt;CZ"),IF(AND(H127="CZ",H126&lt;&gt;"CZ",H128="CZ",H129="CZ",AF129=AF126,AF127&lt;&gt;AF125,AF127&lt;&gt;AF130),A127-COUNTIF($H$103:$H126,"&lt;&gt;CZ")&amp;$AH$5&amp;A129-COUNTIF($H$103:$H129,"&lt;&gt;CZ"),IF(AND(H127="CZ",H126="CZ",H128&lt;&gt;"CZ",H129="CZ",AF129=AF126,AF127&lt;&gt;AF125,AF127&lt;&gt;AF130),A126-COUNTIF($H$103:$H126,"&lt;&gt;CZ")&amp;$AH$5&amp;A129-COUNTIF($H$103:$H129,"&lt;&gt;CZ"),IF(AND(H127="CZ",H126="CZ",H128="CZ",H129&lt;&gt;"CZ",AF129=AF126,AF127&lt;&gt;AF125,AF127&lt;&gt;AF130),A126-COUNTIF($H$103:$H126,"&lt;&gt;CZ")&amp;$AH$5&amp;A129-COUNTIF($H$103:$H129,"&lt;&gt;CZ"),IF(AND(H127="CZ",H126&lt;&gt;"CZ",H128&lt;&gt;"CZ",H129="CZ",AF129=AF126,AF127&lt;&gt;AF125,AF127&lt;&gt;AF130),A127-COUNTIF($H$103:$H126,"&lt;&gt;CZ")&amp;$AH$5&amp;A129-COUNTIF($H$103:$H129,"&lt;&gt;CZ"),IF(AND(H127="CZ",H126&lt;&gt;"CZ",H128="CZ",H129&lt;&gt;"CZ",AF129=AF126,AF127&lt;&gt;AF125,AF127&lt;&gt;AF130),A127-COUNTIF($H$103:$H126,"&lt;&gt;CZ")&amp;$AH$5&amp;A129-COUNTIF($H$103:$H129,"&lt;&gt;CZ"),IF(AND(H127="CZ",H126="CZ",H128&lt;&gt;"CZ",H129&lt;&gt;"CZ",AF129=AF126,AF127&lt;&gt;AF125,AF127&lt;&gt;AF130),A126-COUNTIF($H$103:$H126,"&lt;&gt;CZ")&amp;$AH$5&amp;A129-COUNTIF($H$103:$H129,"&lt;&gt;CZ"),IF(AND(H127="CZ",H126&lt;&gt;"CZ",H128&lt;&gt;"CZ",H129&lt;&gt;"CZ",AF129=AF126,AF127&lt;&gt;AF125,AF127&lt;&gt;AF130),A127-COUNTIF($H$103:$H126,"&lt;&gt;CZ"),IF(AND(H127="CZ",H128="CZ",H129="CZ",H130&lt;&gt;"CZ",AF127&lt;&gt;AF126,AF127=AF130,AF127&lt;&gt;AF131),A127-COUNTIF($H$103:$H127,"&lt;&gt;CZ")&amp;$AH$5&amp;A130-COUNTIF($H$103:$H130,"&lt;&gt;CZ"),IF(AND(H127="CZ",H128="CZ",H129&lt;&gt;"CZ",H130="CZ",AF127&lt;&gt;AF126,AF127=AF130,AF127&lt;&gt;AF131),A127-COUNTIF($H$103:$H127,"&lt;&gt;CZ")&amp;$AH$5&amp;A130-COUNTIF($H$103:$H130,"&lt;&gt;CZ"),IF(AND(H127="CZ",H128&lt;&gt;"CZ",H129="CZ",H130="CZ",AF127&lt;&gt;AF126,AF127=AF130,AF127&lt;&gt;AF131),A127-COUNTIF($H$103:$H127,"&lt;&gt;CZ")&amp;$AH$5&amp;A130-COUNTIF($H$103:$H130,"&lt;&gt;CZ"),IF(AND(H127="CZ",H128&lt;&gt;"CZ",H129&lt;&gt;"CZ",H130="CZ",AF127&lt;&gt;AF126,AF127=AF130,AF127&lt;&gt;AF131),A127-COUNTIF($H$103:$H127,"&lt;&gt;CZ")&amp;$AH$5&amp;A130-COUNTIF($H$103:$H130,"&lt;&gt;CZ"),"")))))))))))))))))))))))))))))))))))))))))))))))))))))</f>
        <v/>
      </c>
      <c r="AJ127" s="102" t="str">
        <f>IF(AI127&lt;&gt;"","",IF(AND(H127="CZ",H128&lt;&gt;"CZ",H129="CZ",H130&lt;&gt;"CZ",AF127&lt;&gt;AF126,AF127=AF130,AF127&lt;&gt;AF131),A127-COUNTIF($H$103:$H127,"&lt;&gt;CZ")&amp;$AH$5&amp;A130-COUNTIF($H$103:$H130,"&lt;&gt;CZ"),IF(AND(H127="CZ",H128="CZ",H129&lt;&gt;"CZ",H130&lt;&gt;"CZ",AF127&lt;&gt;AF126,AF127=AF130,AF127&lt;&gt;AF131),A127-COUNTIF($H$103:$H127,"&lt;&gt;CZ")&amp;$AH$5&amp;A130-COUNTIF($H$103:$H130,"&lt;&gt;CZ"),IF(AND(H127="CZ",H128&lt;&gt;"CZ",H129&lt;&gt;"CZ",H130&lt;&gt;"CZ",AF127&lt;&gt;AF126,AF127=AF130,AF127&lt;&gt;AF131),A127-COUNTIF($H$103:$H127,"&lt;&gt;CZ"),IF(AND(H127="CZ",H126&lt;&gt;"CZ",H125="CZ",H124="CZ",H123="CZ",AF127=AF123,AF127&lt;&gt;AF122,AF127&lt;&gt;AF128),A123-COUNTIFS($H$103:$H123,"&lt;&gt;CZ")&amp;$AH$5&amp;A127-COUNTIFS($H$103:$H127,"&lt;&gt;CZ"),IF(AND(H127="CZ",H126="CZ",H125&lt;&gt;"CZ",H124="CZ",H123="CZ",AF127=AF123,AF127&lt;&gt;AF122,AF127&lt;&gt;AF128),A123-COUNTIFS($H$103:$H123,"&lt;&gt;CZ")&amp;$AH$5&amp;A127-COUNTIFS($H$103:$H127,"&lt;&gt;CZ"),IF(AND(H127="CZ",H126="CZ",H125="CZ",H124&lt;&gt;"CZ",H123="CZ",AF127=AF123,AF127&lt;&gt;AF122,AF127&lt;&gt;AF128),A123-COUNTIFS($H$103:$H123,"&lt;&gt;CZ")&amp;$AH$5&amp;A127-COUNTIFS($H$103:$H127,"&lt;&gt;CZ"),IF(AND(H127="CZ",H126="CZ",H125="CZ",H124="CZ",H123&lt;&gt;"CZ",AF127=AF123,AF127&lt;&gt;AF122,AF127&lt;&gt;AF128),A124-COUNTIFS($H$103:$H123,"&lt;&gt;CZ")&amp;$AH$5&amp;A127-COUNTIFS($H$103:$H127,"&lt;&gt;CZ"),IF(AND(H127="CZ",H126&lt;&gt;"CZ",H125="CZ",H124="CZ",H123&lt;&gt;"CZ",AF127=AF123,AF127&lt;&gt;AF122,AF127&lt;&gt;AF128),A124-COUNTIFS($H$103:$H123,"&lt;&gt;CZ")&amp;$AH$5&amp;A127-COUNTIFS($H$103:$H127,"&lt;&gt;CZ"),IF(AND(H127="CZ",H126&lt;&gt;"CZ",H125="CZ",H124&lt;&gt;"CZ",H123="CZ",AF127=AF123,AF127&lt;&gt;AF122,AF127&lt;&gt;AF128),A123-COUNTIFS($H$103:$H123,"&lt;&gt;CZ")&amp;$AH$5&amp;A127-COUNTIFS($H$103:$H127,"&lt;&gt;CZ"),IF(AND(H127="CZ",H126&lt;&gt;"CZ",H125&lt;&gt;"CZ",H124="CZ",H123="CZ",AF127=AF123,AF127&lt;&gt;AF122,AF127&lt;&gt;AF128),A123-COUNTIFS($H$103:$H123,"&lt;&gt;CZ")&amp;$AH$5&amp;A127-COUNTIFS($H$103:$H127,"&lt;&gt;CZ"),IF(AND(H127="CZ",H126&lt;&gt;"CZ",H125&lt;&gt;"CZ",H124&lt;&gt;"CZ",H123="CZ",AF127=AF123,AF127&lt;&gt;AF122,AF127&lt;&gt;AF128),A123-COUNTIFS($H$103:$H123,"&lt;&gt;CZ")&amp;$AH$5&amp;A127-COUNTIFS($H$103:$H127,"&lt;&gt;CZ"),IF(AND(H127="CZ",H126&lt;&gt;"CZ",H125&lt;&gt;"CZ",H124="CZ",H123&lt;&gt;"CZ",AF127=AF123,AF127&lt;&gt;AF122,AF127&lt;&gt;AF128),A124-COUNTIFS($H$103:$H123,"&lt;&gt;CZ")&amp;$AH$5&amp;A127-COUNTIFS($H$103:$H127,"&lt;&gt;CZ"),IF(AND(H127="CZ",H126&lt;&gt;"CZ",H125="CZ",H124&lt;&gt;"CZ",H123&lt;&gt;"CZ",AF127=AF123,AF127&lt;&gt;AF122,AF127&lt;&gt;AF128),A124-COUNTIFS($H$103:$H123,"&lt;&gt;CZ")&amp;$AH$5&amp;A127-COUNTIFS($H$103:$H127,"&lt;&gt;CZ"),IF(AND(H127="CZ",H126="CZ",H125&lt;&gt;"CZ",H124&lt;&gt;"CZ",H123&lt;&gt;"CZ",AF127=AF123,AF127&lt;&gt;AF122,AF127&lt;&gt;AF128),A124-COUNTIFS($H$103:$H123,"&lt;&gt;CZ")&amp;$AH$5&amp;A127-COUNTIFS($H$103:$H127,"&lt;&gt;CZ"),IF(AND(H127="CZ",H126="CZ",H125&lt;&gt;"CZ",H124&lt;&gt;"CZ",H123="CZ",AF127=AF123,AF127&lt;&gt;AF122,AF127&lt;&gt;AF128),A123-COUNTIFS($H$103:$H123,"&lt;&gt;CZ")&amp;$AH$5&amp;A127-COUNTIFS($H$103:$H127,"&lt;&gt;CZ"),IF(AND(H127="CZ",H126="CZ",H125&lt;&gt;"CZ",H124="CZ",H123&lt;&gt;"CZ",AF127=AF123,AF127&lt;&gt;AF122,AF127&lt;&gt;AF128),A124-COUNTIFS($H$103:$H123,"&lt;&gt;CZ")&amp;$AH$5&amp;A127-COUNTIFS($H$103:$H127,"&lt;&gt;CZ"),IF(AND(H127="CZ",H126="CZ",H125="CZ",H124&lt;&gt;"CZ",H123&lt;&gt;"CZ",AF127=AF123,AF127&lt;&gt;AF122,AF127&lt;&gt;AF128),A124-COUNTIFS($H$103:$H123,"&lt;&gt;CZ")&amp;$AH$5&amp;A127-COUNTIFS($H$103:$H127,"&lt;&gt;CZ"),IF(AND(H127="CZ",H126&lt;&gt;"CZ",H125&lt;&gt;"CZ",H124&lt;&gt;"CZ",H123&lt;&gt;"CZ",AF127=AF123,AF127&lt;&gt;AF122,AF127&lt;&gt;AF128),A124-COUNTIFS($H$103:$H123,"&lt;&gt;CZ"),IF(AND(H127="CZ",H126&lt;&gt;"CZ",H125="CZ",H124="CZ",H128="CZ",AF128=AF124,AF127&lt;&gt;AF123,AF127&lt;&gt;AF129),A124-COUNTIFS($H$103:$H124,"&lt;&gt;CZ")&amp;$AH$5&amp;A128-COUNTIFS($H$103:$H128,"&lt;&gt;CZ"),IF(AND(H127="CZ",H126="CZ",H125&lt;&gt;"CZ",H124="CZ",H128="CZ",AF128=AF124,AF127&lt;&gt;AF123,AF127&lt;&gt;AF129),A124-COUNTIFS($H$103:$H124,"&lt;&gt;CZ")&amp;$AH$5&amp;A128-COUNTIFS($H$103:$H128,"&lt;&gt;CZ"),IF(AND(H127="CZ",H126="CZ",H125="CZ",H124&lt;&gt;"CZ",H128="CZ",AF128=AF124,AF127&lt;&gt;AF123,AF127&lt;&gt;AF129),A125-COUNTIFS($H$103:$H124,"&lt;&gt;CZ")&amp;$AH$5&amp;A128-COUNTIFS($H$103:$H128,"&lt;&gt;CZ"),IF(AND(H127="CZ",H126="CZ",H125="CZ",H124="CZ",H128&lt;&gt;"CZ",AF128=AF124,AF127&lt;&gt;AF123,AF127&lt;&gt;AF129),A124-COUNTIFS($H$103:$H124,"&lt;&gt;CZ")&amp;$AH$5&amp;A128-COUNTIFS($H$103:$H128,"&lt;&gt;CZ"),IF(AND(H127="CZ",H126&lt;&gt;"CZ",H125="CZ",H124="CZ",H128&lt;&gt;"CZ",AF128=AF124,AF127&lt;&gt;AF123,AF127&lt;&gt;AF129),A124-COUNTIFS($H$103:$H124,"&lt;&gt;CZ")&amp;$AH$5&amp;A128-COUNTIFS($H$103:$H128,"&lt;&gt;CZ"),IF(AND(H127="CZ",H126&lt;&gt;"CZ",H125="CZ",H124&lt;&gt;"CZ",H128="CZ",AF128=AF124,AF127&lt;&gt;AF123,AF127&lt;&gt;AF129),A125-COUNTIFS($H$103:$H124,"&lt;&gt;CZ")&amp;$AH$5&amp;A128-COUNTIFS($H$103:$H128,"&lt;&gt;CZ"),IF(AND(H127="CZ",H126&lt;&gt;"CZ",H125&lt;&gt;"CZ",H124="CZ",H128="CZ",AF128=AF124,AF127&lt;&gt;AF123,AF127&lt;&gt;AF129),A124-COUNTIFS($H$103:$H124,"&lt;&gt;CZ")&amp;$AH$5&amp;A128-COUNTIFS($H$103:$H128,"&lt;&gt;CZ"),IF(AND(H127="CZ",H126&lt;&gt;"CZ",H125&lt;&gt;"CZ",H124&lt;&gt;"CZ",H128="CZ",AF128=AF124,AF127&lt;&gt;AF123,AF127&lt;&gt;AF129),A125-COUNTIFS($H$103:$H124,"&lt;&gt;CZ")&amp;$AH$5&amp;A128-COUNTIFS($H$103:$H128,"&lt;&gt;CZ"),IF(AND(H127="CZ",H126&lt;&gt;"CZ",H125&lt;&gt;"CZ",H124="CZ",H128&lt;&gt;"CZ",AF128=AF124,AF127&lt;&gt;AF123,AF127&lt;&gt;AF129),A124-COUNTIFS($H$103:$H124,"&lt;&gt;CZ")&amp;$AH$5&amp;A128-COUNTIFS($H$103:$H128,"&lt;&gt;CZ"),IF(AND(H127="CZ",H126&lt;&gt;"CZ",H125="CZ",H124&lt;&gt;"CZ",H128&lt;&gt;"CZ",AF128=AF124,AF127&lt;&gt;AF123,AF127&lt;&gt;AF129),A125-COUNTIFS($H$103:$H124,"&lt;&gt;CZ")&amp;$AH$5&amp;A128-COUNTIFS($H$103:$H128,"&lt;&gt;CZ"),IF(AND(H127="CZ",H126="CZ",H125&lt;&gt;"CZ",H124&lt;&gt;"CZ",H128&lt;&gt;"CZ",AF128=AF124,AF127&lt;&gt;AF123,AF127&lt;&gt;AF129),A125-COUNTIFS($H$103:$H124,"&lt;&gt;CZ")&amp;$AH$5&amp;A128-COUNTIFS($H$103:$H128,"&lt;&gt;CZ"),IF(AND(H127="CZ",H126="CZ",H125&lt;&gt;"CZ",H124&lt;&gt;"CZ",H128="CZ",AF128=AF124,AF127&lt;&gt;AF123,AF127&lt;&gt;AF129),A125-COUNTIFS($H$103:$H124,"&lt;&gt;CZ")&amp;$AH$5&amp;A128-COUNTIFS($H$103:$H128,"&lt;&gt;CZ"),IF(AND(H127="CZ",H126="CZ",H125&lt;&gt;"CZ",H124="CZ",H128&lt;&gt;"CZ",AF128=AF124,AF127&lt;&gt;AF123,AF127&lt;&gt;AF129),A124-COUNTIFS($H$103:$H124,"&lt;&gt;CZ")&amp;$AH$5&amp;A128-COUNTIFS($H$103:$H128,"&lt;&gt;CZ"),IF(AND(H127="CZ",H126="CZ",H125="CZ",H124&lt;&gt;"CZ",H128&lt;&gt;"CZ",AF128=AF124,AF127&lt;&gt;AF123,AF127&lt;&gt;AF129),A125-COUNTIFS($H$103:$H124,"&lt;&gt;CZ")&amp;$AH$5&amp;A128-COUNTIFS($H$103:$H128,"&lt;&gt;CZ"),IF(AND(H127="CZ",H126&lt;&gt;"CZ",H125&lt;&gt;"CZ",H124&lt;&gt;"CZ",H128&lt;&gt;"CZ",AF128=AF124,AF127&lt;&gt;AF123,AF127&lt;&gt;AF129),A125-COUNTIFS($H$103:$H124,"&lt;&gt;CZ"),IF(AND(H127="CZ",H126&lt;&gt;"CZ",H125="CZ",H128="CZ",H129="CZ",AF129=AF125,AF127&lt;&gt;AF124,AF127&lt;&gt;AF130),A125-COUNTIFS($H$103:$H125,"&lt;&gt;CZ")&amp;$AH$5&amp;A129-COUNTIFS($H$103:$H129,"&lt;&gt;CZ"),IF(AND(H127="CZ",H126="CZ",H125&lt;&gt;"CZ",H128="CZ",H129="CZ",AF129=AF125,AF127&lt;&gt;AF124,AF127&lt;&gt;AF130),A126-COUNTIFS($H$103:$H125,"&lt;&gt;CZ")&amp;$AH$5&amp;A129-COUNTIFS($H$103:$H129,"&lt;&gt;CZ"),IF(AND(H127="CZ",H126="CZ",H125="CZ",H128&lt;&gt;"CZ",H129="CZ",AF129=AF125,AF127&lt;&gt;AF124,AF127&lt;&gt;AF130),A125-COUNTIFS($H$103:$H125,"&lt;&gt;CZ")&amp;$AH$5&amp;A129-COUNTIFS($H$103:$H129,"&lt;&gt;CZ"),IF(AND(H127="CZ",H126="CZ",H125="CZ",H128="CZ",H129&lt;&gt;"CZ",AF129=AF125,AF127&lt;&gt;AF124,AF127&lt;&gt;AF130),A125-COUNTIFS($H$103:$H125,"&lt;&gt;CZ")&amp;$AH$5&amp;A129-COUNTIFS($H$103:$H129,"&lt;&gt;CZ"),IF(AND(H127="CZ",H126&lt;&gt;"CZ",H125="CZ",H128="CZ",H129&lt;&gt;"CZ",AF129=AF125,AF127&lt;&gt;AF124,AF127&lt;&gt;AF130),A125-COUNTIFS($H$103:$H125,"&lt;&gt;CZ")&amp;$AH$5&amp;A129-COUNTIFS($H$103:$H129,"&lt;&gt;CZ"),IF(AND(H127="CZ",H126&lt;&gt;"CZ",H125="CZ",H128&lt;&gt;"CZ",H129="CZ",AF129=AF125,AF127&lt;&gt;AF124,AF127&lt;&gt;AF130),A125-COUNTIFS($H$103:$H125,"&lt;&gt;CZ")&amp;$AH$5&amp;A129-COUNTIFS($H$103:$H129,"&lt;&gt;CZ"),IF(AND(H127="CZ",H126&lt;&gt;"CZ",H125&lt;&gt;"CZ",H128="CZ",H129="CZ",AF129=AF125,AF127&lt;&gt;AF124,AF127&lt;&gt;AF130),A126-COUNTIFS($H$103:$H125,"&lt;&gt;CZ")&amp;$AH$5&amp;A129-COUNTIFS($H$103:$H129,"&lt;&gt;CZ"),IF(AND(H127="CZ",H126&lt;&gt;"CZ",H125&lt;&gt;"CZ",H128&lt;&gt;"CZ",H129="CZ",AF129=AF125,AF127&lt;&gt;AF124,AF127&lt;&gt;AF130),A126-COUNTIFS($H$103:$H125,"&lt;&gt;CZ")&amp;$AH$5&amp;A129-COUNTIFS($H$103:$H129,"&lt;&gt;CZ"),IF(AND(H127="CZ",H126&lt;&gt;"CZ",H125&lt;&gt;"CZ",H128="CZ",H129&lt;&gt;"CZ",AF129=AF125,AF127&lt;&gt;AF124,AF127&lt;&gt;AF130),A126-COUNTIFS($H$103:$H125,"&lt;&gt;CZ")&amp;$AH$5&amp;A129-COUNTIFS($H$103:$H129,"&lt;&gt;CZ"),IF(AND(H127="CZ",H126&lt;&gt;"CZ",H125="CZ",H128&lt;&gt;"CZ",H129&lt;&gt;"CZ",AF129=AF125,AF127&lt;&gt;AF124,AF127&lt;&gt;AF130),A125-COUNTIFS($H$103:$H125,"&lt;&gt;CZ")&amp;$AH$5&amp;A129-COUNTIFS($H$103:$H129,"&lt;&gt;CZ"),IF(AND(H127="CZ",H126="CZ",H125&lt;&gt;"CZ",H128&lt;&gt;"CZ",H129&lt;&gt;"CZ",AF129=AF125,AF127&lt;&gt;AF124,AF127&lt;&gt;AF130),A126-COUNTIFS($H$103:$H125,"&lt;&gt;CZ")&amp;$AH$5&amp;A129-COUNTIFS($H$103:$H129,"&lt;&gt;CZ"),IF(AND(H127="CZ",H126="CZ",H125&lt;&gt;"CZ",H128&lt;&gt;"CZ",H129="CZ",AF129=AF125,AF127&lt;&gt;AF124,AF127&lt;&gt;AF130),A126-COUNTIFS($H$103:$H125,"&lt;&gt;CZ")&amp;$AH$5&amp;A129-COUNTIFS($H$103:$H129,"&lt;&gt;CZ"),IF(AND(H127="CZ",H126="CZ",H125&lt;&gt;"CZ",H128="CZ",H129&lt;&gt;"CZ",AF129=AF125,AF127&lt;&gt;AF124,AF127&lt;&gt;AF130),A126-COUNTIFS($H$103:$H125,"&lt;&gt;CZ")&amp;$AH$5&amp;A129-COUNTIFS($H$103:$H129,"&lt;&gt;CZ"),IF(AND(H127="CZ",H126="CZ",H125="CZ",H128&lt;&gt;"CZ",H129&lt;&gt;"CZ",AF129=AF125,AF127&lt;&gt;AF124,AF127&lt;&gt;AF130),A125-COUNTIFS($H$103:$H125,"&lt;&gt;CZ")&amp;$AH$5&amp;A129-COUNTIFS($H$103:$H129,"&lt;&gt;CZ"),""))))))))))))))))))))))))))))))))))))))))))))))))</f>
        <v/>
      </c>
      <c r="AK127" s="102" t="str">
        <f>IF(AI127&lt;&gt;"","",IF(AJ127&lt;&gt;"","",IF(AND(H126="CZ",H125&lt;&gt;"CZ",H124&lt;&gt;"CZ",H127&lt;&gt;"CZ",H128&lt;&gt;"CZ",AF128=AF124,AF126&lt;&gt;AF123,AF126&lt;&gt;AF129),A125-COUNTIFS($H$103:$H124,"&lt;&gt;CZ"),IF(AND(H127="CZ",H126&lt;&gt;"CZ",H128="CZ",H129="CZ",H130="CZ",AF130=AF126,AF127&lt;&gt;AF125,AF127&lt;&gt;AF131),A127-COUNTIFS($H$103:$H126,"&lt;&gt;CZ")&amp;$AH$5&amp;A130-COUNTIFS($H$103:$H130,"&lt;&gt;CZ"),IF(AND(H127="CZ",H126="CZ",H128&lt;&gt;"CZ",H129="CZ",H130="CZ",AF130=AF126,AF127&lt;&gt;AF125,AF127&lt;&gt;AF131),A126-COUNTIFS($H$103:$H126,"&lt;&gt;CZ")&amp;$AH$5&amp;A130-COUNTIFS($H$103:$H130,"&lt;&gt;CZ"),IF(AND(H127="CZ",H126="CZ",H128="CZ",H129&lt;&gt;"CZ",H130="CZ",AF130=AF126,AF127&lt;&gt;AF125,AF127&lt;&gt;AF131),A126-COUNTIFS($H$103:$H126,"&lt;&gt;CZ")&amp;$AH$5&amp;A130-COUNTIFS($H$103:$H130,"&lt;&gt;CZ"),IF(AND(H127="CZ",H126="CZ",H128="CZ",H129="CZ",H130&lt;&gt;"CZ",AF130=AF126,AF127&lt;&gt;AF125,AF127&lt;&gt;AF131),A126-COUNTIFS($H$103:$H126,"&lt;&gt;CZ")&amp;$AH$5&amp;A130-COUNTIFS($H$103:$H130,"&lt;&gt;CZ"),IF(AND(H127="CZ",H126&lt;&gt;"CZ",H128="CZ",H129="CZ",H130&lt;&gt;"CZ",AF130=AF126,AF127&lt;&gt;AF125,AF127&lt;&gt;AF131),A127-COUNTIFS($H$103:$H126,"&lt;&gt;CZ")&amp;$AH$5&amp;A130-COUNTIFS($H$103:$H130,"&lt;&gt;CZ"),IF(AND(H127="CZ",H126&lt;&gt;"CZ",H128="CZ",H129&lt;&gt;"CZ",H130="CZ",AF130=AF126,AF127&lt;&gt;AF125,AF127&lt;&gt;AF131),A127-COUNTIFS($H$103:$H126,"&lt;&gt;CZ")&amp;$AH$5&amp;A130-COUNTIFS($H$103:$H130,"&lt;&gt;CZ"),IF(AND(H127="CZ",H126&lt;&gt;"CZ",H128&lt;&gt;"CZ",H129="CZ",H130="CZ",AF130=AF126,AF127&lt;&gt;AF125,AF127&lt;&gt;AF131),A127-COUNTIFS($H$103:$H126,"&lt;&gt;CZ")&amp;$AH$5&amp;A130-COUNTIFS($H$103:$H130,"&lt;&gt;CZ"),IF(AND(H127="CZ",H126&lt;&gt;"CZ",H128&lt;&gt;"CZ",H129&lt;&gt;"CZ",H130="CZ",AF130=AF126,AF127&lt;&gt;AF125,AF127&lt;&gt;AF131),A127-COUNTIFS($H$103:$H126,"&lt;&gt;CZ")&amp;$AH$5&amp;A130-COUNTIFS($H$103:$H130,"&lt;&gt;CZ"),IF(AND(H127="CZ",H126&lt;&gt;"CZ",H128&lt;&gt;"CZ",H129&lt;&gt;"CZ",H130&lt;&gt;"CZ",AF130=AF126,AF127&lt;&gt;AF125,AF127&lt;&gt;AF131),A130-COUNTIFS($H$103:$H130,"&lt;&gt;CZ"),IF(AND(H127="CZ",H126&lt;&gt;"CZ",H128&lt;&gt;"CZ",H129="CZ",H130&lt;&gt;"CZ",AF130=AF126,AF127&lt;&gt;AF125,AF127&lt;&gt;AF131),A127-COUNTIFS($H$103:$H126,"&lt;&gt;CZ")&amp;$AH$5&amp;A130-COUNTIFS($H$103:$H130,"&lt;&gt;CZ"),IF(AND(H127="CZ",H126="CZ",H128="CZ",H129&lt;&gt;"CZ",H130&lt;&gt;"CZ",AF130=AF126,AF127&lt;&gt;AF125,AF127&lt;&gt;AF131),A126-COUNTIFS($H$103:$H126,"&lt;&gt;CZ")&amp;$AH$5&amp;A130-COUNTIFS($H$103:$H130,"&lt;&gt;CZ"),IF(AND(H127="CZ",H126="CZ",H128&lt;&gt;"CZ",H129&lt;&gt;"CZ",H130&lt;&gt;"CZ",AF130=AF126,AF127&lt;&gt;AF125,AF127&lt;&gt;AF131),A126-COUNTIFS($H$103:$H126,"&lt;&gt;CZ")&amp;$AH$5&amp;A130-COUNTIFS($H$103:$H130,"&lt;&gt;CZ"),IF(AND(H127="CZ",H126="CZ",H128&lt;&gt;"CZ",H129&lt;&gt;"CZ",H130="CZ",AF130=AF126,AF127&lt;&gt;AF125,AF127&lt;&gt;AF131),A126-COUNTIFS($H$103:$H126,"&lt;&gt;CZ")&amp;$AH$5&amp;A130-COUNTIFS($H$103:$H130,"&lt;&gt;CZ"),IF(AND(H127="CZ",H126="CZ",H128&lt;&gt;"CZ",H129="CZ",H130&lt;&gt;"CZ",AF130=AF126,AF127&lt;&gt;AF125,AF127&lt;&gt;AF131),A126-COUNTIFS($H$103:$H126,"&lt;&gt;CZ")&amp;$AH$5&amp;A130-COUNTIFS($H$103:$H130,"&lt;&gt;CZ"),IF(AND(H127="CZ",H126&lt;&gt;"CZ",H128="CZ",H129&lt;&gt;"CZ",H130&lt;&gt;"CZ",AF130=AF126,AF127&lt;&gt;AF125,AF127&lt;&gt;AF131),A127-COUNTIFS($H$103:$H126,"&lt;&gt;CZ")&amp;$AH$5&amp;A130-COUNTIFS($H$103:$H130,"&lt;&gt;CZ"),IF(AND(H127="CZ",H128&lt;&gt;"CZ",H129="CZ",H130="CZ",H131="CZ",AF127=AF131,AF127&lt;&gt;AF126,AF127&lt;&gt;AF132),A127-COUNTIFS($H$103:$H127,"&lt;&gt;CZ")&amp;$AH$5&amp;A131-COUNTIFS($H$103:$H131,"&lt;&gt;CZ"),IF(AND(H127="CZ",H128="CZ",H129&lt;&gt;"CZ",H130="CZ",H131="CZ",AF127=AF131,AF127&lt;&gt;AF126,AF127&lt;&gt;AF132),A127-COUNTIFS($H$103:$H127,"&lt;&gt;CZ")&amp;$AH$5&amp;A131-COUNTIFS($H$103:$H131,"&lt;&gt;CZ"),IF(AND(H127="CZ",H128="CZ",H129="CZ",H130&lt;&gt;"CZ",H131="CZ",AF127=AF131,AF127&lt;&gt;AF126,AF127&lt;&gt;AF132),A127-COUNTIFS($H$103:$H127,"&lt;&gt;CZ")&amp;$AH$5&amp;A131-COUNTIFS($H$103:$H131,"&lt;&gt;CZ"),IF(AND(H127="CZ",H128="CZ",H129="CZ",H130="CZ",H131&lt;&gt;"CZ",AF127=AF131,AF127&lt;&gt;AF126,AF127&lt;&gt;AF132),A127-COUNTIFS($H$103:$H127,"&lt;&gt;CZ")&amp;$AH$5&amp;A131-COUNTIFS($H$103:$H131,"&lt;&gt;CZ"),IF(AND(H127="CZ",H126&lt;&gt;"CZ",H125="CZ",H124="CZ",H128&lt;&gt;"CZ",AF128=AF124,AF127&lt;&gt;AF123,AF127&lt;&gt;AF129),A124-COUNTIFS($H$103:$H124,"&lt;&gt;CZ")&amp;$AH$5&amp;A128-COUNTIFS($H$103:$H128,"&lt;&gt;CZ"),IF(AND(H127="CZ",H128&lt;&gt;"CZ",H129="CZ",H130="CZ",H131&lt;&gt;"CZ",AF127=AF131,AF127&lt;&gt;AF126,AF127&lt;&gt;AF132),A127-COUNTIFS($H$103:$H127,"&lt;&gt;CZ")&amp;$AH$5&amp;A131-COUNTIFS($H$103:$H131,"&lt;&gt;CZ"),IF(AND(H127="CZ",H128&lt;&gt;"CZ",H129="CZ",H130&lt;&gt;"CZ",H131="CZ",AF127=AF131,AF127&lt;&gt;AF126,AF127&lt;&gt;AF132),A127-COUNTIFS($H$103:$H127,"&lt;&gt;CZ")&amp;$AH$5&amp;A131-COUNTIFS($H$103:$H131,"&lt;&gt;CZ"),IF(AND(H127="CZ",H128&lt;&gt;"CZ",H129&lt;&gt;"CZ",H130="CZ",H131="CZ",AF127=AF131,AF127&lt;&gt;AF126,AF127&lt;&gt;AF132),A127-COUNTIFS($H$103:$H127,"&lt;&gt;CZ")&amp;$AH$5&amp;A131-COUNTIFS($H$103:$H131,"&lt;&gt;CZ"),IF(AND(H127="CZ",H128&lt;&gt;"CZ",H129&lt;&gt;"CZ",H130&lt;&gt;"CZ",H131="CZ",AF127=AF131,AF127&lt;&gt;AF126,AF127&lt;&gt;AF132),A127-COUNTIFS($H$103:$H127,"&lt;&gt;CZ")&amp;$AH$5&amp;A131-COUNTIFS($H$103:$H131,"&lt;&gt;CZ"),IF(AND(H127="CZ",H128&lt;&gt;"CZ",H129&lt;&gt;"CZ",H130="CZ",H131&lt;&gt;"CZ",AF127=AF131,AF127&lt;&gt;AF126,AF127&lt;&gt;AF132),A127-COUNTIFS($H$103:$H127,"&lt;&gt;CZ")&amp;$AH$5&amp;A131-COUNTIFS($H$103:$H131,"&lt;&gt;CZ"),IF(AND(H127="CZ",H128&lt;&gt;"CZ",H129="CZ",H130&lt;&gt;"CZ",H131&lt;&gt;"CZ",AF127=AF131,AF127&lt;&gt;AF126,AF127&lt;&gt;AF132),A127-COUNTIFS($H$103:$H127,"&lt;&gt;CZ")&amp;$AH$5&amp;A131-COUNTIFS($H$103:$H131,"&lt;&gt;CZ"),IF(AND(H127="CZ",H128="CZ",H129&lt;&gt;"CZ",H130&lt;&gt;"CZ",H131&lt;&gt;"CZ",AF127=AF131,AF127&lt;&gt;AF126,AF127&lt;&gt;AF132),A127-COUNTIFS($H$103:$H127,"&lt;&gt;CZ")&amp;$AH$5&amp;A131-COUNTIFS($H$103:$H131,"&lt;&gt;CZ"),IF(AND(H127="CZ",H128="CZ",H129="CZ",H130&lt;&gt;"CZ",H131&lt;&gt;"CZ",AF127=AF131,AF127&lt;&gt;AF126,AF127&lt;&gt;AF132),A127-COUNTIFS($H$103:$H127,"&lt;&gt;CZ")&amp;$AH$5&amp;A131-COUNTIFS($H$103:$H131,"&lt;&gt;CZ"),IF(AND(H127="CZ",H128="CZ",H129&lt;&gt;"CZ",H130="CZ",H131&lt;&gt;"CZ",AF127=AF131,AF127&lt;&gt;AF126,AF127&lt;&gt;AF132),A127-COUNTIFS($H$103:$H127,"&lt;&gt;CZ")&amp;$AH$5&amp;A131-COUNTIFS($H$103:$H131,"&lt;&gt;CZ"),IF(AND(H127="CZ",H128="CZ",H129="CZ",H130&lt;&gt;"CZ",H131&lt;&gt;"CZ",AF127=AF131,AF127&lt;&gt;AF126,AF127&lt;&gt;AF132),A127-COUNTIFS($H$103:$H127,"&lt;&gt;CZ")&amp;$AH$5&amp;A131-COUNTIFS($H$103:$H131,"&lt;&gt;CZ"),IF(AND(H127="CZ",H128="CZ",H129&lt;&gt;"CZ",H130&lt;&gt;"CZ",H131&lt;&gt;"CZ",AF127=AF131,AF127&lt;&gt;AF126,AF127&lt;&gt;AF132),A131-COUNTIFS($H$103:$H131,"&lt;&gt;CZ"),""))))))))))))))))))))))))))))))))))</f>
        <v/>
      </c>
      <c r="AL127" s="120" t="str">
        <f t="shared" si="7"/>
        <v/>
      </c>
    </row>
    <row r="128" spans="1:38" s="104" customFormat="1" ht="15" hidden="1" customHeight="1">
      <c r="A128" s="105">
        <v>26</v>
      </c>
      <c r="B128" s="106" t="e">
        <v>#N/A</v>
      </c>
      <c r="C128" s="107" t="s">
        <v>251</v>
      </c>
      <c r="D128" s="107" t="s">
        <v>251</v>
      </c>
      <c r="E128" s="106" t="s">
        <v>251</v>
      </c>
      <c r="F128" s="108"/>
      <c r="G128" s="109" t="s">
        <v>251</v>
      </c>
      <c r="H128" s="110" t="s">
        <v>251</v>
      </c>
      <c r="I128" s="111"/>
      <c r="J128" s="112" t="s">
        <v>251</v>
      </c>
      <c r="K128" s="111"/>
      <c r="L128" s="112" t="s">
        <v>251</v>
      </c>
      <c r="M128" s="111"/>
      <c r="N128" s="112" t="s">
        <v>251</v>
      </c>
      <c r="O128" s="111"/>
      <c r="P128" s="112" t="s">
        <v>251</v>
      </c>
      <c r="Q128" s="111"/>
      <c r="R128" s="112" t="s">
        <v>251</v>
      </c>
      <c r="S128" s="113"/>
      <c r="T128" s="112" t="s">
        <v>251</v>
      </c>
      <c r="U128" s="111"/>
      <c r="V128" s="112" t="s">
        <v>251</v>
      </c>
      <c r="W128" s="111"/>
      <c r="X128" s="112" t="s">
        <v>251</v>
      </c>
      <c r="Y128" s="111"/>
      <c r="Z128" s="112" t="s">
        <v>251</v>
      </c>
      <c r="AA128" s="111"/>
      <c r="AB128" s="112" t="s">
        <v>251</v>
      </c>
      <c r="AC128" s="111"/>
      <c r="AD128" s="112" t="s">
        <v>251</v>
      </c>
      <c r="AE128" s="116">
        <v>0</v>
      </c>
      <c r="AF128" s="117" t="s">
        <v>251</v>
      </c>
      <c r="AG128" s="118" t="s">
        <v>251</v>
      </c>
      <c r="AH128" s="100" t="str">
        <f t="shared" ca="1" si="4"/>
        <v/>
      </c>
      <c r="AI128" s="119" t="str">
        <f>IF(H128="","",IF(H128&lt;&gt;"CZ","NE",IF(AND(H128="CZ",AF127&lt;&gt;AF128,AF128&lt;&gt;AF129),A128-COUNTIF($H$103:$H128,"&lt;&gt;CZ"),IF(AND(H128="CZ",H127="CZ",AF128=AF127,AF128&lt;&gt;AF126,AF128&lt;&gt;AF129),A127-COUNTIF($H$103:$H128,"&lt;&gt;CZ")&amp;$AH$5&amp;A128-COUNTIF($H$103:$H128,"&lt;&gt;CZ"),IF(AND(H128="CZ",H129="CZ",AF128&lt;&gt;AF127,AF128=AF129,AF128&lt;&gt;AF130),A128-COUNTIF($H$103:$H128,"&lt;&gt;CZ")&amp;$AH$5&amp;A129-COUNTIF($H$103:$H129,"&lt;&gt;CZ"),IF(AND(H128="CZ",H127="CZ",H126="CZ",AF128=AF126,AF128&lt;&gt;AF125,AF128&lt;&gt;AF129),A126-COUNTIF($H$103:$H128,"&lt;&gt;CZ")&amp;$AH$5&amp;A128-COUNTIF($H$103:$H128,"&lt;&gt;CZ"),IF(AND(H128="CZ",H127="CZ",H129="CZ",AF129=AF127,AF128&lt;&gt;AF126,AF128&lt;&gt;AF130),A127-COUNTIF($H$103:$H127,"&lt;&gt;CZ")&amp;$AH$5&amp;A129-COUNTIF($H$103:$H129,"&lt;&gt;CZ"),IF(AND(H128="CZ",H129="CZ",H130="CZ",AF128&lt;&gt;AF127,AF128=AF130,AF128&lt;&gt;AF131),A128-COUNTIF($H$103:$H128,"&lt;&gt;CZ")&amp;$AH$5&amp;A130-COUNTIF($H$103:$H130,"&lt;&gt;CZ"),IF(AND(H128="CZ",H127="CZ",H126="CZ",H125="CZ",AF128=AF125,AF128&lt;&gt;AF124,AF128&lt;&gt;AF129),A125-COUNTIF($H$103:$H125,"&lt;&gt;CZ")&amp;$AH$5&amp;A128-COUNTIF($H$103:$H128,"&lt;&gt;CZ"),IF(AND(H128="CZ",H127="CZ",H126="CZ",H129="CZ",AF129=AF126,AF128&lt;&gt;AF125,AF128&lt;&gt;AF130),A126-COUNTIF($H$103:$H126,"&lt;&gt;CZ")&amp;$AH$5&amp;A129-COUNTIF($H$103:$H129,"&lt;&gt;CZ"),IF(AND(H128="CZ",H127="CZ",H129="CZ",H130="CZ",AF130=AF127,AF128&lt;&gt;AF126,AF128&lt;&gt;AF131),A127-COUNTIF($H$103:$H127,"&lt;&gt;CZ")&amp;$AH$5&amp;A130-COUNTIF($H$103:$H130,"&lt;&gt;CZ"),IF(AND(H128="CZ",H129="CZ",H130="CZ",H131="CZ",AF128&lt;&gt;AF127,AF128=AF131,AF128&lt;&gt;AF132),A128-COUNTIF($H$103:$H128,"&lt;&gt;CZ")&amp;$AH$5&amp;A131-COUNTIF($H$103:$H131,"&lt;&gt;CZ"),IF(AND(H128="CZ",H127="CZ",H126="CZ",H125="CZ",H124="CZ",AF128=AF124,AF128&lt;&gt;AF123,AF128&lt;&gt;AF129),A124-COUNTIF($H$103:$H124,"&lt;&gt;CZ")&amp;$AH$5&amp;A128-COUNTIF($H$103:$H128,"&lt;&gt;CZ"),IF(AND(H128="CZ",H127="CZ",H126="CZ",H125="CZ",H129="CZ",AF129=AF125,AF128&lt;&gt;AF124,AF128&lt;&gt;AF130),A125-COUNTIF($H$103:$H125,"&lt;&gt;CZ")&amp;$AH$5&amp;A129-COUNTIF($H$103:$H129,"&lt;&gt;CZ"),IF(AND(H128="CZ",H127="CZ",H126="CZ",H129="CZ",H130="CZ",AF130=AF126,AF128&lt;&gt;AF125,AF128&lt;&gt;AF131),A126-COUNTIF($H$103:$H126,"&lt;&gt;CZ")&amp;$AH$5&amp;A130-COUNTIF($H$103:$H130,"&lt;&gt;CZ"),IF(AND(H128="CZ",H127="CZ",H129="CZ",H130="CZ",H131="CZ",AF131=AF127,AF128&lt;&gt;AF126,AF128&lt;&gt;AF132),A127-COUNTIF($H$103:$H127,"&lt;&gt;CZ")&amp;$AH$5&amp;A131-COUNTIF($H$103:$H131,"&lt;&gt;CZ"),IF(AND(H128="CZ",H129="CZ",H130="CZ",H131="CZ",H132="CZ",AF128&lt;&gt;AF127,AF128=AF132,AF128&lt;&gt;AF133),A128-COUNTIF($H$103:$H128,"&lt;&gt;CZ")&amp;$AH$5&amp;A132-COUNTIF($H$103:$H132,"&lt;&gt;CZ"),IF(AND(H128="CZ",H127&lt;&gt;"CZ",AF128=AF127,AF128&lt;&gt;AF126,AF128&lt;&gt;AF129),A128-COUNTIF($H$103:$H128,"&lt;&gt;CZ"),IF(AND(H128="CZ",H129&lt;&gt;"CZ",AF128&lt;&gt;AF127,AF128=AF129,AF128&lt;&gt;AF130),A128-COUNTIF($H$103:$H128,"&lt;&gt;CZ"),IF(AND(H128="CZ",H127&lt;&gt;"CZ",H126="CZ",AF128=AF126,AF128&lt;&gt;AF125,AF128&lt;&gt;AF129),A126-COUNTIF($H$103:$H126,"&lt;&gt;CZ")&amp;$AH$5&amp;A128-COUNTIF($H$103:$H128,"&lt;&gt;CZ"),IF(AND(H128="CZ",H127="CZ",H126&lt;&gt;"CZ",AF128=AF126,AF128&lt;&gt;AF125,AF128&lt;&gt;AF129),A127-COUNTIF($H$103:$H126,"&lt;&gt;CZ")&amp;$AH$5&amp;A128-COUNTIF($H$103:$H128,"&lt;&gt;CZ"),IF(AND(H128="CZ",H127&lt;&gt;"CZ",H126&lt;&gt;"CZ",AF128=AF126,AF128&lt;&gt;AF125,AF128&lt;&gt;AF129),A128-COUNTIF($H$103:$H128,"&lt;&gt;CZ"),IF(AND(H128="CZ",H127&lt;&gt;"CZ",H129="CZ",AF128=AF127,AF128&lt;&gt;AF126,AF128=AF129,AF128&lt;&gt;AF130),A128-COUNTIF($H$103:$H127,"&lt;&gt;CZ")&amp;$AH$5&amp;A129-COUNTIF($H$103:$H129,"&lt;&gt;CZ"),IF(AND(H128="CZ",H127="CZ",H129&lt;&gt;"CZ",AF129=AF127,AF128&lt;&gt;AF126,AF128&lt;&gt;AF130),A127-COUNTIF($H$103:$H127,"&lt;&gt;CZ")&amp;$AH$5&amp;A129-COUNTIF($H$103:$H129,"&lt;&gt;CZ"),IF(AND(H128="CZ",H127&lt;&gt;"CZ",H129&lt;&gt;"CZ",AF129=AF127,AF128&lt;&gt;AF126,AF128&lt;&gt;AF130),A128-COUNTIF($H$103:$H127,"&lt;&gt;CZ"),IF(AND(H128="CZ",H129&lt;&gt;"CZ",H130="CZ",AF128&lt;&gt;AF127,AF128=AF130,AF128&lt;&gt;AF131),A128-COUNTIF($H$103:$H128,"&lt;&gt;CZ")&amp;$AH$5&amp;A130-COUNTIF($H$103:$H130,"&lt;&gt;CZ"),IF(AND(H128="CZ",H129="CZ",H130&lt;&gt;"CZ",AF128&lt;&gt;AF127,AF128=AF130,AF128&lt;&gt;AF131),A128-COUNTIF($H$103:$H128,"&lt;&gt;CZ")&amp;$AH$5&amp;A130-COUNTIF($H$103:$H130,"&lt;&gt;CZ"),IF(AND(H128="CZ",H129&lt;&gt;"CZ",H130&lt;&gt;"CZ",AF128&gt;0,AF128&lt;&gt;AF127,AF128=AF130,AF128&lt;&gt;AF131),A128-COUNTIF($H$103:$H128,"&lt;&gt;CZ"),IF(AND(H128="CZ",H127&lt;&gt;"CZ",H126="CZ",H125="CZ",AF128=AF125,AF128&lt;&gt;AF124,AF128&lt;&gt;AF129),A125-COUNTIF($H$103:$H125,"&lt;&gt;CZ")&amp;$AH$5&amp;A128-COUNTIF($H$103:$H128,"&lt;&gt;CZ"),IF(AND(H128="CZ",H127="CZ",H126&lt;&gt;"CZ",H125="CZ",AF128=AF125,AF128&lt;&gt;AF124,AF128&lt;&gt;AF129),A125-COUNTIF($H$103:$H125,"&lt;&gt;CZ")&amp;$AH$5&amp;A128-COUNTIF($H$103:$H128,"&lt;&gt;CZ"),IF(AND(H128="CZ",H127="CZ",H126="CZ",H125&lt;&gt;"CZ",AF128=AF125,AF128&lt;&gt;AF124,AF128&lt;&gt;AF129),A126-COUNTIF($H$103:$H125,"&lt;&gt;CZ")&amp;$AH$5&amp;A128-COUNTIF($H$103:$H128,"&lt;&gt;CZ"),IF(AND(H128="CZ",H127&lt;&gt;"CZ",H126&lt;&gt;"CZ",H125="CZ",AF128=AF125,AF128&lt;&gt;AF124,AF128&lt;&gt;AF129),A125-COUNTIF($H$103:$H125,"&lt;&gt;CZ")&amp;$AH$5&amp;A128-COUNTIF($H$103:$H128,"&lt;&gt;CZ"),IF(AND(H128="CZ",H127&lt;&gt;"CZ",H126="CZ",H125&lt;&gt;"CZ",AF128=AF125,AF128&lt;&gt;AF124,AF128&lt;&gt;AF129),A126-COUNTIF($H$103:$H125,"&lt;&gt;CZ")&amp;$AH$5&amp;A128-COUNTIF($H$103:$H128,"&lt;&gt;CZ"),IF(AND(H128="CZ",H127="CZ",H126&lt;&gt;"CZ",H125&lt;&gt;"CZ",AF128=AF125,AF128&lt;&gt;AF124,AF128&lt;&gt;AF129),A126-COUNTIF($H$103:$H125,"&lt;&gt;CZ")&amp;$AH$5&amp;A128-COUNTIF($H$103:$H128,"&lt;&gt;CZ"),IF(AND(H128="CZ",H127&lt;&gt;"CZ",H126&lt;&gt;"CZ",H125&lt;&gt;"CZ",AF128=AF125,AF128&lt;&gt;AF124,AF128&lt;&gt;AF129),A128-COUNTIF($H$103:$H128,"&lt;&gt;CZ"),IF(AND(H128="CZ",H127="CZ",H126&lt;&gt;"CZ",H129="CZ",AF128=AF126,AF128&lt;&gt;AF125,AF128=AF129,AF128&lt;&gt;AF130),A127-COUNTIF($H$103:$H126,"&lt;&gt;CZ")&amp;$AH$5&amp;A129-COUNTIF($H$103:$H129,"&lt;&gt;CZ"),IF(AND(H128="CZ",H127="CZ",H126="CZ",H129&lt;&gt;"CZ",AF128=AF126,AF128&lt;&gt;AF125,AF128=AF129,AF128&lt;&gt;AF130),A126-COUNTIF($H$103:$H126,"&lt;&gt;CZ")&amp;$AH$5&amp;A129-COUNTIF($H$103:$H129,"&lt;&gt;CZ"),IF(AND(H128="CZ",H127&lt;&gt;"CZ",H126&lt;&gt;"CZ",H129="CZ",AF128=AF126,AF128&lt;&gt;AF125,AF128=AF129,AF128&lt;&gt;AF130),A127-COUNTIF($H$103:$H126,"&lt;&gt;CZ")&amp;$AH$5&amp;A129-COUNTIF($H$103:$H129,"&lt;&gt;CZ"),IF(AND(H128="CZ",H127&lt;&gt;"CZ",H126="CZ",H129="CZ",AF128=AF126,AF128&lt;&gt;AF125,AF128=AF129,AF128&lt;&gt;AF130),A126-COUNTIF($H$103:$H126,"&lt;&gt;CZ")&amp;$AH$5&amp;A129-COUNTIF($H$103:$H129,"&lt;&gt;CZ"),IF(AND(H128="CZ",H127&lt;&gt;"CZ",H126="CZ",H129&lt;&gt;"CZ",AF128=AF126,AF128&lt;&gt;AF125,AF128=AF129,AF128&lt;&gt;AF130),A126-COUNTIF($H$103:$H126,"&lt;&gt;CZ")&amp;$AH$5&amp;A129-COUNTIF($H$103:$H129,"&lt;&gt;CZ"),IF(AND(H128="CZ",H127="CZ",H126&lt;&gt;"CZ",H129&lt;&gt;"CZ",AF129=AF126,AF128&lt;&gt;AF125,AF128&lt;&gt;AF130),A127-COUNTIF($H$103:$H126,"&lt;&gt;CZ")&amp;$AH$5&amp;A129-COUNTIF($H$103:$H129,"&lt;&gt;CZ"),IF(AND(H128="CZ",H127&lt;&gt;"CZ",H126&lt;&gt;"CZ",H129&lt;&gt;"CZ",AF129=AF126,AF128&lt;&gt;AF125,AF128&lt;&gt;AF130),A127-COUNTIF($H$103:$H126,"&lt;&gt;CZ"),IF(AND(H128="CZ",H127&lt;&gt;"CZ",H129="CZ",H130="CZ",AF130=AF127,AF128&lt;&gt;AF126,AF128&lt;&gt;AF131),A128-COUNTIF($H$103:$H127,"&lt;&gt;CZ")&amp;$AH$5&amp;A130-COUNTIF($H$103:$H130,"&lt;&gt;CZ"),IF(AND(H128="CZ",H127="CZ",H129&lt;&gt;"CZ",H130="CZ",AF130=AF127,AF128&lt;&gt;AF126,AF128&lt;&gt;AF131),A127-COUNTIF($H$103:$H127,"&lt;&gt;CZ")&amp;$AH$5&amp;A130-COUNTIF($H$103:$H130,"&lt;&gt;CZ"),IF(AND(H128="CZ",H127="CZ",H129="CZ",H130&lt;&gt;"CZ",AF130=AF127,AF128&lt;&gt;AF126,AF128&lt;&gt;AF131),A127-COUNTIF($H$103:$H127,"&lt;&gt;CZ")&amp;$AH$5&amp;A130-COUNTIF($H$103:$H130,"&lt;&gt;CZ"),IF(AND(H128="CZ",H127&lt;&gt;"CZ",H129&lt;&gt;"CZ",H130="CZ",AF130=AF127,AF128&lt;&gt;AF126,AF128&lt;&gt;AF131),A128-COUNTIF($H$103:$H127,"&lt;&gt;CZ")&amp;$AH$5&amp;A130-COUNTIF($H$103:$H130,"&lt;&gt;CZ"),IF(AND(H128="CZ",H127&lt;&gt;"CZ",H129="CZ",H130&lt;&gt;"CZ",AF130=AF127,AF128&lt;&gt;AF126,AF128&lt;&gt;AF131),A128-COUNTIF($H$103:$H127,"&lt;&gt;CZ")&amp;$AH$5&amp;A130-COUNTIF($H$103:$H130,"&lt;&gt;CZ"),IF(AND(H128="CZ",H127="CZ",H129&lt;&gt;"CZ",H130&lt;&gt;"CZ",AF130=AF127,AF128&lt;&gt;AF126,AF128&lt;&gt;AF131),A127-COUNTIF($H$103:$H127,"&lt;&gt;CZ")&amp;$AH$5&amp;A130-COUNTIF($H$103:$H130,"&lt;&gt;CZ"),IF(AND(H128="CZ",H127&lt;&gt;"CZ",H129&lt;&gt;"CZ",H130&lt;&gt;"CZ",AF130=AF127,AF128&lt;&gt;AF126,AF128&lt;&gt;AF131),A128-COUNTIF($H$103:$H127,"&lt;&gt;CZ"),IF(AND(H128="CZ",H129="CZ",H130="CZ",H131&lt;&gt;"CZ",AF128&lt;&gt;AF127,AF128=AF131,AF128&lt;&gt;AF132),A128-COUNTIF($H$103:$H128,"&lt;&gt;CZ")&amp;$AH$5&amp;A131-COUNTIF($H$103:$H131,"&lt;&gt;CZ"),IF(AND(H128="CZ",H129="CZ",H130&lt;&gt;"CZ",H131="CZ",AF128&lt;&gt;AF127,AF128=AF131,AF128&lt;&gt;AF132),A128-COUNTIF($H$103:$H128,"&lt;&gt;CZ")&amp;$AH$5&amp;A131-COUNTIF($H$103:$H131,"&lt;&gt;CZ"),IF(AND(H128="CZ",H129&lt;&gt;"CZ",H130="CZ",H131="CZ",AF128&lt;&gt;AF127,AF128=AF131,AF128&lt;&gt;AF132),A128-COUNTIF($H$103:$H128,"&lt;&gt;CZ")&amp;$AH$5&amp;A131-COUNTIF($H$103:$H131,"&lt;&gt;CZ"),IF(AND(H128="CZ",H129&lt;&gt;"CZ",H130&lt;&gt;"CZ",H131="CZ",AF128&lt;&gt;AF127,AF128=AF131,AF128&lt;&gt;AF132),A128-COUNTIF($H$103:$H128,"&lt;&gt;CZ")&amp;$AH$5&amp;A131-COUNTIF($H$103:$H131,"&lt;&gt;CZ"),"")))))))))))))))))))))))))))))))))))))))))))))))))))))</f>
        <v/>
      </c>
      <c r="AJ128" s="102" t="str">
        <f>IF(AI128&lt;&gt;"","",IF(AND(H128="CZ",H129&lt;&gt;"CZ",H130="CZ",H131&lt;&gt;"CZ",AF128&lt;&gt;AF127,AF128=AF131,AF128&lt;&gt;AF132),A128-COUNTIF($H$103:$H128,"&lt;&gt;CZ")&amp;$AH$5&amp;A131-COUNTIF($H$103:$H131,"&lt;&gt;CZ"),IF(AND(H128="CZ",H129="CZ",H130&lt;&gt;"CZ",H131&lt;&gt;"CZ",AF128&lt;&gt;AF127,AF128=AF131,AF128&lt;&gt;AF132),A128-COUNTIF($H$103:$H128,"&lt;&gt;CZ")&amp;$AH$5&amp;A131-COUNTIF($H$103:$H131,"&lt;&gt;CZ"),IF(AND(H128="CZ",H129&lt;&gt;"CZ",H130&lt;&gt;"CZ",H131&lt;&gt;"CZ",AF128&lt;&gt;AF127,AF128=AF131,AF128&lt;&gt;AF132),A128-COUNTIF($H$103:$H128,"&lt;&gt;CZ"),IF(AND(H128="CZ",H127&lt;&gt;"CZ",H126="CZ",H125="CZ",H124="CZ",AF128=AF124,AF128&lt;&gt;AF123,AF128&lt;&gt;AF129),A124-COUNTIFS($H$103:$H124,"&lt;&gt;CZ")&amp;$AH$5&amp;A128-COUNTIFS($H$103:$H128,"&lt;&gt;CZ"),IF(AND(H128="CZ",H127="CZ",H126&lt;&gt;"CZ",H125="CZ",H124="CZ",AF128=AF124,AF128&lt;&gt;AF123,AF128&lt;&gt;AF129),A124-COUNTIFS($H$103:$H124,"&lt;&gt;CZ")&amp;$AH$5&amp;A128-COUNTIFS($H$103:$H128,"&lt;&gt;CZ"),IF(AND(H128="CZ",H127="CZ",H126="CZ",H125&lt;&gt;"CZ",H124="CZ",AF128=AF124,AF128&lt;&gt;AF123,AF128&lt;&gt;AF129),A124-COUNTIFS($H$103:$H124,"&lt;&gt;CZ")&amp;$AH$5&amp;A128-COUNTIFS($H$103:$H128,"&lt;&gt;CZ"),IF(AND(H128="CZ",H127="CZ",H126="CZ",H125="CZ",H124&lt;&gt;"CZ",AF128=AF124,AF128&lt;&gt;AF123,AF128&lt;&gt;AF129),A125-COUNTIFS($H$103:$H124,"&lt;&gt;CZ")&amp;$AH$5&amp;A128-COUNTIFS($H$103:$H128,"&lt;&gt;CZ"),IF(AND(H128="CZ",H127&lt;&gt;"CZ",H126="CZ",H125="CZ",H124&lt;&gt;"CZ",AF128=AF124,AF128&lt;&gt;AF123,AF128&lt;&gt;AF129),A125-COUNTIFS($H$103:$H124,"&lt;&gt;CZ")&amp;$AH$5&amp;A128-COUNTIFS($H$103:$H128,"&lt;&gt;CZ"),IF(AND(H128="CZ",H127&lt;&gt;"CZ",H126="CZ",H125&lt;&gt;"CZ",H124="CZ",AF128=AF124,AF128&lt;&gt;AF123,AF128&lt;&gt;AF129),A124-COUNTIFS($H$103:$H124,"&lt;&gt;CZ")&amp;$AH$5&amp;A128-COUNTIFS($H$103:$H128,"&lt;&gt;CZ"),IF(AND(H128="CZ",H127&lt;&gt;"CZ",H126&lt;&gt;"CZ",H125="CZ",H124="CZ",AF128=AF124,AF128&lt;&gt;AF123,AF128&lt;&gt;AF129),A124-COUNTIFS($H$103:$H124,"&lt;&gt;CZ")&amp;$AH$5&amp;A128-COUNTIFS($H$103:$H128,"&lt;&gt;CZ"),IF(AND(H128="CZ",H127&lt;&gt;"CZ",H126&lt;&gt;"CZ",H125&lt;&gt;"CZ",H124="CZ",AF128=AF124,AF128&lt;&gt;AF123,AF128&lt;&gt;AF129),A124-COUNTIFS($H$103:$H124,"&lt;&gt;CZ")&amp;$AH$5&amp;A128-COUNTIFS($H$103:$H128,"&lt;&gt;CZ"),IF(AND(H128="CZ",H127&lt;&gt;"CZ",H126&lt;&gt;"CZ",H125="CZ",H124&lt;&gt;"CZ",AF128=AF124,AF128&lt;&gt;AF123,AF128&lt;&gt;AF129),A125-COUNTIFS($H$103:$H124,"&lt;&gt;CZ")&amp;$AH$5&amp;A128-COUNTIFS($H$103:$H128,"&lt;&gt;CZ"),IF(AND(H128="CZ",H127&lt;&gt;"CZ",H126="CZ",H125&lt;&gt;"CZ",H124&lt;&gt;"CZ",AF128=AF124,AF128&lt;&gt;AF123,AF128&lt;&gt;AF129),A125-COUNTIFS($H$103:$H124,"&lt;&gt;CZ")&amp;$AH$5&amp;A128-COUNTIFS($H$103:$H128,"&lt;&gt;CZ"),IF(AND(H128="CZ",H127="CZ",H126&lt;&gt;"CZ",H125&lt;&gt;"CZ",H124&lt;&gt;"CZ",AF128=AF124,AF128&lt;&gt;AF123,AF128&lt;&gt;AF129),A125-COUNTIFS($H$103:$H124,"&lt;&gt;CZ")&amp;$AH$5&amp;A128-COUNTIFS($H$103:$H128,"&lt;&gt;CZ"),IF(AND(H128="CZ",H127="CZ",H126&lt;&gt;"CZ",H125&lt;&gt;"CZ",H124="CZ",AF128=AF124,AF128&lt;&gt;AF123,AF128&lt;&gt;AF129),A124-COUNTIFS($H$103:$H124,"&lt;&gt;CZ")&amp;$AH$5&amp;A128-COUNTIFS($H$103:$H128,"&lt;&gt;CZ"),IF(AND(H128="CZ",H127="CZ",H126&lt;&gt;"CZ",H125="CZ",H124&lt;&gt;"CZ",AF128=AF124,AF128&lt;&gt;AF123,AF128&lt;&gt;AF129),A125-COUNTIFS($H$103:$H124,"&lt;&gt;CZ")&amp;$AH$5&amp;A128-COUNTIFS($H$103:$H128,"&lt;&gt;CZ"),IF(AND(H128="CZ",H127="CZ",H126="CZ",H125&lt;&gt;"CZ",H124&lt;&gt;"CZ",AF128=AF124,AF128&lt;&gt;AF123,AF128&lt;&gt;AF129),A125-COUNTIFS($H$103:$H124,"&lt;&gt;CZ")&amp;$AH$5&amp;A128-COUNTIFS($H$103:$H128,"&lt;&gt;CZ"),IF(AND(H128="CZ",H127&lt;&gt;"CZ",H126&lt;&gt;"CZ",H125&lt;&gt;"CZ",H124&lt;&gt;"CZ",AF128=AF124,AF128&lt;&gt;AF123,AF128&lt;&gt;AF129),A125-COUNTIFS($H$103:$H124,"&lt;&gt;CZ"),IF(AND(H128="CZ",H127&lt;&gt;"CZ",H126="CZ",H125="CZ",H129="CZ",AF129=AF125,AF128&lt;&gt;AF124,AF128&lt;&gt;AF130),A125-COUNTIFS($H$103:$H125,"&lt;&gt;CZ")&amp;$AH$5&amp;A129-COUNTIFS($H$103:$H129,"&lt;&gt;CZ"),IF(AND(H128="CZ",H127="CZ",H126&lt;&gt;"CZ",H125="CZ",H129="CZ",AF129=AF125,AF128&lt;&gt;AF124,AF128&lt;&gt;AF130),A125-COUNTIFS($H$103:$H125,"&lt;&gt;CZ")&amp;$AH$5&amp;A129-COUNTIFS($H$103:$H129,"&lt;&gt;CZ"),IF(AND(H128="CZ",H127="CZ",H126="CZ",H125&lt;&gt;"CZ",H129="CZ",AF129=AF125,AF128&lt;&gt;AF124,AF128&lt;&gt;AF130),A126-COUNTIFS($H$103:$H125,"&lt;&gt;CZ")&amp;$AH$5&amp;A129-COUNTIFS($H$103:$H129,"&lt;&gt;CZ"),IF(AND(H128="CZ",H127="CZ",H126="CZ",H125="CZ",H129&lt;&gt;"CZ",AF129=AF125,AF128&lt;&gt;AF124,AF128&lt;&gt;AF130),A125-COUNTIFS($H$103:$H125,"&lt;&gt;CZ")&amp;$AH$5&amp;A129-COUNTIFS($H$103:$H129,"&lt;&gt;CZ"),IF(AND(H128="CZ",H127&lt;&gt;"CZ",H126="CZ",H125="CZ",H129&lt;&gt;"CZ",AF129=AF125,AF128&lt;&gt;AF124,AF128&lt;&gt;AF130),A125-COUNTIFS($H$103:$H125,"&lt;&gt;CZ")&amp;$AH$5&amp;A129-COUNTIFS($H$103:$H129,"&lt;&gt;CZ"),IF(AND(H128="CZ",H127&lt;&gt;"CZ",H126="CZ",H125&lt;&gt;"CZ",H129="CZ",AF129=AF125,AF128&lt;&gt;AF124,AF128&lt;&gt;AF130),A126-COUNTIFS($H$103:$H125,"&lt;&gt;CZ")&amp;$AH$5&amp;A129-COUNTIFS($H$103:$H129,"&lt;&gt;CZ"),IF(AND(H128="CZ",H127&lt;&gt;"CZ",H126&lt;&gt;"CZ",H125="CZ",H129="CZ",AF129=AF125,AF128&lt;&gt;AF124,AF128&lt;&gt;AF130),A125-COUNTIFS($H$103:$H125,"&lt;&gt;CZ")&amp;$AH$5&amp;A129-COUNTIFS($H$103:$H129,"&lt;&gt;CZ"),IF(AND(H128="CZ",H127&lt;&gt;"CZ",H126&lt;&gt;"CZ",H125&lt;&gt;"CZ",H129="CZ",AF129=AF125,AF128&lt;&gt;AF124,AF128&lt;&gt;AF130),A126-COUNTIFS($H$103:$H125,"&lt;&gt;CZ")&amp;$AH$5&amp;A129-COUNTIFS($H$103:$H129,"&lt;&gt;CZ"),IF(AND(H128="CZ",H127&lt;&gt;"CZ",H126&lt;&gt;"CZ",H125="CZ",H129&lt;&gt;"CZ",AF129=AF125,AF128&lt;&gt;AF124,AF128&lt;&gt;AF130),A125-COUNTIFS($H$103:$H125,"&lt;&gt;CZ")&amp;$AH$5&amp;A129-COUNTIFS($H$103:$H129,"&lt;&gt;CZ"),IF(AND(H128="CZ",H127&lt;&gt;"CZ",H126="CZ",H125&lt;&gt;"CZ",H129&lt;&gt;"CZ",AF129=AF125,AF128&lt;&gt;AF124,AF128&lt;&gt;AF130),A126-COUNTIFS($H$103:$H125,"&lt;&gt;CZ")&amp;$AH$5&amp;A129-COUNTIFS($H$103:$H129,"&lt;&gt;CZ"),IF(AND(H128="CZ",H127="CZ",H126&lt;&gt;"CZ",H125&lt;&gt;"CZ",H129&lt;&gt;"CZ",AF129=AF125,AF128&lt;&gt;AF124,AF128&lt;&gt;AF130),A126-COUNTIFS($H$103:$H125,"&lt;&gt;CZ")&amp;$AH$5&amp;A129-COUNTIFS($H$103:$H129,"&lt;&gt;CZ"),IF(AND(H128="CZ",H127="CZ",H126&lt;&gt;"CZ",H125&lt;&gt;"CZ",H129="CZ",AF129=AF125,AF128&lt;&gt;AF124,AF128&lt;&gt;AF130),A126-COUNTIFS($H$103:$H125,"&lt;&gt;CZ")&amp;$AH$5&amp;A129-COUNTIFS($H$103:$H129,"&lt;&gt;CZ"),IF(AND(H128="CZ",H127="CZ",H126&lt;&gt;"CZ",H125="CZ",H129&lt;&gt;"CZ",AF129=AF125,AF128&lt;&gt;AF124,AF128&lt;&gt;AF130),A125-COUNTIFS($H$103:$H125,"&lt;&gt;CZ")&amp;$AH$5&amp;A129-COUNTIFS($H$103:$H129,"&lt;&gt;CZ"),IF(AND(H128="CZ",H127="CZ",H126="CZ",H125&lt;&gt;"CZ",H129&lt;&gt;"CZ",AF129=AF125,AF128&lt;&gt;AF124,AF128&lt;&gt;AF130),A126-COUNTIFS($H$103:$H125,"&lt;&gt;CZ")&amp;$AH$5&amp;A129-COUNTIFS($H$103:$H129,"&lt;&gt;CZ"),IF(AND(H128="CZ",H127&lt;&gt;"CZ",H126&lt;&gt;"CZ",H125&lt;&gt;"CZ",H129&lt;&gt;"CZ",AF129=AF125,AF128&lt;&gt;AF124,AF128&lt;&gt;AF130),A126-COUNTIFS($H$103:$H125,"&lt;&gt;CZ"),IF(AND(H128="CZ",H127&lt;&gt;"CZ",H126="CZ",H129="CZ",H130="CZ",AF130=AF126,AF128&lt;&gt;AF125,AF128&lt;&gt;AF131),A126-COUNTIFS($H$103:$H126,"&lt;&gt;CZ")&amp;$AH$5&amp;A130-COUNTIFS($H$103:$H130,"&lt;&gt;CZ"),IF(AND(H128="CZ",H127="CZ",H126&lt;&gt;"CZ",H129="CZ",H130="CZ",AF130=AF126,AF128&lt;&gt;AF125,AF128&lt;&gt;AF131),A127-COUNTIFS($H$103:$H126,"&lt;&gt;CZ")&amp;$AH$5&amp;A130-COUNTIFS($H$103:$H130,"&lt;&gt;CZ"),IF(AND(H128="CZ",H127="CZ",H126="CZ",H129&lt;&gt;"CZ",H130="CZ",AF130=AF126,AF128&lt;&gt;AF125,AF128&lt;&gt;AF131),A126-COUNTIFS($H$103:$H126,"&lt;&gt;CZ")&amp;$AH$5&amp;A130-COUNTIFS($H$103:$H130,"&lt;&gt;CZ"),IF(AND(H128="CZ",H127="CZ",H126="CZ",H129="CZ",H130&lt;&gt;"CZ",AF130=AF126,AF128&lt;&gt;AF125,AF128&lt;&gt;AF131),A126-COUNTIFS($H$103:$H126,"&lt;&gt;CZ")&amp;$AH$5&amp;A130-COUNTIFS($H$103:$H130,"&lt;&gt;CZ"),IF(AND(H128="CZ",H127&lt;&gt;"CZ",H126="CZ",H129="CZ",H130&lt;&gt;"CZ",AF130=AF126,AF128&lt;&gt;AF125,AF128&lt;&gt;AF131),A126-COUNTIFS($H$103:$H126,"&lt;&gt;CZ")&amp;$AH$5&amp;A130-COUNTIFS($H$103:$H130,"&lt;&gt;CZ"),IF(AND(H128="CZ",H127&lt;&gt;"CZ",H126="CZ",H129&lt;&gt;"CZ",H130="CZ",AF130=AF126,AF128&lt;&gt;AF125,AF128&lt;&gt;AF131),A126-COUNTIFS($H$103:$H126,"&lt;&gt;CZ")&amp;$AH$5&amp;A130-COUNTIFS($H$103:$H130,"&lt;&gt;CZ"),IF(AND(H128="CZ",H127&lt;&gt;"CZ",H126&lt;&gt;"CZ",H129="CZ",H130="CZ",AF130=AF126,AF128&lt;&gt;AF125,AF128&lt;&gt;AF131),A127-COUNTIFS($H$103:$H126,"&lt;&gt;CZ")&amp;$AH$5&amp;A130-COUNTIFS($H$103:$H130,"&lt;&gt;CZ"),IF(AND(H128="CZ",H127&lt;&gt;"CZ",H126&lt;&gt;"CZ",H129&lt;&gt;"CZ",H130="CZ",AF130=AF126,AF128&lt;&gt;AF125,AF128&lt;&gt;AF131),A127-COUNTIFS($H$103:$H126,"&lt;&gt;CZ")&amp;$AH$5&amp;A130-COUNTIFS($H$103:$H130,"&lt;&gt;CZ"),IF(AND(H128="CZ",H127&lt;&gt;"CZ",H126&lt;&gt;"CZ",H129="CZ",H130&lt;&gt;"CZ",AF130=AF126,AF128&lt;&gt;AF125,AF128&lt;&gt;AF131),A127-COUNTIFS($H$103:$H126,"&lt;&gt;CZ")&amp;$AH$5&amp;A130-COUNTIFS($H$103:$H130,"&lt;&gt;CZ"),IF(AND(H128="CZ",H127&lt;&gt;"CZ",H126="CZ",H129&lt;&gt;"CZ",H130&lt;&gt;"CZ",AF130=AF126,AF128&lt;&gt;AF125,AF128&lt;&gt;AF131),A126-COUNTIFS($H$103:$H126,"&lt;&gt;CZ")&amp;$AH$5&amp;A130-COUNTIFS($H$103:$H130,"&lt;&gt;CZ"),IF(AND(H128="CZ",H127="CZ",H126&lt;&gt;"CZ",H129&lt;&gt;"CZ",H130&lt;&gt;"CZ",AF130=AF126,AF128&lt;&gt;AF125,AF128&lt;&gt;AF131),A127-COUNTIFS($H$103:$H126,"&lt;&gt;CZ")&amp;$AH$5&amp;A130-COUNTIFS($H$103:$H130,"&lt;&gt;CZ"),IF(AND(H128="CZ",H127="CZ",H126&lt;&gt;"CZ",H129&lt;&gt;"CZ",H130="CZ",AF130=AF126,AF128&lt;&gt;AF125,AF128&lt;&gt;AF131),A127-COUNTIFS($H$103:$H126,"&lt;&gt;CZ")&amp;$AH$5&amp;A130-COUNTIFS($H$103:$H130,"&lt;&gt;CZ"),IF(AND(H128="CZ",H127="CZ",H126&lt;&gt;"CZ",H129="CZ",H130&lt;&gt;"CZ",AF130=AF126,AF128&lt;&gt;AF125,AF128&lt;&gt;AF131),A127-COUNTIFS($H$103:$H126,"&lt;&gt;CZ")&amp;$AH$5&amp;A130-COUNTIFS($H$103:$H130,"&lt;&gt;CZ"),IF(AND(H128="CZ",H127="CZ",H126="CZ",H129&lt;&gt;"CZ",H130&lt;&gt;"CZ",AF130=AF126,AF128&lt;&gt;AF125,AF128&lt;&gt;AF131),A126-COUNTIFS($H$103:$H126,"&lt;&gt;CZ")&amp;$AH$5&amp;A130-COUNTIFS($H$103:$H130,"&lt;&gt;CZ"),""))))))))))))))))))))))))))))))))))))))))))))))))</f>
        <v/>
      </c>
      <c r="AK128" s="102" t="str">
        <f>IF(AI128&lt;&gt;"","",IF(AJ128&lt;&gt;"","",IF(AND(H127="CZ",H126&lt;&gt;"CZ",H125&lt;&gt;"CZ",H128&lt;&gt;"CZ",H129&lt;&gt;"CZ",AF129=AF125,AF127&lt;&gt;AF124,AF127&lt;&gt;AF130),A126-COUNTIFS($H$103:$H125,"&lt;&gt;CZ"),IF(AND(H128="CZ",H127&lt;&gt;"CZ",H129="CZ",H130="CZ",H131="CZ",AF131=AF127,AF128&lt;&gt;AF126,AF128&lt;&gt;AF132),A128-COUNTIFS($H$103:$H127,"&lt;&gt;CZ")&amp;$AH$5&amp;A131-COUNTIFS($H$103:$H131,"&lt;&gt;CZ"),IF(AND(H128="CZ",H127="CZ",H129&lt;&gt;"CZ",H130="CZ",H131="CZ",AF131=AF127,AF128&lt;&gt;AF126,AF128&lt;&gt;AF132),A127-COUNTIFS($H$103:$H127,"&lt;&gt;CZ")&amp;$AH$5&amp;A131-COUNTIFS($H$103:$H131,"&lt;&gt;CZ"),IF(AND(H128="CZ",H127="CZ",H129="CZ",H130&lt;&gt;"CZ",H131="CZ",AF131=AF127,AF128&lt;&gt;AF126,AF128&lt;&gt;AF132),A127-COUNTIFS($H$103:$H127,"&lt;&gt;CZ")&amp;$AH$5&amp;A131-COUNTIFS($H$103:$H131,"&lt;&gt;CZ"),IF(AND(H128="CZ",H127="CZ",H129="CZ",H130="CZ",H131&lt;&gt;"CZ",AF131=AF127,AF128&lt;&gt;AF126,AF128&lt;&gt;AF132),A127-COUNTIFS($H$103:$H127,"&lt;&gt;CZ")&amp;$AH$5&amp;A131-COUNTIFS($H$103:$H131,"&lt;&gt;CZ"),IF(AND(H128="CZ",H127&lt;&gt;"CZ",H129="CZ",H130="CZ",H131&lt;&gt;"CZ",AF131=AF127,AF128&lt;&gt;AF126,AF128&lt;&gt;AF132),A128-COUNTIFS($H$103:$H127,"&lt;&gt;CZ")&amp;$AH$5&amp;A131-COUNTIFS($H$103:$H131,"&lt;&gt;CZ"),IF(AND(H128="CZ",H127&lt;&gt;"CZ",H129="CZ",H130&lt;&gt;"CZ",H131="CZ",AF131=AF127,AF128&lt;&gt;AF126,AF128&lt;&gt;AF132),A128-COUNTIFS($H$103:$H127,"&lt;&gt;CZ")&amp;$AH$5&amp;A131-COUNTIFS($H$103:$H131,"&lt;&gt;CZ"),IF(AND(H128="CZ",H127&lt;&gt;"CZ",H129&lt;&gt;"CZ",H130="CZ",H131="CZ",AF131=AF127,AF128&lt;&gt;AF126,AF128&lt;&gt;AF132),A128-COUNTIFS($H$103:$H127,"&lt;&gt;CZ")&amp;$AH$5&amp;A131-COUNTIFS($H$103:$H131,"&lt;&gt;CZ"),IF(AND(H128="CZ",H127&lt;&gt;"CZ",H129&lt;&gt;"CZ",H130&lt;&gt;"CZ",H131="CZ",AF131=AF127,AF128&lt;&gt;AF126,AF128&lt;&gt;AF132),A128-COUNTIFS($H$103:$H127,"&lt;&gt;CZ")&amp;$AH$5&amp;A131-COUNTIFS($H$103:$H131,"&lt;&gt;CZ"),IF(AND(H128="CZ",H127&lt;&gt;"CZ",H129&lt;&gt;"CZ",H130&lt;&gt;"CZ",H131&lt;&gt;"CZ",AF131=AF127,AF128&lt;&gt;AF126,AF128&lt;&gt;AF132),A131-COUNTIFS($H$103:$H131,"&lt;&gt;CZ"),IF(AND(H128="CZ",H127&lt;&gt;"CZ",H129&lt;&gt;"CZ",H130="CZ",H131&lt;&gt;"CZ",AF131=AF127,AF128&lt;&gt;AF126,AF128&lt;&gt;AF132),A128-COUNTIFS($H$103:$H127,"&lt;&gt;CZ")&amp;$AH$5&amp;A131-COUNTIFS($H$103:$H131,"&lt;&gt;CZ"),IF(AND(H128="CZ",H127="CZ",H129="CZ",H130&lt;&gt;"CZ",H131&lt;&gt;"CZ",AF131=AF127,AF128&lt;&gt;AF126,AF128&lt;&gt;AF132),A127-COUNTIFS($H$103:$H127,"&lt;&gt;CZ")&amp;$AH$5&amp;A131-COUNTIFS($H$103:$H131,"&lt;&gt;CZ"),IF(AND(H128="CZ",H127="CZ",H129&lt;&gt;"CZ",H130&lt;&gt;"CZ",H131&lt;&gt;"CZ",AF131=AF127,AF128&lt;&gt;AF126,AF128&lt;&gt;AF132),A127-COUNTIFS($H$103:$H127,"&lt;&gt;CZ")&amp;$AH$5&amp;A131-COUNTIFS($H$103:$H131,"&lt;&gt;CZ"),IF(AND(H128="CZ",H127="CZ",H129&lt;&gt;"CZ",H130&lt;&gt;"CZ",H131="CZ",AF131=AF127,AF128&lt;&gt;AF126,AF128&lt;&gt;AF132),A127-COUNTIFS($H$103:$H127,"&lt;&gt;CZ")&amp;$AH$5&amp;A131-COUNTIFS($H$103:$H131,"&lt;&gt;CZ"),IF(AND(H128="CZ",H127="CZ",H129&lt;&gt;"CZ",H130="CZ",H131&lt;&gt;"CZ",AF131=AF127,AF128&lt;&gt;AF126,AF128&lt;&gt;AF132),A127-COUNTIFS($H$103:$H127,"&lt;&gt;CZ")&amp;$AH$5&amp;A131-COUNTIFS($H$103:$H131,"&lt;&gt;CZ"),IF(AND(H128="CZ",H127&lt;&gt;"CZ",H129="CZ",H130&lt;&gt;"CZ",H131&lt;&gt;"CZ",AF131=AF127,AF128&lt;&gt;AF126,AF128&lt;&gt;AF132),A128-COUNTIFS($H$103:$H127,"&lt;&gt;CZ")&amp;$AH$5&amp;A131-COUNTIFS($H$103:$H131,"&lt;&gt;CZ"),IF(AND(H128="CZ",H129&lt;&gt;"CZ",H130="CZ",H131="CZ",H132="CZ",AF128=AF132,AF128&lt;&gt;AF127,AF128&lt;&gt;AF133),A128-COUNTIFS($H$103:$H128,"&lt;&gt;CZ")&amp;$AH$5&amp;A132-COUNTIFS($H$103:$H132,"&lt;&gt;CZ"),IF(AND(H128="CZ",H129="CZ",H130&lt;&gt;"CZ",H131="CZ",H132="CZ",AF128=AF132,AF128&lt;&gt;AF127,AF128&lt;&gt;AF133),A128-COUNTIFS($H$103:$H128,"&lt;&gt;CZ")&amp;$AH$5&amp;A132-COUNTIFS($H$103:$H132,"&lt;&gt;CZ"),IF(AND(H128="CZ",H129="CZ",H130="CZ",H131&lt;&gt;"CZ",H132="CZ",AF128=AF132,AF128&lt;&gt;AF127,AF128&lt;&gt;AF133),A128-COUNTIFS($H$103:$H128,"&lt;&gt;CZ")&amp;$AH$5&amp;A132-COUNTIFS($H$103:$H132,"&lt;&gt;CZ"),IF(AND(H128="CZ",H129="CZ",H130="CZ",H131="CZ",H132&lt;&gt;"CZ",AF128=AF132,AF128&lt;&gt;AF127,AF128&lt;&gt;AF133),A128-COUNTIFS($H$103:$H128,"&lt;&gt;CZ")&amp;$AH$5&amp;A132-COUNTIFS($H$103:$H132,"&lt;&gt;CZ"),IF(AND(H128="CZ",H127&lt;&gt;"CZ",H126="CZ",H125="CZ",H129&lt;&gt;"CZ",AF129=AF125,AF128&lt;&gt;AF124,AF128&lt;&gt;AF130),A125-COUNTIFS($H$103:$H125,"&lt;&gt;CZ")&amp;$AH$5&amp;A129-COUNTIFS($H$103:$H129,"&lt;&gt;CZ"),IF(AND(H128="CZ",H129&lt;&gt;"CZ",H130="CZ",H131="CZ",H132&lt;&gt;"CZ",AF128=AF132,AF128&lt;&gt;AF127,AF128&lt;&gt;AF133),A128-COUNTIFS($H$103:$H128,"&lt;&gt;CZ")&amp;$AH$5&amp;A132-COUNTIFS($H$103:$H132,"&lt;&gt;CZ"),IF(AND(H128="CZ",H129&lt;&gt;"CZ",H130="CZ",H131&lt;&gt;"CZ",H132="CZ",AF128=AF132,AF128&lt;&gt;AF127,AF128&lt;&gt;AF133),A128-COUNTIFS($H$103:$H128,"&lt;&gt;CZ")&amp;$AH$5&amp;A132-COUNTIFS($H$103:$H132,"&lt;&gt;CZ"),IF(AND(H128="CZ",H129&lt;&gt;"CZ",H130&lt;&gt;"CZ",H131="CZ",H132="CZ",AF128=AF132,AF128&lt;&gt;AF127,AF128&lt;&gt;AF133),A128-COUNTIFS($H$103:$H128,"&lt;&gt;CZ")&amp;$AH$5&amp;A132-COUNTIFS($H$103:$H132,"&lt;&gt;CZ"),IF(AND(H128="CZ",H129&lt;&gt;"CZ",H130&lt;&gt;"CZ",H131&lt;&gt;"CZ",H132="CZ",AF128=AF132,AF128&lt;&gt;AF127,AF128&lt;&gt;AF133),A128-COUNTIFS($H$103:$H128,"&lt;&gt;CZ")&amp;$AH$5&amp;A132-COUNTIFS($H$103:$H132,"&lt;&gt;CZ"),IF(AND(H128="CZ",H129&lt;&gt;"CZ",H130&lt;&gt;"CZ",H131="CZ",H132&lt;&gt;"CZ",AF128=AF132,AF128&lt;&gt;AF127,AF128&lt;&gt;AF133),A128-COUNTIFS($H$103:$H128,"&lt;&gt;CZ")&amp;$AH$5&amp;A132-COUNTIFS($H$103:$H132,"&lt;&gt;CZ"),IF(AND(H128="CZ",H129&lt;&gt;"CZ",H130="CZ",H131&lt;&gt;"CZ",H132&lt;&gt;"CZ",AF128=AF132,AF128&lt;&gt;AF127,AF128&lt;&gt;AF133),A128-COUNTIFS($H$103:$H128,"&lt;&gt;CZ")&amp;$AH$5&amp;A132-COUNTIFS($H$103:$H132,"&lt;&gt;CZ"),IF(AND(H128="CZ",H129="CZ",H130&lt;&gt;"CZ",H131&lt;&gt;"CZ",H132&lt;&gt;"CZ",AF128=AF132,AF128&lt;&gt;AF127,AF128&lt;&gt;AF133),A128-COUNTIFS($H$103:$H128,"&lt;&gt;CZ")&amp;$AH$5&amp;A132-COUNTIFS($H$103:$H132,"&lt;&gt;CZ"),IF(AND(H128="CZ",H129="CZ",H130="CZ",H131&lt;&gt;"CZ",H132&lt;&gt;"CZ",AF128=AF132,AF128&lt;&gt;AF127,AF128&lt;&gt;AF133),A128-COUNTIFS($H$103:$H128,"&lt;&gt;CZ")&amp;$AH$5&amp;A132-COUNTIFS($H$103:$H132,"&lt;&gt;CZ"),IF(AND(H128="CZ",H129="CZ",H130&lt;&gt;"CZ",H131="CZ",H132&lt;&gt;"CZ",AF128=AF132,AF128&lt;&gt;AF127,AF128&lt;&gt;AF133),A128-COUNTIFS($H$103:$H128,"&lt;&gt;CZ")&amp;$AH$5&amp;A132-COUNTIFS($H$103:$H132,"&lt;&gt;CZ"),IF(AND(H128="CZ",H129="CZ",H130="CZ",H131&lt;&gt;"CZ",H132&lt;&gt;"CZ",AF128=AF132,AF128&lt;&gt;AF127,AF128&lt;&gt;AF133),A128-COUNTIFS($H$103:$H128,"&lt;&gt;CZ")&amp;$AH$5&amp;A132-COUNTIFS($H$103:$H132,"&lt;&gt;CZ"),IF(AND(H128="CZ",H129="CZ",H130&lt;&gt;"CZ",H131&lt;&gt;"CZ",H132&lt;&gt;"CZ",AF128=AF132,AF128&lt;&gt;AF127,AF128&lt;&gt;AF133),A132-COUNTIFS($H$103:$H132,"&lt;&gt;CZ"),""))))))))))))))))))))))))))))))))))</f>
        <v/>
      </c>
      <c r="AL128" s="120" t="str">
        <f t="shared" si="7"/>
        <v/>
      </c>
    </row>
    <row r="129" spans="1:38" s="104" customFormat="1" ht="15" hidden="1" customHeight="1">
      <c r="A129" s="105">
        <v>27</v>
      </c>
      <c r="B129" s="106" t="e">
        <v>#N/A</v>
      </c>
      <c r="C129" s="107" t="s">
        <v>251</v>
      </c>
      <c r="D129" s="107" t="s">
        <v>251</v>
      </c>
      <c r="E129" s="106" t="s">
        <v>251</v>
      </c>
      <c r="F129" s="108"/>
      <c r="G129" s="109" t="s">
        <v>251</v>
      </c>
      <c r="H129" s="110" t="s">
        <v>251</v>
      </c>
      <c r="I129" s="111"/>
      <c r="J129" s="112" t="s">
        <v>251</v>
      </c>
      <c r="K129" s="111"/>
      <c r="L129" s="112" t="s">
        <v>251</v>
      </c>
      <c r="M129" s="111"/>
      <c r="N129" s="112" t="s">
        <v>251</v>
      </c>
      <c r="O129" s="111"/>
      <c r="P129" s="112" t="s">
        <v>251</v>
      </c>
      <c r="Q129" s="111"/>
      <c r="R129" s="112" t="s">
        <v>251</v>
      </c>
      <c r="S129" s="113"/>
      <c r="T129" s="112" t="s">
        <v>251</v>
      </c>
      <c r="U129" s="111"/>
      <c r="V129" s="112" t="s">
        <v>251</v>
      </c>
      <c r="W129" s="111"/>
      <c r="X129" s="112" t="s">
        <v>251</v>
      </c>
      <c r="Y129" s="111"/>
      <c r="Z129" s="112" t="s">
        <v>251</v>
      </c>
      <c r="AA129" s="111"/>
      <c r="AB129" s="112" t="s">
        <v>251</v>
      </c>
      <c r="AC129" s="111"/>
      <c r="AD129" s="112" t="s">
        <v>251</v>
      </c>
      <c r="AE129" s="116">
        <v>0</v>
      </c>
      <c r="AF129" s="117" t="s">
        <v>251</v>
      </c>
      <c r="AG129" s="118" t="s">
        <v>251</v>
      </c>
      <c r="AH129" s="100" t="str">
        <f t="shared" ca="1" si="4"/>
        <v/>
      </c>
      <c r="AI129" s="119" t="str">
        <f>IF(H129="","",IF(H129&lt;&gt;"CZ","NE",IF(AND(H129="CZ",AF128&lt;&gt;AF129,AF129&lt;&gt;AF130),A129-COUNTIF($H$103:$H129,"&lt;&gt;CZ"),IF(AND(H129="CZ",H128="CZ",AF129=AF128,AF129&lt;&gt;AF127,AF129&lt;&gt;AF130),A128-COUNTIF($H$103:$H129,"&lt;&gt;CZ")&amp;$AH$5&amp;A129-COUNTIF($H$103:$H129,"&lt;&gt;CZ"),IF(AND(H129="CZ",H130="CZ",AF129&lt;&gt;AF128,AF129=AF130,AF129&lt;&gt;AF131),A129-COUNTIF($H$103:$H129,"&lt;&gt;CZ")&amp;$AH$5&amp;A130-COUNTIF($H$103:$H130,"&lt;&gt;CZ"),IF(AND(H129="CZ",H128="CZ",H127="CZ",AF129=AF127,AF129&lt;&gt;AF126,AF129&lt;&gt;AF130),A127-COUNTIF($H$103:$H129,"&lt;&gt;CZ")&amp;$AH$5&amp;A129-COUNTIF($H$103:$H129,"&lt;&gt;CZ"),IF(AND(H129="CZ",H128="CZ",H130="CZ",AF130=AF128,AF129&lt;&gt;AF127,AF129&lt;&gt;AF131),A128-COUNTIF($H$103:$H128,"&lt;&gt;CZ")&amp;$AH$5&amp;A130-COUNTIF($H$103:$H130,"&lt;&gt;CZ"),IF(AND(H129="CZ",H130="CZ",H131="CZ",AF129&lt;&gt;AF128,AF129=AF131,AF129&lt;&gt;AF132),A129-COUNTIF($H$103:$H129,"&lt;&gt;CZ")&amp;$AH$5&amp;A131-COUNTIF($H$103:$H131,"&lt;&gt;CZ"),IF(AND(H129="CZ",H128="CZ",H127="CZ",H126="CZ",AF129=AF126,AF129&lt;&gt;AF125,AF129&lt;&gt;AF130),A126-COUNTIF($H$103:$H126,"&lt;&gt;CZ")&amp;$AH$5&amp;A129-COUNTIF($H$103:$H129,"&lt;&gt;CZ"),IF(AND(H129="CZ",H128="CZ",H127="CZ",H130="CZ",AF130=AF127,AF129&lt;&gt;AF126,AF129&lt;&gt;AF131),A127-COUNTIF($H$103:$H127,"&lt;&gt;CZ")&amp;$AH$5&amp;A130-COUNTIF($H$103:$H130,"&lt;&gt;CZ"),IF(AND(H129="CZ",H128="CZ",H130="CZ",H131="CZ",AF131=AF128,AF129&lt;&gt;AF127,AF129&lt;&gt;AF132),A128-COUNTIF($H$103:$H128,"&lt;&gt;CZ")&amp;$AH$5&amp;A131-COUNTIF($H$103:$H131,"&lt;&gt;CZ"),IF(AND(H129="CZ",H130="CZ",H131="CZ",H132="CZ",AF129&lt;&gt;AF128,AF129=AF132,AF129&lt;&gt;AF133),A129-COUNTIF($H$103:$H129,"&lt;&gt;CZ")&amp;$AH$5&amp;A132-COUNTIF($H$103:$H132,"&lt;&gt;CZ"),IF(AND(H129="CZ",H128="CZ",H127="CZ",H126="CZ",H125="CZ",AF129=AF125,AF129&lt;&gt;AF124,AF129&lt;&gt;AF130),A125-COUNTIF($H$103:$H125,"&lt;&gt;CZ")&amp;$AH$5&amp;A129-COUNTIF($H$103:$H129,"&lt;&gt;CZ"),IF(AND(H129="CZ",H128="CZ",H127="CZ",H126="CZ",H130="CZ",AF130=AF126,AF129&lt;&gt;AF125,AF129&lt;&gt;AF131),A126-COUNTIF($H$103:$H126,"&lt;&gt;CZ")&amp;$AH$5&amp;A130-COUNTIF($H$103:$H130,"&lt;&gt;CZ"),IF(AND(H129="CZ",H128="CZ",H127="CZ",H130="CZ",H131="CZ",AF131=AF127,AF129&lt;&gt;AF126,AF129&lt;&gt;AF132),A127-COUNTIF($H$103:$H127,"&lt;&gt;CZ")&amp;$AH$5&amp;A131-COUNTIF($H$103:$H131,"&lt;&gt;CZ"),IF(AND(H129="CZ",H128="CZ",H130="CZ",H131="CZ",H132="CZ",AF132=AF128,AF129&lt;&gt;AF127,AF129&lt;&gt;AF133),A128-COUNTIF($H$103:$H128,"&lt;&gt;CZ")&amp;$AH$5&amp;A132-COUNTIF($H$103:$H132,"&lt;&gt;CZ"),IF(AND(H129="CZ",H130="CZ",H131="CZ",H132="CZ",H133="CZ",AF129&lt;&gt;AF128,AF129=AF133,AF129&lt;&gt;AF134),A129-COUNTIF($H$103:$H129,"&lt;&gt;CZ")&amp;$AH$5&amp;A133-COUNTIF($H$103:$H133,"&lt;&gt;CZ"),IF(AND(H129="CZ",H128&lt;&gt;"CZ",AF129=AF128,AF129&lt;&gt;AF127,AF129&lt;&gt;AF130),A129-COUNTIF($H$103:$H129,"&lt;&gt;CZ"),IF(AND(H129="CZ",H130&lt;&gt;"CZ",AF129&lt;&gt;AF128,AF129=AF130,AF129&lt;&gt;AF131),A129-COUNTIF($H$103:$H129,"&lt;&gt;CZ"),IF(AND(H129="CZ",H128&lt;&gt;"CZ",H127="CZ",AF129=AF127,AF129&lt;&gt;AF126,AF129&lt;&gt;AF130),A127-COUNTIF($H$103:$H127,"&lt;&gt;CZ")&amp;$AH$5&amp;A129-COUNTIF($H$103:$H129,"&lt;&gt;CZ"),IF(AND(H129="CZ",H128="CZ",H127&lt;&gt;"CZ",AF129=AF127,AF129&lt;&gt;AF126,AF129&lt;&gt;AF130),A128-COUNTIF($H$103:$H127,"&lt;&gt;CZ")&amp;$AH$5&amp;A129-COUNTIF($H$103:$H129,"&lt;&gt;CZ"),IF(AND(H129="CZ",H128&lt;&gt;"CZ",H127&lt;&gt;"CZ",AF129=AF127,AF129&lt;&gt;AF126,AF129&lt;&gt;AF130),A129-COUNTIF($H$103:$H129,"&lt;&gt;CZ"),IF(AND(H129="CZ",H128&lt;&gt;"CZ",H130="CZ",AF129=AF128,AF129&lt;&gt;AF127,AF129=AF130,AF129&lt;&gt;AF131),A129-COUNTIF($H$103:$H128,"&lt;&gt;CZ")&amp;$AH$5&amp;A130-COUNTIF($H$103:$H130,"&lt;&gt;CZ"),IF(AND(H129="CZ",H128="CZ",H130&lt;&gt;"CZ",AF130=AF128,AF129&lt;&gt;AF127,AF129&lt;&gt;AF131),A128-COUNTIF($H$103:$H128,"&lt;&gt;CZ")&amp;$AH$5&amp;A130-COUNTIF($H$103:$H130,"&lt;&gt;CZ"),IF(AND(H129="CZ",H128&lt;&gt;"CZ",H130&lt;&gt;"CZ",AF130=AF128,AF129&lt;&gt;AF127,AF129&lt;&gt;AF131),A129-COUNTIF($H$103:$H128,"&lt;&gt;CZ"),IF(AND(H129="CZ",H130&lt;&gt;"CZ",H131="CZ",AF129&lt;&gt;AF128,AF129=AF131,AF129&lt;&gt;AF132),A129-COUNTIF($H$103:$H129,"&lt;&gt;CZ")&amp;$AH$5&amp;A131-COUNTIF($H$103:$H131,"&lt;&gt;CZ"),IF(AND(H129="CZ",H130="CZ",H131&lt;&gt;"CZ",AF129&lt;&gt;AF128,AF129=AF131,AF129&lt;&gt;AF132),A129-COUNTIF($H$103:$H129,"&lt;&gt;CZ")&amp;$AH$5&amp;A131-COUNTIF($H$103:$H131,"&lt;&gt;CZ"),IF(AND(H129="CZ",H130&lt;&gt;"CZ",H131&lt;&gt;"CZ",AF129&gt;0,AF129&lt;&gt;AF128,AF129=AF131,AF129&lt;&gt;AF132),A129-COUNTIF($H$103:$H129,"&lt;&gt;CZ"),IF(AND(H129="CZ",H128&lt;&gt;"CZ",H127="CZ",H126="CZ",AF129=AF126,AF129&lt;&gt;AF125,AF129&lt;&gt;AF130),A126-COUNTIF($H$103:$H126,"&lt;&gt;CZ")&amp;$AH$5&amp;A129-COUNTIF($H$103:$H129,"&lt;&gt;CZ"),IF(AND(H129="CZ",H128="CZ",H127&lt;&gt;"CZ",H126="CZ",AF129=AF126,AF129&lt;&gt;AF125,AF129&lt;&gt;AF130),A126-COUNTIF($H$103:$H126,"&lt;&gt;CZ")&amp;$AH$5&amp;A129-COUNTIF($H$103:$H129,"&lt;&gt;CZ"),IF(AND(H129="CZ",H128="CZ",H127="CZ",H126&lt;&gt;"CZ",AF129=AF126,AF129&lt;&gt;AF125,AF129&lt;&gt;AF130),A127-COUNTIF($H$103:$H126,"&lt;&gt;CZ")&amp;$AH$5&amp;A129-COUNTIF($H$103:$H129,"&lt;&gt;CZ"),IF(AND(H129="CZ",H128&lt;&gt;"CZ",H127&lt;&gt;"CZ",H126="CZ",AF129=AF126,AF129&lt;&gt;AF125,AF129&lt;&gt;AF130),A126-COUNTIF($H$103:$H126,"&lt;&gt;CZ")&amp;$AH$5&amp;A129-COUNTIF($H$103:$H129,"&lt;&gt;CZ"),IF(AND(H129="CZ",H128&lt;&gt;"CZ",H127="CZ",H126&lt;&gt;"CZ",AF129=AF126,AF129&lt;&gt;AF125,AF129&lt;&gt;AF130),A127-COUNTIF($H$103:$H126,"&lt;&gt;CZ")&amp;$AH$5&amp;A129-COUNTIF($H$103:$H129,"&lt;&gt;CZ"),IF(AND(H129="CZ",H128="CZ",H127&lt;&gt;"CZ",H126&lt;&gt;"CZ",AF129=AF126,AF129&lt;&gt;AF125,AF129&lt;&gt;AF130),A127-COUNTIF($H$103:$H126,"&lt;&gt;CZ")&amp;$AH$5&amp;A129-COUNTIF($H$103:$H129,"&lt;&gt;CZ"),IF(AND(H129="CZ",H128&lt;&gt;"CZ",H127&lt;&gt;"CZ",H126&lt;&gt;"CZ",AF129=AF126,AF129&lt;&gt;AF125,AF129&lt;&gt;AF130),A129-COUNTIF($H$103:$H129,"&lt;&gt;CZ"),IF(AND(H129="CZ",H128="CZ",H127&lt;&gt;"CZ",H130="CZ",AF129=AF127,AF129&lt;&gt;AF126,AF129=AF130,AF129&lt;&gt;AF131),A128-COUNTIF($H$103:$H127,"&lt;&gt;CZ")&amp;$AH$5&amp;A130-COUNTIF($H$103:$H130,"&lt;&gt;CZ"),IF(AND(H129="CZ",H128="CZ",H127="CZ",H130&lt;&gt;"CZ",AF129=AF127,AF129&lt;&gt;AF126,AF129=AF130,AF129&lt;&gt;AF131),A127-COUNTIF($H$103:$H127,"&lt;&gt;CZ")&amp;$AH$5&amp;A130-COUNTIF($H$103:$H130,"&lt;&gt;CZ"),IF(AND(H129="CZ",H128&lt;&gt;"CZ",H127&lt;&gt;"CZ",H130="CZ",AF129=AF127,AF129&lt;&gt;AF126,AF129=AF130,AF129&lt;&gt;AF131),A128-COUNTIF($H$103:$H127,"&lt;&gt;CZ")&amp;$AH$5&amp;A130-COUNTIF($H$103:$H130,"&lt;&gt;CZ"),IF(AND(H129="CZ",H128&lt;&gt;"CZ",H127="CZ",H130="CZ",AF129=AF127,AF129&lt;&gt;AF126,AF129=AF130,AF129&lt;&gt;AF131),A127-COUNTIF($H$103:$H127,"&lt;&gt;CZ")&amp;$AH$5&amp;A130-COUNTIF($H$103:$H130,"&lt;&gt;CZ"),IF(AND(H129="CZ",H128&lt;&gt;"CZ",H127="CZ",H130&lt;&gt;"CZ",AF129=AF127,AF129&lt;&gt;AF126,AF129=AF130,AF129&lt;&gt;AF131),A127-COUNTIF($H$103:$H127,"&lt;&gt;CZ")&amp;$AH$5&amp;A130-COUNTIF($H$103:$H130,"&lt;&gt;CZ"),IF(AND(H129="CZ",H128="CZ",H127&lt;&gt;"CZ",H130&lt;&gt;"CZ",AF130=AF127,AF129&lt;&gt;AF126,AF129&lt;&gt;AF131),A128-COUNTIF($H$103:$H127,"&lt;&gt;CZ")&amp;$AH$5&amp;A130-COUNTIF($H$103:$H130,"&lt;&gt;CZ"),IF(AND(H129="CZ",H128&lt;&gt;"CZ",H127&lt;&gt;"CZ",H130&lt;&gt;"CZ",AF130=AF127,AF129&lt;&gt;AF126,AF129&lt;&gt;AF131),A128-COUNTIF($H$103:$H127,"&lt;&gt;CZ"),IF(AND(H129="CZ",H128&lt;&gt;"CZ",H130="CZ",H131="CZ",AF131=AF128,AF129&lt;&gt;AF127,AF129&lt;&gt;AF132),A129-COUNTIF($H$103:$H128,"&lt;&gt;CZ")&amp;$AH$5&amp;A131-COUNTIF($H$103:$H131,"&lt;&gt;CZ"),IF(AND(H129="CZ",H128="CZ",H130&lt;&gt;"CZ",H131="CZ",AF131=AF128,AF129&lt;&gt;AF127,AF129&lt;&gt;AF132),A128-COUNTIF($H$103:$H128,"&lt;&gt;CZ")&amp;$AH$5&amp;A131-COUNTIF($H$103:$H131,"&lt;&gt;CZ"),IF(AND(H129="CZ",H128="CZ",H130="CZ",H131&lt;&gt;"CZ",AF131=AF128,AF129&lt;&gt;AF127,AF129&lt;&gt;AF132),A128-COUNTIF($H$103:$H128,"&lt;&gt;CZ")&amp;$AH$5&amp;A131-COUNTIF($H$103:$H131,"&lt;&gt;CZ"),IF(AND(H129="CZ",H128&lt;&gt;"CZ",H130&lt;&gt;"CZ",H131="CZ",AF131=AF128,AF129&lt;&gt;AF127,AF129&lt;&gt;AF132),A129-COUNTIF($H$103:$H128,"&lt;&gt;CZ")&amp;$AH$5&amp;A131-COUNTIF($H$103:$H131,"&lt;&gt;CZ"),IF(AND(H129="CZ",H128&lt;&gt;"CZ",H130="CZ",H131&lt;&gt;"CZ",AF131=AF128,AF129&lt;&gt;AF127,AF129&lt;&gt;AF132),A129-COUNTIF($H$103:$H128,"&lt;&gt;CZ")&amp;$AH$5&amp;A131-COUNTIF($H$103:$H131,"&lt;&gt;CZ"),IF(AND(H129="CZ",H128="CZ",H130&lt;&gt;"CZ",H131&lt;&gt;"CZ",AF131=AF128,AF129&lt;&gt;AF127,AF129&lt;&gt;AF132),A128-COUNTIF($H$103:$H128,"&lt;&gt;CZ")&amp;$AH$5&amp;A131-COUNTIF($H$103:$H131,"&lt;&gt;CZ"),IF(AND(H129="CZ",H128&lt;&gt;"CZ",H130&lt;&gt;"CZ",H131&lt;&gt;"CZ",AF131=AF128,AF129&lt;&gt;AF127,AF129&lt;&gt;AF132),A129-COUNTIF($H$103:$H128,"&lt;&gt;CZ"),IF(AND(H129="CZ",H130="CZ",H131="CZ",H132&lt;&gt;"CZ",AF129&lt;&gt;AF128,AF129=AF132,AF129&lt;&gt;AF133),A129-COUNTIF($H$103:$H129,"&lt;&gt;CZ")&amp;$AH$5&amp;A132-COUNTIF($H$103:$H132,"&lt;&gt;CZ"),IF(AND(H129="CZ",H130="CZ",H131&lt;&gt;"CZ",H132="CZ",AF129&lt;&gt;AF128,AF129=AF132,AF129&lt;&gt;AF133),A129-COUNTIF($H$103:$H129,"&lt;&gt;CZ")&amp;$AH$5&amp;A132-COUNTIF($H$103:$H132,"&lt;&gt;CZ"),IF(AND(H129="CZ",H130&lt;&gt;"CZ",H131="CZ",H132="CZ",AF129&lt;&gt;AF128,AF129=AF132,AF129&lt;&gt;AF133),A129-COUNTIF($H$103:$H129,"&lt;&gt;CZ")&amp;$AH$5&amp;A132-COUNTIF($H$103:$H132,"&lt;&gt;CZ"),IF(AND(H129="CZ",H130&lt;&gt;"CZ",H131&lt;&gt;"CZ",H132="CZ",AF129&lt;&gt;AF128,AF129=AF132,AF129&lt;&gt;AF133),A129-COUNTIF($H$103:$H129,"&lt;&gt;CZ")&amp;$AH$5&amp;A132-COUNTIF($H$103:$H132,"&lt;&gt;CZ"),"")))))))))))))))))))))))))))))))))))))))))))))))))))))</f>
        <v/>
      </c>
      <c r="AJ129" s="102" t="str">
        <f>IF(AI129&lt;&gt;"","",IF(AND(H129="CZ",H130&lt;&gt;"CZ",H131="CZ",H132&lt;&gt;"CZ",AF129&lt;&gt;AF128,AF129=AF132,AF129&lt;&gt;AF133),A129-COUNTIF($H$103:$H129,"&lt;&gt;CZ")&amp;$AH$5&amp;A132-COUNTIF($H$103:$H132,"&lt;&gt;CZ"),IF(AND(H129="CZ",H130="CZ",H131&lt;&gt;"CZ",H132&lt;&gt;"CZ",AF129&lt;&gt;AF128,AF129=AF132,AF129&lt;&gt;AF133),A129-COUNTIF($H$103:$H129,"&lt;&gt;CZ")&amp;$AH$5&amp;A132-COUNTIF($H$103:$H132,"&lt;&gt;CZ"),IF(AND(H129="CZ",H130&lt;&gt;"CZ",H131&lt;&gt;"CZ",H132&lt;&gt;"CZ",AF129&lt;&gt;AF128,AF129=AF132,AF129&lt;&gt;AF133),A129-COUNTIF($H$103:$H129,"&lt;&gt;CZ"),IF(AND(H129="CZ",H128&lt;&gt;"CZ",H127="CZ",H126="CZ",H125="CZ",AF129=AF125,AF129&lt;&gt;AF124,AF129&lt;&gt;AF130),A125-COUNTIFS($H$103:$H125,"&lt;&gt;CZ")&amp;$AH$5&amp;A129-COUNTIFS($H$103:$H129,"&lt;&gt;CZ"),IF(AND(H129="CZ",H128="CZ",H127&lt;&gt;"CZ",H126="CZ",H125="CZ",AF129=AF125,AF129&lt;&gt;AF124,AF129&lt;&gt;AF130),A125-COUNTIFS($H$103:$H125,"&lt;&gt;CZ")&amp;$AH$5&amp;A129-COUNTIFS($H$103:$H129,"&lt;&gt;CZ"),IF(AND(H129="CZ",H128="CZ",H127="CZ",H126&lt;&gt;"CZ",H125="CZ",AF129=AF125,AF129&lt;&gt;AF124,AF129&lt;&gt;AF130),A125-COUNTIFS($H$103:$H125,"&lt;&gt;CZ")&amp;$AH$5&amp;A129-COUNTIFS($H$103:$H129,"&lt;&gt;CZ"),IF(AND(H129="CZ",H128="CZ",H127="CZ",H126="CZ",H125&lt;&gt;"CZ",AF129=AF125,AF129&lt;&gt;AF124,AF129&lt;&gt;AF130),A126-COUNTIFS($H$103:$H125,"&lt;&gt;CZ")&amp;$AH$5&amp;A129-COUNTIFS($H$103:$H129,"&lt;&gt;CZ"),IF(AND(H129="CZ",H128&lt;&gt;"CZ",H127="CZ",H126="CZ",H125&lt;&gt;"CZ",AF129=AF125,AF129&lt;&gt;AF124,AF129&lt;&gt;AF130),A126-COUNTIFS($H$103:$H125,"&lt;&gt;CZ")&amp;$AH$5&amp;A129-COUNTIFS($H$103:$H129,"&lt;&gt;CZ"),IF(AND(H129="CZ",H128&lt;&gt;"CZ",H127="CZ",H126&lt;&gt;"CZ",H125="CZ",AF129=AF125,AF129&lt;&gt;AF124,AF129&lt;&gt;AF130),A125-COUNTIFS($H$103:$H125,"&lt;&gt;CZ")&amp;$AH$5&amp;A129-COUNTIFS($H$103:$H129,"&lt;&gt;CZ"),IF(AND(H129="CZ",H128&lt;&gt;"CZ",H127&lt;&gt;"CZ",H126="CZ",H125="CZ",AF129=AF125,AF129&lt;&gt;AF124,AF129&lt;&gt;AF130),A125-COUNTIFS($H$103:$H125,"&lt;&gt;CZ")&amp;$AH$5&amp;A129-COUNTIFS($H$103:$H129,"&lt;&gt;CZ"),IF(AND(H129="CZ",H128&lt;&gt;"CZ",H127&lt;&gt;"CZ",H126&lt;&gt;"CZ",H125="CZ",AF129=AF125,AF129&lt;&gt;AF124,AF129&lt;&gt;AF130),A125-COUNTIFS($H$103:$H125,"&lt;&gt;CZ")&amp;$AH$5&amp;A129-COUNTIFS($H$103:$H129,"&lt;&gt;CZ"),IF(AND(H129="CZ",H128&lt;&gt;"CZ",H127&lt;&gt;"CZ",H126="CZ",H125&lt;&gt;"CZ",AF129=AF125,AF129&lt;&gt;AF124,AF129&lt;&gt;AF130),A126-COUNTIFS($H$103:$H125,"&lt;&gt;CZ")&amp;$AH$5&amp;A129-COUNTIFS($H$103:$H129,"&lt;&gt;CZ"),IF(AND(H129="CZ",H128&lt;&gt;"CZ",H127="CZ",H126&lt;&gt;"CZ",H125&lt;&gt;"CZ",AF129=AF125,AF129&lt;&gt;AF124,AF129&lt;&gt;AF130),A126-COUNTIFS($H$103:$H125,"&lt;&gt;CZ")&amp;$AH$5&amp;A129-COUNTIFS($H$103:$H129,"&lt;&gt;CZ"),IF(AND(H129="CZ",H128="CZ",H127&lt;&gt;"CZ",H126&lt;&gt;"CZ",H125&lt;&gt;"CZ",AF129=AF125,AF129&lt;&gt;AF124,AF129&lt;&gt;AF130),A126-COUNTIFS($H$103:$H125,"&lt;&gt;CZ")&amp;$AH$5&amp;A129-COUNTIFS($H$103:$H129,"&lt;&gt;CZ"),IF(AND(H129="CZ",H128="CZ",H127&lt;&gt;"CZ",H126&lt;&gt;"CZ",H125="CZ",AF129=AF125,AF129&lt;&gt;AF124,AF129&lt;&gt;AF130),A125-COUNTIFS($H$103:$H125,"&lt;&gt;CZ")&amp;$AH$5&amp;A129-COUNTIFS($H$103:$H129,"&lt;&gt;CZ"),IF(AND(H129="CZ",H128="CZ",H127&lt;&gt;"CZ",H126="CZ",H125&lt;&gt;"CZ",AF129=AF125,AF129&lt;&gt;AF124,AF129&lt;&gt;AF130),A126-COUNTIFS($H$103:$H125,"&lt;&gt;CZ")&amp;$AH$5&amp;A129-COUNTIFS($H$103:$H129,"&lt;&gt;CZ"),IF(AND(H129="CZ",H128="CZ",H127="CZ",H126&lt;&gt;"CZ",H125&lt;&gt;"CZ",AF129=AF125,AF129&lt;&gt;AF124,AF129&lt;&gt;AF130),A126-COUNTIFS($H$103:$H125,"&lt;&gt;CZ")&amp;$AH$5&amp;A129-COUNTIFS($H$103:$H129,"&lt;&gt;CZ"),IF(AND(H129="CZ",H128&lt;&gt;"CZ",H127&lt;&gt;"CZ",H126&lt;&gt;"CZ",H125&lt;&gt;"CZ",AF129=AF125,AF129&lt;&gt;AF124,AF129&lt;&gt;AF130),A126-COUNTIFS($H$103:$H125,"&lt;&gt;CZ"),IF(AND(H129="CZ",H128&lt;&gt;"CZ",H127="CZ",H126="CZ",H130="CZ",AF130=AF126,AF129&lt;&gt;AF125,AF129&lt;&gt;AF131),A126-COUNTIFS($H$103:$H126,"&lt;&gt;CZ")&amp;$AH$5&amp;A130-COUNTIFS($H$103:$H130,"&lt;&gt;CZ"),IF(AND(H129="CZ",H128="CZ",H127&lt;&gt;"CZ",H126="CZ",H130="CZ",AF130=AF126,AF129&lt;&gt;AF125,AF129&lt;&gt;AF131),A126-COUNTIFS($H$103:$H126,"&lt;&gt;CZ")&amp;$AH$5&amp;A130-COUNTIFS($H$103:$H130,"&lt;&gt;CZ"),IF(AND(H129="CZ",H128="CZ",H127="CZ",H126&lt;&gt;"CZ",H130="CZ",AF130=AF126,AF129&lt;&gt;AF125,AF129&lt;&gt;AF131),A127-COUNTIFS($H$103:$H126,"&lt;&gt;CZ")&amp;$AH$5&amp;A130-COUNTIFS($H$103:$H130,"&lt;&gt;CZ"),IF(AND(H129="CZ",H128="CZ",H127="CZ",H126="CZ",H130&lt;&gt;"CZ",AF130=AF126,AF129&lt;&gt;AF125,AF129&lt;&gt;AF131),A126-COUNTIFS($H$103:$H126,"&lt;&gt;CZ")&amp;$AH$5&amp;A130-COUNTIFS($H$103:$H130,"&lt;&gt;CZ"),IF(AND(H129="CZ",H128&lt;&gt;"CZ",H127="CZ",H126="CZ",H130&lt;&gt;"CZ",AF130=AF126,AF129&lt;&gt;AF125,AF129&lt;&gt;AF131),A126-COUNTIFS($H$103:$H126,"&lt;&gt;CZ")&amp;$AH$5&amp;A130-COUNTIFS($H$103:$H130,"&lt;&gt;CZ"),IF(AND(H129="CZ",H128&lt;&gt;"CZ",H127="CZ",H126&lt;&gt;"CZ",H130="CZ",AF130=AF126,AF129&lt;&gt;AF125,AF129&lt;&gt;AF131),A127-COUNTIFS($H$103:$H126,"&lt;&gt;CZ")&amp;$AH$5&amp;A130-COUNTIFS($H$103:$H130,"&lt;&gt;CZ"),IF(AND(H129="CZ",H128&lt;&gt;"CZ",H127&lt;&gt;"CZ",H126="CZ",H130="CZ",AF130=AF126,AF129&lt;&gt;AF125,AF129&lt;&gt;AF131),A126-COUNTIFS($H$103:$H126,"&lt;&gt;CZ")&amp;$AH$5&amp;A130-COUNTIFS($H$103:$H130,"&lt;&gt;CZ"),IF(AND(H129="CZ",H128&lt;&gt;"CZ",H127&lt;&gt;"CZ",H126&lt;&gt;"CZ",H130="CZ",AF130=AF126,AF129&lt;&gt;AF125,AF129&lt;&gt;AF131),A127-COUNTIFS($H$103:$H126,"&lt;&gt;CZ")&amp;$AH$5&amp;A130-COUNTIFS($H$103:$H130,"&lt;&gt;CZ"),IF(AND(H129="CZ",H128&lt;&gt;"CZ",H127&lt;&gt;"CZ",H126="CZ",H130&lt;&gt;"CZ",AF130=AF126,AF129&lt;&gt;AF125,AF129&lt;&gt;AF131),A126-COUNTIFS($H$103:$H126,"&lt;&gt;CZ")&amp;$AH$5&amp;A130-COUNTIFS($H$103:$H130,"&lt;&gt;CZ"),IF(AND(H129="CZ",H128&lt;&gt;"CZ",H127="CZ",H126&lt;&gt;"CZ",H130&lt;&gt;"CZ",AF130=AF126,AF129&lt;&gt;AF125,AF129&lt;&gt;AF131),A127-COUNTIFS($H$103:$H126,"&lt;&gt;CZ")&amp;$AH$5&amp;A130-COUNTIFS($H$103:$H130,"&lt;&gt;CZ"),IF(AND(H129="CZ",H128="CZ",H127&lt;&gt;"CZ",H126&lt;&gt;"CZ",H130&lt;&gt;"CZ",AF130=AF126,AF129&lt;&gt;AF125,AF129&lt;&gt;AF131),A127-COUNTIFS($H$103:$H126,"&lt;&gt;CZ")&amp;$AH$5&amp;A130-COUNTIFS($H$103:$H130,"&lt;&gt;CZ"),IF(AND(H129="CZ",H128="CZ",H127&lt;&gt;"CZ",H126&lt;&gt;"CZ",H130="CZ",AF130=AF126,AF129&lt;&gt;AF125,AF129&lt;&gt;AF131),A127-COUNTIFS($H$103:$H126,"&lt;&gt;CZ")&amp;$AH$5&amp;A130-COUNTIFS($H$103:$H130,"&lt;&gt;CZ"),IF(AND(H129="CZ",H128="CZ",H127&lt;&gt;"CZ",H126="CZ",H130&lt;&gt;"CZ",AF130=AF126,AF129&lt;&gt;AF125,AF129&lt;&gt;AF131),A126-COUNTIFS($H$103:$H126,"&lt;&gt;CZ")&amp;$AH$5&amp;A130-COUNTIFS($H$103:$H130,"&lt;&gt;CZ"),IF(AND(H129="CZ",H128="CZ",H127="CZ",H126&lt;&gt;"CZ",H130&lt;&gt;"CZ",AF130=AF126,AF129&lt;&gt;AF125,AF129&lt;&gt;AF131),A127-COUNTIFS($H$103:$H126,"&lt;&gt;CZ")&amp;$AH$5&amp;A130-COUNTIFS($H$103:$H130,"&lt;&gt;CZ"),IF(AND(H129="CZ",H128&lt;&gt;"CZ",H127&lt;&gt;"CZ",H126&lt;&gt;"CZ",H130&lt;&gt;"CZ",AF130=AF126,AF129&lt;&gt;AF125,AF129&lt;&gt;AF131),A127-COUNTIFS($H$103:$H126,"&lt;&gt;CZ"),IF(AND(H129="CZ",H128&lt;&gt;"CZ",H127="CZ",H130="CZ",H131="CZ",AF131=AF127,AF129&lt;&gt;AF126,AF129&lt;&gt;AF132),A127-COUNTIFS($H$103:$H127,"&lt;&gt;CZ")&amp;$AH$5&amp;A131-COUNTIFS($H$103:$H131,"&lt;&gt;CZ"),IF(AND(H129="CZ",H128="CZ",H127&lt;&gt;"CZ",H130="CZ",H131="CZ",AF131=AF127,AF129&lt;&gt;AF126,AF129&lt;&gt;AF132),A128-COUNTIFS($H$103:$H127,"&lt;&gt;CZ")&amp;$AH$5&amp;A131-COUNTIFS($H$103:$H131,"&lt;&gt;CZ"),IF(AND(H129="CZ",H128="CZ",H127="CZ",H130&lt;&gt;"CZ",H131="CZ",AF131=AF127,AF129&lt;&gt;AF126,AF129&lt;&gt;AF132),A127-COUNTIFS($H$103:$H127,"&lt;&gt;CZ")&amp;$AH$5&amp;A131-COUNTIFS($H$103:$H131,"&lt;&gt;CZ"),IF(AND(H129="CZ",H128="CZ",H127="CZ",H130="CZ",H131&lt;&gt;"CZ",AF131=AF127,AF129&lt;&gt;AF126,AF129&lt;&gt;AF132),A127-COUNTIFS($H$103:$H127,"&lt;&gt;CZ")&amp;$AH$5&amp;A131-COUNTIFS($H$103:$H131,"&lt;&gt;CZ"),IF(AND(H129="CZ",H128&lt;&gt;"CZ",H127="CZ",H130="CZ",H131&lt;&gt;"CZ",AF131=AF127,AF129&lt;&gt;AF126,AF129&lt;&gt;AF132),A127-COUNTIFS($H$103:$H127,"&lt;&gt;CZ")&amp;$AH$5&amp;A131-COUNTIFS($H$103:$H131,"&lt;&gt;CZ"),IF(AND(H129="CZ",H128&lt;&gt;"CZ",H127="CZ",H130&lt;&gt;"CZ",H131="CZ",AF131=AF127,AF129&lt;&gt;AF126,AF129&lt;&gt;AF132),A127-COUNTIFS($H$103:$H127,"&lt;&gt;CZ")&amp;$AH$5&amp;A131-COUNTIFS($H$103:$H131,"&lt;&gt;CZ"),IF(AND(H129="CZ",H128&lt;&gt;"CZ",H127&lt;&gt;"CZ",H130="CZ",H131="CZ",AF131=AF127,AF129&lt;&gt;AF126,AF129&lt;&gt;AF132),A128-COUNTIFS($H$103:$H127,"&lt;&gt;CZ")&amp;$AH$5&amp;A131-COUNTIFS($H$103:$H131,"&lt;&gt;CZ"),IF(AND(H129="CZ",H128&lt;&gt;"CZ",H127&lt;&gt;"CZ",H130&lt;&gt;"CZ",H131="CZ",AF131=AF127,AF129&lt;&gt;AF126,AF129&lt;&gt;AF132),A128-COUNTIFS($H$103:$H127,"&lt;&gt;CZ")&amp;$AH$5&amp;A131-COUNTIFS($H$103:$H131,"&lt;&gt;CZ"),IF(AND(H129="CZ",H128&lt;&gt;"CZ",H127&lt;&gt;"CZ",H130="CZ",H131&lt;&gt;"CZ",AF131=AF127,AF129&lt;&gt;AF126,AF129&lt;&gt;AF132),A128-COUNTIFS($H$103:$H127,"&lt;&gt;CZ")&amp;$AH$5&amp;A131-COUNTIFS($H$103:$H131,"&lt;&gt;CZ"),IF(AND(H129="CZ",H128&lt;&gt;"CZ",H127="CZ",H130&lt;&gt;"CZ",H131&lt;&gt;"CZ",AF131=AF127,AF129&lt;&gt;AF126,AF129&lt;&gt;AF132),A127-COUNTIFS($H$103:$H127,"&lt;&gt;CZ")&amp;$AH$5&amp;A131-COUNTIFS($H$103:$H131,"&lt;&gt;CZ"),IF(AND(H129="CZ",H128="CZ",H127&lt;&gt;"CZ",H130&lt;&gt;"CZ",H131&lt;&gt;"CZ",AF131=AF127,AF129&lt;&gt;AF126,AF129&lt;&gt;AF132),A128-COUNTIFS($H$103:$H127,"&lt;&gt;CZ")&amp;$AH$5&amp;A131-COUNTIFS($H$103:$H131,"&lt;&gt;CZ"),IF(AND(H129="CZ",H128="CZ",H127&lt;&gt;"CZ",H130&lt;&gt;"CZ",H131="CZ",AF131=AF127,AF129&lt;&gt;AF126,AF129&lt;&gt;AF132),A128-COUNTIFS($H$103:$H127,"&lt;&gt;CZ")&amp;$AH$5&amp;A131-COUNTIFS($H$103:$H131,"&lt;&gt;CZ"),IF(AND(H129="CZ",H128="CZ",H127&lt;&gt;"CZ",H130="CZ",H131&lt;&gt;"CZ",AF131=AF127,AF129&lt;&gt;AF126,AF129&lt;&gt;AF132),A128-COUNTIFS($H$103:$H127,"&lt;&gt;CZ")&amp;$AH$5&amp;A131-COUNTIFS($H$103:$H131,"&lt;&gt;CZ"),IF(AND(H129="CZ",H128="CZ",H127="CZ",H130&lt;&gt;"CZ",H131&lt;&gt;"CZ",AF131=AF127,AF129&lt;&gt;AF126,AF129&lt;&gt;AF132),A127-COUNTIFS($H$103:$H127,"&lt;&gt;CZ")&amp;$AH$5&amp;A131-COUNTIFS($H$103:$H131,"&lt;&gt;CZ"),""))))))))))))))))))))))))))))))))))))))))))))))))</f>
        <v/>
      </c>
      <c r="AK129" s="102" t="str">
        <f>IF(AI129&lt;&gt;"","",IF(AJ129&lt;&gt;"","",IF(AND(H128="CZ",H127&lt;&gt;"CZ",H126&lt;&gt;"CZ",H129&lt;&gt;"CZ",H130&lt;&gt;"CZ",AF130=AF126,AF128&lt;&gt;AF125,AF128&lt;&gt;AF131),A127-COUNTIFS($H$103:$H126,"&lt;&gt;CZ"),IF(AND(H129="CZ",H128&lt;&gt;"CZ",H130="CZ",H131="CZ",H132="CZ",AF132=AF128,AF129&lt;&gt;AF127,AF129&lt;&gt;AF133),A129-COUNTIFS($H$103:$H128,"&lt;&gt;CZ")&amp;$AH$5&amp;A132-COUNTIFS($H$103:$H132,"&lt;&gt;CZ"),IF(AND(H129="CZ",H128="CZ",H130&lt;&gt;"CZ",H131="CZ",H132="CZ",AF132=AF128,AF129&lt;&gt;AF127,AF129&lt;&gt;AF133),A128-COUNTIFS($H$103:$H128,"&lt;&gt;CZ")&amp;$AH$5&amp;A132-COUNTIFS($H$103:$H132,"&lt;&gt;CZ"),IF(AND(H129="CZ",H128="CZ",H130="CZ",H131&lt;&gt;"CZ",H132="CZ",AF132=AF128,AF129&lt;&gt;AF127,AF129&lt;&gt;AF133),A128-COUNTIFS($H$103:$H128,"&lt;&gt;CZ")&amp;$AH$5&amp;A132-COUNTIFS($H$103:$H132,"&lt;&gt;CZ"),IF(AND(H129="CZ",H128="CZ",H130="CZ",H131="CZ",H132&lt;&gt;"CZ",AF132=AF128,AF129&lt;&gt;AF127,AF129&lt;&gt;AF133),A128-COUNTIFS($H$103:$H128,"&lt;&gt;CZ")&amp;$AH$5&amp;A132-COUNTIFS($H$103:$H132,"&lt;&gt;CZ"),IF(AND(H129="CZ",H128&lt;&gt;"CZ",H130="CZ",H131="CZ",H132&lt;&gt;"CZ",AF132=AF128,AF129&lt;&gt;AF127,AF129&lt;&gt;AF133),A129-COUNTIFS($H$103:$H128,"&lt;&gt;CZ")&amp;$AH$5&amp;A132-COUNTIFS($H$103:$H132,"&lt;&gt;CZ"),IF(AND(H129="CZ",H128&lt;&gt;"CZ",H130="CZ",H131&lt;&gt;"CZ",H132="CZ",AF132=AF128,AF129&lt;&gt;AF127,AF129&lt;&gt;AF133),A129-COUNTIFS($H$103:$H128,"&lt;&gt;CZ")&amp;$AH$5&amp;A132-COUNTIFS($H$103:$H132,"&lt;&gt;CZ"),IF(AND(H129="CZ",H128&lt;&gt;"CZ",H130&lt;&gt;"CZ",H131="CZ",H132="CZ",AF132=AF128,AF129&lt;&gt;AF127,AF129&lt;&gt;AF133),A129-COUNTIFS($H$103:$H128,"&lt;&gt;CZ")&amp;$AH$5&amp;A132-COUNTIFS($H$103:$H132,"&lt;&gt;CZ"),IF(AND(H129="CZ",H128&lt;&gt;"CZ",H130&lt;&gt;"CZ",H131&lt;&gt;"CZ",H132="CZ",AF132=AF128,AF129&lt;&gt;AF127,AF129&lt;&gt;AF133),A129-COUNTIFS($H$103:$H128,"&lt;&gt;CZ")&amp;$AH$5&amp;A132-COUNTIFS($H$103:$H132,"&lt;&gt;CZ"),IF(AND(H129="CZ",H128&lt;&gt;"CZ",H130&lt;&gt;"CZ",H131&lt;&gt;"CZ",H132&lt;&gt;"CZ",AF132=AF128,AF129&lt;&gt;AF127,AF129&lt;&gt;AF133),A132-COUNTIFS($H$103:$H132,"&lt;&gt;CZ"),IF(AND(H129="CZ",H128&lt;&gt;"CZ",H130&lt;&gt;"CZ",H131="CZ",H132&lt;&gt;"CZ",AF132=AF128,AF129&lt;&gt;AF127,AF129&lt;&gt;AF133),A129-COUNTIFS($H$103:$H128,"&lt;&gt;CZ")&amp;$AH$5&amp;A132-COUNTIFS($H$103:$H132,"&lt;&gt;CZ"),IF(AND(H129="CZ",H128="CZ",H130="CZ",H131&lt;&gt;"CZ",H132&lt;&gt;"CZ",AF132=AF128,AF129&lt;&gt;AF127,AF129&lt;&gt;AF133),A128-COUNTIFS($H$103:$H128,"&lt;&gt;CZ")&amp;$AH$5&amp;A132-COUNTIFS($H$103:$H132,"&lt;&gt;CZ"),IF(AND(H129="CZ",H128="CZ",H130&lt;&gt;"CZ",H131&lt;&gt;"CZ",H132&lt;&gt;"CZ",AF132=AF128,AF129&lt;&gt;AF127,AF129&lt;&gt;AF133),A128-COUNTIFS($H$103:$H128,"&lt;&gt;CZ")&amp;$AH$5&amp;A132-COUNTIFS($H$103:$H132,"&lt;&gt;CZ"),IF(AND(H129="CZ",H128="CZ",H130&lt;&gt;"CZ",H131&lt;&gt;"CZ",H132="CZ",AF132=AF128,AF129&lt;&gt;AF127,AF129&lt;&gt;AF133),A128-COUNTIFS($H$103:$H128,"&lt;&gt;CZ")&amp;$AH$5&amp;A132-COUNTIFS($H$103:$H132,"&lt;&gt;CZ"),IF(AND(H129="CZ",H128="CZ",H130&lt;&gt;"CZ",H131="CZ",H132&lt;&gt;"CZ",AF132=AF128,AF129&lt;&gt;AF127,AF129&lt;&gt;AF133),A128-COUNTIFS($H$103:$H128,"&lt;&gt;CZ")&amp;$AH$5&amp;A132-COUNTIFS($H$103:$H132,"&lt;&gt;CZ"),IF(AND(H129="CZ",H128&lt;&gt;"CZ",H130="CZ",H131&lt;&gt;"CZ",H132&lt;&gt;"CZ",AF132=AF128,AF129&lt;&gt;AF127,AF129&lt;&gt;AF133),A129-COUNTIFS($H$103:$H128,"&lt;&gt;CZ")&amp;$AH$5&amp;A132-COUNTIFS($H$103:$H132,"&lt;&gt;CZ"),IF(AND(H129="CZ",H130&lt;&gt;"CZ",H131="CZ",H132="CZ",H133="CZ",AF129=AF133,AF129&lt;&gt;AF128,AF129&lt;&gt;AF134),A129-COUNTIFS($H$103:$H129,"&lt;&gt;CZ")&amp;$AH$5&amp;A133-COUNTIFS($H$103:$H133,"&lt;&gt;CZ"),IF(AND(H129="CZ",H130="CZ",H131&lt;&gt;"CZ",H132="CZ",H133="CZ",AF129=AF133,AF129&lt;&gt;AF128,AF129&lt;&gt;AF134),A129-COUNTIFS($H$103:$H129,"&lt;&gt;CZ")&amp;$AH$5&amp;A133-COUNTIFS($H$103:$H133,"&lt;&gt;CZ"),IF(AND(H129="CZ",H130="CZ",H131="CZ",H132&lt;&gt;"CZ",H133="CZ",AF129=AF133,AF129&lt;&gt;AF128,AF129&lt;&gt;AF134),A129-COUNTIFS($H$103:$H129,"&lt;&gt;CZ")&amp;$AH$5&amp;A133-COUNTIFS($H$103:$H133,"&lt;&gt;CZ"),IF(AND(H129="CZ",H130="CZ",H131="CZ",H132="CZ",H133&lt;&gt;"CZ",AF129=AF133,AF129&lt;&gt;AF128,AF129&lt;&gt;AF134),A129-COUNTIFS($H$103:$H129,"&lt;&gt;CZ")&amp;$AH$5&amp;A133-COUNTIFS($H$103:$H133,"&lt;&gt;CZ"),IF(AND(H129="CZ",H128&lt;&gt;"CZ",H127="CZ",H126="CZ",H130&lt;&gt;"CZ",AF130=AF126,AF129&lt;&gt;AF125,AF129&lt;&gt;AF131),A126-COUNTIFS($H$103:$H126,"&lt;&gt;CZ")&amp;$AH$5&amp;A130-COUNTIFS($H$103:$H130,"&lt;&gt;CZ"),IF(AND(H129="CZ",H130&lt;&gt;"CZ",H131="CZ",H132="CZ",H133&lt;&gt;"CZ",AF129=AF133,AF129&lt;&gt;AF128,AF129&lt;&gt;AF134),A129-COUNTIFS($H$103:$H129,"&lt;&gt;CZ")&amp;$AH$5&amp;A133-COUNTIFS($H$103:$H133,"&lt;&gt;CZ"),IF(AND(H129="CZ",H130&lt;&gt;"CZ",H131="CZ",H132&lt;&gt;"CZ",H133="CZ",AF129=AF133,AF129&lt;&gt;AF128,AF129&lt;&gt;AF134),A129-COUNTIFS($H$103:$H129,"&lt;&gt;CZ")&amp;$AH$5&amp;A133-COUNTIFS($H$103:$H133,"&lt;&gt;CZ"),IF(AND(H129="CZ",H130&lt;&gt;"CZ",H131&lt;&gt;"CZ",H132="CZ",H133="CZ",AF129=AF133,AF129&lt;&gt;AF128,AF129&lt;&gt;AF134),A129-COUNTIFS($H$103:$H129,"&lt;&gt;CZ")&amp;$AH$5&amp;A133-COUNTIFS($H$103:$H133,"&lt;&gt;CZ"),IF(AND(H129="CZ",H130&lt;&gt;"CZ",H131&lt;&gt;"CZ",H132&lt;&gt;"CZ",H133="CZ",AF129=AF133,AF129&lt;&gt;AF128,AF129&lt;&gt;AF134),A129-COUNTIFS($H$103:$H129,"&lt;&gt;CZ")&amp;$AH$5&amp;A133-COUNTIFS($H$103:$H133,"&lt;&gt;CZ"),IF(AND(H129="CZ",H130&lt;&gt;"CZ",H131&lt;&gt;"CZ",H132="CZ",H133&lt;&gt;"CZ",AF129=AF133,AF129&lt;&gt;AF128,AF129&lt;&gt;AF134),A129-COUNTIFS($H$103:$H129,"&lt;&gt;CZ")&amp;$AH$5&amp;A133-COUNTIFS($H$103:$H133,"&lt;&gt;CZ"),IF(AND(H129="CZ",H130&lt;&gt;"CZ",H131="CZ",H132&lt;&gt;"CZ",H133&lt;&gt;"CZ",AF129=AF133,AF129&lt;&gt;AF128,AF129&lt;&gt;AF134),A129-COUNTIFS($H$103:$H129,"&lt;&gt;CZ")&amp;$AH$5&amp;A133-COUNTIFS($H$103:$H133,"&lt;&gt;CZ"),IF(AND(H129="CZ",H130="CZ",H131&lt;&gt;"CZ",H132&lt;&gt;"CZ",H133&lt;&gt;"CZ",AF129=AF133,AF129&lt;&gt;AF128,AF129&lt;&gt;AF134),A129-COUNTIFS($H$103:$H129,"&lt;&gt;CZ")&amp;$AH$5&amp;A133-COUNTIFS($H$103:$H133,"&lt;&gt;CZ"),IF(AND(H129="CZ",H130="CZ",H131="CZ",H132&lt;&gt;"CZ",H133&lt;&gt;"CZ",AF129=AF133,AF129&lt;&gt;AF128,AF129&lt;&gt;AF134),A129-COUNTIFS($H$103:$H129,"&lt;&gt;CZ")&amp;$AH$5&amp;A133-COUNTIFS($H$103:$H133,"&lt;&gt;CZ"),IF(AND(H129="CZ",H130="CZ",H131&lt;&gt;"CZ",H132="CZ",H133&lt;&gt;"CZ",AF129=AF133,AF129&lt;&gt;AF128,AF129&lt;&gt;AF134),A129-COUNTIFS($H$103:$H129,"&lt;&gt;CZ")&amp;$AH$5&amp;A133-COUNTIFS($H$103:$H133,"&lt;&gt;CZ"),IF(AND(H129="CZ",H130="CZ",H131="CZ",H132&lt;&gt;"CZ",H133&lt;&gt;"CZ",AF129=AF133,AF129&lt;&gt;AF128,AF129&lt;&gt;AF134),A129-COUNTIFS($H$103:$H129,"&lt;&gt;CZ")&amp;$AH$5&amp;A133-COUNTIFS($H$103:$H133,"&lt;&gt;CZ"),IF(AND(H129="CZ",H130="CZ",H131&lt;&gt;"CZ",H132&lt;&gt;"CZ",H133&lt;&gt;"CZ",AF129=AF133,AF129&lt;&gt;AF128,AF129&lt;&gt;AF134),A133-COUNTIFS($H$103:$H133,"&lt;&gt;CZ"),""))))))))))))))))))))))))))))))))))</f>
        <v/>
      </c>
      <c r="AL129" s="120" t="str">
        <f t="shared" si="7"/>
        <v/>
      </c>
    </row>
    <row r="130" spans="1:38" s="104" customFormat="1" ht="15" hidden="1" customHeight="1">
      <c r="A130" s="105">
        <v>28</v>
      </c>
      <c r="B130" s="106" t="e">
        <v>#N/A</v>
      </c>
      <c r="C130" s="107" t="s">
        <v>251</v>
      </c>
      <c r="D130" s="107" t="s">
        <v>251</v>
      </c>
      <c r="E130" s="106" t="s">
        <v>251</v>
      </c>
      <c r="F130" s="108"/>
      <c r="G130" s="109" t="s">
        <v>251</v>
      </c>
      <c r="H130" s="110" t="s">
        <v>251</v>
      </c>
      <c r="I130" s="111"/>
      <c r="J130" s="112" t="s">
        <v>251</v>
      </c>
      <c r="K130" s="111"/>
      <c r="L130" s="112" t="s">
        <v>251</v>
      </c>
      <c r="M130" s="111"/>
      <c r="N130" s="112" t="s">
        <v>251</v>
      </c>
      <c r="O130" s="111"/>
      <c r="P130" s="112" t="s">
        <v>251</v>
      </c>
      <c r="Q130" s="111"/>
      <c r="R130" s="112" t="s">
        <v>251</v>
      </c>
      <c r="S130" s="113"/>
      <c r="T130" s="112" t="s">
        <v>251</v>
      </c>
      <c r="U130" s="111"/>
      <c r="V130" s="112" t="s">
        <v>251</v>
      </c>
      <c r="W130" s="111"/>
      <c r="X130" s="112" t="s">
        <v>251</v>
      </c>
      <c r="Y130" s="111"/>
      <c r="Z130" s="112" t="s">
        <v>251</v>
      </c>
      <c r="AA130" s="111"/>
      <c r="AB130" s="112" t="s">
        <v>251</v>
      </c>
      <c r="AC130" s="111"/>
      <c r="AD130" s="112" t="s">
        <v>251</v>
      </c>
      <c r="AE130" s="116">
        <v>0</v>
      </c>
      <c r="AF130" s="117" t="s">
        <v>251</v>
      </c>
      <c r="AG130" s="118" t="s">
        <v>251</v>
      </c>
      <c r="AH130" s="100" t="str">
        <f t="shared" ca="1" si="4"/>
        <v/>
      </c>
      <c r="AI130" s="119" t="str">
        <f>IF(H130="","",IF(H130&lt;&gt;"CZ","NE",IF(AND(H130="CZ",AF129&lt;&gt;AF130,AF130&lt;&gt;AF131),A130-COUNTIF($H$103:$H130,"&lt;&gt;CZ"),IF(AND(H130="CZ",H129="CZ",AF130=AF129,AF130&lt;&gt;AF128,AF130&lt;&gt;AF131),A129-COUNTIF($H$103:$H130,"&lt;&gt;CZ")&amp;$AH$5&amp;A130-COUNTIF($H$103:$H130,"&lt;&gt;CZ"),IF(AND(H130="CZ",H131="CZ",AF130&lt;&gt;AF129,AF130=AF131,AF130&lt;&gt;AF132),A130-COUNTIF($H$103:$H130,"&lt;&gt;CZ")&amp;$AH$5&amp;A131-COUNTIF($H$103:$H131,"&lt;&gt;CZ"),IF(AND(H130="CZ",H129="CZ",H128="CZ",AF130=AF128,AF130&lt;&gt;AF127,AF130&lt;&gt;AF131),A128-COUNTIF($H$103:$H130,"&lt;&gt;CZ")&amp;$AH$5&amp;A130-COUNTIF($H$103:$H130,"&lt;&gt;CZ"),IF(AND(H130="CZ",H129="CZ",H131="CZ",AF131=AF129,AF130&lt;&gt;AF128,AF130&lt;&gt;AF132),A129-COUNTIF($H$103:$H129,"&lt;&gt;CZ")&amp;$AH$5&amp;A131-COUNTIF($H$103:$H131,"&lt;&gt;CZ"),IF(AND(H130="CZ",H131="CZ",H132="CZ",AF130&lt;&gt;AF129,AF130=AF132,AF130&lt;&gt;AF133),A130-COUNTIF($H$103:$H130,"&lt;&gt;CZ")&amp;$AH$5&amp;A132-COUNTIF($H$103:$H132,"&lt;&gt;CZ"),IF(AND(H130="CZ",H129="CZ",H128="CZ",H127="CZ",AF130=AF127,AF130&lt;&gt;AF126,AF130&lt;&gt;AF131),A127-COUNTIF($H$103:$H127,"&lt;&gt;CZ")&amp;$AH$5&amp;A130-COUNTIF($H$103:$H130,"&lt;&gt;CZ"),IF(AND(H130="CZ",H129="CZ",H128="CZ",H131="CZ",AF131=AF128,AF130&lt;&gt;AF127,AF130&lt;&gt;AF132),A128-COUNTIF($H$103:$H128,"&lt;&gt;CZ")&amp;$AH$5&amp;A131-COUNTIF($H$103:$H131,"&lt;&gt;CZ"),IF(AND(H130="CZ",H129="CZ",H131="CZ",H132="CZ",AF132=AF129,AF130&lt;&gt;AF128,AF130&lt;&gt;AF133),A129-COUNTIF($H$103:$H129,"&lt;&gt;CZ")&amp;$AH$5&amp;A132-COUNTIF($H$103:$H132,"&lt;&gt;CZ"),IF(AND(H130="CZ",H131="CZ",H132="CZ",H133="CZ",AF130&lt;&gt;AF129,AF130=AF133,AF130&lt;&gt;AF134),A130-COUNTIF($H$103:$H130,"&lt;&gt;CZ")&amp;$AH$5&amp;A133-COUNTIF($H$103:$H133,"&lt;&gt;CZ"),IF(AND(H130="CZ",H129="CZ",H128="CZ",H127="CZ",H126="CZ",AF130=AF126,AF130&lt;&gt;AF125,AF130&lt;&gt;AF131),A126-COUNTIF($H$103:$H126,"&lt;&gt;CZ")&amp;$AH$5&amp;A130-COUNTIF($H$103:$H130,"&lt;&gt;CZ"),IF(AND(H130="CZ",H129="CZ",H128="CZ",H127="CZ",H131="CZ",AF131=AF127,AF130&lt;&gt;AF126,AF130&lt;&gt;AF132),A127-COUNTIF($H$103:$H127,"&lt;&gt;CZ")&amp;$AH$5&amp;A131-COUNTIF($H$103:$H131,"&lt;&gt;CZ"),IF(AND(H130="CZ",H129="CZ",H128="CZ",H131="CZ",H132="CZ",AF132=AF128,AF130&lt;&gt;AF127,AF130&lt;&gt;AF133),A128-COUNTIF($H$103:$H128,"&lt;&gt;CZ")&amp;$AH$5&amp;A132-COUNTIF($H$103:$H132,"&lt;&gt;CZ"),IF(AND(H130="CZ",H129="CZ",H131="CZ",H132="CZ",H133="CZ",AF133=AF129,AF130&lt;&gt;AF128,AF130&lt;&gt;AF134),A129-COUNTIF($H$103:$H129,"&lt;&gt;CZ")&amp;$AH$5&amp;A133-COUNTIF($H$103:$H133,"&lt;&gt;CZ"),IF(AND(H130="CZ",H131="CZ",H132="CZ",H133="CZ",H134="CZ",AF130&lt;&gt;AF129,AF130=AF134,AF130&lt;&gt;AF135),A130-COUNTIF($H$103:$H130,"&lt;&gt;CZ")&amp;$AH$5&amp;A134-COUNTIF($H$103:$H134,"&lt;&gt;CZ"),IF(AND(H130="CZ",H129&lt;&gt;"CZ",AF130=AF129,AF130&lt;&gt;AF128,AF130&lt;&gt;AF131),A130-COUNTIF($H$103:$H130,"&lt;&gt;CZ"),IF(AND(H130="CZ",H131&lt;&gt;"CZ",AF130&lt;&gt;AF129,AF130=AF131,AF130&lt;&gt;AF132),A130-COUNTIF($H$103:$H130,"&lt;&gt;CZ"),IF(AND(H130="CZ",H129&lt;&gt;"CZ",H128="CZ",AF130=AF128,AF130&lt;&gt;AF127,AF130&lt;&gt;AF131),A128-COUNTIF($H$103:$H128,"&lt;&gt;CZ")&amp;$AH$5&amp;A130-COUNTIF($H$103:$H130,"&lt;&gt;CZ"),IF(AND(H130="CZ",H129="CZ",H128&lt;&gt;"CZ",AF130=AF128,AF130&lt;&gt;AF127,AF130&lt;&gt;AF131),A129-COUNTIF($H$103:$H128,"&lt;&gt;CZ")&amp;$AH$5&amp;A130-COUNTIF($H$103:$H130,"&lt;&gt;CZ"),IF(AND(H130="CZ",H129&lt;&gt;"CZ",H128&lt;&gt;"CZ",AF130=AF128,AF130&lt;&gt;AF127,AF130&lt;&gt;AF131),A130-COUNTIF($H$103:$H130,"&lt;&gt;CZ"),IF(AND(H130="CZ",H129&lt;&gt;"CZ",H131="CZ",AF130=AF129,AF130&lt;&gt;AF128,AF130=AF131,AF130&lt;&gt;AF132),A130-COUNTIF($H$103:$H129,"&lt;&gt;CZ")&amp;$AH$5&amp;A131-COUNTIF($H$103:$H131,"&lt;&gt;CZ"),IF(AND(H130="CZ",H129="CZ",H131&lt;&gt;"CZ",AF131=AF129,AF130&lt;&gt;AF128,AF130&lt;&gt;AF132),A129-COUNTIF($H$103:$H129,"&lt;&gt;CZ")&amp;$AH$5&amp;A131-COUNTIF($H$103:$H131,"&lt;&gt;CZ"),IF(AND(H130="CZ",H129&lt;&gt;"CZ",H131&lt;&gt;"CZ",AF131=AF129,AF130&lt;&gt;AF128,AF130&lt;&gt;AF132),A130-COUNTIF($H$103:$H129,"&lt;&gt;CZ"),IF(AND(H130="CZ",H131&lt;&gt;"CZ",H132="CZ",AF130&lt;&gt;AF129,AF130=AF132,AF130&lt;&gt;AF133),A130-COUNTIF($H$103:$H130,"&lt;&gt;CZ")&amp;$AH$5&amp;A132-COUNTIF($H$103:$H132,"&lt;&gt;CZ"),IF(AND(H130="CZ",H131="CZ",H132&lt;&gt;"CZ",AF130&lt;&gt;AF129,AF130=AF132,AF130&lt;&gt;AF133),A130-COUNTIF($H$103:$H130,"&lt;&gt;CZ")&amp;$AH$5&amp;A132-COUNTIF($H$103:$H132,"&lt;&gt;CZ"),IF(AND(H130="CZ",H131&lt;&gt;"CZ",H132&lt;&gt;"CZ",AF130&gt;0,AF130&lt;&gt;AF129,AF130=AF132,AF130&lt;&gt;AF133),A130-COUNTIF($H$103:$H130,"&lt;&gt;CZ"),IF(AND(H130="CZ",H129&lt;&gt;"CZ",H128="CZ",H127="CZ",AF130=AF127,AF130&lt;&gt;AF126,AF130&lt;&gt;AF131),A127-COUNTIF($H$103:$H127,"&lt;&gt;CZ")&amp;$AH$5&amp;A130-COUNTIF($H$103:$H130,"&lt;&gt;CZ"),IF(AND(H130="CZ",H129="CZ",H128&lt;&gt;"CZ",H127="CZ",AF130=AF127,AF130&lt;&gt;AF126,AF130&lt;&gt;AF131),A127-COUNTIF($H$103:$H127,"&lt;&gt;CZ")&amp;$AH$5&amp;A130-COUNTIF($H$103:$H130,"&lt;&gt;CZ"),IF(AND(H130="CZ",H129="CZ",H128="CZ",H127&lt;&gt;"CZ",AF130=AF127,AF130&lt;&gt;AF126,AF130&lt;&gt;AF131),A128-COUNTIF($H$103:$H127,"&lt;&gt;CZ")&amp;$AH$5&amp;A130-COUNTIF($H$103:$H130,"&lt;&gt;CZ"),IF(AND(H130="CZ",H129&lt;&gt;"CZ",H128&lt;&gt;"CZ",H127="CZ",AF130=AF127,AF130&lt;&gt;AF126,AF130&lt;&gt;AF131),A127-COUNTIF($H$103:$H127,"&lt;&gt;CZ")&amp;$AH$5&amp;A130-COUNTIF($H$103:$H130,"&lt;&gt;CZ"),IF(AND(H130="CZ",H129&lt;&gt;"CZ",H128="CZ",H127&lt;&gt;"CZ",AF130=AF127,AF130&lt;&gt;AF126,AF130&lt;&gt;AF131),A128-COUNTIF($H$103:$H127,"&lt;&gt;CZ")&amp;$AH$5&amp;A130-COUNTIF($H$103:$H130,"&lt;&gt;CZ"),IF(AND(H130="CZ",H129="CZ",H128&lt;&gt;"CZ",H127&lt;&gt;"CZ",AF130=AF127,AF130&lt;&gt;AF126,AF130&lt;&gt;AF131),A128-COUNTIF($H$103:$H127,"&lt;&gt;CZ")&amp;$AH$5&amp;A130-COUNTIF($H$103:$H130,"&lt;&gt;CZ"),IF(AND(H130="CZ",H129&lt;&gt;"CZ",H128&lt;&gt;"CZ",H127&lt;&gt;"CZ",AF130=AF127,AF130&lt;&gt;AF126,AF130&lt;&gt;AF131),A130-COUNTIF($H$103:$H130,"&lt;&gt;CZ"),IF(AND(H130="CZ",H129="CZ",H128&lt;&gt;"CZ",H131="CZ",AF130=AF128,AF130&lt;&gt;AF127,AF130=AF131,AF130&lt;&gt;AF132),A129-COUNTIF($H$103:$H128,"&lt;&gt;CZ")&amp;$AH$5&amp;A131-COUNTIF($H$103:$H131,"&lt;&gt;CZ"),IF(AND(H130="CZ",H129="CZ",H128="CZ",H131&lt;&gt;"CZ",AF130=AF128,AF130&lt;&gt;AF127,AF130=AF131,AF130&lt;&gt;AF132),A128-COUNTIF($H$103:$H128,"&lt;&gt;CZ")&amp;$AH$5&amp;A131-COUNTIF($H$103:$H131,"&lt;&gt;CZ"),IF(AND(H130="CZ",H129&lt;&gt;"CZ",H128&lt;&gt;"CZ",H131="CZ",AF130=AF128,AF130&lt;&gt;AF127,AF130=AF131,AF130&lt;&gt;AF132),A129-COUNTIF($H$103:$H128,"&lt;&gt;CZ")&amp;$AH$5&amp;A131-COUNTIF($H$103:$H131,"&lt;&gt;CZ"),IF(AND(H130="CZ",H129&lt;&gt;"CZ",H128="CZ",H131="CZ",AF130=AF128,AF130&lt;&gt;AF127,AF130=AF131,AF130&lt;&gt;AF132),A128-COUNTIF($H$103:$H128,"&lt;&gt;CZ")&amp;$AH$5&amp;A131-COUNTIF($H$103:$H131,"&lt;&gt;CZ"),IF(AND(H130="CZ",H129&lt;&gt;"CZ",H128="CZ",H131&lt;&gt;"CZ",AF130=AF128,AF130&lt;&gt;AF127,AF130=AF131,AF130&lt;&gt;AF132),A128-COUNTIF($H$103:$H128,"&lt;&gt;CZ")&amp;$AH$5&amp;A131-COUNTIF($H$103:$H131,"&lt;&gt;CZ"),IF(AND(H130="CZ",H129="CZ",H128&lt;&gt;"CZ",H131&lt;&gt;"CZ",AF131=AF128,AF130&lt;&gt;AF127,AF130&lt;&gt;AF132),A129-COUNTIF($H$103:$H128,"&lt;&gt;CZ")&amp;$AH$5&amp;A131-COUNTIF($H$103:$H131,"&lt;&gt;CZ"),IF(AND(H130="CZ",H129&lt;&gt;"CZ",H128&lt;&gt;"CZ",H131&lt;&gt;"CZ",AF131=AF128,AF130&lt;&gt;AF127,AF130&lt;&gt;AF132),A129-COUNTIF($H$103:$H128,"&lt;&gt;CZ"),IF(AND(H130="CZ",H129&lt;&gt;"CZ",H131="CZ",H132="CZ",AF132=AF129,AF130&lt;&gt;AF128,AF130&lt;&gt;AF133),A130-COUNTIF($H$103:$H129,"&lt;&gt;CZ")&amp;$AH$5&amp;A132-COUNTIF($H$103:$H132,"&lt;&gt;CZ"),IF(AND(H130="CZ",H129="CZ",H131&lt;&gt;"CZ",H132="CZ",AF132=AF129,AF130&lt;&gt;AF128,AF130&lt;&gt;AF133),A129-COUNTIF($H$103:$H129,"&lt;&gt;CZ")&amp;$AH$5&amp;A132-COUNTIF($H$103:$H132,"&lt;&gt;CZ"),IF(AND(H130="CZ",H129="CZ",H131="CZ",H132&lt;&gt;"CZ",AF132=AF129,AF130&lt;&gt;AF128,AF130&lt;&gt;AF133),A129-COUNTIF($H$103:$H129,"&lt;&gt;CZ")&amp;$AH$5&amp;A132-COUNTIF($H$103:$H132,"&lt;&gt;CZ"),IF(AND(H130="CZ",H129&lt;&gt;"CZ",H131&lt;&gt;"CZ",H132="CZ",AF132=AF129,AF130&lt;&gt;AF128,AF130&lt;&gt;AF133),A130-COUNTIF($H$103:$H129,"&lt;&gt;CZ")&amp;$AH$5&amp;A132-COUNTIF($H$103:$H132,"&lt;&gt;CZ"),IF(AND(H130="CZ",H129&lt;&gt;"CZ",H131="CZ",H132&lt;&gt;"CZ",AF132=AF129,AF130&lt;&gt;AF128,AF130&lt;&gt;AF133),A130-COUNTIF($H$103:$H129,"&lt;&gt;CZ")&amp;$AH$5&amp;A132-COUNTIF($H$103:$H132,"&lt;&gt;CZ"),IF(AND(H130="CZ",H129="CZ",H131&lt;&gt;"CZ",H132&lt;&gt;"CZ",AF132=AF129,AF130&lt;&gt;AF128,AF130&lt;&gt;AF133),A129-COUNTIF($H$103:$H129,"&lt;&gt;CZ")&amp;$AH$5&amp;A132-COUNTIF($H$103:$H132,"&lt;&gt;CZ"),IF(AND(H130="CZ",H129&lt;&gt;"CZ",H131&lt;&gt;"CZ",H132&lt;&gt;"CZ",AF132=AF129,AF130&lt;&gt;AF128,AF130&lt;&gt;AF133),A130-COUNTIF($H$103:$H129,"&lt;&gt;CZ"),IF(AND(H130="CZ",H131="CZ",H132="CZ",H133&lt;&gt;"CZ",AF130&lt;&gt;AF129,AF130=AF133,AF130&lt;&gt;AF134),A130-COUNTIF($H$103:$H130,"&lt;&gt;CZ")&amp;$AH$5&amp;A133-COUNTIF($H$103:$H133,"&lt;&gt;CZ"),IF(AND(H130="CZ",H131="CZ",H132&lt;&gt;"CZ",H133="CZ",AF130&lt;&gt;AF129,AF130=AF133,AF130&lt;&gt;AF134),A130-COUNTIF($H$103:$H130,"&lt;&gt;CZ")&amp;$AH$5&amp;A133-COUNTIF($H$103:$H133,"&lt;&gt;CZ"),IF(AND(H130="CZ",H131&lt;&gt;"CZ",H132="CZ",H133="CZ",AF130&lt;&gt;AF129,AF130=AF133,AF130&lt;&gt;AF134),A130-COUNTIF($H$103:$H130,"&lt;&gt;CZ")&amp;$AH$5&amp;A133-COUNTIF($H$103:$H133,"&lt;&gt;CZ"),IF(AND(H130="CZ",H131&lt;&gt;"CZ",H132&lt;&gt;"CZ",H133="CZ",AF130&lt;&gt;AF129,AF130=AF133,AF130&lt;&gt;AF134),A130-COUNTIF($H$103:$H130,"&lt;&gt;CZ")&amp;$AH$5&amp;A133-COUNTIF($H$103:$H133,"&lt;&gt;CZ"),"")))))))))))))))))))))))))))))))))))))))))))))))))))))</f>
        <v/>
      </c>
      <c r="AJ130" s="102" t="str">
        <f>IF(AI130&lt;&gt;"","",IF(AND(H130="CZ",H131&lt;&gt;"CZ",H132="CZ",H133&lt;&gt;"CZ",AF130&lt;&gt;AF129,AF130=AF133,AF130&lt;&gt;AF134),A130-COUNTIF($H$103:$H130,"&lt;&gt;CZ")&amp;$AH$5&amp;A133-COUNTIF($H$103:$H133,"&lt;&gt;CZ"),IF(AND(H130="CZ",H131="CZ",H132&lt;&gt;"CZ",H133&lt;&gt;"CZ",AF130&lt;&gt;AF129,AF130=AF133,AF130&lt;&gt;AF134),A130-COUNTIF($H$103:$H130,"&lt;&gt;CZ")&amp;$AH$5&amp;A133-COUNTIF($H$103:$H133,"&lt;&gt;CZ"),IF(AND(H130="CZ",H131&lt;&gt;"CZ",H132&lt;&gt;"CZ",H133&lt;&gt;"CZ",AF130&lt;&gt;AF129,AF130=AF133,AF130&lt;&gt;AF134),A130-COUNTIF($H$103:$H130,"&lt;&gt;CZ"),IF(AND(H130="CZ",H129&lt;&gt;"CZ",H128="CZ",H127="CZ",H126="CZ",AF130=AF126,AF130&lt;&gt;AF125,AF130&lt;&gt;AF131),A126-COUNTIFS($H$103:$H126,"&lt;&gt;CZ")&amp;$AH$5&amp;A130-COUNTIFS($H$103:$H130,"&lt;&gt;CZ"),IF(AND(H130="CZ",H129="CZ",H128&lt;&gt;"CZ",H127="CZ",H126="CZ",AF130=AF126,AF130&lt;&gt;AF125,AF130&lt;&gt;AF131),A126-COUNTIFS($H$103:$H126,"&lt;&gt;CZ")&amp;$AH$5&amp;A130-COUNTIFS($H$103:$H130,"&lt;&gt;CZ"),IF(AND(H130="CZ",H129="CZ",H128="CZ",H127&lt;&gt;"CZ",H126="CZ",AF130=AF126,AF130&lt;&gt;AF125,AF130&lt;&gt;AF131),A126-COUNTIFS($H$103:$H126,"&lt;&gt;CZ")&amp;$AH$5&amp;A130-COUNTIFS($H$103:$H130,"&lt;&gt;CZ"),IF(AND(H130="CZ",H129="CZ",H128="CZ",H127="CZ",H126&lt;&gt;"CZ",AF130=AF126,AF130&lt;&gt;AF125,AF130&lt;&gt;AF131),A127-COUNTIFS($H$103:$H126,"&lt;&gt;CZ")&amp;$AH$5&amp;A130-COUNTIFS($H$103:$H130,"&lt;&gt;CZ"),IF(AND(H130="CZ",H129&lt;&gt;"CZ",H128="CZ",H127="CZ",H126&lt;&gt;"CZ",AF130=AF126,AF130&lt;&gt;AF125,AF130&lt;&gt;AF131),A127-COUNTIFS($H$103:$H126,"&lt;&gt;CZ")&amp;$AH$5&amp;A130-COUNTIFS($H$103:$H130,"&lt;&gt;CZ"),IF(AND(H130="CZ",H129&lt;&gt;"CZ",H128="CZ",H127&lt;&gt;"CZ",H126="CZ",AF130=AF126,AF130&lt;&gt;AF125,AF130&lt;&gt;AF131),A126-COUNTIFS($H$103:$H126,"&lt;&gt;CZ")&amp;$AH$5&amp;A130-COUNTIFS($H$103:$H130,"&lt;&gt;CZ"),IF(AND(H130="CZ",H129&lt;&gt;"CZ",H128&lt;&gt;"CZ",H127="CZ",H126="CZ",AF130=AF126,AF130&lt;&gt;AF125,AF130&lt;&gt;AF131),A126-COUNTIFS($H$103:$H126,"&lt;&gt;CZ")&amp;$AH$5&amp;A130-COUNTIFS($H$103:$H130,"&lt;&gt;CZ"),IF(AND(H130="CZ",H129&lt;&gt;"CZ",H128&lt;&gt;"CZ",H127&lt;&gt;"CZ",H126="CZ",AF130=AF126,AF130&lt;&gt;AF125,AF130&lt;&gt;AF131),A126-COUNTIFS($H$103:$H126,"&lt;&gt;CZ")&amp;$AH$5&amp;A130-COUNTIFS($H$103:$H130,"&lt;&gt;CZ"),IF(AND(H130="CZ",H129&lt;&gt;"CZ",H128&lt;&gt;"CZ",H127="CZ",H126&lt;&gt;"CZ",AF130=AF126,AF130&lt;&gt;AF125,AF130&lt;&gt;AF131),A127-COUNTIFS($H$103:$H126,"&lt;&gt;CZ")&amp;$AH$5&amp;A130-COUNTIFS($H$103:$H130,"&lt;&gt;CZ"),IF(AND(H130="CZ",H129&lt;&gt;"CZ",H128="CZ",H127&lt;&gt;"CZ",H126&lt;&gt;"CZ",AF130=AF126,AF130&lt;&gt;AF125,AF130&lt;&gt;AF131),A127-COUNTIFS($H$103:$H126,"&lt;&gt;CZ")&amp;$AH$5&amp;A130-COUNTIFS($H$103:$H130,"&lt;&gt;CZ"),IF(AND(H130="CZ",H129="CZ",H128&lt;&gt;"CZ",H127&lt;&gt;"CZ",H126&lt;&gt;"CZ",AF130=AF126,AF130&lt;&gt;AF125,AF130&lt;&gt;AF131),A127-COUNTIFS($H$103:$H126,"&lt;&gt;CZ")&amp;$AH$5&amp;A130-COUNTIFS($H$103:$H130,"&lt;&gt;CZ"),IF(AND(H130="CZ",H129="CZ",H128&lt;&gt;"CZ",H127&lt;&gt;"CZ",H126="CZ",AF130=AF126,AF130&lt;&gt;AF125,AF130&lt;&gt;AF131),A126-COUNTIFS($H$103:$H126,"&lt;&gt;CZ")&amp;$AH$5&amp;A130-COUNTIFS($H$103:$H130,"&lt;&gt;CZ"),IF(AND(H130="CZ",H129="CZ",H128&lt;&gt;"CZ",H127="CZ",H126&lt;&gt;"CZ",AF130=AF126,AF130&lt;&gt;AF125,AF130&lt;&gt;AF131),A127-COUNTIFS($H$103:$H126,"&lt;&gt;CZ")&amp;$AH$5&amp;A130-COUNTIFS($H$103:$H130,"&lt;&gt;CZ"),IF(AND(H130="CZ",H129="CZ",H128="CZ",H127&lt;&gt;"CZ",H126&lt;&gt;"CZ",AF130=AF126,AF130&lt;&gt;AF125,AF130&lt;&gt;AF131),A127-COUNTIFS($H$103:$H126,"&lt;&gt;CZ")&amp;$AH$5&amp;A130-COUNTIFS($H$103:$H130,"&lt;&gt;CZ"),IF(AND(H130="CZ",H129&lt;&gt;"CZ",H128&lt;&gt;"CZ",H127&lt;&gt;"CZ",H126&lt;&gt;"CZ",AF130=AF126,AF130&lt;&gt;AF125,AF130&lt;&gt;AF131),A127-COUNTIFS($H$103:$H126,"&lt;&gt;CZ"),IF(AND(H130="CZ",H129&lt;&gt;"CZ",H128="CZ",H127="CZ",H131="CZ",AF131=AF127,AF130&lt;&gt;AF126,AF130&lt;&gt;AF132),A127-COUNTIFS($H$103:$H127,"&lt;&gt;CZ")&amp;$AH$5&amp;A131-COUNTIFS($H$103:$H131,"&lt;&gt;CZ"),IF(AND(H130="CZ",H129="CZ",H128&lt;&gt;"CZ",H127="CZ",H131="CZ",AF131=AF127,AF130&lt;&gt;AF126,AF130&lt;&gt;AF132),A127-COUNTIFS($H$103:$H127,"&lt;&gt;CZ")&amp;$AH$5&amp;A131-COUNTIFS($H$103:$H131,"&lt;&gt;CZ"),IF(AND(H130="CZ",H129="CZ",H128="CZ",H127&lt;&gt;"CZ",H131="CZ",AF131=AF127,AF130&lt;&gt;AF126,AF130&lt;&gt;AF132),A128-COUNTIFS($H$103:$H127,"&lt;&gt;CZ")&amp;$AH$5&amp;A131-COUNTIFS($H$103:$H131,"&lt;&gt;CZ"),IF(AND(H130="CZ",H129="CZ",H128="CZ",H127="CZ",H131&lt;&gt;"CZ",AF131=AF127,AF130&lt;&gt;AF126,AF130&lt;&gt;AF132),A127-COUNTIFS($H$103:$H127,"&lt;&gt;CZ")&amp;$AH$5&amp;A131-COUNTIFS($H$103:$H131,"&lt;&gt;CZ"),IF(AND(H130="CZ",H129&lt;&gt;"CZ",H128="CZ",H127="CZ",H131&lt;&gt;"CZ",AF131=AF127,AF130&lt;&gt;AF126,AF130&lt;&gt;AF132),A127-COUNTIFS($H$103:$H127,"&lt;&gt;CZ")&amp;$AH$5&amp;A131-COUNTIFS($H$103:$H131,"&lt;&gt;CZ"),IF(AND(H130="CZ",H129&lt;&gt;"CZ",H128="CZ",H127&lt;&gt;"CZ",H131="CZ",AF131=AF127,AF130&lt;&gt;AF126,AF130&lt;&gt;AF132),A128-COUNTIFS($H$103:$H127,"&lt;&gt;CZ")&amp;$AH$5&amp;A131-COUNTIFS($H$103:$H131,"&lt;&gt;CZ"),IF(AND(H130="CZ",H129&lt;&gt;"CZ",H128&lt;&gt;"CZ",H127="CZ",H131="CZ",AF131=AF127,AF130&lt;&gt;AF126,AF130&lt;&gt;AF132),A127-COUNTIFS($H$103:$H127,"&lt;&gt;CZ")&amp;$AH$5&amp;A131-COUNTIFS($H$103:$H131,"&lt;&gt;CZ"),IF(AND(H130="CZ",H129&lt;&gt;"CZ",H128&lt;&gt;"CZ",H127&lt;&gt;"CZ",H131="CZ",AF131=AF127,AF130&lt;&gt;AF126,AF130&lt;&gt;AF132),A128-COUNTIFS($H$103:$H127,"&lt;&gt;CZ")&amp;$AH$5&amp;A131-COUNTIFS($H$103:$H131,"&lt;&gt;CZ"),IF(AND(H130="CZ",H129&lt;&gt;"CZ",H128&lt;&gt;"CZ",H127="CZ",H131&lt;&gt;"CZ",AF131=AF127,AF130&lt;&gt;AF126,AF130&lt;&gt;AF132),A127-COUNTIFS($H$103:$H127,"&lt;&gt;CZ")&amp;$AH$5&amp;A131-COUNTIFS($H$103:$H131,"&lt;&gt;CZ"),IF(AND(H130="CZ",H129&lt;&gt;"CZ",H128="CZ",H127&lt;&gt;"CZ",H131&lt;&gt;"CZ",AF131=AF127,AF130&lt;&gt;AF126,AF130&lt;&gt;AF132),A128-COUNTIFS($H$103:$H127,"&lt;&gt;CZ")&amp;$AH$5&amp;A131-COUNTIFS($H$103:$H131,"&lt;&gt;CZ"),IF(AND(H130="CZ",H129="CZ",H128&lt;&gt;"CZ",H127&lt;&gt;"CZ",H131&lt;&gt;"CZ",AF131=AF127,AF130&lt;&gt;AF126,AF130&lt;&gt;AF132),A128-COUNTIFS($H$103:$H127,"&lt;&gt;CZ")&amp;$AH$5&amp;A131-COUNTIFS($H$103:$H131,"&lt;&gt;CZ"),IF(AND(H130="CZ",H129="CZ",H128&lt;&gt;"CZ",H127&lt;&gt;"CZ",H131="CZ",AF131=AF127,AF130&lt;&gt;AF126,AF130&lt;&gt;AF132),A128-COUNTIFS($H$103:$H127,"&lt;&gt;CZ")&amp;$AH$5&amp;A131-COUNTIFS($H$103:$H131,"&lt;&gt;CZ"),IF(AND(H130="CZ",H129="CZ",H128&lt;&gt;"CZ",H127="CZ",H131&lt;&gt;"CZ",AF131=AF127,AF130&lt;&gt;AF126,AF130&lt;&gt;AF132),A127-COUNTIFS($H$103:$H127,"&lt;&gt;CZ")&amp;$AH$5&amp;A131-COUNTIFS($H$103:$H131,"&lt;&gt;CZ"),IF(AND(H130="CZ",H129="CZ",H128="CZ",H127&lt;&gt;"CZ",H131&lt;&gt;"CZ",AF131=AF127,AF130&lt;&gt;AF126,AF130&lt;&gt;AF132),A128-COUNTIFS($H$103:$H127,"&lt;&gt;CZ")&amp;$AH$5&amp;A131-COUNTIFS($H$103:$H131,"&lt;&gt;CZ"),IF(AND(H130="CZ",H129&lt;&gt;"CZ",H128&lt;&gt;"CZ",H127&lt;&gt;"CZ",H131&lt;&gt;"CZ",AF131=AF127,AF130&lt;&gt;AF126,AF130&lt;&gt;AF132),A128-COUNTIFS($H$103:$H127,"&lt;&gt;CZ"),IF(AND(H130="CZ",H129&lt;&gt;"CZ",H128="CZ",H131="CZ",H132="CZ",AF132=AF128,AF130&lt;&gt;AF127,AF130&lt;&gt;AF133),A128-COUNTIFS($H$103:$H128,"&lt;&gt;CZ")&amp;$AH$5&amp;A132-COUNTIFS($H$103:$H132,"&lt;&gt;CZ"),IF(AND(H130="CZ",H129="CZ",H128&lt;&gt;"CZ",H131="CZ",H132="CZ",AF132=AF128,AF130&lt;&gt;AF127,AF130&lt;&gt;AF133),A129-COUNTIFS($H$103:$H128,"&lt;&gt;CZ")&amp;$AH$5&amp;A132-COUNTIFS($H$103:$H132,"&lt;&gt;CZ"),IF(AND(H130="CZ",H129="CZ",H128="CZ",H131&lt;&gt;"CZ",H132="CZ",AF132=AF128,AF130&lt;&gt;AF127,AF130&lt;&gt;AF133),A128-COUNTIFS($H$103:$H128,"&lt;&gt;CZ")&amp;$AH$5&amp;A132-COUNTIFS($H$103:$H132,"&lt;&gt;CZ"),IF(AND(H130="CZ",H129="CZ",H128="CZ",H131="CZ",H132&lt;&gt;"CZ",AF132=AF128,AF130&lt;&gt;AF127,AF130&lt;&gt;AF133),A128-COUNTIFS($H$103:$H128,"&lt;&gt;CZ")&amp;$AH$5&amp;A132-COUNTIFS($H$103:$H132,"&lt;&gt;CZ"),IF(AND(H130="CZ",H129&lt;&gt;"CZ",H128="CZ",H131="CZ",H132&lt;&gt;"CZ",AF132=AF128,AF130&lt;&gt;AF127,AF130&lt;&gt;AF133),A128-COUNTIFS($H$103:$H128,"&lt;&gt;CZ")&amp;$AH$5&amp;A132-COUNTIFS($H$103:$H132,"&lt;&gt;CZ"),IF(AND(H130="CZ",H129&lt;&gt;"CZ",H128="CZ",H131&lt;&gt;"CZ",H132="CZ",AF132=AF128,AF130&lt;&gt;AF127,AF130&lt;&gt;AF133),A128-COUNTIFS($H$103:$H128,"&lt;&gt;CZ")&amp;$AH$5&amp;A132-COUNTIFS($H$103:$H132,"&lt;&gt;CZ"),IF(AND(H130="CZ",H129&lt;&gt;"CZ",H128&lt;&gt;"CZ",H131="CZ",H132="CZ",AF132=AF128,AF130&lt;&gt;AF127,AF130&lt;&gt;AF133),A129-COUNTIFS($H$103:$H128,"&lt;&gt;CZ")&amp;$AH$5&amp;A132-COUNTIFS($H$103:$H132,"&lt;&gt;CZ"),IF(AND(H130="CZ",H129&lt;&gt;"CZ",H128&lt;&gt;"CZ",H131&lt;&gt;"CZ",H132="CZ",AF132=AF128,AF130&lt;&gt;AF127,AF130&lt;&gt;AF133),A129-COUNTIFS($H$103:$H128,"&lt;&gt;CZ")&amp;$AH$5&amp;A132-COUNTIFS($H$103:$H132,"&lt;&gt;CZ"),IF(AND(H130="CZ",H129&lt;&gt;"CZ",H128&lt;&gt;"CZ",H131="CZ",H132&lt;&gt;"CZ",AF132=AF128,AF130&lt;&gt;AF127,AF130&lt;&gt;AF133),A129-COUNTIFS($H$103:$H128,"&lt;&gt;CZ")&amp;$AH$5&amp;A132-COUNTIFS($H$103:$H132,"&lt;&gt;CZ"),IF(AND(H130="CZ",H129&lt;&gt;"CZ",H128="CZ",H131&lt;&gt;"CZ",H132&lt;&gt;"CZ",AF132=AF128,AF130&lt;&gt;AF127,AF130&lt;&gt;AF133),A128-COUNTIFS($H$103:$H128,"&lt;&gt;CZ")&amp;$AH$5&amp;A132-COUNTIFS($H$103:$H132,"&lt;&gt;CZ"),IF(AND(H130="CZ",H129="CZ",H128&lt;&gt;"CZ",H131&lt;&gt;"CZ",H132&lt;&gt;"CZ",AF132=AF128,AF130&lt;&gt;AF127,AF130&lt;&gt;AF133),A129-COUNTIFS($H$103:$H128,"&lt;&gt;CZ")&amp;$AH$5&amp;A132-COUNTIFS($H$103:$H132,"&lt;&gt;CZ"),IF(AND(H130="CZ",H129="CZ",H128&lt;&gt;"CZ",H131&lt;&gt;"CZ",H132="CZ",AF132=AF128,AF130&lt;&gt;AF127,AF130&lt;&gt;AF133),A129-COUNTIFS($H$103:$H128,"&lt;&gt;CZ")&amp;$AH$5&amp;A132-COUNTIFS($H$103:$H132,"&lt;&gt;CZ"),IF(AND(H130="CZ",H129="CZ",H128&lt;&gt;"CZ",H131="CZ",H132&lt;&gt;"CZ",AF132=AF128,AF130&lt;&gt;AF127,AF130&lt;&gt;AF133),A129-COUNTIFS($H$103:$H128,"&lt;&gt;CZ")&amp;$AH$5&amp;A132-COUNTIFS($H$103:$H132,"&lt;&gt;CZ"),IF(AND(H130="CZ",H129="CZ",H128="CZ",H131&lt;&gt;"CZ",H132&lt;&gt;"CZ",AF132=AF128,AF130&lt;&gt;AF127,AF130&lt;&gt;AF133),A128-COUNTIFS($H$103:$H128,"&lt;&gt;CZ")&amp;$AH$5&amp;A132-COUNTIFS($H$103:$H132,"&lt;&gt;CZ"),""))))))))))))))))))))))))))))))))))))))))))))))))</f>
        <v/>
      </c>
      <c r="AK130" s="102" t="str">
        <f>IF(AI130&lt;&gt;"","",IF(AJ130&lt;&gt;"","",IF(AND(H129="CZ",H128&lt;&gt;"CZ",H127&lt;&gt;"CZ",H130&lt;&gt;"CZ",H131&lt;&gt;"CZ",AF131=AF127,AF129&lt;&gt;AF126,AF129&lt;&gt;AF132),A128-COUNTIFS($H$103:$H127,"&lt;&gt;CZ"),IF(AND(H130="CZ",H129&lt;&gt;"CZ",H131="CZ",H132="CZ",H133="CZ",AF133=AF129,AF130&lt;&gt;AF128,AF130&lt;&gt;AF134),A130-COUNTIFS($H$103:$H129,"&lt;&gt;CZ")&amp;$AH$5&amp;A133-COUNTIFS($H$103:$H133,"&lt;&gt;CZ"),IF(AND(H130="CZ",H129="CZ",H131&lt;&gt;"CZ",H132="CZ",H133="CZ",AF133=AF129,AF130&lt;&gt;AF128,AF130&lt;&gt;AF134),A129-COUNTIFS($H$103:$H129,"&lt;&gt;CZ")&amp;$AH$5&amp;A133-COUNTIFS($H$103:$H133,"&lt;&gt;CZ"),IF(AND(H130="CZ",H129="CZ",H131="CZ",H132&lt;&gt;"CZ",H133="CZ",AF133=AF129,AF130&lt;&gt;AF128,AF130&lt;&gt;AF134),A129-COUNTIFS($H$103:$H129,"&lt;&gt;CZ")&amp;$AH$5&amp;A133-COUNTIFS($H$103:$H133,"&lt;&gt;CZ"),IF(AND(H130="CZ",H129="CZ",H131="CZ",H132="CZ",H133&lt;&gt;"CZ",AF133=AF129,AF130&lt;&gt;AF128,AF130&lt;&gt;AF134),A129-COUNTIFS($H$103:$H129,"&lt;&gt;CZ")&amp;$AH$5&amp;A133-COUNTIFS($H$103:$H133,"&lt;&gt;CZ"),IF(AND(H130="CZ",H129&lt;&gt;"CZ",H131="CZ",H132="CZ",H133&lt;&gt;"CZ",AF133=AF129,AF130&lt;&gt;AF128,AF130&lt;&gt;AF134),A130-COUNTIFS($H$103:$H129,"&lt;&gt;CZ")&amp;$AH$5&amp;A133-COUNTIFS($H$103:$H133,"&lt;&gt;CZ"),IF(AND(H130="CZ",H129&lt;&gt;"CZ",H131="CZ",H132&lt;&gt;"CZ",H133="CZ",AF133=AF129,AF130&lt;&gt;AF128,AF130&lt;&gt;AF134),A130-COUNTIFS($H$103:$H129,"&lt;&gt;CZ")&amp;$AH$5&amp;A133-COUNTIFS($H$103:$H133,"&lt;&gt;CZ"),IF(AND(H130="CZ",H129&lt;&gt;"CZ",H131&lt;&gt;"CZ",H132="CZ",H133="CZ",AF133=AF129,AF130&lt;&gt;AF128,AF130&lt;&gt;AF134),A130-COUNTIFS($H$103:$H129,"&lt;&gt;CZ")&amp;$AH$5&amp;A133-COUNTIFS($H$103:$H133,"&lt;&gt;CZ"),IF(AND(H130="CZ",H129&lt;&gt;"CZ",H131&lt;&gt;"CZ",H132&lt;&gt;"CZ",H133="CZ",AF133=AF129,AF130&lt;&gt;AF128,AF130&lt;&gt;AF134),A130-COUNTIFS($H$103:$H129,"&lt;&gt;CZ")&amp;$AH$5&amp;A133-COUNTIFS($H$103:$H133,"&lt;&gt;CZ"),IF(AND(H130="CZ",H129&lt;&gt;"CZ",H131&lt;&gt;"CZ",H132&lt;&gt;"CZ",H133&lt;&gt;"CZ",AF133=AF129,AF130&lt;&gt;AF128,AF130&lt;&gt;AF134),A133-COUNTIFS($H$103:$H133,"&lt;&gt;CZ"),IF(AND(H130="CZ",H129&lt;&gt;"CZ",H131&lt;&gt;"CZ",H132="CZ",H133&lt;&gt;"CZ",AF133=AF129,AF130&lt;&gt;AF128,AF130&lt;&gt;AF134),A130-COUNTIFS($H$103:$H129,"&lt;&gt;CZ")&amp;$AH$5&amp;A133-COUNTIFS($H$103:$H133,"&lt;&gt;CZ"),IF(AND(H130="CZ",H129="CZ",H131="CZ",H132&lt;&gt;"CZ",H133&lt;&gt;"CZ",AF133=AF129,AF130&lt;&gt;AF128,AF130&lt;&gt;AF134),A129-COUNTIFS($H$103:$H129,"&lt;&gt;CZ")&amp;$AH$5&amp;A133-COUNTIFS($H$103:$H133,"&lt;&gt;CZ"),IF(AND(H130="CZ",H129="CZ",H131&lt;&gt;"CZ",H132&lt;&gt;"CZ",H133&lt;&gt;"CZ",AF133=AF129,AF130&lt;&gt;AF128,AF130&lt;&gt;AF134),A129-COUNTIFS($H$103:$H129,"&lt;&gt;CZ")&amp;$AH$5&amp;A133-COUNTIFS($H$103:$H133,"&lt;&gt;CZ"),IF(AND(H130="CZ",H129="CZ",H131&lt;&gt;"CZ",H132&lt;&gt;"CZ",H133="CZ",AF133=AF129,AF130&lt;&gt;AF128,AF130&lt;&gt;AF134),A129-COUNTIFS($H$103:$H129,"&lt;&gt;CZ")&amp;$AH$5&amp;A133-COUNTIFS($H$103:$H133,"&lt;&gt;CZ"),IF(AND(H130="CZ",H129="CZ",H131&lt;&gt;"CZ",H132="CZ",H133&lt;&gt;"CZ",AF133=AF129,AF130&lt;&gt;AF128,AF130&lt;&gt;AF134),A129-COUNTIFS($H$103:$H129,"&lt;&gt;CZ")&amp;$AH$5&amp;A133-COUNTIFS($H$103:$H133,"&lt;&gt;CZ"),IF(AND(H130="CZ",H129&lt;&gt;"CZ",H131="CZ",H132&lt;&gt;"CZ",H133&lt;&gt;"CZ",AF133=AF129,AF130&lt;&gt;AF128,AF130&lt;&gt;AF134),A130-COUNTIFS($H$103:$H129,"&lt;&gt;CZ")&amp;$AH$5&amp;A133-COUNTIFS($H$103:$H133,"&lt;&gt;CZ"),IF(AND(H130="CZ",H131&lt;&gt;"CZ",H132="CZ",H133="CZ",H134="CZ",AF130=AF134,AF130&lt;&gt;AF129,AF130&lt;&gt;AF135),A130-COUNTIFS($H$103:$H130,"&lt;&gt;CZ")&amp;$AH$5&amp;A134-COUNTIFS($H$103:$H134,"&lt;&gt;CZ"),IF(AND(H130="CZ",H131="CZ",H132&lt;&gt;"CZ",H133="CZ",H134="CZ",AF130=AF134,AF130&lt;&gt;AF129,AF130&lt;&gt;AF135),A130-COUNTIFS($H$103:$H130,"&lt;&gt;CZ")&amp;$AH$5&amp;A134-COUNTIFS($H$103:$H134,"&lt;&gt;CZ"),IF(AND(H130="CZ",H131="CZ",H132="CZ",H133&lt;&gt;"CZ",H134="CZ",AF130=AF134,AF130&lt;&gt;AF129,AF130&lt;&gt;AF135),A130-COUNTIFS($H$103:$H130,"&lt;&gt;CZ")&amp;$AH$5&amp;A134-COUNTIFS($H$103:$H134,"&lt;&gt;CZ"),IF(AND(H130="CZ",H131="CZ",H132="CZ",H133="CZ",H134&lt;&gt;"CZ",AF130=AF134,AF130&lt;&gt;AF129,AF130&lt;&gt;AF135),A130-COUNTIFS($H$103:$H130,"&lt;&gt;CZ")&amp;$AH$5&amp;A134-COUNTIFS($H$103:$H134,"&lt;&gt;CZ"),IF(AND(H130="CZ",H129&lt;&gt;"CZ",H128="CZ",H127="CZ",H131&lt;&gt;"CZ",AF131=AF127,AF130&lt;&gt;AF126,AF130&lt;&gt;AF132),A127-COUNTIFS($H$103:$H127,"&lt;&gt;CZ")&amp;$AH$5&amp;A131-COUNTIFS($H$103:$H131,"&lt;&gt;CZ"),IF(AND(H130="CZ",H131&lt;&gt;"CZ",H132="CZ",H133="CZ",H134&lt;&gt;"CZ",AF130=AF134,AF130&lt;&gt;AF129,AF130&lt;&gt;AF135),A130-COUNTIFS($H$103:$H130,"&lt;&gt;CZ")&amp;$AH$5&amp;A134-COUNTIFS($H$103:$H134,"&lt;&gt;CZ"),IF(AND(H130="CZ",H131&lt;&gt;"CZ",H132="CZ",H133&lt;&gt;"CZ",H134="CZ",AF130=AF134,AF130&lt;&gt;AF129,AF130&lt;&gt;AF135),A130-COUNTIFS($H$103:$H130,"&lt;&gt;CZ")&amp;$AH$5&amp;A134-COUNTIFS($H$103:$H134,"&lt;&gt;CZ"),IF(AND(H130="CZ",H131&lt;&gt;"CZ",H132&lt;&gt;"CZ",H133="CZ",H134="CZ",AF130=AF134,AF130&lt;&gt;AF129,AF130&lt;&gt;AF135),A130-COUNTIFS($H$103:$H130,"&lt;&gt;CZ")&amp;$AH$5&amp;A134-COUNTIFS($H$103:$H134,"&lt;&gt;CZ"),IF(AND(H130="CZ",H131&lt;&gt;"CZ",H132&lt;&gt;"CZ",H133&lt;&gt;"CZ",H134="CZ",AF130=AF134,AF130&lt;&gt;AF129,AF130&lt;&gt;AF135),A130-COUNTIFS($H$103:$H130,"&lt;&gt;CZ")&amp;$AH$5&amp;A134-COUNTIFS($H$103:$H134,"&lt;&gt;CZ"),IF(AND(H130="CZ",H131&lt;&gt;"CZ",H132&lt;&gt;"CZ",H133="CZ",H134&lt;&gt;"CZ",AF130=AF134,AF130&lt;&gt;AF129,AF130&lt;&gt;AF135),A130-COUNTIFS($H$103:$H130,"&lt;&gt;CZ")&amp;$AH$5&amp;A134-COUNTIFS($H$103:$H134,"&lt;&gt;CZ"),IF(AND(H130="CZ",H131&lt;&gt;"CZ",H132="CZ",H133&lt;&gt;"CZ",H134&lt;&gt;"CZ",AF130=AF134,AF130&lt;&gt;AF129,AF130&lt;&gt;AF135),A130-COUNTIFS($H$103:$H130,"&lt;&gt;CZ")&amp;$AH$5&amp;A134-COUNTIFS($H$103:$H134,"&lt;&gt;CZ"),IF(AND(H130="CZ",H131="CZ",H132&lt;&gt;"CZ",H133&lt;&gt;"CZ",H134&lt;&gt;"CZ",AF130=AF134,AF130&lt;&gt;AF129,AF130&lt;&gt;AF135),A130-COUNTIFS($H$103:$H130,"&lt;&gt;CZ")&amp;$AH$5&amp;A134-COUNTIFS($H$103:$H134,"&lt;&gt;CZ"),IF(AND(H130="CZ",H131="CZ",H132="CZ",H133&lt;&gt;"CZ",H134&lt;&gt;"CZ",AF130=AF134,AF130&lt;&gt;AF129,AF130&lt;&gt;AF135),A130-COUNTIFS($H$103:$H130,"&lt;&gt;CZ")&amp;$AH$5&amp;A134-COUNTIFS($H$103:$H134,"&lt;&gt;CZ"),IF(AND(H130="CZ",H131="CZ",H132&lt;&gt;"CZ",H133="CZ",H134&lt;&gt;"CZ",AF130=AF134,AF130&lt;&gt;AF129,AF130&lt;&gt;AF135),A130-COUNTIFS($H$103:$H130,"&lt;&gt;CZ")&amp;$AH$5&amp;A134-COUNTIFS($H$103:$H134,"&lt;&gt;CZ"),IF(AND(H130="CZ",H131="CZ",H132="CZ",H133&lt;&gt;"CZ",H134&lt;&gt;"CZ",AF130=AF134,AF130&lt;&gt;AF129,AF130&lt;&gt;AF135),A130-COUNTIFS($H$103:$H130,"&lt;&gt;CZ")&amp;$AH$5&amp;A134-COUNTIFS($H$103:$H134,"&lt;&gt;CZ"),IF(AND(H130="CZ",H131="CZ",H132&lt;&gt;"CZ",H133&lt;&gt;"CZ",H134&lt;&gt;"CZ",AF130=AF134,AF130&lt;&gt;AF129,AF130&lt;&gt;AF135),A134-COUNTIFS($H$103:$H134,"&lt;&gt;CZ"),""))))))))))))))))))))))))))))))))))</f>
        <v/>
      </c>
      <c r="AL130" s="120" t="str">
        <f t="shared" si="7"/>
        <v/>
      </c>
    </row>
    <row r="131" spans="1:38" s="104" customFormat="1" ht="15" hidden="1" customHeight="1">
      <c r="A131" s="105">
        <v>29</v>
      </c>
      <c r="B131" s="106" t="e">
        <v>#N/A</v>
      </c>
      <c r="C131" s="107" t="s">
        <v>251</v>
      </c>
      <c r="D131" s="107" t="s">
        <v>251</v>
      </c>
      <c r="E131" s="106" t="s">
        <v>251</v>
      </c>
      <c r="F131" s="108"/>
      <c r="G131" s="109" t="s">
        <v>251</v>
      </c>
      <c r="H131" s="110" t="s">
        <v>251</v>
      </c>
      <c r="I131" s="111"/>
      <c r="J131" s="112" t="s">
        <v>251</v>
      </c>
      <c r="K131" s="111"/>
      <c r="L131" s="112" t="s">
        <v>251</v>
      </c>
      <c r="M131" s="111"/>
      <c r="N131" s="112" t="s">
        <v>251</v>
      </c>
      <c r="O131" s="111"/>
      <c r="P131" s="112" t="s">
        <v>251</v>
      </c>
      <c r="Q131" s="111"/>
      <c r="R131" s="112" t="s">
        <v>251</v>
      </c>
      <c r="S131" s="113"/>
      <c r="T131" s="112" t="s">
        <v>251</v>
      </c>
      <c r="U131" s="111"/>
      <c r="V131" s="112" t="s">
        <v>251</v>
      </c>
      <c r="W131" s="111"/>
      <c r="X131" s="112" t="s">
        <v>251</v>
      </c>
      <c r="Y131" s="111"/>
      <c r="Z131" s="112" t="s">
        <v>251</v>
      </c>
      <c r="AA131" s="111"/>
      <c r="AB131" s="112" t="s">
        <v>251</v>
      </c>
      <c r="AC131" s="111"/>
      <c r="AD131" s="112" t="s">
        <v>251</v>
      </c>
      <c r="AE131" s="116">
        <v>0</v>
      </c>
      <c r="AF131" s="117" t="s">
        <v>251</v>
      </c>
      <c r="AG131" s="118" t="s">
        <v>251</v>
      </c>
      <c r="AH131" s="100" t="str">
        <f t="shared" ca="1" si="4"/>
        <v/>
      </c>
      <c r="AI131" s="119" t="str">
        <f>IF(H131="","",IF(H131&lt;&gt;"CZ","NE",IF(AND(H131="CZ",AF130&lt;&gt;AF131,AF131&lt;&gt;AF132),A131-COUNTIF($H$103:$H131,"&lt;&gt;CZ"),IF(AND(H131="CZ",H130="CZ",AF131=AF130,AF131&lt;&gt;AF129,AF131&lt;&gt;AF132),A130-COUNTIF($H$103:$H131,"&lt;&gt;CZ")&amp;$AH$5&amp;A131-COUNTIF($H$103:$H131,"&lt;&gt;CZ"),IF(AND(H131="CZ",H132="CZ",AF131&lt;&gt;AF130,AF131=AF132,AF131&lt;&gt;AF133),A131-COUNTIF($H$103:$H131,"&lt;&gt;CZ")&amp;$AH$5&amp;A132-COUNTIF($H$103:$H132,"&lt;&gt;CZ"),IF(AND(H131="CZ",H130="CZ",H129="CZ",AF131=AF129,AF131&lt;&gt;AF128,AF131&lt;&gt;AF132),A129-COUNTIF($H$103:$H131,"&lt;&gt;CZ")&amp;$AH$5&amp;A131-COUNTIF($H$103:$H131,"&lt;&gt;CZ"),IF(AND(H131="CZ",H130="CZ",H132="CZ",AF132=AF130,AF131&lt;&gt;AF129,AF131&lt;&gt;AF133),A130-COUNTIF($H$103:$H130,"&lt;&gt;CZ")&amp;$AH$5&amp;A132-COUNTIF($H$103:$H132,"&lt;&gt;CZ"),IF(AND(H131="CZ",H132="CZ",H133="CZ",AF131&lt;&gt;AF130,AF131=AF133,AF131&lt;&gt;AF134),A131-COUNTIF($H$103:$H131,"&lt;&gt;CZ")&amp;$AH$5&amp;A133-COUNTIF($H$103:$H133,"&lt;&gt;CZ"),IF(AND(H131="CZ",H130="CZ",H129="CZ",H128="CZ",AF131=AF128,AF131&lt;&gt;AF127,AF131&lt;&gt;AF132),A128-COUNTIF($H$103:$H128,"&lt;&gt;CZ")&amp;$AH$5&amp;A131-COUNTIF($H$103:$H131,"&lt;&gt;CZ"),IF(AND(H131="CZ",H130="CZ",H129="CZ",H132="CZ",AF132=AF129,AF131&lt;&gt;AF128,AF131&lt;&gt;AF133),A129-COUNTIF($H$103:$H129,"&lt;&gt;CZ")&amp;$AH$5&amp;A132-COUNTIF($H$103:$H132,"&lt;&gt;CZ"),IF(AND(H131="CZ",H130="CZ",H132="CZ",H133="CZ",AF133=AF130,AF131&lt;&gt;AF129,AF131&lt;&gt;AF134),A130-COUNTIF($H$103:$H130,"&lt;&gt;CZ")&amp;$AH$5&amp;A133-COUNTIF($H$103:$H133,"&lt;&gt;CZ"),IF(AND(H131="CZ",H132="CZ",H133="CZ",H134="CZ",AF131&lt;&gt;AF130,AF131=AF134,AF131&lt;&gt;AF135),A131-COUNTIF($H$103:$H131,"&lt;&gt;CZ")&amp;$AH$5&amp;A134-COUNTIF($H$103:$H134,"&lt;&gt;CZ"),IF(AND(H131="CZ",H130="CZ",H129="CZ",H128="CZ",H127="CZ",AF131=AF127,AF131&lt;&gt;AF126,AF131&lt;&gt;AF132),A127-COUNTIF($H$103:$H127,"&lt;&gt;CZ")&amp;$AH$5&amp;A131-COUNTIF($H$103:$H131,"&lt;&gt;CZ"),IF(AND(H131="CZ",H130="CZ",H129="CZ",H128="CZ",H132="CZ",AF132=AF128,AF131&lt;&gt;AF127,AF131&lt;&gt;AF133),A128-COUNTIF($H$103:$H128,"&lt;&gt;CZ")&amp;$AH$5&amp;A132-COUNTIF($H$103:$H132,"&lt;&gt;CZ"),IF(AND(H131="CZ",H130="CZ",H129="CZ",H132="CZ",H133="CZ",AF133=AF129,AF131&lt;&gt;AF128,AF131&lt;&gt;AF134),A129-COUNTIF($H$103:$H129,"&lt;&gt;CZ")&amp;$AH$5&amp;A133-COUNTIF($H$103:$H133,"&lt;&gt;CZ"),IF(AND(H131="CZ",H130="CZ",H132="CZ",H133="CZ",H134="CZ",AF134=AF130,AF131&lt;&gt;AF129,AF131&lt;&gt;AF135),A130-COUNTIF($H$103:$H130,"&lt;&gt;CZ")&amp;$AH$5&amp;A134-COUNTIF($H$103:$H134,"&lt;&gt;CZ"),IF(AND(H131="CZ",H132="CZ",H133="CZ",H134="CZ",H135="CZ",AF131&lt;&gt;AF130,AF131=AF135,AF131&lt;&gt;AF136),A131-COUNTIF($H$103:$H131,"&lt;&gt;CZ")&amp;$AH$5&amp;A135-COUNTIF($H$103:$H135,"&lt;&gt;CZ"),IF(AND(H131="CZ",H130&lt;&gt;"CZ",AF131=AF130,AF131&lt;&gt;AF129,AF131&lt;&gt;AF132),A131-COUNTIF($H$103:$H131,"&lt;&gt;CZ"),IF(AND(H131="CZ",H132&lt;&gt;"CZ",AF131&lt;&gt;AF130,AF131=AF132,AF131&lt;&gt;AF133),A131-COUNTIF($H$103:$H131,"&lt;&gt;CZ"),IF(AND(H131="CZ",H130&lt;&gt;"CZ",H129="CZ",AF131=AF129,AF131&lt;&gt;AF128,AF131&lt;&gt;AF132),A129-COUNTIF($H$103:$H129,"&lt;&gt;CZ")&amp;$AH$5&amp;A131-COUNTIF($H$103:$H131,"&lt;&gt;CZ"),IF(AND(H131="CZ",H130="CZ",H129&lt;&gt;"CZ",AF131=AF129,AF131&lt;&gt;AF128,AF131&lt;&gt;AF132),A130-COUNTIF($H$103:$H129,"&lt;&gt;CZ")&amp;$AH$5&amp;A131-COUNTIF($H$103:$H131,"&lt;&gt;CZ"),IF(AND(H131="CZ",H130&lt;&gt;"CZ",H129&lt;&gt;"CZ",AF131=AF129,AF131&lt;&gt;AF128,AF131&lt;&gt;AF132),A131-COUNTIF($H$103:$H131,"&lt;&gt;CZ"),IF(AND(H131="CZ",H130&lt;&gt;"CZ",H132="CZ",AF131=AF130,AF131&lt;&gt;AF129,AF131=AF132,AF131&lt;&gt;AF133),A131-COUNTIF($H$103:$H130,"&lt;&gt;CZ")&amp;$AH$5&amp;A132-COUNTIF($H$103:$H132,"&lt;&gt;CZ"),IF(AND(H131="CZ",H130="CZ",H132&lt;&gt;"CZ",AF132=AF130,AF131&lt;&gt;AF129,AF131&lt;&gt;AF133),A130-COUNTIF($H$103:$H130,"&lt;&gt;CZ")&amp;$AH$5&amp;A132-COUNTIF($H$103:$H132,"&lt;&gt;CZ"),IF(AND(H131="CZ",H130&lt;&gt;"CZ",H132&lt;&gt;"CZ",AF132=AF130,AF131&lt;&gt;AF129,AF131&lt;&gt;AF133),A131-COUNTIF($H$103:$H130,"&lt;&gt;CZ"),IF(AND(H131="CZ",H132&lt;&gt;"CZ",H133="CZ",AF131&lt;&gt;AF130,AF131=AF133,AF131&lt;&gt;AF134),A131-COUNTIF($H$103:$H131,"&lt;&gt;CZ")&amp;$AH$5&amp;A133-COUNTIF($H$103:$H133,"&lt;&gt;CZ"),IF(AND(H131="CZ",H132="CZ",H133&lt;&gt;"CZ",AF131&lt;&gt;AF130,AF131=AF133,AF131&lt;&gt;AF134),A131-COUNTIF($H$103:$H131,"&lt;&gt;CZ")&amp;$AH$5&amp;A133-COUNTIF($H$103:$H133,"&lt;&gt;CZ"),IF(AND(H131="CZ",H132&lt;&gt;"CZ",H133&lt;&gt;"CZ",AF131&gt;0,AF131&lt;&gt;AF130,AF131=AF133,AF131&lt;&gt;AF134),A131-COUNTIF($H$103:$H131,"&lt;&gt;CZ"),IF(AND(H131="CZ",H130&lt;&gt;"CZ",H129="CZ",H128="CZ",AF131=AF128,AF131&lt;&gt;AF127,AF131&lt;&gt;AF132),A128-COUNTIF($H$103:$H128,"&lt;&gt;CZ")&amp;$AH$5&amp;A131-COUNTIF($H$103:$H131,"&lt;&gt;CZ"),IF(AND(H131="CZ",H130="CZ",H129&lt;&gt;"CZ",H128="CZ",AF131=AF128,AF131&lt;&gt;AF127,AF131&lt;&gt;AF132),A128-COUNTIF($H$103:$H128,"&lt;&gt;CZ")&amp;$AH$5&amp;A131-COUNTIF($H$103:$H131,"&lt;&gt;CZ"),IF(AND(H131="CZ",H130="CZ",H129="CZ",H128&lt;&gt;"CZ",AF131=AF128,AF131&lt;&gt;AF127,AF131&lt;&gt;AF132),A129-COUNTIF($H$103:$H128,"&lt;&gt;CZ")&amp;$AH$5&amp;A131-COUNTIF($H$103:$H131,"&lt;&gt;CZ"),IF(AND(H131="CZ",H130&lt;&gt;"CZ",H129&lt;&gt;"CZ",H128="CZ",AF131=AF128,AF131&lt;&gt;AF127,AF131&lt;&gt;AF132),A128-COUNTIF($H$103:$H128,"&lt;&gt;CZ")&amp;$AH$5&amp;A131-COUNTIF($H$103:$H131,"&lt;&gt;CZ"),IF(AND(H131="CZ",H130&lt;&gt;"CZ",H129="CZ",H128&lt;&gt;"CZ",AF131=AF128,AF131&lt;&gt;AF127,AF131&lt;&gt;AF132),A129-COUNTIF($H$103:$H128,"&lt;&gt;CZ")&amp;$AH$5&amp;A131-COUNTIF($H$103:$H131,"&lt;&gt;CZ"),IF(AND(H131="CZ",H130="CZ",H129&lt;&gt;"CZ",H128&lt;&gt;"CZ",AF131=AF128,AF131&lt;&gt;AF127,AF131&lt;&gt;AF132),A129-COUNTIF($H$103:$H128,"&lt;&gt;CZ")&amp;$AH$5&amp;A131-COUNTIF($H$103:$H131,"&lt;&gt;CZ"),IF(AND(H131="CZ",H130&lt;&gt;"CZ",H129&lt;&gt;"CZ",H128&lt;&gt;"CZ",AF131=AF128,AF131&lt;&gt;AF127,AF131&lt;&gt;AF132),A131-COUNTIF($H$103:$H131,"&lt;&gt;CZ"),IF(AND(H131="CZ",H130="CZ",H129&lt;&gt;"CZ",H132="CZ",AF131=AF129,AF131&lt;&gt;AF128,AF131=AF132,AF131&lt;&gt;AF133),A130-COUNTIF($H$103:$H129,"&lt;&gt;CZ")&amp;$AH$5&amp;A132-COUNTIF($H$103:$H132,"&lt;&gt;CZ"),IF(AND(H131="CZ",H130="CZ",H129="CZ",H132&lt;&gt;"CZ",AF131=AF129,AF131&lt;&gt;AF128,AF131=AF132,AF131&lt;&gt;AF133),A129-COUNTIF($H$103:$H129,"&lt;&gt;CZ")&amp;$AH$5&amp;A132-COUNTIF($H$103:$H132,"&lt;&gt;CZ"),IF(AND(H131="CZ",H130&lt;&gt;"CZ",H129&lt;&gt;"CZ",H132="CZ",AF131=AF129,AF131&lt;&gt;AF128,AF131=AF132,AF131&lt;&gt;AF133),A130-COUNTIF($H$103:$H129,"&lt;&gt;CZ")&amp;$AH$5&amp;A132-COUNTIF($H$103:$H132,"&lt;&gt;CZ"),IF(AND(H131="CZ",H130&lt;&gt;"CZ",H129="CZ",H132="CZ",AF131=AF129,AF131&lt;&gt;AF128,AF131=AF132,AF131&lt;&gt;AF133),A129-COUNTIF($H$103:$H129,"&lt;&gt;CZ")&amp;$AH$5&amp;A132-COUNTIF($H$103:$H132,"&lt;&gt;CZ"),IF(AND(H131="CZ",H130&lt;&gt;"CZ",H129="CZ",H132&lt;&gt;"CZ",AF131=AF129,AF131&lt;&gt;AF128,AF131=AF132,AF131&lt;&gt;AF133),A129-COUNTIF($H$103:$H129,"&lt;&gt;CZ")&amp;$AH$5&amp;A132-COUNTIF($H$103:$H132,"&lt;&gt;CZ"),IF(AND(H131="CZ",H130="CZ",H129&lt;&gt;"CZ",H132&lt;&gt;"CZ",AF132=AF129,AF131&lt;&gt;AF128,AF131&lt;&gt;AF133),A130-COUNTIF($H$103:$H129,"&lt;&gt;CZ")&amp;$AH$5&amp;A132-COUNTIF($H$103:$H132,"&lt;&gt;CZ"),IF(AND(H131="CZ",H130&lt;&gt;"CZ",H129&lt;&gt;"CZ",H132&lt;&gt;"CZ",AF132=AF129,AF131&lt;&gt;AF128,AF131&lt;&gt;AF133),A130-COUNTIF($H$103:$H129,"&lt;&gt;CZ"),IF(AND(H131="CZ",H130&lt;&gt;"CZ",H132="CZ",H133="CZ",AF133=AF130,AF131&lt;&gt;AF129,AF131&lt;&gt;AF134),A131-COUNTIF($H$103:$H130,"&lt;&gt;CZ")&amp;$AH$5&amp;A133-COUNTIF($H$103:$H133,"&lt;&gt;CZ"),IF(AND(H131="CZ",H130="CZ",H132&lt;&gt;"CZ",H133="CZ",AF133=AF130,AF131&lt;&gt;AF129,AF131&lt;&gt;AF134),A130-COUNTIF($H$103:$H130,"&lt;&gt;CZ")&amp;$AH$5&amp;A133-COUNTIF($H$103:$H133,"&lt;&gt;CZ"),IF(AND(H131="CZ",H130="CZ",H132="CZ",H133&lt;&gt;"CZ",AF133=AF130,AF131&lt;&gt;AF129,AF131&lt;&gt;AF134),A130-COUNTIF($H$103:$H130,"&lt;&gt;CZ")&amp;$AH$5&amp;A133-COUNTIF($H$103:$H133,"&lt;&gt;CZ"),IF(AND(H131="CZ",H130&lt;&gt;"CZ",H132&lt;&gt;"CZ",H133="CZ",AF133=AF130,AF131&lt;&gt;AF129,AF131&lt;&gt;AF134),A131-COUNTIF($H$103:$H130,"&lt;&gt;CZ")&amp;$AH$5&amp;A133-COUNTIF($H$103:$H133,"&lt;&gt;CZ"),IF(AND(H131="CZ",H130&lt;&gt;"CZ",H132="CZ",H133&lt;&gt;"CZ",AF133=AF130,AF131&lt;&gt;AF129,AF131&lt;&gt;AF134),A131-COUNTIF($H$103:$H130,"&lt;&gt;CZ")&amp;$AH$5&amp;A133-COUNTIF($H$103:$H133,"&lt;&gt;CZ"),IF(AND(H131="CZ",H130="CZ",H132&lt;&gt;"CZ",H133&lt;&gt;"CZ",AF133=AF130,AF131&lt;&gt;AF129,AF131&lt;&gt;AF134),A130-COUNTIF($H$103:$H130,"&lt;&gt;CZ")&amp;$AH$5&amp;A133-COUNTIF($H$103:$H133,"&lt;&gt;CZ"),IF(AND(H131="CZ",H130&lt;&gt;"CZ",H132&lt;&gt;"CZ",H133&lt;&gt;"CZ",AF133=AF130,AF131&lt;&gt;AF129,AF131&lt;&gt;AF134),A131-COUNTIF($H$103:$H130,"&lt;&gt;CZ"),IF(AND(H131="CZ",H132="CZ",H133="CZ",H134&lt;&gt;"CZ",AF131&lt;&gt;AF130,AF131=AF134,AF131&lt;&gt;AF135),A131-COUNTIF($H$103:$H131,"&lt;&gt;CZ")&amp;$AH$5&amp;A134-COUNTIF($H$103:$H134,"&lt;&gt;CZ"),IF(AND(H131="CZ",H132="CZ",H133&lt;&gt;"CZ",H134="CZ",AF131&lt;&gt;AF130,AF131=AF134,AF131&lt;&gt;AF135),A131-COUNTIF($H$103:$H131,"&lt;&gt;CZ")&amp;$AH$5&amp;A134-COUNTIF($H$103:$H134,"&lt;&gt;CZ"),IF(AND(H131="CZ",H132&lt;&gt;"CZ",H133="CZ",H134="CZ",AF131&lt;&gt;AF130,AF131=AF134,AF131&lt;&gt;AF135),A131-COUNTIF($H$103:$H131,"&lt;&gt;CZ")&amp;$AH$5&amp;A134-COUNTIF($H$103:$H134,"&lt;&gt;CZ"),IF(AND(H131="CZ",H132&lt;&gt;"CZ",H133&lt;&gt;"CZ",H134="CZ",AF131&lt;&gt;AF130,AF131=AF134,AF131&lt;&gt;AF135),A131-COUNTIF($H$103:$H131,"&lt;&gt;CZ")&amp;$AH$5&amp;A134-COUNTIF($H$103:$H134,"&lt;&gt;CZ"),"")))))))))))))))))))))))))))))))))))))))))))))))))))))</f>
        <v/>
      </c>
      <c r="AJ131" s="102" t="str">
        <f>IF(AI131&lt;&gt;"","",IF(AND(H131="CZ",H132&lt;&gt;"CZ",H133="CZ",H134&lt;&gt;"CZ",AF131&lt;&gt;AF130,AF131=AF134,AF131&lt;&gt;AF135),A131-COUNTIF($H$103:$H131,"&lt;&gt;CZ")&amp;$AH$5&amp;A134-COUNTIF($H$103:$H134,"&lt;&gt;CZ"),IF(AND(H131="CZ",H132="CZ",H133&lt;&gt;"CZ",H134&lt;&gt;"CZ",AF131&lt;&gt;AF130,AF131=AF134,AF131&lt;&gt;AF135),A131-COUNTIF($H$103:$H131,"&lt;&gt;CZ")&amp;$AH$5&amp;A134-COUNTIF($H$103:$H134,"&lt;&gt;CZ"),IF(AND(H131="CZ",H132&lt;&gt;"CZ",H133&lt;&gt;"CZ",H134&lt;&gt;"CZ",AF131&lt;&gt;AF130,AF131=AF134,AF131&lt;&gt;AF135),A131-COUNTIF($H$103:$H131,"&lt;&gt;CZ"),IF(AND(H131="CZ",H130&lt;&gt;"CZ",H129="CZ",H128="CZ",H127="CZ",AF131=AF127,AF131&lt;&gt;AF126,AF131&lt;&gt;AF132),A127-COUNTIFS($H$103:$H127,"&lt;&gt;CZ")&amp;$AH$5&amp;A131-COUNTIFS($H$103:$H131,"&lt;&gt;CZ"),IF(AND(H131="CZ",H130="CZ",H129&lt;&gt;"CZ",H128="CZ",H127="CZ",AF131=AF127,AF131&lt;&gt;AF126,AF131&lt;&gt;AF132),A127-COUNTIFS($H$103:$H127,"&lt;&gt;CZ")&amp;$AH$5&amp;A131-COUNTIFS($H$103:$H131,"&lt;&gt;CZ"),IF(AND(H131="CZ",H130="CZ",H129="CZ",H128&lt;&gt;"CZ",H127="CZ",AF131=AF127,AF131&lt;&gt;AF126,AF131&lt;&gt;AF132),A127-COUNTIFS($H$103:$H127,"&lt;&gt;CZ")&amp;$AH$5&amp;A131-COUNTIFS($H$103:$H131,"&lt;&gt;CZ"),IF(AND(H131="CZ",H130="CZ",H129="CZ",H128="CZ",H127&lt;&gt;"CZ",AF131=AF127,AF131&lt;&gt;AF126,AF131&lt;&gt;AF132),A128-COUNTIFS($H$103:$H127,"&lt;&gt;CZ")&amp;$AH$5&amp;A131-COUNTIFS($H$103:$H131,"&lt;&gt;CZ"),IF(AND(H131="CZ",H130&lt;&gt;"CZ",H129="CZ",H128="CZ",H127&lt;&gt;"CZ",AF131=AF127,AF131&lt;&gt;AF126,AF131&lt;&gt;AF132),A128-COUNTIFS($H$103:$H127,"&lt;&gt;CZ")&amp;$AH$5&amp;A131-COUNTIFS($H$103:$H131,"&lt;&gt;CZ"),IF(AND(H131="CZ",H130&lt;&gt;"CZ",H129="CZ",H128&lt;&gt;"CZ",H127="CZ",AF131=AF127,AF131&lt;&gt;AF126,AF131&lt;&gt;AF132),A127-COUNTIFS($H$103:$H127,"&lt;&gt;CZ")&amp;$AH$5&amp;A131-COUNTIFS($H$103:$H131,"&lt;&gt;CZ"),IF(AND(H131="CZ",H130&lt;&gt;"CZ",H129&lt;&gt;"CZ",H128="CZ",H127="CZ",AF131=AF127,AF131&lt;&gt;AF126,AF131&lt;&gt;AF132),A127-COUNTIFS($H$103:$H127,"&lt;&gt;CZ")&amp;$AH$5&amp;A131-COUNTIFS($H$103:$H131,"&lt;&gt;CZ"),IF(AND(H131="CZ",H130&lt;&gt;"CZ",H129&lt;&gt;"CZ",H128&lt;&gt;"CZ",H127="CZ",AF131=AF127,AF131&lt;&gt;AF126,AF131&lt;&gt;AF132),A127-COUNTIFS($H$103:$H127,"&lt;&gt;CZ")&amp;$AH$5&amp;A131-COUNTIFS($H$103:$H131,"&lt;&gt;CZ"),IF(AND(H131="CZ",H130&lt;&gt;"CZ",H129&lt;&gt;"CZ",H128="CZ",H127&lt;&gt;"CZ",AF131=AF127,AF131&lt;&gt;AF126,AF131&lt;&gt;AF132),A128-COUNTIFS($H$103:$H127,"&lt;&gt;CZ")&amp;$AH$5&amp;A131-COUNTIFS($H$103:$H131,"&lt;&gt;CZ"),IF(AND(H131="CZ",H130&lt;&gt;"CZ",H129="CZ",H128&lt;&gt;"CZ",H127&lt;&gt;"CZ",AF131=AF127,AF131&lt;&gt;AF126,AF131&lt;&gt;AF132),A128-COUNTIFS($H$103:$H127,"&lt;&gt;CZ")&amp;$AH$5&amp;A131-COUNTIFS($H$103:$H131,"&lt;&gt;CZ"),IF(AND(H131="CZ",H130="CZ",H129&lt;&gt;"CZ",H128&lt;&gt;"CZ",H127&lt;&gt;"CZ",AF131=AF127,AF131&lt;&gt;AF126,AF131&lt;&gt;AF132),A128-COUNTIFS($H$103:$H127,"&lt;&gt;CZ")&amp;$AH$5&amp;A131-COUNTIFS($H$103:$H131,"&lt;&gt;CZ"),IF(AND(H131="CZ",H130="CZ",H129&lt;&gt;"CZ",H128&lt;&gt;"CZ",H127="CZ",AF131=AF127,AF131&lt;&gt;AF126,AF131&lt;&gt;AF132),A127-COUNTIFS($H$103:$H127,"&lt;&gt;CZ")&amp;$AH$5&amp;A131-COUNTIFS($H$103:$H131,"&lt;&gt;CZ"),IF(AND(H131="CZ",H130="CZ",H129&lt;&gt;"CZ",H128="CZ",H127&lt;&gt;"CZ",AF131=AF127,AF131&lt;&gt;AF126,AF131&lt;&gt;AF132),A128-COUNTIFS($H$103:$H127,"&lt;&gt;CZ")&amp;$AH$5&amp;A131-COUNTIFS($H$103:$H131,"&lt;&gt;CZ"),IF(AND(H131="CZ",H130="CZ",H129="CZ",H128&lt;&gt;"CZ",H127&lt;&gt;"CZ",AF131=AF127,AF131&lt;&gt;AF126,AF131&lt;&gt;AF132),A128-COUNTIFS($H$103:$H127,"&lt;&gt;CZ")&amp;$AH$5&amp;A131-COUNTIFS($H$103:$H131,"&lt;&gt;CZ"),IF(AND(H131="CZ",H130&lt;&gt;"CZ",H129&lt;&gt;"CZ",H128&lt;&gt;"CZ",H127&lt;&gt;"CZ",AF131=AF127,AF131&lt;&gt;AF126,AF131&lt;&gt;AF132),A128-COUNTIFS($H$103:$H127,"&lt;&gt;CZ"),IF(AND(H131="CZ",H130&lt;&gt;"CZ",H129="CZ",H128="CZ",H132="CZ",AF132=AF128,AF131&lt;&gt;AF127,AF131&lt;&gt;AF133),A128-COUNTIFS($H$103:$H128,"&lt;&gt;CZ")&amp;$AH$5&amp;A132-COUNTIFS($H$103:$H132,"&lt;&gt;CZ"),IF(AND(H131="CZ",H130="CZ",H129&lt;&gt;"CZ",H128="CZ",H132="CZ",AF132=AF128,AF131&lt;&gt;AF127,AF131&lt;&gt;AF133),A128-COUNTIFS($H$103:$H128,"&lt;&gt;CZ")&amp;$AH$5&amp;A132-COUNTIFS($H$103:$H132,"&lt;&gt;CZ"),IF(AND(H131="CZ",H130="CZ",H129="CZ",H128&lt;&gt;"CZ",H132="CZ",AF132=AF128,AF131&lt;&gt;AF127,AF131&lt;&gt;AF133),A129-COUNTIFS($H$103:$H128,"&lt;&gt;CZ")&amp;$AH$5&amp;A132-COUNTIFS($H$103:$H132,"&lt;&gt;CZ"),IF(AND(H131="CZ",H130="CZ",H129="CZ",H128="CZ",H132&lt;&gt;"CZ",AF132=AF128,AF131&lt;&gt;AF127,AF131&lt;&gt;AF133),A128-COUNTIFS($H$103:$H128,"&lt;&gt;CZ")&amp;$AH$5&amp;A132-COUNTIFS($H$103:$H132,"&lt;&gt;CZ"),IF(AND(H131="CZ",H130&lt;&gt;"CZ",H129="CZ",H128="CZ",H132&lt;&gt;"CZ",AF132=AF128,AF131&lt;&gt;AF127,AF131&lt;&gt;AF133),A128-COUNTIFS($H$103:$H128,"&lt;&gt;CZ")&amp;$AH$5&amp;A132-COUNTIFS($H$103:$H132,"&lt;&gt;CZ"),IF(AND(H131="CZ",H130&lt;&gt;"CZ",H129="CZ",H128&lt;&gt;"CZ",H132="CZ",AF132=AF128,AF131&lt;&gt;AF127,AF131&lt;&gt;AF133),A129-COUNTIFS($H$103:$H128,"&lt;&gt;CZ")&amp;$AH$5&amp;A132-COUNTIFS($H$103:$H132,"&lt;&gt;CZ"),IF(AND(H131="CZ",H130&lt;&gt;"CZ",H129&lt;&gt;"CZ",H128="CZ",H132="CZ",AF132=AF128,AF131&lt;&gt;AF127,AF131&lt;&gt;AF133),A128-COUNTIFS($H$103:$H128,"&lt;&gt;CZ")&amp;$AH$5&amp;A132-COUNTIFS($H$103:$H132,"&lt;&gt;CZ"),IF(AND(H131="CZ",H130&lt;&gt;"CZ",H129&lt;&gt;"CZ",H128&lt;&gt;"CZ",H132="CZ",AF132=AF128,AF131&lt;&gt;AF127,AF131&lt;&gt;AF133),A129-COUNTIFS($H$103:$H128,"&lt;&gt;CZ")&amp;$AH$5&amp;A132-COUNTIFS($H$103:$H132,"&lt;&gt;CZ"),IF(AND(H131="CZ",H130&lt;&gt;"CZ",H129&lt;&gt;"CZ",H128="CZ",H132&lt;&gt;"CZ",AF132=AF128,AF131&lt;&gt;AF127,AF131&lt;&gt;AF133),A128-COUNTIFS($H$103:$H128,"&lt;&gt;CZ")&amp;$AH$5&amp;A132-COUNTIFS($H$103:$H132,"&lt;&gt;CZ"),IF(AND(H131="CZ",H130&lt;&gt;"CZ",H129="CZ",H128&lt;&gt;"CZ",H132&lt;&gt;"CZ",AF132=AF128,AF131&lt;&gt;AF127,AF131&lt;&gt;AF133),A129-COUNTIFS($H$103:$H128,"&lt;&gt;CZ")&amp;$AH$5&amp;A132-COUNTIFS($H$103:$H132,"&lt;&gt;CZ"),IF(AND(H131="CZ",H130="CZ",H129&lt;&gt;"CZ",H128&lt;&gt;"CZ",H132&lt;&gt;"CZ",AF132=AF128,AF131&lt;&gt;AF127,AF131&lt;&gt;AF133),A129-COUNTIFS($H$103:$H128,"&lt;&gt;CZ")&amp;$AH$5&amp;A132-COUNTIFS($H$103:$H132,"&lt;&gt;CZ"),IF(AND(H131="CZ",H130="CZ",H129&lt;&gt;"CZ",H128&lt;&gt;"CZ",H132="CZ",AF132=AF128,AF131&lt;&gt;AF127,AF131&lt;&gt;AF133),A129-COUNTIFS($H$103:$H128,"&lt;&gt;CZ")&amp;$AH$5&amp;A132-COUNTIFS($H$103:$H132,"&lt;&gt;CZ"),IF(AND(H131="CZ",H130="CZ",H129&lt;&gt;"CZ",H128="CZ",H132&lt;&gt;"CZ",AF132=AF128,AF131&lt;&gt;AF127,AF131&lt;&gt;AF133),A128-COUNTIFS($H$103:$H128,"&lt;&gt;CZ")&amp;$AH$5&amp;A132-COUNTIFS($H$103:$H132,"&lt;&gt;CZ"),IF(AND(H131="CZ",H130="CZ",H129="CZ",H128&lt;&gt;"CZ",H132&lt;&gt;"CZ",AF132=AF128,AF131&lt;&gt;AF127,AF131&lt;&gt;AF133),A129-COUNTIFS($H$103:$H128,"&lt;&gt;CZ")&amp;$AH$5&amp;A132-COUNTIFS($H$103:$H132,"&lt;&gt;CZ"),IF(AND(H131="CZ",H130&lt;&gt;"CZ",H129&lt;&gt;"CZ",H128&lt;&gt;"CZ",H132&lt;&gt;"CZ",AF132=AF128,AF131&lt;&gt;AF127,AF131&lt;&gt;AF133),A129-COUNTIFS($H$103:$H128,"&lt;&gt;CZ"),IF(AND(H131="CZ",H130&lt;&gt;"CZ",H129="CZ",H132="CZ",H133="CZ",AF133=AF129,AF131&lt;&gt;AF128,AF131&lt;&gt;AF134),A129-COUNTIFS($H$103:$H129,"&lt;&gt;CZ")&amp;$AH$5&amp;A133-COUNTIFS($H$103:$H133,"&lt;&gt;CZ"),IF(AND(H131="CZ",H130="CZ",H129&lt;&gt;"CZ",H132="CZ",H133="CZ",AF133=AF129,AF131&lt;&gt;AF128,AF131&lt;&gt;AF134),A130-COUNTIFS($H$103:$H129,"&lt;&gt;CZ")&amp;$AH$5&amp;A133-COUNTIFS($H$103:$H133,"&lt;&gt;CZ"),IF(AND(H131="CZ",H130="CZ",H129="CZ",H132&lt;&gt;"CZ",H133="CZ",AF133=AF129,AF131&lt;&gt;AF128,AF131&lt;&gt;AF134),A129-COUNTIFS($H$103:$H129,"&lt;&gt;CZ")&amp;$AH$5&amp;A133-COUNTIFS($H$103:$H133,"&lt;&gt;CZ"),IF(AND(H131="CZ",H130="CZ",H129="CZ",H132="CZ",H133&lt;&gt;"CZ",AF133=AF129,AF131&lt;&gt;AF128,AF131&lt;&gt;AF134),A129-COUNTIFS($H$103:$H129,"&lt;&gt;CZ")&amp;$AH$5&amp;A133-COUNTIFS($H$103:$H133,"&lt;&gt;CZ"),IF(AND(H131="CZ",H130&lt;&gt;"CZ",H129="CZ",H132="CZ",H133&lt;&gt;"CZ",AF133=AF129,AF131&lt;&gt;AF128,AF131&lt;&gt;AF134),A129-COUNTIFS($H$103:$H129,"&lt;&gt;CZ")&amp;$AH$5&amp;A133-COUNTIFS($H$103:$H133,"&lt;&gt;CZ"),IF(AND(H131="CZ",H130&lt;&gt;"CZ",H129="CZ",H132&lt;&gt;"CZ",H133="CZ",AF133=AF129,AF131&lt;&gt;AF128,AF131&lt;&gt;AF134),A129-COUNTIFS($H$103:$H129,"&lt;&gt;CZ")&amp;$AH$5&amp;A133-COUNTIFS($H$103:$H133,"&lt;&gt;CZ"),IF(AND(H131="CZ",H130&lt;&gt;"CZ",H129&lt;&gt;"CZ",H132="CZ",H133="CZ",AF133=AF129,AF131&lt;&gt;AF128,AF131&lt;&gt;AF134),A130-COUNTIFS($H$103:$H129,"&lt;&gt;CZ")&amp;$AH$5&amp;A133-COUNTIFS($H$103:$H133,"&lt;&gt;CZ"),IF(AND(H131="CZ",H130&lt;&gt;"CZ",H129&lt;&gt;"CZ",H132&lt;&gt;"CZ",H133="CZ",AF133=AF129,AF131&lt;&gt;AF128,AF131&lt;&gt;AF134),A130-COUNTIFS($H$103:$H129,"&lt;&gt;CZ")&amp;$AH$5&amp;A133-COUNTIFS($H$103:$H133,"&lt;&gt;CZ"),IF(AND(H131="CZ",H130&lt;&gt;"CZ",H129&lt;&gt;"CZ",H132="CZ",H133&lt;&gt;"CZ",AF133=AF129,AF131&lt;&gt;AF128,AF131&lt;&gt;AF134),A130-COUNTIFS($H$103:$H129,"&lt;&gt;CZ")&amp;$AH$5&amp;A133-COUNTIFS($H$103:$H133,"&lt;&gt;CZ"),IF(AND(H131="CZ",H130&lt;&gt;"CZ",H129="CZ",H132&lt;&gt;"CZ",H133&lt;&gt;"CZ",AF133=AF129,AF131&lt;&gt;AF128,AF131&lt;&gt;AF134),A129-COUNTIFS($H$103:$H129,"&lt;&gt;CZ")&amp;$AH$5&amp;A133-COUNTIFS($H$103:$H133,"&lt;&gt;CZ"),IF(AND(H131="CZ",H130="CZ",H129&lt;&gt;"CZ",H132&lt;&gt;"CZ",H133&lt;&gt;"CZ",AF133=AF129,AF131&lt;&gt;AF128,AF131&lt;&gt;AF134),A130-COUNTIFS($H$103:$H129,"&lt;&gt;CZ")&amp;$AH$5&amp;A133-COUNTIFS($H$103:$H133,"&lt;&gt;CZ"),IF(AND(H131="CZ",H130="CZ",H129&lt;&gt;"CZ",H132&lt;&gt;"CZ",H133="CZ",AF133=AF129,AF131&lt;&gt;AF128,AF131&lt;&gt;AF134),A130-COUNTIFS($H$103:$H129,"&lt;&gt;CZ")&amp;$AH$5&amp;A133-COUNTIFS($H$103:$H133,"&lt;&gt;CZ"),IF(AND(H131="CZ",H130="CZ",H129&lt;&gt;"CZ",H132="CZ",H133&lt;&gt;"CZ",AF133=AF129,AF131&lt;&gt;AF128,AF131&lt;&gt;AF134),A130-COUNTIFS($H$103:$H129,"&lt;&gt;CZ")&amp;$AH$5&amp;A133-COUNTIFS($H$103:$H133,"&lt;&gt;CZ"),IF(AND(H131="CZ",H130="CZ",H129="CZ",H132&lt;&gt;"CZ",H133&lt;&gt;"CZ",AF133=AF129,AF131&lt;&gt;AF128,AF131&lt;&gt;AF134),A129-COUNTIFS($H$103:$H129,"&lt;&gt;CZ")&amp;$AH$5&amp;A133-COUNTIFS($H$103:$H133,"&lt;&gt;CZ"),""))))))))))))))))))))))))))))))))))))))))))))))))</f>
        <v/>
      </c>
      <c r="AK131" s="102" t="str">
        <f>IF(AI131&lt;&gt;"","",IF(AJ131&lt;&gt;"","",IF(AND(H130="CZ",H129&lt;&gt;"CZ",H128&lt;&gt;"CZ",H131&lt;&gt;"CZ",H132&lt;&gt;"CZ",AF132=AF128,AF130&lt;&gt;AF127,AF130&lt;&gt;AF133),A129-COUNTIFS($H$103:$H128,"&lt;&gt;CZ"),IF(AND(H131="CZ",H130&lt;&gt;"CZ",H132="CZ",H133="CZ",H134="CZ",AF134=AF130,AF131&lt;&gt;AF129,AF131&lt;&gt;AF135),A131-COUNTIFS($H$103:$H130,"&lt;&gt;CZ")&amp;$AH$5&amp;A134-COUNTIFS($H$103:$H134,"&lt;&gt;CZ"),IF(AND(H131="CZ",H130="CZ",H132&lt;&gt;"CZ",H133="CZ",H134="CZ",AF134=AF130,AF131&lt;&gt;AF129,AF131&lt;&gt;AF135),A130-COUNTIFS($H$103:$H130,"&lt;&gt;CZ")&amp;$AH$5&amp;A134-COUNTIFS($H$103:$H134,"&lt;&gt;CZ"),IF(AND(H131="CZ",H130="CZ",H132="CZ",H133&lt;&gt;"CZ",H134="CZ",AF134=AF130,AF131&lt;&gt;AF129,AF131&lt;&gt;AF135),A130-COUNTIFS($H$103:$H130,"&lt;&gt;CZ")&amp;$AH$5&amp;A134-COUNTIFS($H$103:$H134,"&lt;&gt;CZ"),IF(AND(H131="CZ",H130="CZ",H132="CZ",H133="CZ",H134&lt;&gt;"CZ",AF134=AF130,AF131&lt;&gt;AF129,AF131&lt;&gt;AF135),A130-COUNTIFS($H$103:$H130,"&lt;&gt;CZ")&amp;$AH$5&amp;A134-COUNTIFS($H$103:$H134,"&lt;&gt;CZ"),IF(AND(H131="CZ",H130&lt;&gt;"CZ",H132="CZ",H133="CZ",H134&lt;&gt;"CZ",AF134=AF130,AF131&lt;&gt;AF129,AF131&lt;&gt;AF135),A131-COUNTIFS($H$103:$H130,"&lt;&gt;CZ")&amp;$AH$5&amp;A134-COUNTIFS($H$103:$H134,"&lt;&gt;CZ"),IF(AND(H131="CZ",H130&lt;&gt;"CZ",H132="CZ",H133&lt;&gt;"CZ",H134="CZ",AF134=AF130,AF131&lt;&gt;AF129,AF131&lt;&gt;AF135),A131-COUNTIFS($H$103:$H130,"&lt;&gt;CZ")&amp;$AH$5&amp;A134-COUNTIFS($H$103:$H134,"&lt;&gt;CZ"),IF(AND(H131="CZ",H130&lt;&gt;"CZ",H132&lt;&gt;"CZ",H133="CZ",H134="CZ",AF134=AF130,AF131&lt;&gt;AF129,AF131&lt;&gt;AF135),A131-COUNTIFS($H$103:$H130,"&lt;&gt;CZ")&amp;$AH$5&amp;A134-COUNTIFS($H$103:$H134,"&lt;&gt;CZ"),IF(AND(H131="CZ",H130&lt;&gt;"CZ",H132&lt;&gt;"CZ",H133&lt;&gt;"CZ",H134="CZ",AF134=AF130,AF131&lt;&gt;AF129,AF131&lt;&gt;AF135),A131-COUNTIFS($H$103:$H130,"&lt;&gt;CZ")&amp;$AH$5&amp;A134-COUNTIFS($H$103:$H134,"&lt;&gt;CZ"),IF(AND(H131="CZ",H130&lt;&gt;"CZ",H132&lt;&gt;"CZ",H133&lt;&gt;"CZ",H134&lt;&gt;"CZ",AF134=AF130,AF131&lt;&gt;AF129,AF131&lt;&gt;AF135),A134-COUNTIFS($H$103:$H134,"&lt;&gt;CZ"),IF(AND(H131="CZ",H130&lt;&gt;"CZ",H132&lt;&gt;"CZ",H133="CZ",H134&lt;&gt;"CZ",AF134=AF130,AF131&lt;&gt;AF129,AF131&lt;&gt;AF135),A131-COUNTIFS($H$103:$H130,"&lt;&gt;CZ")&amp;$AH$5&amp;A134-COUNTIFS($H$103:$H134,"&lt;&gt;CZ"),IF(AND(H131="CZ",H130="CZ",H132="CZ",H133&lt;&gt;"CZ",H134&lt;&gt;"CZ",AF134=AF130,AF131&lt;&gt;AF129,AF131&lt;&gt;AF135),A130-COUNTIFS($H$103:$H130,"&lt;&gt;CZ")&amp;$AH$5&amp;A134-COUNTIFS($H$103:$H134,"&lt;&gt;CZ"),IF(AND(H131="CZ",H130="CZ",H132&lt;&gt;"CZ",H133&lt;&gt;"CZ",H134&lt;&gt;"CZ",AF134=AF130,AF131&lt;&gt;AF129,AF131&lt;&gt;AF135),A130-COUNTIFS($H$103:$H130,"&lt;&gt;CZ")&amp;$AH$5&amp;A134-COUNTIFS($H$103:$H134,"&lt;&gt;CZ"),IF(AND(H131="CZ",H130="CZ",H132&lt;&gt;"CZ",H133&lt;&gt;"CZ",H134="CZ",AF134=AF130,AF131&lt;&gt;AF129,AF131&lt;&gt;AF135),A130-COUNTIFS($H$103:$H130,"&lt;&gt;CZ")&amp;$AH$5&amp;A134-COUNTIFS($H$103:$H134,"&lt;&gt;CZ"),IF(AND(H131="CZ",H130="CZ",H132&lt;&gt;"CZ",H133="CZ",H134&lt;&gt;"CZ",AF134=AF130,AF131&lt;&gt;AF129,AF131&lt;&gt;AF135),A130-COUNTIFS($H$103:$H130,"&lt;&gt;CZ")&amp;$AH$5&amp;A134-COUNTIFS($H$103:$H134,"&lt;&gt;CZ"),IF(AND(H131="CZ",H130&lt;&gt;"CZ",H132="CZ",H133&lt;&gt;"CZ",H134&lt;&gt;"CZ",AF134=AF130,AF131&lt;&gt;AF129,AF131&lt;&gt;AF135),A131-COUNTIFS($H$103:$H130,"&lt;&gt;CZ")&amp;$AH$5&amp;A134-COUNTIFS($H$103:$H134,"&lt;&gt;CZ"),IF(AND(H131="CZ",H132&lt;&gt;"CZ",H133="CZ",H134="CZ",H135="CZ",AF131=AF135,AF131&lt;&gt;AF130,AF131&lt;&gt;AF136),A131-COUNTIFS($H$103:$H131,"&lt;&gt;CZ")&amp;$AH$5&amp;A135-COUNTIFS($H$103:$H135,"&lt;&gt;CZ"),IF(AND(H131="CZ",H132="CZ",H133&lt;&gt;"CZ",H134="CZ",H135="CZ",AF131=AF135,AF131&lt;&gt;AF130,AF131&lt;&gt;AF136),A131-COUNTIFS($H$103:$H131,"&lt;&gt;CZ")&amp;$AH$5&amp;A135-COUNTIFS($H$103:$H135,"&lt;&gt;CZ"),IF(AND(H131="CZ",H132="CZ",H133="CZ",H134&lt;&gt;"CZ",H135="CZ",AF131=AF135,AF131&lt;&gt;AF130,AF131&lt;&gt;AF136),A131-COUNTIFS($H$103:$H131,"&lt;&gt;CZ")&amp;$AH$5&amp;A135-COUNTIFS($H$103:$H135,"&lt;&gt;CZ"),IF(AND(H131="CZ",H132="CZ",H133="CZ",H134="CZ",H135&lt;&gt;"CZ",AF131=AF135,AF131&lt;&gt;AF130,AF131&lt;&gt;AF136),A131-COUNTIFS($H$103:$H131,"&lt;&gt;CZ")&amp;$AH$5&amp;A135-COUNTIFS($H$103:$H135,"&lt;&gt;CZ"),IF(AND(H131="CZ",H130&lt;&gt;"CZ",H129="CZ",H128="CZ",H132&lt;&gt;"CZ",AF132=AF128,AF131&lt;&gt;AF127,AF131&lt;&gt;AF133),A128-COUNTIFS($H$103:$H128,"&lt;&gt;CZ")&amp;$AH$5&amp;A132-COUNTIFS($H$103:$H132,"&lt;&gt;CZ"),IF(AND(H131="CZ",H132&lt;&gt;"CZ",H133="CZ",H134="CZ",H135&lt;&gt;"CZ",AF131=AF135,AF131&lt;&gt;AF130,AF131&lt;&gt;AF136),A131-COUNTIFS($H$103:$H131,"&lt;&gt;CZ")&amp;$AH$5&amp;A135-COUNTIFS($H$103:$H135,"&lt;&gt;CZ"),IF(AND(H131="CZ",H132&lt;&gt;"CZ",H133="CZ",H134&lt;&gt;"CZ",H135="CZ",AF131=AF135,AF131&lt;&gt;AF130,AF131&lt;&gt;AF136),A131-COUNTIFS($H$103:$H131,"&lt;&gt;CZ")&amp;$AH$5&amp;A135-COUNTIFS($H$103:$H135,"&lt;&gt;CZ"),IF(AND(H131="CZ",H132&lt;&gt;"CZ",H133&lt;&gt;"CZ",H134="CZ",H135="CZ",AF131=AF135,AF131&lt;&gt;AF130,AF131&lt;&gt;AF136),A131-COUNTIFS($H$103:$H131,"&lt;&gt;CZ")&amp;$AH$5&amp;A135-COUNTIFS($H$103:$H135,"&lt;&gt;CZ"),IF(AND(H131="CZ",H132&lt;&gt;"CZ",H133&lt;&gt;"CZ",H134&lt;&gt;"CZ",H135="CZ",AF131=AF135,AF131&lt;&gt;AF130,AF131&lt;&gt;AF136),A131-COUNTIFS($H$103:$H131,"&lt;&gt;CZ")&amp;$AH$5&amp;A135-COUNTIFS($H$103:$H135,"&lt;&gt;CZ"),IF(AND(H131="CZ",H132&lt;&gt;"CZ",H133&lt;&gt;"CZ",H134="CZ",H135&lt;&gt;"CZ",AF131=AF135,AF131&lt;&gt;AF130,AF131&lt;&gt;AF136),A131-COUNTIFS($H$103:$H131,"&lt;&gt;CZ")&amp;$AH$5&amp;A135-COUNTIFS($H$103:$H135,"&lt;&gt;CZ"),IF(AND(H131="CZ",H132&lt;&gt;"CZ",H133="CZ",H134&lt;&gt;"CZ",H135&lt;&gt;"CZ",AF131=AF135,AF131&lt;&gt;AF130,AF131&lt;&gt;AF136),A131-COUNTIFS($H$103:$H131,"&lt;&gt;CZ")&amp;$AH$5&amp;A135-COUNTIFS($H$103:$H135,"&lt;&gt;CZ"),IF(AND(H131="CZ",H132="CZ",H133&lt;&gt;"CZ",H134&lt;&gt;"CZ",H135&lt;&gt;"CZ",AF131=AF135,AF131&lt;&gt;AF130,AF131&lt;&gt;AF136),A131-COUNTIFS($H$103:$H131,"&lt;&gt;CZ")&amp;$AH$5&amp;A135-COUNTIFS($H$103:$H135,"&lt;&gt;CZ"),IF(AND(H131="CZ",H132="CZ",H133="CZ",H134&lt;&gt;"CZ",H135&lt;&gt;"CZ",AF131=AF135,AF131&lt;&gt;AF130,AF131&lt;&gt;AF136),A131-COUNTIFS($H$103:$H131,"&lt;&gt;CZ")&amp;$AH$5&amp;A135-COUNTIFS($H$103:$H135,"&lt;&gt;CZ"),IF(AND(H131="CZ",H132="CZ",H133&lt;&gt;"CZ",H134="CZ",H135&lt;&gt;"CZ",AF131=AF135,AF131&lt;&gt;AF130,AF131&lt;&gt;AF136),A131-COUNTIFS($H$103:$H131,"&lt;&gt;CZ")&amp;$AH$5&amp;A135-COUNTIFS($H$103:$H135,"&lt;&gt;CZ"),IF(AND(H131="CZ",H132="CZ",H133="CZ",H134&lt;&gt;"CZ",H135&lt;&gt;"CZ",AF131=AF135,AF131&lt;&gt;AF130,AF131&lt;&gt;AF136),A131-COUNTIFS($H$103:$H131,"&lt;&gt;CZ")&amp;$AH$5&amp;A135-COUNTIFS($H$103:$H135,"&lt;&gt;CZ"),IF(AND(H131="CZ",H132="CZ",H133&lt;&gt;"CZ",H134&lt;&gt;"CZ",H135&lt;&gt;"CZ",AF131=AF135,AF131&lt;&gt;AF130,AF131&lt;&gt;AF136),A135-COUNTIFS($H$103:$H135,"&lt;&gt;CZ"),""))))))))))))))))))))))))))))))))))</f>
        <v/>
      </c>
      <c r="AL131" s="120" t="str">
        <f t="shared" si="7"/>
        <v/>
      </c>
    </row>
    <row r="132" spans="1:38" s="104" customFormat="1" ht="15" hidden="1" customHeight="1">
      <c r="A132" s="105">
        <v>30</v>
      </c>
      <c r="B132" s="106" t="e">
        <v>#N/A</v>
      </c>
      <c r="C132" s="107" t="s">
        <v>251</v>
      </c>
      <c r="D132" s="107" t="s">
        <v>251</v>
      </c>
      <c r="E132" s="106" t="s">
        <v>251</v>
      </c>
      <c r="F132" s="108"/>
      <c r="G132" s="109" t="s">
        <v>251</v>
      </c>
      <c r="H132" s="110" t="s">
        <v>251</v>
      </c>
      <c r="I132" s="111"/>
      <c r="J132" s="112" t="s">
        <v>251</v>
      </c>
      <c r="K132" s="111"/>
      <c r="L132" s="112" t="s">
        <v>251</v>
      </c>
      <c r="M132" s="111"/>
      <c r="N132" s="112" t="s">
        <v>251</v>
      </c>
      <c r="O132" s="111"/>
      <c r="P132" s="112" t="s">
        <v>251</v>
      </c>
      <c r="Q132" s="111"/>
      <c r="R132" s="112" t="s">
        <v>251</v>
      </c>
      <c r="S132" s="113"/>
      <c r="T132" s="112" t="s">
        <v>251</v>
      </c>
      <c r="U132" s="111"/>
      <c r="V132" s="112" t="s">
        <v>251</v>
      </c>
      <c r="W132" s="111"/>
      <c r="X132" s="112" t="s">
        <v>251</v>
      </c>
      <c r="Y132" s="111"/>
      <c r="Z132" s="112" t="s">
        <v>251</v>
      </c>
      <c r="AA132" s="111"/>
      <c r="AB132" s="112" t="s">
        <v>251</v>
      </c>
      <c r="AC132" s="111"/>
      <c r="AD132" s="112" t="s">
        <v>251</v>
      </c>
      <c r="AE132" s="116">
        <v>0</v>
      </c>
      <c r="AF132" s="117" t="s">
        <v>251</v>
      </c>
      <c r="AG132" s="118" t="s">
        <v>251</v>
      </c>
      <c r="AH132" s="100" t="str">
        <f t="shared" ca="1" si="4"/>
        <v/>
      </c>
      <c r="AI132" s="119" t="str">
        <f>IF(H132="","",IF(H132&lt;&gt;"CZ","NE",IF(AND(H132="CZ",AF131&lt;&gt;AF132,AF132&lt;&gt;AF133),A132-COUNTIF($H$103:$H132,"&lt;&gt;CZ"),IF(AND(H132="CZ",H131="CZ",AF132=AF131,AF132&lt;&gt;AF130,AF132&lt;&gt;AF133),A131-COUNTIF($H$103:$H132,"&lt;&gt;CZ")&amp;$AH$5&amp;A132-COUNTIF($H$103:$H132,"&lt;&gt;CZ"),IF(AND(H132="CZ",H133="CZ",AF132&lt;&gt;AF131,AF132=AF133,AF132&lt;&gt;AF134),A132-COUNTIF($H$103:$H132,"&lt;&gt;CZ")&amp;$AH$5&amp;A133-COUNTIF($H$103:$H133,"&lt;&gt;CZ"),IF(AND(H132="CZ",H131="CZ",H130="CZ",AF132=AF130,AF132&lt;&gt;AF129,AF132&lt;&gt;AF133),A130-COUNTIF($H$103:$H132,"&lt;&gt;CZ")&amp;$AH$5&amp;A132-COUNTIF($H$103:$H132,"&lt;&gt;CZ"),IF(AND(H132="CZ",H131="CZ",H133="CZ",AF133=AF131,AF132&lt;&gt;AF130,AF132&lt;&gt;AF134),A131-COUNTIF($H$103:$H131,"&lt;&gt;CZ")&amp;$AH$5&amp;A133-COUNTIF($H$103:$H133,"&lt;&gt;CZ"),IF(AND(H132="CZ",H133="CZ",H134="CZ",AF132&lt;&gt;AF131,AF132=AF134,AF132&lt;&gt;AF135),A132-COUNTIF($H$103:$H132,"&lt;&gt;CZ")&amp;$AH$5&amp;A134-COUNTIF($H$103:$H134,"&lt;&gt;CZ"),IF(AND(H132="CZ",H131="CZ",H130="CZ",H129="CZ",AF132=AF129,AF132&lt;&gt;AF128,AF132&lt;&gt;AF133),A129-COUNTIF($H$103:$H129,"&lt;&gt;CZ")&amp;$AH$5&amp;A132-COUNTIF($H$103:$H132,"&lt;&gt;CZ"),IF(AND(H132="CZ",H131="CZ",H130="CZ",H133="CZ",AF133=AF130,AF132&lt;&gt;AF129,AF132&lt;&gt;AF134),A130-COUNTIF($H$103:$H130,"&lt;&gt;CZ")&amp;$AH$5&amp;A133-COUNTIF($H$103:$H133,"&lt;&gt;CZ"),IF(AND(H132="CZ",H131="CZ",H133="CZ",H134="CZ",AF134=AF131,AF132&lt;&gt;AF130,AF132&lt;&gt;AF135),A131-COUNTIF($H$103:$H131,"&lt;&gt;CZ")&amp;$AH$5&amp;A134-COUNTIF($H$103:$H134,"&lt;&gt;CZ"),IF(AND(H132="CZ",H133="CZ",H134="CZ",H135="CZ",AF132&lt;&gt;AF131,AF132=AF135,AF132&lt;&gt;AF136),A132-COUNTIF($H$103:$H132,"&lt;&gt;CZ")&amp;$AH$5&amp;A135-COUNTIF($H$103:$H135,"&lt;&gt;CZ"),IF(AND(H132="CZ",H131="CZ",H130="CZ",H129="CZ",H128="CZ",AF132=AF128,AF132&lt;&gt;AF127,AF132&lt;&gt;AF133),A128-COUNTIF($H$103:$H128,"&lt;&gt;CZ")&amp;$AH$5&amp;A132-COUNTIF($H$103:$H132,"&lt;&gt;CZ"),IF(AND(H132="CZ",H131="CZ",H130="CZ",H129="CZ",H133="CZ",AF133=AF129,AF132&lt;&gt;AF128,AF132&lt;&gt;AF134),A129-COUNTIF($H$103:$H129,"&lt;&gt;CZ")&amp;$AH$5&amp;A133-COUNTIF($H$103:$H133,"&lt;&gt;CZ"),IF(AND(H132="CZ",H131="CZ",H130="CZ",H133="CZ",H134="CZ",AF134=AF130,AF132&lt;&gt;AF129,AF132&lt;&gt;AF135),A130-COUNTIF($H$103:$H130,"&lt;&gt;CZ")&amp;$AH$5&amp;A134-COUNTIF($H$103:$H134,"&lt;&gt;CZ"),IF(AND(H132="CZ",H131="CZ",H133="CZ",H134="CZ",H135="CZ",AF135=AF131,AF132&lt;&gt;AF130,AF132&lt;&gt;AF136),A131-COUNTIF($H$103:$H131,"&lt;&gt;CZ")&amp;$AH$5&amp;A135-COUNTIF($H$103:$H135,"&lt;&gt;CZ"),IF(AND(H132="CZ",H133="CZ",H134="CZ",H135="CZ",H136="CZ",AF132&lt;&gt;AF131,AF132=AF136,AF132&lt;&gt;AF137),A132-COUNTIF($H$103:$H132,"&lt;&gt;CZ")&amp;$AH$5&amp;A136-COUNTIF($H$103:$H136,"&lt;&gt;CZ"),IF(AND(H132="CZ",H131&lt;&gt;"CZ",AF132=AF131,AF132&lt;&gt;AF130,AF132&lt;&gt;AF133),A132-COUNTIF($H$103:$H132,"&lt;&gt;CZ"),IF(AND(H132="CZ",H133&lt;&gt;"CZ",AF132&lt;&gt;AF131,AF132=AF133,AF132&lt;&gt;AF134),A132-COUNTIF($H$103:$H132,"&lt;&gt;CZ"),IF(AND(H132="CZ",H131&lt;&gt;"CZ",H130="CZ",AF132=AF130,AF132&lt;&gt;AF129,AF132&lt;&gt;AF133),A130-COUNTIF($H$103:$H130,"&lt;&gt;CZ")&amp;$AH$5&amp;A132-COUNTIF($H$103:$H132,"&lt;&gt;CZ"),IF(AND(H132="CZ",H131="CZ",H130&lt;&gt;"CZ",AF132=AF130,AF132&lt;&gt;AF129,AF132&lt;&gt;AF133),A131-COUNTIF($H$103:$H130,"&lt;&gt;CZ")&amp;$AH$5&amp;A132-COUNTIF($H$103:$H132,"&lt;&gt;CZ"),IF(AND(H132="CZ",H131&lt;&gt;"CZ",H130&lt;&gt;"CZ",AF132=AF130,AF132&lt;&gt;AF129,AF132&lt;&gt;AF133),A132-COUNTIF($H$103:$H132,"&lt;&gt;CZ"),IF(AND(H132="CZ",H131&lt;&gt;"CZ",H133="CZ",AF132=AF131,AF132&lt;&gt;AF130,AF132=AF133,AF132&lt;&gt;AF134),A132-COUNTIF($H$103:$H131,"&lt;&gt;CZ")&amp;$AH$5&amp;A133-COUNTIF($H$103:$H133,"&lt;&gt;CZ"),IF(AND(H132="CZ",H131="CZ",H133&lt;&gt;"CZ",AF133=AF131,AF132&lt;&gt;AF130,AF132&lt;&gt;AF134),A131-COUNTIF($H$103:$H131,"&lt;&gt;CZ")&amp;$AH$5&amp;A133-COUNTIF($H$103:$H133,"&lt;&gt;CZ"),IF(AND(H132="CZ",H131&lt;&gt;"CZ",H133&lt;&gt;"CZ",AF133=AF131,AF132&lt;&gt;AF130,AF132&lt;&gt;AF134),A132-COUNTIF($H$103:$H131,"&lt;&gt;CZ"),IF(AND(H132="CZ",H133&lt;&gt;"CZ",H134="CZ",AF132&lt;&gt;AF131,AF132=AF134,AF132&lt;&gt;AF135),A132-COUNTIF($H$103:$H132,"&lt;&gt;CZ")&amp;$AH$5&amp;A134-COUNTIF($H$103:$H134,"&lt;&gt;CZ"),IF(AND(H132="CZ",H133="CZ",H134&lt;&gt;"CZ",AF132&lt;&gt;AF131,AF132=AF134,AF132&lt;&gt;AF135),A132-COUNTIF($H$103:$H132,"&lt;&gt;CZ")&amp;$AH$5&amp;A134-COUNTIF($H$103:$H134,"&lt;&gt;CZ"),IF(AND(H132="CZ",H133&lt;&gt;"CZ",H134&lt;&gt;"CZ",AF132&gt;0,AF132&lt;&gt;AF131,AF132=AF134,AF132&lt;&gt;AF135),A132-COUNTIF($H$103:$H132,"&lt;&gt;CZ"),IF(AND(H132="CZ",H131&lt;&gt;"CZ",H130="CZ",H129="CZ",AF132=AF129,AF132&lt;&gt;AF128,AF132&lt;&gt;AF133),A129-COUNTIF($H$103:$H129,"&lt;&gt;CZ")&amp;$AH$5&amp;A132-COUNTIF($H$103:$H132,"&lt;&gt;CZ"),IF(AND(H132="CZ",H131="CZ",H130&lt;&gt;"CZ",H129="CZ",AF132=AF129,AF132&lt;&gt;AF128,AF132&lt;&gt;AF133),A129-COUNTIF($H$103:$H129,"&lt;&gt;CZ")&amp;$AH$5&amp;A132-COUNTIF($H$103:$H132,"&lt;&gt;CZ"),IF(AND(H132="CZ",H131="CZ",H130="CZ",H129&lt;&gt;"CZ",AF132=AF129,AF132&lt;&gt;AF128,AF132&lt;&gt;AF133),A130-COUNTIF($H$103:$H129,"&lt;&gt;CZ")&amp;$AH$5&amp;A132-COUNTIF($H$103:$H132,"&lt;&gt;CZ"),IF(AND(H132="CZ",H131&lt;&gt;"CZ",H130&lt;&gt;"CZ",H129="CZ",AF132=AF129,AF132&lt;&gt;AF128,AF132&lt;&gt;AF133),A129-COUNTIF($H$103:$H129,"&lt;&gt;CZ")&amp;$AH$5&amp;A132-COUNTIF($H$103:$H132,"&lt;&gt;CZ"),IF(AND(H132="CZ",H131&lt;&gt;"CZ",H130="CZ",H129&lt;&gt;"CZ",AF132=AF129,AF132&lt;&gt;AF128,AF132&lt;&gt;AF133),A130-COUNTIF($H$103:$H129,"&lt;&gt;CZ")&amp;$AH$5&amp;A132-COUNTIF($H$103:$H132,"&lt;&gt;CZ"),IF(AND(H132="CZ",H131="CZ",H130&lt;&gt;"CZ",H129&lt;&gt;"CZ",AF132=AF129,AF132&lt;&gt;AF128,AF132&lt;&gt;AF133),A130-COUNTIF($H$103:$H129,"&lt;&gt;CZ")&amp;$AH$5&amp;A132-COUNTIF($H$103:$H132,"&lt;&gt;CZ"),IF(AND(H132="CZ",H131&lt;&gt;"CZ",H130&lt;&gt;"CZ",H129&lt;&gt;"CZ",AF132=AF129,AF132&lt;&gt;AF128,AF132&lt;&gt;AF133),A132-COUNTIF($H$103:$H132,"&lt;&gt;CZ"),IF(AND(H132="CZ",H131="CZ",H130&lt;&gt;"CZ",H133="CZ",AF132=AF130,AF132&lt;&gt;AF129,AF132=AF133,AF132&lt;&gt;AF134),A131-COUNTIF($H$103:$H130,"&lt;&gt;CZ")&amp;$AH$5&amp;A133-COUNTIF($H$103:$H133,"&lt;&gt;CZ"),IF(AND(H132="CZ",H131="CZ",H130="CZ",H133&lt;&gt;"CZ",AF132=AF130,AF132&lt;&gt;AF129,AF132=AF133,AF132&lt;&gt;AF134),A130-COUNTIF($H$103:$H130,"&lt;&gt;CZ")&amp;$AH$5&amp;A133-COUNTIF($H$103:$H133,"&lt;&gt;CZ"),IF(AND(H132="CZ",H131&lt;&gt;"CZ",H130&lt;&gt;"CZ",H133="CZ",AF132=AF130,AF132&lt;&gt;AF129,AF132=AF133,AF132&lt;&gt;AF134),A131-COUNTIF($H$103:$H130,"&lt;&gt;CZ")&amp;$AH$5&amp;A133-COUNTIF($H$103:$H133,"&lt;&gt;CZ"),IF(AND(H132="CZ",H131&lt;&gt;"CZ",H130="CZ",H133="CZ",AF132=AF130,AF132&lt;&gt;AF129,AF132=AF133,AF132&lt;&gt;AF134),A130-COUNTIF($H$103:$H130,"&lt;&gt;CZ")&amp;$AH$5&amp;A133-COUNTIF($H$103:$H133,"&lt;&gt;CZ"),IF(AND(H132="CZ",H131&lt;&gt;"CZ",H130="CZ",H133&lt;&gt;"CZ",AF132=AF130,AF132&lt;&gt;AF129,AF132=AF133,AF132&lt;&gt;AF134),A130-COUNTIF($H$103:$H130,"&lt;&gt;CZ")&amp;$AH$5&amp;A133-COUNTIF($H$103:$H133,"&lt;&gt;CZ"),IF(AND(H132="CZ",H131="CZ",H130&lt;&gt;"CZ",H133&lt;&gt;"CZ",AF133=AF130,AF132&lt;&gt;AF129,AF132&lt;&gt;AF134),A131-COUNTIF($H$103:$H130,"&lt;&gt;CZ")&amp;$AH$5&amp;A133-COUNTIF($H$103:$H133,"&lt;&gt;CZ"),IF(AND(H132="CZ",H131&lt;&gt;"CZ",H130&lt;&gt;"CZ",H133&lt;&gt;"CZ",AF133=AF130,AF132&lt;&gt;AF129,AF132&lt;&gt;AF134),A131-COUNTIF($H$103:$H130,"&lt;&gt;CZ"),IF(AND(H132="CZ",H131&lt;&gt;"CZ",H133="CZ",H134="CZ",AF134=AF131,AF132&lt;&gt;AF130,AF132&lt;&gt;AF135),A132-COUNTIF($H$103:$H131,"&lt;&gt;CZ")&amp;$AH$5&amp;A134-COUNTIF($H$103:$H134,"&lt;&gt;CZ"),IF(AND(H132="CZ",H131="CZ",H133&lt;&gt;"CZ",H134="CZ",AF134=AF131,AF132&lt;&gt;AF130,AF132&lt;&gt;AF135),A131-COUNTIF($H$103:$H131,"&lt;&gt;CZ")&amp;$AH$5&amp;A134-COUNTIF($H$103:$H134,"&lt;&gt;CZ"),IF(AND(H132="CZ",H131="CZ",H133="CZ",H134&lt;&gt;"CZ",AF134=AF131,AF132&lt;&gt;AF130,AF132&lt;&gt;AF135),A131-COUNTIF($H$103:$H131,"&lt;&gt;CZ")&amp;$AH$5&amp;A134-COUNTIF($H$103:$H134,"&lt;&gt;CZ"),IF(AND(H132="CZ",H131&lt;&gt;"CZ",H133&lt;&gt;"CZ",H134="CZ",AF134=AF131,AF132&lt;&gt;AF130,AF132&lt;&gt;AF135),A132-COUNTIF($H$103:$H131,"&lt;&gt;CZ")&amp;$AH$5&amp;A134-COUNTIF($H$103:$H134,"&lt;&gt;CZ"),IF(AND(H132="CZ",H131&lt;&gt;"CZ",H133="CZ",H134&lt;&gt;"CZ",AF134=AF131,AF132&lt;&gt;AF130,AF132&lt;&gt;AF135),A132-COUNTIF($H$103:$H131,"&lt;&gt;CZ")&amp;$AH$5&amp;A134-COUNTIF($H$103:$H134,"&lt;&gt;CZ"),IF(AND(H132="CZ",H131="CZ",H133&lt;&gt;"CZ",H134&lt;&gt;"CZ",AF134=AF131,AF132&lt;&gt;AF130,AF132&lt;&gt;AF135),A131-COUNTIF($H$103:$H131,"&lt;&gt;CZ")&amp;$AH$5&amp;A134-COUNTIF($H$103:$H134,"&lt;&gt;CZ"),IF(AND(H132="CZ",H131&lt;&gt;"CZ",H133&lt;&gt;"CZ",H134&lt;&gt;"CZ",AF134=AF131,AF132&lt;&gt;AF130,AF132&lt;&gt;AF135),A132-COUNTIF($H$103:$H131,"&lt;&gt;CZ"),IF(AND(H132="CZ",H133="CZ",H134="CZ",H135&lt;&gt;"CZ",AF132&lt;&gt;AF131,AF132=AF135,AF132&lt;&gt;AF136),A132-COUNTIF($H$103:$H132,"&lt;&gt;CZ")&amp;$AH$5&amp;A135-COUNTIF($H$103:$H135,"&lt;&gt;CZ"),IF(AND(H132="CZ",H133="CZ",H134&lt;&gt;"CZ",H135="CZ",AF132&lt;&gt;AF131,AF132=AF135,AF132&lt;&gt;AF136),A132-COUNTIF($H$103:$H132,"&lt;&gt;CZ")&amp;$AH$5&amp;A135-COUNTIF($H$103:$H135,"&lt;&gt;CZ"),IF(AND(H132="CZ",H133&lt;&gt;"CZ",H134="CZ",H135="CZ",AF132&lt;&gt;AF131,AF132=AF135,AF132&lt;&gt;AF136),A132-COUNTIF($H$103:$H132,"&lt;&gt;CZ")&amp;$AH$5&amp;A135-COUNTIF($H$103:$H135,"&lt;&gt;CZ"),IF(AND(H132="CZ",H133&lt;&gt;"CZ",H134&lt;&gt;"CZ",H135="CZ",AF132&lt;&gt;AF131,AF132=AF135,AF132&lt;&gt;AF136),A132-COUNTIF($H$103:$H132,"&lt;&gt;CZ")&amp;$AH$5&amp;A135-COUNTIF($H$103:$H135,"&lt;&gt;CZ"),"")))))))))))))))))))))))))))))))))))))))))))))))))))))</f>
        <v/>
      </c>
      <c r="AJ132" s="102" t="str">
        <f>IF(AI132&lt;&gt;"","",IF(AND(H132="CZ",H133&lt;&gt;"CZ",H134="CZ",H135&lt;&gt;"CZ",AF132&lt;&gt;AF131,AF132=AF135,AF132&lt;&gt;AF136),A132-COUNTIF($H$103:$H132,"&lt;&gt;CZ")&amp;$AH$5&amp;A135-COUNTIF($H$103:$H135,"&lt;&gt;CZ"),IF(AND(H132="CZ",H133="CZ",H134&lt;&gt;"CZ",H135&lt;&gt;"CZ",AF132&lt;&gt;AF131,AF132=AF135,AF132&lt;&gt;AF136),A132-COUNTIF($H$103:$H132,"&lt;&gt;CZ")&amp;$AH$5&amp;A135-COUNTIF($H$103:$H135,"&lt;&gt;CZ"),IF(AND(H132="CZ",H133&lt;&gt;"CZ",H134&lt;&gt;"CZ",H135&lt;&gt;"CZ",AF132&lt;&gt;AF131,AF132=AF135,AF132&lt;&gt;AF136),A132-COUNTIF($H$103:$H132,"&lt;&gt;CZ"),IF(AND(H132="CZ",H131&lt;&gt;"CZ",H130="CZ",H129="CZ",H128="CZ",AF132=AF128,AF132&lt;&gt;AF127,AF132&lt;&gt;AF133),A128-COUNTIFS($H$103:$H128,"&lt;&gt;CZ")&amp;$AH$5&amp;A132-COUNTIFS($H$103:$H132,"&lt;&gt;CZ"),IF(AND(H132="CZ",H131="CZ",H130&lt;&gt;"CZ",H129="CZ",H128="CZ",AF132=AF128,AF132&lt;&gt;AF127,AF132&lt;&gt;AF133),A128-COUNTIFS($H$103:$H128,"&lt;&gt;CZ")&amp;$AH$5&amp;A132-COUNTIFS($H$103:$H132,"&lt;&gt;CZ"),IF(AND(H132="CZ",H131="CZ",H130="CZ",H129&lt;&gt;"CZ",H128="CZ",AF132=AF128,AF132&lt;&gt;AF127,AF132&lt;&gt;AF133),A128-COUNTIFS($H$103:$H128,"&lt;&gt;CZ")&amp;$AH$5&amp;A132-COUNTIFS($H$103:$H132,"&lt;&gt;CZ"),IF(AND(H132="CZ",H131="CZ",H130="CZ",H129="CZ",H128&lt;&gt;"CZ",AF132=AF128,AF132&lt;&gt;AF127,AF132&lt;&gt;AF133),A129-COUNTIFS($H$103:$H128,"&lt;&gt;CZ")&amp;$AH$5&amp;A132-COUNTIFS($H$103:$H132,"&lt;&gt;CZ"),IF(AND(H132="CZ",H131&lt;&gt;"CZ",H130="CZ",H129="CZ",H128&lt;&gt;"CZ",AF132=AF128,AF132&lt;&gt;AF127,AF132&lt;&gt;AF133),A129-COUNTIFS($H$103:$H128,"&lt;&gt;CZ")&amp;$AH$5&amp;A132-COUNTIFS($H$103:$H132,"&lt;&gt;CZ"),IF(AND(H132="CZ",H131&lt;&gt;"CZ",H130="CZ",H129&lt;&gt;"CZ",H128="CZ",AF132=AF128,AF132&lt;&gt;AF127,AF132&lt;&gt;AF133),A128-COUNTIFS($H$103:$H128,"&lt;&gt;CZ")&amp;$AH$5&amp;A132-COUNTIFS($H$103:$H132,"&lt;&gt;CZ"),IF(AND(H132="CZ",H131&lt;&gt;"CZ",H130&lt;&gt;"CZ",H129="CZ",H128="CZ",AF132=AF128,AF132&lt;&gt;AF127,AF132&lt;&gt;AF133),A128-COUNTIFS($H$103:$H128,"&lt;&gt;CZ")&amp;$AH$5&amp;A132-COUNTIFS($H$103:$H132,"&lt;&gt;CZ"),IF(AND(H132="CZ",H131&lt;&gt;"CZ",H130&lt;&gt;"CZ",H129&lt;&gt;"CZ",H128="CZ",AF132=AF128,AF132&lt;&gt;AF127,AF132&lt;&gt;AF133),A128-COUNTIFS($H$103:$H128,"&lt;&gt;CZ")&amp;$AH$5&amp;A132-COUNTIFS($H$103:$H132,"&lt;&gt;CZ"),IF(AND(H132="CZ",H131&lt;&gt;"CZ",H130&lt;&gt;"CZ",H129="CZ",H128&lt;&gt;"CZ",AF132=AF128,AF132&lt;&gt;AF127,AF132&lt;&gt;AF133),A129-COUNTIFS($H$103:$H128,"&lt;&gt;CZ")&amp;$AH$5&amp;A132-COUNTIFS($H$103:$H132,"&lt;&gt;CZ"),IF(AND(H132="CZ",H131&lt;&gt;"CZ",H130="CZ",H129&lt;&gt;"CZ",H128&lt;&gt;"CZ",AF132=AF128,AF132&lt;&gt;AF127,AF132&lt;&gt;AF133),A129-COUNTIFS($H$103:$H128,"&lt;&gt;CZ")&amp;$AH$5&amp;A132-COUNTIFS($H$103:$H132,"&lt;&gt;CZ"),IF(AND(H132="CZ",H131="CZ",H130&lt;&gt;"CZ",H129&lt;&gt;"CZ",H128&lt;&gt;"CZ",AF132=AF128,AF132&lt;&gt;AF127,AF132&lt;&gt;AF133),A129-COUNTIFS($H$103:$H128,"&lt;&gt;CZ")&amp;$AH$5&amp;A132-COUNTIFS($H$103:$H132,"&lt;&gt;CZ"),IF(AND(H132="CZ",H131="CZ",H130&lt;&gt;"CZ",H129&lt;&gt;"CZ",H128="CZ",AF132=AF128,AF132&lt;&gt;AF127,AF132&lt;&gt;AF133),A128-COUNTIFS($H$103:$H128,"&lt;&gt;CZ")&amp;$AH$5&amp;A132-COUNTIFS($H$103:$H132,"&lt;&gt;CZ"),IF(AND(H132="CZ",H131="CZ",H130&lt;&gt;"CZ",H129="CZ",H128&lt;&gt;"CZ",AF132=AF128,AF132&lt;&gt;AF127,AF132&lt;&gt;AF133),A129-COUNTIFS($H$103:$H128,"&lt;&gt;CZ")&amp;$AH$5&amp;A132-COUNTIFS($H$103:$H132,"&lt;&gt;CZ"),IF(AND(H132="CZ",H131="CZ",H130="CZ",H129&lt;&gt;"CZ",H128&lt;&gt;"CZ",AF132=AF128,AF132&lt;&gt;AF127,AF132&lt;&gt;AF133),A129-COUNTIFS($H$103:$H128,"&lt;&gt;CZ")&amp;$AH$5&amp;A132-COUNTIFS($H$103:$H132,"&lt;&gt;CZ"),IF(AND(H132="CZ",H131&lt;&gt;"CZ",H130&lt;&gt;"CZ",H129&lt;&gt;"CZ",H128&lt;&gt;"CZ",AF132=AF128,AF132&lt;&gt;AF127,AF132&lt;&gt;AF133),A129-COUNTIFS($H$103:$H128,"&lt;&gt;CZ"),IF(AND(H132="CZ",H131&lt;&gt;"CZ",H130="CZ",H129="CZ",H133="CZ",AF133=AF129,AF132&lt;&gt;AF128,AF132&lt;&gt;AF134),A129-COUNTIFS($H$103:$H129,"&lt;&gt;CZ")&amp;$AH$5&amp;A133-COUNTIFS($H$103:$H133,"&lt;&gt;CZ"),IF(AND(H132="CZ",H131="CZ",H130&lt;&gt;"CZ",H129="CZ",H133="CZ",AF133=AF129,AF132&lt;&gt;AF128,AF132&lt;&gt;AF134),A129-COUNTIFS($H$103:$H129,"&lt;&gt;CZ")&amp;$AH$5&amp;A133-COUNTIFS($H$103:$H133,"&lt;&gt;CZ"),IF(AND(H132="CZ",H131="CZ",H130="CZ",H129&lt;&gt;"CZ",H133="CZ",AF133=AF129,AF132&lt;&gt;AF128,AF132&lt;&gt;AF134),A130-COUNTIFS($H$103:$H129,"&lt;&gt;CZ")&amp;$AH$5&amp;A133-COUNTIFS($H$103:$H133,"&lt;&gt;CZ"),IF(AND(H132="CZ",H131="CZ",H130="CZ",H129="CZ",H133&lt;&gt;"CZ",AF133=AF129,AF132&lt;&gt;AF128,AF132&lt;&gt;AF134),A129-COUNTIFS($H$103:$H129,"&lt;&gt;CZ")&amp;$AH$5&amp;A133-COUNTIFS($H$103:$H133,"&lt;&gt;CZ"),IF(AND(H132="CZ",H131&lt;&gt;"CZ",H130="CZ",H129="CZ",H133&lt;&gt;"CZ",AF133=AF129,AF132&lt;&gt;AF128,AF132&lt;&gt;AF134),A129-COUNTIFS($H$103:$H129,"&lt;&gt;CZ")&amp;$AH$5&amp;A133-COUNTIFS($H$103:$H133,"&lt;&gt;CZ"),IF(AND(H132="CZ",H131&lt;&gt;"CZ",H130="CZ",H129&lt;&gt;"CZ",H133="CZ",AF133=AF129,AF132&lt;&gt;AF128,AF132&lt;&gt;AF134),A130-COUNTIFS($H$103:$H129,"&lt;&gt;CZ")&amp;$AH$5&amp;A133-COUNTIFS($H$103:$H133,"&lt;&gt;CZ"),IF(AND(H132="CZ",H131&lt;&gt;"CZ",H130&lt;&gt;"CZ",H129="CZ",H133="CZ",AF133=AF129,AF132&lt;&gt;AF128,AF132&lt;&gt;AF134),A129-COUNTIFS($H$103:$H129,"&lt;&gt;CZ")&amp;$AH$5&amp;A133-COUNTIFS($H$103:$H133,"&lt;&gt;CZ"),IF(AND(H132="CZ",H131&lt;&gt;"CZ",H130&lt;&gt;"CZ",H129&lt;&gt;"CZ",H133="CZ",AF133=AF129,AF132&lt;&gt;AF128,AF132&lt;&gt;AF134),A130-COUNTIFS($H$103:$H129,"&lt;&gt;CZ")&amp;$AH$5&amp;A133-COUNTIFS($H$103:$H133,"&lt;&gt;CZ"),IF(AND(H132="CZ",H131&lt;&gt;"CZ",H130&lt;&gt;"CZ",H129="CZ",H133&lt;&gt;"CZ",AF133=AF129,AF132&lt;&gt;AF128,AF132&lt;&gt;AF134),A129-COUNTIFS($H$103:$H129,"&lt;&gt;CZ")&amp;$AH$5&amp;A133-COUNTIFS($H$103:$H133,"&lt;&gt;CZ"),IF(AND(H132="CZ",H131&lt;&gt;"CZ",H130="CZ",H129&lt;&gt;"CZ",H133&lt;&gt;"CZ",AF133=AF129,AF132&lt;&gt;AF128,AF132&lt;&gt;AF134),A130-COUNTIFS($H$103:$H129,"&lt;&gt;CZ")&amp;$AH$5&amp;A133-COUNTIFS($H$103:$H133,"&lt;&gt;CZ"),IF(AND(H132="CZ",H131="CZ",H130&lt;&gt;"CZ",H129&lt;&gt;"CZ",H133&lt;&gt;"CZ",AF133=AF129,AF132&lt;&gt;AF128,AF132&lt;&gt;AF134),A130-COUNTIFS($H$103:$H129,"&lt;&gt;CZ")&amp;$AH$5&amp;A133-COUNTIFS($H$103:$H133,"&lt;&gt;CZ"),IF(AND(H132="CZ",H131="CZ",H130&lt;&gt;"CZ",H129&lt;&gt;"CZ",H133="CZ",AF133=AF129,AF132&lt;&gt;AF128,AF132&lt;&gt;AF134),A130-COUNTIFS($H$103:$H129,"&lt;&gt;CZ")&amp;$AH$5&amp;A133-COUNTIFS($H$103:$H133,"&lt;&gt;CZ"),IF(AND(H132="CZ",H131="CZ",H130&lt;&gt;"CZ",H129="CZ",H133&lt;&gt;"CZ",AF133=AF129,AF132&lt;&gt;AF128,AF132&lt;&gt;AF134),A129-COUNTIFS($H$103:$H129,"&lt;&gt;CZ")&amp;$AH$5&amp;A133-COUNTIFS($H$103:$H133,"&lt;&gt;CZ"),IF(AND(H132="CZ",H131="CZ",H130="CZ",H129&lt;&gt;"CZ",H133&lt;&gt;"CZ",AF133=AF129,AF132&lt;&gt;AF128,AF132&lt;&gt;AF134),A130-COUNTIFS($H$103:$H129,"&lt;&gt;CZ")&amp;$AH$5&amp;A133-COUNTIFS($H$103:$H133,"&lt;&gt;CZ"),IF(AND(H132="CZ",H131&lt;&gt;"CZ",H130&lt;&gt;"CZ",H129&lt;&gt;"CZ",H133&lt;&gt;"CZ",AF133=AF129,AF132&lt;&gt;AF128,AF132&lt;&gt;AF134),A130-COUNTIFS($H$103:$H129,"&lt;&gt;CZ"),IF(AND(H132="CZ",H131&lt;&gt;"CZ",H130="CZ",H133="CZ",H134="CZ",AF134=AF130,AF132&lt;&gt;AF129,AF132&lt;&gt;AF135),A130-COUNTIFS($H$103:$H130,"&lt;&gt;CZ")&amp;$AH$5&amp;A134-COUNTIFS($H$103:$H134,"&lt;&gt;CZ"),IF(AND(H132="CZ",H131="CZ",H130&lt;&gt;"CZ",H133="CZ",H134="CZ",AF134=AF130,AF132&lt;&gt;AF129,AF132&lt;&gt;AF135),A131-COUNTIFS($H$103:$H130,"&lt;&gt;CZ")&amp;$AH$5&amp;A134-COUNTIFS($H$103:$H134,"&lt;&gt;CZ"),IF(AND(H132="CZ",H131="CZ",H130="CZ",H133&lt;&gt;"CZ",H134="CZ",AF134=AF130,AF132&lt;&gt;AF129,AF132&lt;&gt;AF135),A130-COUNTIFS($H$103:$H130,"&lt;&gt;CZ")&amp;$AH$5&amp;A134-COUNTIFS($H$103:$H134,"&lt;&gt;CZ"),IF(AND(H132="CZ",H131="CZ",H130="CZ",H133="CZ",H134&lt;&gt;"CZ",AF134=AF130,AF132&lt;&gt;AF129,AF132&lt;&gt;AF135),A130-COUNTIFS($H$103:$H130,"&lt;&gt;CZ")&amp;$AH$5&amp;A134-COUNTIFS($H$103:$H134,"&lt;&gt;CZ"),IF(AND(H132="CZ",H131&lt;&gt;"CZ",H130="CZ",H133="CZ",H134&lt;&gt;"CZ",AF134=AF130,AF132&lt;&gt;AF129,AF132&lt;&gt;AF135),A130-COUNTIFS($H$103:$H130,"&lt;&gt;CZ")&amp;$AH$5&amp;A134-COUNTIFS($H$103:$H134,"&lt;&gt;CZ"),IF(AND(H132="CZ",H131&lt;&gt;"CZ",H130="CZ",H133&lt;&gt;"CZ",H134="CZ",AF134=AF130,AF132&lt;&gt;AF129,AF132&lt;&gt;AF135),A130-COUNTIFS($H$103:$H130,"&lt;&gt;CZ")&amp;$AH$5&amp;A134-COUNTIFS($H$103:$H134,"&lt;&gt;CZ"),IF(AND(H132="CZ",H131&lt;&gt;"CZ",H130&lt;&gt;"CZ",H133="CZ",H134="CZ",AF134=AF130,AF132&lt;&gt;AF129,AF132&lt;&gt;AF135),A131-COUNTIFS($H$103:$H130,"&lt;&gt;CZ")&amp;$AH$5&amp;A134-COUNTIFS($H$103:$H134,"&lt;&gt;CZ"),IF(AND(H132="CZ",H131&lt;&gt;"CZ",H130&lt;&gt;"CZ",H133&lt;&gt;"CZ",H134="CZ",AF134=AF130,AF132&lt;&gt;AF129,AF132&lt;&gt;AF135),A131-COUNTIFS($H$103:$H130,"&lt;&gt;CZ")&amp;$AH$5&amp;A134-COUNTIFS($H$103:$H134,"&lt;&gt;CZ"),IF(AND(H132="CZ",H131&lt;&gt;"CZ",H130&lt;&gt;"CZ",H133="CZ",H134&lt;&gt;"CZ",AF134=AF130,AF132&lt;&gt;AF129,AF132&lt;&gt;AF135),A131-COUNTIFS($H$103:$H130,"&lt;&gt;CZ")&amp;$AH$5&amp;A134-COUNTIFS($H$103:$H134,"&lt;&gt;CZ"),IF(AND(H132="CZ",H131&lt;&gt;"CZ",H130="CZ",H133&lt;&gt;"CZ",H134&lt;&gt;"CZ",AF134=AF130,AF132&lt;&gt;AF129,AF132&lt;&gt;AF135),A130-COUNTIFS($H$103:$H130,"&lt;&gt;CZ")&amp;$AH$5&amp;A134-COUNTIFS($H$103:$H134,"&lt;&gt;CZ"),IF(AND(H132="CZ",H131="CZ",H130&lt;&gt;"CZ",H133&lt;&gt;"CZ",H134&lt;&gt;"CZ",AF134=AF130,AF132&lt;&gt;AF129,AF132&lt;&gt;AF135),A131-COUNTIFS($H$103:$H130,"&lt;&gt;CZ")&amp;$AH$5&amp;A134-COUNTIFS($H$103:$H134,"&lt;&gt;CZ"),IF(AND(H132="CZ",H131="CZ",H130&lt;&gt;"CZ",H133&lt;&gt;"CZ",H134="CZ",AF134=AF130,AF132&lt;&gt;AF129,AF132&lt;&gt;AF135),A131-COUNTIFS($H$103:$H130,"&lt;&gt;CZ")&amp;$AH$5&amp;A134-COUNTIFS($H$103:$H134,"&lt;&gt;CZ"),IF(AND(H132="CZ",H131="CZ",H130&lt;&gt;"CZ",H133="CZ",H134&lt;&gt;"CZ",AF134=AF130,AF132&lt;&gt;AF129,AF132&lt;&gt;AF135),A131-COUNTIFS($H$103:$H130,"&lt;&gt;CZ")&amp;$AH$5&amp;A134-COUNTIFS($H$103:$H134,"&lt;&gt;CZ"),IF(AND(H132="CZ",H131="CZ",H130="CZ",H133&lt;&gt;"CZ",H134&lt;&gt;"CZ",AF134=AF130,AF132&lt;&gt;AF129,AF132&lt;&gt;AF135),A130-COUNTIFS($H$103:$H130,"&lt;&gt;CZ")&amp;$AH$5&amp;A134-COUNTIFS($H$103:$H134,"&lt;&gt;CZ"),""))))))))))))))))))))))))))))))))))))))))))))))))</f>
        <v/>
      </c>
      <c r="AK132" s="102" t="str">
        <f>IF(AI132&lt;&gt;"","",IF(AJ132&lt;&gt;"","",IF(AND(H131="CZ",H130&lt;&gt;"CZ",H129&lt;&gt;"CZ",H132&lt;&gt;"CZ",H133&lt;&gt;"CZ",AF133=AF129,AF131&lt;&gt;AF128,AF131&lt;&gt;AF134),A130-COUNTIFS($H$103:$H129,"&lt;&gt;CZ"),IF(AND(H132="CZ",H131&lt;&gt;"CZ",H133="CZ",H134="CZ",H135="CZ",AF135=AF131,AF132&lt;&gt;AF130,AF132&lt;&gt;AF136),A132-COUNTIFS($H$103:$H131,"&lt;&gt;CZ")&amp;$AH$5&amp;A135-COUNTIFS($H$103:$H135,"&lt;&gt;CZ"),IF(AND(H132="CZ",H131="CZ",H133&lt;&gt;"CZ",H134="CZ",H135="CZ",AF135=AF131,AF132&lt;&gt;AF130,AF132&lt;&gt;AF136),A131-COUNTIFS($H$103:$H131,"&lt;&gt;CZ")&amp;$AH$5&amp;A135-COUNTIFS($H$103:$H135,"&lt;&gt;CZ"),IF(AND(H132="CZ",H131="CZ",H133="CZ",H134&lt;&gt;"CZ",H135="CZ",AF135=AF131,AF132&lt;&gt;AF130,AF132&lt;&gt;AF136),A131-COUNTIFS($H$103:$H131,"&lt;&gt;CZ")&amp;$AH$5&amp;A135-COUNTIFS($H$103:$H135,"&lt;&gt;CZ"),IF(AND(H132="CZ",H131="CZ",H133="CZ",H134="CZ",H135&lt;&gt;"CZ",AF135=AF131,AF132&lt;&gt;AF130,AF132&lt;&gt;AF136),A131-COUNTIFS($H$103:$H131,"&lt;&gt;CZ")&amp;$AH$5&amp;A135-COUNTIFS($H$103:$H135,"&lt;&gt;CZ"),IF(AND(H132="CZ",H131&lt;&gt;"CZ",H133="CZ",H134="CZ",H135&lt;&gt;"CZ",AF135=AF131,AF132&lt;&gt;AF130,AF132&lt;&gt;AF136),A132-COUNTIFS($H$103:$H131,"&lt;&gt;CZ")&amp;$AH$5&amp;A135-COUNTIFS($H$103:$H135,"&lt;&gt;CZ"),IF(AND(H132="CZ",H131&lt;&gt;"CZ",H133="CZ",H134&lt;&gt;"CZ",H135="CZ",AF135=AF131,AF132&lt;&gt;AF130,AF132&lt;&gt;AF136),A132-COUNTIFS($H$103:$H131,"&lt;&gt;CZ")&amp;$AH$5&amp;A135-COUNTIFS($H$103:$H135,"&lt;&gt;CZ"),IF(AND(H132="CZ",H131&lt;&gt;"CZ",H133&lt;&gt;"CZ",H134="CZ",H135="CZ",AF135=AF131,AF132&lt;&gt;AF130,AF132&lt;&gt;AF136),A132-COUNTIFS($H$103:$H131,"&lt;&gt;CZ")&amp;$AH$5&amp;A135-COUNTIFS($H$103:$H135,"&lt;&gt;CZ"),IF(AND(H132="CZ",H131&lt;&gt;"CZ",H133&lt;&gt;"CZ",H134&lt;&gt;"CZ",H135="CZ",AF135=AF131,AF132&lt;&gt;AF130,AF132&lt;&gt;AF136),A132-COUNTIFS($H$103:$H131,"&lt;&gt;CZ")&amp;$AH$5&amp;A135-COUNTIFS($H$103:$H135,"&lt;&gt;CZ"),IF(AND(H132="CZ",H131&lt;&gt;"CZ",H133&lt;&gt;"CZ",H134&lt;&gt;"CZ",H135&lt;&gt;"CZ",AF135=AF131,AF132&lt;&gt;AF130,AF132&lt;&gt;AF136),A135-COUNTIFS($H$103:$H135,"&lt;&gt;CZ"),IF(AND(H132="CZ",H131&lt;&gt;"CZ",H133&lt;&gt;"CZ",H134="CZ",H135&lt;&gt;"CZ",AF135=AF131,AF132&lt;&gt;AF130,AF132&lt;&gt;AF136),A132-COUNTIFS($H$103:$H131,"&lt;&gt;CZ")&amp;$AH$5&amp;A135-COUNTIFS($H$103:$H135,"&lt;&gt;CZ"),IF(AND(H132="CZ",H131="CZ",H133="CZ",H134&lt;&gt;"CZ",H135&lt;&gt;"CZ",AF135=AF131,AF132&lt;&gt;AF130,AF132&lt;&gt;AF136),A131-COUNTIFS($H$103:$H131,"&lt;&gt;CZ")&amp;$AH$5&amp;A135-COUNTIFS($H$103:$H135,"&lt;&gt;CZ"),IF(AND(H132="CZ",H131="CZ",H133&lt;&gt;"CZ",H134&lt;&gt;"CZ",H135&lt;&gt;"CZ",AF135=AF131,AF132&lt;&gt;AF130,AF132&lt;&gt;AF136),A131-COUNTIFS($H$103:$H131,"&lt;&gt;CZ")&amp;$AH$5&amp;A135-COUNTIFS($H$103:$H135,"&lt;&gt;CZ"),IF(AND(H132="CZ",H131="CZ",H133&lt;&gt;"CZ",H134&lt;&gt;"CZ",H135="CZ",AF135=AF131,AF132&lt;&gt;AF130,AF132&lt;&gt;AF136),A131-COUNTIFS($H$103:$H131,"&lt;&gt;CZ")&amp;$AH$5&amp;A135-COUNTIFS($H$103:$H135,"&lt;&gt;CZ"),IF(AND(H132="CZ",H131="CZ",H133&lt;&gt;"CZ",H134="CZ",H135&lt;&gt;"CZ",AF135=AF131,AF132&lt;&gt;AF130,AF132&lt;&gt;AF136),A131-COUNTIFS($H$103:$H131,"&lt;&gt;CZ")&amp;$AH$5&amp;A135-COUNTIFS($H$103:$H135,"&lt;&gt;CZ"),IF(AND(H132="CZ",H131&lt;&gt;"CZ",H133="CZ",H134&lt;&gt;"CZ",H135&lt;&gt;"CZ",AF135=AF131,AF132&lt;&gt;AF130,AF132&lt;&gt;AF136),A132-COUNTIFS($H$103:$H131,"&lt;&gt;CZ")&amp;$AH$5&amp;A135-COUNTIFS($H$103:$H135,"&lt;&gt;CZ"),IF(AND(H132="CZ",H133&lt;&gt;"CZ",H134="CZ",H135="CZ",H136="CZ",AF132=AF136,AF132&lt;&gt;AF131,AF132&lt;&gt;AF137),A132-COUNTIFS($H$103:$H132,"&lt;&gt;CZ")&amp;$AH$5&amp;A136-COUNTIFS($H$103:$H136,"&lt;&gt;CZ"),IF(AND(H132="CZ",H133="CZ",H134&lt;&gt;"CZ",H135="CZ",H136="CZ",AF132=AF136,AF132&lt;&gt;AF131,AF132&lt;&gt;AF137),A132-COUNTIFS($H$103:$H132,"&lt;&gt;CZ")&amp;$AH$5&amp;A136-COUNTIFS($H$103:$H136,"&lt;&gt;CZ"),IF(AND(H132="CZ",H133="CZ",H134="CZ",H135&lt;&gt;"CZ",H136="CZ",AF132=AF136,AF132&lt;&gt;AF131,AF132&lt;&gt;AF137),A132-COUNTIFS($H$103:$H132,"&lt;&gt;CZ")&amp;$AH$5&amp;A136-COUNTIFS($H$103:$H136,"&lt;&gt;CZ"),IF(AND(H132="CZ",H133="CZ",H134="CZ",H135="CZ",H136&lt;&gt;"CZ",AF132=AF136,AF132&lt;&gt;AF131,AF132&lt;&gt;AF137),A132-COUNTIFS($H$103:$H132,"&lt;&gt;CZ")&amp;$AH$5&amp;A136-COUNTIFS($H$103:$H136,"&lt;&gt;CZ"),IF(AND(H132="CZ",H131&lt;&gt;"CZ",H130="CZ",H129="CZ",H133&lt;&gt;"CZ",AF133=AF129,AF132&lt;&gt;AF128,AF132&lt;&gt;AF134),A129-COUNTIFS($H$103:$H129,"&lt;&gt;CZ")&amp;$AH$5&amp;A133-COUNTIFS($H$103:$H133,"&lt;&gt;CZ"),IF(AND(H132="CZ",H133&lt;&gt;"CZ",H134="CZ",H135="CZ",H136&lt;&gt;"CZ",AF132=AF136,AF132&lt;&gt;AF131,AF132&lt;&gt;AF137),A132-COUNTIFS($H$103:$H132,"&lt;&gt;CZ")&amp;$AH$5&amp;A136-COUNTIFS($H$103:$H136,"&lt;&gt;CZ"),IF(AND(H132="CZ",H133&lt;&gt;"CZ",H134="CZ",H135&lt;&gt;"CZ",H136="CZ",AF132=AF136,AF132&lt;&gt;AF131,AF132&lt;&gt;AF137),A132-COUNTIFS($H$103:$H132,"&lt;&gt;CZ")&amp;$AH$5&amp;A136-COUNTIFS($H$103:$H136,"&lt;&gt;CZ"),IF(AND(H132="CZ",H133&lt;&gt;"CZ",H134&lt;&gt;"CZ",H135="CZ",H136="CZ",AF132=AF136,AF132&lt;&gt;AF131,AF132&lt;&gt;AF137),A132-COUNTIFS($H$103:$H132,"&lt;&gt;CZ")&amp;$AH$5&amp;A136-COUNTIFS($H$103:$H136,"&lt;&gt;CZ"),IF(AND(H132="CZ",H133&lt;&gt;"CZ",H134&lt;&gt;"CZ",H135&lt;&gt;"CZ",H136="CZ",AF132=AF136,AF132&lt;&gt;AF131,AF132&lt;&gt;AF137),A132-COUNTIFS($H$103:$H132,"&lt;&gt;CZ")&amp;$AH$5&amp;A136-COUNTIFS($H$103:$H136,"&lt;&gt;CZ"),IF(AND(H132="CZ",H133&lt;&gt;"CZ",H134&lt;&gt;"CZ",H135="CZ",H136&lt;&gt;"CZ",AF132=AF136,AF132&lt;&gt;AF131,AF132&lt;&gt;AF137),A132-COUNTIFS($H$103:$H132,"&lt;&gt;CZ")&amp;$AH$5&amp;A136-COUNTIFS($H$103:$H136,"&lt;&gt;CZ"),IF(AND(H132="CZ",H133&lt;&gt;"CZ",H134="CZ",H135&lt;&gt;"CZ",H136&lt;&gt;"CZ",AF132=AF136,AF132&lt;&gt;AF131,AF132&lt;&gt;AF137),A132-COUNTIFS($H$103:$H132,"&lt;&gt;CZ")&amp;$AH$5&amp;A136-COUNTIFS($H$103:$H136,"&lt;&gt;CZ"),IF(AND(H132="CZ",H133="CZ",H134&lt;&gt;"CZ",H135&lt;&gt;"CZ",H136&lt;&gt;"CZ",AF132=AF136,AF132&lt;&gt;AF131,AF132&lt;&gt;AF137),A132-COUNTIFS($H$103:$H132,"&lt;&gt;CZ")&amp;$AH$5&amp;A136-COUNTIFS($H$103:$H136,"&lt;&gt;CZ"),IF(AND(H132="CZ",H133="CZ",H134="CZ",H135&lt;&gt;"CZ",H136&lt;&gt;"CZ",AF132=AF136,AF132&lt;&gt;AF131,AF132&lt;&gt;AF137),A132-COUNTIFS($H$103:$H132,"&lt;&gt;CZ")&amp;$AH$5&amp;A136-COUNTIFS($H$103:$H136,"&lt;&gt;CZ"),IF(AND(H132="CZ",H133="CZ",H134&lt;&gt;"CZ",H135="CZ",H136&lt;&gt;"CZ",AF132=AF136,AF132&lt;&gt;AF131,AF132&lt;&gt;AF137),A132-COUNTIFS($H$103:$H132,"&lt;&gt;CZ")&amp;$AH$5&amp;A136-COUNTIFS($H$103:$H136,"&lt;&gt;CZ"),IF(AND(H132="CZ",H133="CZ",H134="CZ",H135&lt;&gt;"CZ",H136&lt;&gt;"CZ",AF132=AF136,AF132&lt;&gt;AF131,AF132&lt;&gt;AF137),A132-COUNTIFS($H$103:$H132,"&lt;&gt;CZ")&amp;$AH$5&amp;A136-COUNTIFS($H$103:$H136,"&lt;&gt;CZ"),IF(AND(H132="CZ",H133="CZ",H134&lt;&gt;"CZ",H135&lt;&gt;"CZ",H136&lt;&gt;"CZ",AF132=AF136,AF132&lt;&gt;AF131,AF132&lt;&gt;AF137),A136-COUNTIFS($H$103:$H136,"&lt;&gt;CZ"),""))))))))))))))))))))))))))))))))))</f>
        <v/>
      </c>
      <c r="AL132" s="120" t="str">
        <f t="shared" si="7"/>
        <v/>
      </c>
    </row>
    <row r="133" spans="1:38" s="131" customFormat="1" ht="19.5" thickBot="1">
      <c r="A133" s="55"/>
      <c r="B133" s="147"/>
      <c r="C133" s="57" t="s">
        <v>32</v>
      </c>
      <c r="D133" s="58" t="s">
        <v>33</v>
      </c>
      <c r="E133" s="122" t="s">
        <v>129</v>
      </c>
      <c r="F133" s="123"/>
      <c r="G133" s="148"/>
      <c r="H133" s="149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1"/>
      <c r="AF133" s="152"/>
      <c r="AG133" s="153"/>
      <c r="AH133" s="130"/>
    </row>
    <row r="134" spans="1:38" s="17" customFormat="1" ht="24" customHeight="1" thickTop="1" thickBot="1">
      <c r="A134" s="154"/>
      <c r="B134" s="73"/>
      <c r="C134" s="74"/>
      <c r="D134" s="134" t="s">
        <v>36</v>
      </c>
      <c r="E134" s="135">
        <v>2004</v>
      </c>
      <c r="F134" s="155" t="s">
        <v>74</v>
      </c>
      <c r="G134" s="156">
        <v>2005</v>
      </c>
      <c r="H134" s="137"/>
      <c r="I134" s="80" t="s">
        <v>5</v>
      </c>
      <c r="J134" s="81"/>
      <c r="K134" s="80" t="s">
        <v>6</v>
      </c>
      <c r="L134" s="81"/>
      <c r="M134" s="80" t="s">
        <v>7</v>
      </c>
      <c r="N134" s="81"/>
      <c r="O134" s="80" t="s">
        <v>8</v>
      </c>
      <c r="P134" s="81"/>
      <c r="Q134" s="80" t="s">
        <v>9</v>
      </c>
      <c r="R134" s="81"/>
      <c r="S134" s="80" t="s">
        <v>10</v>
      </c>
      <c r="T134" s="81"/>
      <c r="U134" s="80" t="s">
        <v>11</v>
      </c>
      <c r="V134" s="81"/>
      <c r="W134" s="80" t="s">
        <v>12</v>
      </c>
      <c r="X134" s="81"/>
      <c r="Y134" s="80" t="s">
        <v>13</v>
      </c>
      <c r="Z134" s="81"/>
      <c r="AA134" s="80" t="s">
        <v>14</v>
      </c>
      <c r="AB134" s="81"/>
      <c r="AC134" s="80" t="s">
        <v>15</v>
      </c>
      <c r="AD134" s="81"/>
      <c r="AE134" s="82"/>
      <c r="AF134" s="83"/>
      <c r="AG134" s="84"/>
      <c r="AH134" s="141"/>
    </row>
    <row r="135" spans="1:38" s="104" customFormat="1" ht="15" customHeight="1" thickTop="1">
      <c r="A135" s="86">
        <v>1</v>
      </c>
      <c r="B135" s="87">
        <v>625</v>
      </c>
      <c r="C135" s="88" t="s">
        <v>130</v>
      </c>
      <c r="D135" s="88" t="s">
        <v>88</v>
      </c>
      <c r="E135" s="87">
        <v>2004</v>
      </c>
      <c r="F135" s="89"/>
      <c r="G135" s="90" t="s">
        <v>43</v>
      </c>
      <c r="H135" s="91" t="s">
        <v>250</v>
      </c>
      <c r="I135" s="142"/>
      <c r="J135" s="143">
        <v>0</v>
      </c>
      <c r="K135" s="142"/>
      <c r="L135" s="143">
        <v>0</v>
      </c>
      <c r="M135" s="142">
        <v>100</v>
      </c>
      <c r="N135" s="143">
        <v>600</v>
      </c>
      <c r="O135" s="142">
        <v>100</v>
      </c>
      <c r="P135" s="143">
        <v>640</v>
      </c>
      <c r="Q135" s="142">
        <v>100</v>
      </c>
      <c r="R135" s="143">
        <v>670</v>
      </c>
      <c r="S135" s="144">
        <v>100</v>
      </c>
      <c r="T135" s="143">
        <v>700</v>
      </c>
      <c r="U135" s="142">
        <v>100</v>
      </c>
      <c r="V135" s="143">
        <v>740</v>
      </c>
      <c r="W135" s="142">
        <v>100</v>
      </c>
      <c r="X135" s="143">
        <v>770</v>
      </c>
      <c r="Y135" s="142">
        <v>100</v>
      </c>
      <c r="Z135" s="143">
        <v>840</v>
      </c>
      <c r="AA135" s="142"/>
      <c r="AB135" s="143">
        <v>0</v>
      </c>
      <c r="AC135" s="142"/>
      <c r="AD135" s="143">
        <v>0</v>
      </c>
      <c r="AE135" s="116">
        <v>3350</v>
      </c>
      <c r="AF135" s="98">
        <v>4960</v>
      </c>
      <c r="AG135" s="99">
        <v>1</v>
      </c>
      <c r="AH135" s="100">
        <f t="shared" ref="AH135:AH164" ca="1" si="8">IF(C135&gt;"",RAND(),"")</f>
        <v>0.42109501821138284</v>
      </c>
      <c r="AI135" s="101">
        <f>IF(H135="","",IF(H135&lt;&gt;"CZ","NE",IF(AND(H135="CZ"),AG135,"")))</f>
        <v>1</v>
      </c>
      <c r="AJ135" s="102"/>
      <c r="AK135" s="102"/>
      <c r="AL135" s="103" t="str">
        <f>IF(AI135&amp;AJ135&amp;AK135="","",AI135&amp;AJ135&amp;AK135)</f>
        <v>1</v>
      </c>
    </row>
    <row r="136" spans="1:38" s="104" customFormat="1" ht="15" customHeight="1">
      <c r="A136" s="105">
        <v>2</v>
      </c>
      <c r="B136" s="106">
        <v>624</v>
      </c>
      <c r="C136" s="107" t="s">
        <v>131</v>
      </c>
      <c r="D136" s="107" t="s">
        <v>132</v>
      </c>
      <c r="E136" s="106">
        <v>2004</v>
      </c>
      <c r="F136" s="108"/>
      <c r="G136" s="109" t="s">
        <v>43</v>
      </c>
      <c r="H136" s="110" t="s">
        <v>250</v>
      </c>
      <c r="I136" s="111"/>
      <c r="J136" s="112">
        <v>0</v>
      </c>
      <c r="K136" s="111"/>
      <c r="L136" s="112">
        <v>0</v>
      </c>
      <c r="M136" s="111">
        <v>100</v>
      </c>
      <c r="N136" s="112">
        <v>600</v>
      </c>
      <c r="O136" s="111">
        <v>100</v>
      </c>
      <c r="P136" s="112">
        <v>640</v>
      </c>
      <c r="Q136" s="111">
        <v>100</v>
      </c>
      <c r="R136" s="112">
        <v>670</v>
      </c>
      <c r="S136" s="113">
        <v>100</v>
      </c>
      <c r="T136" s="112">
        <v>700</v>
      </c>
      <c r="U136" s="111">
        <v>100</v>
      </c>
      <c r="V136" s="112">
        <v>740</v>
      </c>
      <c r="W136" s="111">
        <v>100</v>
      </c>
      <c r="X136" s="112">
        <v>770</v>
      </c>
      <c r="Y136" s="111">
        <v>58</v>
      </c>
      <c r="Z136" s="112">
        <v>487.20000000000005</v>
      </c>
      <c r="AA136" s="111"/>
      <c r="AB136" s="112">
        <v>0</v>
      </c>
      <c r="AC136" s="111"/>
      <c r="AD136" s="112">
        <v>0</v>
      </c>
      <c r="AE136" s="116">
        <v>3350</v>
      </c>
      <c r="AF136" s="117">
        <v>4607.2</v>
      </c>
      <c r="AG136" s="118">
        <v>2</v>
      </c>
      <c r="AH136" s="100">
        <f t="shared" ca="1" si="8"/>
        <v>0.77167374704779967</v>
      </c>
      <c r="AI136" s="119">
        <f>IF(H136="","",IF(H136&lt;&gt;"CZ","NE",IF(AND(H136="CZ",H135="CZ"),AG136,IF(AND(H136="CZ",H135&lt;&gt;"CZ"),AG135,""))))</f>
        <v>2</v>
      </c>
      <c r="AJ136" s="102"/>
      <c r="AK136" s="102"/>
      <c r="AL136" s="120" t="str">
        <f t="shared" ref="AL136:AL164" si="9">IF(AI136&amp;AJ136&amp;AK136="","",AI136&amp;AJ136&amp;AK136)</f>
        <v>2</v>
      </c>
    </row>
    <row r="137" spans="1:38" s="104" customFormat="1" ht="15" customHeight="1">
      <c r="A137" s="105">
        <v>3</v>
      </c>
      <c r="B137" s="106">
        <v>632</v>
      </c>
      <c r="C137" s="107" t="s">
        <v>133</v>
      </c>
      <c r="D137" s="107" t="s">
        <v>108</v>
      </c>
      <c r="E137" s="106">
        <v>2004</v>
      </c>
      <c r="F137" s="108"/>
      <c r="G137" s="109" t="s">
        <v>43</v>
      </c>
      <c r="H137" s="110" t="s">
        <v>250</v>
      </c>
      <c r="I137" s="111"/>
      <c r="J137" s="112">
        <v>0</v>
      </c>
      <c r="K137" s="111"/>
      <c r="L137" s="112">
        <v>0</v>
      </c>
      <c r="M137" s="111">
        <v>100</v>
      </c>
      <c r="N137" s="112">
        <v>600</v>
      </c>
      <c r="O137" s="111">
        <v>100</v>
      </c>
      <c r="P137" s="112">
        <v>640</v>
      </c>
      <c r="Q137" s="111">
        <v>100</v>
      </c>
      <c r="R137" s="112">
        <v>670</v>
      </c>
      <c r="S137" s="113">
        <v>100</v>
      </c>
      <c r="T137" s="112">
        <v>700</v>
      </c>
      <c r="U137" s="111">
        <v>100</v>
      </c>
      <c r="V137" s="112">
        <v>740</v>
      </c>
      <c r="W137" s="111">
        <v>84</v>
      </c>
      <c r="X137" s="112">
        <v>646.80000000000007</v>
      </c>
      <c r="Y137" s="111"/>
      <c r="Z137" s="112">
        <v>0</v>
      </c>
      <c r="AA137" s="111"/>
      <c r="AB137" s="112">
        <v>0</v>
      </c>
      <c r="AC137" s="111"/>
      <c r="AD137" s="112">
        <v>0</v>
      </c>
      <c r="AE137" s="116">
        <v>3350</v>
      </c>
      <c r="AF137" s="117">
        <v>3996.8</v>
      </c>
      <c r="AG137" s="118">
        <v>3</v>
      </c>
      <c r="AH137" s="100">
        <f t="shared" ca="1" si="8"/>
        <v>0.1660672745934999</v>
      </c>
      <c r="AI137" s="119">
        <f>IF(H137="","",IF(H137&lt;&gt;"CZ","NE",IF(AND(H137="CZ",AE137&gt;0),A137-COUNTIFS($H$135:$H137,"&lt;&gt;CZ"),"")))</f>
        <v>3</v>
      </c>
      <c r="AJ137" s="102"/>
      <c r="AK137" s="102"/>
      <c r="AL137" s="120" t="str">
        <f t="shared" si="9"/>
        <v>3</v>
      </c>
    </row>
    <row r="138" spans="1:38" s="104" customFormat="1" ht="15" customHeight="1">
      <c r="A138" s="105">
        <v>4</v>
      </c>
      <c r="B138" s="106">
        <v>607</v>
      </c>
      <c r="C138" s="107" t="s">
        <v>134</v>
      </c>
      <c r="D138" s="107" t="s">
        <v>135</v>
      </c>
      <c r="E138" s="106">
        <v>2004</v>
      </c>
      <c r="F138" s="108"/>
      <c r="G138" s="109" t="s">
        <v>111</v>
      </c>
      <c r="H138" s="110" t="s">
        <v>250</v>
      </c>
      <c r="I138" s="111"/>
      <c r="J138" s="112">
        <v>0</v>
      </c>
      <c r="K138" s="111"/>
      <c r="L138" s="112">
        <v>0</v>
      </c>
      <c r="M138" s="111">
        <v>100</v>
      </c>
      <c r="N138" s="112">
        <v>600</v>
      </c>
      <c r="O138" s="111">
        <v>100</v>
      </c>
      <c r="P138" s="112">
        <v>640</v>
      </c>
      <c r="Q138" s="111">
        <v>100</v>
      </c>
      <c r="R138" s="112">
        <v>670</v>
      </c>
      <c r="S138" s="113">
        <v>100</v>
      </c>
      <c r="T138" s="112">
        <v>700</v>
      </c>
      <c r="U138" s="111">
        <v>100</v>
      </c>
      <c r="V138" s="112">
        <v>740</v>
      </c>
      <c r="W138" s="111">
        <v>80</v>
      </c>
      <c r="X138" s="112">
        <v>616</v>
      </c>
      <c r="Y138" s="111"/>
      <c r="Z138" s="112">
        <v>0</v>
      </c>
      <c r="AA138" s="111"/>
      <c r="AB138" s="112">
        <v>0</v>
      </c>
      <c r="AC138" s="111"/>
      <c r="AD138" s="112">
        <v>0</v>
      </c>
      <c r="AE138" s="116">
        <v>3350</v>
      </c>
      <c r="AF138" s="117">
        <v>3966</v>
      </c>
      <c r="AG138" s="118">
        <v>4</v>
      </c>
      <c r="AH138" s="100">
        <f t="shared" ca="1" si="8"/>
        <v>0.56151139367726532</v>
      </c>
      <c r="AI138" s="119">
        <f>IF(H138="","",IF(H138&lt;&gt;"CZ","NE",IF(AND(H138="CZ",AF137&lt;&gt;AF138,AF138&lt;&gt;AF139),A138-COUNTIF($H$135:$H138,"&lt;&gt;CZ"),IF(AND(H138="CZ",H137="CZ",AF138=AF137,AF138&lt;&gt;AF136,AF138&lt;&gt;AF139),A137-COUNTIF($H$135:$H138,"&lt;&gt;CZ")&amp;$AH$5&amp;A138-COUNTIF($H$135:$H138,"&lt;&gt;CZ"),IF(AND(H138="CZ",H139="CZ",AF138&lt;&gt;AF137,AF138=AF139,AF138&lt;&gt;AF140),A138-COUNTIF($H$135:$H138,"&lt;&gt;CZ")&amp;$AH$5&amp;A139-COUNTIF($H$135:$H139,"&lt;&gt;CZ"),IF(AND(H138="CZ",H137="CZ",H136="CZ",AF138=AF136,AF138&lt;&gt;AF135,AF138&lt;&gt;AF139),A136-COUNTIF($H$135:$H138,"&lt;&gt;CZ")&amp;$AH$5&amp;A138-COUNTIF($H$135:$H138,"&lt;&gt;CZ"),IF(AND(H138="CZ",H137="CZ",H139="CZ",AF139=AF137,AF138&lt;&gt;AF136,AF138&lt;&gt;AF140),A137-COUNTIF($H$135:$H137,"&lt;&gt;CZ")&amp;$AH$5&amp;A139-COUNTIF($H$135:$H139,"&lt;&gt;CZ"),IF(AND(H138="CZ",H139="CZ",H140="CZ",AF138&lt;&gt;AF137,AF138=AF140,AF138&lt;&gt;AF141),A138-COUNTIF($H$135:$H138,"&lt;&gt;CZ")&amp;$AH$5&amp;A140-COUNTIF($H$135:$H140,"&lt;&gt;CZ"),IF(AND(H138="CZ",H137="CZ",H136="CZ",H135="CZ",AF138=AF135,AF138&lt;&gt;AF134,AF138&lt;&gt;AF139),A135-COUNTIF($H$135:$H135,"&lt;&gt;CZ")&amp;$AH$5&amp;A138-COUNTIF($H$135:$H138,"&lt;&gt;CZ"),IF(AND(H138="CZ",H137="CZ",H136="CZ",H139="CZ",AF139=AF136,AF138&lt;&gt;AF135,AF138&lt;&gt;AF140),A136-COUNTIF($H$135:$H136,"&lt;&gt;CZ")&amp;$AH$5&amp;A139-COUNTIF($H$135:$H139,"&lt;&gt;CZ"),IF(AND(H138="CZ",H137="CZ",H139="CZ",H140="CZ",AF140=AF137,AF138&lt;&gt;AF136,AF138&lt;&gt;AF141),A137-COUNTIF($H$135:$H137,"&lt;&gt;CZ")&amp;$AH$5&amp;A140-COUNTIF($H$135:$H140,"&lt;&gt;CZ"),IF(AND(H138="CZ",H139="CZ",H140="CZ",H141="CZ",AF138&lt;&gt;AF137,AF138=AF141,AF138&lt;&gt;AF142),A138-COUNTIF($H$135:$H138,"&lt;&gt;CZ")&amp;$AH$5&amp;A141-COUNTIF($H$135:$H141,"&lt;&gt;CZ"),IF(AND(H138="CZ",H137="CZ",H136="CZ",H135="CZ",H134="CZ",AF138=AF134,AF138&lt;&gt;AF133,AF138&lt;&gt;AF139),A134-COUNTIF($H135:$H135,"&lt;&gt;CZ")&amp;$AH$5&amp;A138-COUNTIF($H$135:$H138,"&lt;&gt;CZ"),IF(AND(H138="CZ",H137="CZ",H136="CZ",H135="CZ",H139="CZ",AF139=AF135,AF138&lt;&gt;AF134,AF138&lt;&gt;AF140),A135-COUNTIF($H$135:$H135,"&lt;&gt;CZ")&amp;$AH$5&amp;A139-COUNTIF($H$135:$H139,"&lt;&gt;CZ"),IF(AND(H138="CZ",H137="CZ",H136="CZ",H139="CZ",H140="CZ",AF140=AF136,AF138&lt;&gt;AF135,AF138&lt;&gt;AF141),A136-COUNTIF($H$135:$H136,"&lt;&gt;CZ")&amp;$AH$5&amp;A140-COUNTIF($H$135:$H140,"&lt;&gt;CZ"),IF(AND(H138="CZ",H137="CZ",H139="CZ",H140="CZ",H141="CZ",AF141=AF137,AF138&lt;&gt;AF136,AF138&lt;&gt;AF142),A137-COUNTIF($H$135:$H137,"&lt;&gt;CZ")&amp;$AH$5&amp;A141-COUNTIF($H$135:$H141,"&lt;&gt;CZ"),IF(AND(H138="CZ",H139="CZ",H140="CZ",H141="CZ",H142="CZ",AF138&lt;&gt;AF137,AF138=AF142,AF138&lt;&gt;AF143),A138-COUNTIF($H135:$H138,"&lt;&gt;CZ")&amp;$AH$5&amp;A142-COUNTIF($H$135:$H142,"&lt;&gt;CZ"),IF(AND(H138="CZ",H137&lt;&gt;"CZ",AF138=AF137,AF138&lt;&gt;AF136,AF138&lt;&gt;AF139),A138-COUNTIF($H$135:$H138,"&lt;&gt;CZ"),IF(AND(H138="CZ",H139&lt;&gt;"CZ",AF138&lt;&gt;AF137,AF138=AF139,AF138&lt;&gt;AF140),A138-COUNTIF($H$135:$H138,"&lt;&gt;CZ"),IF(AND(H138="CZ",H137&lt;&gt;"CZ",H136="CZ",AF138=AF136,AF138&lt;&gt;AF135,AF138&lt;&gt;AF139),A136-COUNTIF($H$135:$H136,"&lt;&gt;CZ")&amp;$AH$5&amp;A138-COUNTIF($H$135:$H138,"&lt;&gt;CZ"),IF(AND(H138="CZ",H137="CZ",H136&lt;&gt;"CZ",AF138=AF136,AF138&lt;&gt;AF135,AF138&lt;&gt;AF139),A136-COUNTIF($H$135:$H136,"&lt;&gt;CZ")&amp;$AH$5&amp;A138-COUNTIF($H$135:$H138,"&lt;&gt;CZ"),IF(AND(H138="CZ",H137&lt;&gt;"CZ",H136&lt;&gt;"CZ",AF138=AF136,AF138&lt;&gt;AF135,AF138&lt;&gt;AF139),A138-COUNTIF($H$135:$H138,"&lt;&gt;CZ"),IF(AND(H138="CZ",H137&lt;&gt;"CZ",H139="CZ",AF138=AF137,AF138&lt;&gt;AF136,AF138=AF139,AF138&lt;&gt;AF140),A137-COUNTIF($H$135:$H137,"&lt;&gt;CZ")&amp;$AH$5&amp;A139-COUNTIF($H$135:$H139,"&lt;&gt;CZ"),IF(AND(H138="CZ",H137="CZ",H139&lt;&gt;"CZ",AF139=AF137,AF138&lt;&gt;AF136,AF138&lt;&gt;AF140),A137-COUNTIF($H$135:$H137,"&lt;&gt;CZ")&amp;$AH$5&amp;A139-COUNTIF($H$135:$H139,"&lt;&gt;CZ"),IF(AND(H138="CZ",H137&lt;&gt;"CZ",H139&lt;&gt;"CZ",AF139=AF137,AF138&lt;&gt;AF136,AF138&lt;&gt;AF140),A137-COUNTIF($H$135:$H137,"&lt;&gt;CZ"),IF(AND(H138="CZ",H139&lt;&gt;"CZ",H140="CZ",AF138&lt;&gt;AF137,AF138=AF140,AF138&lt;&gt;AF141),A138-COUNTIF($H$135:$H138,"&lt;&gt;CZ")&amp;$AH$5&amp;A140-COUNTIF($H$135:$H140,"&lt;&gt;CZ"),IF(AND(H138="CZ",H139="CZ",H140&lt;&gt;"CZ",AF138&lt;&gt;AF137,AF138=AF140,AF138&lt;&gt;AF141),A138-COUNTIF($H$135:$H138,"&lt;&gt;CZ")&amp;$AH$5&amp;A140-COUNTIF($H$135:$H140,"&lt;&gt;CZ"),IF(AND(H138="CZ",H139&lt;&gt;"CZ",H140&lt;&gt;"CZ",AF138&gt;0,AF138&lt;&gt;AF137,AF138=AF140,AF138&lt;&gt;AF141),A138-COUNTIF($H$135:$H138,"&lt;&gt;CZ"),IF(AND(H138="CZ",H137&lt;&gt;"CZ",H136="CZ",H135="CZ",AF138=AF135,AF138&lt;&gt;AF134,AF138&lt;&gt;AF139),A135-COUNTIF($H$135:$H135,"&lt;&gt;CZ")&amp;$AH$5&amp;A138-COUNTIF($H$135:$H138,"&lt;&gt;CZ"),IF(AND(H138="CZ",H137="CZ",H136&lt;&gt;"CZ",H135="CZ",AF138=AF135,AF138&lt;&gt;AF134,AF138&lt;&gt;AF139),A135-COUNTIF($H$135:$H135,"&lt;&gt;CZ")&amp;$AH$5&amp;A138-COUNTIF($H$135:$H138,"&lt;&gt;CZ"),IF(AND(H138="CZ",H137="CZ",H136="CZ",H135&lt;&gt;"CZ",AF138=AF135,AF138&lt;&gt;AF134,AF138&lt;&gt;AF139),A135-COUNTIF($H$135:$H135,"&lt;&gt;CZ")&amp;$AH$5&amp;A138-COUNTIF($H$135:$H138,"&lt;&gt;CZ"),IF(AND(H138="CZ",H137&lt;&gt;"CZ",H136&lt;&gt;"CZ",H135="CZ",AF138=AF135,AF138&lt;&gt;AF134,AF138&lt;&gt;AF139),A135-COUNTIF($H$135:$H135,"&lt;&gt;CZ")&amp;$AH$5&amp;A138-COUNTIF($H$135:$H138,"&lt;&gt;CZ"),IF(AND(H138="CZ",H137&lt;&gt;"CZ",H136="CZ",H135&lt;&gt;"CZ",AF138=AF135,AF138&lt;&gt;AF134,AF138&lt;&gt;AF139),A135-COUNTIF($H$135:$H135,"&lt;&gt;CZ")&amp;$AH$5&amp;A138-COUNTIF($H$135:$H138,"&lt;&gt;CZ"),IF(AND(H138="CZ",H137="CZ",H136&lt;&gt;"CZ",H135&lt;&gt;"CZ",AF138=AF135,AF138&lt;&gt;AF134,AF138&lt;&gt;AF139),A135-COUNTIF($H$135:$H135,"&lt;&gt;CZ")&amp;$AH$5&amp;A138-COUNTIF($H$135:$H138,"&lt;&gt;CZ"),IF(AND(H138="CZ",H137&lt;&gt;"CZ",H136&lt;&gt;"CZ",H135&lt;&gt;"CZ",AF138=AF135,AF138&lt;&gt;AF134,AF138&lt;&gt;AF139),A138-COUNTIF($H$135:$H138,"&lt;&gt;CZ"),IF(AND(H138="CZ",H137="CZ",H136&lt;&gt;"CZ",H139="CZ",AF138=AF136,AF138&lt;&gt;AF135,AF138=AF139,AF138&lt;&gt;AF140),A136-COUNTIF($H$135:$H136,"&lt;&gt;CZ")&amp;$AH$5&amp;A139-COUNTIF($H$135:$H139,"&lt;&gt;CZ"),IF(AND(H138="CZ",H137="CZ",H136="CZ",H139&lt;&gt;"CZ",AF138=AF136,AF138&lt;&gt;AF135,AF138=AF139,AF138&lt;&gt;AF140),A136-COUNTIF($H$135:$H136,"&lt;&gt;CZ")&amp;$AH$5&amp;A139-COUNTIF($H$135:$H139,"&lt;&gt;CZ"),IF(AND(H138="CZ",H137&lt;&gt;"CZ",H136&lt;&gt;"CZ",H139="CZ",AF138=AF136,AF138&lt;&gt;AF135,AF138=AF139,AF138&lt;&gt;AF140),A136-COUNTIF($H$135:$H136,"&lt;&gt;CZ")&amp;$AH$5&amp;A139-COUNTIF($H$135:$H139,"&lt;&gt;CZ"),IF(AND(H138="CZ",H137&lt;&gt;"CZ",H136="CZ",H139="CZ",AF138=AF136,AF138&lt;&gt;AF135,AF138=AF139,AF138&lt;&gt;AF140),A136-COUNTIF($H$135:$H136,"&lt;&gt;CZ")&amp;$AH$5&amp;A139-COUNTIF($H$135:$H139,"&lt;&gt;CZ"),IF(AND(H138="CZ",H137&lt;&gt;"CZ",H136="CZ",H139&lt;&gt;"CZ",AF138=AF136,AF138&lt;&gt;AF135,AF138=AF139,AF138&lt;&gt;AF140),A136-COUNTIF($H$135:$H136,"&lt;&gt;CZ")&amp;$AH$5&amp;A139-COUNTIF($H$135:$H139,"&lt;&gt;CZ"),IF(AND(H138="CZ",H137="CZ",H136&lt;&gt;"CZ",H139&lt;&gt;"CZ",AF139=AF136,AF138&lt;&gt;AF135,AF138&lt;&gt;AF140),A136-COUNTIF($H$135:$H136,"&lt;&gt;CZ")&amp;$AH$5&amp;A139-COUNTIF($H$135:$H139,"&lt;&gt;CZ"),IF(AND(H138="CZ",H137&lt;&gt;"CZ",H136&lt;&gt;"CZ",H139&lt;&gt;"CZ",AF139=AF136,AF138&lt;&gt;AF135,AF138&lt;&gt;AF140),A136-COUNTIF($H$135:$H136,"&lt;&gt;CZ"),IF(AND(H138="CZ",H137&lt;&gt;"CZ",H139="CZ",H140="CZ",AF140=AF137,AF138&lt;&gt;AF136,AF138&lt;&gt;AF141),A137-COUNTIF($H$135:$H137,"&lt;&gt;CZ")&amp;$AH$5&amp;A140-COUNTIF($H$135:$H140,"&lt;&gt;CZ"),IF(AND(H138="CZ",H137="CZ",H139&lt;&gt;"CZ",H140="CZ",AF140=AF137,AF138&lt;&gt;AF136,AF138&lt;&gt;AF141),A137-COUNTIF($H$135:$H137,"&lt;&gt;CZ")&amp;$AH$5&amp;A140-COUNTIF($H$135:$H140,"&lt;&gt;CZ"),IF(AND(H138="CZ",H137="CZ",H139="CZ",H140&lt;&gt;"CZ",AF140=AF137,AF138&lt;&gt;AF136,AF138&lt;&gt;AF141),A137-COUNTIF($H$135:$H137,"&lt;&gt;CZ")&amp;$AH$5&amp;A140-COUNTIF($H$135:$H140,"&lt;&gt;CZ"),IF(AND(H138="CZ",H137&lt;&gt;"CZ",H139&lt;&gt;"CZ",H140="CZ",AF140=AF137,AF138&lt;&gt;AF136,AF138&lt;&gt;AF141),A137-COUNTIF($H$135:$H137,"&lt;&gt;CZ")&amp;$AH$5&amp;A140-COUNTIF($H$135:$H140,"&lt;&gt;CZ"),IF(AND(H138="CZ",H137&lt;&gt;"CZ",H139="CZ",H140&lt;&gt;"CZ",AF140=AF137,AF138&lt;&gt;AF136,AF138&lt;&gt;AF141),A137-COUNTIF($H$135:$H137,"&lt;&gt;CZ")&amp;$AH$5&amp;A140-COUNTIF($H$135:$H140,"&lt;&gt;CZ"),IF(AND(H138="CZ",H137="CZ",H139&lt;&gt;"CZ",H140&lt;&gt;"CZ",AF140=AF137,AF138&lt;&gt;AF136,AF138&lt;&gt;AF141),A137-COUNTIF($H$135:$H137,"&lt;&gt;CZ")&amp;$AH$5&amp;A140-COUNTIF($H$135:$H140,"&lt;&gt;CZ"),IF(AND(H138="CZ",H137&lt;&gt;"CZ",H139&lt;&gt;"CZ",H140&lt;&gt;"CZ",AF140=AF137,AF138&lt;&gt;AF136,AF138&lt;&gt;AF141),A137-COUNTIF($H$135:$H137,"&lt;&gt;CZ"),IF(AND(H138="CZ",H139="CZ",H140="CZ",H141&lt;&gt;"CZ",AF138&lt;&gt;AF137,AF138=AF141,AF138&lt;&gt;AF142),A138-COUNTIF($H$135:$H138,"&lt;&gt;CZ")&amp;$AH$5&amp;A141-COUNTIF($H$135:$H141,"&lt;&gt;CZ"),IF(AND(H138="CZ",H139="CZ",H140&lt;&gt;"CZ",H141="CZ",AF138&lt;&gt;AF137,AF138=AF141,AF138&lt;&gt;AF142),A138-COUNTIF($H$135:$H138,"&lt;&gt;CZ")&amp;$AH$5&amp;A141-COUNTIF($H$135:$H141,"&lt;&gt;CZ"),IF(AND(H138="CZ",H139&lt;&gt;"CZ",H140="CZ",H141="CZ",AF138&lt;&gt;AF137,AF138=AF141,AF138&lt;&gt;AF142),A138-COUNTIF($H$135:$H138,"&lt;&gt;CZ")&amp;$AH$5&amp;A141-COUNTIF($H$135:$H141,"&lt;&gt;CZ"),IF(AND(H138="CZ",H139&lt;&gt;"CZ",H140&lt;&gt;"CZ",H141="CZ",AF138&lt;&gt;AF137,AF138=AF141,AF138&lt;&gt;AF142),A138-COUNTIF($H$135:$H138,"&lt;&gt;CZ")&amp;$AH$5&amp;A141-COUNTIF($H$135:$H141,"&lt;&gt;CZ"),"")))))))))))))))))))))))))))))))))))))))))))))))))))))</f>
        <v>4</v>
      </c>
      <c r="AJ138" s="102" t="str">
        <f>IF(AI138&lt;&gt;"","",IF(AND(H138="CZ",H139&lt;&gt;"CZ",H140="CZ",H141&lt;&gt;"CZ",AF138&lt;&gt;AF137,AF138=AF141,AF138&lt;&gt;AF142),A138-COUNTIF($H$135:$H138,"&lt;&gt;CZ")&amp;$AH$5&amp;A141-COUNTIF($H$135:$H141,"&lt;&gt;CZ"),IF(AND(H138="CZ",H139="CZ",H140&lt;&gt;"CZ",H141&lt;&gt;"CZ",AF138&lt;&gt;AF137,AF138=AF141,AF138&lt;&gt;AF142),A138-COUNTIF($H$135:$H138,"&lt;&gt;CZ")&amp;$AH$5&amp;A141-COUNTIF($H$135:$H142,"&lt;&gt;CZ"),IF(AND(H138="CZ",H139&lt;&gt;"CZ",H140&lt;&gt;"CZ",H141&lt;&gt;"CZ",AF138&lt;&gt;AF137,AF138=AF141,AF138&lt;&gt;AF142),A138-COUNTIF($H$135:$H138,"&lt;&gt;CZ"),IF(AND(H138="CZ",H137&lt;&gt;"CZ",H136="CZ",H135="CZ",H134="CZ",AF138=AF134,AF138&lt;&gt;AF133,AF138&lt;&gt;AF139),A134-COUNTIFS($H$135:$H135,"&lt;&gt;CZ")&amp;$AH$5&amp;A138-COUNTIFS($H$135:$H138,"&lt;&gt;CZ"),IF(AND(H138="CZ",H137="CZ",H136&lt;&gt;"CZ",H135="CZ",H134="CZ",AF138=AF134,AF138&lt;&gt;AF133,AF138&lt;&gt;AF139),A134-COUNTIFS($H$135:$H135,"&lt;&gt;CZ")&amp;$AH$5&amp;A138-COUNTIFS($H$135:$H138,"&lt;&gt;CZ"),IF(AND(H138="CZ",H137="CZ",H136="CZ",H135&lt;&gt;"CZ",H134="CZ",AF138=AF134,AF138&lt;&gt;AF133,AF138&lt;&gt;AF139),A134-COUNTIFS($H$135:$H135,"&lt;&gt;CZ")&amp;$AH$5&amp;A138-COUNTIFS($H$135:$H138,"&lt;&gt;CZ"),IF(AND(H138="CZ",H137="CZ",H136="CZ",H135="CZ",H134&lt;&gt;"CZ",AF138=AF134,AF138&lt;&gt;AF133,AF138&lt;&gt;AF139),A134-COUNTIFS($H$135:$H135,"&lt;&gt;CZ")&amp;$AH$5&amp;A138-COUNTIFS($H$135:$H138,"&lt;&gt;CZ"),IF(AND(H138="CZ",H137&lt;&gt;"CZ",H136="CZ",H135="CZ",H134&lt;&gt;"CZ",AF138=AF134,AF138&lt;&gt;AF133,AF138&lt;&gt;AF139),A134-COUNTIFS($H$135:$H135,"&lt;&gt;CZ")&amp;$AH$5&amp;A138-COUNTIFS($H$135:$H138,"&lt;&gt;CZ"),IF(AND(H138="CZ",H137&lt;&gt;"CZ",H136="CZ",H135&lt;&gt;"CZ",H134="CZ",AF138=AF134,AF138&lt;&gt;AF133,AF138&lt;&gt;AF139),A134-COUNTIFS($H$135:$H135,"&lt;&gt;CZ")&amp;$AH$5&amp;A138-COUNTIFS($H$135:$H138,"&lt;&gt;CZ"),IF(AND(H138="CZ",H137&lt;&gt;"CZ",H136&lt;&gt;"CZ",H135="CZ",H134="CZ",AF138=AF134,AF138&lt;&gt;AF133,AF138&lt;&gt;AF139),A134-COUNTIFS($H$135:$H135,"&lt;&gt;CZ")&amp;$AH$5&amp;A138-COUNTIFS($H$135:$H138,"&lt;&gt;CZ"),IF(AND(H138="CZ",H137&lt;&gt;"CZ",H136&lt;&gt;"CZ",H135&lt;&gt;"CZ",H134="CZ",AF138=AF134,AF138&lt;&gt;AF133,AF138&lt;&gt;AF139),A134-COUNTIFS($H$135:$H135,"&lt;&gt;CZ")&amp;$AH$5&amp;A138-COUNTIFS($H$135:$H138,"&lt;&gt;CZ"),IF(AND(H138="CZ",H137&lt;&gt;"CZ",H136&lt;&gt;"CZ",H135="CZ",H134&lt;&gt;"CZ",AF138=AF134,AF138&lt;&gt;AF133,AF138&lt;&gt;AF139),A134-COUNTIFS($H$135:$H135,"&lt;&gt;CZ")&amp;$AH$5&amp;A138-COUNTIFS($H$135:$H138,"&lt;&gt;CZ"),IF(AND(H138="CZ",H137&lt;&gt;"CZ",H136="CZ",H135&lt;&gt;"CZ",H134&lt;&gt;"CZ",AF138=AF134,AF138&lt;&gt;AF133,AF138&lt;&gt;AF139),A134-COUNTIFS($H$135:$H135,"&lt;&gt;CZ")&amp;$AH$5&amp;A138-COUNTIFS($H$135:$H138,"&lt;&gt;CZ"),IF(AND(H138="CZ",H137="CZ",H136&lt;&gt;"CZ",H135&lt;&gt;"CZ",H134&lt;&gt;"CZ",AF138=AF134,AF138&lt;&gt;AF133,AF138&lt;&gt;AF139),A134-COUNTIFS($H$135:$H135,"&lt;&gt;CZ")&amp;$AH$5&amp;A138-COUNTIFS($H$135:$H138,"&lt;&gt;CZ"),IF(AND(H138="CZ",H137="CZ",H136&lt;&gt;"CZ",H135&lt;&gt;"CZ",H134="CZ",AF138=AF134,AF138&lt;&gt;AF133,AF138&lt;&gt;AF139),A134-COUNTIFS($H$135:$H135,"&lt;&gt;CZ")&amp;$AH$5&amp;A138-COUNTIFS($H$135:$H138,"&lt;&gt;CZ"),IF(AND(H138="CZ",H137="CZ",H136&lt;&gt;"CZ",H135="CZ",H134&lt;&gt;"CZ",AF138=AF134,AF138&lt;&gt;AF133,AF138&lt;&gt;AF139),A134-COUNTIFS($H$135:$H135,"&lt;&gt;CZ")&amp;$AH$5&amp;A138-COUNTIFS($H$135:$H138,"&lt;&gt;CZ"),IF(AND(H138="CZ",H137="CZ",H136="CZ",H135&lt;&gt;"CZ",H134&lt;&gt;"CZ",AF138=AF134,AF138&lt;&gt;AF133,AF138&lt;&gt;AF139),A134-COUNTIFS($H$135:$H135,"&lt;&gt;CZ")&amp;$AH$5&amp;A138-COUNTIFS($H$135:$H138,"&lt;&gt;CZ"),IF(AND(H138="CZ",H137&lt;&gt;"CZ",H136&lt;&gt;"CZ",H135&lt;&gt;"CZ",H134&lt;&gt;"CZ",AF138=AF134,AF138&lt;&gt;AF133,AF138&lt;&gt;AF139),A134-COUNTIFS($H$135:$H135,"&lt;&gt;CZ"),IF(AND(H138="CZ",H137&lt;&gt;"CZ",H136="CZ",H135="CZ",H139="CZ",AF139=AF135,AF138&lt;&gt;AF134,AF138&lt;&gt;AF140),A135-COUNTIFS($H$135:$H135,"&lt;&gt;CZ")&amp;$AH$5&amp;A139-COUNTIFS($H138:$H139,"&lt;&gt;CZ"),IF(AND(H138="CZ",H137="CZ",H136&lt;&gt;"CZ",H135="CZ",H139="CZ",AF139=AF135,AF138&lt;&gt;AF134,AF138&lt;&gt;AF140),A135-COUNTIFS($H$135:$H135,"&lt;&gt;CZ")&amp;$AH$5&amp;A139-COUNTIFS($H$135:$H139,"&lt;&gt;CZ"),IF(AND(H138="CZ",H137="CZ",H136="CZ",H135&lt;&gt;"CZ",H139="CZ",AF139=AF135,AF138&lt;&gt;AF134,AF138&lt;&gt;AF140),A135-COUNTIFS($H$135:$H135,"&lt;&gt;CZ")&amp;$AH$5&amp;A139-COUNTIFS($H$135:$H139,"&lt;&gt;CZ"),IF(AND(H138="CZ",H137="CZ",H136="CZ",H135="CZ",H139&lt;&gt;"CZ",AF139=AF135,AF138&lt;&gt;AF134,AF138&lt;&gt;AF140),A135-COUNTIFS($H$135:$H135,"&lt;&gt;CZ")&amp;$AH$5&amp;A139-COUNTIFS($H$135:$H139,"&lt;&gt;CZ"),IF(AND(H138="CZ",H137&lt;&gt;"CZ",H136="CZ",H135="CZ",H139&lt;&gt;"CZ",AF139=AF135,AF138&lt;&gt;AF134,AF138&lt;&gt;AF140),A135-COUNTIFS($H$135:$H135,"&lt;&gt;CZ")&amp;$AH$5&amp;A139-COUNTIFS($H$135:$H139,"&lt;&gt;CZ"),IF(AND(H138="CZ",H137&lt;&gt;"CZ",H136="CZ",H135&lt;&gt;"CZ",H139="CZ",AF139=AF135,AF138&lt;&gt;AF134,AF138&lt;&gt;AF140),A135-COUNTIFS($H$135:$H135,"&lt;&gt;CZ")&amp;$AH$5&amp;A139-COUNTIFS($H$135:$H139,"&lt;&gt;CZ"),IF(AND(H138="CZ",H137&lt;&gt;"CZ",H136&lt;&gt;"CZ",H135="CZ",H139="CZ",AF139=AF135,AF138&lt;&gt;AF134,AF138&lt;&gt;AF140),A135-COUNTIFS($H$135:$H135,"&lt;&gt;CZ")&amp;$AH$5&amp;A139-COUNTIFS($H$135:$H139,"&lt;&gt;CZ"),IF(AND(H138="CZ",H137&lt;&gt;"CZ",H136&lt;&gt;"CZ",H135&lt;&gt;"CZ",H139="CZ",AF139=AF135,AF138&lt;&gt;AF134,AF138&lt;&gt;AF140),A135-COUNTIFS($H$135:$H135,"&lt;&gt;CZ")&amp;$AH$5&amp;A139-COUNTIFS($H$135:$H139,"&lt;&gt;CZ"),IF(AND(H138="CZ",H137&lt;&gt;"CZ",H136&lt;&gt;"CZ",H135="CZ",H139&lt;&gt;"CZ",AF139=AF135,AF138&lt;&gt;AF134,AF138&lt;&gt;AF140),A135-COUNTIFS($H$135:$H135,"&lt;&gt;CZ")&amp;$AH$5&amp;A139-COUNTIFS($H$135:$H139,"&lt;&gt;CZ"),IF(AND(H138="CZ",H137&lt;&gt;"CZ",H136="CZ",H135&lt;&gt;"CZ",H139&lt;&gt;"CZ",AF139=AF135,AF138&lt;&gt;AF134,AF138&lt;&gt;AF140),A135-COUNTIFS($H$135:$H135,"&lt;&gt;CZ")&amp;$AH$5&amp;A139-COUNTIFS($H$135:$H139,"&lt;&gt;CZ"),IF(AND(H138="CZ",H137="CZ",H136&lt;&gt;"CZ",H135&lt;&gt;"CZ",H139&lt;&gt;"CZ",AF139=AF135,AF138&lt;&gt;AF134,AF138&lt;&gt;AF140),A135-COUNTIFS($H$135:$H135,"&lt;&gt;CZ")&amp;$AH$5&amp;A139-COUNTIFS($H$135:$H139,"&lt;&gt;CZ"),IF(AND(H138="CZ",H137="CZ",H136&lt;&gt;"CZ",H135&lt;&gt;"CZ",H139="CZ",AF139=AF135,AF138&lt;&gt;AF134,AF138&lt;&gt;AF140),A135-COUNTIFS($H$135:$H135,"&lt;&gt;CZ")&amp;$AH$5&amp;A139-COUNTIFS($H$135:$H139,"&lt;&gt;CZ"),IF(AND(H138="CZ",H137="CZ",H136&lt;&gt;"CZ",H135="CZ",H139&lt;&gt;"CZ",AF139=AF135,AF138&lt;&gt;AF134,AF138&lt;&gt;AF140),A135-COUNTIFS($H$135:$H135,"&lt;&gt;CZ")&amp;$AH$5&amp;A139-COUNTIFS($H$135:$H139,"&lt;&gt;CZ"),IF(AND(H138="CZ",H137="CZ",H136="CZ",H135&lt;&gt;"CZ",H139&lt;&gt;"CZ",AF139=AF135,AF138&lt;&gt;AF134,AF138&lt;&gt;AF140),A135-COUNTIFS($H$135:$H135,"&lt;&gt;CZ")&amp;$AH$5&amp;A139-COUNTIFS($H$135:$H139,"&lt;&gt;CZ"),IF(AND(H138="CZ",H137&lt;&gt;"CZ",H136&lt;&gt;"CZ",H135&lt;&gt;"CZ",H139&lt;&gt;"CZ",AF139=AF135,AF138&lt;&gt;AF134,AF138&lt;&gt;AF140),A135-COUNTIFS($H$135:$H135,"&lt;&gt;CZ"),IF(AND(H138="CZ",H137&lt;&gt;"CZ",H136="CZ",H139="CZ",H140="CZ",AF140=AF136,AF138&lt;&gt;AF135,AF138&lt;&gt;AF141),A136-COUNTIFS($H$135:$H136,"&lt;&gt;CZ")&amp;$AH$5&amp;A140-COUNTIFS($H$135:$H140,"&lt;&gt;CZ"),IF(AND(H138="CZ",H137="CZ",H136&lt;&gt;"CZ",H139="CZ",H140="CZ",AF140=AF136,AF138&lt;&gt;AF135,AF138&lt;&gt;AF141),A136-COUNTIFS($H$135:$H136,"&lt;&gt;CZ")&amp;$AH$5&amp;A140-COUNTIFS($H$135:$H140,"&lt;&gt;CZ"),IF(AND(H138="CZ",H137="CZ",H136="CZ",H139&lt;&gt;"CZ",H140="CZ",AF140=AF136,AF138&lt;&gt;AF135,AF138&lt;&gt;AF141),A136-COUNTIFS($H$135:$H136,"&lt;&gt;CZ")&amp;$AH$5&amp;A140-COUNTIFS($H$135:$H140,"&lt;&gt;CZ"),IF(AND(H138="CZ",H137="CZ",H136="CZ",H139="CZ",H140&lt;&gt;"CZ",AF140=AF136,AF138&lt;&gt;AF135,AF138&lt;&gt;AF141),A136-COUNTIFS($H$135:$H136,"&lt;&gt;CZ")&amp;$AH$5&amp;A140-COUNTIFS($H$135:$H140,"&lt;&gt;CZ"),IF(AND(H138="CZ",H137&lt;&gt;"CZ",H136="CZ",H139="CZ",H140&lt;&gt;"CZ",AF140=AF136,AF138&lt;&gt;AF135,AF138&lt;&gt;AF141),A136-COUNTIFS($H$135:$H136,"&lt;&gt;CZ")&amp;$AH$5&amp;A140-COUNTIFS($H$135:$H140,"&lt;&gt;CZ"),IF(AND(H138="CZ",H137&lt;&gt;"CZ",H136="CZ",H139&lt;&gt;"CZ",H140="CZ",AF140=AF136,AF138&lt;&gt;AF135,AF138&lt;&gt;AF141),A136-COUNTIFS($H$135:$H136,"&lt;&gt;CZ")&amp;$AH$5&amp;A140-COUNTIFS($H$135:$H140,"&lt;&gt;CZ"),IF(AND(H138="CZ",H137&lt;&gt;"CZ",H136&lt;&gt;"CZ",H139="CZ",H140="CZ",AF140=AF136,AF138&lt;&gt;AF135,AF138&lt;&gt;AF141),A136-COUNTIFS($H$135:$H136,"&lt;&gt;CZ")&amp;$AH$5&amp;A140-COUNTIFS($H$135:$H140,"&lt;&gt;CZ"),IF(AND(H138="CZ",H137&lt;&gt;"CZ",H136&lt;&gt;"CZ",H139&lt;&gt;"CZ",H140="CZ",AF140=AF136,AF138&lt;&gt;AF135,AF138&lt;&gt;AF141),A136-COUNTIFS($H$135:$H136,"&lt;&gt;CZ")&amp;$AH$5&amp;A140-COUNTIFS($H$135:$H140,"&lt;&gt;CZ"),IF(AND(H138="CZ",H137&lt;&gt;"CZ",H136&lt;&gt;"CZ",H139="CZ",H140&lt;&gt;"CZ",AF140=AF136,AF138&lt;&gt;AF135,AF138&lt;&gt;AF141),A136-COUNTIFS($H$135:$H136,"&lt;&gt;CZ")&amp;$AH$5&amp;A140-COUNTIFS($H$135:$H140,"&lt;&gt;CZ"),IF(AND(H138="CZ",H137&lt;&gt;"CZ",H136="CZ",H139&lt;&gt;"CZ",H140&lt;&gt;"CZ",AF140=AF136,AF138&lt;&gt;AF135,AF138&lt;&gt;AF141),A136-COUNTIFS($H$135:$H136,"&lt;&gt;CZ")&amp;$AH$5&amp;A140-COUNTIFS($H$135:$H140,"&lt;&gt;CZ"),IF(AND(H138="CZ",H137="CZ",H136&lt;&gt;"CZ",H139&lt;&gt;"CZ",H140&lt;&gt;"CZ",AF140=AF136,AF138&lt;&gt;AF135,AF138&lt;&gt;AF141),A136-COUNTIFS($H$135:$H136,"&lt;&gt;CZ")&amp;$AH$5&amp;A140-COUNTIFS($H$135:$H140,"&lt;&gt;CZ"),IF(AND(H138="CZ",H137="CZ",H136&lt;&gt;"CZ",H139&lt;&gt;"CZ",H140="CZ",AF140=AF136,AF138&lt;&gt;AF135,AF138&lt;&gt;AF141),A136-COUNTIFS($H$135:$H136,"&lt;&gt;CZ")&amp;$AH$5&amp;A140-COUNTIFS($H$135:$H140,"&lt;&gt;CZ"),IF(AND(H138="CZ",H137="CZ",H136&lt;&gt;"CZ",H139="CZ",H140&lt;&gt;"CZ",AF140=AF136,AF138&lt;&gt;AF135,AF138&lt;&gt;AF141),A136-COUNTIFS($H$135:$H136,"&lt;&gt;CZ")&amp;$AH$5&amp;A140-COUNTIFS($H$135:$H140,"&lt;&gt;CZ"),IF(AND(H138="CZ",H137="CZ",H136="CZ",H139&lt;&gt;"CZ",H140&lt;&gt;"CZ",AF140=AF136,AF138&lt;&gt;AF135,AF138&lt;&gt;AF141),A136-COUNTIFS($H$135:$H136,"&lt;&gt;CZ")&amp;$AH$5&amp;A140-COUNTIFS($H$135:$H140,"&lt;&gt;CZ"),""))))))))))))))))))))))))))))))))))))))))))))))))</f>
        <v/>
      </c>
      <c r="AK138" s="102" t="str">
        <f>IF(AI138&lt;&gt;"","",IF(AJ138&lt;&gt;"","",IF(AND(H137="CZ",H136&lt;&gt;"CZ",H135&lt;&gt;"CZ",H138&lt;&gt;"CZ",H139&lt;&gt;"CZ",AF139=AF135,AF137&lt;&gt;AF134,AF137&lt;&gt;AF140),A136-COUNTIFS($H$135:$H135,"&lt;&gt;CZ"),IF(AND(H138="CZ",H137&lt;&gt;"CZ",H139="CZ",H140="CZ",H141="CZ",AF141=AF137,AF138&lt;&gt;AF136,AF138&lt;&gt;AF142),A138-COUNTIFS($H$135:$H137,"&lt;&gt;CZ")&amp;$AH$5&amp;A141-COUNTIFS($H$135:$H141,"&lt;&gt;CZ"),IF(AND(H138="CZ",H137="CZ",H139&lt;&gt;"CZ",H140="CZ",H141="CZ",AF141=AF137,AF138&lt;&gt;AF136,AF138&lt;&gt;AF142),A137-COUNTIFS($H$135:$H137,"&lt;&gt;CZ")&amp;$AH$5&amp;A141-COUNTIFS($H$135:$H141,"&lt;&gt;CZ"),IF(AND(H138="CZ",H137="CZ",H139="CZ",H140&lt;&gt;"CZ",H141="CZ",AF141=AF137,AF138&lt;&gt;AF136,AF138&lt;&gt;AF142),A137-COUNTIFS($H$135:$H137,"&lt;&gt;CZ")&amp;$AH$5&amp;A141-COUNTIFS($H$135:$H141,"&lt;&gt;CZ"),IF(AND(H138="CZ",H137="CZ",H139="CZ",H140="CZ",H141&lt;&gt;"CZ",AF141=AF137,AF138&lt;&gt;AF136,AF138&lt;&gt;AF142),A137-COUNTIFS($H$135:$H137,"&lt;&gt;CZ")&amp;$AH$5&amp;A141-COUNTIFS($H$135:$H141,"&lt;&gt;CZ"),IF(AND(H138="CZ",H137&lt;&gt;"CZ",H139="CZ",H140="CZ",H141&lt;&gt;"CZ",AF141=AF137,AF138&lt;&gt;AF136,AF138&lt;&gt;AF142),A138-COUNTIFS($H$135:$H137,"&lt;&gt;CZ")&amp;$AH$5&amp;A141-COUNTIFS($H$135:$H141,"&lt;&gt;CZ"),IF(AND(H138="CZ",H137&lt;&gt;"CZ",H139="CZ",H140&lt;&gt;"CZ",H141="CZ",AF141=AF137,AF138&lt;&gt;AF136,AF138&lt;&gt;AF142),A138-COUNTIFS($H$135:$H137,"&lt;&gt;CZ")&amp;$AH$5&amp;A141-COUNTIFS($H$135:$H141,"&lt;&gt;CZ"),IF(AND(H138="CZ",H137&lt;&gt;"CZ",H139&lt;&gt;"CZ",H140="CZ",H141="CZ",AF141=AF137,AF138&lt;&gt;AF136,AF138&lt;&gt;AF142),A138-COUNTIFS($H$135:$H137,"&lt;&gt;CZ")&amp;$AH$5&amp;A141-COUNTIFS($H$135:$H141,"&lt;&gt;CZ"),IF(AND(H138="CZ",H137&lt;&gt;"CZ",H139&lt;&gt;"CZ",H140&lt;&gt;"CZ",H141="CZ",AF141=AF137,AF138&lt;&gt;AF136,AF138&lt;&gt;AF142),A138-COUNTIFS($H$135:$H137,"&lt;&gt;CZ")&amp;$AH$5&amp;A141-COUNTIFS($H$135:$H141,"&lt;&gt;CZ"),IF(AND(H138="CZ",H137&lt;&gt;"CZ",H139&lt;&gt;"CZ",H140&lt;&gt;"CZ",H141&lt;&gt;"CZ",AF141=AF137,AF138&lt;&gt;AF136,AF138&lt;&gt;AF142),A141-COUNTIFS($H$135:$H141,"&lt;&gt;CZ"),IF(AND(H138="CZ",H137&lt;&gt;"CZ",H139&lt;&gt;"CZ",H140="CZ",H141&lt;&gt;"CZ",AF141=AF137,AF138&lt;&gt;AF136,AF138&lt;&gt;AF142),A138-COUNTIFS($H$135:$H137,"&lt;&gt;CZ")&amp;$AH$5&amp;A141-COUNTIFS($H$135:$H141,"&lt;&gt;CZ"),IF(AND(H138="CZ",H137="CZ",H139="CZ",H140&lt;&gt;"CZ",H141&lt;&gt;"CZ",AF141=AF137,AF138&lt;&gt;AF136,AF138&lt;&gt;AF142),A137-COUNTIFS($H$135:$H137,"&lt;&gt;CZ")&amp;$AH$5&amp;A141-COUNTIFS($H$135:$H141,"&lt;&gt;CZ"),IF(AND(H138="CZ",H137="CZ",H139&lt;&gt;"CZ",H140&lt;&gt;"CZ",H141&lt;&gt;"CZ",AF141=AF137,AF138&lt;&gt;AF136,AF138&lt;&gt;AF142),A137-COUNTIFS($H$135:$H137,"&lt;&gt;CZ")&amp;$AH$5&amp;A141-COUNTIFS($H$135:$H141,"&lt;&gt;CZ"),IF(AND(H138="CZ",H137="CZ",H139&lt;&gt;"CZ",H140&lt;&gt;"CZ",H141="CZ",AF141=AF137,AF138&lt;&gt;AF136,AF138&lt;&gt;AF142),A137-COUNTIFS($H$135:$H137,"&lt;&gt;CZ")&amp;$AH$5&amp;A141-COUNTIFS($H$135:$H141,"&lt;&gt;CZ"),IF(AND(H138="CZ",H137="CZ",H139&lt;&gt;"CZ",H140="CZ",H141&lt;&gt;"CZ",AF141=AF137,AF138&lt;&gt;AF136,AF138&lt;&gt;AF142),A137-COUNTIFS($H$135:$H137,"&lt;&gt;CZ")&amp;$AH$5&amp;A141-COUNTIFS($H$135:$H141,"&lt;&gt;CZ"),IF(AND(H138="CZ",H137&lt;&gt;"CZ",H139="CZ",H140&lt;&gt;"CZ",H141&lt;&gt;"CZ",AF141=AF137,AF138&lt;&gt;AF136,AF138&lt;&gt;AF142),A138-COUNTIFS($H$135:$H137,"&lt;&gt;CZ")&amp;$AH$5&amp;A141-COUNTIFS($H$135:$H141,"&lt;&gt;CZ"),IF(AND(H138="CZ",H139&lt;&gt;"CZ",H140="CZ",H141="CZ",H142="CZ",AF138=AF142,AF138&lt;&gt;AF137,AF138&lt;&gt;AF143),A138-COUNTIFS($H$135:$H138,"&lt;&gt;CZ")&amp;$AH$5&amp;A142-COUNTIFS($H$135:$H142,"&lt;&gt;CZ"),IF(AND(H138="CZ",H139="CZ",H140&lt;&gt;"CZ",H141="CZ",H142="CZ",AF138=AF142,AF138&lt;&gt;AF137,AF138&lt;&gt;AF143),A138-COUNTIFS($H$135:$H138,"&lt;&gt;CZ")&amp;$AH$5&amp;A142-COUNTIFS($H$135:$H142,"&lt;&gt;CZ"),IF(AND(H138="CZ",H139="CZ",H140="CZ",H141&lt;&gt;"CZ",H142="CZ",AF138=AF142,AF138&lt;&gt;AF137,AF138&lt;&gt;AF143),A138-COUNTIFS($H$135:$H138,"&lt;&gt;CZ")&amp;$AH$5&amp;A142-COUNTIFS($H$135:$H142,"&lt;&gt;CZ"),IF(AND(H138="CZ",H139="CZ",H140="CZ",H141="CZ",H142&lt;&gt;"CZ",AF138=AF142,AF138&lt;&gt;AF137,AF138&lt;&gt;AF143),A138-COUNTIFS($H$135:$H138,"&lt;&gt;CZ")&amp;$AH$5&amp;A142-COUNTIFS($H$135:$H142,"&lt;&gt;CZ"),IF(AND(H138="CZ",H137&lt;&gt;"CZ",H136="CZ",H135="CZ",H139&lt;&gt;"CZ",AF139=AF135,AF138&lt;&gt;AF134,AF138&lt;&gt;AF140),A135-COUNTIFS($H$135:$H135,"&lt;&gt;CZ")&amp;$AH$5&amp;A139-COUNTIFS($H$135:$H139,"&lt;&gt;CZ"),IF(AND(H138="CZ",H139&lt;&gt;"CZ",H140="CZ",H141="CZ",H142&lt;&gt;"CZ",AF138=AF142,AF138&lt;&gt;AF137,AF138&lt;&gt;AF143),A138-COUNTIFS($H$135:$H138,"&lt;&gt;CZ")&amp;$AH$5&amp;A142-COUNTIFS($H$135:$H142,"&lt;&gt;CZ"),IF(AND(H138="CZ",H139&lt;&gt;"CZ",H140="CZ",H141&lt;&gt;"CZ",H142="CZ",AF138=AF142,AF138&lt;&gt;AF137,AF138&lt;&gt;AF143),A138-COUNTIFS($H$135:$H138,"&lt;&gt;CZ")&amp;$AH$5&amp;A142-COUNTIFS($H$135:$H142,"&lt;&gt;CZ"),IF(AND(H138="CZ",H139&lt;&gt;"CZ",H140&lt;&gt;"CZ",H141="CZ",H142="CZ",AF138=AF142,AF138&lt;&gt;AF137,AF138&lt;&gt;AF143),A138-COUNTIFS($H$135:$H138,"&lt;&gt;CZ")&amp;$AH$5&amp;A142-COUNTIFS($H$135:$H142,"&lt;&gt;CZ"),IF(AND(H138="CZ",H139&lt;&gt;"CZ",H140&lt;&gt;"CZ",H141&lt;&gt;"CZ",H142="CZ",AF138=AF142,AF138&lt;&gt;AF137,AF138&lt;&gt;AF143),A138-COUNTIFS($H$135:$H138,"&lt;&gt;CZ")&amp;$AH$5&amp;A142-COUNTIFS($H$135:$H142,"&lt;&gt;CZ"),IF(AND(H138="CZ",H139&lt;&gt;"CZ",H140&lt;&gt;"CZ",H141="CZ",H142&lt;&gt;"CZ",AF138=AF142,AF138&lt;&gt;AF137,AF138&lt;&gt;AF143),A138-COUNTIFS($H$135:$H138,"&lt;&gt;CZ")&amp;$AH$5&amp;A142-COUNTIFS($H$135:$H142,"&lt;&gt;CZ"),IF(AND(H138="CZ",H139&lt;&gt;"CZ",H140="CZ",H141&lt;&gt;"CZ",H142&lt;&gt;"CZ",AF138=AF142,AF138&lt;&gt;AF137,AF138&lt;&gt;AF143),A138-COUNTIFS($H$135:$H138,"&lt;&gt;CZ")&amp;$AH$5&amp;A142-COUNTIFS($H$135:$H142,"&lt;&gt;CZ"),IF(AND(H138="CZ",H139="CZ",H140&lt;&gt;"CZ",H141&lt;&gt;"CZ",H142&lt;&gt;"CZ",AF138=AF142,AF138&lt;&gt;AF137,AF138&lt;&gt;AF143),A138-COUNTIFS($H$135:$H138,"&lt;&gt;CZ")&amp;$AH$5&amp;A142-COUNTIFS($H$135:$H142,"&lt;&gt;CZ"),IF(AND(H138="CZ",H139="CZ",H140="CZ",H141&lt;&gt;"CZ",H142&lt;&gt;"CZ",AF138=AF142,AF138&lt;&gt;AF137,AF138&lt;&gt;AF143),A138-COUNTIFS($H$135:$H138,"&lt;&gt;CZ")&amp;$AH$5&amp;A142-COUNTIFS($H$135:$H142,"&lt;&gt;CZ"),IF(AND(H138="CZ",H139="CZ",H140&lt;&gt;"CZ",H141="CZ",H142&lt;&gt;"CZ",AF138=AF142,AF138&lt;&gt;AF137,AF138&lt;&gt;AF143),A138-COUNTIFS($H$135:$H138,"&lt;&gt;CZ")&amp;$AH$5&amp;A142-COUNTIFS($H$135:$H142,"&lt;&gt;CZ"),IF(AND(H138="CZ",H139="CZ",H140="CZ",H141&lt;&gt;"CZ",H142&lt;&gt;"CZ",AF138=AF142,AF138&lt;&gt;AF137,AF138&lt;&gt;AF143),A138-COUNTIFS($H$135:$H138,"&lt;&gt;CZ")&amp;$AH$5&amp;A142-COUNTIFS($H$135:$H142,"&lt;&gt;CZ"),IF(AND(H138="CZ",H139="CZ",H140&lt;&gt;"CZ",H141&lt;&gt;"CZ",H142&lt;&gt;"CZ",AF138=AF142,AF138&lt;&gt;AF137,AF138&lt;&gt;AF143),A142-COUNTIFS($H$135:$H142,"&lt;&gt;CZ"),""))))))))))))))))))))))))))))))))))</f>
        <v/>
      </c>
      <c r="AL138" s="120" t="str">
        <f t="shared" si="9"/>
        <v>4</v>
      </c>
    </row>
    <row r="139" spans="1:38" s="104" customFormat="1" ht="15" customHeight="1">
      <c r="A139" s="105">
        <v>5</v>
      </c>
      <c r="B139" s="106">
        <v>631</v>
      </c>
      <c r="C139" s="107" t="s">
        <v>136</v>
      </c>
      <c r="D139" s="107" t="s">
        <v>137</v>
      </c>
      <c r="E139" s="106">
        <v>2004</v>
      </c>
      <c r="F139" s="108"/>
      <c r="G139" s="109" t="s">
        <v>138</v>
      </c>
      <c r="H139" s="110" t="s">
        <v>250</v>
      </c>
      <c r="I139" s="111"/>
      <c r="J139" s="112">
        <v>0</v>
      </c>
      <c r="K139" s="111"/>
      <c r="L139" s="112">
        <v>0</v>
      </c>
      <c r="M139" s="111">
        <v>100</v>
      </c>
      <c r="N139" s="112">
        <v>600</v>
      </c>
      <c r="O139" s="111">
        <v>100</v>
      </c>
      <c r="P139" s="112">
        <v>640</v>
      </c>
      <c r="Q139" s="111">
        <v>100</v>
      </c>
      <c r="R139" s="112">
        <v>670</v>
      </c>
      <c r="S139" s="113">
        <v>95</v>
      </c>
      <c r="T139" s="112">
        <v>665</v>
      </c>
      <c r="U139" s="111">
        <v>100</v>
      </c>
      <c r="V139" s="112">
        <v>740</v>
      </c>
      <c r="W139" s="111"/>
      <c r="X139" s="112">
        <v>0</v>
      </c>
      <c r="Y139" s="111"/>
      <c r="Z139" s="112">
        <v>0</v>
      </c>
      <c r="AA139" s="111"/>
      <c r="AB139" s="112">
        <v>0</v>
      </c>
      <c r="AC139" s="111"/>
      <c r="AD139" s="112">
        <v>0</v>
      </c>
      <c r="AE139" s="116">
        <v>3315</v>
      </c>
      <c r="AF139" s="117">
        <v>3315</v>
      </c>
      <c r="AG139" s="118">
        <v>5</v>
      </c>
      <c r="AH139" s="100">
        <f t="shared" ca="1" si="8"/>
        <v>0.67603962914538251</v>
      </c>
      <c r="AI139" s="119">
        <f>IF(H139="","",IF(H139&lt;&gt;"CZ","NE",IF(AND(H139="CZ",AF138&lt;&gt;AF139,AF139&lt;&gt;AF140),A139-COUNTIF($H$135:$H139,"&lt;&gt;CZ"),IF(AND(H139="CZ",H138="CZ",AF139=AF138,AF139&lt;&gt;AF137,AF139&lt;&gt;AF140),A138-COUNTIF($H$135:$H139,"&lt;&gt;CZ")&amp;$AH$5&amp;A139-COUNTIF($H$135:$H139,"&lt;&gt;CZ"),IF(AND(H139="CZ",H140="CZ",AF139&lt;&gt;AF138,AF139=AF140,AF139&lt;&gt;AF141),A139-COUNTIF($H$135:$H139,"&lt;&gt;CZ")&amp;$AH$5&amp;A140-COUNTIF($H$135:$H140,"&lt;&gt;CZ"),IF(AND(H139="CZ",H138="CZ",H137="CZ",AF139=AF137,AF139&lt;&gt;AF136,AF139&lt;&gt;AF140),A137-COUNTIF($H$135:$H139,"&lt;&gt;CZ")&amp;$AH$5&amp;A139-COUNTIF($H$135:$H139,"&lt;&gt;CZ"),IF(AND(H139="CZ",H138="CZ",H140="CZ",AF140=AF138,AF139&lt;&gt;AF137,AF139&lt;&gt;AF141),A138-COUNTIF($H$135:$H138,"&lt;&gt;CZ")&amp;$AH$5&amp;A140-COUNTIF($H$135:$H140,"&lt;&gt;CZ"),IF(AND(H139="CZ",H140="CZ",H141="CZ",AF139&lt;&gt;AF138,AF139=AF141,AF139&lt;&gt;AF142),A139-COUNTIF($H$135:$H139,"&lt;&gt;CZ")&amp;$AH$5&amp;A141-COUNTIF($H$135:$H141,"&lt;&gt;CZ"),IF(AND(H139="CZ",H138="CZ",H137="CZ",H136="CZ",AF139=AF136,AF139&lt;&gt;AF135,AF139&lt;&gt;AF140),A136-COUNTIF($H$135:$H136,"&lt;&gt;CZ")&amp;$AH$5&amp;A139-COUNTIF($H$135:$H139,"&lt;&gt;CZ"),IF(AND(H139="CZ",H138="CZ",H137="CZ",H140="CZ",AF140=AF137,AF139&lt;&gt;AF136,AF139&lt;&gt;AF141),A137-COUNTIF($H$135:$H137,"&lt;&gt;CZ")&amp;$AH$5&amp;A140-COUNTIF($H$135:$H140,"&lt;&gt;CZ"),IF(AND(H139="CZ",H138="CZ",H140="CZ",H141="CZ",AF141=AF138,AF139&lt;&gt;AF137,AF139&lt;&gt;AF142),A138-COUNTIF($H$135:$H138,"&lt;&gt;CZ")&amp;$AH$5&amp;A141-COUNTIF($H$135:$H141,"&lt;&gt;CZ"),IF(AND(H139="CZ",H140="CZ",H141="CZ",H142="CZ",AF139&lt;&gt;AF138,AF139=AF142,AF139&lt;&gt;AF143),A139-COUNTIF($H$135:$H139,"&lt;&gt;CZ")&amp;$AH$5&amp;A142-COUNTIF($H$135:$H142,"&lt;&gt;CZ"),IF(AND(H139="CZ",H138="CZ",H137="CZ",H136="CZ",H135="CZ",AF139=AF135,AF139&lt;&gt;AF134,AF139&lt;&gt;AF140),A135-COUNTIF($H$135:$H135,"&lt;&gt;CZ")&amp;$AH$5&amp;A139-COUNTIF($H$135:$H139,"&lt;&gt;CZ"),IF(AND(H139="CZ",H138="CZ",H137="CZ",H136="CZ",H140="CZ",AF140=AF136,AF139&lt;&gt;AF135,AF139&lt;&gt;AF141),A136-COUNTIF($H$135:$H136,"&lt;&gt;CZ")&amp;$AH$5&amp;A140-COUNTIF($H$135:$H140,"&lt;&gt;CZ"),IF(AND(H139="CZ",H138="CZ",H137="CZ",H140="CZ",H141="CZ",AF141=AF137,AF139&lt;&gt;AF136,AF139&lt;&gt;AF142),A137-COUNTIF($H$135:$H137,"&lt;&gt;CZ")&amp;$AH$5&amp;A141-COUNTIF($H$135:$H141,"&lt;&gt;CZ"),IF(AND(H139="CZ",H138="CZ",H140="CZ",H141="CZ",H142="CZ",AF142=AF138,AF139&lt;&gt;AF137,AF139&lt;&gt;AF143),A138-COUNTIF($H$135:$H138,"&lt;&gt;CZ")&amp;$AH$5&amp;A142-COUNTIF($H$135:$H142,"&lt;&gt;CZ"),IF(AND(H139="CZ",H140="CZ",H141="CZ",H142="CZ",H143="CZ",AF139&lt;&gt;AF138,AF139=AF143,AF139&lt;&gt;AF144),A139-COUNTIF($H$135:$H139,"&lt;&gt;CZ")&amp;$AH$5&amp;A143-COUNTIF($H$135:$H143,"&lt;&gt;CZ"),IF(AND(H139="CZ",H138&lt;&gt;"CZ",AF139=AF138,AF139&lt;&gt;AF137,AF139&lt;&gt;AF140),A139-COUNTIF($H$135:$H139,"&lt;&gt;CZ"),IF(AND(H139="CZ",H140&lt;&gt;"CZ",AF139&lt;&gt;AF138,AF139=AF140,AF139&lt;&gt;AF141),A139-COUNTIF($H$135:$H139,"&lt;&gt;CZ"),IF(AND(H139="CZ",H138&lt;&gt;"CZ",H137="CZ",AF139=AF137,AF139&lt;&gt;AF136,AF139&lt;&gt;AF140),A137-COUNTIF($H$135:$H137,"&lt;&gt;CZ")&amp;$AH$5&amp;A139-COUNTIF($H$135:$H139,"&lt;&gt;CZ"),IF(AND(H139="CZ",H138="CZ",H137&lt;&gt;"CZ",AF139=AF137,AF139&lt;&gt;AF136,AF139&lt;&gt;AF140),A137-COUNTIF($H$135:$H137,"&lt;&gt;CZ")&amp;$AH$5&amp;A139-COUNTIF($H$135:$H139,"&lt;&gt;CZ"),IF(AND(H139="CZ",H138&lt;&gt;"CZ",H137&lt;&gt;"CZ",AF139=AF137,AF139&lt;&gt;AF136,AF139&lt;&gt;AF140),A139-COUNTIF($H$135:$H139,"&lt;&gt;CZ"),IF(AND(H139="CZ",H138&lt;&gt;"CZ",H140="CZ",AF139=AF138,AF139&lt;&gt;AF137,AF139=AF140,AF139&lt;&gt;AF141),A138-COUNTIF($H$135:$H138,"&lt;&gt;CZ")&amp;$AH$5&amp;A140-COUNTIF($H$135:$H140,"&lt;&gt;CZ"),IF(AND(H139="CZ",H138="CZ",H140&lt;&gt;"CZ",AF140=AF138,AF139&lt;&gt;AF137,AF139&lt;&gt;AF141),A138-COUNTIF($H$135:$H138,"&lt;&gt;CZ")&amp;$AH$5&amp;A140-COUNTIF($H$135:$H140,"&lt;&gt;CZ"),IF(AND(H139="CZ",H138&lt;&gt;"CZ",H140&lt;&gt;"CZ",AF140=AF138,AF139&lt;&gt;AF137,AF139&lt;&gt;AF141),A138-COUNTIF($H$135:$H138,"&lt;&gt;CZ"),IF(AND(H139="CZ",H140&lt;&gt;"CZ",H141="CZ",AF139&lt;&gt;AF138,AF139=AF141,AF139&lt;&gt;AF142),A139-COUNTIF($H$135:$H139,"&lt;&gt;CZ")&amp;$AH$5&amp;A141-COUNTIF($H$135:$H141,"&lt;&gt;CZ"),IF(AND(H139="CZ",H140="CZ",H141&lt;&gt;"CZ",AF139&lt;&gt;AF138,AF139=AF141,AF139&lt;&gt;AF142),A139-COUNTIF($H$135:$H139,"&lt;&gt;CZ")&amp;$AH$5&amp;A141-COUNTIF($H$135:$H141,"&lt;&gt;CZ"),IF(AND(H139="CZ",H140&lt;&gt;"CZ",H141&lt;&gt;"CZ",AF139&gt;0,AF139&lt;&gt;AF138,AF139=AF141,AF139&lt;&gt;AF142),A139-COUNTIF($H$135:$H139,"&lt;&gt;CZ"),IF(AND(H139="CZ",H138&lt;&gt;"CZ",H137="CZ",H136="CZ",AF139=AF136,AF139&lt;&gt;AF135,AF139&lt;&gt;AF140),A136-COUNTIF($H$135:$H136,"&lt;&gt;CZ")&amp;$AH$5&amp;A139-COUNTIF($H$135:$H139,"&lt;&gt;CZ"),IF(AND(H139="CZ",H138="CZ",H137&lt;&gt;"CZ",H136="CZ",AF139=AF136,AF139&lt;&gt;AF135,AF139&lt;&gt;AF140),A136-COUNTIF($H$135:$H136,"&lt;&gt;CZ")&amp;$AH$5&amp;A139-COUNTIF($H$135:$H139,"&lt;&gt;CZ"),IF(AND(H139="CZ",H138="CZ",H137="CZ",H136&lt;&gt;"CZ",AF139=AF136,AF139&lt;&gt;AF135,AF139&lt;&gt;AF140),A136-COUNTIF($H$135:$H136,"&lt;&gt;CZ")&amp;$AH$5&amp;A139-COUNTIF($H$135:$H139,"&lt;&gt;CZ"),IF(AND(H139="CZ",H138&lt;&gt;"CZ",H137&lt;&gt;"CZ",H136="CZ",AF139=AF136,AF139&lt;&gt;AF135,AF139&lt;&gt;AF140),A136-COUNTIF($H$135:$H136,"&lt;&gt;CZ")&amp;$AH$5&amp;A139-COUNTIF($H$135:$H139,"&lt;&gt;CZ"),IF(AND(H139="CZ",H138&lt;&gt;"CZ",H137="CZ",H136&lt;&gt;"CZ",AF139=AF136,AF139&lt;&gt;AF135,AF139&lt;&gt;AF140),A136-COUNTIF($H$135:$H136,"&lt;&gt;CZ")&amp;$AH$5&amp;A139-COUNTIF($H$135:$H139,"&lt;&gt;CZ"),IF(AND(H139="CZ",H138="CZ",H137&lt;&gt;"CZ",H136&lt;&gt;"CZ",AF139=AF136,AF139&lt;&gt;AF135,AF139&lt;&gt;AF140),A136-COUNTIF($H$135:$H136,"&lt;&gt;CZ")&amp;$AH$5&amp;A139-COUNTIF($H$135:$H139,"&lt;&gt;CZ"),IF(AND(H139="CZ",H138&lt;&gt;"CZ",H137&lt;&gt;"CZ",H136&lt;&gt;"CZ",AF139=AF136,AF139&lt;&gt;AF135,AF139&lt;&gt;AF140),A139-COUNTIF($H$135:$H139,"&lt;&gt;CZ"),IF(AND(H139="CZ",H138="CZ",H137&lt;&gt;"CZ",H140="CZ",AF139=AF137,AF139&lt;&gt;AF136,AF139=AF140,AF139&lt;&gt;AF141),A137-COUNTIF($H$135:$H137,"&lt;&gt;CZ")&amp;$AH$5&amp;A140-COUNTIF($H$135:$H140,"&lt;&gt;CZ"),IF(AND(H139="CZ",H138="CZ",H137="CZ",H140&lt;&gt;"CZ",AF139=AF137,AF139&lt;&gt;AF136,AF139=AF140,AF139&lt;&gt;AF141),A137-COUNTIF($H$135:$H137,"&lt;&gt;CZ")&amp;$AH$5&amp;A140-COUNTIF($H$135:$H140,"&lt;&gt;CZ"),IF(AND(H139="CZ",H138&lt;&gt;"CZ",H137&lt;&gt;"CZ",H140="CZ",AF139=AF137,AF139&lt;&gt;AF136,AF139=AF140,AF139&lt;&gt;AF141),A137-COUNTIF($H$135:$H137,"&lt;&gt;CZ")&amp;$AH$5&amp;A140-COUNTIF($H$135:$H140,"&lt;&gt;CZ"),IF(AND(H139="CZ",H138&lt;&gt;"CZ",H137="CZ",H140="CZ",AF139=AF137,AF139&lt;&gt;AF136,AF139=AF140,AF139&lt;&gt;AF141),A137-COUNTIF($H$135:$H137,"&lt;&gt;CZ")&amp;$AH$5&amp;A140-COUNTIF($H$135:$H140,"&lt;&gt;CZ"),IF(AND(H139="CZ",H138&lt;&gt;"CZ",H137="CZ",H140&lt;&gt;"CZ",AF139=AF137,AF139&lt;&gt;AF136,AF139=AF140,AF139&lt;&gt;AF141),A137-COUNTIF($H$135:$H137,"&lt;&gt;CZ")&amp;$AH$5&amp;A140-COUNTIF($H$135:$H140,"&lt;&gt;CZ"),IF(AND(H139="CZ",H138="CZ",H137&lt;&gt;"CZ",H140&lt;&gt;"CZ",AF140=AF137,AF139&lt;&gt;AF136,AF139&lt;&gt;AF141),A137-COUNTIF($H$135:$H137,"&lt;&gt;CZ")&amp;$AH$5&amp;A140-COUNTIF($H$135:$H140,"&lt;&gt;CZ"),IF(AND(H139="CZ",H138&lt;&gt;"CZ",H137&lt;&gt;"CZ",H140&lt;&gt;"CZ",AF140=AF137,AF139&lt;&gt;AF136,AF139&lt;&gt;AF141),A137-COUNTIF($H$135:$H137,"&lt;&gt;CZ"),IF(AND(H139="CZ",H138&lt;&gt;"CZ",H140="CZ",H141="CZ",AF141=AF138,AF139&lt;&gt;AF137,AF139&lt;&gt;AF142),A138-COUNTIF($H$135:$H138,"&lt;&gt;CZ")&amp;$AH$5&amp;A141-COUNTIF($H$135:$H141,"&lt;&gt;CZ"),IF(AND(H139="CZ",H138="CZ",H140&lt;&gt;"CZ",H141="CZ",AF141=AF138,AF139&lt;&gt;AF137,AF139&lt;&gt;AF142),A138-COUNTIF($H$135:$H138,"&lt;&gt;CZ")&amp;$AH$5&amp;A141-COUNTIF($H$135:$H141,"&lt;&gt;CZ"),IF(AND(H139="CZ",H138="CZ",H140="CZ",H141&lt;&gt;"CZ",AF141=AF138,AF139&lt;&gt;AF137,AF139&lt;&gt;AF142),A138-COUNTIF($H$135:$H138,"&lt;&gt;CZ")&amp;$AH$5&amp;A141-COUNTIF($H$135:$H141,"&lt;&gt;CZ"),IF(AND(H139="CZ",H138&lt;&gt;"CZ",H140&lt;&gt;"CZ",H141="CZ",AF141=AF138,AF139&lt;&gt;AF137,AF139&lt;&gt;AF142),A138-COUNTIF($H$135:$H138,"&lt;&gt;CZ")&amp;$AH$5&amp;A141-COUNTIF($H$135:$H141,"&lt;&gt;CZ"),IF(AND(H139="CZ",H138&lt;&gt;"CZ",H140="CZ",H141&lt;&gt;"CZ",AF141=AF138,AF139&lt;&gt;AF137,AF139&lt;&gt;AF142),A138-COUNTIF($H$135:$H138,"&lt;&gt;CZ")&amp;$AH$5&amp;A141-COUNTIF($H$135:$H141,"&lt;&gt;CZ"),IF(AND(H139="CZ",H138="CZ",H140&lt;&gt;"CZ",H141&lt;&gt;"CZ",AF141=AF138,AF139&lt;&gt;AF137,AF139&lt;&gt;AF142),A138-COUNTIF($H$135:$H138,"&lt;&gt;CZ")&amp;$AH$5&amp;A141-COUNTIF($H$135:$H141,"&lt;&gt;CZ"),IF(AND(H139="CZ",H138&lt;&gt;"CZ",H140&lt;&gt;"CZ",H141&lt;&gt;"CZ",AF141=AF138,AF139&lt;&gt;AF137,AF139&lt;&gt;AF142),A138-COUNTIF($H$135:$H138,"&lt;&gt;CZ"),IF(AND(H139="CZ",H140="CZ",H141="CZ",H142&lt;&gt;"CZ",AF139&lt;&gt;AF138,AF139=AF142,AF139&lt;&gt;AF143),A139-COUNTIF($H$135:$H139,"&lt;&gt;CZ")&amp;$AH$5&amp;A142-COUNTIF($H$135:$H142,"&lt;&gt;CZ"),IF(AND(H139="CZ",H140="CZ",H141&lt;&gt;"CZ",H142="CZ",AF139&lt;&gt;AF138,AF139=AF142,AF139&lt;&gt;AF143),A139-COUNTIF($H$135:$H139,"&lt;&gt;CZ")&amp;$AH$5&amp;A142-COUNTIF($H$135:$H142,"&lt;&gt;CZ"),IF(AND(H139="CZ",H140&lt;&gt;"CZ",H141="CZ",H142="CZ",AF139&lt;&gt;AF138,AF139=AF142,AF139&lt;&gt;AF143),A139-COUNTIF($H$135:$H139,"&lt;&gt;CZ")&amp;$AH$5&amp;A142-COUNTIF($H$135:$H142,"&lt;&gt;CZ"),IF(AND(H139="CZ",H140&lt;&gt;"CZ",H141&lt;&gt;"CZ",H142="CZ",AF139&lt;&gt;AF138,AF139=AF142,AF139&lt;&gt;AF143),A139-COUNTIF($H$135:$H139,"&lt;&gt;CZ")&amp;$AH$5&amp;A142-COUNTIF($H$135:$H142,"&lt;&gt;CZ"),"")))))))))))))))))))))))))))))))))))))))))))))))))))))</f>
        <v>5</v>
      </c>
      <c r="AJ139" s="102" t="str">
        <f>IF(AI139&lt;&gt;"","",IF(AND(H139="CZ",H140&lt;&gt;"CZ",H141="CZ",H142&lt;&gt;"CZ",AF139&lt;&gt;AF138,AF139=AF142,AF139&lt;&gt;AF143),A139-COUNTIF($H$135:$H139,"&lt;&gt;CZ")&amp;$AH$5&amp;A142-COUNTIF($H$135:$H142,"&lt;&gt;CZ"),IF(AND(H139="CZ",H140="CZ",H141&lt;&gt;"CZ",H142&lt;&gt;"CZ",AF139&lt;&gt;AF138,AF139=AF142,AF139&lt;&gt;AF143),A139-COUNTIF($H$135:$H139,"&lt;&gt;CZ")&amp;$AH$5&amp;A142-COUNTIF($H$135:$H142,"&lt;&gt;CZ"),IF(AND(H139="CZ",H140&lt;&gt;"CZ",H141&lt;&gt;"CZ",H142&lt;&gt;"CZ",AF139&lt;&gt;AF138,AF139=AF142,AF139&lt;&gt;AF143),A139-COUNTIF($H$135:$H139,"&lt;&gt;CZ"),IF(AND(H139="CZ",H138&lt;&gt;"CZ",H137="CZ",H136="CZ",H135="CZ",AF139=AF135,AF139&lt;&gt;AF134,AF139&lt;&gt;AF140),A135-COUNTIFS($H$135:$H135,"&lt;&gt;CZ")&amp;$AH$5&amp;A139-COUNTIFS($H$135:$H139,"&lt;&gt;CZ"),IF(AND(H139="CZ",H138="CZ",H137&lt;&gt;"CZ",H136="CZ",H135="CZ",AF139=AF135,AF139&lt;&gt;AF134,AF139&lt;&gt;AF140),A135-COUNTIFS($H$135:$H135,"&lt;&gt;CZ")&amp;$AH$5&amp;A139-COUNTIFS($H$135:$H139,"&lt;&gt;CZ"),IF(AND(H139="CZ",H138="CZ",H137="CZ",H136&lt;&gt;"CZ",H135="CZ",AF139=AF135,AF139&lt;&gt;AF134,AF139&lt;&gt;AF140),A135-COUNTIFS($H$135:$H135,"&lt;&gt;CZ")&amp;$AH$5&amp;A139-COUNTIFS($H$135:$H139,"&lt;&gt;CZ"),IF(AND(H139="CZ",H138="CZ",H137="CZ",H136="CZ",H135&lt;&gt;"CZ",AF139=AF135,AF139&lt;&gt;AF134,AF139&lt;&gt;AF140),A136-COUNTIFS($H$135:$H135,"&lt;&gt;CZ")&amp;$AH$5&amp;A139-COUNTIFS($H$135:$H139,"&lt;&gt;CZ"),IF(AND(H139="CZ",H138&lt;&gt;"CZ",H137="CZ",H136="CZ",H135&lt;&gt;"CZ",AF139=AF135,AF139&lt;&gt;AF134,AF139&lt;&gt;AF140),A136-COUNTIFS($H$135:$H135,"&lt;&gt;CZ")&amp;$AH$5&amp;A139-COUNTIFS($H$135:$H139,"&lt;&gt;CZ"),IF(AND(H139="CZ",H138&lt;&gt;"CZ",H137="CZ",H136&lt;&gt;"CZ",H135="CZ",AF139=AF135,AF139&lt;&gt;AF134,AF139&lt;&gt;AF140),A135-COUNTIFS($H$135:$H135,"&lt;&gt;CZ")&amp;$AH$5&amp;A139-COUNTIFS($H$135:$H139,"&lt;&gt;CZ"),IF(AND(H139="CZ",H138&lt;&gt;"CZ",H137&lt;&gt;"CZ",H136="CZ",H135="CZ",AF139=AF135,AF139&lt;&gt;AF134,AF139&lt;&gt;AF140),A135-COUNTIFS($H$135:$H135,"&lt;&gt;CZ")&amp;$AH$5&amp;A139-COUNTIFS($H$135:$H139,"&lt;&gt;CZ"),IF(AND(H139="CZ",H138&lt;&gt;"CZ",H137&lt;&gt;"CZ",H136&lt;&gt;"CZ",H135="CZ",AF139=AF135,AF139&lt;&gt;AF134,AF139&lt;&gt;AF140),A135-COUNTIFS($H$135:$H135,"&lt;&gt;CZ")&amp;$AH$5&amp;A139-COUNTIFS($H$135:$H139,"&lt;&gt;CZ"),IF(AND(H139="CZ",H138&lt;&gt;"CZ",H137&lt;&gt;"CZ",H136="CZ",H135&lt;&gt;"CZ",AF139=AF135,AF139&lt;&gt;AF134,AF139&lt;&gt;AF140),A136-COUNTIFS($H$135:$H135,"&lt;&gt;CZ")&amp;$AH$5&amp;A139-COUNTIFS($H$135:$H139,"&lt;&gt;CZ"),IF(AND(H139="CZ",H138&lt;&gt;"CZ",H137="CZ",H136&lt;&gt;"CZ",H135&lt;&gt;"CZ",AF139=AF135,AF139&lt;&gt;AF134,AF139&lt;&gt;AF140),A136-COUNTIFS($H$135:$H135,"&lt;&gt;CZ")&amp;$AH$5&amp;A139-COUNTIFS($H$135:$H139,"&lt;&gt;CZ"),IF(AND(H139="CZ",H138="CZ",H137&lt;&gt;"CZ",H136&lt;&gt;"CZ",H135&lt;&gt;"CZ",AF139=AF135,AF139&lt;&gt;AF134,AF139&lt;&gt;AF140),A136-COUNTIFS($H$135:$H135,"&lt;&gt;CZ")&amp;$AH$5&amp;A139-COUNTIFS($H$135:$H139,"&lt;&gt;CZ"),IF(AND(H139="CZ",H138="CZ",H137&lt;&gt;"CZ",H136&lt;&gt;"CZ",H135="CZ",AF139=AF135,AF139&lt;&gt;AF134,AF139&lt;&gt;AF140),A135-COUNTIFS($H$135:$H135,"&lt;&gt;CZ")&amp;$AH$5&amp;A139-COUNTIFS($H$135:$H139,"&lt;&gt;CZ"),IF(AND(H139="CZ",H138="CZ",H137&lt;&gt;"CZ",H136="CZ",H135&lt;&gt;"CZ",AF139=AF135,AF139&lt;&gt;AF134,AF139&lt;&gt;AF140),A136-COUNTIFS($H$135:$H135,"&lt;&gt;CZ")&amp;$AH$5&amp;A139-COUNTIFS($H$135:$H139,"&lt;&gt;CZ"),IF(AND(H139="CZ",H138="CZ",H137="CZ",H136&lt;&gt;"CZ",H135&lt;&gt;"CZ",AF139=AF135,AF139&lt;&gt;AF134,AF139&lt;&gt;AF140),A136-COUNTIFS($H$135:$H135,"&lt;&gt;CZ")&amp;$AH$5&amp;A139-COUNTIFS($H$135:$H139,"&lt;&gt;CZ"),IF(AND(H139="CZ",H138&lt;&gt;"CZ",H137&lt;&gt;"CZ",H136&lt;&gt;"CZ",H135&lt;&gt;"CZ",AF139=AF135,AF139&lt;&gt;AF134,AF139&lt;&gt;AF140),A136-COUNTIFS($H$135:$H135,"&lt;&gt;CZ"),IF(AND(H139="CZ",H138&lt;&gt;"CZ",H137="CZ",H136="CZ",H140="CZ",AF140=AF136,AF139&lt;&gt;AF135,AF139&lt;&gt;AF141),A136-COUNTIFS($H$135:$H136,"&lt;&gt;CZ")&amp;$AH$5&amp;A140-COUNTIFS($H$135:$H140,"&lt;&gt;CZ"),IF(AND(H139="CZ",H138="CZ",H137&lt;&gt;"CZ",H136="CZ",H140="CZ",AF140=AF136,AF139&lt;&gt;AF135,AF139&lt;&gt;AF141),A136-COUNTIFS($H$135:$H136,"&lt;&gt;CZ")&amp;$AH$5&amp;A140-COUNTIFS($H$135:$H140,"&lt;&gt;CZ"),IF(AND(H139="CZ",H138="CZ",H137="CZ",H136&lt;&gt;"CZ",H140="CZ",AF140=AF136,AF139&lt;&gt;AF135,AF139&lt;&gt;AF141),A137-COUNTIFS($H$135:$H136,"&lt;&gt;CZ")&amp;$AH$5&amp;A140-COUNTIFS($H$135:$H140,"&lt;&gt;CZ"),IF(AND(H139="CZ",H138="CZ",H137="CZ",H136="CZ",H140&lt;&gt;"CZ",AF140=AF136,AF139&lt;&gt;AF135,AF139&lt;&gt;AF141),A136-COUNTIFS($H$135:$H136,"&lt;&gt;CZ")&amp;$AH$5&amp;A140-COUNTIFS($H$135:$H140,"&lt;&gt;CZ"),IF(AND(H139="CZ",H138&lt;&gt;"CZ",H137="CZ",H136="CZ",H140&lt;&gt;"CZ",AF140=AF136,AF139&lt;&gt;AF135,AF139&lt;&gt;AF141),A136-COUNTIFS($H$135:$H136,"&lt;&gt;CZ")&amp;$AH$5&amp;A140-COUNTIFS($H$135:$H140,"&lt;&gt;CZ"),IF(AND(H139="CZ",H138&lt;&gt;"CZ",H137="CZ",H136&lt;&gt;"CZ",H140="CZ",AF140=AF136,AF139&lt;&gt;AF135,AF139&lt;&gt;AF141),A137-COUNTIFS($H$135:$H136,"&lt;&gt;CZ")&amp;$AH$5&amp;A140-COUNTIFS($H$135:$H140,"&lt;&gt;CZ"),IF(AND(H139="CZ",H138&lt;&gt;"CZ",H137&lt;&gt;"CZ",H136="CZ",H140="CZ",AF140=AF136,AF139&lt;&gt;AF135,AF139&lt;&gt;AF141),A136-COUNTIFS($H$135:$H136,"&lt;&gt;CZ")&amp;$AH$5&amp;A140-COUNTIFS($H$135:$H140,"&lt;&gt;CZ"),IF(AND(H139="CZ",H138&lt;&gt;"CZ",H137&lt;&gt;"CZ",H136&lt;&gt;"CZ",H140="CZ",AF140=AF136,AF139&lt;&gt;AF135,AF139&lt;&gt;AF141),A137-COUNTIFS($H$135:$H136,"&lt;&gt;CZ")&amp;$AH$5&amp;A140-COUNTIFS($H$135:$H140,"&lt;&gt;CZ"),IF(AND(H139="CZ",H138&lt;&gt;"CZ",H137&lt;&gt;"CZ",H136="CZ",H140&lt;&gt;"CZ",AF140=AF136,AF139&lt;&gt;AF135,AF139&lt;&gt;AF141),A136-COUNTIFS($H$135:$H136,"&lt;&gt;CZ")&amp;$AH$5&amp;A140-COUNTIFS($H$135:$H140,"&lt;&gt;CZ"),IF(AND(H139="CZ",H138&lt;&gt;"CZ",H137="CZ",H136&lt;&gt;"CZ",H140&lt;&gt;"CZ",AF140=AF136,AF139&lt;&gt;AF135,AF139&lt;&gt;AF141),A137-COUNTIFS($H$135:$H136,"&lt;&gt;CZ")&amp;$AH$5&amp;A140-COUNTIFS($H$135:$H140,"&lt;&gt;CZ"),IF(AND(H139="CZ",H138="CZ",H137&lt;&gt;"CZ",H136&lt;&gt;"CZ",H140&lt;&gt;"CZ",AF140=AF136,AF139&lt;&gt;AF135,AF139&lt;&gt;AF141),A137-COUNTIFS($H$135:$H136,"&lt;&gt;CZ")&amp;$AH$5&amp;A140-COUNTIFS($H$135:$H140,"&lt;&gt;CZ"),IF(AND(H139="CZ",H138="CZ",H137&lt;&gt;"CZ",H136&lt;&gt;"CZ",H140="CZ",AF140=AF136,AF139&lt;&gt;AF135,AF139&lt;&gt;AF141),A137-COUNTIFS($H$135:$H136,"&lt;&gt;CZ")&amp;$AH$5&amp;A140-COUNTIFS($H$135:$H140,"&lt;&gt;CZ"),IF(AND(H139="CZ",H138="CZ",H137&lt;&gt;"CZ",H136="CZ",H140&lt;&gt;"CZ",AF140=AF136,AF139&lt;&gt;AF135,AF139&lt;&gt;AF141),A136-COUNTIFS($H$135:$H136,"&lt;&gt;CZ")&amp;$AH$5&amp;A140-COUNTIFS($H$135:$H140,"&lt;&gt;CZ"),IF(AND(H139="CZ",H138="CZ",H137="CZ",H136&lt;&gt;"CZ",H140&lt;&gt;"CZ",AF140=AF136,AF139&lt;&gt;AF135,AF139&lt;&gt;AF141),A137-COUNTIFS($H$135:$H136,"&lt;&gt;CZ")&amp;$AH$5&amp;A140-COUNTIFS($H$135:$H140,"&lt;&gt;CZ"),IF(AND(H139="CZ",H138&lt;&gt;"CZ",H137&lt;&gt;"CZ",H136&lt;&gt;"CZ",H140&lt;&gt;"CZ",AF140=AF136,AF139&lt;&gt;AF135,AF139&lt;&gt;AF141),A137-COUNTIFS($H$135:$H136,"&lt;&gt;CZ"),IF(AND(H139="CZ",H138&lt;&gt;"CZ",H137="CZ",H140="CZ",H141="CZ",AF141=AF137,AF139&lt;&gt;AF136,AF139&lt;&gt;AF142),A137-COUNTIFS($H$135:$H137,"&lt;&gt;CZ")&amp;$AH$5&amp;A141-COUNTIFS($H$135:$H141,"&lt;&gt;CZ"),IF(AND(H139="CZ",H138="CZ",H137&lt;&gt;"CZ",H140="CZ",H141="CZ",AF141=AF137,AF139&lt;&gt;AF136,AF139&lt;&gt;AF142),A138-COUNTIFS($H$135:$H137,"&lt;&gt;CZ")&amp;$AH$5&amp;A141-COUNTIFS($H$135:$H141,"&lt;&gt;CZ"),IF(AND(H139="CZ",H138="CZ",H137="CZ",H140&lt;&gt;"CZ",H141="CZ",AF141=AF137,AF139&lt;&gt;AF136,AF139&lt;&gt;AF142),A137-COUNTIFS($H$135:$H137,"&lt;&gt;CZ")&amp;$AH$5&amp;A141-COUNTIFS($H$135:$H141,"&lt;&gt;CZ"),IF(AND(H139="CZ",H138="CZ",H137="CZ",H140="CZ",H141&lt;&gt;"CZ",AF141=AF137,AF139&lt;&gt;AF136,AF139&lt;&gt;AF142),A137-COUNTIFS($H$135:$H137,"&lt;&gt;CZ")&amp;$AH$5&amp;A141-COUNTIFS($H$135:$H141,"&lt;&gt;CZ"),IF(AND(H139="CZ",H138&lt;&gt;"CZ",H137="CZ",H140="CZ",H141&lt;&gt;"CZ",AF141=AF137,AF139&lt;&gt;AF136,AF139&lt;&gt;AF142),A137-COUNTIFS($H$135:$H137,"&lt;&gt;CZ")&amp;$AH$5&amp;A141-COUNTIFS($H$135:$H141,"&lt;&gt;CZ"),IF(AND(H139="CZ",H138&lt;&gt;"CZ",H137="CZ",H140&lt;&gt;"CZ",H141="CZ",AF141=AF137,AF139&lt;&gt;AF136,AF139&lt;&gt;AF142),A137-COUNTIFS($H$135:$H137,"&lt;&gt;CZ")&amp;$AH$5&amp;A141-COUNTIFS($H$135:$H141,"&lt;&gt;CZ"),IF(AND(H139="CZ",H138&lt;&gt;"CZ",H137&lt;&gt;"CZ",H140="CZ",H141="CZ",AF141=AF137,AF139&lt;&gt;AF136,AF139&lt;&gt;AF142),A138-COUNTIFS($H$135:$H137,"&lt;&gt;CZ")&amp;$AH$5&amp;A141-COUNTIFS($H$135:$H141,"&lt;&gt;CZ"),IF(AND(H139="CZ",H138&lt;&gt;"CZ",H137&lt;&gt;"CZ",H140&lt;&gt;"CZ",H141="CZ",AF141=AF137,AF139&lt;&gt;AF136,AF139&lt;&gt;AF142),A138-COUNTIFS($H$135:$H137,"&lt;&gt;CZ")&amp;$AH$5&amp;A141-COUNTIFS($H$135:$H141,"&lt;&gt;CZ"),IF(AND(H139="CZ",H138&lt;&gt;"CZ",H137&lt;&gt;"CZ",H140="CZ",H141&lt;&gt;"CZ",AF141=AF137,AF139&lt;&gt;AF136,AF139&lt;&gt;AF142),A138-COUNTIFS($H$135:$H137,"&lt;&gt;CZ")&amp;$AH$5&amp;A141-COUNTIFS($H$135:$H141,"&lt;&gt;CZ"),IF(AND(H139="CZ",H138&lt;&gt;"CZ",H137="CZ",H140&lt;&gt;"CZ",H141&lt;&gt;"CZ",AF141=AF137,AF139&lt;&gt;AF136,AF139&lt;&gt;AF142),A137-COUNTIFS($H$135:$H137,"&lt;&gt;CZ")&amp;$AH$5&amp;A141-COUNTIFS($H$135:$H141,"&lt;&gt;CZ"),IF(AND(H139="CZ",H138="CZ",H137&lt;&gt;"CZ",H140&lt;&gt;"CZ",H141&lt;&gt;"CZ",AF141=AF137,AF139&lt;&gt;AF136,AF139&lt;&gt;AF142),A138-COUNTIFS($H$135:$H137,"&lt;&gt;CZ")&amp;$AH$5&amp;A141-COUNTIFS($H$135:$H141,"&lt;&gt;CZ"),IF(AND(H139="CZ",H138="CZ",H137&lt;&gt;"CZ",H140&lt;&gt;"CZ",H141="CZ",AF141=AF137,AF139&lt;&gt;AF136,AF139&lt;&gt;AF142),A138-COUNTIFS($H$135:$H137,"&lt;&gt;CZ")&amp;$AH$5&amp;A141-COUNTIFS($H$135:$H141,"&lt;&gt;CZ"),IF(AND(H139="CZ",H138="CZ",H137&lt;&gt;"CZ",H140="CZ",H141&lt;&gt;"CZ",AF141=AF137,AF139&lt;&gt;AF136,AF139&lt;&gt;AF142),A138-COUNTIFS($H$135:$H137,"&lt;&gt;CZ")&amp;$AH$5&amp;A141-COUNTIFS($H$135:$H141,"&lt;&gt;CZ"),IF(AND(H139="CZ",H138="CZ",H137="CZ",H140&lt;&gt;"CZ",H141&lt;&gt;"CZ",AF141=AF137,AF139&lt;&gt;AF136,AF139&lt;&gt;AF142),A137-COUNTIFS($H$135:$H137,"&lt;&gt;CZ")&amp;$AH$5&amp;A141-COUNTIFS($H$135:$H141,"&lt;&gt;CZ"),""))))))))))))))))))))))))))))))))))))))))))))))))</f>
        <v/>
      </c>
      <c r="AK139" s="102" t="str">
        <f>IF(AI139&lt;&gt;"","",IF(AJ139&lt;&gt;"","",IF(AND(H138="CZ",H137&lt;&gt;"CZ",H136&lt;&gt;"CZ",H139&lt;&gt;"CZ",H140&lt;&gt;"CZ",AF140=AF136,AF138&lt;&gt;AF135,AF138&lt;&gt;AF141),A137-COUNTIFS($H$135:$H136,"&lt;&gt;CZ"),IF(AND(H139="CZ",H138&lt;&gt;"CZ",H140="CZ",H141="CZ",H142="CZ",AF142=AF138,AF139&lt;&gt;AF137,AF139&lt;&gt;AF143),A139-COUNTIFS($H$135:$H138,"&lt;&gt;CZ")&amp;$AH$5&amp;A142-COUNTIFS($H$135:$H142,"&lt;&gt;CZ"),IF(AND(H139="CZ",H138="CZ",H140&lt;&gt;"CZ",H141="CZ",H142="CZ",AF142=AF138,AF139&lt;&gt;AF137,AF139&lt;&gt;AF143),A138-COUNTIFS($H$135:$H138,"&lt;&gt;CZ")&amp;$AH$5&amp;A142-COUNTIFS($H$135:$H142,"&lt;&gt;CZ"),IF(AND(H139="CZ",H138="CZ",H140="CZ",H141&lt;&gt;"CZ",H142="CZ",AF142=AF138,AF139&lt;&gt;AF137,AF139&lt;&gt;AF143),A138-COUNTIFS($H$135:$H138,"&lt;&gt;CZ")&amp;$AH$5&amp;A142-COUNTIFS($H$135:$H142,"&lt;&gt;CZ"),IF(AND(H139="CZ",H138="CZ",H140="CZ",H141="CZ",H142&lt;&gt;"CZ",AF142=AF138,AF139&lt;&gt;AF137,AF139&lt;&gt;AF143),A138-COUNTIFS($H$135:$H138,"&lt;&gt;CZ")&amp;$AH$5&amp;A142-COUNTIFS($H$135:$H142,"&lt;&gt;CZ"),IF(AND(H139="CZ",H138&lt;&gt;"CZ",H140="CZ",H141="CZ",H142&lt;&gt;"CZ",AF142=AF138,AF139&lt;&gt;AF137,AF139&lt;&gt;AF143),A139-COUNTIFS($H$135:$H138,"&lt;&gt;CZ")&amp;$AH$5&amp;A142-COUNTIFS($H$135:$H142,"&lt;&gt;CZ"),IF(AND(H139="CZ",H138&lt;&gt;"CZ",H140="CZ",H141&lt;&gt;"CZ",H142="CZ",AF142=AF138,AF139&lt;&gt;AF137,AF139&lt;&gt;AF143),A139-COUNTIFS($H$135:$H138,"&lt;&gt;CZ")&amp;$AH$5&amp;A142-COUNTIFS($H$135:$H142,"&lt;&gt;CZ"),IF(AND(H139="CZ",H138&lt;&gt;"CZ",H140&lt;&gt;"CZ",H141="CZ",H142="CZ",AF142=AF138,AF139&lt;&gt;AF137,AF139&lt;&gt;AF143),A139-COUNTIFS($H$135:$H138,"&lt;&gt;CZ")&amp;$AH$5&amp;A142-COUNTIFS($H$135:$H142,"&lt;&gt;CZ"),IF(AND(H139="CZ",H138&lt;&gt;"CZ",H140&lt;&gt;"CZ",H141&lt;&gt;"CZ",H142="CZ",AF142=AF138,AF139&lt;&gt;AF137,AF139&lt;&gt;AF143),A139-COUNTIFS($H$135:$H138,"&lt;&gt;CZ")&amp;$AH$5&amp;A142-COUNTIFS($H$135:$H142,"&lt;&gt;CZ"),IF(AND(H139="CZ",H138&lt;&gt;"CZ",H140&lt;&gt;"CZ",H141&lt;&gt;"CZ",H142&lt;&gt;"CZ",AF142=AF138,AF139&lt;&gt;AF137,AF139&lt;&gt;AF143),A142-COUNTIFS($H$135:$H142,"&lt;&gt;CZ"),IF(AND(H139="CZ",H138&lt;&gt;"CZ",H140&lt;&gt;"CZ",H141="CZ",H142&lt;&gt;"CZ",AF142=AF138,AF139&lt;&gt;AF137,AF139&lt;&gt;AF143),A139-COUNTIFS($H$135:$H138,"&lt;&gt;CZ")&amp;$AH$5&amp;A142-COUNTIFS($H$135:$H142,"&lt;&gt;CZ"),IF(AND(H139="CZ",H138="CZ",H140="CZ",H141&lt;&gt;"CZ",H142&lt;&gt;"CZ",AF142=AF138,AF139&lt;&gt;AF137,AF139&lt;&gt;AF143),A138-COUNTIFS($H$135:$H138,"&lt;&gt;CZ")&amp;$AH$5&amp;A142-COUNTIFS($H$135:$H142,"&lt;&gt;CZ"),IF(AND(H139="CZ",H138="CZ",H140&lt;&gt;"CZ",H141&lt;&gt;"CZ",H142&lt;&gt;"CZ",AF142=AF138,AF139&lt;&gt;AF137,AF139&lt;&gt;AF143),A138-COUNTIFS($H$135:$H138,"&lt;&gt;CZ")&amp;$AH$5&amp;A142-COUNTIFS($H$135:$H142,"&lt;&gt;CZ"),IF(AND(H139="CZ",H138="CZ",H140&lt;&gt;"CZ",H141&lt;&gt;"CZ",H142="CZ",AF142=AF138,AF139&lt;&gt;AF137,AF139&lt;&gt;AF143),A138-COUNTIFS($H$135:$H138,"&lt;&gt;CZ")&amp;$AH$5&amp;A142-COUNTIFS($H$135:$H142,"&lt;&gt;CZ"),IF(AND(H139="CZ",H138="CZ",H140&lt;&gt;"CZ",H141="CZ",H142&lt;&gt;"CZ",AF142=AF138,AF139&lt;&gt;AF137,AF139&lt;&gt;AF143),A138-COUNTIFS($H$135:$H138,"&lt;&gt;CZ")&amp;$AH$5&amp;A142-COUNTIFS($H$135:$H142,"&lt;&gt;CZ"),IF(AND(H139="CZ",H138&lt;&gt;"CZ",H140="CZ",H141&lt;&gt;"CZ",H142&lt;&gt;"CZ",AF142=AF138,AF139&lt;&gt;AF137,AF139&lt;&gt;AF143),A139-COUNTIFS($H$135:$H138,"&lt;&gt;CZ")&amp;$AH$5&amp;A142-COUNTIFS($H$135:$H142,"&lt;&gt;CZ"),IF(AND(H139="CZ",H140&lt;&gt;"CZ",H141="CZ",H142="CZ",H143="CZ",AF139=AF143,AF139&lt;&gt;AF138,AF139&lt;&gt;AF144),A139-COUNTIFS($H$135:$H139,"&lt;&gt;CZ")&amp;$AH$5&amp;A143-COUNTIFS($H$135:$H143,"&lt;&gt;CZ"),IF(AND(H139="CZ",H140="CZ",H141&lt;&gt;"CZ",H142="CZ",H143="CZ",AF139=AF143,AF139&lt;&gt;AF138,AF139&lt;&gt;AF144),A139-COUNTIFS($H$135:$H139,"&lt;&gt;CZ")&amp;$AH$5&amp;A143-COUNTIFS($H$135:$H143,"&lt;&gt;CZ"),IF(AND(H139="CZ",H140="CZ",H141="CZ",H142&lt;&gt;"CZ",H143="CZ",AF139=AF143,AF139&lt;&gt;AF138,AF139&lt;&gt;AF144),A139-COUNTIFS($H$135:$H139,"&lt;&gt;CZ")&amp;$AH$5&amp;A143-COUNTIFS($H$135:$H143,"&lt;&gt;CZ"),IF(AND(H139="CZ",H140="CZ",H141="CZ",H142="CZ",H143&lt;&gt;"CZ",AF139=AF143,AF139&lt;&gt;AF138,AF139&lt;&gt;AF144),A139-COUNTIFS($H$135:$H139,"&lt;&gt;CZ")&amp;$AH$5&amp;A143-COUNTIFS($H$135:$H143,"&lt;&gt;CZ"),IF(AND(H139="CZ",H138&lt;&gt;"CZ",H137="CZ",H136="CZ",H140&lt;&gt;"CZ",AF140=AF136,AF139&lt;&gt;AF135,AF139&lt;&gt;AF141),A136-COUNTIFS($H$135:$H136,"&lt;&gt;CZ")&amp;$AH$5&amp;A140-COUNTIFS($H$135:$H140,"&lt;&gt;CZ"),IF(AND(H139="CZ",H140&lt;&gt;"CZ",H141="CZ",H142="CZ",H143&lt;&gt;"CZ",AF139=AF143,AF139&lt;&gt;AF138,AF139&lt;&gt;AF144),A139-COUNTIFS($H$135:$H139,"&lt;&gt;CZ")&amp;$AH$5&amp;A143-COUNTIFS($H$135:$H143,"&lt;&gt;CZ"),IF(AND(H139="CZ",H140&lt;&gt;"CZ",H141="CZ",H142&lt;&gt;"CZ",H143="CZ",AF139=AF143,AF139&lt;&gt;AF138,AF139&lt;&gt;AF144),A139-COUNTIFS($H$135:$H139,"&lt;&gt;CZ")&amp;$AH$5&amp;A143-COUNTIFS($H$135:$H143,"&lt;&gt;CZ"),IF(AND(H139="CZ",H140&lt;&gt;"CZ",H141&lt;&gt;"CZ",H142="CZ",H143="CZ",AF139=AF143,AF139&lt;&gt;AF138,AF139&lt;&gt;AF144),A139-COUNTIFS($H$135:$H139,"&lt;&gt;CZ")&amp;$AH$5&amp;A143-COUNTIFS($H$135:$H143,"&lt;&gt;CZ"),IF(AND(H139="CZ",H140&lt;&gt;"CZ",H141&lt;&gt;"CZ",H142&lt;&gt;"CZ",H143="CZ",AF139=AF143,AF139&lt;&gt;AF138,AF139&lt;&gt;AF144),A139-COUNTIFS($H$135:$H139,"&lt;&gt;CZ")&amp;$AH$5&amp;A143-COUNTIFS($H$135:$H143,"&lt;&gt;CZ"),IF(AND(H139="CZ",H140&lt;&gt;"CZ",H141&lt;&gt;"CZ",H142="CZ",H143&lt;&gt;"CZ",AF139=AF143,AF139&lt;&gt;AF138,AF139&lt;&gt;AF144),A139-COUNTIFS($H$135:$H139,"&lt;&gt;CZ")&amp;$AH$5&amp;A143-COUNTIFS($H$135:$H143,"&lt;&gt;CZ"),IF(AND(H139="CZ",H140&lt;&gt;"CZ",H141="CZ",H142&lt;&gt;"CZ",H143&lt;&gt;"CZ",AF139=AF143,AF139&lt;&gt;AF138,AF139&lt;&gt;AF144),A139-COUNTIFS($H$135:$H139,"&lt;&gt;CZ")&amp;$AH$5&amp;A143-COUNTIFS($H$135:$H143,"&lt;&gt;CZ"),IF(AND(H139="CZ",H140="CZ",H141&lt;&gt;"CZ",H142&lt;&gt;"CZ",H143&lt;&gt;"CZ",AF139=AF143,AF139&lt;&gt;AF138,AF139&lt;&gt;AF144),A139-COUNTIFS($H$135:$H139,"&lt;&gt;CZ")&amp;$AH$5&amp;A143-COUNTIFS($H$135:$H143,"&lt;&gt;CZ"),IF(AND(H139="CZ",H140="CZ",H141="CZ",H142&lt;&gt;"CZ",H143&lt;&gt;"CZ",AF139=AF143,AF139&lt;&gt;AF138,AF139&lt;&gt;AF144),A139-COUNTIFS($H$135:$H139,"&lt;&gt;CZ")&amp;$AH$5&amp;A143-COUNTIFS($H$135:$H143,"&lt;&gt;CZ"),IF(AND(H139="CZ",H140="CZ",H141&lt;&gt;"CZ",H142="CZ",H143&lt;&gt;"CZ",AF139=AF143,AF139&lt;&gt;AF138,AF139&lt;&gt;AF144),A139-COUNTIFS($H$135:$H139,"&lt;&gt;CZ")&amp;$AH$5&amp;A143-COUNTIFS($H$135:$H143,"&lt;&gt;CZ"),IF(AND(H139="CZ",H140="CZ",H141="CZ",H142&lt;&gt;"CZ",H143&lt;&gt;"CZ",AF139=AF143,AF139&lt;&gt;AF138,AF139&lt;&gt;AF144),A139-COUNTIFS($H$135:$H139,"&lt;&gt;CZ")&amp;$AH$5&amp;A143-COUNTIFS($H$135:$H143,"&lt;&gt;CZ"),IF(AND(H139="CZ",H140="CZ",H141&lt;&gt;"CZ",H142&lt;&gt;"CZ",H143&lt;&gt;"CZ",AF139=AF143,AF139&lt;&gt;AF138,AF139&lt;&gt;AF144),A143-COUNTIFS($H$135:$H143,"&lt;&gt;CZ"),""))))))))))))))))))))))))))))))))))</f>
        <v/>
      </c>
      <c r="AL139" s="120" t="str">
        <f t="shared" si="9"/>
        <v>5</v>
      </c>
    </row>
    <row r="140" spans="1:38" s="104" customFormat="1" ht="15" customHeight="1">
      <c r="A140" s="105">
        <v>6</v>
      </c>
      <c r="B140" s="106">
        <v>602</v>
      </c>
      <c r="C140" s="107" t="s">
        <v>139</v>
      </c>
      <c r="D140" s="107" t="s">
        <v>90</v>
      </c>
      <c r="E140" s="106">
        <v>2005</v>
      </c>
      <c r="F140" s="108"/>
      <c r="G140" s="109" t="s">
        <v>91</v>
      </c>
      <c r="H140" s="110" t="s">
        <v>250</v>
      </c>
      <c r="I140" s="111"/>
      <c r="J140" s="112">
        <v>0</v>
      </c>
      <c r="K140" s="111"/>
      <c r="L140" s="112">
        <v>0</v>
      </c>
      <c r="M140" s="111">
        <v>100</v>
      </c>
      <c r="N140" s="112">
        <v>600</v>
      </c>
      <c r="O140" s="111">
        <v>100</v>
      </c>
      <c r="P140" s="112">
        <v>640</v>
      </c>
      <c r="Q140" s="111">
        <v>100</v>
      </c>
      <c r="R140" s="112">
        <v>670</v>
      </c>
      <c r="S140" s="113">
        <v>89</v>
      </c>
      <c r="T140" s="112">
        <v>623</v>
      </c>
      <c r="U140" s="111">
        <v>100</v>
      </c>
      <c r="V140" s="112">
        <v>740</v>
      </c>
      <c r="W140" s="111"/>
      <c r="X140" s="112">
        <v>0</v>
      </c>
      <c r="Y140" s="111"/>
      <c r="Z140" s="112">
        <v>0</v>
      </c>
      <c r="AA140" s="111"/>
      <c r="AB140" s="112">
        <v>0</v>
      </c>
      <c r="AC140" s="111"/>
      <c r="AD140" s="112">
        <v>0</v>
      </c>
      <c r="AE140" s="116">
        <v>3273</v>
      </c>
      <c r="AF140" s="117">
        <v>3273</v>
      </c>
      <c r="AG140" s="118" t="s">
        <v>253</v>
      </c>
      <c r="AH140" s="100">
        <f t="shared" ca="1" si="8"/>
        <v>0.86059128349437763</v>
      </c>
      <c r="AI140" s="119">
        <f>IF(H140="","",IF(H140&lt;&gt;"CZ","NE",IF(AND(H140="CZ",AF139&lt;&gt;AF140,AF140&lt;&gt;AF141),A140-COUNTIF($H$135:$H140,"&lt;&gt;CZ"),IF(AND(H140="CZ",H139="CZ",AF140=AF139,AF140&lt;&gt;AF138,AF140&lt;&gt;AF141),A139-COUNTIF($H$135:$H140,"&lt;&gt;CZ")&amp;$AH$5&amp;A140-COUNTIF($H$135:$H140,"&lt;&gt;CZ"),IF(AND(H140="CZ",H141="CZ",AF140&lt;&gt;AF139,AF140=AF141,AF140&lt;&gt;AF142),A140-COUNTIF($H$135:$H140,"&lt;&gt;CZ")&amp;$AH$5&amp;A141-COUNTIF($H$135:$H141,"&lt;&gt;CZ"),IF(AND(H140="CZ",H139="CZ",H138="CZ",AF140=AF138,AF140&lt;&gt;AF137,AF140&lt;&gt;AF141),A138-COUNTIF($H$135:$H140,"&lt;&gt;CZ")&amp;$AH$5&amp;A140-COUNTIF($H$135:$H140,"&lt;&gt;CZ"),IF(AND(H140="CZ",H139="CZ",H141="CZ",AF141=AF139,AF140&lt;&gt;AF138,AF140&lt;&gt;AF142),A139-COUNTIF($H$135:$H139,"&lt;&gt;CZ")&amp;$AH$5&amp;A141-COUNTIF($H$135:$H141,"&lt;&gt;CZ"),IF(AND(H140="CZ",H141="CZ",H142="CZ",AF140&lt;&gt;AF139,AF140=AF142,AF140&lt;&gt;AF143),A140-COUNTIF($H$135:$H140,"&lt;&gt;CZ")&amp;$AH$5&amp;A142-COUNTIF($H$135:$H142,"&lt;&gt;CZ"),IF(AND(H140="CZ",H139="CZ",H138="CZ",H137="CZ",AF140=AF137,AF140&lt;&gt;AF136,AF140&lt;&gt;AF141),A137-COUNTIF($H$135:$H137,"&lt;&gt;CZ")&amp;$AH$5&amp;A140-COUNTIF($H$135:$H140,"&lt;&gt;CZ"),IF(AND(H140="CZ",H139="CZ",H138="CZ",H141="CZ",AF141=AF138,AF140&lt;&gt;AF137,AF140&lt;&gt;AF142),A138-COUNTIF($H$135:$H138,"&lt;&gt;CZ")&amp;$AH$5&amp;A141-COUNTIF($H$135:$H141,"&lt;&gt;CZ"),IF(AND(H140="CZ",H139="CZ",H141="CZ",H142="CZ",AF142=AF139,AF140&lt;&gt;AF138,AF140&lt;&gt;AF143),A139-COUNTIF($H$135:$H139,"&lt;&gt;CZ")&amp;$AH$5&amp;A142-COUNTIF($H$135:$H142,"&lt;&gt;CZ"),IF(AND(H140="CZ",H141="CZ",H142="CZ",H143="CZ",AF140&lt;&gt;AF139,AF140=AF143,AF140&lt;&gt;AF144),A140-COUNTIF($H$135:$H140,"&lt;&gt;CZ")&amp;$AH$5&amp;A143-COUNTIF($H$135:$H143,"&lt;&gt;CZ"),IF(AND(H140="CZ",H139="CZ",H138="CZ",H137="CZ",H136="CZ",AF140=AF136,AF140&lt;&gt;AF135,AF140&lt;&gt;AF141),A136-COUNTIF($H$135:$H136,"&lt;&gt;CZ")&amp;$AH$5&amp;A140-COUNTIF($H$135:$H140,"&lt;&gt;CZ"),IF(AND(H140="CZ",H139="CZ",H138="CZ",H137="CZ",H141="CZ",AF141=AF137,AF140&lt;&gt;AF136,AF140&lt;&gt;AF142),A137-COUNTIF($H$135:$H137,"&lt;&gt;CZ")&amp;$AH$5&amp;A141-COUNTIF($H$135:$H141,"&lt;&gt;CZ"),IF(AND(H140="CZ",H139="CZ",H138="CZ",H141="CZ",H142="CZ",AF142=AF138,AF140&lt;&gt;AF137,AF140&lt;&gt;AF143),A138-COUNTIF($H$135:$H138,"&lt;&gt;CZ")&amp;$AH$5&amp;A142-COUNTIF($H$135:$H142,"&lt;&gt;CZ"),IF(AND(H140="CZ",H139="CZ",H141="CZ",H142="CZ",H143="CZ",AF143=AF139,AF140&lt;&gt;AF138,AF140&lt;&gt;AF144),A139-COUNTIF($H$135:$H139,"&lt;&gt;CZ")&amp;$AH$5&amp;A143-COUNTIF($H$135:$H143,"&lt;&gt;CZ"),IF(AND(H140="CZ",H141="CZ",H142="CZ",H143="CZ",H144="CZ",AF140&lt;&gt;AF139,AF140=AF144,AF140&lt;&gt;AF145),A140-COUNTIF($H$135:$H140,"&lt;&gt;CZ")&amp;$AH$5&amp;A144-COUNTIF($H$135:$H144,"&lt;&gt;CZ"),IF(AND(H140="CZ",H139&lt;&gt;"CZ",AF140=AF139,AF140&lt;&gt;AF138,AF140&lt;&gt;AF141),A140-COUNTIF($H$135:$H140,"&lt;&gt;CZ"),IF(AND(H140="CZ",H141&lt;&gt;"CZ",AF140&lt;&gt;AF139,AF140=AF141,AF140&lt;&gt;AF142),A140-COUNTIF($H$135:$H140,"&lt;&gt;CZ"),IF(AND(H140="CZ",H139&lt;&gt;"CZ",H138="CZ",AF140=AF138,AF140&lt;&gt;AF137,AF140&lt;&gt;AF141),A138-COUNTIF($H$135:$H138,"&lt;&gt;CZ")&amp;$AH$5&amp;A140-COUNTIF($H$135:$H140,"&lt;&gt;CZ"),IF(AND(H140="CZ",H139="CZ",H138&lt;&gt;"CZ",AF140=AF138,AF140&lt;&gt;AF137,AF140&lt;&gt;AF141),A139-COUNTIF($H$135:$H138,"&lt;&gt;CZ")&amp;$AH$5&amp;A140-COUNTIF($H$135:$H140,"&lt;&gt;CZ"),IF(AND(H140="CZ",H139&lt;&gt;"CZ",H138&lt;&gt;"CZ",AF140=AF138,AF140&lt;&gt;AF137,AF140&lt;&gt;AF141),A140-COUNTIF($H$135:$H140,"&lt;&gt;CZ"),IF(AND(H140="CZ",H139&lt;&gt;"CZ",H141="CZ",AF140=AF139,AF140&lt;&gt;AF138,AF140=AF141,AF140&lt;&gt;AF142),A140-COUNTIF($H$135:$H139,"&lt;&gt;CZ")&amp;$AH$5&amp;A141-COUNTIF($H$135:$H141,"&lt;&gt;CZ"),IF(AND(H140="CZ",H139="CZ",H141&lt;&gt;"CZ",AF141=AF139,AF140&lt;&gt;AF138,AF140&lt;&gt;AF142),A139-COUNTIF($H$135:$H139,"&lt;&gt;CZ")&amp;$AH$5&amp;A141-COUNTIF($H$135:$H141,"&lt;&gt;CZ"),IF(AND(H140="CZ",H139&lt;&gt;"CZ",H141&lt;&gt;"CZ",AF141=AF139,AF140&lt;&gt;AF138,AF140&lt;&gt;AF142),A140-COUNTIF($H$135:$H139,"&lt;&gt;CZ"),IF(AND(H140="CZ",H141&lt;&gt;"CZ",H142="CZ",AF140&lt;&gt;AF139,AF140=AF142,AF140&lt;&gt;AF143),A140-COUNTIF($H$135:$H140,"&lt;&gt;CZ")&amp;$AH$5&amp;A142-COUNTIF($H$135:$H142,"&lt;&gt;CZ"),IF(AND(H140="CZ",H141="CZ",H142&lt;&gt;"CZ",AF140&lt;&gt;AF139,AF140=AF142,AF140&lt;&gt;AF143),A140-COUNTIF($H$135:$H140,"&lt;&gt;CZ")&amp;$AH$5&amp;A142-COUNTIF($H$135:$H142,"&lt;&gt;CZ"),IF(AND(H140="CZ",H141&lt;&gt;"CZ",H142&lt;&gt;"CZ",AF140&gt;0,AF140&lt;&gt;AF139,AF140=AF142,AF140&lt;&gt;AF143),A140-COUNTIF($H$135:$H140,"&lt;&gt;CZ"),IF(AND(H140="CZ",H139&lt;&gt;"CZ",H138="CZ",H137="CZ",AF140=AF137,AF140&lt;&gt;AF136,AF140&lt;&gt;AF141),A137-COUNTIF($H$135:$H137,"&lt;&gt;CZ")&amp;$AH$5&amp;A140-COUNTIF($H$135:$H140,"&lt;&gt;CZ"),IF(AND(H140="CZ",H139="CZ",H138&lt;&gt;"CZ",H137="CZ",AF140=AF137,AF140&lt;&gt;AF136,AF140&lt;&gt;AF141),A137-COUNTIF($H$135:$H137,"&lt;&gt;CZ")&amp;$AH$5&amp;A140-COUNTIF($H$135:$H140,"&lt;&gt;CZ"),IF(AND(H140="CZ",H139="CZ",H138="CZ",H137&lt;&gt;"CZ",AF140=AF137,AF140&lt;&gt;AF136,AF140&lt;&gt;AF141),A138-COUNTIF($H$135:$H137,"&lt;&gt;CZ")&amp;$AH$5&amp;A140-COUNTIF($H$135:$H140,"&lt;&gt;CZ"),IF(AND(H140="CZ",H139&lt;&gt;"CZ",H138&lt;&gt;"CZ",H137="CZ",AF140=AF137,AF140&lt;&gt;AF136,AF140&lt;&gt;AF141),A137-COUNTIF($H$135:$H137,"&lt;&gt;CZ")&amp;$AH$5&amp;A140-COUNTIF($H$135:$H140,"&lt;&gt;CZ"),IF(AND(H140="CZ",H139&lt;&gt;"CZ",H138="CZ",H137&lt;&gt;"CZ",AF140=AF137,AF140&lt;&gt;AF136,AF140&lt;&gt;AF141),A138-COUNTIF($H$135:$H137,"&lt;&gt;CZ")&amp;$AH$5&amp;A140-COUNTIF($H$135:$H140,"&lt;&gt;CZ"),IF(AND(H140="CZ",H139="CZ",H138&lt;&gt;"CZ",H137&lt;&gt;"CZ",AF140=AF137,AF140&lt;&gt;AF136,AF140&lt;&gt;AF141),A138-COUNTIF($H$135:$H137,"&lt;&gt;CZ")&amp;$AH$5&amp;A140-COUNTIF($H$135:$H140,"&lt;&gt;CZ"),IF(AND(H140="CZ",H139&lt;&gt;"CZ",H138&lt;&gt;"CZ",H137&lt;&gt;"CZ",AF140=AF137,AF140&lt;&gt;AF136,AF140&lt;&gt;AF141),A140-COUNTIF($H$135:$H140,"&lt;&gt;CZ"),IF(AND(H140="CZ",H139="CZ",H138&lt;&gt;"CZ",H141="CZ",AF140=AF138,AF140&lt;&gt;AF137,AF140=AF141,AF140&lt;&gt;AF142),A139-COUNTIF($H$135:$H138,"&lt;&gt;CZ")&amp;$AH$5&amp;A141-COUNTIF($H$135:$H141,"&lt;&gt;CZ"),IF(AND(H140="CZ",H139="CZ",H138="CZ",H141&lt;&gt;"CZ",AF140=AF138,AF140&lt;&gt;AF137,AF140=AF141,AF140&lt;&gt;AF142),A138-COUNTIF($H$135:$H138,"&lt;&gt;CZ")&amp;$AH$5&amp;A141-COUNTIF($H$135:$H141,"&lt;&gt;CZ"),IF(AND(H140="CZ",H139&lt;&gt;"CZ",H138&lt;&gt;"CZ",H141="CZ",AF140=AF138,AF140&lt;&gt;AF137,AF140=AF141,AF140&lt;&gt;AF142),A139-COUNTIF($H$135:$H138,"&lt;&gt;CZ")&amp;$AH$5&amp;A141-COUNTIF($H$135:$H141,"&lt;&gt;CZ"),IF(AND(H140="CZ",H139&lt;&gt;"CZ",H138="CZ",H141="CZ",AF140=AF138,AF140&lt;&gt;AF137,AF140=AF141,AF140&lt;&gt;AF142),A138-COUNTIF($H$135:$H138,"&lt;&gt;CZ")&amp;$AH$5&amp;A141-COUNTIF($H$135:$H141,"&lt;&gt;CZ"),IF(AND(H140="CZ",H139&lt;&gt;"CZ",H138="CZ",H141&lt;&gt;"CZ",AF140=AF138,AF140&lt;&gt;AF137,AF140=AF141,AF140&lt;&gt;AF142),A138-COUNTIF($H$135:$H138,"&lt;&gt;CZ")&amp;$AH$5&amp;A141-COUNTIF($H$135:$H141,"&lt;&gt;CZ"),IF(AND(H140="CZ",H139="CZ",H138&lt;&gt;"CZ",H141&lt;&gt;"CZ",AF141=AF138,AF140&lt;&gt;AF137,AF140&lt;&gt;AF142),A139-COUNTIF($H$135:$H138,"&lt;&gt;CZ")&amp;$AH$5&amp;A141-COUNTIF($H$135:$H141,"&lt;&gt;CZ"),IF(AND(H140="CZ",H139&lt;&gt;"CZ",H138&lt;&gt;"CZ",H141&lt;&gt;"CZ",AF141=AF138,AF140&lt;&gt;AF137,AF140&lt;&gt;AF142),A139-COUNTIF($H$135:$H138,"&lt;&gt;CZ"),IF(AND(H140="CZ",H139&lt;&gt;"CZ",H141="CZ",H142="CZ",AF142=AF139,AF140&lt;&gt;AF138,AF140&lt;&gt;AF143),A140-COUNTIF($H$135:$H139,"&lt;&gt;CZ")&amp;$AH$5&amp;A142-COUNTIF($H$135:$H142,"&lt;&gt;CZ"),IF(AND(H140="CZ",H139="CZ",H141&lt;&gt;"CZ",H142="CZ",AF142=AF139,AF140&lt;&gt;AF138,AF140&lt;&gt;AF143),A139-COUNTIF($H$135:$H139,"&lt;&gt;CZ")&amp;$AH$5&amp;A142-COUNTIF($H$135:$H142,"&lt;&gt;CZ"),IF(AND(H140="CZ",H139="CZ",H141="CZ",H142&lt;&gt;"CZ",AF142=AF139,AF140&lt;&gt;AF138,AF140&lt;&gt;AF143),A139-COUNTIF($H$135:$H139,"&lt;&gt;CZ")&amp;$AH$5&amp;A142-COUNTIF($H$135:$H142,"&lt;&gt;CZ"),IF(AND(H140="CZ",H139&lt;&gt;"CZ",H141&lt;&gt;"CZ",H142="CZ",AF142=AF139,AF140&lt;&gt;AF138,AF140&lt;&gt;AF143),A140-COUNTIF($H$135:$H139,"&lt;&gt;CZ")&amp;$AH$5&amp;A142-COUNTIF($H$135:$H142,"&lt;&gt;CZ"),IF(AND(H140="CZ",H139&lt;&gt;"CZ",H141="CZ",H142&lt;&gt;"CZ",AF142=AF139,AF140&lt;&gt;AF138,AF140&lt;&gt;AF143),A140-COUNTIF($H$135:$H139,"&lt;&gt;CZ")&amp;$AH$5&amp;A142-COUNTIF($H$135:$H142,"&lt;&gt;CZ"),IF(AND(H140="CZ",H139="CZ",H141&lt;&gt;"CZ",H142&lt;&gt;"CZ",AF142=AF139,AF140&lt;&gt;AF138,AF140&lt;&gt;AF143),A139-COUNTIF($H$135:$H139,"&lt;&gt;CZ")&amp;$AH$5&amp;A142-COUNTIF($H$135:$H142,"&lt;&gt;CZ"),IF(AND(H140="CZ",H139&lt;&gt;"CZ",H141&lt;&gt;"CZ",H142&lt;&gt;"CZ",AF142=AF139,AF140&lt;&gt;AF138,AF140&lt;&gt;AF143),A140-COUNTIF($H$135:$H139,"&lt;&gt;CZ"),IF(AND(H140="CZ",H141="CZ",H142="CZ",H143&lt;&gt;"CZ",AF140&lt;&gt;AF139,AF140=AF143,AF140&lt;&gt;AF144),A140-COUNTIF($H$135:$H140,"&lt;&gt;CZ")&amp;$AH$5&amp;A143-COUNTIF($H$135:$H143,"&lt;&gt;CZ"),IF(AND(H140="CZ",H141="CZ",H142&lt;&gt;"CZ",H143="CZ",AF140&lt;&gt;AF139,AF140=AF143,AF140&lt;&gt;AF144),A140-COUNTIF($H$135:$H140,"&lt;&gt;CZ")&amp;$AH$5&amp;A143-COUNTIF($H$135:$H143,"&lt;&gt;CZ"),IF(AND(H140="CZ",H141&lt;&gt;"CZ",H142="CZ",H143="CZ",AF140&lt;&gt;AF139,AF140=AF143,AF140&lt;&gt;AF144),A140-COUNTIF($H$135:$H140,"&lt;&gt;CZ")&amp;$AH$5&amp;A143-COUNTIF($H$135:$H143,"&lt;&gt;CZ"),IF(AND(H140="CZ",H141&lt;&gt;"CZ",H142&lt;&gt;"CZ",H143="CZ",AF140&lt;&gt;AF139,AF140=AF143,AF140&lt;&gt;AF144),A140-COUNTIF($H$135:$H140,"&lt;&gt;CZ")&amp;$AH$5&amp;A143-COUNTIF($H$135:$H143,"&lt;&gt;CZ"),"")))))))))))))))))))))))))))))))))))))))))))))))))))))</f>
        <v>6</v>
      </c>
      <c r="AJ140" s="102" t="str">
        <f>IF(AI140&lt;&gt;"","",IF(AND(H140="CZ",H141&lt;&gt;"CZ",H142="CZ",H143&lt;&gt;"CZ",AF140&lt;&gt;AF139,AF140=AF143,AF140&lt;&gt;AF144),A140-COUNTIF($H$135:$H140,"&lt;&gt;CZ")&amp;$AH$5&amp;A143-COUNTIF($H$135:$H143,"&lt;&gt;CZ"),IF(AND(H140="CZ",H141="CZ",H142&lt;&gt;"CZ",H143&lt;&gt;"CZ",AF140&lt;&gt;AF139,AF140=AF143,AF140&lt;&gt;AF144),A140-COUNTIF($H$135:$H140,"&lt;&gt;CZ")&amp;$AH$5&amp;A143-COUNTIF($H$135:$H143,"&lt;&gt;CZ"),IF(AND(H140="CZ",H141&lt;&gt;"CZ",H142&lt;&gt;"CZ",H143&lt;&gt;"CZ",AF140&lt;&gt;AF139,AF140=AF143,AF140&lt;&gt;AF144),A140-COUNTIF($H$135:$H140,"&lt;&gt;CZ"),IF(AND(H140="CZ",H139&lt;&gt;"CZ",H138="CZ",H137="CZ",H136="CZ",AF140=AF136,AF140&lt;&gt;AF135,AF140&lt;&gt;AF141),A136-COUNTIFS($H$135:$H136,"&lt;&gt;CZ")&amp;$AH$5&amp;A140-COUNTIFS($H$135:$H140,"&lt;&gt;CZ"),IF(AND(H140="CZ",H139="CZ",H138&lt;&gt;"CZ",H137="CZ",H136="CZ",AF140=AF136,AF140&lt;&gt;AF135,AF140&lt;&gt;AF141),A136-COUNTIFS($H$135:$H136,"&lt;&gt;CZ")&amp;$AH$5&amp;A140-COUNTIFS($H$135:$H140,"&lt;&gt;CZ"),IF(AND(H140="CZ",H139="CZ",H138="CZ",H137&lt;&gt;"CZ",H136="CZ",AF140=AF136,AF140&lt;&gt;AF135,AF140&lt;&gt;AF141),A136-COUNTIFS($H$135:$H136,"&lt;&gt;CZ")&amp;$AH$5&amp;A140-COUNTIFS($H$135:$H140,"&lt;&gt;CZ"),IF(AND(H140="CZ",H139="CZ",H138="CZ",H137="CZ",H136&lt;&gt;"CZ",AF140=AF136,AF140&lt;&gt;AF135,AF140&lt;&gt;AF141),A137-COUNTIFS($H$135:$H136,"&lt;&gt;CZ")&amp;$AH$5&amp;A140-COUNTIFS($H$135:$H140,"&lt;&gt;CZ"),IF(AND(H140="CZ",H139&lt;&gt;"CZ",H138="CZ",H137="CZ",H136&lt;&gt;"CZ",AF140=AF136,AF140&lt;&gt;AF135,AF140&lt;&gt;AF141),A137-COUNTIFS($H$135:$H136,"&lt;&gt;CZ")&amp;$AH$5&amp;A140-COUNTIFS($H$135:$H140,"&lt;&gt;CZ"),IF(AND(H140="CZ",H139&lt;&gt;"CZ",H138="CZ",H137&lt;&gt;"CZ",H136="CZ",AF140=AF136,AF140&lt;&gt;AF135,AF140&lt;&gt;AF141),A136-COUNTIFS($H$135:$H136,"&lt;&gt;CZ")&amp;$AH$5&amp;A140-COUNTIFS($H$135:$H140,"&lt;&gt;CZ"),IF(AND(H140="CZ",H139&lt;&gt;"CZ",H138&lt;&gt;"CZ",H137="CZ",H136="CZ",AF140=AF136,AF140&lt;&gt;AF135,AF140&lt;&gt;AF141),A136-COUNTIFS($H$135:$H136,"&lt;&gt;CZ")&amp;$AH$5&amp;A140-COUNTIFS($H$135:$H140,"&lt;&gt;CZ"),IF(AND(H140="CZ",H139&lt;&gt;"CZ",H138&lt;&gt;"CZ",H137&lt;&gt;"CZ",H136="CZ",AF140=AF136,AF140&lt;&gt;AF135,AF140&lt;&gt;AF141),A136-COUNTIFS($H$135:$H136,"&lt;&gt;CZ")&amp;$AH$5&amp;A140-COUNTIFS($H$135:$H140,"&lt;&gt;CZ"),IF(AND(H140="CZ",H139&lt;&gt;"CZ",H138&lt;&gt;"CZ",H137="CZ",H136&lt;&gt;"CZ",AF140=AF136,AF140&lt;&gt;AF135,AF140&lt;&gt;AF141),A137-COUNTIFS($H$135:$H136,"&lt;&gt;CZ")&amp;$AH$5&amp;A140-COUNTIFS($H$135:$H140,"&lt;&gt;CZ"),IF(AND(H140="CZ",H139&lt;&gt;"CZ",H138="CZ",H137&lt;&gt;"CZ",H136&lt;&gt;"CZ",AF140=AF136,AF140&lt;&gt;AF135,AF140&lt;&gt;AF141),A137-COUNTIFS($H$135:$H136,"&lt;&gt;CZ")&amp;$AH$5&amp;A140-COUNTIFS($H$135:$H140,"&lt;&gt;CZ"),IF(AND(H140="CZ",H139="CZ",H138&lt;&gt;"CZ",H137&lt;&gt;"CZ",H136&lt;&gt;"CZ",AF140=AF136,AF140&lt;&gt;AF135,AF140&lt;&gt;AF141),A137-COUNTIFS($H$135:$H136,"&lt;&gt;CZ")&amp;$AH$5&amp;A140-COUNTIFS($H$135:$H140,"&lt;&gt;CZ"),IF(AND(H140="CZ",H139="CZ",H138&lt;&gt;"CZ",H137&lt;&gt;"CZ",H136="CZ",AF140=AF136,AF140&lt;&gt;AF135,AF140&lt;&gt;AF141),A136-COUNTIFS($H$135:$H136,"&lt;&gt;CZ")&amp;$AH$5&amp;A140-COUNTIFS($H$135:$H140,"&lt;&gt;CZ"),IF(AND(H140="CZ",H139="CZ",H138&lt;&gt;"CZ",H137="CZ",H136&lt;&gt;"CZ",AF140=AF136,AF140&lt;&gt;AF135,AF140&lt;&gt;AF141),A137-COUNTIFS($H$135:$H136,"&lt;&gt;CZ")&amp;$AH$5&amp;A140-COUNTIFS($H$135:$H140,"&lt;&gt;CZ"),IF(AND(H140="CZ",H139="CZ",H138="CZ",H137&lt;&gt;"CZ",H136&lt;&gt;"CZ",AF140=AF136,AF140&lt;&gt;AF135,AF140&lt;&gt;AF141),A137-COUNTIFS($H$135:$H136,"&lt;&gt;CZ")&amp;$AH$5&amp;A140-COUNTIFS($H$135:$H140,"&lt;&gt;CZ"),IF(AND(H140="CZ",H139&lt;&gt;"CZ",H138&lt;&gt;"CZ",H137&lt;&gt;"CZ",H136&lt;&gt;"CZ",AF140=AF136,AF140&lt;&gt;AF135,AF140&lt;&gt;AF141),A137-COUNTIFS($H$135:$H136,"&lt;&gt;CZ"),IF(AND(H140="CZ",H139&lt;&gt;"CZ",H138="CZ",H137="CZ",H141="CZ",AF141=AF137,AF140&lt;&gt;AF136,AF140&lt;&gt;AF142),A137-COUNTIFS($H$135:$H137,"&lt;&gt;CZ")&amp;$AH$5&amp;A141-COUNTIFS($H$135:$H141,"&lt;&gt;CZ"),IF(AND(H140="CZ",H139="CZ",H138&lt;&gt;"CZ",H137="CZ",H141="CZ",AF141=AF137,AF140&lt;&gt;AF136,AF140&lt;&gt;AF142),A137-COUNTIFS($H$135:$H137,"&lt;&gt;CZ")&amp;$AH$5&amp;A141-COUNTIFS($H$135:$H141,"&lt;&gt;CZ"),IF(AND(H140="CZ",H139="CZ",H138="CZ",H137&lt;&gt;"CZ",H141="CZ",AF141=AF137,AF140&lt;&gt;AF136,AF140&lt;&gt;AF142),A138-COUNTIFS($H$135:$H137,"&lt;&gt;CZ")&amp;$AH$5&amp;A141-COUNTIFS($H$135:$H141,"&lt;&gt;CZ"),IF(AND(H140="CZ",H139="CZ",H138="CZ",H137="CZ",H141&lt;&gt;"CZ",AF141=AF137,AF140&lt;&gt;AF136,AF140&lt;&gt;AF142),A137-COUNTIFS($H$135:$H137,"&lt;&gt;CZ")&amp;$AH$5&amp;A141-COUNTIFS($H$135:$H141,"&lt;&gt;CZ"),IF(AND(H140="CZ",H139&lt;&gt;"CZ",H138="CZ",H137="CZ",H141&lt;&gt;"CZ",AF141=AF137,AF140&lt;&gt;AF136,AF140&lt;&gt;AF142),A137-COUNTIFS($H$135:$H137,"&lt;&gt;CZ")&amp;$AH$5&amp;A141-COUNTIFS($H$135:$H141,"&lt;&gt;CZ"),IF(AND(H140="CZ",H139&lt;&gt;"CZ",H138="CZ",H137&lt;&gt;"CZ",H141="CZ",AF141=AF137,AF140&lt;&gt;AF136,AF140&lt;&gt;AF142),A138-COUNTIFS($H$135:$H137,"&lt;&gt;CZ")&amp;$AH$5&amp;A141-COUNTIFS($H$135:$H141,"&lt;&gt;CZ"),IF(AND(H140="CZ",H139&lt;&gt;"CZ",H138&lt;&gt;"CZ",H137="CZ",H141="CZ",AF141=AF137,AF140&lt;&gt;AF136,AF140&lt;&gt;AF142),A137-COUNTIFS($H$135:$H137,"&lt;&gt;CZ")&amp;$AH$5&amp;A141-COUNTIFS($H$135:$H141,"&lt;&gt;CZ"),IF(AND(H140="CZ",H139&lt;&gt;"CZ",H138&lt;&gt;"CZ",H137&lt;&gt;"CZ",H141="CZ",AF141=AF137,AF140&lt;&gt;AF136,AF140&lt;&gt;AF142),A138-COUNTIFS($H$135:$H137,"&lt;&gt;CZ")&amp;$AH$5&amp;A141-COUNTIFS($H$135:$H141,"&lt;&gt;CZ"),IF(AND(H140="CZ",H139&lt;&gt;"CZ",H138&lt;&gt;"CZ",H137="CZ",H141&lt;&gt;"CZ",AF141=AF137,AF140&lt;&gt;AF136,AF140&lt;&gt;AF142),A137-COUNTIFS($H$135:$H137,"&lt;&gt;CZ")&amp;$AH$5&amp;A141-COUNTIFS($H$135:$H141,"&lt;&gt;CZ"),IF(AND(H140="CZ",H139&lt;&gt;"CZ",H138="CZ",H137&lt;&gt;"CZ",H141&lt;&gt;"CZ",AF141=AF137,AF140&lt;&gt;AF136,AF140&lt;&gt;AF142),A138-COUNTIFS($H$135:$H137,"&lt;&gt;CZ")&amp;$AH$5&amp;A141-COUNTIFS($H$135:$H141,"&lt;&gt;CZ"),IF(AND(H140="CZ",H139="CZ",H138&lt;&gt;"CZ",H137&lt;&gt;"CZ",H141&lt;&gt;"CZ",AF141=AF137,AF140&lt;&gt;AF136,AF140&lt;&gt;AF142),A138-COUNTIFS($H$135:$H137,"&lt;&gt;CZ")&amp;$AH$5&amp;A141-COUNTIFS($H$135:$H141,"&lt;&gt;CZ"),IF(AND(H140="CZ",H139="CZ",H138&lt;&gt;"CZ",H137&lt;&gt;"CZ",H141="CZ",AF141=AF137,AF140&lt;&gt;AF136,AF140&lt;&gt;AF142),A138-COUNTIFS($H$135:$H137,"&lt;&gt;CZ")&amp;$AH$5&amp;A141-COUNTIFS($H$135:$H141,"&lt;&gt;CZ"),IF(AND(H140="CZ",H139="CZ",H138&lt;&gt;"CZ",H137="CZ",H141&lt;&gt;"CZ",AF141=AF137,AF140&lt;&gt;AF136,AF140&lt;&gt;AF142),A137-COUNTIFS($H$135:$H137,"&lt;&gt;CZ")&amp;$AH$5&amp;A141-COUNTIFS($H$135:$H141,"&lt;&gt;CZ"),IF(AND(H140="CZ",H139="CZ",H138="CZ",H137&lt;&gt;"CZ",H141&lt;&gt;"CZ",AF141=AF137,AF140&lt;&gt;AF136,AF140&lt;&gt;AF142),A138-COUNTIFS($H$135:$H137,"&lt;&gt;CZ")&amp;$AH$5&amp;A141-COUNTIFS($H$135:$H141,"&lt;&gt;CZ"),IF(AND(H140="CZ",H139&lt;&gt;"CZ",H138&lt;&gt;"CZ",H137&lt;&gt;"CZ",H141&lt;&gt;"CZ",AF141=AF137,AF140&lt;&gt;AF136,AF140&lt;&gt;AF142),A138-COUNTIFS($H$135:$H137,"&lt;&gt;CZ"),IF(AND(H140="CZ",H139&lt;&gt;"CZ",H138="CZ",H141="CZ",H142="CZ",AF142=AF138,AF140&lt;&gt;AF137,AF140&lt;&gt;AF143),A138-COUNTIFS($H$135:$H138,"&lt;&gt;CZ")&amp;$AH$5&amp;A142-COUNTIFS($H$135:$H142,"&lt;&gt;CZ"),IF(AND(H140="CZ",H139="CZ",H138&lt;&gt;"CZ",H141="CZ",H142="CZ",AF142=AF138,AF140&lt;&gt;AF137,AF140&lt;&gt;AF143),A139-COUNTIFS($H$135:$H138,"&lt;&gt;CZ")&amp;$AH$5&amp;A142-COUNTIFS($H$135:$H142,"&lt;&gt;CZ"),IF(AND(H140="CZ",H139="CZ",H138="CZ",H141&lt;&gt;"CZ",H142="CZ",AF142=AF138,AF140&lt;&gt;AF137,AF140&lt;&gt;AF143),A138-COUNTIFS($H$135:$H138,"&lt;&gt;CZ")&amp;$AH$5&amp;A142-COUNTIFS($H$135:$H142,"&lt;&gt;CZ"),IF(AND(H140="CZ",H139="CZ",H138="CZ",H141="CZ",H142&lt;&gt;"CZ",AF142=AF138,AF140&lt;&gt;AF137,AF140&lt;&gt;AF143),A138-COUNTIFS($H$135:$H138,"&lt;&gt;CZ")&amp;$AH$5&amp;A142-COUNTIFS($H$135:$H142,"&lt;&gt;CZ"),IF(AND(H140="CZ",H139&lt;&gt;"CZ",H138="CZ",H141="CZ",H142&lt;&gt;"CZ",AF142=AF138,AF140&lt;&gt;AF137,AF140&lt;&gt;AF143),A138-COUNTIFS($H$135:$H138,"&lt;&gt;CZ")&amp;$AH$5&amp;A142-COUNTIFS($H$135:$H142,"&lt;&gt;CZ"),IF(AND(H140="CZ",H139&lt;&gt;"CZ",H138="CZ",H141&lt;&gt;"CZ",H142="CZ",AF142=AF138,AF140&lt;&gt;AF137,AF140&lt;&gt;AF143),A138-COUNTIFS($H$135:$H138,"&lt;&gt;CZ")&amp;$AH$5&amp;A142-COUNTIFS($H$135:$H142,"&lt;&gt;CZ"),IF(AND(H140="CZ",H139&lt;&gt;"CZ",H138&lt;&gt;"CZ",H141="CZ",H142="CZ",AF142=AF138,AF140&lt;&gt;AF137,AF140&lt;&gt;AF143),A139-COUNTIFS($H$135:$H138,"&lt;&gt;CZ")&amp;$AH$5&amp;A142-COUNTIFS($H$135:$H142,"&lt;&gt;CZ"),IF(AND(H140="CZ",H139&lt;&gt;"CZ",H138&lt;&gt;"CZ",H141&lt;&gt;"CZ",H142="CZ",AF142=AF138,AF140&lt;&gt;AF137,AF140&lt;&gt;AF143),A139-COUNTIFS($H$135:$H138,"&lt;&gt;CZ")&amp;$AH$5&amp;A142-COUNTIFS($H$135:$H142,"&lt;&gt;CZ"),IF(AND(H140="CZ",H139&lt;&gt;"CZ",H138&lt;&gt;"CZ",H141="CZ",H142&lt;&gt;"CZ",AF142=AF138,AF140&lt;&gt;AF137,AF140&lt;&gt;AF143),A139-COUNTIFS($H$135:$H138,"&lt;&gt;CZ")&amp;$AH$5&amp;A142-COUNTIFS($H$135:$H142,"&lt;&gt;CZ"),IF(AND(H140="CZ",H139&lt;&gt;"CZ",H138="CZ",H141&lt;&gt;"CZ",H142&lt;&gt;"CZ",AF142=AF138,AF140&lt;&gt;AF137,AF140&lt;&gt;AF143),A138-COUNTIFS($H$135:$H138,"&lt;&gt;CZ")&amp;$AH$5&amp;A142-COUNTIFS($H$135:$H142,"&lt;&gt;CZ"),IF(AND(H140="CZ",H139="CZ",H138&lt;&gt;"CZ",H141&lt;&gt;"CZ",H142&lt;&gt;"CZ",AF142=AF138,AF140&lt;&gt;AF137,AF140&lt;&gt;AF143),A139-COUNTIFS($H$135:$H138,"&lt;&gt;CZ")&amp;$AH$5&amp;A142-COUNTIFS($H$135:$H142,"&lt;&gt;CZ"),IF(AND(H140="CZ",H139="CZ",H138&lt;&gt;"CZ",H141&lt;&gt;"CZ",H142="CZ",AF142=AF138,AF140&lt;&gt;AF137,AF140&lt;&gt;AF143),A139-COUNTIFS($H$135:$H138,"&lt;&gt;CZ")&amp;$AH$5&amp;A142-COUNTIFS($H$135:$H142,"&lt;&gt;CZ"),IF(AND(H140="CZ",H139="CZ",H138&lt;&gt;"CZ",H141="CZ",H142&lt;&gt;"CZ",AF142=AF138,AF140&lt;&gt;AF137,AF140&lt;&gt;AF143),A139-COUNTIFS($H$135:$H138,"&lt;&gt;CZ")&amp;$AH$5&amp;A142-COUNTIFS($H$135:$H142,"&lt;&gt;CZ"),IF(AND(H140="CZ",H139="CZ",H138="CZ",H141&lt;&gt;"CZ",H142&lt;&gt;"CZ",AF142=AF138,AF140&lt;&gt;AF137,AF140&lt;&gt;AF143),A138-COUNTIFS($H$135:$H138,"&lt;&gt;CZ")&amp;$AH$5&amp;A142-COUNTIFS($H$135:$H142,"&lt;&gt;CZ"),""))))))))))))))))))))))))))))))))))))))))))))))))</f>
        <v/>
      </c>
      <c r="AK140" s="102" t="str">
        <f>IF(AI140&lt;&gt;"","",IF(AJ140&lt;&gt;"","",IF(AND(H139="CZ",H138&lt;&gt;"CZ",H137&lt;&gt;"CZ",H140&lt;&gt;"CZ",H141&lt;&gt;"CZ",AF141=AF137,AF139&lt;&gt;AF136,AF139&lt;&gt;AF142),A138-COUNTIFS($H$135:$H137,"&lt;&gt;CZ"),IF(AND(H140="CZ",H139&lt;&gt;"CZ",H141="CZ",H142="CZ",H143="CZ",AF143=AF139,AF140&lt;&gt;AF138,AF140&lt;&gt;AF144),A140-COUNTIFS($H$135:$H139,"&lt;&gt;CZ")&amp;$AH$5&amp;A143-COUNTIFS($H$135:$H143,"&lt;&gt;CZ"),IF(AND(H140="CZ",H139="CZ",H141&lt;&gt;"CZ",H142="CZ",H143="CZ",AF143=AF139,AF140&lt;&gt;AF138,AF140&lt;&gt;AF144),A139-COUNTIFS($H$135:$H139,"&lt;&gt;CZ")&amp;$AH$5&amp;A143-COUNTIFS($H$135:$H143,"&lt;&gt;CZ"),IF(AND(H140="CZ",H139="CZ",H141="CZ",H142&lt;&gt;"CZ",H143="CZ",AF143=AF139,AF140&lt;&gt;AF138,AF140&lt;&gt;AF144),A139-COUNTIFS($H$135:$H139,"&lt;&gt;CZ")&amp;$AH$5&amp;A143-COUNTIFS($H$135:$H143,"&lt;&gt;CZ"),IF(AND(H140="CZ",H139="CZ",H141="CZ",H142="CZ",H143&lt;&gt;"CZ",AF143=AF139,AF140&lt;&gt;AF138,AF140&lt;&gt;AF144),A139-COUNTIFS($H$135:$H139,"&lt;&gt;CZ")&amp;$AH$5&amp;A143-COUNTIFS($H$135:$H143,"&lt;&gt;CZ"),IF(AND(H140="CZ",H139&lt;&gt;"CZ",H141="CZ",H142="CZ",H143&lt;&gt;"CZ",AF143=AF139,AF140&lt;&gt;AF138,AF140&lt;&gt;AF144),A140-COUNTIFS($H$135:$H139,"&lt;&gt;CZ")&amp;$AH$5&amp;A143-COUNTIFS($H$135:$H143,"&lt;&gt;CZ"),IF(AND(H140="CZ",H139&lt;&gt;"CZ",H141="CZ",H142&lt;&gt;"CZ",H143="CZ",AF143=AF139,AF140&lt;&gt;AF138,AF140&lt;&gt;AF144),A140-COUNTIFS($H$135:$H139,"&lt;&gt;CZ")&amp;$AH$5&amp;A143-COUNTIFS($H$135:$H143,"&lt;&gt;CZ"),IF(AND(H140="CZ",H139&lt;&gt;"CZ",H141&lt;&gt;"CZ",H142="CZ",H143="CZ",AF143=AF139,AF140&lt;&gt;AF138,AF140&lt;&gt;AF144),A140-COUNTIFS($H$135:$H139,"&lt;&gt;CZ")&amp;$AH$5&amp;A143-COUNTIFS($H$135:$H143,"&lt;&gt;CZ"),IF(AND(H140="CZ",H139&lt;&gt;"CZ",H141&lt;&gt;"CZ",H142&lt;&gt;"CZ",H143="CZ",AF143=AF139,AF140&lt;&gt;AF138,AF140&lt;&gt;AF144),A140-COUNTIFS($H$135:$H139,"&lt;&gt;CZ")&amp;$AH$5&amp;A143-COUNTIFS($H$135:$H143,"&lt;&gt;CZ"),IF(AND(H140="CZ",H139&lt;&gt;"CZ",H141&lt;&gt;"CZ",H142&lt;&gt;"CZ",H143&lt;&gt;"CZ",AF143=AF139,AF140&lt;&gt;AF138,AF140&lt;&gt;AF144),A143-COUNTIFS($H$135:$H143,"&lt;&gt;CZ"),IF(AND(H140="CZ",H139&lt;&gt;"CZ",H141&lt;&gt;"CZ",H142="CZ",H143&lt;&gt;"CZ",AF143=AF139,AF140&lt;&gt;AF138,AF140&lt;&gt;AF144),A140-COUNTIFS($H$135:$H139,"&lt;&gt;CZ")&amp;$AH$5&amp;A143-COUNTIFS($H$135:$H143,"&lt;&gt;CZ"),IF(AND(H140="CZ",H139="CZ",H141="CZ",H142&lt;&gt;"CZ",H143&lt;&gt;"CZ",AF143=AF139,AF140&lt;&gt;AF138,AF140&lt;&gt;AF144),A139-COUNTIFS($H$135:$H139,"&lt;&gt;CZ")&amp;$AH$5&amp;A143-COUNTIFS($H$135:$H143,"&lt;&gt;CZ"),IF(AND(H140="CZ",H139="CZ",H141&lt;&gt;"CZ",H142&lt;&gt;"CZ",H143&lt;&gt;"CZ",AF143=AF139,AF140&lt;&gt;AF138,AF140&lt;&gt;AF144),A139-COUNTIFS($H$135:$H139,"&lt;&gt;CZ")&amp;$AH$5&amp;A143-COUNTIFS($H$135:$H143,"&lt;&gt;CZ"),IF(AND(H140="CZ",H139="CZ",H141&lt;&gt;"CZ",H142&lt;&gt;"CZ",H143="CZ",AF143=AF139,AF140&lt;&gt;AF138,AF140&lt;&gt;AF144),A139-COUNTIFS($H$135:$H139,"&lt;&gt;CZ")&amp;$AH$5&amp;A143-COUNTIFS($H$135:$H143,"&lt;&gt;CZ"),IF(AND(H140="CZ",H139="CZ",H141&lt;&gt;"CZ",H142="CZ",H143&lt;&gt;"CZ",AF143=AF139,AF140&lt;&gt;AF138,AF140&lt;&gt;AF144),A139-COUNTIFS($H$135:$H139,"&lt;&gt;CZ")&amp;$AH$5&amp;A143-COUNTIFS($H$135:$H143,"&lt;&gt;CZ"),IF(AND(H140="CZ",H139&lt;&gt;"CZ",H141="CZ",H142&lt;&gt;"CZ",H143&lt;&gt;"CZ",AF143=AF139,AF140&lt;&gt;AF138,AF140&lt;&gt;AF144),A140-COUNTIFS($H$135:$H139,"&lt;&gt;CZ")&amp;$AH$5&amp;A143-COUNTIFS($H$135:$H143,"&lt;&gt;CZ"),IF(AND(H140="CZ",H141&lt;&gt;"CZ",H142="CZ",H143="CZ",H144="CZ",AF140=AF144,AF140&lt;&gt;AF139,AF140&lt;&gt;AF145),A140-COUNTIFS($H$135:$H140,"&lt;&gt;CZ")&amp;$AH$5&amp;A144-COUNTIFS($H$135:$H144,"&lt;&gt;CZ"),IF(AND(H140="CZ",H141="CZ",H142&lt;&gt;"CZ",H143="CZ",H144="CZ",AF140=AF144,AF140&lt;&gt;AF139,AF140&lt;&gt;AF145),A140-COUNTIFS($H$135:$H140,"&lt;&gt;CZ")&amp;$AH$5&amp;A144-COUNTIFS($H$135:$H144,"&lt;&gt;CZ"),IF(AND(H140="CZ",H141="CZ",H142="CZ",H143&lt;&gt;"CZ",H144="CZ",AF140=AF144,AF140&lt;&gt;AF139,AF140&lt;&gt;AF145),A140-COUNTIFS($H$135:$H140,"&lt;&gt;CZ")&amp;$AH$5&amp;A144-COUNTIFS($H$135:$H144,"&lt;&gt;CZ"),IF(AND(H140="CZ",H141="CZ",H142="CZ",H143="CZ",H144&lt;&gt;"CZ",AF140=AF144,AF140&lt;&gt;AF139,AF140&lt;&gt;AF145),A140-COUNTIFS($H$135:$H140,"&lt;&gt;CZ")&amp;$AH$5&amp;A144-COUNTIFS($H$135:$H144,"&lt;&gt;CZ"),IF(AND(H140="CZ",H139&lt;&gt;"CZ",H138="CZ",H137="CZ",H141&lt;&gt;"CZ",AF141=AF137,AF140&lt;&gt;AF136,AF140&lt;&gt;AF142),A137-COUNTIFS($H$135:$H137,"&lt;&gt;CZ")&amp;$AH$5&amp;A141-COUNTIFS($H$135:$H141,"&lt;&gt;CZ"),IF(AND(H140="CZ",H141&lt;&gt;"CZ",H142="CZ",H143="CZ",H144&lt;&gt;"CZ",AF140=AF144,AF140&lt;&gt;AF139,AF140&lt;&gt;AF145),A140-COUNTIFS($H$135:$H140,"&lt;&gt;CZ")&amp;$AH$5&amp;A144-COUNTIFS($H$135:$H144,"&lt;&gt;CZ"),IF(AND(H140="CZ",H141&lt;&gt;"CZ",H142="CZ",H143&lt;&gt;"CZ",H144="CZ",AF140=AF144,AF140&lt;&gt;AF139,AF140&lt;&gt;AF145),A140-COUNTIFS($H$135:$H140,"&lt;&gt;CZ")&amp;$AH$5&amp;A144-COUNTIFS($H$135:$H144,"&lt;&gt;CZ"),IF(AND(H140="CZ",H141&lt;&gt;"CZ",H142&lt;&gt;"CZ",H143="CZ",H144="CZ",AF140=AF144,AF140&lt;&gt;AF139,AF140&lt;&gt;AF145),A140-COUNTIFS($H$135:$H140,"&lt;&gt;CZ")&amp;$AH$5&amp;A144-COUNTIFS($H$135:$H144,"&lt;&gt;CZ"),IF(AND(H140="CZ",H141&lt;&gt;"CZ",H142&lt;&gt;"CZ",H143&lt;&gt;"CZ",H144="CZ",AF140=AF144,AF140&lt;&gt;AF139,AF140&lt;&gt;AF145),A140-COUNTIFS($H$135:$H140,"&lt;&gt;CZ")&amp;$AH$5&amp;A144-COUNTIFS($H$135:$H144,"&lt;&gt;CZ"),IF(AND(H140="CZ",H141&lt;&gt;"CZ",H142&lt;&gt;"CZ",H143="CZ",H144&lt;&gt;"CZ",AF140=AF144,AF140&lt;&gt;AF139,AF140&lt;&gt;AF145),A140-COUNTIFS($H$135:$H140,"&lt;&gt;CZ")&amp;$AH$5&amp;A144-COUNTIFS($H$135:$H144,"&lt;&gt;CZ"),IF(AND(H140="CZ",H141&lt;&gt;"CZ",H142="CZ",H143&lt;&gt;"CZ",H144&lt;&gt;"CZ",AF140=AF144,AF140&lt;&gt;AF139,AF140&lt;&gt;AF145),A140-COUNTIFS($H$135:$H140,"&lt;&gt;CZ")&amp;$AH$5&amp;A144-COUNTIFS($H$135:$H144,"&lt;&gt;CZ"),IF(AND(H140="CZ",H141="CZ",H142&lt;&gt;"CZ",H143&lt;&gt;"CZ",H144&lt;&gt;"CZ",AF140=AF144,AF140&lt;&gt;AF139,AF140&lt;&gt;AF145),A140-COUNTIFS($H$135:$H140,"&lt;&gt;CZ")&amp;$AH$5&amp;A144-COUNTIFS($H$135:$H144,"&lt;&gt;CZ"),IF(AND(H140="CZ",H141="CZ",H142="CZ",H143&lt;&gt;"CZ",H144&lt;&gt;"CZ",AF140=AF144,AF140&lt;&gt;AF139,AF140&lt;&gt;AF145),A140-COUNTIFS($H$135:$H140,"&lt;&gt;CZ")&amp;$AH$5&amp;A144-COUNTIFS($H$135:$H144,"&lt;&gt;CZ"),IF(AND(H140="CZ",H141="CZ",H142&lt;&gt;"CZ",H143="CZ",H144&lt;&gt;"CZ",AF140=AF144,AF140&lt;&gt;AF139,AF140&lt;&gt;AF145),A140-COUNTIFS($H$135:$H140,"&lt;&gt;CZ")&amp;$AH$5&amp;A144-COUNTIFS($H$135:$H144,"&lt;&gt;CZ"),IF(AND(H140="CZ",H141="CZ",H142="CZ",H143&lt;&gt;"CZ",H144&lt;&gt;"CZ",AF140=AF144,AF140&lt;&gt;AF139,AF140&lt;&gt;AF145),A140-COUNTIFS($H$135:$H140,"&lt;&gt;CZ")&amp;$AH$5&amp;A144-COUNTIFS($H$135:$H144,"&lt;&gt;CZ"),IF(AND(H140="CZ",H141="CZ",H142&lt;&gt;"CZ",H143&lt;&gt;"CZ",H144&lt;&gt;"CZ",AF140=AF144,AF140&lt;&gt;AF139,AF140&lt;&gt;AF145),A144-COUNTIFS($H$135:$H144,"&lt;&gt;CZ"),""))))))))))))))))))))))))))))))))))</f>
        <v/>
      </c>
      <c r="AL140" s="120" t="str">
        <f t="shared" si="9"/>
        <v>6</v>
      </c>
    </row>
    <row r="141" spans="1:38" s="104" customFormat="1" ht="15" customHeight="1">
      <c r="A141" s="105">
        <v>7</v>
      </c>
      <c r="B141" s="106">
        <v>636</v>
      </c>
      <c r="C141" s="107" t="s">
        <v>140</v>
      </c>
      <c r="D141" s="107" t="s">
        <v>141</v>
      </c>
      <c r="E141" s="106">
        <v>2004</v>
      </c>
      <c r="F141" s="108"/>
      <c r="G141" s="109" t="s">
        <v>142</v>
      </c>
      <c r="H141" s="110" t="s">
        <v>249</v>
      </c>
      <c r="I141" s="111"/>
      <c r="J141" s="112">
        <v>0</v>
      </c>
      <c r="K141" s="111"/>
      <c r="L141" s="112">
        <v>0</v>
      </c>
      <c r="M141" s="111">
        <v>100</v>
      </c>
      <c r="N141" s="112">
        <v>600</v>
      </c>
      <c r="O141" s="111">
        <v>100</v>
      </c>
      <c r="P141" s="112">
        <v>640</v>
      </c>
      <c r="Q141" s="111">
        <v>100</v>
      </c>
      <c r="R141" s="112">
        <v>670</v>
      </c>
      <c r="S141" s="113">
        <v>89</v>
      </c>
      <c r="T141" s="112">
        <v>623</v>
      </c>
      <c r="U141" s="111">
        <v>100</v>
      </c>
      <c r="V141" s="112">
        <v>740</v>
      </c>
      <c r="W141" s="111"/>
      <c r="X141" s="112">
        <v>0</v>
      </c>
      <c r="Y141" s="111"/>
      <c r="Z141" s="112">
        <v>0</v>
      </c>
      <c r="AA141" s="111"/>
      <c r="AB141" s="112">
        <v>0</v>
      </c>
      <c r="AC141" s="111"/>
      <c r="AD141" s="112">
        <v>0</v>
      </c>
      <c r="AE141" s="116">
        <v>3273</v>
      </c>
      <c r="AF141" s="117">
        <v>3273</v>
      </c>
      <c r="AG141" s="118" t="s">
        <v>253</v>
      </c>
      <c r="AH141" s="100">
        <f t="shared" ca="1" si="8"/>
        <v>0.14799214903428481</v>
      </c>
      <c r="AI141" s="119" t="str">
        <f>IF(H141="","",IF(H141&lt;&gt;"CZ","NE",IF(AND(H141="CZ",AF140&lt;&gt;AF141,AF141&lt;&gt;AF142),A141-COUNTIF($H$135:$H141,"&lt;&gt;CZ"),IF(AND(H141="CZ",H140="CZ",AF141=AF140,AF141&lt;&gt;AF139,AF141&lt;&gt;AF142),A140-COUNTIF($H$135:$H141,"&lt;&gt;CZ")&amp;$AH$5&amp;A141-COUNTIF($H$135:$H141,"&lt;&gt;CZ"),IF(AND(H141="CZ",H142="CZ",AF141&lt;&gt;AF140,AF141=AF142,AF141&lt;&gt;AF143),A141-COUNTIF($H$135:$H141,"&lt;&gt;CZ")&amp;$AH$5&amp;A142-COUNTIF($H$135:$H142,"&lt;&gt;CZ"),IF(AND(H141="CZ",H140="CZ",H139="CZ",AF141=AF139,AF141&lt;&gt;AF138,AF141&lt;&gt;AF142),A139-COUNTIF($H$135:$H141,"&lt;&gt;CZ")&amp;$AH$5&amp;A141-COUNTIF($H$135:$H141,"&lt;&gt;CZ"),IF(AND(H141="CZ",H140="CZ",H142="CZ",AF142=AF140,AF141&lt;&gt;AF139,AF141&lt;&gt;AF143),A140-COUNTIF($H$135:$H140,"&lt;&gt;CZ")&amp;$AH$5&amp;A142-COUNTIF($H$135:$H142,"&lt;&gt;CZ"),IF(AND(H141="CZ",H142="CZ",H143="CZ",AF141&lt;&gt;AF140,AF141=AF143,AF141&lt;&gt;AF144),A141-COUNTIF($H$135:$H141,"&lt;&gt;CZ")&amp;$AH$5&amp;A143-COUNTIF($H$135:$H143,"&lt;&gt;CZ"),IF(AND(H141="CZ",H140="CZ",H139="CZ",H138="CZ",AF141=AF138,AF141&lt;&gt;AF137,AF141&lt;&gt;AF142),A138-COUNTIF($H$135:$H138,"&lt;&gt;CZ")&amp;$AH$5&amp;A141-COUNTIF($H$135:$H141,"&lt;&gt;CZ"),IF(AND(H141="CZ",H140="CZ",H139="CZ",H142="CZ",AF142=AF139,AF141&lt;&gt;AF138,AF141&lt;&gt;AF143),A139-COUNTIF($H$135:$H139,"&lt;&gt;CZ")&amp;$AH$5&amp;A142-COUNTIF($H$135:$H142,"&lt;&gt;CZ"),IF(AND(H141="CZ",H140="CZ",H142="CZ",H143="CZ",AF143=AF140,AF141&lt;&gt;AF139,AF141&lt;&gt;AF144),A140-COUNTIF($H$135:$H140,"&lt;&gt;CZ")&amp;$AH$5&amp;A143-COUNTIF($H$135:$H143,"&lt;&gt;CZ"),IF(AND(H141="CZ",H142="CZ",H143="CZ",H144="CZ",AF141&lt;&gt;AF140,AF141=AF144,AF141&lt;&gt;AF145),A141-COUNTIF($H$135:$H141,"&lt;&gt;CZ")&amp;$AH$5&amp;A144-COUNTIF($H$135:$H144,"&lt;&gt;CZ"),IF(AND(H141="CZ",H140="CZ",H139="CZ",H138="CZ",H137="CZ",AF141=AF137,AF141&lt;&gt;AF136,AF141&lt;&gt;AF142),A137-COUNTIF($H$135:$H137,"&lt;&gt;CZ")&amp;$AH$5&amp;A141-COUNTIF($H$135:$H141,"&lt;&gt;CZ"),IF(AND(H141="CZ",H140="CZ",H139="CZ",H138="CZ",H142="CZ",AF142=AF138,AF141&lt;&gt;AF137,AF141&lt;&gt;AF143),A138-COUNTIF($H$135:$H138,"&lt;&gt;CZ")&amp;$AH$5&amp;A142-COUNTIF($H$135:$H142,"&lt;&gt;CZ"),IF(AND(H141="CZ",H140="CZ",H139="CZ",H142="CZ",H143="CZ",AF143=AF139,AF141&lt;&gt;AF138,AF141&lt;&gt;AF144),A139-COUNTIF($H$135:$H139,"&lt;&gt;CZ")&amp;$AH$5&amp;A143-COUNTIF($H$135:$H143,"&lt;&gt;CZ"),IF(AND(H141="CZ",H140="CZ",H142="CZ",H143="CZ",H144="CZ",AF144=AF140,AF141&lt;&gt;AF139,AF141&lt;&gt;AF145),A140-COUNTIF($H$135:$H140,"&lt;&gt;CZ")&amp;$AH$5&amp;A144-COUNTIF($H$135:$H144,"&lt;&gt;CZ"),IF(AND(H141="CZ",H142="CZ",H143="CZ",H144="CZ",H145="CZ",AF141&lt;&gt;AF140,AF141=AF145,AF141&lt;&gt;AF146),A141-COUNTIF($H$135:$H141,"&lt;&gt;CZ")&amp;$AH$5&amp;A145-COUNTIF($H$135:$H145,"&lt;&gt;CZ"),IF(AND(H141="CZ",H140&lt;&gt;"CZ",AF141=AF140,AF141&lt;&gt;AF139,AF141&lt;&gt;AF142),A141-COUNTIF($H$135:$H141,"&lt;&gt;CZ"),IF(AND(H141="CZ",H142&lt;&gt;"CZ",AF141&lt;&gt;AF140,AF141=AF142,AF141&lt;&gt;AF143),A141-COUNTIF($H$135:$H141,"&lt;&gt;CZ"),IF(AND(H141="CZ",H140&lt;&gt;"CZ",H139="CZ",AF141=AF139,AF141&lt;&gt;AF138,AF141&lt;&gt;AF142),A139-COUNTIF($H$135:$H139,"&lt;&gt;CZ")&amp;$AH$5&amp;A141-COUNTIF($H$135:$H141,"&lt;&gt;CZ"),IF(AND(H141="CZ",H140="CZ",H139&lt;&gt;"CZ",AF141=AF139,AF141&lt;&gt;AF138,AF141&lt;&gt;AF142),A140-COUNTIF($H$135:$H139,"&lt;&gt;CZ")&amp;$AH$5&amp;A141-COUNTIF($H$135:$H141,"&lt;&gt;CZ"),IF(AND(H141="CZ",H140&lt;&gt;"CZ",H139&lt;&gt;"CZ",AF141=AF139,AF141&lt;&gt;AF138,AF141&lt;&gt;AF142),A141-COUNTIF($H$135:$H141,"&lt;&gt;CZ"),IF(AND(H141="CZ",H140&lt;&gt;"CZ",H142="CZ",AF141=AF140,AF141&lt;&gt;AF139,AF141=AF142,AF141&lt;&gt;AF143),A141-COUNTIF($H$135:$H140,"&lt;&gt;CZ")&amp;$AH$5&amp;A142-COUNTIF($H$135:$H142,"&lt;&gt;CZ"),IF(AND(H141="CZ",H140="CZ",H142&lt;&gt;"CZ",AF142=AF140,AF141&lt;&gt;AF139,AF141&lt;&gt;AF143),A140-COUNTIF($H$135:$H140,"&lt;&gt;CZ")&amp;$AH$5&amp;A142-COUNTIF($H$135:$H142,"&lt;&gt;CZ"),IF(AND(H141="CZ",H140&lt;&gt;"CZ",H142&lt;&gt;"CZ",AF142=AF140,AF141&lt;&gt;AF139,AF141&lt;&gt;AF143),A141-COUNTIF($H$135:$H140,"&lt;&gt;CZ"),IF(AND(H141="CZ",H142&lt;&gt;"CZ",H143="CZ",AF141&lt;&gt;AF140,AF141=AF143,AF141&lt;&gt;AF144),A141-COUNTIF($H$135:$H141,"&lt;&gt;CZ")&amp;$AH$5&amp;A143-COUNTIF($H$135:$H143,"&lt;&gt;CZ"),IF(AND(H141="CZ",H142="CZ",H143&lt;&gt;"CZ",AF141&lt;&gt;AF140,AF141=AF143,AF141&lt;&gt;AF144),A141-COUNTIF($H$135:$H141,"&lt;&gt;CZ")&amp;$AH$5&amp;A143-COUNTIF($H$135:$H143,"&lt;&gt;CZ"),IF(AND(H141="CZ",H142&lt;&gt;"CZ",H143&lt;&gt;"CZ",AF141&gt;0,AF141&lt;&gt;AF140,AF141=AF143,AF141&lt;&gt;AF144),A141-COUNTIF($H$135:$H141,"&lt;&gt;CZ"),IF(AND(H141="CZ",H140&lt;&gt;"CZ",H139="CZ",H138="CZ",AF141=AF138,AF141&lt;&gt;AF137,AF141&lt;&gt;AF142),A138-COUNTIF($H$135:$H138,"&lt;&gt;CZ")&amp;$AH$5&amp;A141-COUNTIF($H$135:$H141,"&lt;&gt;CZ"),IF(AND(H141="CZ",H140="CZ",H139&lt;&gt;"CZ",H138="CZ",AF141=AF138,AF141&lt;&gt;AF137,AF141&lt;&gt;AF142),A138-COUNTIF($H$135:$H138,"&lt;&gt;CZ")&amp;$AH$5&amp;A141-COUNTIF($H$135:$H141,"&lt;&gt;CZ"),IF(AND(H141="CZ",H140="CZ",H139="CZ",H138&lt;&gt;"CZ",AF141=AF138,AF141&lt;&gt;AF137,AF141&lt;&gt;AF142),A139-COUNTIF($H$135:$H138,"&lt;&gt;CZ")&amp;$AH$5&amp;A141-COUNTIF($H$135:$H141,"&lt;&gt;CZ"),IF(AND(H141="CZ",H140&lt;&gt;"CZ",H139&lt;&gt;"CZ",H138="CZ",AF141=AF138,AF141&lt;&gt;AF137,AF141&lt;&gt;AF142),A138-COUNTIF($H$135:$H138,"&lt;&gt;CZ")&amp;$AH$5&amp;A141-COUNTIF($H$135:$H141,"&lt;&gt;CZ"),IF(AND(H141="CZ",H140&lt;&gt;"CZ",H139="CZ",H138&lt;&gt;"CZ",AF141=AF138,AF141&lt;&gt;AF137,AF141&lt;&gt;AF142),A139-COUNTIF($H$135:$H138,"&lt;&gt;CZ")&amp;$AH$5&amp;A141-COUNTIF($H$135:$H141,"&lt;&gt;CZ"),IF(AND(H141="CZ",H140="CZ",H139&lt;&gt;"CZ",H138&lt;&gt;"CZ",AF141=AF138,AF141&lt;&gt;AF137,AF141&lt;&gt;AF142),A139-COUNTIF($H$135:$H138,"&lt;&gt;CZ")&amp;$AH$5&amp;A141-COUNTIF($H$135:$H141,"&lt;&gt;CZ"),IF(AND(H141="CZ",H140&lt;&gt;"CZ",H139&lt;&gt;"CZ",H138&lt;&gt;"CZ",AF141=AF138,AF141&lt;&gt;AF137,AF141&lt;&gt;AF142),A141-COUNTIF($H$135:$H141,"&lt;&gt;CZ"),IF(AND(H141="CZ",H140="CZ",H139&lt;&gt;"CZ",H142="CZ",AF141=AF139,AF141&lt;&gt;AF138,AF141=AF142,AF141&lt;&gt;AF143),A140-COUNTIF($H$135:$H139,"&lt;&gt;CZ")&amp;$AH$5&amp;A142-COUNTIF($H$135:$H142,"&lt;&gt;CZ"),IF(AND(H141="CZ",H140="CZ",H139="CZ",H142&lt;&gt;"CZ",AF141=AF139,AF141&lt;&gt;AF138,AF141=AF142,AF141&lt;&gt;AF143),A139-COUNTIF($H$135:$H139,"&lt;&gt;CZ")&amp;$AH$5&amp;A142-COUNTIF($H$135:$H142,"&lt;&gt;CZ"),IF(AND(H141="CZ",H140&lt;&gt;"CZ",H139&lt;&gt;"CZ",H142="CZ",AF141=AF139,AF141&lt;&gt;AF138,AF141=AF142,AF141&lt;&gt;AF143),A140-COUNTIF($H$135:$H139,"&lt;&gt;CZ")&amp;$AH$5&amp;A142-COUNTIF($H$135:$H142,"&lt;&gt;CZ"),IF(AND(H141="CZ",H140&lt;&gt;"CZ",H139="CZ",H142="CZ",AF141=AF139,AF141&lt;&gt;AF138,AF141=AF142,AF141&lt;&gt;AF143),A139-COUNTIF($H$135:$H139,"&lt;&gt;CZ")&amp;$AH$5&amp;A142-COUNTIF($H$135:$H142,"&lt;&gt;CZ"),IF(AND(H141="CZ",H140&lt;&gt;"CZ",H139="CZ",H142&lt;&gt;"CZ",AF141=AF139,AF141&lt;&gt;AF138,AF141=AF142,AF141&lt;&gt;AF143),A139-COUNTIF($H$135:$H139,"&lt;&gt;CZ")&amp;$AH$5&amp;A142-COUNTIF($H$135:$H142,"&lt;&gt;CZ"),IF(AND(H141="CZ",H140="CZ",H139&lt;&gt;"CZ",H142&lt;&gt;"CZ",AF142=AF139,AF141&lt;&gt;AF138,AF141&lt;&gt;AF143),A140-COUNTIF($H$135:$H139,"&lt;&gt;CZ")&amp;$AH$5&amp;A142-COUNTIF($H$135:$H142,"&lt;&gt;CZ"),IF(AND(H141="CZ",H140&lt;&gt;"CZ",H139&lt;&gt;"CZ",H142&lt;&gt;"CZ",AF142=AF139,AF141&lt;&gt;AF138,AF141&lt;&gt;AF143),A140-COUNTIF($H$135:$H139,"&lt;&gt;CZ"),IF(AND(H141="CZ",H140&lt;&gt;"CZ",H142="CZ",H143="CZ",AF143=AF140,AF141&lt;&gt;AF139,AF141&lt;&gt;AF144),A141-COUNTIF($H$135:$H140,"&lt;&gt;CZ")&amp;$AH$5&amp;A143-COUNTIF($H$135:$H143,"&lt;&gt;CZ"),IF(AND(H141="CZ",H140="CZ",H142&lt;&gt;"CZ",H143="CZ",AF143=AF140,AF141&lt;&gt;AF139,AF141&lt;&gt;AF144),A140-COUNTIF($H$135:$H140,"&lt;&gt;CZ")&amp;$AH$5&amp;A143-COUNTIF($H$135:$H143,"&lt;&gt;CZ"),IF(AND(H141="CZ",H140="CZ",H142="CZ",H143&lt;&gt;"CZ",AF143=AF140,AF141&lt;&gt;AF139,AF141&lt;&gt;AF144),A140-COUNTIF($H$135:$H140,"&lt;&gt;CZ")&amp;$AH$5&amp;A143-COUNTIF($H$135:$H143,"&lt;&gt;CZ"),IF(AND(H141="CZ",H140&lt;&gt;"CZ",H142&lt;&gt;"CZ",H143="CZ",AF143=AF140,AF141&lt;&gt;AF139,AF141&lt;&gt;AF144),A141-COUNTIF($H$135:$H140,"&lt;&gt;CZ")&amp;$AH$5&amp;A143-COUNTIF($H$135:$H143,"&lt;&gt;CZ"),IF(AND(H141="CZ",H140&lt;&gt;"CZ",H142="CZ",H143&lt;&gt;"CZ",AF143=AF140,AF141&lt;&gt;AF139,AF141&lt;&gt;AF144),A141-COUNTIF($H$135:$H140,"&lt;&gt;CZ")&amp;$AH$5&amp;A143-COUNTIF($H$135:$H143,"&lt;&gt;CZ"),IF(AND(H141="CZ",H140="CZ",H142&lt;&gt;"CZ",H143&lt;&gt;"CZ",AF143=AF140,AF141&lt;&gt;AF139,AF141&lt;&gt;AF144),A140-COUNTIF($H$135:$H140,"&lt;&gt;CZ")&amp;$AH$5&amp;A143-COUNTIF($H$135:$H143,"&lt;&gt;CZ"),IF(AND(H141="CZ",H140&lt;&gt;"CZ",H142&lt;&gt;"CZ",H143&lt;&gt;"CZ",AF143=AF140,AF141&lt;&gt;AF139,AF141&lt;&gt;AF144),A141-COUNTIF($H$135:$H140,"&lt;&gt;CZ"),IF(AND(H141="CZ",H142="CZ",H143="CZ",H144&lt;&gt;"CZ",AF141&lt;&gt;AF140,AF141=AF144,AF141&lt;&gt;AF145),A141-COUNTIF($H$135:$H141,"&lt;&gt;CZ")&amp;$AH$5&amp;A144-COUNTIF($H$135:$H144,"&lt;&gt;CZ"),IF(AND(H141="CZ",H142="CZ",H143&lt;&gt;"CZ",H144="CZ",AF141&lt;&gt;AF140,AF141=AF144,AF141&lt;&gt;AF145),A141-COUNTIF($H$135:$H141,"&lt;&gt;CZ")&amp;$AH$5&amp;A144-COUNTIF($H$135:$H144,"&lt;&gt;CZ"),IF(AND(H141="CZ",H142&lt;&gt;"CZ",H143="CZ",H144="CZ",AF141&lt;&gt;AF140,AF141=AF144,AF141&lt;&gt;AF145),A141-COUNTIF($H$135:$H141,"&lt;&gt;CZ")&amp;$AH$5&amp;A144-COUNTIF($H$135:$H144,"&lt;&gt;CZ"),IF(AND(H141="CZ",H142&lt;&gt;"CZ",H143&lt;&gt;"CZ",H144="CZ",AF141&lt;&gt;AF140,AF141=AF144,AF141&lt;&gt;AF145),A141-COUNTIF($H$135:$H141,"&lt;&gt;CZ")&amp;$AH$5&amp;A144-COUNTIF($H$135:$H144,"&lt;&gt;CZ"),"")))))))))))))))))))))))))))))))))))))))))))))))))))))</f>
        <v>NE</v>
      </c>
      <c r="AJ141" s="102" t="str">
        <f>IF(AI141&lt;&gt;"","",IF(AND(H141="CZ",H142&lt;&gt;"CZ",H143="CZ",H144&lt;&gt;"CZ",AF141&lt;&gt;AF140,AF141=AF144,AF141&lt;&gt;AF145),A141-COUNTIF($H$135:$H141,"&lt;&gt;CZ")&amp;$AH$5&amp;A144-COUNTIF($H$135:$H144,"&lt;&gt;CZ"),IF(AND(H141="CZ",H142="CZ",H143&lt;&gt;"CZ",H144&lt;&gt;"CZ",AF141&lt;&gt;AF140,AF141=AF144,AF141&lt;&gt;AF145),A141-COUNTIF($H$135:$H141,"&lt;&gt;CZ")&amp;$AH$5&amp;A144-COUNTIF($H$135:$H144,"&lt;&gt;CZ"),IF(AND(H141="CZ",H142&lt;&gt;"CZ",H143&lt;&gt;"CZ",H144&lt;&gt;"CZ",AF141&lt;&gt;AF140,AF141=AF144,AF141&lt;&gt;AF145),A141-COUNTIF($H$135:$H141,"&lt;&gt;CZ"),IF(AND(H141="CZ",H140&lt;&gt;"CZ",H139="CZ",H138="CZ",H137="CZ",AF141=AF137,AF141&lt;&gt;AF136,AF141&lt;&gt;AF142),A137-COUNTIFS($H$135:$H137,"&lt;&gt;CZ")&amp;$AH$5&amp;A141-COUNTIFS($H$135:$H141,"&lt;&gt;CZ"),IF(AND(H141="CZ",H140="CZ",H139&lt;&gt;"CZ",H138="CZ",H137="CZ",AF141=AF137,AF141&lt;&gt;AF136,AF141&lt;&gt;AF142),A137-COUNTIFS($H$135:$H137,"&lt;&gt;CZ")&amp;$AH$5&amp;A141-COUNTIFS($H$135:$H141,"&lt;&gt;CZ"),IF(AND(H141="CZ",H140="CZ",H139="CZ",H138&lt;&gt;"CZ",H137="CZ",AF141=AF137,AF141&lt;&gt;AF136,AF141&lt;&gt;AF142),A137-COUNTIFS($H$135:$H137,"&lt;&gt;CZ")&amp;$AH$5&amp;A141-COUNTIFS($H$135:$H141,"&lt;&gt;CZ"),IF(AND(H141="CZ",H140="CZ",H139="CZ",H138="CZ",H137&lt;&gt;"CZ",AF141=AF137,AF141&lt;&gt;AF136,AF141&lt;&gt;AF142),A138-COUNTIFS($H$135:$H137,"&lt;&gt;CZ")&amp;$AH$5&amp;A141-COUNTIFS($H$135:$H141,"&lt;&gt;CZ"),IF(AND(H141="CZ",H140&lt;&gt;"CZ",H139="CZ",H138="CZ",H137&lt;&gt;"CZ",AF141=AF137,AF141&lt;&gt;AF136,AF141&lt;&gt;AF142),A138-COUNTIFS($H$135:$H137,"&lt;&gt;CZ")&amp;$AH$5&amp;A141-COUNTIFS($H$135:$H141,"&lt;&gt;CZ"),IF(AND(H141="CZ",H140&lt;&gt;"CZ",H139="CZ",H138&lt;&gt;"CZ",H137="CZ",AF141=AF137,AF141&lt;&gt;AF136,AF141&lt;&gt;AF142),A137-COUNTIFS($H$135:$H137,"&lt;&gt;CZ")&amp;$AH$5&amp;A141-COUNTIFS($H$135:$H141,"&lt;&gt;CZ"),IF(AND(H141="CZ",H140&lt;&gt;"CZ",H139&lt;&gt;"CZ",H138="CZ",H137="CZ",AF141=AF137,AF141&lt;&gt;AF136,AF141&lt;&gt;AF142),A137-COUNTIFS($H$135:$H137,"&lt;&gt;CZ")&amp;$AH$5&amp;A141-COUNTIFS($H$135:$H141,"&lt;&gt;CZ"),IF(AND(H141="CZ",H140&lt;&gt;"CZ",H139&lt;&gt;"CZ",H138&lt;&gt;"CZ",H137="CZ",AF141=AF137,AF141&lt;&gt;AF136,AF141&lt;&gt;AF142),A137-COUNTIFS($H$135:$H137,"&lt;&gt;CZ")&amp;$AH$5&amp;A141-COUNTIFS($H$135:$H141,"&lt;&gt;CZ"),IF(AND(H141="CZ",H140&lt;&gt;"CZ",H139&lt;&gt;"CZ",H138="CZ",H137&lt;&gt;"CZ",AF141=AF137,AF141&lt;&gt;AF136,AF141&lt;&gt;AF142),A138-COUNTIFS($H$135:$H137,"&lt;&gt;CZ")&amp;$AH$5&amp;A141-COUNTIFS($H$135:$H141,"&lt;&gt;CZ"),IF(AND(H141="CZ",H140&lt;&gt;"CZ",H139="CZ",H138&lt;&gt;"CZ",H137&lt;&gt;"CZ",AF141=AF137,AF141&lt;&gt;AF136,AF141&lt;&gt;AF142),A138-COUNTIFS($H$135:$H137,"&lt;&gt;CZ")&amp;$AH$5&amp;A141-COUNTIFS($H$135:$H141,"&lt;&gt;CZ"),IF(AND(H141="CZ",H140="CZ",H139&lt;&gt;"CZ",H138&lt;&gt;"CZ",H137&lt;&gt;"CZ",AF141=AF137,AF141&lt;&gt;AF136,AF141&lt;&gt;AF142),A138-COUNTIFS($H$135:$H137,"&lt;&gt;CZ")&amp;$AH$5&amp;A141-COUNTIFS($H$135:$H141,"&lt;&gt;CZ"),IF(AND(H141="CZ",H140="CZ",H139&lt;&gt;"CZ",H138&lt;&gt;"CZ",H137="CZ",AF141=AF137,AF141&lt;&gt;AF136,AF141&lt;&gt;AF142),A137-COUNTIFS($H$135:$H137,"&lt;&gt;CZ")&amp;$AH$5&amp;A141-COUNTIFS($H$135:$H141,"&lt;&gt;CZ"),IF(AND(H141="CZ",H140="CZ",H139&lt;&gt;"CZ",H138="CZ",H137&lt;&gt;"CZ",AF141=AF137,AF141&lt;&gt;AF136,AF141&lt;&gt;AF142),A138-COUNTIFS($H$135:$H137,"&lt;&gt;CZ")&amp;$AH$5&amp;A141-COUNTIFS($H$135:$H141,"&lt;&gt;CZ"),IF(AND(H141="CZ",H140="CZ",H139="CZ",H138&lt;&gt;"CZ",H137&lt;&gt;"CZ",AF141=AF137,AF141&lt;&gt;AF136,AF141&lt;&gt;AF142),A138-COUNTIFS($H$135:$H137,"&lt;&gt;CZ")&amp;$AH$5&amp;A141-COUNTIFS($H$135:$H141,"&lt;&gt;CZ"),IF(AND(H141="CZ",H140&lt;&gt;"CZ",H139&lt;&gt;"CZ",H138&lt;&gt;"CZ",H137&lt;&gt;"CZ",AF141=AF137,AF141&lt;&gt;AF136,AF141&lt;&gt;AF142),A138-COUNTIFS($H$135:$H137,"&lt;&gt;CZ"),IF(AND(H141="CZ",H140&lt;&gt;"CZ",H139="CZ",H138="CZ",H142="CZ",AF142=AF138,AF141&lt;&gt;AF137,AF141&lt;&gt;AF143),A138-COUNTIFS($H$135:$H138,"&lt;&gt;CZ")&amp;$AH$5&amp;A142-COUNTIFS($H$135:$H142,"&lt;&gt;CZ"),IF(AND(H141="CZ",H140="CZ",H139&lt;&gt;"CZ",H138="CZ",H142="CZ",AF142=AF138,AF141&lt;&gt;AF137,AF141&lt;&gt;AF143),A138-COUNTIFS($H$135:$H138,"&lt;&gt;CZ")&amp;$AH$5&amp;A142-COUNTIFS($H$135:$H142,"&lt;&gt;CZ"),IF(AND(H141="CZ",H140="CZ",H139="CZ",H138&lt;&gt;"CZ",H142="CZ",AF142=AF138,AF141&lt;&gt;AF137,AF141&lt;&gt;AF143),A139-COUNTIFS($H$135:$H138,"&lt;&gt;CZ")&amp;$AH$5&amp;A142-COUNTIFS($H$135:$H142,"&lt;&gt;CZ"),IF(AND(H141="CZ",H140="CZ",H139="CZ",H138="CZ",H142&lt;&gt;"CZ",AF142=AF138,AF141&lt;&gt;AF137,AF141&lt;&gt;AF143),A138-COUNTIFS($H$135:$H138,"&lt;&gt;CZ")&amp;$AH$5&amp;A142-COUNTIFS($H$135:$H142,"&lt;&gt;CZ"),IF(AND(H141="CZ",H140&lt;&gt;"CZ",H139="CZ",H138="CZ",H142&lt;&gt;"CZ",AF142=AF138,AF141&lt;&gt;AF137,AF141&lt;&gt;AF143),A138-COUNTIFS($H$135:$H138,"&lt;&gt;CZ")&amp;$AH$5&amp;A142-COUNTIFS($H$135:$H142,"&lt;&gt;CZ"),IF(AND(H141="CZ",H140&lt;&gt;"CZ",H139="CZ",H138&lt;&gt;"CZ",H142="CZ",AF142=AF138,AF141&lt;&gt;AF137,AF141&lt;&gt;AF143),A139-COUNTIFS($H$135:$H138,"&lt;&gt;CZ")&amp;$AH$5&amp;A142-COUNTIFS($H$135:$H142,"&lt;&gt;CZ"),IF(AND(H141="CZ",H140&lt;&gt;"CZ",H139&lt;&gt;"CZ",H138="CZ",H142="CZ",AF142=AF138,AF141&lt;&gt;AF137,AF141&lt;&gt;AF143),A138-COUNTIFS($H$135:$H138,"&lt;&gt;CZ")&amp;$AH$5&amp;A142-COUNTIFS($H$135:$H142,"&lt;&gt;CZ"),IF(AND(H141="CZ",H140&lt;&gt;"CZ",H139&lt;&gt;"CZ",H138&lt;&gt;"CZ",H142="CZ",AF142=AF138,AF141&lt;&gt;AF137,AF141&lt;&gt;AF143),A139-COUNTIFS($H$135:$H138,"&lt;&gt;CZ")&amp;$AH$5&amp;A142-COUNTIFS($H$135:$H142,"&lt;&gt;CZ"),IF(AND(H141="CZ",H140&lt;&gt;"CZ",H139&lt;&gt;"CZ",H138="CZ",H142&lt;&gt;"CZ",AF142=AF138,AF141&lt;&gt;AF137,AF141&lt;&gt;AF143),A138-COUNTIFS($H$135:$H138,"&lt;&gt;CZ")&amp;$AH$5&amp;A142-COUNTIFS($H$135:$H142,"&lt;&gt;CZ"),IF(AND(H141="CZ",H140&lt;&gt;"CZ",H139="CZ",H138&lt;&gt;"CZ",H142&lt;&gt;"CZ",AF142=AF138,AF141&lt;&gt;AF137,AF141&lt;&gt;AF143),A139-COUNTIFS($H$135:$H138,"&lt;&gt;CZ")&amp;$AH$5&amp;A142-COUNTIFS($H$135:$H142,"&lt;&gt;CZ"),IF(AND(H141="CZ",H140="CZ",H139&lt;&gt;"CZ",H138&lt;&gt;"CZ",H142&lt;&gt;"CZ",AF142=AF138,AF141&lt;&gt;AF137,AF141&lt;&gt;AF143),A139-COUNTIFS($H$135:$H138,"&lt;&gt;CZ")&amp;$AH$5&amp;A142-COUNTIFS($H$135:$H142,"&lt;&gt;CZ"),IF(AND(H141="CZ",H140="CZ",H139&lt;&gt;"CZ",H138&lt;&gt;"CZ",H142="CZ",AF142=AF138,AF141&lt;&gt;AF137,AF141&lt;&gt;AF143),A139-COUNTIFS($H$135:$H138,"&lt;&gt;CZ")&amp;$AH$5&amp;A142-COUNTIFS($H$135:$H142,"&lt;&gt;CZ"),IF(AND(H141="CZ",H140="CZ",H139&lt;&gt;"CZ",H138="CZ",H142&lt;&gt;"CZ",AF142=AF138,AF141&lt;&gt;AF137,AF141&lt;&gt;AF143),A138-COUNTIFS($H$135:$H138,"&lt;&gt;CZ")&amp;$AH$5&amp;A142-COUNTIFS($H$135:$H142,"&lt;&gt;CZ"),IF(AND(H141="CZ",H140="CZ",H139="CZ",H138&lt;&gt;"CZ",H142&lt;&gt;"CZ",AF142=AF138,AF141&lt;&gt;AF137,AF141&lt;&gt;AF143),A139-COUNTIFS($H$135:$H138,"&lt;&gt;CZ")&amp;$AH$5&amp;A142-COUNTIFS($H$135:$H142,"&lt;&gt;CZ"),IF(AND(H141="CZ",H140&lt;&gt;"CZ",H139&lt;&gt;"CZ",H138&lt;&gt;"CZ",H142&lt;&gt;"CZ",AF142=AF138,AF141&lt;&gt;AF137,AF141&lt;&gt;AF143),A139-COUNTIFS($H$135:$H138,"&lt;&gt;CZ"),IF(AND(H141="CZ",H140&lt;&gt;"CZ",H139="CZ",H142="CZ",H143="CZ",AF143=AF139,AF141&lt;&gt;AF138,AF141&lt;&gt;AF144),A139-COUNTIFS($H$135:$H139,"&lt;&gt;CZ")&amp;$AH$5&amp;A143-COUNTIFS($H$135:$H143,"&lt;&gt;CZ"),IF(AND(H141="CZ",H140="CZ",H139&lt;&gt;"CZ",H142="CZ",H143="CZ",AF143=AF139,AF141&lt;&gt;AF138,AF141&lt;&gt;AF144),A140-COUNTIFS($H$135:$H139,"&lt;&gt;CZ")&amp;$AH$5&amp;A143-COUNTIFS($H$135:$H143,"&lt;&gt;CZ"),IF(AND(H141="CZ",H140="CZ",H139="CZ",H142&lt;&gt;"CZ",H143="CZ",AF143=AF139,AF141&lt;&gt;AF138,AF141&lt;&gt;AF144),A139-COUNTIFS($H$135:$H139,"&lt;&gt;CZ")&amp;$AH$5&amp;A143-COUNTIFS($H$135:$H143,"&lt;&gt;CZ"),IF(AND(H141="CZ",H140="CZ",H139="CZ",H142="CZ",H143&lt;&gt;"CZ",AF143=AF139,AF141&lt;&gt;AF138,AF141&lt;&gt;AF144),A139-COUNTIFS($H$135:$H139,"&lt;&gt;CZ")&amp;$AH$5&amp;A143-COUNTIFS($H$135:$H143,"&lt;&gt;CZ"),IF(AND(H141="CZ",H140&lt;&gt;"CZ",H139="CZ",H142="CZ",H143&lt;&gt;"CZ",AF143=AF139,AF141&lt;&gt;AF138,AF141&lt;&gt;AF144),A139-COUNTIFS($H$135:$H139,"&lt;&gt;CZ")&amp;$AH$5&amp;A143-COUNTIFS($H$135:$H143,"&lt;&gt;CZ"),IF(AND(H141="CZ",H140&lt;&gt;"CZ",H139="CZ",H142&lt;&gt;"CZ",H143="CZ",AF143=AF139,AF141&lt;&gt;AF138,AF141&lt;&gt;AF144),A139-COUNTIFS($H$135:$H139,"&lt;&gt;CZ")&amp;$AH$5&amp;A143-COUNTIFS($H$135:$H143,"&lt;&gt;CZ"),IF(AND(H141="CZ",H140&lt;&gt;"CZ",H139&lt;&gt;"CZ",H142="CZ",H143="CZ",AF143=AF139,AF141&lt;&gt;AF138,AF141&lt;&gt;AF144),A140-COUNTIFS($H$135:$H139,"&lt;&gt;CZ")&amp;$AH$5&amp;A143-COUNTIFS($H$135:$H143,"&lt;&gt;CZ"),IF(AND(H141="CZ",H140&lt;&gt;"CZ",H139&lt;&gt;"CZ",H142&lt;&gt;"CZ",H143="CZ",AF143=AF139,AF141&lt;&gt;AF138,AF141&lt;&gt;AF144),A140-COUNTIFS($H$135:$H139,"&lt;&gt;CZ")&amp;$AH$5&amp;A143-COUNTIFS($H$135:$H143,"&lt;&gt;CZ"),IF(AND(H141="CZ",H140&lt;&gt;"CZ",H139&lt;&gt;"CZ",H142="CZ",H143&lt;&gt;"CZ",AF143=AF139,AF141&lt;&gt;AF138,AF141&lt;&gt;AF144),A140-COUNTIFS($H$135:$H139,"&lt;&gt;CZ")&amp;$AH$5&amp;A143-COUNTIFS($H$135:$H143,"&lt;&gt;CZ"),IF(AND(H141="CZ",H140&lt;&gt;"CZ",H139="CZ",H142&lt;&gt;"CZ",H143&lt;&gt;"CZ",AF143=AF139,AF141&lt;&gt;AF138,AF141&lt;&gt;AF144),A139-COUNTIFS($H$135:$H139,"&lt;&gt;CZ")&amp;$AH$5&amp;A143-COUNTIFS($H$135:$H143,"&lt;&gt;CZ"),IF(AND(H141="CZ",H140="CZ",H139&lt;&gt;"CZ",H142&lt;&gt;"CZ",H143&lt;&gt;"CZ",AF143=AF139,AF141&lt;&gt;AF138,AF141&lt;&gt;AF144),A140-COUNTIFS($H$135:$H139,"&lt;&gt;CZ")&amp;$AH$5&amp;A143-COUNTIFS($H$135:$H143,"&lt;&gt;CZ"),IF(AND(H141="CZ",H140="CZ",H139&lt;&gt;"CZ",H142&lt;&gt;"CZ",H143="CZ",AF143=AF139,AF141&lt;&gt;AF138,AF141&lt;&gt;AF144),A140-COUNTIFS($H$135:$H139,"&lt;&gt;CZ")&amp;$AH$5&amp;A143-COUNTIFS($H$135:$H143,"&lt;&gt;CZ"),IF(AND(H141="CZ",H140="CZ",H139&lt;&gt;"CZ",H142="CZ",H143&lt;&gt;"CZ",AF143=AF139,AF141&lt;&gt;AF138,AF141&lt;&gt;AF144),A140-COUNTIFS($H$135:$H139,"&lt;&gt;CZ")&amp;$AH$5&amp;A143-COUNTIFS($H$135:$H143,"&lt;&gt;CZ"),IF(AND(H141="CZ",H140="CZ",H139="CZ",H142&lt;&gt;"CZ",H143&lt;&gt;"CZ",AF143=AF139,AF141&lt;&gt;AF138,AF141&lt;&gt;AF144),A139-COUNTIFS($H$135:$H139,"&lt;&gt;CZ")&amp;$AH$5&amp;A143-COUNTIFS($H$135:$H143,"&lt;&gt;CZ"),""))))))))))))))))))))))))))))))))))))))))))))))))</f>
        <v/>
      </c>
      <c r="AK141" s="102" t="str">
        <f>IF(AI141&lt;&gt;"","",IF(AJ141&lt;&gt;"","",IF(AND(H140="CZ",H139&lt;&gt;"CZ",H138&lt;&gt;"CZ",H141&lt;&gt;"CZ",H142&lt;&gt;"CZ",AF142=AF138,AF140&lt;&gt;AF137,AF140&lt;&gt;AF143),A139-COUNTIFS($H$135:$H138,"&lt;&gt;CZ"),IF(AND(H141="CZ",H140&lt;&gt;"CZ",H142="CZ",H143="CZ",H144="CZ",AF144=AF140,AF141&lt;&gt;AF139,AF141&lt;&gt;AF145),A141-COUNTIFS($H$135:$H140,"&lt;&gt;CZ")&amp;$AH$5&amp;A144-COUNTIFS($H$135:$H144,"&lt;&gt;CZ"),IF(AND(H141="CZ",H140="CZ",H142&lt;&gt;"CZ",H143="CZ",H144="CZ",AF144=AF140,AF141&lt;&gt;AF139,AF141&lt;&gt;AF145),A140-COUNTIFS($H$135:$H140,"&lt;&gt;CZ")&amp;$AH$5&amp;A144-COUNTIFS($H$135:$H144,"&lt;&gt;CZ"),IF(AND(H141="CZ",H140="CZ",H142="CZ",H143&lt;&gt;"CZ",H144="CZ",AF144=AF140,AF141&lt;&gt;AF139,AF141&lt;&gt;AF145),A140-COUNTIFS($H$135:$H140,"&lt;&gt;CZ")&amp;$AH$5&amp;A144-COUNTIFS($H$135:$H144,"&lt;&gt;CZ"),IF(AND(H141="CZ",H140="CZ",H142="CZ",H143="CZ",H144&lt;&gt;"CZ",AF144=AF140,AF141&lt;&gt;AF139,AF141&lt;&gt;AF145),A140-COUNTIFS($H$135:$H140,"&lt;&gt;CZ")&amp;$AH$5&amp;A144-COUNTIFS($H$135:$H144,"&lt;&gt;CZ"),IF(AND(H141="CZ",H140&lt;&gt;"CZ",H142="CZ",H143="CZ",H144&lt;&gt;"CZ",AF144=AF140,AF141&lt;&gt;AF139,AF141&lt;&gt;AF145),A141-COUNTIFS($H$135:$H140,"&lt;&gt;CZ")&amp;$AH$5&amp;A144-COUNTIFS($H$135:$H144,"&lt;&gt;CZ"),IF(AND(H141="CZ",H140&lt;&gt;"CZ",H142="CZ",H143&lt;&gt;"CZ",H144="CZ",AF144=AF140,AF141&lt;&gt;AF139,AF141&lt;&gt;AF145),A141-COUNTIFS($H$135:$H140,"&lt;&gt;CZ")&amp;$AH$5&amp;A144-COUNTIFS($H$135:$H144,"&lt;&gt;CZ"),IF(AND(H141="CZ",H140&lt;&gt;"CZ",H142&lt;&gt;"CZ",H143="CZ",H144="CZ",AF144=AF140,AF141&lt;&gt;AF139,AF141&lt;&gt;AF145),A141-COUNTIFS($H$135:$H140,"&lt;&gt;CZ")&amp;$AH$5&amp;A144-COUNTIFS($H$135:$H144,"&lt;&gt;CZ"),IF(AND(H141="CZ",H140&lt;&gt;"CZ",H142&lt;&gt;"CZ",H143&lt;&gt;"CZ",H144="CZ",AF144=AF140,AF141&lt;&gt;AF139,AF141&lt;&gt;AF145),A141-COUNTIFS($H$135:$H140,"&lt;&gt;CZ")&amp;$AH$5&amp;A144-COUNTIFS($H$135:$H144,"&lt;&gt;CZ"),IF(AND(H141="CZ",H140&lt;&gt;"CZ",H142&lt;&gt;"CZ",H143&lt;&gt;"CZ",H144&lt;&gt;"CZ",AF144=AF140,AF141&lt;&gt;AF139,AF141&lt;&gt;AF145),A144-COUNTIFS($H$135:$H144,"&lt;&gt;CZ"),IF(AND(H141="CZ",H140&lt;&gt;"CZ",H142&lt;&gt;"CZ",H143="CZ",H144&lt;&gt;"CZ",AF144=AF140,AF141&lt;&gt;AF139,AF141&lt;&gt;AF145),A141-COUNTIFS($H$135:$H140,"&lt;&gt;CZ")&amp;$AH$5&amp;A144-COUNTIFS($H$135:$H144,"&lt;&gt;CZ"),IF(AND(H141="CZ",H140="CZ",H142="CZ",H143&lt;&gt;"CZ",H144&lt;&gt;"CZ",AF144=AF140,AF141&lt;&gt;AF139,AF141&lt;&gt;AF145),A140-COUNTIFS($H$135:$H140,"&lt;&gt;CZ")&amp;$AH$5&amp;A144-COUNTIFS($H$135:$H144,"&lt;&gt;CZ"),IF(AND(H141="CZ",H140="CZ",H142&lt;&gt;"CZ",H143&lt;&gt;"CZ",H144&lt;&gt;"CZ",AF144=AF140,AF141&lt;&gt;AF139,AF141&lt;&gt;AF145),A140-COUNTIFS($H$135:$H140,"&lt;&gt;CZ")&amp;$AH$5&amp;A144-COUNTIFS($H$135:$H144,"&lt;&gt;CZ"),IF(AND(H141="CZ",H140="CZ",H142&lt;&gt;"CZ",H143&lt;&gt;"CZ",H144="CZ",AF144=AF140,AF141&lt;&gt;AF139,AF141&lt;&gt;AF145),A140-COUNTIFS($H$135:$H140,"&lt;&gt;CZ")&amp;$AH$5&amp;A144-COUNTIFS($H$135:$H144,"&lt;&gt;CZ"),IF(AND(H141="CZ",H140="CZ",H142&lt;&gt;"CZ",H143="CZ",H144&lt;&gt;"CZ",AF144=AF140,AF141&lt;&gt;AF139,AF141&lt;&gt;AF145),A140-COUNTIFS($H$135:$H140,"&lt;&gt;CZ")&amp;$AH$5&amp;A144-COUNTIFS($H$135:$H144,"&lt;&gt;CZ"),IF(AND(H141="CZ",H140&lt;&gt;"CZ",H142="CZ",H143&lt;&gt;"CZ",H144&lt;&gt;"CZ",AF144=AF140,AF141&lt;&gt;AF139,AF141&lt;&gt;AF145),A141-COUNTIFS($H$135:$H140,"&lt;&gt;CZ")&amp;$AH$5&amp;A144-COUNTIFS($H$135:$H144,"&lt;&gt;CZ"),IF(AND(H141="CZ",H142&lt;&gt;"CZ",H143="CZ",H144="CZ",H145="CZ",AF141=AF145,AF141&lt;&gt;AF140,AF141&lt;&gt;AF146),A141-COUNTIFS($H$135:$H141,"&lt;&gt;CZ")&amp;$AH$5&amp;A145-COUNTIFS($H$135:$H145,"&lt;&gt;CZ"),IF(AND(H141="CZ",H142="CZ",H143&lt;&gt;"CZ",H144="CZ",H145="CZ",AF141=AF145,AF141&lt;&gt;AF140,AF141&lt;&gt;AF146),A141-COUNTIFS($H$135:$H141,"&lt;&gt;CZ")&amp;$AH$5&amp;A145-COUNTIFS($H$135:$H145,"&lt;&gt;CZ"),IF(AND(H141="CZ",H142="CZ",H143="CZ",H144&lt;&gt;"CZ",H145="CZ",AF141=AF145,AF141&lt;&gt;AF140,AF141&lt;&gt;AF146),A141-COUNTIFS($H$135:$H141,"&lt;&gt;CZ")&amp;$AH$5&amp;A145-COUNTIFS($H$135:$H145,"&lt;&gt;CZ"),IF(AND(H141="CZ",H142="CZ",H143="CZ",H144="CZ",H145&lt;&gt;"CZ",AF141=AF145,AF141&lt;&gt;AF140,AF141&lt;&gt;AF146),A141-COUNTIFS($H$135:$H141,"&lt;&gt;CZ")&amp;$AH$5&amp;A145-COUNTIFS($H$135:$H145,"&lt;&gt;CZ"),IF(AND(H141="CZ",H140&lt;&gt;"CZ",H139="CZ",H138="CZ",H142&lt;&gt;"CZ",AF142=AF138,AF141&lt;&gt;AF137,AF141&lt;&gt;AF143),A138-COUNTIFS($H$135:$H138,"&lt;&gt;CZ")&amp;$AH$5&amp;A142-COUNTIFS($H$135:$H142,"&lt;&gt;CZ"),IF(AND(H141="CZ",H142&lt;&gt;"CZ",H143="CZ",H144="CZ",H145&lt;&gt;"CZ",AF141=AF145,AF141&lt;&gt;AF140,AF141&lt;&gt;AF146),A141-COUNTIFS($H$135:$H141,"&lt;&gt;CZ")&amp;$AH$5&amp;A145-COUNTIFS($H$135:$H145,"&lt;&gt;CZ"),IF(AND(H141="CZ",H142&lt;&gt;"CZ",H143="CZ",H144&lt;&gt;"CZ",H145="CZ",AF141=AF145,AF141&lt;&gt;AF140,AF141&lt;&gt;AF146),A141-COUNTIFS($H$135:$H141,"&lt;&gt;CZ")&amp;$AH$5&amp;A145-COUNTIFS($H$135:$H145,"&lt;&gt;CZ"),IF(AND(H141="CZ",H142&lt;&gt;"CZ",H143&lt;&gt;"CZ",H144="CZ",H145="CZ",AF141=AF145,AF141&lt;&gt;AF140,AF141&lt;&gt;AF146),A141-COUNTIFS($H$135:$H141,"&lt;&gt;CZ")&amp;$AH$5&amp;A145-COUNTIFS($H$135:$H145,"&lt;&gt;CZ"),IF(AND(H141="CZ",H142&lt;&gt;"CZ",H143&lt;&gt;"CZ",H144&lt;&gt;"CZ",H145="CZ",AF141=AF145,AF141&lt;&gt;AF140,AF141&lt;&gt;AF146),A141-COUNTIFS($H$135:$H141,"&lt;&gt;CZ")&amp;$AH$5&amp;A145-COUNTIFS($H$135:$H145,"&lt;&gt;CZ"),IF(AND(H141="CZ",H142&lt;&gt;"CZ",H143&lt;&gt;"CZ",H144="CZ",H145&lt;&gt;"CZ",AF141=AF145,AF141&lt;&gt;AF140,AF141&lt;&gt;AF146),A141-COUNTIFS($H$135:$H141,"&lt;&gt;CZ")&amp;$AH$5&amp;A145-COUNTIFS($H$135:$H145,"&lt;&gt;CZ"),IF(AND(H141="CZ",H142&lt;&gt;"CZ",H143="CZ",H144&lt;&gt;"CZ",H145&lt;&gt;"CZ",AF141=AF145,AF141&lt;&gt;AF140,AF141&lt;&gt;AF146),A141-COUNTIFS($H$135:$H141,"&lt;&gt;CZ")&amp;$AH$5&amp;A145-COUNTIFS($H$135:$H145,"&lt;&gt;CZ"),IF(AND(H141="CZ",H142="CZ",H143&lt;&gt;"CZ",H144&lt;&gt;"CZ",H145&lt;&gt;"CZ",AF141=AF145,AF141&lt;&gt;AF140,AF141&lt;&gt;AF146),A141-COUNTIFS($H$135:$H141,"&lt;&gt;CZ")&amp;$AH$5&amp;A145-COUNTIFS($H$135:$H145,"&lt;&gt;CZ"),IF(AND(H141="CZ",H142="CZ",H143="CZ",H144&lt;&gt;"CZ",H145&lt;&gt;"CZ",AF141=AF145,AF141&lt;&gt;AF140,AF141&lt;&gt;AF146),A141-COUNTIFS($H$135:$H141,"&lt;&gt;CZ")&amp;$AH$5&amp;A145-COUNTIFS($H$135:$H145,"&lt;&gt;CZ"),IF(AND(H141="CZ",H142="CZ",H143&lt;&gt;"CZ",H144="CZ",H145&lt;&gt;"CZ",AF141=AF145,AF141&lt;&gt;AF140,AF141&lt;&gt;AF146),A141-COUNTIFS($H$135:$H141,"&lt;&gt;CZ")&amp;$AH$5&amp;A145-COUNTIFS($H$135:$H145,"&lt;&gt;CZ"),IF(AND(H141="CZ",H142="CZ",H143="CZ",H144&lt;&gt;"CZ",H145&lt;&gt;"CZ",AF141=AF145,AF141&lt;&gt;AF140,AF141&lt;&gt;AF146),A141-COUNTIFS($H$135:$H141,"&lt;&gt;CZ")&amp;$AH$5&amp;A145-COUNTIFS($H$135:$H145,"&lt;&gt;CZ"),IF(AND(H141="CZ",H142="CZ",H143&lt;&gt;"CZ",H144&lt;&gt;"CZ",H145&lt;&gt;"CZ",AF141=AF145,AF141&lt;&gt;AF140,AF141&lt;&gt;AF146),A145-COUNTIFS($H$135:$H145,"&lt;&gt;CZ"),""))))))))))))))))))))))))))))))))))</f>
        <v/>
      </c>
      <c r="AL141" s="120" t="str">
        <f t="shared" si="9"/>
        <v>NE</v>
      </c>
    </row>
    <row r="142" spans="1:38" s="104" customFormat="1" ht="15" customHeight="1">
      <c r="A142" s="105">
        <v>8</v>
      </c>
      <c r="B142" s="106">
        <v>601</v>
      </c>
      <c r="C142" s="107" t="s">
        <v>143</v>
      </c>
      <c r="D142" s="107" t="s">
        <v>90</v>
      </c>
      <c r="E142" s="106">
        <v>2005</v>
      </c>
      <c r="F142" s="108"/>
      <c r="G142" s="109" t="s">
        <v>83</v>
      </c>
      <c r="H142" s="110" t="s">
        <v>250</v>
      </c>
      <c r="I142" s="111"/>
      <c r="J142" s="112">
        <v>0</v>
      </c>
      <c r="K142" s="111"/>
      <c r="L142" s="112">
        <v>0</v>
      </c>
      <c r="M142" s="111">
        <v>100</v>
      </c>
      <c r="N142" s="112">
        <v>600</v>
      </c>
      <c r="O142" s="111">
        <v>100</v>
      </c>
      <c r="P142" s="112">
        <v>640</v>
      </c>
      <c r="Q142" s="111">
        <v>100</v>
      </c>
      <c r="R142" s="112">
        <v>670</v>
      </c>
      <c r="S142" s="113">
        <v>100</v>
      </c>
      <c r="T142" s="112">
        <v>700</v>
      </c>
      <c r="U142" s="111">
        <v>86</v>
      </c>
      <c r="V142" s="112">
        <v>636.4</v>
      </c>
      <c r="W142" s="111"/>
      <c r="X142" s="112">
        <v>0</v>
      </c>
      <c r="Y142" s="111"/>
      <c r="Z142" s="112">
        <v>0</v>
      </c>
      <c r="AA142" s="111"/>
      <c r="AB142" s="112">
        <v>0</v>
      </c>
      <c r="AC142" s="111"/>
      <c r="AD142" s="112">
        <v>0</v>
      </c>
      <c r="AE142" s="116">
        <v>3246.4</v>
      </c>
      <c r="AF142" s="117">
        <v>3246.4</v>
      </c>
      <c r="AG142" s="118">
        <v>8</v>
      </c>
      <c r="AH142" s="100">
        <f t="shared" ca="1" si="8"/>
        <v>0.57843946560924486</v>
      </c>
      <c r="AI142" s="119">
        <f>IF(H142="","",IF(H142&lt;&gt;"CZ","NE",IF(AND(H142="CZ",AF141&lt;&gt;AF142,AF142&lt;&gt;AF143),A142-COUNTIF($H$135:$H142,"&lt;&gt;CZ"),IF(AND(H142="CZ",H141="CZ",AF142=AF141,AF142&lt;&gt;AF140,AF142&lt;&gt;AF143),A141-COUNTIF($H$135:$H142,"&lt;&gt;CZ")&amp;$AH$5&amp;A142-COUNTIF($H$135:$H142,"&lt;&gt;CZ"),IF(AND(H142="CZ",H143="CZ",AF142&lt;&gt;AF141,AF142=AF143,AF142&lt;&gt;AF144),A142-COUNTIF($H$135:$H142,"&lt;&gt;CZ")&amp;$AH$5&amp;A143-COUNTIF($H$135:$H143,"&lt;&gt;CZ"),IF(AND(H142="CZ",H141="CZ",H140="CZ",AF142=AF140,AF142&lt;&gt;AF139,AF142&lt;&gt;AF143),A140-COUNTIF($H$135:$H142,"&lt;&gt;CZ")&amp;$AH$5&amp;A142-COUNTIF($H$135:$H142,"&lt;&gt;CZ"),IF(AND(H142="CZ",H141="CZ",H143="CZ",AF143=AF141,AF142&lt;&gt;AF140,AF142&lt;&gt;AF144),A141-COUNTIF($H$135:$H141,"&lt;&gt;CZ")&amp;$AH$5&amp;A143-COUNTIF($H$135:$H143,"&lt;&gt;CZ"),IF(AND(H142="CZ",H143="CZ",H144="CZ",AF142&lt;&gt;AF141,AF142=AF144,AF142&lt;&gt;AF145),A142-COUNTIF($H$135:$H142,"&lt;&gt;CZ")&amp;$AH$5&amp;A144-COUNTIF($H$135:$H144,"&lt;&gt;CZ"),IF(AND(H142="CZ",H141="CZ",H140="CZ",H139="CZ",AF142=AF139,AF142&lt;&gt;AF138,AF142&lt;&gt;AF143),A139-COUNTIF($H$135:$H139,"&lt;&gt;CZ")&amp;$AH$5&amp;A142-COUNTIF($H$135:$H142,"&lt;&gt;CZ"),IF(AND(H142="CZ",H141="CZ",H140="CZ",H143="CZ",AF143=AF140,AF142&lt;&gt;AF139,AF142&lt;&gt;AF144),A140-COUNTIF($H$135:$H140,"&lt;&gt;CZ")&amp;$AH$5&amp;A143-COUNTIF($H$135:$H143,"&lt;&gt;CZ"),IF(AND(H142="CZ",H141="CZ",H143="CZ",H144="CZ",AF144=AF141,AF142&lt;&gt;AF140,AF142&lt;&gt;AF145),A141-COUNTIF($H$135:$H141,"&lt;&gt;CZ")&amp;$AH$5&amp;A144-COUNTIF($H$135:$H144,"&lt;&gt;CZ"),IF(AND(H142="CZ",H143="CZ",H144="CZ",H145="CZ",AF142&lt;&gt;AF141,AF142=AF145,AF142&lt;&gt;AF146),A142-COUNTIF($H$135:$H142,"&lt;&gt;CZ")&amp;$AH$5&amp;A145-COUNTIF($H$135:$H145,"&lt;&gt;CZ"),IF(AND(H142="CZ",H141="CZ",H140="CZ",H139="CZ",H138="CZ",AF142=AF138,AF142&lt;&gt;AF137,AF142&lt;&gt;AF143),A138-COUNTIF($H$135:$H138,"&lt;&gt;CZ")&amp;$AH$5&amp;A142-COUNTIF($H$135:$H142,"&lt;&gt;CZ"),IF(AND(H142="CZ",H141="CZ",H140="CZ",H139="CZ",H143="CZ",AF143=AF139,AF142&lt;&gt;AF138,AF142&lt;&gt;AF144),A139-COUNTIF($H$135:$H139,"&lt;&gt;CZ")&amp;$AH$5&amp;A143-COUNTIF($H$135:$H143,"&lt;&gt;CZ"),IF(AND(H142="CZ",H141="CZ",H140="CZ",H143="CZ",H144="CZ",AF144=AF140,AF142&lt;&gt;AF139,AF142&lt;&gt;AF145),A140-COUNTIF($H$135:$H140,"&lt;&gt;CZ")&amp;$AH$5&amp;A144-COUNTIF($H$135:$H144,"&lt;&gt;CZ"),IF(AND(H142="CZ",H141="CZ",H143="CZ",H144="CZ",H145="CZ",AF145=AF141,AF142&lt;&gt;AF140,AF142&lt;&gt;AF146),A141-COUNTIF($H$135:$H141,"&lt;&gt;CZ")&amp;$AH$5&amp;A145-COUNTIF($H$135:$H145,"&lt;&gt;CZ"),IF(AND(H142="CZ",H143="CZ",H144="CZ",H145="CZ",H146="CZ",AF142&lt;&gt;AF141,AF142=AF146,AF142&lt;&gt;AF147),A142-COUNTIF($H$135:$H142,"&lt;&gt;CZ")&amp;$AH$5&amp;A146-COUNTIF($H$135:$H146,"&lt;&gt;CZ"),IF(AND(H142="CZ",H141&lt;&gt;"CZ",AF142=AF141,AF142&lt;&gt;AF140,AF142&lt;&gt;AF143),A142-COUNTIF($H$135:$H142,"&lt;&gt;CZ"),IF(AND(H142="CZ",H143&lt;&gt;"CZ",AF142&lt;&gt;AF141,AF142=AF143,AF142&lt;&gt;AF144),A142-COUNTIF($H$135:$H142,"&lt;&gt;CZ"),IF(AND(H142="CZ",H141&lt;&gt;"CZ",H140="CZ",AF142=AF140,AF142&lt;&gt;AF139,AF142&lt;&gt;AF143),A140-COUNTIF($H$135:$H140,"&lt;&gt;CZ")&amp;$AH$5&amp;A142-COUNTIF($H$135:$H142,"&lt;&gt;CZ"),IF(AND(H142="CZ",H141="CZ",H140&lt;&gt;"CZ",AF142=AF140,AF142&lt;&gt;AF139,AF142&lt;&gt;AF143),A141-COUNTIF($H$135:$H140,"&lt;&gt;CZ")&amp;$AH$5&amp;A142-COUNTIF($H$135:$H142,"&lt;&gt;CZ"),IF(AND(H142="CZ",H141&lt;&gt;"CZ",H140&lt;&gt;"CZ",AF142=AF140,AF142&lt;&gt;AF139,AF142&lt;&gt;AF143),A142-COUNTIF($H$135:$H142,"&lt;&gt;CZ"),IF(AND(H142="CZ",H141&lt;&gt;"CZ",H143="CZ",AF142=AF141,AF142&lt;&gt;AF140,AF142=AF143,AF142&lt;&gt;AF144),A142-COUNTIF($H$135:$H141,"&lt;&gt;CZ")&amp;$AH$5&amp;A143-COUNTIF($H$135:$H143,"&lt;&gt;CZ"),IF(AND(H142="CZ",H141="CZ",H143&lt;&gt;"CZ",AF143=AF141,AF142&lt;&gt;AF140,AF142&lt;&gt;AF144),A141-COUNTIF($H$135:$H141,"&lt;&gt;CZ")&amp;$AH$5&amp;A143-COUNTIF($H$135:$H143,"&lt;&gt;CZ"),IF(AND(H142="CZ",H141&lt;&gt;"CZ",H143&lt;&gt;"CZ",AF143=AF141,AF142&lt;&gt;AF140,AF142&lt;&gt;AF144),A142-COUNTIF($H$135:$H141,"&lt;&gt;CZ"),IF(AND(H142="CZ",H143&lt;&gt;"CZ",H144="CZ",AF142&lt;&gt;AF141,AF142=AF144,AF142&lt;&gt;AF145),A142-COUNTIF($H$135:$H142,"&lt;&gt;CZ")&amp;$AH$5&amp;A144-COUNTIF($H$135:$H144,"&lt;&gt;CZ"),IF(AND(H142="CZ",H143="CZ",H144&lt;&gt;"CZ",AF142&lt;&gt;AF141,AF142=AF144,AF142&lt;&gt;AF145),A142-COUNTIF($H$135:$H142,"&lt;&gt;CZ")&amp;$AH$5&amp;A144-COUNTIF($H$135:$H144,"&lt;&gt;CZ"),IF(AND(H142="CZ",H143&lt;&gt;"CZ",H144&lt;&gt;"CZ",AF142&gt;0,AF142&lt;&gt;AF141,AF142=AF144,AF142&lt;&gt;AF145),A142-COUNTIF($H$135:$H142,"&lt;&gt;CZ"),IF(AND(H142="CZ",H141&lt;&gt;"CZ",H140="CZ",H139="CZ",AF142=AF139,AF142&lt;&gt;AF138,AF142&lt;&gt;AF143),A139-COUNTIF($H$135:$H139,"&lt;&gt;CZ")&amp;$AH$5&amp;A142-COUNTIF($H$135:$H142,"&lt;&gt;CZ"),IF(AND(H142="CZ",H141="CZ",H140&lt;&gt;"CZ",H139="CZ",AF142=AF139,AF142&lt;&gt;AF138,AF142&lt;&gt;AF143),A139-COUNTIF($H$135:$H139,"&lt;&gt;CZ")&amp;$AH$5&amp;A142-COUNTIF($H$135:$H142,"&lt;&gt;CZ"),IF(AND(H142="CZ",H141="CZ",H140="CZ",H139&lt;&gt;"CZ",AF142=AF139,AF142&lt;&gt;AF138,AF142&lt;&gt;AF143),A140-COUNTIF($H$135:$H139,"&lt;&gt;CZ")&amp;$AH$5&amp;A142-COUNTIF($H$135:$H142,"&lt;&gt;CZ"),IF(AND(H142="CZ",H141&lt;&gt;"CZ",H140&lt;&gt;"CZ",H139="CZ",AF142=AF139,AF142&lt;&gt;AF138,AF142&lt;&gt;AF143),A139-COUNTIF($H$135:$H139,"&lt;&gt;CZ")&amp;$AH$5&amp;A142-COUNTIF($H$135:$H142,"&lt;&gt;CZ"),IF(AND(H142="CZ",H141&lt;&gt;"CZ",H140="CZ",H139&lt;&gt;"CZ",AF142=AF139,AF142&lt;&gt;AF138,AF142&lt;&gt;AF143),A140-COUNTIF($H$135:$H139,"&lt;&gt;CZ")&amp;$AH$5&amp;A142-COUNTIF($H$135:$H142,"&lt;&gt;CZ"),IF(AND(H142="CZ",H141="CZ",H140&lt;&gt;"CZ",H139&lt;&gt;"CZ",AF142=AF139,AF142&lt;&gt;AF138,AF142&lt;&gt;AF143),A140-COUNTIF($H$135:$H139,"&lt;&gt;CZ")&amp;$AH$5&amp;A142-COUNTIF($H$135:$H142,"&lt;&gt;CZ"),IF(AND(H142="CZ",H141&lt;&gt;"CZ",H140&lt;&gt;"CZ",H139&lt;&gt;"CZ",AF142=AF139,AF142&lt;&gt;AF138,AF142&lt;&gt;AF143),A142-COUNTIF($H$135:$H142,"&lt;&gt;CZ"),IF(AND(H142="CZ",H141="CZ",H140&lt;&gt;"CZ",H143="CZ",AF142=AF140,AF142&lt;&gt;AF139,AF142=AF143,AF142&lt;&gt;AF144),A141-COUNTIF($H$135:$H140,"&lt;&gt;CZ")&amp;$AH$5&amp;A143-COUNTIF($H$135:$H143,"&lt;&gt;CZ"),IF(AND(H142="CZ",H141="CZ",H140="CZ",H143&lt;&gt;"CZ",AF142=AF140,AF142&lt;&gt;AF139,AF142=AF143,AF142&lt;&gt;AF144),A140-COUNTIF($H$135:$H140,"&lt;&gt;CZ")&amp;$AH$5&amp;A143-COUNTIF($H$135:$H143,"&lt;&gt;CZ"),IF(AND(H142="CZ",H141&lt;&gt;"CZ",H140&lt;&gt;"CZ",H143="CZ",AF142=AF140,AF142&lt;&gt;AF139,AF142=AF143,AF142&lt;&gt;AF144),A141-COUNTIF($H$135:$H140,"&lt;&gt;CZ")&amp;$AH$5&amp;A143-COUNTIF($H$135:$H143,"&lt;&gt;CZ"),IF(AND(H142="CZ",H141&lt;&gt;"CZ",H140="CZ",H143="CZ",AF142=AF140,AF142&lt;&gt;AF139,AF142=AF143,AF142&lt;&gt;AF144),A140-COUNTIF($H$135:$H140,"&lt;&gt;CZ")&amp;$AH$5&amp;A143-COUNTIF($H$135:$H143,"&lt;&gt;CZ"),IF(AND(H142="CZ",H141&lt;&gt;"CZ",H140="CZ",H143&lt;&gt;"CZ",AF142=AF140,AF142&lt;&gt;AF139,AF142=AF143,AF142&lt;&gt;AF144),A140-COUNTIF($H$135:$H140,"&lt;&gt;CZ")&amp;$AH$5&amp;A143-COUNTIF($H$135:$H143,"&lt;&gt;CZ"),IF(AND(H142="CZ",H141="CZ",H140&lt;&gt;"CZ",H143&lt;&gt;"CZ",AF143=AF140,AF142&lt;&gt;AF139,AF142&lt;&gt;AF144),A141-COUNTIF($H$135:$H140,"&lt;&gt;CZ")&amp;$AH$5&amp;A143-COUNTIF($H$135:$H143,"&lt;&gt;CZ"),IF(AND(H142="CZ",H141&lt;&gt;"CZ",H140&lt;&gt;"CZ",H143&lt;&gt;"CZ",AF143=AF140,AF142&lt;&gt;AF139,AF142&lt;&gt;AF144),A141-COUNTIF($H$135:$H140,"&lt;&gt;CZ"),IF(AND(H142="CZ",H141&lt;&gt;"CZ",H143="CZ",H144="CZ",AF144=AF141,AF142&lt;&gt;AF140,AF142&lt;&gt;AF145),A142-COUNTIF($H$135:$H141,"&lt;&gt;CZ")&amp;$AH$5&amp;A144-COUNTIF($H$135:$H144,"&lt;&gt;CZ"),IF(AND(H142="CZ",H141="CZ",H143&lt;&gt;"CZ",H144="CZ",AF144=AF141,AF142&lt;&gt;AF140,AF142&lt;&gt;AF145),A141-COUNTIF($H$135:$H141,"&lt;&gt;CZ")&amp;$AH$5&amp;A144-COUNTIF($H$135:$H144,"&lt;&gt;CZ"),IF(AND(H142="CZ",H141="CZ",H143="CZ",H144&lt;&gt;"CZ",AF144=AF141,AF142&lt;&gt;AF140,AF142&lt;&gt;AF145),A141-COUNTIF($H$135:$H141,"&lt;&gt;CZ")&amp;$AH$5&amp;A144-COUNTIF($H$135:$H144,"&lt;&gt;CZ"),IF(AND(H142="CZ",H141&lt;&gt;"CZ",H143&lt;&gt;"CZ",H144="CZ",AF144=AF141,AF142&lt;&gt;AF140,AF142&lt;&gt;AF145),A142-COUNTIF($H$135:$H141,"&lt;&gt;CZ")&amp;$AH$5&amp;A144-COUNTIF($H$135:$H144,"&lt;&gt;CZ"),IF(AND(H142="CZ",H141&lt;&gt;"CZ",H143="CZ",H144&lt;&gt;"CZ",AF144=AF141,AF142&lt;&gt;AF140,AF142&lt;&gt;AF145),A142-COUNTIF($H$135:$H141,"&lt;&gt;CZ")&amp;$AH$5&amp;A144-COUNTIF($H$135:$H144,"&lt;&gt;CZ"),IF(AND(H142="CZ",H141="CZ",H143&lt;&gt;"CZ",H144&lt;&gt;"CZ",AF144=AF141,AF142&lt;&gt;AF140,AF142&lt;&gt;AF145),A141-COUNTIF($H$135:$H141,"&lt;&gt;CZ")&amp;$AH$5&amp;A144-COUNTIF($H$135:$H144,"&lt;&gt;CZ"),IF(AND(H142="CZ",H141&lt;&gt;"CZ",H143&lt;&gt;"CZ",H144&lt;&gt;"CZ",AF144=AF141,AF142&lt;&gt;AF140,AF142&lt;&gt;AF145),A142-COUNTIF($H$135:$H141,"&lt;&gt;CZ"),IF(AND(H142="CZ",H143="CZ",H144="CZ",H145&lt;&gt;"CZ",AF142&lt;&gt;AF141,AF142=AF145,AF142&lt;&gt;AF146),A142-COUNTIF($H$135:$H142,"&lt;&gt;CZ")&amp;$AH$5&amp;A145-COUNTIF($H$135:$H145,"&lt;&gt;CZ"),IF(AND(H142="CZ",H143="CZ",H144&lt;&gt;"CZ",H145="CZ",AF142&lt;&gt;AF141,AF142=AF145,AF142&lt;&gt;AF146),A142-COUNTIF($H$135:$H142,"&lt;&gt;CZ")&amp;$AH$5&amp;A145-COUNTIF($H$135:$H145,"&lt;&gt;CZ"),IF(AND(H142="CZ",H143&lt;&gt;"CZ",H144="CZ",H145="CZ",AF142&lt;&gt;AF141,AF142=AF145,AF142&lt;&gt;AF146),A142-COUNTIF($H$135:$H142,"&lt;&gt;CZ")&amp;$AH$5&amp;A145-COUNTIF($H$135:$H145,"&lt;&gt;CZ"),IF(AND(H142="CZ",H143&lt;&gt;"CZ",H144&lt;&gt;"CZ",H145="CZ",AF142&lt;&gt;AF141,AF142=AF145,AF142&lt;&gt;AF146),A142-COUNTIF($H$135:$H142,"&lt;&gt;CZ")&amp;$AH$5&amp;A145-COUNTIF($H$135:$H145,"&lt;&gt;CZ"),"")))))))))))))))))))))))))))))))))))))))))))))))))))))</f>
        <v>7</v>
      </c>
      <c r="AJ142" s="102" t="str">
        <f>IF(AI142&lt;&gt;"","",IF(AND(H142="CZ",H143&lt;&gt;"CZ",H144="CZ",H145&lt;&gt;"CZ",AF142&lt;&gt;AF141,AF142=AF145,AF142&lt;&gt;AF146),A142-COUNTIF($H$135:$H142,"&lt;&gt;CZ")&amp;$AH$5&amp;A145-COUNTIF($H$135:$H145,"&lt;&gt;CZ"),IF(AND(H142="CZ",H143="CZ",H144&lt;&gt;"CZ",H145&lt;&gt;"CZ",AF142&lt;&gt;AF141,AF142=AF145,AF142&lt;&gt;AF146),A142-COUNTIF($H$135:$H142,"&lt;&gt;CZ")&amp;$AH$5&amp;A145-COUNTIF($H$135:$H145,"&lt;&gt;CZ"),IF(AND(H142="CZ",H143&lt;&gt;"CZ",H144&lt;&gt;"CZ",H145&lt;&gt;"CZ",AF142&lt;&gt;AF141,AF142=AF145,AF142&lt;&gt;AF146),A142-COUNTIF($H$135:$H142,"&lt;&gt;CZ"),IF(AND(H142="CZ",H141&lt;&gt;"CZ",H140="CZ",H139="CZ",H138="CZ",AF142=AF138,AF142&lt;&gt;AF137,AF142&lt;&gt;AF143),A138-COUNTIFS($H$135:$H138,"&lt;&gt;CZ")&amp;$AH$5&amp;A142-COUNTIFS($H$135:$H142,"&lt;&gt;CZ"),IF(AND(H142="CZ",H141="CZ",H140&lt;&gt;"CZ",H139="CZ",H138="CZ",AF142=AF138,AF142&lt;&gt;AF137,AF142&lt;&gt;AF143),A138-COUNTIFS($H$135:$H138,"&lt;&gt;CZ")&amp;$AH$5&amp;A142-COUNTIFS($H$135:$H142,"&lt;&gt;CZ"),IF(AND(H142="CZ",H141="CZ",H140="CZ",H139&lt;&gt;"CZ",H138="CZ",AF142=AF138,AF142&lt;&gt;AF137,AF142&lt;&gt;AF143),A138-COUNTIFS($H$135:$H138,"&lt;&gt;CZ")&amp;$AH$5&amp;A142-COUNTIFS($H$135:$H142,"&lt;&gt;CZ"),IF(AND(H142="CZ",H141="CZ",H140="CZ",H139="CZ",H138&lt;&gt;"CZ",AF142=AF138,AF142&lt;&gt;AF137,AF142&lt;&gt;AF143),A139-COUNTIFS($H$135:$H138,"&lt;&gt;CZ")&amp;$AH$5&amp;A142-COUNTIFS($H$135:$H142,"&lt;&gt;CZ"),IF(AND(H142="CZ",H141&lt;&gt;"CZ",H140="CZ",H139="CZ",H138&lt;&gt;"CZ",AF142=AF138,AF142&lt;&gt;AF137,AF142&lt;&gt;AF143),A139-COUNTIFS($H$135:$H138,"&lt;&gt;CZ")&amp;$AH$5&amp;A142-COUNTIFS($H$135:$H142,"&lt;&gt;CZ"),IF(AND(H142="CZ",H141&lt;&gt;"CZ",H140="CZ",H139&lt;&gt;"CZ",H138="CZ",AF142=AF138,AF142&lt;&gt;AF137,AF142&lt;&gt;AF143),A138-COUNTIFS($H$135:$H138,"&lt;&gt;CZ")&amp;$AH$5&amp;A142-COUNTIFS($H$135:$H142,"&lt;&gt;CZ"),IF(AND(H142="CZ",H141&lt;&gt;"CZ",H140&lt;&gt;"CZ",H139="CZ",H138="CZ",AF142=AF138,AF142&lt;&gt;AF137,AF142&lt;&gt;AF143),A138-COUNTIFS($H$135:$H138,"&lt;&gt;CZ")&amp;$AH$5&amp;A142-COUNTIFS($H$135:$H142,"&lt;&gt;CZ"),IF(AND(H142="CZ",H141&lt;&gt;"CZ",H140&lt;&gt;"CZ",H139&lt;&gt;"CZ",H138="CZ",AF142=AF138,AF142&lt;&gt;AF137,AF142&lt;&gt;AF143),A138-COUNTIFS($H$135:$H138,"&lt;&gt;CZ")&amp;$AH$5&amp;A142-COUNTIFS($H$135:$H142,"&lt;&gt;CZ"),IF(AND(H142="CZ",H141&lt;&gt;"CZ",H140&lt;&gt;"CZ",H139="CZ",H138&lt;&gt;"CZ",AF142=AF138,AF142&lt;&gt;AF137,AF142&lt;&gt;AF143),A139-COUNTIFS($H$135:$H138,"&lt;&gt;CZ")&amp;$AH$5&amp;A142-COUNTIFS($H$135:$H142,"&lt;&gt;CZ"),IF(AND(H142="CZ",H141&lt;&gt;"CZ",H140="CZ",H139&lt;&gt;"CZ",H138&lt;&gt;"CZ",AF142=AF138,AF142&lt;&gt;AF137,AF142&lt;&gt;AF143),A139-COUNTIFS($H$135:$H138,"&lt;&gt;CZ")&amp;$AH$5&amp;A142-COUNTIFS($H$135:$H142,"&lt;&gt;CZ"),IF(AND(H142="CZ",H141="CZ",H140&lt;&gt;"CZ",H139&lt;&gt;"CZ",H138&lt;&gt;"CZ",AF142=AF138,AF142&lt;&gt;AF137,AF142&lt;&gt;AF143),A139-COUNTIFS($H$135:$H138,"&lt;&gt;CZ")&amp;$AH$5&amp;A142-COUNTIFS($H$135:$H142,"&lt;&gt;CZ"),IF(AND(H142="CZ",H141="CZ",H140&lt;&gt;"CZ",H139&lt;&gt;"CZ",H138="CZ",AF142=AF138,AF142&lt;&gt;AF137,AF142&lt;&gt;AF143),A138-COUNTIFS($H$135:$H138,"&lt;&gt;CZ")&amp;$AH$5&amp;A142-COUNTIFS($H$135:$H142,"&lt;&gt;CZ"),IF(AND(H142="CZ",H141="CZ",H140&lt;&gt;"CZ",H139="CZ",H138&lt;&gt;"CZ",AF142=AF138,AF142&lt;&gt;AF137,AF142&lt;&gt;AF143),A139-COUNTIFS($H$135:$H138,"&lt;&gt;CZ")&amp;$AH$5&amp;A142-COUNTIFS($H$135:$H142,"&lt;&gt;CZ"),IF(AND(H142="CZ",H141="CZ",H140="CZ",H139&lt;&gt;"CZ",H138&lt;&gt;"CZ",AF142=AF138,AF142&lt;&gt;AF137,AF142&lt;&gt;AF143),A139-COUNTIFS($H$135:$H138,"&lt;&gt;CZ")&amp;$AH$5&amp;A142-COUNTIFS($H$135:$H142,"&lt;&gt;CZ"),IF(AND(H142="CZ",H141&lt;&gt;"CZ",H140&lt;&gt;"CZ",H139&lt;&gt;"CZ",H138&lt;&gt;"CZ",AF142=AF138,AF142&lt;&gt;AF137,AF142&lt;&gt;AF143),A139-COUNTIFS($H$135:$H138,"&lt;&gt;CZ"),IF(AND(H142="CZ",H141&lt;&gt;"CZ",H140="CZ",H139="CZ",H143="CZ",AF143=AF139,AF142&lt;&gt;AF138,AF142&lt;&gt;AF144),A139-COUNTIFS($H$135:$H139,"&lt;&gt;CZ")&amp;$AH$5&amp;A143-COUNTIFS($H$135:$H143,"&lt;&gt;CZ"),IF(AND(H142="CZ",H141="CZ",H140&lt;&gt;"CZ",H139="CZ",H143="CZ",AF143=AF139,AF142&lt;&gt;AF138,AF142&lt;&gt;AF144),A139-COUNTIFS($H$135:$H139,"&lt;&gt;CZ")&amp;$AH$5&amp;A143-COUNTIFS($H$135:$H143,"&lt;&gt;CZ"),IF(AND(H142="CZ",H141="CZ",H140="CZ",H139&lt;&gt;"CZ",H143="CZ",AF143=AF139,AF142&lt;&gt;AF138,AF142&lt;&gt;AF144),A140-COUNTIFS($H$135:$H139,"&lt;&gt;CZ")&amp;$AH$5&amp;A143-COUNTIFS($H$135:$H143,"&lt;&gt;CZ"),IF(AND(H142="CZ",H141="CZ",H140="CZ",H139="CZ",H143&lt;&gt;"CZ",AF143=AF139,AF142&lt;&gt;AF138,AF142&lt;&gt;AF144),A139-COUNTIFS($H$135:$H139,"&lt;&gt;CZ")&amp;$AH$5&amp;A143-COUNTIFS($H$135:$H143,"&lt;&gt;CZ"),IF(AND(H142="CZ",H141&lt;&gt;"CZ",H140="CZ",H139="CZ",H143&lt;&gt;"CZ",AF143=AF139,AF142&lt;&gt;AF138,AF142&lt;&gt;AF144),A139-COUNTIFS($H$135:$H139,"&lt;&gt;CZ")&amp;$AH$5&amp;A143-COUNTIFS($H$135:$H143,"&lt;&gt;CZ"),IF(AND(H142="CZ",H141&lt;&gt;"CZ",H140="CZ",H139&lt;&gt;"CZ",H143="CZ",AF143=AF139,AF142&lt;&gt;AF138,AF142&lt;&gt;AF144),A140-COUNTIFS($H$135:$H139,"&lt;&gt;CZ")&amp;$AH$5&amp;A143-COUNTIFS($H$135:$H143,"&lt;&gt;CZ"),IF(AND(H142="CZ",H141&lt;&gt;"CZ",H140&lt;&gt;"CZ",H139="CZ",H143="CZ",AF143=AF139,AF142&lt;&gt;AF138,AF142&lt;&gt;AF144),A139-COUNTIFS($H$135:$H139,"&lt;&gt;CZ")&amp;$AH$5&amp;A143-COUNTIFS($H$135:$H143,"&lt;&gt;CZ"),IF(AND(H142="CZ",H141&lt;&gt;"CZ",H140&lt;&gt;"CZ",H139&lt;&gt;"CZ",H143="CZ",AF143=AF139,AF142&lt;&gt;AF138,AF142&lt;&gt;AF144),A140-COUNTIFS($H$135:$H139,"&lt;&gt;CZ")&amp;$AH$5&amp;A143-COUNTIFS($H$135:$H143,"&lt;&gt;CZ"),IF(AND(H142="CZ",H141&lt;&gt;"CZ",H140&lt;&gt;"CZ",H139="CZ",H143&lt;&gt;"CZ",AF143=AF139,AF142&lt;&gt;AF138,AF142&lt;&gt;AF144),A139-COUNTIFS($H$135:$H139,"&lt;&gt;CZ")&amp;$AH$5&amp;A143-COUNTIFS($H$135:$H143,"&lt;&gt;CZ"),IF(AND(H142="CZ",H141&lt;&gt;"CZ",H140="CZ",H139&lt;&gt;"CZ",H143&lt;&gt;"CZ",AF143=AF139,AF142&lt;&gt;AF138,AF142&lt;&gt;AF144),A140-COUNTIFS($H$135:$H139,"&lt;&gt;CZ")&amp;$AH$5&amp;A143-COUNTIFS($H$135:$H143,"&lt;&gt;CZ"),IF(AND(H142="CZ",H141="CZ",H140&lt;&gt;"CZ",H139&lt;&gt;"CZ",H143&lt;&gt;"CZ",AF143=AF139,AF142&lt;&gt;AF138,AF142&lt;&gt;AF144),A140-COUNTIFS($H$135:$H139,"&lt;&gt;CZ")&amp;$AH$5&amp;A143-COUNTIFS($H$135:$H143,"&lt;&gt;CZ"),IF(AND(H142="CZ",H141="CZ",H140&lt;&gt;"CZ",H139&lt;&gt;"CZ",H143="CZ",AF143=AF139,AF142&lt;&gt;AF138,AF142&lt;&gt;AF144),A140-COUNTIFS($H$135:$H139,"&lt;&gt;CZ")&amp;$AH$5&amp;A143-COUNTIFS($H$135:$H143,"&lt;&gt;CZ"),IF(AND(H142="CZ",H141="CZ",H140&lt;&gt;"CZ",H139="CZ",H143&lt;&gt;"CZ",AF143=AF139,AF142&lt;&gt;AF138,AF142&lt;&gt;AF144),A139-COUNTIFS($H$135:$H139,"&lt;&gt;CZ")&amp;$AH$5&amp;A143-COUNTIFS($H$135:$H143,"&lt;&gt;CZ"),IF(AND(H142="CZ",H141="CZ",H140="CZ",H139&lt;&gt;"CZ",H143&lt;&gt;"CZ",AF143=AF139,AF142&lt;&gt;AF138,AF142&lt;&gt;AF144),A140-COUNTIFS($H$135:$H139,"&lt;&gt;CZ")&amp;$AH$5&amp;A143-COUNTIFS($H$135:$H143,"&lt;&gt;CZ"),IF(AND(H142="CZ",H141&lt;&gt;"CZ",H140&lt;&gt;"CZ",H139&lt;&gt;"CZ",H143&lt;&gt;"CZ",AF143=AF139,AF142&lt;&gt;AF138,AF142&lt;&gt;AF144),A140-COUNTIFS($H$135:$H139,"&lt;&gt;CZ"),IF(AND(H142="CZ",H141&lt;&gt;"CZ",H140="CZ",H143="CZ",H144="CZ",AF144=AF140,AF142&lt;&gt;AF139,AF142&lt;&gt;AF145),A140-COUNTIFS($H$135:$H140,"&lt;&gt;CZ")&amp;$AH$5&amp;A144-COUNTIFS($H$135:$H144,"&lt;&gt;CZ"),IF(AND(H142="CZ",H141="CZ",H140&lt;&gt;"CZ",H143="CZ",H144="CZ",AF144=AF140,AF142&lt;&gt;AF139,AF142&lt;&gt;AF145),A141-COUNTIFS($H$135:$H140,"&lt;&gt;CZ")&amp;$AH$5&amp;A144-COUNTIFS($H$135:$H144,"&lt;&gt;CZ"),IF(AND(H142="CZ",H141="CZ",H140="CZ",H143&lt;&gt;"CZ",H144="CZ",AF144=AF140,AF142&lt;&gt;AF139,AF142&lt;&gt;AF145),A140-COUNTIFS($H$135:$H140,"&lt;&gt;CZ")&amp;$AH$5&amp;A144-COUNTIFS($H$135:$H144,"&lt;&gt;CZ"),IF(AND(H142="CZ",H141="CZ",H140="CZ",H143="CZ",H144&lt;&gt;"CZ",AF144=AF140,AF142&lt;&gt;AF139,AF142&lt;&gt;AF145),A140-COUNTIFS($H$135:$H140,"&lt;&gt;CZ")&amp;$AH$5&amp;A144-COUNTIFS($H$135:$H144,"&lt;&gt;CZ"),IF(AND(H142="CZ",H141&lt;&gt;"CZ",H140="CZ",H143="CZ",H144&lt;&gt;"CZ",AF144=AF140,AF142&lt;&gt;AF139,AF142&lt;&gt;AF145),A140-COUNTIFS($H$135:$H140,"&lt;&gt;CZ")&amp;$AH$5&amp;A144-COUNTIFS($H$135:$H144,"&lt;&gt;CZ"),IF(AND(H142="CZ",H141&lt;&gt;"CZ",H140="CZ",H143&lt;&gt;"CZ",H144="CZ",AF144=AF140,AF142&lt;&gt;AF139,AF142&lt;&gt;AF145),A140-COUNTIFS($H$135:$H140,"&lt;&gt;CZ")&amp;$AH$5&amp;A144-COUNTIFS($H$135:$H144,"&lt;&gt;CZ"),IF(AND(H142="CZ",H141&lt;&gt;"CZ",H140&lt;&gt;"CZ",H143="CZ",H144="CZ",AF144=AF140,AF142&lt;&gt;AF139,AF142&lt;&gt;AF145),A141-COUNTIFS($H$135:$H140,"&lt;&gt;CZ")&amp;$AH$5&amp;A144-COUNTIFS($H$135:$H144,"&lt;&gt;CZ"),IF(AND(H142="CZ",H141&lt;&gt;"CZ",H140&lt;&gt;"CZ",H143&lt;&gt;"CZ",H144="CZ",AF144=AF140,AF142&lt;&gt;AF139,AF142&lt;&gt;AF145),A141-COUNTIFS($H$135:$H140,"&lt;&gt;CZ")&amp;$AH$5&amp;A144-COUNTIFS($H$135:$H144,"&lt;&gt;CZ"),IF(AND(H142="CZ",H141&lt;&gt;"CZ",H140&lt;&gt;"CZ",H143="CZ",H144&lt;&gt;"CZ",AF144=AF140,AF142&lt;&gt;AF139,AF142&lt;&gt;AF145),A141-COUNTIFS($H$135:$H140,"&lt;&gt;CZ")&amp;$AH$5&amp;A144-COUNTIFS($H$135:$H144,"&lt;&gt;CZ"),IF(AND(H142="CZ",H141&lt;&gt;"CZ",H140="CZ",H143&lt;&gt;"CZ",H144&lt;&gt;"CZ",AF144=AF140,AF142&lt;&gt;AF139,AF142&lt;&gt;AF145),A140-COUNTIFS($H$135:$H140,"&lt;&gt;CZ")&amp;$AH$5&amp;A144-COUNTIFS($H$135:$H144,"&lt;&gt;CZ"),IF(AND(H142="CZ",H141="CZ",H140&lt;&gt;"CZ",H143&lt;&gt;"CZ",H144&lt;&gt;"CZ",AF144=AF140,AF142&lt;&gt;AF139,AF142&lt;&gt;AF145),A141-COUNTIFS($H$135:$H140,"&lt;&gt;CZ")&amp;$AH$5&amp;A144-COUNTIFS($H$135:$H144,"&lt;&gt;CZ"),IF(AND(H142="CZ",H141="CZ",H140&lt;&gt;"CZ",H143&lt;&gt;"CZ",H144="CZ",AF144=AF140,AF142&lt;&gt;AF139,AF142&lt;&gt;AF145),A141-COUNTIFS($H$135:$H140,"&lt;&gt;CZ")&amp;$AH$5&amp;A144-COUNTIFS($H$135:$H144,"&lt;&gt;CZ"),IF(AND(H142="CZ",H141="CZ",H140&lt;&gt;"CZ",H143="CZ",H144&lt;&gt;"CZ",AF144=AF140,AF142&lt;&gt;AF139,AF142&lt;&gt;AF145),A141-COUNTIFS($H$135:$H140,"&lt;&gt;CZ")&amp;$AH$5&amp;A144-COUNTIFS($H$135:$H144,"&lt;&gt;CZ"),IF(AND(H142="CZ",H141="CZ",H140="CZ",H143&lt;&gt;"CZ",H144&lt;&gt;"CZ",AF144=AF140,AF142&lt;&gt;AF139,AF142&lt;&gt;AF145),A140-COUNTIFS($H$135:$H140,"&lt;&gt;CZ")&amp;$AH$5&amp;A144-COUNTIFS($H$135:$H144,"&lt;&gt;CZ"),""))))))))))))))))))))))))))))))))))))))))))))))))</f>
        <v/>
      </c>
      <c r="AK142" s="102" t="str">
        <f>IF(AI142&lt;&gt;"","",IF(AJ142&lt;&gt;"","",IF(AND(H141="CZ",H140&lt;&gt;"CZ",H139&lt;&gt;"CZ",H142&lt;&gt;"CZ",H143&lt;&gt;"CZ",AF143=AF139,AF141&lt;&gt;AF138,AF141&lt;&gt;AF144),A140-COUNTIFS($H$135:$H139,"&lt;&gt;CZ"),IF(AND(H142="CZ",H141&lt;&gt;"CZ",H143="CZ",H144="CZ",H145="CZ",AF145=AF141,AF142&lt;&gt;AF140,AF142&lt;&gt;AF146),A142-COUNTIFS($H$135:$H141,"&lt;&gt;CZ")&amp;$AH$5&amp;A145-COUNTIFS($H$135:$H145,"&lt;&gt;CZ"),IF(AND(H142="CZ",H141="CZ",H143&lt;&gt;"CZ",H144="CZ",H145="CZ",AF145=AF141,AF142&lt;&gt;AF140,AF142&lt;&gt;AF146),A141-COUNTIFS($H$135:$H141,"&lt;&gt;CZ")&amp;$AH$5&amp;A145-COUNTIFS($H$135:$H145,"&lt;&gt;CZ"),IF(AND(H142="CZ",H141="CZ",H143="CZ",H144&lt;&gt;"CZ",H145="CZ",AF145=AF141,AF142&lt;&gt;AF140,AF142&lt;&gt;AF146),A141-COUNTIFS($H$135:$H141,"&lt;&gt;CZ")&amp;$AH$5&amp;A145-COUNTIFS($H$135:$H145,"&lt;&gt;CZ"),IF(AND(H142="CZ",H141="CZ",H143="CZ",H144="CZ",H145&lt;&gt;"CZ",AF145=AF141,AF142&lt;&gt;AF140,AF142&lt;&gt;AF146),A141-COUNTIFS($H$135:$H141,"&lt;&gt;CZ")&amp;$AH$5&amp;A145-COUNTIFS($H$135:$H145,"&lt;&gt;CZ"),IF(AND(H142="CZ",H141&lt;&gt;"CZ",H143="CZ",H144="CZ",H145&lt;&gt;"CZ",AF145=AF141,AF142&lt;&gt;AF140,AF142&lt;&gt;AF146),A142-COUNTIFS($H$135:$H141,"&lt;&gt;CZ")&amp;$AH$5&amp;A145-COUNTIFS($H$135:$H145,"&lt;&gt;CZ"),IF(AND(H142="CZ",H141&lt;&gt;"CZ",H143="CZ",H144&lt;&gt;"CZ",H145="CZ",AF145=AF141,AF142&lt;&gt;AF140,AF142&lt;&gt;AF146),A142-COUNTIFS($H$135:$H141,"&lt;&gt;CZ")&amp;$AH$5&amp;A145-COUNTIFS($H$135:$H145,"&lt;&gt;CZ"),IF(AND(H142="CZ",H141&lt;&gt;"CZ",H143&lt;&gt;"CZ",H144="CZ",H145="CZ",AF145=AF141,AF142&lt;&gt;AF140,AF142&lt;&gt;AF146),A142-COUNTIFS($H$135:$H141,"&lt;&gt;CZ")&amp;$AH$5&amp;A145-COUNTIFS($H$135:$H145,"&lt;&gt;CZ"),IF(AND(H142="CZ",H141&lt;&gt;"CZ",H143&lt;&gt;"CZ",H144&lt;&gt;"CZ",H145="CZ",AF145=AF141,AF142&lt;&gt;AF140,AF142&lt;&gt;AF146),A142-COUNTIFS($H$135:$H141,"&lt;&gt;CZ")&amp;$AH$5&amp;A145-COUNTIFS($H$135:$H145,"&lt;&gt;CZ"),IF(AND(H142="CZ",H141&lt;&gt;"CZ",H143&lt;&gt;"CZ",H144&lt;&gt;"CZ",H145&lt;&gt;"CZ",AF145=AF141,AF142&lt;&gt;AF140,AF142&lt;&gt;AF146),A145-COUNTIFS($H$135:$H145,"&lt;&gt;CZ"),IF(AND(H142="CZ",H141&lt;&gt;"CZ",H143&lt;&gt;"CZ",H144="CZ",H145&lt;&gt;"CZ",AF145=AF141,AF142&lt;&gt;AF140,AF142&lt;&gt;AF146),A142-COUNTIFS($H$135:$H141,"&lt;&gt;CZ")&amp;$AH$5&amp;A145-COUNTIFS($H$135:$H145,"&lt;&gt;CZ"),IF(AND(H142="CZ",H141="CZ",H143="CZ",H144&lt;&gt;"CZ",H145&lt;&gt;"CZ",AF145=AF141,AF142&lt;&gt;AF140,AF142&lt;&gt;AF146),A141-COUNTIFS($H$135:$H141,"&lt;&gt;CZ")&amp;$AH$5&amp;A145-COUNTIFS($H$135:$H145,"&lt;&gt;CZ"),IF(AND(H142="CZ",H141="CZ",H143&lt;&gt;"CZ",H144&lt;&gt;"CZ",H145&lt;&gt;"CZ",AF145=AF141,AF142&lt;&gt;AF140,AF142&lt;&gt;AF146),A141-COUNTIFS($H$135:$H141,"&lt;&gt;CZ")&amp;$AH$5&amp;A145-COUNTIFS($H$135:$H145,"&lt;&gt;CZ"),IF(AND(H142="CZ",H141="CZ",H143&lt;&gt;"CZ",H144&lt;&gt;"CZ",H145="CZ",AF145=AF141,AF142&lt;&gt;AF140,AF142&lt;&gt;AF146),A141-COUNTIFS($H$135:$H141,"&lt;&gt;CZ")&amp;$AH$5&amp;A145-COUNTIFS($H$135:$H145,"&lt;&gt;CZ"),IF(AND(H142="CZ",H141="CZ",H143&lt;&gt;"CZ",H144="CZ",H145&lt;&gt;"CZ",AF145=AF141,AF142&lt;&gt;AF140,AF142&lt;&gt;AF146),A141-COUNTIFS($H$135:$H141,"&lt;&gt;CZ")&amp;$AH$5&amp;A145-COUNTIFS($H$135:$H145,"&lt;&gt;CZ"),IF(AND(H142="CZ",H141&lt;&gt;"CZ",H143="CZ",H144&lt;&gt;"CZ",H145&lt;&gt;"CZ",AF145=AF141,AF142&lt;&gt;AF140,AF142&lt;&gt;AF146),A142-COUNTIFS($H$135:$H141,"&lt;&gt;CZ")&amp;$AH$5&amp;A145-COUNTIFS($H$135:$H145,"&lt;&gt;CZ"),IF(AND(H142="CZ",H143&lt;&gt;"CZ",H144="CZ",H145="CZ",H146="CZ",AF142=AF146,AF142&lt;&gt;AF141,AF142&lt;&gt;AF147),A142-COUNTIFS($H$135:$H142,"&lt;&gt;CZ")&amp;$AH$5&amp;A146-COUNTIFS($H$135:$H146,"&lt;&gt;CZ"),IF(AND(H142="CZ",H143="CZ",H144&lt;&gt;"CZ",H145="CZ",H146="CZ",AF142=AF146,AF142&lt;&gt;AF141,AF142&lt;&gt;AF147),A142-COUNTIFS($H$135:$H142,"&lt;&gt;CZ")&amp;$AH$5&amp;A146-COUNTIFS($H$135:$H146,"&lt;&gt;CZ"),IF(AND(H142="CZ",H143="CZ",H144="CZ",H145&lt;&gt;"CZ",H146="CZ",AF142=AF146,AF142&lt;&gt;AF141,AF142&lt;&gt;AF147),A142-COUNTIFS($H$135:$H142,"&lt;&gt;CZ")&amp;$AH$5&amp;A146-COUNTIFS($H$135:$H146,"&lt;&gt;CZ"),IF(AND(H142="CZ",H143="CZ",H144="CZ",H145="CZ",H146&lt;&gt;"CZ",AF142=AF146,AF142&lt;&gt;AF141,AF142&lt;&gt;AF147),A142-COUNTIFS($H$135:$H142,"&lt;&gt;CZ")&amp;$AH$5&amp;A146-COUNTIFS($H$135:$H146,"&lt;&gt;CZ"),IF(AND(H142="CZ",H141&lt;&gt;"CZ",H140="CZ",H139="CZ",H143&lt;&gt;"CZ",AF143=AF139,AF142&lt;&gt;AF138,AF142&lt;&gt;AF144),A139-COUNTIFS($H$135:$H139,"&lt;&gt;CZ")&amp;$AH$5&amp;A143-COUNTIFS($H$135:$H143,"&lt;&gt;CZ"),IF(AND(H142="CZ",H143&lt;&gt;"CZ",H144="CZ",H145="CZ",H146&lt;&gt;"CZ",AF142=AF146,AF142&lt;&gt;AF141,AF142&lt;&gt;AF147),A142-COUNTIFS($H$135:$H142,"&lt;&gt;CZ")&amp;$AH$5&amp;A146-COUNTIFS($H$135:$H146,"&lt;&gt;CZ"),IF(AND(H142="CZ",H143&lt;&gt;"CZ",H144="CZ",H145&lt;&gt;"CZ",H146="CZ",AF142=AF146,AF142&lt;&gt;AF141,AF142&lt;&gt;AF147),A142-COUNTIFS($H$135:$H142,"&lt;&gt;CZ")&amp;$AH$5&amp;A146-COUNTIFS($H$135:$H146,"&lt;&gt;CZ"),IF(AND(H142="CZ",H143&lt;&gt;"CZ",H144&lt;&gt;"CZ",H145="CZ",H146="CZ",AF142=AF146,AF142&lt;&gt;AF141,AF142&lt;&gt;AF147),A142-COUNTIFS($H$135:$H142,"&lt;&gt;CZ")&amp;$AH$5&amp;A146-COUNTIFS($H$135:$H146,"&lt;&gt;CZ"),IF(AND(H142="CZ",H143&lt;&gt;"CZ",H144&lt;&gt;"CZ",H145&lt;&gt;"CZ",H146="CZ",AF142=AF146,AF142&lt;&gt;AF141,AF142&lt;&gt;AF147),A142-COUNTIFS($H$135:$H142,"&lt;&gt;CZ")&amp;$AH$5&amp;A146-COUNTIFS($H$135:$H146,"&lt;&gt;CZ"),IF(AND(H142="CZ",H143&lt;&gt;"CZ",H144&lt;&gt;"CZ",H145="CZ",H146&lt;&gt;"CZ",AF142=AF146,AF142&lt;&gt;AF141,AF142&lt;&gt;AF147),A142-COUNTIFS($H$135:$H142,"&lt;&gt;CZ")&amp;$AH$5&amp;A146-COUNTIFS($H$135:$H146,"&lt;&gt;CZ"),IF(AND(H142="CZ",H143&lt;&gt;"CZ",H144="CZ",H145&lt;&gt;"CZ",H146&lt;&gt;"CZ",AF142=AF146,AF142&lt;&gt;AF141,AF142&lt;&gt;AF147),A142-COUNTIFS($H$135:$H142,"&lt;&gt;CZ")&amp;$AH$5&amp;A146-COUNTIFS($H$135:$H146,"&lt;&gt;CZ"),IF(AND(H142="CZ",H143="CZ",H144&lt;&gt;"CZ",H145&lt;&gt;"CZ",H146&lt;&gt;"CZ",AF142=AF146,AF142&lt;&gt;AF141,AF142&lt;&gt;AF147),A142-COUNTIFS($H$135:$H142,"&lt;&gt;CZ")&amp;$AH$5&amp;A146-COUNTIFS($H$135:$H146,"&lt;&gt;CZ"),IF(AND(H142="CZ",H143="CZ",H144="CZ",H145&lt;&gt;"CZ",H146&lt;&gt;"CZ",AF142=AF146,AF142&lt;&gt;AF141,AF142&lt;&gt;AF147),A142-COUNTIFS($H$135:$H142,"&lt;&gt;CZ")&amp;$AH$5&amp;A146-COUNTIFS($H$135:$H146,"&lt;&gt;CZ"),IF(AND(H142="CZ",H143="CZ",H144&lt;&gt;"CZ",H145="CZ",H146&lt;&gt;"CZ",AF142=AF146,AF142&lt;&gt;AF141,AF142&lt;&gt;AF147),A142-COUNTIFS($H$135:$H142,"&lt;&gt;CZ")&amp;$AH$5&amp;A146-COUNTIFS($H$135:$H146,"&lt;&gt;CZ"),IF(AND(H142="CZ",H143="CZ",H144="CZ",H145&lt;&gt;"CZ",H146&lt;&gt;"CZ",AF142=AF146,AF142&lt;&gt;AF141,AF142&lt;&gt;AF147),A142-COUNTIFS($H$135:$H142,"&lt;&gt;CZ")&amp;$AH$5&amp;A146-COUNTIFS($H$135:$H146,"&lt;&gt;CZ"),IF(AND(H142="CZ",H143="CZ",H144&lt;&gt;"CZ",H145&lt;&gt;"CZ",H146&lt;&gt;"CZ",AF142=AF146,AF142&lt;&gt;AF141,AF142&lt;&gt;AF147),A146-COUNTIFS($H$135:$H146,"&lt;&gt;CZ"),""))))))))))))))))))))))))))))))))))</f>
        <v/>
      </c>
      <c r="AL142" s="120" t="str">
        <f t="shared" si="9"/>
        <v>7</v>
      </c>
    </row>
    <row r="143" spans="1:38" s="104" customFormat="1" ht="15" customHeight="1">
      <c r="A143" s="105">
        <v>9</v>
      </c>
      <c r="B143" s="106">
        <v>615</v>
      </c>
      <c r="C143" s="107" t="s">
        <v>144</v>
      </c>
      <c r="D143" s="107" t="s">
        <v>145</v>
      </c>
      <c r="E143" s="106">
        <v>2005</v>
      </c>
      <c r="F143" s="108"/>
      <c r="G143" s="109" t="s">
        <v>43</v>
      </c>
      <c r="H143" s="110" t="s">
        <v>250</v>
      </c>
      <c r="I143" s="111"/>
      <c r="J143" s="112">
        <v>0</v>
      </c>
      <c r="K143" s="111"/>
      <c r="L143" s="112">
        <v>0</v>
      </c>
      <c r="M143" s="111">
        <v>100</v>
      </c>
      <c r="N143" s="112">
        <v>600</v>
      </c>
      <c r="O143" s="111">
        <v>94</v>
      </c>
      <c r="P143" s="112">
        <v>601.6</v>
      </c>
      <c r="Q143" s="111">
        <v>100</v>
      </c>
      <c r="R143" s="112">
        <v>670</v>
      </c>
      <c r="S143" s="113">
        <v>95</v>
      </c>
      <c r="T143" s="112">
        <v>665</v>
      </c>
      <c r="U143" s="111">
        <v>88</v>
      </c>
      <c r="V143" s="112">
        <v>651.20000000000005</v>
      </c>
      <c r="W143" s="111"/>
      <c r="X143" s="112">
        <v>0</v>
      </c>
      <c r="Y143" s="111"/>
      <c r="Z143" s="112">
        <v>0</v>
      </c>
      <c r="AA143" s="111"/>
      <c r="AB143" s="112">
        <v>0</v>
      </c>
      <c r="AC143" s="111"/>
      <c r="AD143" s="112">
        <v>0</v>
      </c>
      <c r="AE143" s="116">
        <v>3187.8</v>
      </c>
      <c r="AF143" s="117">
        <v>3187.8</v>
      </c>
      <c r="AG143" s="118">
        <v>9</v>
      </c>
      <c r="AH143" s="100">
        <f t="shared" ca="1" si="8"/>
        <v>0.92076683747615018</v>
      </c>
      <c r="AI143" s="119">
        <f>IF(H143="","",IF(H143&lt;&gt;"CZ","NE",IF(AND(H143="CZ",AF142&lt;&gt;AF143,AF143&lt;&gt;AF144),A143-COUNTIF($H$135:$H143,"&lt;&gt;CZ"),IF(AND(H143="CZ",H142="CZ",AF143=AF142,AF143&lt;&gt;AF141,AF143&lt;&gt;AF144),A142-COUNTIF($H$135:$H143,"&lt;&gt;CZ")&amp;$AH$5&amp;A143-COUNTIF($H$135:$H143,"&lt;&gt;CZ"),IF(AND(H143="CZ",H144="CZ",AF143&lt;&gt;AF142,AF143=AF144,AF143&lt;&gt;AF145),A143-COUNTIF($H$135:$H143,"&lt;&gt;CZ")&amp;$AH$5&amp;A144-COUNTIF($H$135:$H144,"&lt;&gt;CZ"),IF(AND(H143="CZ",H142="CZ",H141="CZ",AF143=AF141,AF143&lt;&gt;AF140,AF143&lt;&gt;AF144),A141-COUNTIF($H$135:$H143,"&lt;&gt;CZ")&amp;$AH$5&amp;A143-COUNTIF($H$135:$H143,"&lt;&gt;CZ"),IF(AND(H143="CZ",H142="CZ",H144="CZ",AF144=AF142,AF143&lt;&gt;AF141,AF143&lt;&gt;AF145),A142-COUNTIF($H$135:$H142,"&lt;&gt;CZ")&amp;$AH$5&amp;A144-COUNTIF($H$135:$H144,"&lt;&gt;CZ"),IF(AND(H143="CZ",H144="CZ",H145="CZ",AF143&lt;&gt;AF142,AF143=AF145,AF143&lt;&gt;AF146),A143-COUNTIF($H$135:$H143,"&lt;&gt;CZ")&amp;$AH$5&amp;A145-COUNTIF($H$135:$H145,"&lt;&gt;CZ"),IF(AND(H143="CZ",H142="CZ",H141="CZ",H140="CZ",AF143=AF140,AF143&lt;&gt;AF139,AF143&lt;&gt;AF144),A140-COUNTIF($H$135:$H140,"&lt;&gt;CZ")&amp;$AH$5&amp;A143-COUNTIF($H$135:$H143,"&lt;&gt;CZ"),IF(AND(H143="CZ",H142="CZ",H141="CZ",H144="CZ",AF144=AF141,AF143&lt;&gt;AF140,AF143&lt;&gt;AF145),A141-COUNTIF($H$135:$H141,"&lt;&gt;CZ")&amp;$AH$5&amp;A144-COUNTIF($H$135:$H144,"&lt;&gt;CZ"),IF(AND(H143="CZ",H142="CZ",H144="CZ",H145="CZ",AF145=AF142,AF143&lt;&gt;AF141,AF143&lt;&gt;AF146),A142-COUNTIF($H$135:$H142,"&lt;&gt;CZ")&amp;$AH$5&amp;A145-COUNTIF($H$135:$H145,"&lt;&gt;CZ"),IF(AND(H143="CZ",H144="CZ",H145="CZ",H146="CZ",AF143&lt;&gt;AF142,AF143=AF146,AF143&lt;&gt;AF147),A143-COUNTIF($H$135:$H143,"&lt;&gt;CZ")&amp;$AH$5&amp;A146-COUNTIF($H$135:$H146,"&lt;&gt;CZ"),IF(AND(H143="CZ",H142="CZ",H141="CZ",H140="CZ",H139="CZ",AF143=AF139,AF143&lt;&gt;AF138,AF143&lt;&gt;AF144),A139-COUNTIF($H$135:$H139,"&lt;&gt;CZ")&amp;$AH$5&amp;A143-COUNTIF($H$135:$H143,"&lt;&gt;CZ"),IF(AND(H143="CZ",H142="CZ",H141="CZ",H140="CZ",H144="CZ",AF144=AF140,AF143&lt;&gt;AF139,AF143&lt;&gt;AF145),A140-COUNTIF($H$135:$H140,"&lt;&gt;CZ")&amp;$AH$5&amp;A144-COUNTIF($H$135:$H144,"&lt;&gt;CZ"),IF(AND(H143="CZ",H142="CZ",H141="CZ",H144="CZ",H145="CZ",AF145=AF141,AF143&lt;&gt;AF140,AF143&lt;&gt;AF146),A141-COUNTIF($H$135:$H141,"&lt;&gt;CZ")&amp;$AH$5&amp;A145-COUNTIF($H$135:$H145,"&lt;&gt;CZ"),IF(AND(H143="CZ",H142="CZ",H144="CZ",H145="CZ",H146="CZ",AF146=AF142,AF143&lt;&gt;AF141,AF143&lt;&gt;AF147),A142-COUNTIF($H$135:$H142,"&lt;&gt;CZ")&amp;$AH$5&amp;A146-COUNTIF($H$135:$H146,"&lt;&gt;CZ"),IF(AND(H143="CZ",H144="CZ",H145="CZ",H146="CZ",H147="CZ",AF143&lt;&gt;AF142,AF143=AF147,AF143&lt;&gt;AF148),A143-COUNTIF($H$135:$H143,"&lt;&gt;CZ")&amp;$AH$5&amp;A147-COUNTIF($H$135:$H147,"&lt;&gt;CZ"),IF(AND(H143="CZ",H142&lt;&gt;"CZ",AF143=AF142,AF143&lt;&gt;AF141,AF143&lt;&gt;AF144),A143-COUNTIF($H$135:$H143,"&lt;&gt;CZ"),IF(AND(H143="CZ",H144&lt;&gt;"CZ",AF143&lt;&gt;AF142,AF143=AF144,AF143&lt;&gt;AF145),A143-COUNTIF($H$135:$H143,"&lt;&gt;CZ"),IF(AND(H143="CZ",H142&lt;&gt;"CZ",H141="CZ",AF143=AF141,AF143&lt;&gt;AF140,AF143&lt;&gt;AF144),A141-COUNTIF($H$135:$H141,"&lt;&gt;CZ")&amp;$AH$5&amp;A143-COUNTIF($H$135:$H143,"&lt;&gt;CZ"),IF(AND(H143="CZ",H142="CZ",H141&lt;&gt;"CZ",AF143=AF141,AF143&lt;&gt;AF140,AF143&lt;&gt;AF144),A142-COUNTIF($H$135:$H141,"&lt;&gt;CZ")&amp;$AH$5&amp;A143-COUNTIF($H$135:$H143,"&lt;&gt;CZ"),IF(AND(H143="CZ",H142&lt;&gt;"CZ",H141&lt;&gt;"CZ",AF143=AF141,AF143&lt;&gt;AF140,AF143&lt;&gt;AF144),A143-COUNTIF($H$135:$H143,"&lt;&gt;CZ"),IF(AND(H143="CZ",H142&lt;&gt;"CZ",H144="CZ",AF143=AF142,AF143&lt;&gt;AF141,AF143=AF144,AF143&lt;&gt;AF145),A143-COUNTIF($H$135:$H142,"&lt;&gt;CZ")&amp;$AH$5&amp;A144-COUNTIF($H$135:$H144,"&lt;&gt;CZ"),IF(AND(H143="CZ",H142="CZ",H144&lt;&gt;"CZ",AF144=AF142,AF143&lt;&gt;AF141,AF143&lt;&gt;AF145),A142-COUNTIF($H$135:$H142,"&lt;&gt;CZ")&amp;$AH$5&amp;A144-COUNTIF($H$135:$H144,"&lt;&gt;CZ"),IF(AND(H143="CZ",H142&lt;&gt;"CZ",H144&lt;&gt;"CZ",AF144=AF142,AF143&lt;&gt;AF141,AF143&lt;&gt;AF145),A143-COUNTIF($H$135:$H142,"&lt;&gt;CZ"),IF(AND(H143="CZ",H144&lt;&gt;"CZ",H145="CZ",AF143&lt;&gt;AF142,AF143=AF145,AF143&lt;&gt;AF146),A143-COUNTIF($H$135:$H143,"&lt;&gt;CZ")&amp;$AH$5&amp;A145-COUNTIF($H$135:$H145,"&lt;&gt;CZ"),IF(AND(H143="CZ",H144="CZ",H145&lt;&gt;"CZ",AF143&lt;&gt;AF142,AF143=AF145,AF143&lt;&gt;AF146),A143-COUNTIF($H$135:$H143,"&lt;&gt;CZ")&amp;$AH$5&amp;A145-COUNTIF($H$135:$H145,"&lt;&gt;CZ"),IF(AND(H143="CZ",H144&lt;&gt;"CZ",H145&lt;&gt;"CZ",AF143&gt;0,AF143&lt;&gt;AF142,AF143=AF145,AF143&lt;&gt;AF146),A143-COUNTIF($H$135:$H143,"&lt;&gt;CZ"),IF(AND(H143="CZ",H142&lt;&gt;"CZ",H141="CZ",H140="CZ",AF143=AF140,AF143&lt;&gt;AF139,AF143&lt;&gt;AF144),A140-COUNTIF($H$135:$H140,"&lt;&gt;CZ")&amp;$AH$5&amp;A143-COUNTIF($H$135:$H143,"&lt;&gt;CZ"),IF(AND(H143="CZ",H142="CZ",H141&lt;&gt;"CZ",H140="CZ",AF143=AF140,AF143&lt;&gt;AF139,AF143&lt;&gt;AF144),A140-COUNTIF($H$135:$H140,"&lt;&gt;CZ")&amp;$AH$5&amp;A143-COUNTIF($H$135:$H143,"&lt;&gt;CZ"),IF(AND(H143="CZ",H142="CZ",H141="CZ",H140&lt;&gt;"CZ",AF143=AF140,AF143&lt;&gt;AF139,AF143&lt;&gt;AF144),A141-COUNTIF($H$135:$H140,"&lt;&gt;CZ")&amp;$AH$5&amp;A143-COUNTIF($H$135:$H143,"&lt;&gt;CZ"),IF(AND(H143="CZ",H142&lt;&gt;"CZ",H141&lt;&gt;"CZ",H140="CZ",AF143=AF140,AF143&lt;&gt;AF139,AF143&lt;&gt;AF144),A140-COUNTIF($H$135:$H140,"&lt;&gt;CZ")&amp;$AH$5&amp;A143-COUNTIF($H$135:$H143,"&lt;&gt;CZ"),IF(AND(H143="CZ",H142&lt;&gt;"CZ",H141="CZ",H140&lt;&gt;"CZ",AF143=AF140,AF143&lt;&gt;AF139,AF143&lt;&gt;AF144),A141-COUNTIF($H$135:$H140,"&lt;&gt;CZ")&amp;$AH$5&amp;A143-COUNTIF($H$135:$H143,"&lt;&gt;CZ"),IF(AND(H143="CZ",H142="CZ",H141&lt;&gt;"CZ",H140&lt;&gt;"CZ",AF143=AF140,AF143&lt;&gt;AF139,AF143&lt;&gt;AF144),A141-COUNTIF($H$135:$H140,"&lt;&gt;CZ")&amp;$AH$5&amp;A143-COUNTIF($H$135:$H143,"&lt;&gt;CZ"),IF(AND(H143="CZ",H142&lt;&gt;"CZ",H141&lt;&gt;"CZ",H140&lt;&gt;"CZ",AF143=AF140,AF143&lt;&gt;AF139,AF143&lt;&gt;AF144),A143-COUNTIF($H$135:$H143,"&lt;&gt;CZ"),IF(AND(H143="CZ",H142="CZ",H141&lt;&gt;"CZ",H144="CZ",AF143=AF141,AF143&lt;&gt;AF140,AF143=AF144,AF143&lt;&gt;AF145),A142-COUNTIF($H$135:$H141,"&lt;&gt;CZ")&amp;$AH$5&amp;A144-COUNTIF($H$135:$H144,"&lt;&gt;CZ"),IF(AND(H143="CZ",H142="CZ",H141="CZ",H144&lt;&gt;"CZ",AF143=AF141,AF143&lt;&gt;AF140,AF143=AF144,AF143&lt;&gt;AF145),A141-COUNTIF($H$135:$H141,"&lt;&gt;CZ")&amp;$AH$5&amp;A144-COUNTIF($H$135:$H144,"&lt;&gt;CZ"),IF(AND(H143="CZ",H142&lt;&gt;"CZ",H141&lt;&gt;"CZ",H144="CZ",AF143=AF141,AF143&lt;&gt;AF140,AF143=AF144,AF143&lt;&gt;AF145),A142-COUNTIF($H$135:$H141,"&lt;&gt;CZ")&amp;$AH$5&amp;A144-COUNTIF($H$135:$H144,"&lt;&gt;CZ"),IF(AND(H143="CZ",H142&lt;&gt;"CZ",H141="CZ",H144="CZ",AF143=AF141,AF143&lt;&gt;AF140,AF143=AF144,AF143&lt;&gt;AF145),A141-COUNTIF($H$135:$H141,"&lt;&gt;CZ")&amp;$AH$5&amp;A144-COUNTIF($H$135:$H144,"&lt;&gt;CZ"),IF(AND(H143="CZ",H142&lt;&gt;"CZ",H141="CZ",H144&lt;&gt;"CZ",AF143=AF141,AF143&lt;&gt;AF140,AF143=AF144,AF143&lt;&gt;AF145),A141-COUNTIF($H$135:$H141,"&lt;&gt;CZ")&amp;$AH$5&amp;A144-COUNTIF($H$135:$H144,"&lt;&gt;CZ"),IF(AND(H143="CZ",H142="CZ",H141&lt;&gt;"CZ",H144&lt;&gt;"CZ",AF144=AF141,AF143&lt;&gt;AF140,AF143&lt;&gt;AF145),A142-COUNTIF($H$135:$H141,"&lt;&gt;CZ")&amp;$AH$5&amp;A144-COUNTIF($H$135:$H144,"&lt;&gt;CZ"),IF(AND(H143="CZ",H142&lt;&gt;"CZ",H141&lt;&gt;"CZ",H144&lt;&gt;"CZ",AF144=AF141,AF143&lt;&gt;AF140,AF143&lt;&gt;AF145),A142-COUNTIF($H$135:$H141,"&lt;&gt;CZ"),IF(AND(H143="CZ",H142&lt;&gt;"CZ",H144="CZ",H145="CZ",AF145=AF142,AF143&lt;&gt;AF141,AF143&lt;&gt;AF146),A143-COUNTIF($H$135:$H142,"&lt;&gt;CZ")&amp;$AH$5&amp;A145-COUNTIF($H$135:$H145,"&lt;&gt;CZ"),IF(AND(H143="CZ",H142="CZ",H144&lt;&gt;"CZ",H145="CZ",AF145=AF142,AF143&lt;&gt;AF141,AF143&lt;&gt;AF146),A142-COUNTIF($H$135:$H142,"&lt;&gt;CZ")&amp;$AH$5&amp;A145-COUNTIF($H$135:$H145,"&lt;&gt;CZ"),IF(AND(H143="CZ",H142="CZ",H144="CZ",H145&lt;&gt;"CZ",AF145=AF142,AF143&lt;&gt;AF141,AF143&lt;&gt;AF146),A142-COUNTIF($H$135:$H142,"&lt;&gt;CZ")&amp;$AH$5&amp;A145-COUNTIF($H$135:$H145,"&lt;&gt;CZ"),IF(AND(H143="CZ",H142&lt;&gt;"CZ",H144&lt;&gt;"CZ",H145="CZ",AF145=AF142,AF143&lt;&gt;AF141,AF143&lt;&gt;AF146),A143-COUNTIF($H$135:$H142,"&lt;&gt;CZ")&amp;$AH$5&amp;A145-COUNTIF($H$135:$H145,"&lt;&gt;CZ"),IF(AND(H143="CZ",H142&lt;&gt;"CZ",H144="CZ",H145&lt;&gt;"CZ",AF145=AF142,AF143&lt;&gt;AF141,AF143&lt;&gt;AF146),A143-COUNTIF($H$135:$H142,"&lt;&gt;CZ")&amp;$AH$5&amp;A145-COUNTIF($H$135:$H145,"&lt;&gt;CZ"),IF(AND(H143="CZ",H142="CZ",H144&lt;&gt;"CZ",H145&lt;&gt;"CZ",AF145=AF142,AF143&lt;&gt;AF141,AF143&lt;&gt;AF146),A142-COUNTIF($H$135:$H142,"&lt;&gt;CZ")&amp;$AH$5&amp;A145-COUNTIF($H$135:$H145,"&lt;&gt;CZ"),IF(AND(H143="CZ",H142&lt;&gt;"CZ",H144&lt;&gt;"CZ",H145&lt;&gt;"CZ",AF145=AF142,AF143&lt;&gt;AF141,AF143&lt;&gt;AF146),A143-COUNTIF($H$135:$H142,"&lt;&gt;CZ"),IF(AND(H143="CZ",H144="CZ",H145="CZ",H146&lt;&gt;"CZ",AF143&lt;&gt;AF142,AF143=AF146,AF143&lt;&gt;AF147),A143-COUNTIF($H$135:$H143,"&lt;&gt;CZ")&amp;$AH$5&amp;A146-COUNTIF($H$135:$H146,"&lt;&gt;CZ"),IF(AND(H143="CZ",H144="CZ",H145&lt;&gt;"CZ",H146="CZ",AF143&lt;&gt;AF142,AF143=AF146,AF143&lt;&gt;AF147),A143-COUNTIF($H$135:$H143,"&lt;&gt;CZ")&amp;$AH$5&amp;A146-COUNTIF($H$135:$H146,"&lt;&gt;CZ"),IF(AND(H143="CZ",H144&lt;&gt;"CZ",H145="CZ",H146="CZ",AF143&lt;&gt;AF142,AF143=AF146,AF143&lt;&gt;AF147),A143-COUNTIF($H$135:$H143,"&lt;&gt;CZ")&amp;$AH$5&amp;A146-COUNTIF($H$135:$H146,"&lt;&gt;CZ"),IF(AND(H143="CZ",H144&lt;&gt;"CZ",H145&lt;&gt;"CZ",H146="CZ",AF143&lt;&gt;AF142,AF143=AF146,AF143&lt;&gt;AF147),A143-COUNTIF($H$135:$H143,"&lt;&gt;CZ")&amp;$AH$5&amp;A146-COUNTIF($H$135:$H146,"&lt;&gt;CZ"),"")))))))))))))))))))))))))))))))))))))))))))))))))))))</f>
        <v>8</v>
      </c>
      <c r="AJ143" s="102" t="str">
        <f>IF(AI143&lt;&gt;"","",IF(AND(H143="CZ",H144&lt;&gt;"CZ",H145="CZ",H146&lt;&gt;"CZ",AF143&lt;&gt;AF142,AF143=AF146,AF143&lt;&gt;AF147),A143-COUNTIF($H$135:$H143,"&lt;&gt;CZ")&amp;$AH$5&amp;A146-COUNTIF($H$135:$H146,"&lt;&gt;CZ"),IF(AND(H143="CZ",H144="CZ",H145&lt;&gt;"CZ",H146&lt;&gt;"CZ",AF143&lt;&gt;AF142,AF143=AF146,AF143&lt;&gt;AF147),A143-COUNTIF($H$135:$H143,"&lt;&gt;CZ")&amp;$AH$5&amp;A146-COUNTIF($H$135:$H146,"&lt;&gt;CZ"),IF(AND(H143="CZ",H144&lt;&gt;"CZ",H145&lt;&gt;"CZ",H146&lt;&gt;"CZ",AF143&lt;&gt;AF142,AF143=AF146,AF143&lt;&gt;AF147),A143-COUNTIF($H$135:$H143,"&lt;&gt;CZ"),IF(AND(H143="CZ",H142&lt;&gt;"CZ",H141="CZ",H140="CZ",H139="CZ",AF143=AF139,AF143&lt;&gt;AF138,AF143&lt;&gt;AF144),A139-COUNTIFS($H$135:$H139,"&lt;&gt;CZ")&amp;$AH$5&amp;A143-COUNTIFS($H$135:$H143,"&lt;&gt;CZ"),IF(AND(H143="CZ",H142="CZ",H141&lt;&gt;"CZ",H140="CZ",H139="CZ",AF143=AF139,AF143&lt;&gt;AF138,AF143&lt;&gt;AF144),A139-COUNTIFS($H$135:$H139,"&lt;&gt;CZ")&amp;$AH$5&amp;A143-COUNTIFS($H$135:$H143,"&lt;&gt;CZ"),IF(AND(H143="CZ",H142="CZ",H141="CZ",H140&lt;&gt;"CZ",H139="CZ",AF143=AF139,AF143&lt;&gt;AF138,AF143&lt;&gt;AF144),A139-COUNTIFS($H$135:$H139,"&lt;&gt;CZ")&amp;$AH$5&amp;A143-COUNTIFS($H$135:$H143,"&lt;&gt;CZ"),IF(AND(H143="CZ",H142="CZ",H141="CZ",H140="CZ",H139&lt;&gt;"CZ",AF143=AF139,AF143&lt;&gt;AF138,AF143&lt;&gt;AF144),A140-COUNTIFS($H$135:$H139,"&lt;&gt;CZ")&amp;$AH$5&amp;A143-COUNTIFS($H$135:$H143,"&lt;&gt;CZ"),IF(AND(H143="CZ",H142&lt;&gt;"CZ",H141="CZ",H140="CZ",H139&lt;&gt;"CZ",AF143=AF139,AF143&lt;&gt;AF138,AF143&lt;&gt;AF144),A140-COUNTIFS($H$135:$H139,"&lt;&gt;CZ")&amp;$AH$5&amp;A143-COUNTIFS($H$135:$H143,"&lt;&gt;CZ"),IF(AND(H143="CZ",H142&lt;&gt;"CZ",H141="CZ",H140&lt;&gt;"CZ",H139="CZ",AF143=AF139,AF143&lt;&gt;AF138,AF143&lt;&gt;AF144),A139-COUNTIFS($H$135:$H139,"&lt;&gt;CZ")&amp;$AH$5&amp;A143-COUNTIFS($H$135:$H143,"&lt;&gt;CZ"),IF(AND(H143="CZ",H142&lt;&gt;"CZ",H141&lt;&gt;"CZ",H140="CZ",H139="CZ",AF143=AF139,AF143&lt;&gt;AF138,AF143&lt;&gt;AF144),A139-COUNTIFS($H$135:$H139,"&lt;&gt;CZ")&amp;$AH$5&amp;A143-COUNTIFS($H$135:$H143,"&lt;&gt;CZ"),IF(AND(H143="CZ",H142&lt;&gt;"CZ",H141&lt;&gt;"CZ",H140&lt;&gt;"CZ",H139="CZ",AF143=AF139,AF143&lt;&gt;AF138,AF143&lt;&gt;AF144),A139-COUNTIFS($H$135:$H139,"&lt;&gt;CZ")&amp;$AH$5&amp;A143-COUNTIFS($H$135:$H143,"&lt;&gt;CZ"),IF(AND(H143="CZ",H142&lt;&gt;"CZ",H141&lt;&gt;"CZ",H140="CZ",H139&lt;&gt;"CZ",AF143=AF139,AF143&lt;&gt;AF138,AF143&lt;&gt;AF144),A140-COUNTIFS($H$135:$H139,"&lt;&gt;CZ")&amp;$AH$5&amp;A143-COUNTIFS($H$135:$H143,"&lt;&gt;CZ"),IF(AND(H143="CZ",H142&lt;&gt;"CZ",H141="CZ",H140&lt;&gt;"CZ",H139&lt;&gt;"CZ",AF143=AF139,AF143&lt;&gt;AF138,AF143&lt;&gt;AF144),A140-COUNTIFS($H$135:$H139,"&lt;&gt;CZ")&amp;$AH$5&amp;A143-COUNTIFS($H$135:$H143,"&lt;&gt;CZ"),IF(AND(H143="CZ",H142="CZ",H141&lt;&gt;"CZ",H140&lt;&gt;"CZ",H139&lt;&gt;"CZ",AF143=AF139,AF143&lt;&gt;AF138,AF143&lt;&gt;AF144),A140-COUNTIFS($H$135:$H139,"&lt;&gt;CZ")&amp;$AH$5&amp;A143-COUNTIFS($H$135:$H143,"&lt;&gt;CZ"),IF(AND(H143="CZ",H142="CZ",H141&lt;&gt;"CZ",H140&lt;&gt;"CZ",H139="CZ",AF143=AF139,AF143&lt;&gt;AF138,AF143&lt;&gt;AF144),A139-COUNTIFS($H$135:$H139,"&lt;&gt;CZ")&amp;$AH$5&amp;A143-COUNTIFS($H$135:$H143,"&lt;&gt;CZ"),IF(AND(H143="CZ",H142="CZ",H141&lt;&gt;"CZ",H140="CZ",H139&lt;&gt;"CZ",AF143=AF139,AF143&lt;&gt;AF138,AF143&lt;&gt;AF144),A140-COUNTIFS($H$135:$H139,"&lt;&gt;CZ")&amp;$AH$5&amp;A143-COUNTIFS($H$135:$H143,"&lt;&gt;CZ"),IF(AND(H143="CZ",H142="CZ",H141="CZ",H140&lt;&gt;"CZ",H139&lt;&gt;"CZ",AF143=AF139,AF143&lt;&gt;AF138,AF143&lt;&gt;AF144),A140-COUNTIFS($H$135:$H139,"&lt;&gt;CZ")&amp;$AH$5&amp;A143-COUNTIFS($H$135:$H143,"&lt;&gt;CZ"),IF(AND(H143="CZ",H142&lt;&gt;"CZ",H141&lt;&gt;"CZ",H140&lt;&gt;"CZ",H139&lt;&gt;"CZ",AF143=AF139,AF143&lt;&gt;AF138,AF143&lt;&gt;AF144),A140-COUNTIFS($H$135:$H139,"&lt;&gt;CZ"),IF(AND(H143="CZ",H142&lt;&gt;"CZ",H141="CZ",H140="CZ",H144="CZ",AF144=AF140,AF143&lt;&gt;AF139,AF143&lt;&gt;AF145),A140-COUNTIFS($H$135:$H140,"&lt;&gt;CZ")&amp;$AH$5&amp;A144-COUNTIFS($H$135:$H144,"&lt;&gt;CZ"),IF(AND(H143="CZ",H142="CZ",H141&lt;&gt;"CZ",H140="CZ",H144="CZ",AF144=AF140,AF143&lt;&gt;AF139,AF143&lt;&gt;AF145),A140-COUNTIFS($H$135:$H140,"&lt;&gt;CZ")&amp;$AH$5&amp;A144-COUNTIFS($H$135:$H144,"&lt;&gt;CZ"),IF(AND(H143="CZ",H142="CZ",H141="CZ",H140&lt;&gt;"CZ",H144="CZ",AF144=AF140,AF143&lt;&gt;AF139,AF143&lt;&gt;AF145),A141-COUNTIFS($H$135:$H140,"&lt;&gt;CZ")&amp;$AH$5&amp;A144-COUNTIFS($H$135:$H144,"&lt;&gt;CZ"),IF(AND(H143="CZ",H142="CZ",H141="CZ",H140="CZ",H144&lt;&gt;"CZ",AF144=AF140,AF143&lt;&gt;AF139,AF143&lt;&gt;AF145),A140-COUNTIFS($H$135:$H140,"&lt;&gt;CZ")&amp;$AH$5&amp;A144-COUNTIFS($H$135:$H144,"&lt;&gt;CZ"),IF(AND(H143="CZ",H142&lt;&gt;"CZ",H141="CZ",H140="CZ",H144&lt;&gt;"CZ",AF144=AF140,AF143&lt;&gt;AF139,AF143&lt;&gt;AF145),A140-COUNTIFS($H$135:$H140,"&lt;&gt;CZ")&amp;$AH$5&amp;A144-COUNTIFS($H$135:$H144,"&lt;&gt;CZ"),IF(AND(H143="CZ",H142&lt;&gt;"CZ",H141="CZ",H140&lt;&gt;"CZ",H144="CZ",AF144=AF140,AF143&lt;&gt;AF139,AF143&lt;&gt;AF145),A141-COUNTIFS($H$135:$H140,"&lt;&gt;CZ")&amp;$AH$5&amp;A144-COUNTIFS($H$135:$H144,"&lt;&gt;CZ"),IF(AND(H143="CZ",H142&lt;&gt;"CZ",H141&lt;&gt;"CZ",H140="CZ",H144="CZ",AF144=AF140,AF143&lt;&gt;AF139,AF143&lt;&gt;AF145),A140-COUNTIFS($H$135:$H140,"&lt;&gt;CZ")&amp;$AH$5&amp;A144-COUNTIFS($H$135:$H144,"&lt;&gt;CZ"),IF(AND(H143="CZ",H142&lt;&gt;"CZ",H141&lt;&gt;"CZ",H140&lt;&gt;"CZ",H144="CZ",AF144=AF140,AF143&lt;&gt;AF139,AF143&lt;&gt;AF145),A141-COUNTIFS($H$135:$H140,"&lt;&gt;CZ")&amp;$AH$5&amp;A144-COUNTIFS($H$135:$H144,"&lt;&gt;CZ"),IF(AND(H143="CZ",H142&lt;&gt;"CZ",H141&lt;&gt;"CZ",H140="CZ",H144&lt;&gt;"CZ",AF144=AF140,AF143&lt;&gt;AF139,AF143&lt;&gt;AF145),A140-COUNTIFS($H$135:$H140,"&lt;&gt;CZ")&amp;$AH$5&amp;A144-COUNTIFS($H$135:$H144,"&lt;&gt;CZ"),IF(AND(H143="CZ",H142&lt;&gt;"CZ",H141="CZ",H140&lt;&gt;"CZ",H144&lt;&gt;"CZ",AF144=AF140,AF143&lt;&gt;AF139,AF143&lt;&gt;AF145),A141-COUNTIFS($H$135:$H140,"&lt;&gt;CZ")&amp;$AH$5&amp;A144-COUNTIFS($H$135:$H144,"&lt;&gt;CZ"),IF(AND(H143="CZ",H142="CZ",H141&lt;&gt;"CZ",H140&lt;&gt;"CZ",H144&lt;&gt;"CZ",AF144=AF140,AF143&lt;&gt;AF139,AF143&lt;&gt;AF145),A141-COUNTIFS($H$135:$H140,"&lt;&gt;CZ")&amp;$AH$5&amp;A144-COUNTIFS($H$135:$H144,"&lt;&gt;CZ"),IF(AND(H143="CZ",H142="CZ",H141&lt;&gt;"CZ",H140&lt;&gt;"CZ",H144="CZ",AF144=AF140,AF143&lt;&gt;AF139,AF143&lt;&gt;AF145),A141-COUNTIFS($H$135:$H140,"&lt;&gt;CZ")&amp;$AH$5&amp;A144-COUNTIFS($H$135:$H144,"&lt;&gt;CZ"),IF(AND(H143="CZ",H142="CZ",H141&lt;&gt;"CZ",H140="CZ",H144&lt;&gt;"CZ",AF144=AF140,AF143&lt;&gt;AF139,AF143&lt;&gt;AF145),A140-COUNTIFS($H$135:$H140,"&lt;&gt;CZ")&amp;$AH$5&amp;A144-COUNTIFS($H$135:$H144,"&lt;&gt;CZ"),IF(AND(H143="CZ",H142="CZ",H141="CZ",H140&lt;&gt;"CZ",H144&lt;&gt;"CZ",AF144=AF140,AF143&lt;&gt;AF139,AF143&lt;&gt;AF145),A141-COUNTIFS($H$135:$H140,"&lt;&gt;CZ")&amp;$AH$5&amp;A144-COUNTIFS($H$135:$H144,"&lt;&gt;CZ"),IF(AND(H143="CZ",H142&lt;&gt;"CZ",H141&lt;&gt;"CZ",H140&lt;&gt;"CZ",H144&lt;&gt;"CZ",AF144=AF140,AF143&lt;&gt;AF139,AF143&lt;&gt;AF145),A141-COUNTIFS($H$135:$H140,"&lt;&gt;CZ"),IF(AND(H143="CZ",H142&lt;&gt;"CZ",H141="CZ",H144="CZ",H145="CZ",AF145=AF141,AF143&lt;&gt;AF140,AF143&lt;&gt;AF146),A141-COUNTIFS($H$135:$H141,"&lt;&gt;CZ")&amp;$AH$5&amp;A145-COUNTIFS($H$135:$H145,"&lt;&gt;CZ"),IF(AND(H143="CZ",H142="CZ",H141&lt;&gt;"CZ",H144="CZ",H145="CZ",AF145=AF141,AF143&lt;&gt;AF140,AF143&lt;&gt;AF146),A142-COUNTIFS($H$135:$H141,"&lt;&gt;CZ")&amp;$AH$5&amp;A145-COUNTIFS($H$135:$H145,"&lt;&gt;CZ"),IF(AND(H143="CZ",H142="CZ",H141="CZ",H144&lt;&gt;"CZ",H145="CZ",AF145=AF141,AF143&lt;&gt;AF140,AF143&lt;&gt;AF146),A141-COUNTIFS($H$135:$H141,"&lt;&gt;CZ")&amp;$AH$5&amp;A145-COUNTIFS($H$135:$H145,"&lt;&gt;CZ"),IF(AND(H143="CZ",H142="CZ",H141="CZ",H144="CZ",H145&lt;&gt;"CZ",AF145=AF141,AF143&lt;&gt;AF140,AF143&lt;&gt;AF146),A141-COUNTIFS($H$135:$H141,"&lt;&gt;CZ")&amp;$AH$5&amp;A145-COUNTIFS($H$135:$H145,"&lt;&gt;CZ"),IF(AND(H143="CZ",H142&lt;&gt;"CZ",H141="CZ",H144="CZ",H145&lt;&gt;"CZ",AF145=AF141,AF143&lt;&gt;AF140,AF143&lt;&gt;AF146),A141-COUNTIFS($H$135:$H141,"&lt;&gt;CZ")&amp;$AH$5&amp;A145-COUNTIFS($H$135:$H145,"&lt;&gt;CZ"),IF(AND(H143="CZ",H142&lt;&gt;"CZ",H141="CZ",H144&lt;&gt;"CZ",H145="CZ",AF145=AF141,AF143&lt;&gt;AF140,AF143&lt;&gt;AF146),A141-COUNTIFS($H$135:$H141,"&lt;&gt;CZ")&amp;$AH$5&amp;A145-COUNTIFS($H$135:$H145,"&lt;&gt;CZ"),IF(AND(H143="CZ",H142&lt;&gt;"CZ",H141&lt;&gt;"CZ",H144="CZ",H145="CZ",AF145=AF141,AF143&lt;&gt;AF140,AF143&lt;&gt;AF146),A142-COUNTIFS($H$135:$H141,"&lt;&gt;CZ")&amp;$AH$5&amp;A145-COUNTIFS($H$135:$H145,"&lt;&gt;CZ"),IF(AND(H143="CZ",H142&lt;&gt;"CZ",H141&lt;&gt;"CZ",H144&lt;&gt;"CZ",H145="CZ",AF145=AF141,AF143&lt;&gt;AF140,AF143&lt;&gt;AF146),A142-COUNTIFS($H$135:$H141,"&lt;&gt;CZ")&amp;$AH$5&amp;A145-COUNTIFS($H$135:$H145,"&lt;&gt;CZ"),IF(AND(H143="CZ",H142&lt;&gt;"CZ",H141&lt;&gt;"CZ",H144="CZ",H145&lt;&gt;"CZ",AF145=AF141,AF143&lt;&gt;AF140,AF143&lt;&gt;AF146),A142-COUNTIFS($H$135:$H141,"&lt;&gt;CZ")&amp;$AH$5&amp;A145-COUNTIFS($H$135:$H145,"&lt;&gt;CZ"),IF(AND(H143="CZ",H142&lt;&gt;"CZ",H141="CZ",H144&lt;&gt;"CZ",H145&lt;&gt;"CZ",AF145=AF141,AF143&lt;&gt;AF140,AF143&lt;&gt;AF146),A141-COUNTIFS($H$135:$H141,"&lt;&gt;CZ")&amp;$AH$5&amp;A145-COUNTIFS($H$135:$H145,"&lt;&gt;CZ"),IF(AND(H143="CZ",H142="CZ",H141&lt;&gt;"CZ",H144&lt;&gt;"CZ",H145&lt;&gt;"CZ",AF145=AF141,AF143&lt;&gt;AF140,AF143&lt;&gt;AF146),A142-COUNTIFS($H$135:$H141,"&lt;&gt;CZ")&amp;$AH$5&amp;A145-COUNTIFS($H$135:$H145,"&lt;&gt;CZ"),IF(AND(H143="CZ",H142="CZ",H141&lt;&gt;"CZ",H144&lt;&gt;"CZ",H145="CZ",AF145=AF141,AF143&lt;&gt;AF140,AF143&lt;&gt;AF146),A142-COUNTIFS($H$135:$H141,"&lt;&gt;CZ")&amp;$AH$5&amp;A145-COUNTIFS($H$135:$H145,"&lt;&gt;CZ"),IF(AND(H143="CZ",H142="CZ",H141&lt;&gt;"CZ",H144="CZ",H145&lt;&gt;"CZ",AF145=AF141,AF143&lt;&gt;AF140,AF143&lt;&gt;AF146),A142-COUNTIFS($H$135:$H141,"&lt;&gt;CZ")&amp;$AH$5&amp;A145-COUNTIFS($H$135:$H145,"&lt;&gt;CZ"),IF(AND(H143="CZ",H142="CZ",H141="CZ",H144&lt;&gt;"CZ",H145&lt;&gt;"CZ",AF145=AF141,AF143&lt;&gt;AF140,AF143&lt;&gt;AF146),A141-COUNTIFS($H$135:$H141,"&lt;&gt;CZ")&amp;$AH$5&amp;A145-COUNTIFS($H$135:$H145,"&lt;&gt;CZ"),""))))))))))))))))))))))))))))))))))))))))))))))))</f>
        <v/>
      </c>
      <c r="AK143" s="102" t="str">
        <f>IF(AI143&lt;&gt;"","",IF(AJ143&lt;&gt;"","",IF(AND(H142="CZ",H141&lt;&gt;"CZ",H140&lt;&gt;"CZ",H143&lt;&gt;"CZ",H144&lt;&gt;"CZ",AF144=AF140,AF142&lt;&gt;AF139,AF142&lt;&gt;AF145),A141-COUNTIFS($H$135:$H140,"&lt;&gt;CZ"),IF(AND(H143="CZ",H142&lt;&gt;"CZ",H144="CZ",H145="CZ",H146="CZ",AF146=AF142,AF143&lt;&gt;AF141,AF143&lt;&gt;AF147),A143-COUNTIFS($H$135:$H142,"&lt;&gt;CZ")&amp;$AH$5&amp;A146-COUNTIFS($H$135:$H146,"&lt;&gt;CZ"),IF(AND(H143="CZ",H142="CZ",H144&lt;&gt;"CZ",H145="CZ",H146="CZ",AF146=AF142,AF143&lt;&gt;AF141,AF143&lt;&gt;AF147),A142-COUNTIFS($H$135:$H142,"&lt;&gt;CZ")&amp;$AH$5&amp;A146-COUNTIFS($H$135:$H146,"&lt;&gt;CZ"),IF(AND(H143="CZ",H142="CZ",H144="CZ",H145&lt;&gt;"CZ",H146="CZ",AF146=AF142,AF143&lt;&gt;AF141,AF143&lt;&gt;AF147),A142-COUNTIFS($H$135:$H142,"&lt;&gt;CZ")&amp;$AH$5&amp;A146-COUNTIFS($H$135:$H146,"&lt;&gt;CZ"),IF(AND(H143="CZ",H142="CZ",H144="CZ",H145="CZ",H146&lt;&gt;"CZ",AF146=AF142,AF143&lt;&gt;AF141,AF143&lt;&gt;AF147),A142-COUNTIFS($H$135:$H142,"&lt;&gt;CZ")&amp;$AH$5&amp;A146-COUNTIFS($H$135:$H146,"&lt;&gt;CZ"),IF(AND(H143="CZ",H142&lt;&gt;"CZ",H144="CZ",H145="CZ",H146&lt;&gt;"CZ",AF146=AF142,AF143&lt;&gt;AF141,AF143&lt;&gt;AF147),A143-COUNTIFS($H$135:$H142,"&lt;&gt;CZ")&amp;$AH$5&amp;A146-COUNTIFS($H$135:$H146,"&lt;&gt;CZ"),IF(AND(H143="CZ",H142&lt;&gt;"CZ",H144="CZ",H145&lt;&gt;"CZ",H146="CZ",AF146=AF142,AF143&lt;&gt;AF141,AF143&lt;&gt;AF147),A143-COUNTIFS($H$135:$H142,"&lt;&gt;CZ")&amp;$AH$5&amp;A146-COUNTIFS($H$135:$H146,"&lt;&gt;CZ"),IF(AND(H143="CZ",H142&lt;&gt;"CZ",H144&lt;&gt;"CZ",H145="CZ",H146="CZ",AF146=AF142,AF143&lt;&gt;AF141,AF143&lt;&gt;AF147),A143-COUNTIFS($H$135:$H142,"&lt;&gt;CZ")&amp;$AH$5&amp;A146-COUNTIFS($H$135:$H146,"&lt;&gt;CZ"),IF(AND(H143="CZ",H142&lt;&gt;"CZ",H144&lt;&gt;"CZ",H145&lt;&gt;"CZ",H146="CZ",AF146=AF142,AF143&lt;&gt;AF141,AF143&lt;&gt;AF147),A143-COUNTIFS($H$135:$H142,"&lt;&gt;CZ")&amp;$AH$5&amp;A146-COUNTIFS($H$135:$H146,"&lt;&gt;CZ"),IF(AND(H143="CZ",H142&lt;&gt;"CZ",H144&lt;&gt;"CZ",H145&lt;&gt;"CZ",H146&lt;&gt;"CZ",AF146=AF142,AF143&lt;&gt;AF141,AF143&lt;&gt;AF147),A146-COUNTIFS($H$135:$H146,"&lt;&gt;CZ"),IF(AND(H143="CZ",H142&lt;&gt;"CZ",H144&lt;&gt;"CZ",H145="CZ",H146&lt;&gt;"CZ",AF146=AF142,AF143&lt;&gt;AF141,AF143&lt;&gt;AF147),A143-COUNTIFS($H$135:$H142,"&lt;&gt;CZ")&amp;$AH$5&amp;A146-COUNTIFS($H$135:$H146,"&lt;&gt;CZ"),IF(AND(H143="CZ",H142="CZ",H144="CZ",H145&lt;&gt;"CZ",H146&lt;&gt;"CZ",AF146=AF142,AF143&lt;&gt;AF141,AF143&lt;&gt;AF147),A142-COUNTIFS($H$135:$H142,"&lt;&gt;CZ")&amp;$AH$5&amp;A146-COUNTIFS($H$135:$H146,"&lt;&gt;CZ"),IF(AND(H143="CZ",H142="CZ",H144&lt;&gt;"CZ",H145&lt;&gt;"CZ",H146&lt;&gt;"CZ",AF146=AF142,AF143&lt;&gt;AF141,AF143&lt;&gt;AF147),A142-COUNTIFS($H$135:$H142,"&lt;&gt;CZ")&amp;$AH$5&amp;A146-COUNTIFS($H$135:$H146,"&lt;&gt;CZ"),IF(AND(H143="CZ",H142="CZ",H144&lt;&gt;"CZ",H145&lt;&gt;"CZ",H146="CZ",AF146=AF142,AF143&lt;&gt;AF141,AF143&lt;&gt;AF147),A142-COUNTIFS($H$135:$H142,"&lt;&gt;CZ")&amp;$AH$5&amp;A146-COUNTIFS($H$135:$H146,"&lt;&gt;CZ"),IF(AND(H143="CZ",H142="CZ",H144&lt;&gt;"CZ",H145="CZ",H146&lt;&gt;"CZ",AF146=AF142,AF143&lt;&gt;AF141,AF143&lt;&gt;AF147),A142-COUNTIFS($H$135:$H142,"&lt;&gt;CZ")&amp;$AH$5&amp;A146-COUNTIFS($H$135:$H146,"&lt;&gt;CZ"),IF(AND(H143="CZ",H142&lt;&gt;"CZ",H144="CZ",H145&lt;&gt;"CZ",H146&lt;&gt;"CZ",AF146=AF142,AF143&lt;&gt;AF141,AF143&lt;&gt;AF147),A143-COUNTIFS($H$135:$H142,"&lt;&gt;CZ")&amp;$AH$5&amp;A146-COUNTIFS($H$135:$H146,"&lt;&gt;CZ"),IF(AND(H143="CZ",H144&lt;&gt;"CZ",H145="CZ",H146="CZ",H147="CZ",AF143=AF147,AF143&lt;&gt;AF142,AF143&lt;&gt;AF148),A143-COUNTIFS($H$135:$H143,"&lt;&gt;CZ")&amp;$AH$5&amp;A147-COUNTIFS($H$135:$H147,"&lt;&gt;CZ"),IF(AND(H143="CZ",H144="CZ",H145&lt;&gt;"CZ",H146="CZ",H147="CZ",AF143=AF147,AF143&lt;&gt;AF142,AF143&lt;&gt;AF148),A143-COUNTIFS($H$135:$H143,"&lt;&gt;CZ")&amp;$AH$5&amp;A147-COUNTIFS($H$135:$H147,"&lt;&gt;CZ"),IF(AND(H143="CZ",H144="CZ",H145="CZ",H146&lt;&gt;"CZ",H147="CZ",AF143=AF147,AF143&lt;&gt;AF142,AF143&lt;&gt;AF148),A143-COUNTIFS($H$135:$H143,"&lt;&gt;CZ")&amp;$AH$5&amp;A147-COUNTIFS($H$135:$H147,"&lt;&gt;CZ"),IF(AND(H143="CZ",H144="CZ",H145="CZ",H146="CZ",H147&lt;&gt;"CZ",AF143=AF147,AF143&lt;&gt;AF142,AF143&lt;&gt;AF148),A143-COUNTIFS($H$135:$H143,"&lt;&gt;CZ")&amp;$AH$5&amp;A147-COUNTIFS($H$135:$H147,"&lt;&gt;CZ"),IF(AND(H143="CZ",H142&lt;&gt;"CZ",H141="CZ",H140="CZ",H144&lt;&gt;"CZ",AF144=AF140,AF143&lt;&gt;AF139,AF143&lt;&gt;AF145),A140-COUNTIFS($H$135:$H140,"&lt;&gt;CZ")&amp;$AH$5&amp;A144-COUNTIFS($H$135:$H144,"&lt;&gt;CZ"),IF(AND(H143="CZ",H144&lt;&gt;"CZ",H145="CZ",H146="CZ",H147&lt;&gt;"CZ",AF143=AF147,AF143&lt;&gt;AF142,AF143&lt;&gt;AF148),A143-COUNTIFS($H$135:$H143,"&lt;&gt;CZ")&amp;$AH$5&amp;A147-COUNTIFS($H$135:$H147,"&lt;&gt;CZ"),IF(AND(H143="CZ",H144&lt;&gt;"CZ",H145="CZ",H146&lt;&gt;"CZ",H147="CZ",AF143=AF147,AF143&lt;&gt;AF142,AF143&lt;&gt;AF148),A143-COUNTIFS($H$135:$H143,"&lt;&gt;CZ")&amp;$AH$5&amp;A147-COUNTIFS($H$135:$H147,"&lt;&gt;CZ"),IF(AND(H143="CZ",H144&lt;&gt;"CZ",H145&lt;&gt;"CZ",H146="CZ",H147="CZ",AF143=AF147,AF143&lt;&gt;AF142,AF143&lt;&gt;AF148),A143-COUNTIFS($H$135:$H143,"&lt;&gt;CZ")&amp;$AH$5&amp;A147-COUNTIFS($H$135:$H147,"&lt;&gt;CZ"),IF(AND(H143="CZ",H144&lt;&gt;"CZ",H145&lt;&gt;"CZ",H146&lt;&gt;"CZ",H147="CZ",AF143=AF147,AF143&lt;&gt;AF142,AF143&lt;&gt;AF148),A143-COUNTIFS($H$135:$H143,"&lt;&gt;CZ")&amp;$AH$5&amp;A147-COUNTIFS($H$135:$H147,"&lt;&gt;CZ"),IF(AND(H143="CZ",H144&lt;&gt;"CZ",H145&lt;&gt;"CZ",H146="CZ",H147&lt;&gt;"CZ",AF143=AF147,AF143&lt;&gt;AF142,AF143&lt;&gt;AF148),A143-COUNTIFS($H$135:$H143,"&lt;&gt;CZ")&amp;$AH$5&amp;A147-COUNTIFS($H$135:$H147,"&lt;&gt;CZ"),IF(AND(H143="CZ",H144&lt;&gt;"CZ",H145="CZ",H146&lt;&gt;"CZ",H147&lt;&gt;"CZ",AF143=AF147,AF143&lt;&gt;AF142,AF143&lt;&gt;AF148),A143-COUNTIFS($H$135:$H143,"&lt;&gt;CZ")&amp;$AH$5&amp;A147-COUNTIFS($H$135:$H147,"&lt;&gt;CZ"),IF(AND(H143="CZ",H144="CZ",H145&lt;&gt;"CZ",H146&lt;&gt;"CZ",H147&lt;&gt;"CZ",AF143=AF147,AF143&lt;&gt;AF142,AF143&lt;&gt;AF148),A143-COUNTIFS($H$135:$H143,"&lt;&gt;CZ")&amp;$AH$5&amp;A147-COUNTIFS($H$135:$H147,"&lt;&gt;CZ"),IF(AND(H143="CZ",H144="CZ",H145="CZ",H146&lt;&gt;"CZ",H147&lt;&gt;"CZ",AF143=AF147,AF143&lt;&gt;AF142,AF143&lt;&gt;AF148),A143-COUNTIFS($H$135:$H143,"&lt;&gt;CZ")&amp;$AH$5&amp;A147-COUNTIFS($H$135:$H147,"&lt;&gt;CZ"),IF(AND(H143="CZ",H144="CZ",H145&lt;&gt;"CZ",H146="CZ",H147&lt;&gt;"CZ",AF143=AF147,AF143&lt;&gt;AF142,AF143&lt;&gt;AF148),A143-COUNTIFS($H$135:$H143,"&lt;&gt;CZ")&amp;$AH$5&amp;A147-COUNTIFS($H$135:$H147,"&lt;&gt;CZ"),IF(AND(H143="CZ",H144="CZ",H145="CZ",H146&lt;&gt;"CZ",H147&lt;&gt;"CZ",AF143=AF147,AF143&lt;&gt;AF142,AF143&lt;&gt;AF148),A143-COUNTIFS($H$135:$H143,"&lt;&gt;CZ")&amp;$AH$5&amp;A147-COUNTIFS($H$135:$H147,"&lt;&gt;CZ"),IF(AND(H143="CZ",H144="CZ",H145&lt;&gt;"CZ",H146&lt;&gt;"CZ",H147&lt;&gt;"CZ",AF143=AF147,AF143&lt;&gt;AF142,AF143&lt;&gt;AF148),A147-COUNTIFS($H$135:$H147,"&lt;&gt;CZ"),""))))))))))))))))))))))))))))))))))</f>
        <v/>
      </c>
      <c r="AL143" s="120" t="str">
        <f t="shared" si="9"/>
        <v>8</v>
      </c>
    </row>
    <row r="144" spans="1:38" s="104" customFormat="1" ht="15" customHeight="1">
      <c r="A144" s="105">
        <v>10</v>
      </c>
      <c r="B144" s="106">
        <v>626</v>
      </c>
      <c r="C144" s="107" t="s">
        <v>146</v>
      </c>
      <c r="D144" s="107" t="s">
        <v>147</v>
      </c>
      <c r="E144" s="106">
        <v>2004</v>
      </c>
      <c r="F144" s="108"/>
      <c r="G144" s="109" t="s">
        <v>43</v>
      </c>
      <c r="H144" s="110" t="s">
        <v>250</v>
      </c>
      <c r="I144" s="111"/>
      <c r="J144" s="112">
        <v>0</v>
      </c>
      <c r="K144" s="111"/>
      <c r="L144" s="112">
        <v>0</v>
      </c>
      <c r="M144" s="111">
        <v>100</v>
      </c>
      <c r="N144" s="112">
        <v>600</v>
      </c>
      <c r="O144" s="111">
        <v>100</v>
      </c>
      <c r="P144" s="112">
        <v>640</v>
      </c>
      <c r="Q144" s="111">
        <v>100</v>
      </c>
      <c r="R144" s="112">
        <v>670</v>
      </c>
      <c r="S144" s="113">
        <v>75</v>
      </c>
      <c r="T144" s="112">
        <v>525</v>
      </c>
      <c r="U144" s="111">
        <v>100</v>
      </c>
      <c r="V144" s="112">
        <v>740</v>
      </c>
      <c r="W144" s="111"/>
      <c r="X144" s="112">
        <v>0</v>
      </c>
      <c r="Y144" s="111"/>
      <c r="Z144" s="112">
        <v>0</v>
      </c>
      <c r="AA144" s="111"/>
      <c r="AB144" s="112">
        <v>0</v>
      </c>
      <c r="AC144" s="111"/>
      <c r="AD144" s="112">
        <v>0</v>
      </c>
      <c r="AE144" s="116">
        <v>3175</v>
      </c>
      <c r="AF144" s="117">
        <v>3175</v>
      </c>
      <c r="AG144" s="118">
        <v>10</v>
      </c>
      <c r="AH144" s="100">
        <f t="shared" ca="1" si="8"/>
        <v>0.88994105121018929</v>
      </c>
      <c r="AI144" s="119">
        <f>IF(H144="","",IF(H144&lt;&gt;"CZ","NE",IF(AND(H144="CZ",AF143&lt;&gt;AF144,AF144&lt;&gt;AF145),A144-COUNTIF($H$135:$H144,"&lt;&gt;CZ"),IF(AND(H144="CZ",H143="CZ",AF144=AF143,AF144&lt;&gt;AF142,AF144&lt;&gt;AF145),A143-COUNTIF($H$135:$H144,"&lt;&gt;CZ")&amp;$AH$5&amp;A144-COUNTIF($H$135:$H144,"&lt;&gt;CZ"),IF(AND(H144="CZ",H145="CZ",AF144&lt;&gt;AF143,AF144=AF145,AF144&lt;&gt;AF146),A144-COUNTIF($H$135:$H144,"&lt;&gt;CZ")&amp;$AH$5&amp;A145-COUNTIF($H$135:$H145,"&lt;&gt;CZ"),IF(AND(H144="CZ",H143="CZ",H142="CZ",AF144=AF142,AF144&lt;&gt;AF141,AF144&lt;&gt;AF145),A142-COUNTIF($H$135:$H144,"&lt;&gt;CZ")&amp;$AH$5&amp;A144-COUNTIF($H$135:$H144,"&lt;&gt;CZ"),IF(AND(H144="CZ",H143="CZ",H145="CZ",AF145=AF143,AF144&lt;&gt;AF142,AF144&lt;&gt;AF146),A143-COUNTIF($H$135:$H143,"&lt;&gt;CZ")&amp;$AH$5&amp;A145-COUNTIF($H$135:$H145,"&lt;&gt;CZ"),IF(AND(H144="CZ",H145="CZ",H146="CZ",AF144&lt;&gt;AF143,AF144=AF146,AF144&lt;&gt;AF147),A144-COUNTIF($H$135:$H144,"&lt;&gt;CZ")&amp;$AH$5&amp;A146-COUNTIF($H$135:$H146,"&lt;&gt;CZ"),IF(AND(H144="CZ",H143="CZ",H142="CZ",H141="CZ",AF144=AF141,AF144&lt;&gt;AF140,AF144&lt;&gt;AF145),A141-COUNTIF($H$135:$H141,"&lt;&gt;CZ")&amp;$AH$5&amp;A144-COUNTIF($H$135:$H144,"&lt;&gt;CZ"),IF(AND(H144="CZ",H143="CZ",H142="CZ",H145="CZ",AF145=AF142,AF144&lt;&gt;AF141,AF144&lt;&gt;AF146),A142-COUNTIF($H$135:$H142,"&lt;&gt;CZ")&amp;$AH$5&amp;A145-COUNTIF($H$135:$H145,"&lt;&gt;CZ"),IF(AND(H144="CZ",H143="CZ",H145="CZ",H146="CZ",AF146=AF143,AF144&lt;&gt;AF142,AF144&lt;&gt;AF147),A143-COUNTIF($H$135:$H143,"&lt;&gt;CZ")&amp;$AH$5&amp;A146-COUNTIF($H$135:$H146,"&lt;&gt;CZ"),IF(AND(H144="CZ",H145="CZ",H146="CZ",H147="CZ",AF144&lt;&gt;AF143,AF144=AF147,AF144&lt;&gt;AF148),A144-COUNTIF($H$135:$H144,"&lt;&gt;CZ")&amp;$AH$5&amp;A147-COUNTIF($H$135:$H147,"&lt;&gt;CZ"),IF(AND(H144="CZ",H143="CZ",H142="CZ",H141="CZ",H140="CZ",AF144=AF140,AF144&lt;&gt;AF139,AF144&lt;&gt;AF145),A140-COUNTIF($H$135:$H140,"&lt;&gt;CZ")&amp;$AH$5&amp;A144-COUNTIF($H$135:$H144,"&lt;&gt;CZ"),IF(AND(H144="CZ",H143="CZ",H142="CZ",H141="CZ",H145="CZ",AF145=AF141,AF144&lt;&gt;AF140,AF144&lt;&gt;AF146),A141-COUNTIF($H$135:$H141,"&lt;&gt;CZ")&amp;$AH$5&amp;A145-COUNTIF($H$135:$H145,"&lt;&gt;CZ"),IF(AND(H144="CZ",H143="CZ",H142="CZ",H145="CZ",H146="CZ",AF146=AF142,AF144&lt;&gt;AF141,AF144&lt;&gt;AF147),A142-COUNTIF($H$135:$H142,"&lt;&gt;CZ")&amp;$AH$5&amp;A146-COUNTIF($H$135:$H146,"&lt;&gt;CZ"),IF(AND(H144="CZ",H143="CZ",H145="CZ",H146="CZ",H147="CZ",AF147=AF143,AF144&lt;&gt;AF142,AF144&lt;&gt;AF148),A143-COUNTIF($H$135:$H143,"&lt;&gt;CZ")&amp;$AH$5&amp;A147-COUNTIF($H$135:$H147,"&lt;&gt;CZ"),IF(AND(H144="CZ",H145="CZ",H146="CZ",H147="CZ",H148="CZ",AF144&lt;&gt;AF143,AF144=AF148,AF144&lt;&gt;AF149),A144-COUNTIF($H$135:$H144,"&lt;&gt;CZ")&amp;$AH$5&amp;A148-COUNTIF($H$135:$H148,"&lt;&gt;CZ"),IF(AND(H144="CZ",H143&lt;&gt;"CZ",AF144=AF143,AF144&lt;&gt;AF142,AF144&lt;&gt;AF145),A144-COUNTIF($H$135:$H144,"&lt;&gt;CZ"),IF(AND(H144="CZ",H145&lt;&gt;"CZ",AF144&lt;&gt;AF143,AF144=AF145,AF144&lt;&gt;AF146),A144-COUNTIF($H$135:$H144,"&lt;&gt;CZ"),IF(AND(H144="CZ",H143&lt;&gt;"CZ",H142="CZ",AF144=AF142,AF144&lt;&gt;AF141,AF144&lt;&gt;AF145),A142-COUNTIF($H$135:$H142,"&lt;&gt;CZ")&amp;$AH$5&amp;A144-COUNTIF($H$135:$H144,"&lt;&gt;CZ"),IF(AND(H144="CZ",H143="CZ",H142&lt;&gt;"CZ",AF144=AF142,AF144&lt;&gt;AF141,AF144&lt;&gt;AF145),A143-COUNTIF($H$135:$H142,"&lt;&gt;CZ")&amp;$AH$5&amp;A144-COUNTIF($H$135:$H144,"&lt;&gt;CZ"),IF(AND(H144="CZ",H143&lt;&gt;"CZ",H142&lt;&gt;"CZ",AF144=AF142,AF144&lt;&gt;AF141,AF144&lt;&gt;AF145),A144-COUNTIF($H$135:$H144,"&lt;&gt;CZ"),IF(AND(H144="CZ",H143&lt;&gt;"CZ",H145="CZ",AF144=AF143,AF144&lt;&gt;AF142,AF144=AF145,AF144&lt;&gt;AF146),A144-COUNTIF($H$135:$H143,"&lt;&gt;CZ")&amp;$AH$5&amp;A145-COUNTIF($H$135:$H145,"&lt;&gt;CZ"),IF(AND(H144="CZ",H143="CZ",H145&lt;&gt;"CZ",AF145=AF143,AF144&lt;&gt;AF142,AF144&lt;&gt;AF146),A143-COUNTIF($H$135:$H143,"&lt;&gt;CZ")&amp;$AH$5&amp;A145-COUNTIF($H$135:$H145,"&lt;&gt;CZ"),IF(AND(H144="CZ",H143&lt;&gt;"CZ",H145&lt;&gt;"CZ",AF145=AF143,AF144&lt;&gt;AF142,AF144&lt;&gt;AF146),A144-COUNTIF($H$135:$H143,"&lt;&gt;CZ"),IF(AND(H144="CZ",H145&lt;&gt;"CZ",H146="CZ",AF144&lt;&gt;AF143,AF144=AF146,AF144&lt;&gt;AF147),A144-COUNTIF($H$135:$H144,"&lt;&gt;CZ")&amp;$AH$5&amp;A146-COUNTIF($H$135:$H146,"&lt;&gt;CZ"),IF(AND(H144="CZ",H145="CZ",H146&lt;&gt;"CZ",AF144&lt;&gt;AF143,AF144=AF146,AF144&lt;&gt;AF147),A144-COUNTIF($H$135:$H144,"&lt;&gt;CZ")&amp;$AH$5&amp;A146-COUNTIF($H$135:$H146,"&lt;&gt;CZ"),IF(AND(H144="CZ",H145&lt;&gt;"CZ",H146&lt;&gt;"CZ",AF144&gt;0,AF144&lt;&gt;AF143,AF144=AF146,AF144&lt;&gt;AF147),A144-COUNTIF($H$135:$H144,"&lt;&gt;CZ"),IF(AND(H144="CZ",H143&lt;&gt;"CZ",H142="CZ",H141="CZ",AF144=AF141,AF144&lt;&gt;AF140,AF144&lt;&gt;AF145),A141-COUNTIF($H$135:$H141,"&lt;&gt;CZ")&amp;$AH$5&amp;A144-COUNTIF($H$135:$H144,"&lt;&gt;CZ"),IF(AND(H144="CZ",H143="CZ",H142&lt;&gt;"CZ",H141="CZ",AF144=AF141,AF144&lt;&gt;AF140,AF144&lt;&gt;AF145),A141-COUNTIF($H$135:$H141,"&lt;&gt;CZ")&amp;$AH$5&amp;A144-COUNTIF($H$135:$H144,"&lt;&gt;CZ"),IF(AND(H144="CZ",H143="CZ",H142="CZ",H141&lt;&gt;"CZ",AF144=AF141,AF144&lt;&gt;AF140,AF144&lt;&gt;AF145),A142-COUNTIF($H$135:$H141,"&lt;&gt;CZ")&amp;$AH$5&amp;A144-COUNTIF($H$135:$H144,"&lt;&gt;CZ"),IF(AND(H144="CZ",H143&lt;&gt;"CZ",H142&lt;&gt;"CZ",H141="CZ",AF144=AF141,AF144&lt;&gt;AF140,AF144&lt;&gt;AF145),A141-COUNTIF($H$135:$H141,"&lt;&gt;CZ")&amp;$AH$5&amp;A144-COUNTIF($H$135:$H144,"&lt;&gt;CZ"),IF(AND(H144="CZ",H143&lt;&gt;"CZ",H142="CZ",H141&lt;&gt;"CZ",AF144=AF141,AF144&lt;&gt;AF140,AF144&lt;&gt;AF145),A142-COUNTIF($H$135:$H141,"&lt;&gt;CZ")&amp;$AH$5&amp;A144-COUNTIF($H$135:$H144,"&lt;&gt;CZ"),IF(AND(H144="CZ",H143="CZ",H142&lt;&gt;"CZ",H141&lt;&gt;"CZ",AF144=AF141,AF144&lt;&gt;AF140,AF144&lt;&gt;AF145),A142-COUNTIF($H$135:$H141,"&lt;&gt;CZ")&amp;$AH$5&amp;A144-COUNTIF($H$135:$H144,"&lt;&gt;CZ"),IF(AND(H144="CZ",H143&lt;&gt;"CZ",H142&lt;&gt;"CZ",H141&lt;&gt;"CZ",AF144=AF141,AF144&lt;&gt;AF140,AF144&lt;&gt;AF145),A144-COUNTIF($H$135:$H144,"&lt;&gt;CZ"),IF(AND(H144="CZ",H143="CZ",H142&lt;&gt;"CZ",H145="CZ",AF144=AF142,AF144&lt;&gt;AF141,AF144=AF145,AF144&lt;&gt;AF146),A143-COUNTIF($H$135:$H142,"&lt;&gt;CZ")&amp;$AH$5&amp;A145-COUNTIF($H$135:$H145,"&lt;&gt;CZ"),IF(AND(H144="CZ",H143="CZ",H142="CZ",H145&lt;&gt;"CZ",AF144=AF142,AF144&lt;&gt;AF141,AF144=AF145,AF144&lt;&gt;AF146),A142-COUNTIF($H$135:$H142,"&lt;&gt;CZ")&amp;$AH$5&amp;A145-COUNTIF($H$135:$H145,"&lt;&gt;CZ"),IF(AND(H144="CZ",H143&lt;&gt;"CZ",H142&lt;&gt;"CZ",H145="CZ",AF144=AF142,AF144&lt;&gt;AF141,AF144=AF145,AF144&lt;&gt;AF146),A143-COUNTIF($H$135:$H142,"&lt;&gt;CZ")&amp;$AH$5&amp;A145-COUNTIF($H$135:$H145,"&lt;&gt;CZ"),IF(AND(H144="CZ",H143&lt;&gt;"CZ",H142="CZ",H145="CZ",AF144=AF142,AF144&lt;&gt;AF141,AF144=AF145,AF144&lt;&gt;AF146),A142-COUNTIF($H$135:$H142,"&lt;&gt;CZ")&amp;$AH$5&amp;A145-COUNTIF($H$135:$H145,"&lt;&gt;CZ"),IF(AND(H144="CZ",H143&lt;&gt;"CZ",H142="CZ",H145&lt;&gt;"CZ",AF144=AF142,AF144&lt;&gt;AF141,AF144=AF145,AF144&lt;&gt;AF146),A142-COUNTIF($H$135:$H142,"&lt;&gt;CZ")&amp;$AH$5&amp;A145-COUNTIF($H$135:$H145,"&lt;&gt;CZ"),IF(AND(H144="CZ",H143="CZ",H142&lt;&gt;"CZ",H145&lt;&gt;"CZ",AF145=AF142,AF144&lt;&gt;AF141,AF144&lt;&gt;AF146),A143-COUNTIF($H$135:$H142,"&lt;&gt;CZ")&amp;$AH$5&amp;A145-COUNTIF($H$135:$H145,"&lt;&gt;CZ"),IF(AND(H144="CZ",H143&lt;&gt;"CZ",H142&lt;&gt;"CZ",H145&lt;&gt;"CZ",AF145=AF142,AF144&lt;&gt;AF141,AF144&lt;&gt;AF146),A143-COUNTIF($H$135:$H142,"&lt;&gt;CZ"),IF(AND(H144="CZ",H143&lt;&gt;"CZ",H145="CZ",H146="CZ",AF146=AF143,AF144&lt;&gt;AF142,AF144&lt;&gt;AF147),A144-COUNTIF($H$135:$H143,"&lt;&gt;CZ")&amp;$AH$5&amp;A146-COUNTIF($H$135:$H146,"&lt;&gt;CZ"),IF(AND(H144="CZ",H143="CZ",H145&lt;&gt;"CZ",H146="CZ",AF146=AF143,AF144&lt;&gt;AF142,AF144&lt;&gt;AF147),A143-COUNTIF($H$135:$H143,"&lt;&gt;CZ")&amp;$AH$5&amp;A146-COUNTIF($H$135:$H146,"&lt;&gt;CZ"),IF(AND(H144="CZ",H143="CZ",H145="CZ",H146&lt;&gt;"CZ",AF146=AF143,AF144&lt;&gt;AF142,AF144&lt;&gt;AF147),A143-COUNTIF($H$135:$H143,"&lt;&gt;CZ")&amp;$AH$5&amp;A146-COUNTIF($H$135:$H146,"&lt;&gt;CZ"),IF(AND(H144="CZ",H143&lt;&gt;"CZ",H145&lt;&gt;"CZ",H146="CZ",AF146=AF143,AF144&lt;&gt;AF142,AF144&lt;&gt;AF147),A144-COUNTIF($H$135:$H143,"&lt;&gt;CZ")&amp;$AH$5&amp;A146-COUNTIF($H$135:$H146,"&lt;&gt;CZ"),IF(AND(H144="CZ",H143&lt;&gt;"CZ",H145="CZ",H146&lt;&gt;"CZ",AF146=AF143,AF144&lt;&gt;AF142,AF144&lt;&gt;AF147),A144-COUNTIF($H$135:$H143,"&lt;&gt;CZ")&amp;$AH$5&amp;A146-COUNTIF($H$135:$H146,"&lt;&gt;CZ"),IF(AND(H144="CZ",H143="CZ",H145&lt;&gt;"CZ",H146&lt;&gt;"CZ",AF146=AF143,AF144&lt;&gt;AF142,AF144&lt;&gt;AF147),A143-COUNTIF($H$135:$H143,"&lt;&gt;CZ")&amp;$AH$5&amp;A146-COUNTIF($H$135:$H146,"&lt;&gt;CZ"),IF(AND(H144="CZ",H143&lt;&gt;"CZ",H145&lt;&gt;"CZ",H146&lt;&gt;"CZ",AF146=AF143,AF144&lt;&gt;AF142,AF144&lt;&gt;AF147),A144-COUNTIF($H$135:$H143,"&lt;&gt;CZ"),IF(AND(H144="CZ",H145="CZ",H146="CZ",H147&lt;&gt;"CZ",AF144&lt;&gt;AF143,AF144=AF147,AF144&lt;&gt;AF148),A144-COUNTIF($H$135:$H144,"&lt;&gt;CZ")&amp;$AH$5&amp;A147-COUNTIF($H$135:$H147,"&lt;&gt;CZ"),IF(AND(H144="CZ",H145="CZ",H146&lt;&gt;"CZ",H147="CZ",AF144&lt;&gt;AF143,AF144=AF147,AF144&lt;&gt;AF148),A144-COUNTIF($H$135:$H144,"&lt;&gt;CZ")&amp;$AH$5&amp;A147-COUNTIF($H$135:$H147,"&lt;&gt;CZ"),IF(AND(H144="CZ",H145&lt;&gt;"CZ",H146="CZ",H147="CZ",AF144&lt;&gt;AF143,AF144=AF147,AF144&lt;&gt;AF148),A144-COUNTIF($H$135:$H144,"&lt;&gt;CZ")&amp;$AH$5&amp;A147-COUNTIF($H$135:$H147,"&lt;&gt;CZ"),IF(AND(H144="CZ",H145&lt;&gt;"CZ",H146&lt;&gt;"CZ",H147="CZ",AF144&lt;&gt;AF143,AF144=AF147,AF144&lt;&gt;AF148),A144-COUNTIF($H$135:$H144,"&lt;&gt;CZ")&amp;$AH$5&amp;A147-COUNTIF($H$135:$H147,"&lt;&gt;CZ"),"")))))))))))))))))))))))))))))))))))))))))))))))))))))</f>
        <v>9</v>
      </c>
      <c r="AJ144" s="102" t="str">
        <f>IF(AI144&lt;&gt;"","",IF(AND(H144="CZ",H145&lt;&gt;"CZ",H146="CZ",H147&lt;&gt;"CZ",AF144&lt;&gt;AF143,AF144=AF147,AF144&lt;&gt;AF148),A144-COUNTIF($H$135:$H144,"&lt;&gt;CZ")&amp;$AH$5&amp;A147-COUNTIF($H$135:$H147,"&lt;&gt;CZ"),IF(AND(H144="CZ",H145="CZ",H146&lt;&gt;"CZ",H147&lt;&gt;"CZ",AF144&lt;&gt;AF143,AF144=AF147,AF144&lt;&gt;AF148),A144-COUNTIF($H$135:$H144,"&lt;&gt;CZ")&amp;$AH$5&amp;A147-COUNTIF($H$135:$H147,"&lt;&gt;CZ"),IF(AND(H144="CZ",H145&lt;&gt;"CZ",H146&lt;&gt;"CZ",H147&lt;&gt;"CZ",AF144&lt;&gt;AF143,AF144=AF147,AF144&lt;&gt;AF148),A144-COUNTIF($H$135:$H144,"&lt;&gt;CZ"),IF(AND(H144="CZ",H143&lt;&gt;"CZ",H142="CZ",H141="CZ",H140="CZ",AF144=AF140,AF144&lt;&gt;AF139,AF144&lt;&gt;AF145),A140-COUNTIFS($H$135:$H140,"&lt;&gt;CZ")&amp;$AH$5&amp;A144-COUNTIFS($H$135:$H144,"&lt;&gt;CZ"),IF(AND(H144="CZ",H143="CZ",H142&lt;&gt;"CZ",H141="CZ",H140="CZ",AF144=AF140,AF144&lt;&gt;AF139,AF144&lt;&gt;AF145),A140-COUNTIFS($H$135:$H140,"&lt;&gt;CZ")&amp;$AH$5&amp;A144-COUNTIFS($H$135:$H144,"&lt;&gt;CZ"),IF(AND(H144="CZ",H143="CZ",H142="CZ",H141&lt;&gt;"CZ",H140="CZ",AF144=AF140,AF144&lt;&gt;AF139,AF144&lt;&gt;AF145),A140-COUNTIFS($H$135:$H140,"&lt;&gt;CZ")&amp;$AH$5&amp;A144-COUNTIFS($H$135:$H144,"&lt;&gt;CZ"),IF(AND(H144="CZ",H143="CZ",H142="CZ",H141="CZ",H140&lt;&gt;"CZ",AF144=AF140,AF144&lt;&gt;AF139,AF144&lt;&gt;AF145),A141-COUNTIFS($H$135:$H140,"&lt;&gt;CZ")&amp;$AH$5&amp;A144-COUNTIFS($H$135:$H144,"&lt;&gt;CZ"),IF(AND(H144="CZ",H143&lt;&gt;"CZ",H142="CZ",H141="CZ",H140&lt;&gt;"CZ",AF144=AF140,AF144&lt;&gt;AF139,AF144&lt;&gt;AF145),A141-COUNTIFS($H$135:$H140,"&lt;&gt;CZ")&amp;$AH$5&amp;A144-COUNTIFS($H$135:$H144,"&lt;&gt;CZ"),IF(AND(H144="CZ",H143&lt;&gt;"CZ",H142="CZ",H141&lt;&gt;"CZ",H140="CZ",AF144=AF140,AF144&lt;&gt;AF139,AF144&lt;&gt;AF145),A140-COUNTIFS($H$135:$H140,"&lt;&gt;CZ")&amp;$AH$5&amp;A144-COUNTIFS($H$135:$H144,"&lt;&gt;CZ"),IF(AND(H144="CZ",H143&lt;&gt;"CZ",H142&lt;&gt;"CZ",H141="CZ",H140="CZ",AF144=AF140,AF144&lt;&gt;AF139,AF144&lt;&gt;AF145),A140-COUNTIFS($H$135:$H140,"&lt;&gt;CZ")&amp;$AH$5&amp;A144-COUNTIFS($H$135:$H144,"&lt;&gt;CZ"),IF(AND(H144="CZ",H143&lt;&gt;"CZ",H142&lt;&gt;"CZ",H141&lt;&gt;"CZ",H140="CZ",AF144=AF140,AF144&lt;&gt;AF139,AF144&lt;&gt;AF145),A140-COUNTIFS($H$135:$H140,"&lt;&gt;CZ")&amp;$AH$5&amp;A144-COUNTIFS($H$135:$H144,"&lt;&gt;CZ"),IF(AND(H144="CZ",H143&lt;&gt;"CZ",H142&lt;&gt;"CZ",H141="CZ",H140&lt;&gt;"CZ",AF144=AF140,AF144&lt;&gt;AF139,AF144&lt;&gt;AF145),A141-COUNTIFS($H$135:$H140,"&lt;&gt;CZ")&amp;$AH$5&amp;A144-COUNTIFS($H$135:$H144,"&lt;&gt;CZ"),IF(AND(H144="CZ",H143&lt;&gt;"CZ",H142="CZ",H141&lt;&gt;"CZ",H140&lt;&gt;"CZ",AF144=AF140,AF144&lt;&gt;AF139,AF144&lt;&gt;AF145),A141-COUNTIFS($H$135:$H140,"&lt;&gt;CZ")&amp;$AH$5&amp;A144-COUNTIFS($H$135:$H144,"&lt;&gt;CZ"),IF(AND(H144="CZ",H143="CZ",H142&lt;&gt;"CZ",H141&lt;&gt;"CZ",H140&lt;&gt;"CZ",AF144=AF140,AF144&lt;&gt;AF139,AF144&lt;&gt;AF145),A141-COUNTIFS($H$135:$H140,"&lt;&gt;CZ")&amp;$AH$5&amp;A144-COUNTIFS($H$135:$H144,"&lt;&gt;CZ"),IF(AND(H144="CZ",H143="CZ",H142&lt;&gt;"CZ",H141&lt;&gt;"CZ",H140="CZ",AF144=AF140,AF144&lt;&gt;AF139,AF144&lt;&gt;AF145),A140-COUNTIFS($H$135:$H140,"&lt;&gt;CZ")&amp;$AH$5&amp;A144-COUNTIFS($H$135:$H144,"&lt;&gt;CZ"),IF(AND(H144="CZ",H143="CZ",H142&lt;&gt;"CZ",H141="CZ",H140&lt;&gt;"CZ",AF144=AF140,AF144&lt;&gt;AF139,AF144&lt;&gt;AF145),A141-COUNTIFS($H$135:$H140,"&lt;&gt;CZ")&amp;$AH$5&amp;A144-COUNTIFS($H$135:$H144,"&lt;&gt;CZ"),IF(AND(H144="CZ",H143="CZ",H142="CZ",H141&lt;&gt;"CZ",H140&lt;&gt;"CZ",AF144=AF140,AF144&lt;&gt;AF139,AF144&lt;&gt;AF145),A141-COUNTIFS($H$135:$H140,"&lt;&gt;CZ")&amp;$AH$5&amp;A144-COUNTIFS($H$135:$H144,"&lt;&gt;CZ"),IF(AND(H144="CZ",H143&lt;&gt;"CZ",H142&lt;&gt;"CZ",H141&lt;&gt;"CZ",H140&lt;&gt;"CZ",AF144=AF140,AF144&lt;&gt;AF139,AF144&lt;&gt;AF145),A141-COUNTIFS($H$135:$H140,"&lt;&gt;CZ"),IF(AND(H144="CZ",H143&lt;&gt;"CZ",H142="CZ",H141="CZ",H145="CZ",AF145=AF141,AF144&lt;&gt;AF140,AF144&lt;&gt;AF146),A141-COUNTIFS($H$135:$H141,"&lt;&gt;CZ")&amp;$AH$5&amp;A145-COUNTIFS($H$135:$H145,"&lt;&gt;CZ"),IF(AND(H144="CZ",H143="CZ",H142&lt;&gt;"CZ",H141="CZ",H145="CZ",AF145=AF141,AF144&lt;&gt;AF140,AF144&lt;&gt;AF146),A141-COUNTIFS($H$135:$H141,"&lt;&gt;CZ")&amp;$AH$5&amp;A145-COUNTIFS($H$135:$H145,"&lt;&gt;CZ"),IF(AND(H144="CZ",H143="CZ",H142="CZ",H141&lt;&gt;"CZ",H145="CZ",AF145=AF141,AF144&lt;&gt;AF140,AF144&lt;&gt;AF146),A142-COUNTIFS($H$135:$H141,"&lt;&gt;CZ")&amp;$AH$5&amp;A145-COUNTIFS($H$135:$H145,"&lt;&gt;CZ"),IF(AND(H144="CZ",H143="CZ",H142="CZ",H141="CZ",H145&lt;&gt;"CZ",AF145=AF141,AF144&lt;&gt;AF140,AF144&lt;&gt;AF146),A141-COUNTIFS($H$135:$H141,"&lt;&gt;CZ")&amp;$AH$5&amp;A145-COUNTIFS($H$135:$H145,"&lt;&gt;CZ"),IF(AND(H144="CZ",H143&lt;&gt;"CZ",H142="CZ",H141="CZ",H145&lt;&gt;"CZ",AF145=AF141,AF144&lt;&gt;AF140,AF144&lt;&gt;AF146),A141-COUNTIFS($H$135:$H141,"&lt;&gt;CZ")&amp;$AH$5&amp;A145-COUNTIFS($H$135:$H145,"&lt;&gt;CZ"),IF(AND(H144="CZ",H143&lt;&gt;"CZ",H142="CZ",H141&lt;&gt;"CZ",H145="CZ",AF145=AF141,AF144&lt;&gt;AF140,AF144&lt;&gt;AF146),A142-COUNTIFS($H$135:$H141,"&lt;&gt;CZ")&amp;$AH$5&amp;A145-COUNTIFS($H$135:$H145,"&lt;&gt;CZ"),IF(AND(H144="CZ",H143&lt;&gt;"CZ",H142&lt;&gt;"CZ",H141="CZ",H145="CZ",AF145=AF141,AF144&lt;&gt;AF140,AF144&lt;&gt;AF146),A141-COUNTIFS($H$135:$H141,"&lt;&gt;CZ")&amp;$AH$5&amp;A145-COUNTIFS($H$135:$H145,"&lt;&gt;CZ"),IF(AND(H144="CZ",H143&lt;&gt;"CZ",H142&lt;&gt;"CZ",H141&lt;&gt;"CZ",H145="CZ",AF145=AF141,AF144&lt;&gt;AF140,AF144&lt;&gt;AF146),A142-COUNTIFS($H$135:$H141,"&lt;&gt;CZ")&amp;$AH$5&amp;A145-COUNTIFS($H$135:$H145,"&lt;&gt;CZ"),IF(AND(H144="CZ",H143&lt;&gt;"CZ",H142&lt;&gt;"CZ",H141="CZ",H145&lt;&gt;"CZ",AF145=AF141,AF144&lt;&gt;AF140,AF144&lt;&gt;AF146),A141-COUNTIFS($H$135:$H141,"&lt;&gt;CZ")&amp;$AH$5&amp;A145-COUNTIFS($H$135:$H145,"&lt;&gt;CZ"),IF(AND(H144="CZ",H143&lt;&gt;"CZ",H142="CZ",H141&lt;&gt;"CZ",H145&lt;&gt;"CZ",AF145=AF141,AF144&lt;&gt;AF140,AF144&lt;&gt;AF146),A142-COUNTIFS($H$135:$H141,"&lt;&gt;CZ")&amp;$AH$5&amp;A145-COUNTIFS($H$135:$H145,"&lt;&gt;CZ"),IF(AND(H144="CZ",H143="CZ",H142&lt;&gt;"CZ",H141&lt;&gt;"CZ",H145&lt;&gt;"CZ",AF145=AF141,AF144&lt;&gt;AF140,AF144&lt;&gt;AF146),A142-COUNTIFS($H$135:$H141,"&lt;&gt;CZ")&amp;$AH$5&amp;A145-COUNTIFS($H$135:$H145,"&lt;&gt;CZ"),IF(AND(H144="CZ",H143="CZ",H142&lt;&gt;"CZ",H141&lt;&gt;"CZ",H145="CZ",AF145=AF141,AF144&lt;&gt;AF140,AF144&lt;&gt;AF146),A142-COUNTIFS($H$135:$H141,"&lt;&gt;CZ")&amp;$AH$5&amp;A145-COUNTIFS($H$135:$H145,"&lt;&gt;CZ"),IF(AND(H144="CZ",H143="CZ",H142&lt;&gt;"CZ",H141="CZ",H145&lt;&gt;"CZ",AF145=AF141,AF144&lt;&gt;AF140,AF144&lt;&gt;AF146),A141-COUNTIFS($H$135:$H141,"&lt;&gt;CZ")&amp;$AH$5&amp;A145-COUNTIFS($H$135:$H145,"&lt;&gt;CZ"),IF(AND(H144="CZ",H143="CZ",H142="CZ",H141&lt;&gt;"CZ",H145&lt;&gt;"CZ",AF145=AF141,AF144&lt;&gt;AF140,AF144&lt;&gt;AF146),A142-COUNTIFS($H$135:$H141,"&lt;&gt;CZ")&amp;$AH$5&amp;A145-COUNTIFS($H$135:$H145,"&lt;&gt;CZ"),IF(AND(H144="CZ",H143&lt;&gt;"CZ",H142&lt;&gt;"CZ",H141&lt;&gt;"CZ",H145&lt;&gt;"CZ",AF145=AF141,AF144&lt;&gt;AF140,AF144&lt;&gt;AF146),A142-COUNTIFS($H$135:$H141,"&lt;&gt;CZ"),IF(AND(H144="CZ",H143&lt;&gt;"CZ",H142="CZ",H145="CZ",H146="CZ",AF146=AF142,AF144&lt;&gt;AF141,AF144&lt;&gt;AF147),A142-COUNTIFS($H$135:$H142,"&lt;&gt;CZ")&amp;$AH$5&amp;A146-COUNTIFS($H$135:$H146,"&lt;&gt;CZ"),IF(AND(H144="CZ",H143="CZ",H142&lt;&gt;"CZ",H145="CZ",H146="CZ",AF146=AF142,AF144&lt;&gt;AF141,AF144&lt;&gt;AF147),A143-COUNTIFS($H$135:$H142,"&lt;&gt;CZ")&amp;$AH$5&amp;A146-COUNTIFS($H$135:$H146,"&lt;&gt;CZ"),IF(AND(H144="CZ",H143="CZ",H142="CZ",H145&lt;&gt;"CZ",H146="CZ",AF146=AF142,AF144&lt;&gt;AF141,AF144&lt;&gt;AF147),A142-COUNTIFS($H$135:$H142,"&lt;&gt;CZ")&amp;$AH$5&amp;A146-COUNTIFS($H$135:$H146,"&lt;&gt;CZ"),IF(AND(H144="CZ",H143="CZ",H142="CZ",H145="CZ",H146&lt;&gt;"CZ",AF146=AF142,AF144&lt;&gt;AF141,AF144&lt;&gt;AF147),A142-COUNTIFS($H$135:$H142,"&lt;&gt;CZ")&amp;$AH$5&amp;A146-COUNTIFS($H$135:$H146,"&lt;&gt;CZ"),IF(AND(H144="CZ",H143&lt;&gt;"CZ",H142="CZ",H145="CZ",H146&lt;&gt;"CZ",AF146=AF142,AF144&lt;&gt;AF141,AF144&lt;&gt;AF147),A142-COUNTIFS($H$135:$H142,"&lt;&gt;CZ")&amp;$AH$5&amp;A146-COUNTIFS($H$135:$H146,"&lt;&gt;CZ"),IF(AND(H144="CZ",H143&lt;&gt;"CZ",H142="CZ",H145&lt;&gt;"CZ",H146="CZ",AF146=AF142,AF144&lt;&gt;AF141,AF144&lt;&gt;AF147),A142-COUNTIFS($H$135:$H142,"&lt;&gt;CZ")&amp;$AH$5&amp;A146-COUNTIFS($H$135:$H146,"&lt;&gt;CZ"),IF(AND(H144="CZ",H143&lt;&gt;"CZ",H142&lt;&gt;"CZ",H145="CZ",H146="CZ",AF146=AF142,AF144&lt;&gt;AF141,AF144&lt;&gt;AF147),A143-COUNTIFS($H$135:$H142,"&lt;&gt;CZ")&amp;$AH$5&amp;A146-COUNTIFS($H$135:$H146,"&lt;&gt;CZ"),IF(AND(H144="CZ",H143&lt;&gt;"CZ",H142&lt;&gt;"CZ",H145&lt;&gt;"CZ",H146="CZ",AF146=AF142,AF144&lt;&gt;AF141,AF144&lt;&gt;AF147),A143-COUNTIFS($H$135:$H142,"&lt;&gt;CZ")&amp;$AH$5&amp;A146-COUNTIFS($H$135:$H146,"&lt;&gt;CZ"),IF(AND(H144="CZ",H143&lt;&gt;"CZ",H142&lt;&gt;"CZ",H145="CZ",H146&lt;&gt;"CZ",AF146=AF142,AF144&lt;&gt;AF141,AF144&lt;&gt;AF147),A143-COUNTIFS($H$135:$H142,"&lt;&gt;CZ")&amp;$AH$5&amp;A146-COUNTIFS($H$135:$H146,"&lt;&gt;CZ"),IF(AND(H144="CZ",H143&lt;&gt;"CZ",H142="CZ",H145&lt;&gt;"CZ",H146&lt;&gt;"CZ",AF146=AF142,AF144&lt;&gt;AF141,AF144&lt;&gt;AF147),A142-COUNTIFS($H$135:$H142,"&lt;&gt;CZ")&amp;$AH$5&amp;A146-COUNTIFS($H$135:$H146,"&lt;&gt;CZ"),IF(AND(H144="CZ",H143="CZ",H142&lt;&gt;"CZ",H145&lt;&gt;"CZ",H146&lt;&gt;"CZ",AF146=AF142,AF144&lt;&gt;AF141,AF144&lt;&gt;AF147),A143-COUNTIFS($H$135:$H142,"&lt;&gt;CZ")&amp;$AH$5&amp;A146-COUNTIFS($H$135:$H146,"&lt;&gt;CZ"),IF(AND(H144="CZ",H143="CZ",H142&lt;&gt;"CZ",H145&lt;&gt;"CZ",H146="CZ",AF146=AF142,AF144&lt;&gt;AF141,AF144&lt;&gt;AF147),A143-COUNTIFS($H$135:$H142,"&lt;&gt;CZ")&amp;$AH$5&amp;A146-COUNTIFS($H$135:$H146,"&lt;&gt;CZ"),IF(AND(H144="CZ",H143="CZ",H142&lt;&gt;"CZ",H145="CZ",H146&lt;&gt;"CZ",AF146=AF142,AF144&lt;&gt;AF141,AF144&lt;&gt;AF147),A143-COUNTIFS($H$135:$H142,"&lt;&gt;CZ")&amp;$AH$5&amp;A146-COUNTIFS($H$135:$H146,"&lt;&gt;CZ"),IF(AND(H144="CZ",H143="CZ",H142="CZ",H145&lt;&gt;"CZ",H146&lt;&gt;"CZ",AF146=AF142,AF144&lt;&gt;AF141,AF144&lt;&gt;AF147),A142-COUNTIFS($H$135:$H142,"&lt;&gt;CZ")&amp;$AH$5&amp;A146-COUNTIFS($H$135:$H146,"&lt;&gt;CZ"),""))))))))))))))))))))))))))))))))))))))))))))))))</f>
        <v/>
      </c>
      <c r="AK144" s="102" t="str">
        <f>IF(AI144&lt;&gt;"","",IF(AJ144&lt;&gt;"","",IF(AND(H143="CZ",H142&lt;&gt;"CZ",H141&lt;&gt;"CZ",H144&lt;&gt;"CZ",H145&lt;&gt;"CZ",AF145=AF141,AF143&lt;&gt;AF140,AF143&lt;&gt;AF146),A142-COUNTIFS($H$135:$H141,"&lt;&gt;CZ"),IF(AND(H144="CZ",H143&lt;&gt;"CZ",H145="CZ",H146="CZ",H147="CZ",AF147=AF143,AF144&lt;&gt;AF142,AF144&lt;&gt;AF148),A144-COUNTIFS($H$135:$H143,"&lt;&gt;CZ")&amp;$AH$5&amp;A147-COUNTIFS($H$135:$H147,"&lt;&gt;CZ"),IF(AND(H144="CZ",H143="CZ",H145&lt;&gt;"CZ",H146="CZ",H147="CZ",AF147=AF143,AF144&lt;&gt;AF142,AF144&lt;&gt;AF148),A143-COUNTIFS($H$135:$H143,"&lt;&gt;CZ")&amp;$AH$5&amp;A147-COUNTIFS($H$135:$H147,"&lt;&gt;CZ"),IF(AND(H144="CZ",H143="CZ",H145="CZ",H146&lt;&gt;"CZ",H147="CZ",AF147=AF143,AF144&lt;&gt;AF142,AF144&lt;&gt;AF148),A143-COUNTIFS($H$135:$H143,"&lt;&gt;CZ")&amp;$AH$5&amp;A147-COUNTIFS($H$135:$H147,"&lt;&gt;CZ"),IF(AND(H144="CZ",H143="CZ",H145="CZ",H146="CZ",H147&lt;&gt;"CZ",AF147=AF143,AF144&lt;&gt;AF142,AF144&lt;&gt;AF148),A143-COUNTIFS($H$135:$H143,"&lt;&gt;CZ")&amp;$AH$5&amp;A147-COUNTIFS($H$135:$H147,"&lt;&gt;CZ"),IF(AND(H144="CZ",H143&lt;&gt;"CZ",H145="CZ",H146="CZ",H147&lt;&gt;"CZ",AF147=AF143,AF144&lt;&gt;AF142,AF144&lt;&gt;AF148),A144-COUNTIFS($H$135:$H143,"&lt;&gt;CZ")&amp;$AH$5&amp;A147-COUNTIFS($H$135:$H147,"&lt;&gt;CZ"),IF(AND(H144="CZ",H143&lt;&gt;"CZ",H145="CZ",H146&lt;&gt;"CZ",H147="CZ",AF147=AF143,AF144&lt;&gt;AF142,AF144&lt;&gt;AF148),A144-COUNTIFS($H$135:$H143,"&lt;&gt;CZ")&amp;$AH$5&amp;A147-COUNTIFS($H$135:$H147,"&lt;&gt;CZ"),IF(AND(H144="CZ",H143&lt;&gt;"CZ",H145&lt;&gt;"CZ",H146="CZ",H147="CZ",AF147=AF143,AF144&lt;&gt;AF142,AF144&lt;&gt;AF148),A144-COUNTIFS($H$135:$H143,"&lt;&gt;CZ")&amp;$AH$5&amp;A147-COUNTIFS($H$135:$H147,"&lt;&gt;CZ"),IF(AND(H144="CZ",H143&lt;&gt;"CZ",H145&lt;&gt;"CZ",H146&lt;&gt;"CZ",H147="CZ",AF147=AF143,AF144&lt;&gt;AF142,AF144&lt;&gt;AF148),A144-COUNTIFS($H$135:$H143,"&lt;&gt;CZ")&amp;$AH$5&amp;A147-COUNTIFS($H$135:$H147,"&lt;&gt;CZ"),IF(AND(H144="CZ",H143&lt;&gt;"CZ",H145&lt;&gt;"CZ",H146&lt;&gt;"CZ",H147&lt;&gt;"CZ",AF147=AF143,AF144&lt;&gt;AF142,AF144&lt;&gt;AF148),A147-COUNTIFS($H$135:$H147,"&lt;&gt;CZ"),IF(AND(H144="CZ",H143&lt;&gt;"CZ",H145&lt;&gt;"CZ",H146="CZ",H147&lt;&gt;"CZ",AF147=AF143,AF144&lt;&gt;AF142,AF144&lt;&gt;AF148),A144-COUNTIFS($H$135:$H143,"&lt;&gt;CZ")&amp;$AH$5&amp;A147-COUNTIFS($H$135:$H147,"&lt;&gt;CZ"),IF(AND(H144="CZ",H143="CZ",H145="CZ",H146&lt;&gt;"CZ",H147&lt;&gt;"CZ",AF147=AF143,AF144&lt;&gt;AF142,AF144&lt;&gt;AF148),A143-COUNTIFS($H$135:$H143,"&lt;&gt;CZ")&amp;$AH$5&amp;A147-COUNTIFS($H$135:$H147,"&lt;&gt;CZ"),IF(AND(H144="CZ",H143="CZ",H145&lt;&gt;"CZ",H146&lt;&gt;"CZ",H147&lt;&gt;"CZ",AF147=AF143,AF144&lt;&gt;AF142,AF144&lt;&gt;AF148),A143-COUNTIFS($H$135:$H143,"&lt;&gt;CZ")&amp;$AH$5&amp;A147-COUNTIFS($H$135:$H147,"&lt;&gt;CZ"),IF(AND(H144="CZ",H143="CZ",H145&lt;&gt;"CZ",H146&lt;&gt;"CZ",H147="CZ",AF147=AF143,AF144&lt;&gt;AF142,AF144&lt;&gt;AF148),A143-COUNTIFS($H$135:$H143,"&lt;&gt;CZ")&amp;$AH$5&amp;A147-COUNTIFS($H$135:$H147,"&lt;&gt;CZ"),IF(AND(H144="CZ",H143="CZ",H145&lt;&gt;"CZ",H146="CZ",H147&lt;&gt;"CZ",AF147=AF143,AF144&lt;&gt;AF142,AF144&lt;&gt;AF148),A143-COUNTIFS($H$135:$H143,"&lt;&gt;CZ")&amp;$AH$5&amp;A147-COUNTIFS($H$135:$H147,"&lt;&gt;CZ"),IF(AND(H144="CZ",H143&lt;&gt;"CZ",H145="CZ",H146&lt;&gt;"CZ",H147&lt;&gt;"CZ",AF147=AF143,AF144&lt;&gt;AF142,AF144&lt;&gt;AF148),A144-COUNTIFS($H$135:$H143,"&lt;&gt;CZ")&amp;$AH$5&amp;A147-COUNTIFS($H$135:$H147,"&lt;&gt;CZ"),IF(AND(H144="CZ",H145&lt;&gt;"CZ",H146="CZ",H147="CZ",H148="CZ",AF144=AF148,AF144&lt;&gt;AF143,AF144&lt;&gt;AF149),A144-COUNTIFS($H$135:$H144,"&lt;&gt;CZ")&amp;$AH$5&amp;A148-COUNTIFS($H$135:$H148,"&lt;&gt;CZ"),IF(AND(H144="CZ",H145="CZ",H146&lt;&gt;"CZ",H147="CZ",H148="CZ",AF144=AF148,AF144&lt;&gt;AF143,AF144&lt;&gt;AF149),A144-COUNTIFS($H$135:$H144,"&lt;&gt;CZ")&amp;$AH$5&amp;A148-COUNTIFS($H$135:$H148,"&lt;&gt;CZ"),IF(AND(H144="CZ",H145="CZ",H146="CZ",H147&lt;&gt;"CZ",H148="CZ",AF144=AF148,AF144&lt;&gt;AF143,AF144&lt;&gt;AF149),A144-COUNTIFS($H$135:$H144,"&lt;&gt;CZ")&amp;$AH$5&amp;A148-COUNTIFS($H$135:$H148,"&lt;&gt;CZ"),IF(AND(H144="CZ",H145="CZ",H146="CZ",H147="CZ",H148&lt;&gt;"CZ",AF144=AF148,AF144&lt;&gt;AF143,AF144&lt;&gt;AF149),A144-COUNTIFS($H$135:$H144,"&lt;&gt;CZ")&amp;$AH$5&amp;A148-COUNTIFS($H$135:$H148,"&lt;&gt;CZ"),IF(AND(H144="CZ",H143&lt;&gt;"CZ",H142="CZ",H141="CZ",H145&lt;&gt;"CZ",AF145=AF141,AF144&lt;&gt;AF140,AF144&lt;&gt;AF146),A141-COUNTIFS($H$135:$H141,"&lt;&gt;CZ")&amp;$AH$5&amp;A145-COUNTIFS($H$135:$H145,"&lt;&gt;CZ"),IF(AND(H144="CZ",H145&lt;&gt;"CZ",H146="CZ",H147="CZ",H148&lt;&gt;"CZ",AF144=AF148,AF144&lt;&gt;AF143,AF144&lt;&gt;AF149),A144-COUNTIFS($H$135:$H144,"&lt;&gt;CZ")&amp;$AH$5&amp;A148-COUNTIFS($H$135:$H148,"&lt;&gt;CZ"),IF(AND(H144="CZ",H145&lt;&gt;"CZ",H146="CZ",H147&lt;&gt;"CZ",H148="CZ",AF144=AF148,AF144&lt;&gt;AF143,AF144&lt;&gt;AF149),A144-COUNTIFS($H$135:$H144,"&lt;&gt;CZ")&amp;$AH$5&amp;A148-COUNTIFS($H$135:$H148,"&lt;&gt;CZ"),IF(AND(H144="CZ",H145&lt;&gt;"CZ",H146&lt;&gt;"CZ",H147="CZ",H148="CZ",AF144=AF148,AF144&lt;&gt;AF143,AF144&lt;&gt;AF149),A144-COUNTIFS($H$135:$H144,"&lt;&gt;CZ")&amp;$AH$5&amp;A148-COUNTIFS($H$135:$H148,"&lt;&gt;CZ"),IF(AND(H144="CZ",H145&lt;&gt;"CZ",H146&lt;&gt;"CZ",H147&lt;&gt;"CZ",H148="CZ",AF144=AF148,AF144&lt;&gt;AF143,AF144&lt;&gt;AF149),A144-COUNTIFS($H$135:$H144,"&lt;&gt;CZ")&amp;$AH$5&amp;A148-COUNTIFS($H$135:$H148,"&lt;&gt;CZ"),IF(AND(H144="CZ",H145&lt;&gt;"CZ",H146&lt;&gt;"CZ",H147="CZ",H148&lt;&gt;"CZ",AF144=AF148,AF144&lt;&gt;AF143,AF144&lt;&gt;AF149),A144-COUNTIFS($H$135:$H144,"&lt;&gt;CZ")&amp;$AH$5&amp;A148-COUNTIFS($H$135:$H148,"&lt;&gt;CZ"),IF(AND(H144="CZ",H145&lt;&gt;"CZ",H146="CZ",H147&lt;&gt;"CZ",H148&lt;&gt;"CZ",AF144=AF148,AF144&lt;&gt;AF143,AF144&lt;&gt;AF149),A144-COUNTIFS($H$135:$H144,"&lt;&gt;CZ")&amp;$AH$5&amp;A148-COUNTIFS($H$135:$H148,"&lt;&gt;CZ"),IF(AND(H144="CZ",H145="CZ",H146&lt;&gt;"CZ",H147&lt;&gt;"CZ",H148&lt;&gt;"CZ",AF144=AF148,AF144&lt;&gt;AF143,AF144&lt;&gt;AF149),A144-COUNTIFS($H$135:$H144,"&lt;&gt;CZ")&amp;$AH$5&amp;A148-COUNTIFS($H$135:$H148,"&lt;&gt;CZ"),IF(AND(H144="CZ",H145="CZ",H146="CZ",H147&lt;&gt;"CZ",H148&lt;&gt;"CZ",AF144=AF148,AF144&lt;&gt;AF143,AF144&lt;&gt;AF149),A144-COUNTIFS($H$135:$H144,"&lt;&gt;CZ")&amp;$AH$5&amp;A148-COUNTIFS($H$135:$H148,"&lt;&gt;CZ"),IF(AND(H144="CZ",H145="CZ",H146&lt;&gt;"CZ",H147="CZ",H148&lt;&gt;"CZ",AF144=AF148,AF144&lt;&gt;AF143,AF144&lt;&gt;AF149),A144-COUNTIFS($H$135:$H144,"&lt;&gt;CZ")&amp;$AH$5&amp;A148-COUNTIFS($H$135:$H148,"&lt;&gt;CZ"),IF(AND(H144="CZ",H145="CZ",H146="CZ",H147&lt;&gt;"CZ",H148&lt;&gt;"CZ",AF144=AF148,AF144&lt;&gt;AF143,AF144&lt;&gt;AF149),A144-COUNTIFS($H$135:$H144,"&lt;&gt;CZ")&amp;$AH$5&amp;A148-COUNTIFS($H$135:$H148,"&lt;&gt;CZ"),IF(AND(H144="CZ",H145="CZ",H146&lt;&gt;"CZ",H147&lt;&gt;"CZ",H148&lt;&gt;"CZ",AF144=AF148,AF144&lt;&gt;AF143,AF144&lt;&gt;AF149),A148-COUNTIFS($H$135:$H148,"&lt;&gt;CZ"),""))))))))))))))))))))))))))))))))))</f>
        <v/>
      </c>
      <c r="AL144" s="120" t="str">
        <f t="shared" si="9"/>
        <v>9</v>
      </c>
    </row>
    <row r="145" spans="1:38" s="104" customFormat="1" ht="15" customHeight="1">
      <c r="A145" s="105">
        <v>11</v>
      </c>
      <c r="B145" s="106">
        <v>612</v>
      </c>
      <c r="C145" s="107" t="s">
        <v>148</v>
      </c>
      <c r="D145" s="107" t="s">
        <v>149</v>
      </c>
      <c r="E145" s="106">
        <v>2005</v>
      </c>
      <c r="F145" s="108"/>
      <c r="G145" s="109" t="s">
        <v>91</v>
      </c>
      <c r="H145" s="110" t="s">
        <v>250</v>
      </c>
      <c r="I145" s="111"/>
      <c r="J145" s="112">
        <v>0</v>
      </c>
      <c r="K145" s="111"/>
      <c r="L145" s="112">
        <v>0</v>
      </c>
      <c r="M145" s="111">
        <v>100</v>
      </c>
      <c r="N145" s="112">
        <v>600</v>
      </c>
      <c r="O145" s="111">
        <v>100</v>
      </c>
      <c r="P145" s="112">
        <v>640</v>
      </c>
      <c r="Q145" s="111">
        <v>100</v>
      </c>
      <c r="R145" s="112">
        <v>670</v>
      </c>
      <c r="S145" s="113">
        <v>83</v>
      </c>
      <c r="T145" s="112">
        <v>581</v>
      </c>
      <c r="U145" s="111">
        <v>88</v>
      </c>
      <c r="V145" s="112">
        <v>651.20000000000005</v>
      </c>
      <c r="W145" s="111"/>
      <c r="X145" s="112">
        <v>0</v>
      </c>
      <c r="Y145" s="111"/>
      <c r="Z145" s="112">
        <v>0</v>
      </c>
      <c r="AA145" s="111"/>
      <c r="AB145" s="112">
        <v>0</v>
      </c>
      <c r="AC145" s="111"/>
      <c r="AD145" s="112">
        <v>0</v>
      </c>
      <c r="AE145" s="116">
        <v>3142.2</v>
      </c>
      <c r="AF145" s="117">
        <v>3142.2</v>
      </c>
      <c r="AG145" s="118">
        <v>11</v>
      </c>
      <c r="AH145" s="100">
        <f t="shared" ca="1" si="8"/>
        <v>0.64387143794910973</v>
      </c>
      <c r="AI145" s="119">
        <f>IF(H145="","",IF(H145&lt;&gt;"CZ","NE",IF(AND(H145="CZ",AF144&lt;&gt;AF145,AF145&lt;&gt;AF146),A145-COUNTIF($H$135:$H145,"&lt;&gt;CZ"),IF(AND(H145="CZ",H144="CZ",AF145=AF144,AF145&lt;&gt;AF143,AF145&lt;&gt;AF146),A144-COUNTIF($H$135:$H145,"&lt;&gt;CZ")&amp;$AH$5&amp;A145-COUNTIF($H$135:$H145,"&lt;&gt;CZ"),IF(AND(H145="CZ",H146="CZ",AF145&lt;&gt;AF144,AF145=AF146,AF145&lt;&gt;AF147),A145-COUNTIF($H$135:$H145,"&lt;&gt;CZ")&amp;$AH$5&amp;A146-COUNTIF($H$135:$H146,"&lt;&gt;CZ"),IF(AND(H145="CZ",H144="CZ",H143="CZ",AF145=AF143,AF145&lt;&gt;AF142,AF145&lt;&gt;AF146),A143-COUNTIF($H$135:$H145,"&lt;&gt;CZ")&amp;$AH$5&amp;A145-COUNTIF($H$135:$H145,"&lt;&gt;CZ"),IF(AND(H145="CZ",H144="CZ",H146="CZ",AF146=AF144,AF145&lt;&gt;AF143,AF145&lt;&gt;AF147),A144-COUNTIF($H$135:$H144,"&lt;&gt;CZ")&amp;$AH$5&amp;A146-COUNTIF($H$135:$H146,"&lt;&gt;CZ"),IF(AND(H145="CZ",H146="CZ",H147="CZ",AF145&lt;&gt;AF144,AF145=AF147,AF145&lt;&gt;AF148),A145-COUNTIF($H$135:$H145,"&lt;&gt;CZ")&amp;$AH$5&amp;A147-COUNTIF($H$135:$H147,"&lt;&gt;CZ"),IF(AND(H145="CZ",H144="CZ",H143="CZ",H142="CZ",AF145=AF142,AF145&lt;&gt;AF141,AF145&lt;&gt;AF146),A142-COUNTIF($H$135:$H142,"&lt;&gt;CZ")&amp;$AH$5&amp;A145-COUNTIF($H$135:$H145,"&lt;&gt;CZ"),IF(AND(H145="CZ",H144="CZ",H143="CZ",H146="CZ",AF146=AF143,AF145&lt;&gt;AF142,AF145&lt;&gt;AF147),A143-COUNTIF($H$135:$H143,"&lt;&gt;CZ")&amp;$AH$5&amp;A146-COUNTIF($H$135:$H146,"&lt;&gt;CZ"),IF(AND(H145="CZ",H144="CZ",H146="CZ",H147="CZ",AF147=AF144,AF145&lt;&gt;AF143,AF145&lt;&gt;AF148),A144-COUNTIF($H$135:$H144,"&lt;&gt;CZ")&amp;$AH$5&amp;A147-COUNTIF($H$135:$H147,"&lt;&gt;CZ"),IF(AND(H145="CZ",H146="CZ",H147="CZ",H148="CZ",AF145&lt;&gt;AF144,AF145=AF148,AF145&lt;&gt;AF149),A145-COUNTIF($H$135:$H145,"&lt;&gt;CZ")&amp;$AH$5&amp;A148-COUNTIF($H$135:$H148,"&lt;&gt;CZ"),IF(AND(H145="CZ",H144="CZ",H143="CZ",H142="CZ",H141="CZ",AF145=AF141,AF145&lt;&gt;AF140,AF145&lt;&gt;AF146),A141-COUNTIF($H$135:$H141,"&lt;&gt;CZ")&amp;$AH$5&amp;A145-COUNTIF($H$135:$H145,"&lt;&gt;CZ"),IF(AND(H145="CZ",H144="CZ",H143="CZ",H142="CZ",H146="CZ",AF146=AF142,AF145&lt;&gt;AF141,AF145&lt;&gt;AF147),A142-COUNTIF($H$135:$H142,"&lt;&gt;CZ")&amp;$AH$5&amp;A146-COUNTIF($H$135:$H146,"&lt;&gt;CZ"),IF(AND(H145="CZ",H144="CZ",H143="CZ",H146="CZ",H147="CZ",AF147=AF143,AF145&lt;&gt;AF142,AF145&lt;&gt;AF148),A143-COUNTIF($H$135:$H143,"&lt;&gt;CZ")&amp;$AH$5&amp;A147-COUNTIF($H$135:$H147,"&lt;&gt;CZ"),IF(AND(H145="CZ",H144="CZ",H146="CZ",H147="CZ",H148="CZ",AF148=AF144,AF145&lt;&gt;AF143,AF145&lt;&gt;AF149),A144-COUNTIF($H$135:$H144,"&lt;&gt;CZ")&amp;$AH$5&amp;A148-COUNTIF($H$135:$H148,"&lt;&gt;CZ"),IF(AND(H145="CZ",H146="CZ",H147="CZ",H148="CZ",H149="CZ",AF145&lt;&gt;AF144,AF145=AF149,AF145&lt;&gt;AF150),A145-COUNTIF($H$135:$H145,"&lt;&gt;CZ")&amp;$AH$5&amp;A149-COUNTIF($H$135:$H149,"&lt;&gt;CZ"),IF(AND(H145="CZ",H144&lt;&gt;"CZ",AF145=AF144,AF145&lt;&gt;AF143,AF145&lt;&gt;AF146),A145-COUNTIF($H$135:$H145,"&lt;&gt;CZ"),IF(AND(H145="CZ",H146&lt;&gt;"CZ",AF145&lt;&gt;AF144,AF145=AF146,AF145&lt;&gt;AF147),A145-COUNTIF($H$135:$H145,"&lt;&gt;CZ"),IF(AND(H145="CZ",H144&lt;&gt;"CZ",H143="CZ",AF145=AF143,AF145&lt;&gt;AF142,AF145&lt;&gt;AF146),A143-COUNTIF($H$135:$H143,"&lt;&gt;CZ")&amp;$AH$5&amp;A145-COUNTIF($H$135:$H145,"&lt;&gt;CZ"),IF(AND(H145="CZ",H144="CZ",H143&lt;&gt;"CZ",AF145=AF143,AF145&lt;&gt;AF142,AF145&lt;&gt;AF146),A144-COUNTIF($H$135:$H143,"&lt;&gt;CZ")&amp;$AH$5&amp;A145-COUNTIF($H$135:$H145,"&lt;&gt;CZ"),IF(AND(H145="CZ",H144&lt;&gt;"CZ",H143&lt;&gt;"CZ",AF145=AF143,AF145&lt;&gt;AF142,AF145&lt;&gt;AF146),A145-COUNTIF($H$135:$H145,"&lt;&gt;CZ"),IF(AND(H145="CZ",H144&lt;&gt;"CZ",H146="CZ",AF145=AF144,AF145&lt;&gt;AF143,AF145=AF146,AF145&lt;&gt;AF147),A145-COUNTIF($H$135:$H144,"&lt;&gt;CZ")&amp;$AH$5&amp;A146-COUNTIF($H$135:$H146,"&lt;&gt;CZ"),IF(AND(H145="CZ",H144="CZ",H146&lt;&gt;"CZ",AF146=AF144,AF145&lt;&gt;AF143,AF145&lt;&gt;AF147),A144-COUNTIF($H$135:$H144,"&lt;&gt;CZ")&amp;$AH$5&amp;A146-COUNTIF($H$135:$H146,"&lt;&gt;CZ"),IF(AND(H145="CZ",H144&lt;&gt;"CZ",H146&lt;&gt;"CZ",AF146=AF144,AF145&lt;&gt;AF143,AF145&lt;&gt;AF147),A145-COUNTIF($H$135:$H144,"&lt;&gt;CZ"),IF(AND(H145="CZ",H146&lt;&gt;"CZ",H147="CZ",AF145&lt;&gt;AF144,AF145=AF147,AF145&lt;&gt;AF148),A145-COUNTIF($H$135:$H145,"&lt;&gt;CZ")&amp;$AH$5&amp;A147-COUNTIF($H$135:$H147,"&lt;&gt;CZ"),IF(AND(H145="CZ",H146="CZ",H147&lt;&gt;"CZ",AF145&lt;&gt;AF144,AF145=AF147,AF145&lt;&gt;AF148),A145-COUNTIF($H$135:$H145,"&lt;&gt;CZ")&amp;$AH$5&amp;A147-COUNTIF($H$135:$H147,"&lt;&gt;CZ"),IF(AND(H145="CZ",H146&lt;&gt;"CZ",H147&lt;&gt;"CZ",AF145&gt;0,AF145&lt;&gt;AF144,AF145=AF147,AF145&lt;&gt;AF148),A145-COUNTIF($H$135:$H145,"&lt;&gt;CZ"),IF(AND(H145="CZ",H144&lt;&gt;"CZ",H143="CZ",H142="CZ",AF145=AF142,AF145&lt;&gt;AF141,AF145&lt;&gt;AF146),A142-COUNTIF($H$135:$H142,"&lt;&gt;CZ")&amp;$AH$5&amp;A145-COUNTIF($H$135:$H145,"&lt;&gt;CZ"),IF(AND(H145="CZ",H144="CZ",H143&lt;&gt;"CZ",H142="CZ",AF145=AF142,AF145&lt;&gt;AF141,AF145&lt;&gt;AF146),A142-COUNTIF($H$135:$H142,"&lt;&gt;CZ")&amp;$AH$5&amp;A145-COUNTIF($H$135:$H145,"&lt;&gt;CZ"),IF(AND(H145="CZ",H144="CZ",H143="CZ",H142&lt;&gt;"CZ",AF145=AF142,AF145&lt;&gt;AF141,AF145&lt;&gt;AF146),A143-COUNTIF($H$135:$H142,"&lt;&gt;CZ")&amp;$AH$5&amp;A145-COUNTIF($H$135:$H145,"&lt;&gt;CZ"),IF(AND(H145="CZ",H144&lt;&gt;"CZ",H143&lt;&gt;"CZ",H142="CZ",AF145=AF142,AF145&lt;&gt;AF141,AF145&lt;&gt;AF146),A142-COUNTIF($H$135:$H142,"&lt;&gt;CZ")&amp;$AH$5&amp;A145-COUNTIF($H$135:$H145,"&lt;&gt;CZ"),IF(AND(H145="CZ",H144&lt;&gt;"CZ",H143="CZ",H142&lt;&gt;"CZ",AF145=AF142,AF145&lt;&gt;AF141,AF145&lt;&gt;AF146),A143-COUNTIF($H$135:$H142,"&lt;&gt;CZ")&amp;$AH$5&amp;A145-COUNTIF($H$135:$H145,"&lt;&gt;CZ"),IF(AND(H145="CZ",H144="CZ",H143&lt;&gt;"CZ",H142&lt;&gt;"CZ",AF145=AF142,AF145&lt;&gt;AF141,AF145&lt;&gt;AF146),A143-COUNTIF($H$135:$H142,"&lt;&gt;CZ")&amp;$AH$5&amp;A145-COUNTIF($H$135:$H145,"&lt;&gt;CZ"),IF(AND(H145="CZ",H144&lt;&gt;"CZ",H143&lt;&gt;"CZ",H142&lt;&gt;"CZ",AF145=AF142,AF145&lt;&gt;AF141,AF145&lt;&gt;AF146),A145-COUNTIF($H$135:$H145,"&lt;&gt;CZ"),IF(AND(H145="CZ",H144="CZ",H143&lt;&gt;"CZ",H146="CZ",AF145=AF143,AF145&lt;&gt;AF142,AF145=AF146,AF145&lt;&gt;AF147),A144-COUNTIF($H$135:$H143,"&lt;&gt;CZ")&amp;$AH$5&amp;A146-COUNTIF($H$135:$H146,"&lt;&gt;CZ"),IF(AND(H145="CZ",H144="CZ",H143="CZ",H146&lt;&gt;"CZ",AF145=AF143,AF145&lt;&gt;AF142,AF145=AF146,AF145&lt;&gt;AF147),A143-COUNTIF($H$135:$H143,"&lt;&gt;CZ")&amp;$AH$5&amp;A146-COUNTIF($H$135:$H146,"&lt;&gt;CZ"),IF(AND(H145="CZ",H144&lt;&gt;"CZ",H143&lt;&gt;"CZ",H146="CZ",AF145=AF143,AF145&lt;&gt;AF142,AF145=AF146,AF145&lt;&gt;AF147),A144-COUNTIF($H$135:$H143,"&lt;&gt;CZ")&amp;$AH$5&amp;A146-COUNTIF($H$135:$H146,"&lt;&gt;CZ"),IF(AND(H145="CZ",H144&lt;&gt;"CZ",H143="CZ",H146="CZ",AF145=AF143,AF145&lt;&gt;AF142,AF145=AF146,AF145&lt;&gt;AF147),A143-COUNTIF($H$135:$H143,"&lt;&gt;CZ")&amp;$AH$5&amp;A146-COUNTIF($H$135:$H146,"&lt;&gt;CZ"),IF(AND(H145="CZ",H144&lt;&gt;"CZ",H143="CZ",H146&lt;&gt;"CZ",AF145=AF143,AF145&lt;&gt;AF142,AF145=AF146,AF145&lt;&gt;AF147),A143-COUNTIF($H$135:$H143,"&lt;&gt;CZ")&amp;$AH$5&amp;A146-COUNTIF($H$135:$H146,"&lt;&gt;CZ"),IF(AND(H145="CZ",H144="CZ",H143&lt;&gt;"CZ",H146&lt;&gt;"CZ",AF146=AF143,AF145&lt;&gt;AF142,AF145&lt;&gt;AF147),A144-COUNTIF($H$135:$H143,"&lt;&gt;CZ")&amp;$AH$5&amp;A146-COUNTIF($H$135:$H146,"&lt;&gt;CZ"),IF(AND(H145="CZ",H144&lt;&gt;"CZ",H143&lt;&gt;"CZ",H146&lt;&gt;"CZ",AF146=AF143,AF145&lt;&gt;AF142,AF145&lt;&gt;AF147),A144-COUNTIF($H$135:$H143,"&lt;&gt;CZ"),IF(AND(H145="CZ",H144&lt;&gt;"CZ",H146="CZ",H147="CZ",AF147=AF144,AF145&lt;&gt;AF143,AF145&lt;&gt;AF148),A145-COUNTIF($H$135:$H144,"&lt;&gt;CZ")&amp;$AH$5&amp;A147-COUNTIF($H$135:$H147,"&lt;&gt;CZ"),IF(AND(H145="CZ",H144="CZ",H146&lt;&gt;"CZ",H147="CZ",AF147=AF144,AF145&lt;&gt;AF143,AF145&lt;&gt;AF148),A144-COUNTIF($H$135:$H144,"&lt;&gt;CZ")&amp;$AH$5&amp;A147-COUNTIF($H$135:$H147,"&lt;&gt;CZ"),IF(AND(H145="CZ",H144="CZ",H146="CZ",H147&lt;&gt;"CZ",AF147=AF144,AF145&lt;&gt;AF143,AF145&lt;&gt;AF148),A144-COUNTIF($H$135:$H144,"&lt;&gt;CZ")&amp;$AH$5&amp;A147-COUNTIF($H$135:$H147,"&lt;&gt;CZ"),IF(AND(H145="CZ",H144&lt;&gt;"CZ",H146&lt;&gt;"CZ",H147="CZ",AF147=AF144,AF145&lt;&gt;AF143,AF145&lt;&gt;AF148),A145-COUNTIF($H$135:$H144,"&lt;&gt;CZ")&amp;$AH$5&amp;A147-COUNTIF($H$135:$H147,"&lt;&gt;CZ"),IF(AND(H145="CZ",H144&lt;&gt;"CZ",H146="CZ",H147&lt;&gt;"CZ",AF147=AF144,AF145&lt;&gt;AF143,AF145&lt;&gt;AF148),A145-COUNTIF($H$135:$H144,"&lt;&gt;CZ")&amp;$AH$5&amp;A147-COUNTIF($H$135:$H147,"&lt;&gt;CZ"),IF(AND(H145="CZ",H144="CZ",H146&lt;&gt;"CZ",H147&lt;&gt;"CZ",AF147=AF144,AF145&lt;&gt;AF143,AF145&lt;&gt;AF148),A144-COUNTIF($H$135:$H144,"&lt;&gt;CZ")&amp;$AH$5&amp;A147-COUNTIF($H$135:$H147,"&lt;&gt;CZ"),IF(AND(H145="CZ",H144&lt;&gt;"CZ",H146&lt;&gt;"CZ",H147&lt;&gt;"CZ",AF147=AF144,AF145&lt;&gt;AF143,AF145&lt;&gt;AF148),A145-COUNTIF($H$135:$H144,"&lt;&gt;CZ"),IF(AND(H145="CZ",H146="CZ",H147="CZ",H148&lt;&gt;"CZ",AF145&lt;&gt;AF144,AF145=AF148,AF145&lt;&gt;AF149),A145-COUNTIF($H$135:$H145,"&lt;&gt;CZ")&amp;$AH$5&amp;A148-COUNTIF($H$135:$H148,"&lt;&gt;CZ"),IF(AND(H145="CZ",H146="CZ",H147&lt;&gt;"CZ",H148="CZ",AF145&lt;&gt;AF144,AF145=AF148,AF145&lt;&gt;AF149),A145-COUNTIF($H$135:$H145,"&lt;&gt;CZ")&amp;$AH$5&amp;A148-COUNTIF($H$135:$H148,"&lt;&gt;CZ"),IF(AND(H145="CZ",H146&lt;&gt;"CZ",H147="CZ",H148="CZ",AF145&lt;&gt;AF144,AF145=AF148,AF145&lt;&gt;AF149),A145-COUNTIF($H$135:$H145,"&lt;&gt;CZ")&amp;$AH$5&amp;A148-COUNTIF($H$135:$H148,"&lt;&gt;CZ"),IF(AND(H145="CZ",H146&lt;&gt;"CZ",H147&lt;&gt;"CZ",H148="CZ",AF145&lt;&gt;AF144,AF145=AF148,AF145&lt;&gt;AF149),A145-COUNTIF($H$135:$H145,"&lt;&gt;CZ")&amp;$AH$5&amp;A148-COUNTIF($H$135:$H148,"&lt;&gt;CZ"),"")))))))))))))))))))))))))))))))))))))))))))))))))))))</f>
        <v>10</v>
      </c>
      <c r="AJ145" s="102" t="str">
        <f>IF(AI145&lt;&gt;"","",IF(AND(H145="CZ",H146&lt;&gt;"CZ",H147="CZ",H148&lt;&gt;"CZ",AF145&lt;&gt;AF144,AF145=AF148,AF145&lt;&gt;AF149),A145-COUNTIF($H$135:$H145,"&lt;&gt;CZ")&amp;$AH$5&amp;A148-COUNTIF($H$135:$H148,"&lt;&gt;CZ"),IF(AND(H145="CZ",H146="CZ",H147&lt;&gt;"CZ",H148&lt;&gt;"CZ",AF145&lt;&gt;AF144,AF145=AF148,AF145&lt;&gt;AF149),A145-COUNTIF($H$135:$H145,"&lt;&gt;CZ")&amp;$AH$5&amp;A148-COUNTIF($H$135:$H148,"&lt;&gt;CZ"),IF(AND(H145="CZ",H146&lt;&gt;"CZ",H147&lt;&gt;"CZ",H148&lt;&gt;"CZ",AF145&lt;&gt;AF144,AF145=AF148,AF145&lt;&gt;AF149),A145-COUNTIF($H$135:$H145,"&lt;&gt;CZ"),IF(AND(H145="CZ",H144&lt;&gt;"CZ",H143="CZ",H142="CZ",H141="CZ",AF145=AF141,AF145&lt;&gt;AF140,AF145&lt;&gt;AF146),A141-COUNTIFS($H$135:$H141,"&lt;&gt;CZ")&amp;$AH$5&amp;A145-COUNTIFS($H$135:$H145,"&lt;&gt;CZ"),IF(AND(H145="CZ",H144="CZ",H143&lt;&gt;"CZ",H142="CZ",H141="CZ",AF145=AF141,AF145&lt;&gt;AF140,AF145&lt;&gt;AF146),A141-COUNTIFS($H$135:$H141,"&lt;&gt;CZ")&amp;$AH$5&amp;A145-COUNTIFS($H$135:$H145,"&lt;&gt;CZ"),IF(AND(H145="CZ",H144="CZ",H143="CZ",H142&lt;&gt;"CZ",H141="CZ",AF145=AF141,AF145&lt;&gt;AF140,AF145&lt;&gt;AF146),A141-COUNTIFS($H$135:$H141,"&lt;&gt;CZ")&amp;$AH$5&amp;A145-COUNTIFS($H$135:$H145,"&lt;&gt;CZ"),IF(AND(H145="CZ",H144="CZ",H143="CZ",H142="CZ",H141&lt;&gt;"CZ",AF145=AF141,AF145&lt;&gt;AF140,AF145&lt;&gt;AF146),A142-COUNTIFS($H$135:$H141,"&lt;&gt;CZ")&amp;$AH$5&amp;A145-COUNTIFS($H$135:$H145,"&lt;&gt;CZ"),IF(AND(H145="CZ",H144&lt;&gt;"CZ",H143="CZ",H142="CZ",H141&lt;&gt;"CZ",AF145=AF141,AF145&lt;&gt;AF140,AF145&lt;&gt;AF146),A142-COUNTIFS($H$135:$H141,"&lt;&gt;CZ")&amp;$AH$5&amp;A145-COUNTIFS($H$135:$H145,"&lt;&gt;CZ"),IF(AND(H145="CZ",H144&lt;&gt;"CZ",H143="CZ",H142&lt;&gt;"CZ",H141="CZ",AF145=AF141,AF145&lt;&gt;AF140,AF145&lt;&gt;AF146),A141-COUNTIFS($H$135:$H141,"&lt;&gt;CZ")&amp;$AH$5&amp;A145-COUNTIFS($H$135:$H145,"&lt;&gt;CZ"),IF(AND(H145="CZ",H144&lt;&gt;"CZ",H143&lt;&gt;"CZ",H142="CZ",H141="CZ",AF145=AF141,AF145&lt;&gt;AF140,AF145&lt;&gt;AF146),A141-COUNTIFS($H$135:$H141,"&lt;&gt;CZ")&amp;$AH$5&amp;A145-COUNTIFS($H$135:$H145,"&lt;&gt;CZ"),IF(AND(H145="CZ",H144&lt;&gt;"CZ",H143&lt;&gt;"CZ",H142&lt;&gt;"CZ",H141="CZ",AF145=AF141,AF145&lt;&gt;AF140,AF145&lt;&gt;AF146),A141-COUNTIFS($H$135:$H141,"&lt;&gt;CZ")&amp;$AH$5&amp;A145-COUNTIFS($H$135:$H145,"&lt;&gt;CZ"),IF(AND(H145="CZ",H144&lt;&gt;"CZ",H143&lt;&gt;"CZ",H142="CZ",H141&lt;&gt;"CZ",AF145=AF141,AF145&lt;&gt;AF140,AF145&lt;&gt;AF146),A142-COUNTIFS($H$135:$H141,"&lt;&gt;CZ")&amp;$AH$5&amp;A145-COUNTIFS($H$135:$H145,"&lt;&gt;CZ"),IF(AND(H145="CZ",H144&lt;&gt;"CZ",H143="CZ",H142&lt;&gt;"CZ",H141&lt;&gt;"CZ",AF145=AF141,AF145&lt;&gt;AF140,AF145&lt;&gt;AF146),A142-COUNTIFS($H$135:$H141,"&lt;&gt;CZ")&amp;$AH$5&amp;A145-COUNTIFS($H$135:$H145,"&lt;&gt;CZ"),IF(AND(H145="CZ",H144="CZ",H143&lt;&gt;"CZ",H142&lt;&gt;"CZ",H141&lt;&gt;"CZ",AF145=AF141,AF145&lt;&gt;AF140,AF145&lt;&gt;AF146),A142-COUNTIFS($H$135:$H141,"&lt;&gt;CZ")&amp;$AH$5&amp;A145-COUNTIFS($H$135:$H145,"&lt;&gt;CZ"),IF(AND(H145="CZ",H144="CZ",H143&lt;&gt;"CZ",H142&lt;&gt;"CZ",H141="CZ",AF145=AF141,AF145&lt;&gt;AF140,AF145&lt;&gt;AF146),A141-COUNTIFS($H$135:$H141,"&lt;&gt;CZ")&amp;$AH$5&amp;A145-COUNTIFS($H$135:$H145,"&lt;&gt;CZ"),IF(AND(H145="CZ",H144="CZ",H143&lt;&gt;"CZ",H142="CZ",H141&lt;&gt;"CZ",AF145=AF141,AF145&lt;&gt;AF140,AF145&lt;&gt;AF146),A142-COUNTIFS($H$135:$H141,"&lt;&gt;CZ")&amp;$AH$5&amp;A145-COUNTIFS($H$135:$H145,"&lt;&gt;CZ"),IF(AND(H145="CZ",H144="CZ",H143="CZ",H142&lt;&gt;"CZ",H141&lt;&gt;"CZ",AF145=AF141,AF145&lt;&gt;AF140,AF145&lt;&gt;AF146),A142-COUNTIFS($H$135:$H141,"&lt;&gt;CZ")&amp;$AH$5&amp;A145-COUNTIFS($H$135:$H145,"&lt;&gt;CZ"),IF(AND(H145="CZ",H144&lt;&gt;"CZ",H143&lt;&gt;"CZ",H142&lt;&gt;"CZ",H141&lt;&gt;"CZ",AF145=AF141,AF145&lt;&gt;AF140,AF145&lt;&gt;AF146),A142-COUNTIFS($H$135:$H141,"&lt;&gt;CZ"),IF(AND(H145="CZ",H144&lt;&gt;"CZ",H143="CZ",H142="CZ",H146="CZ",AF146=AF142,AF145&lt;&gt;AF141,AF145&lt;&gt;AF147),A142-COUNTIFS($H$135:$H142,"&lt;&gt;CZ")&amp;$AH$5&amp;A146-COUNTIFS($H$135:$H146,"&lt;&gt;CZ"),IF(AND(H145="CZ",H144="CZ",H143&lt;&gt;"CZ",H142="CZ",H146="CZ",AF146=AF142,AF145&lt;&gt;AF141,AF145&lt;&gt;AF147),A142-COUNTIFS($H$135:$H142,"&lt;&gt;CZ")&amp;$AH$5&amp;A146-COUNTIFS($H$135:$H146,"&lt;&gt;CZ"),IF(AND(H145="CZ",H144="CZ",H143="CZ",H142&lt;&gt;"CZ",H146="CZ",AF146=AF142,AF145&lt;&gt;AF141,AF145&lt;&gt;AF147),A143-COUNTIFS($H$135:$H142,"&lt;&gt;CZ")&amp;$AH$5&amp;A146-COUNTIFS($H$135:$H146,"&lt;&gt;CZ"),IF(AND(H145="CZ",H144="CZ",H143="CZ",H142="CZ",H146&lt;&gt;"CZ",AF146=AF142,AF145&lt;&gt;AF141,AF145&lt;&gt;AF147),A142-COUNTIFS($H$135:$H142,"&lt;&gt;CZ")&amp;$AH$5&amp;A146-COUNTIFS($H$135:$H146,"&lt;&gt;CZ"),IF(AND(H145="CZ",H144&lt;&gt;"CZ",H143="CZ",H142="CZ",H146&lt;&gt;"CZ",AF146=AF142,AF145&lt;&gt;AF141,AF145&lt;&gt;AF147),A142-COUNTIFS($H$135:$H142,"&lt;&gt;CZ")&amp;$AH$5&amp;A146-COUNTIFS($H$135:$H146,"&lt;&gt;CZ"),IF(AND(H145="CZ",H144&lt;&gt;"CZ",H143="CZ",H142&lt;&gt;"CZ",H146="CZ",AF146=AF142,AF145&lt;&gt;AF141,AF145&lt;&gt;AF147),A143-COUNTIFS($H$135:$H142,"&lt;&gt;CZ")&amp;$AH$5&amp;A146-COUNTIFS($H$135:$H146,"&lt;&gt;CZ"),IF(AND(H145="CZ",H144&lt;&gt;"CZ",H143&lt;&gt;"CZ",H142="CZ",H146="CZ",AF146=AF142,AF145&lt;&gt;AF141,AF145&lt;&gt;AF147),A142-COUNTIFS($H$135:$H142,"&lt;&gt;CZ")&amp;$AH$5&amp;A146-COUNTIFS($H$135:$H146,"&lt;&gt;CZ"),IF(AND(H145="CZ",H144&lt;&gt;"CZ",H143&lt;&gt;"CZ",H142&lt;&gt;"CZ",H146="CZ",AF146=AF142,AF145&lt;&gt;AF141,AF145&lt;&gt;AF147),A143-COUNTIFS($H$135:$H142,"&lt;&gt;CZ")&amp;$AH$5&amp;A146-COUNTIFS($H$135:$H146,"&lt;&gt;CZ"),IF(AND(H145="CZ",H144&lt;&gt;"CZ",H143&lt;&gt;"CZ",H142="CZ",H146&lt;&gt;"CZ",AF146=AF142,AF145&lt;&gt;AF141,AF145&lt;&gt;AF147),A142-COUNTIFS($H$135:$H142,"&lt;&gt;CZ")&amp;$AH$5&amp;A146-COUNTIFS($H$135:$H146,"&lt;&gt;CZ"),IF(AND(H145="CZ",H144&lt;&gt;"CZ",H143="CZ",H142&lt;&gt;"CZ",H146&lt;&gt;"CZ",AF146=AF142,AF145&lt;&gt;AF141,AF145&lt;&gt;AF147),A143-COUNTIFS($H$135:$H142,"&lt;&gt;CZ")&amp;$AH$5&amp;A146-COUNTIFS($H$135:$H146,"&lt;&gt;CZ"),IF(AND(H145="CZ",H144="CZ",H143&lt;&gt;"CZ",H142&lt;&gt;"CZ",H146&lt;&gt;"CZ",AF146=AF142,AF145&lt;&gt;AF141,AF145&lt;&gt;AF147),A143-COUNTIFS($H$135:$H142,"&lt;&gt;CZ")&amp;$AH$5&amp;A146-COUNTIFS($H$135:$H146,"&lt;&gt;CZ"),IF(AND(H145="CZ",H144="CZ",H143&lt;&gt;"CZ",H142&lt;&gt;"CZ",H146="CZ",AF146=AF142,AF145&lt;&gt;AF141,AF145&lt;&gt;AF147),A143-COUNTIFS($H$135:$H142,"&lt;&gt;CZ")&amp;$AH$5&amp;A146-COUNTIFS($H$135:$H146,"&lt;&gt;CZ"),IF(AND(H145="CZ",H144="CZ",H143&lt;&gt;"CZ",H142="CZ",H146&lt;&gt;"CZ",AF146=AF142,AF145&lt;&gt;AF141,AF145&lt;&gt;AF147),A142-COUNTIFS($H$135:$H142,"&lt;&gt;CZ")&amp;$AH$5&amp;A146-COUNTIFS($H$135:$H146,"&lt;&gt;CZ"),IF(AND(H145="CZ",H144="CZ",H143="CZ",H142&lt;&gt;"CZ",H146&lt;&gt;"CZ",AF146=AF142,AF145&lt;&gt;AF141,AF145&lt;&gt;AF147),A143-COUNTIFS($H$135:$H142,"&lt;&gt;CZ")&amp;$AH$5&amp;A146-COUNTIFS($H$135:$H146,"&lt;&gt;CZ"),IF(AND(H145="CZ",H144&lt;&gt;"CZ",H143&lt;&gt;"CZ",H142&lt;&gt;"CZ",H146&lt;&gt;"CZ",AF146=AF142,AF145&lt;&gt;AF141,AF145&lt;&gt;AF147),A143-COUNTIFS($H$135:$H142,"&lt;&gt;CZ"),IF(AND(H145="CZ",H144&lt;&gt;"CZ",H143="CZ",H146="CZ",H147="CZ",AF147=AF143,AF145&lt;&gt;AF142,AF145&lt;&gt;AF148),A143-COUNTIFS($H$135:$H143,"&lt;&gt;CZ")&amp;$AH$5&amp;A147-COUNTIFS($H$135:$H147,"&lt;&gt;CZ"),IF(AND(H145="CZ",H144="CZ",H143&lt;&gt;"CZ",H146="CZ",H147="CZ",AF147=AF143,AF145&lt;&gt;AF142,AF145&lt;&gt;AF148),A144-COUNTIFS($H$135:$H143,"&lt;&gt;CZ")&amp;$AH$5&amp;A147-COUNTIFS($H$135:$H147,"&lt;&gt;CZ"),IF(AND(H145="CZ",H144="CZ",H143="CZ",H146&lt;&gt;"CZ",H147="CZ",AF147=AF143,AF145&lt;&gt;AF142,AF145&lt;&gt;AF148),A143-COUNTIFS($H$135:$H143,"&lt;&gt;CZ")&amp;$AH$5&amp;A147-COUNTIFS($H$135:$H147,"&lt;&gt;CZ"),IF(AND(H145="CZ",H144="CZ",H143="CZ",H146="CZ",H147&lt;&gt;"CZ",AF147=AF143,AF145&lt;&gt;AF142,AF145&lt;&gt;AF148),A143-COUNTIFS($H$135:$H143,"&lt;&gt;CZ")&amp;$AH$5&amp;A147-COUNTIFS($H$135:$H147,"&lt;&gt;CZ"),IF(AND(H145="CZ",H144&lt;&gt;"CZ",H143="CZ",H146="CZ",H147&lt;&gt;"CZ",AF147=AF143,AF145&lt;&gt;AF142,AF145&lt;&gt;AF148),A143-COUNTIFS($H$135:$H143,"&lt;&gt;CZ")&amp;$AH$5&amp;A147-COUNTIFS($H$135:$H147,"&lt;&gt;CZ"),IF(AND(H145="CZ",H144&lt;&gt;"CZ",H143="CZ",H146&lt;&gt;"CZ",H147="CZ",AF147=AF143,AF145&lt;&gt;AF142,AF145&lt;&gt;AF148),A143-COUNTIFS($H$135:$H143,"&lt;&gt;CZ")&amp;$AH$5&amp;A147-COUNTIFS($H$135:$H147,"&lt;&gt;CZ"),IF(AND(H145="CZ",H144&lt;&gt;"CZ",H143&lt;&gt;"CZ",H146="CZ",H147="CZ",AF147=AF143,AF145&lt;&gt;AF142,AF145&lt;&gt;AF148),A144-COUNTIFS($H$135:$H143,"&lt;&gt;CZ")&amp;$AH$5&amp;A147-COUNTIFS($H$135:$H147,"&lt;&gt;CZ"),IF(AND(H145="CZ",H144&lt;&gt;"CZ",H143&lt;&gt;"CZ",H146&lt;&gt;"CZ",H147="CZ",AF147=AF143,AF145&lt;&gt;AF142,AF145&lt;&gt;AF148),A144-COUNTIFS($H$135:$H143,"&lt;&gt;CZ")&amp;$AH$5&amp;A147-COUNTIFS($H$135:$H147,"&lt;&gt;CZ"),IF(AND(H145="CZ",H144&lt;&gt;"CZ",H143&lt;&gt;"CZ",H146="CZ",H147&lt;&gt;"CZ",AF147=AF143,AF145&lt;&gt;AF142,AF145&lt;&gt;AF148),A144-COUNTIFS($H$135:$H143,"&lt;&gt;CZ")&amp;$AH$5&amp;A147-COUNTIFS($H$135:$H147,"&lt;&gt;CZ"),IF(AND(H145="CZ",H144&lt;&gt;"CZ",H143="CZ",H146&lt;&gt;"CZ",H147&lt;&gt;"CZ",AF147=AF143,AF145&lt;&gt;AF142,AF145&lt;&gt;AF148),A143-COUNTIFS($H$135:$H143,"&lt;&gt;CZ")&amp;$AH$5&amp;A147-COUNTIFS($H$135:$H147,"&lt;&gt;CZ"),IF(AND(H145="CZ",H144="CZ",H143&lt;&gt;"CZ",H146&lt;&gt;"CZ",H147&lt;&gt;"CZ",AF147=AF143,AF145&lt;&gt;AF142,AF145&lt;&gt;AF148),A144-COUNTIFS($H$135:$H143,"&lt;&gt;CZ")&amp;$AH$5&amp;A147-COUNTIFS($H$135:$H147,"&lt;&gt;CZ"),IF(AND(H145="CZ",H144="CZ",H143&lt;&gt;"CZ",H146&lt;&gt;"CZ",H147="CZ",AF147=AF143,AF145&lt;&gt;AF142,AF145&lt;&gt;AF148),A144-COUNTIFS($H$135:$H143,"&lt;&gt;CZ")&amp;$AH$5&amp;A147-COUNTIFS($H$135:$H147,"&lt;&gt;CZ"),IF(AND(H145="CZ",H144="CZ",H143&lt;&gt;"CZ",H146="CZ",H147&lt;&gt;"CZ",AF147=AF143,AF145&lt;&gt;AF142,AF145&lt;&gt;AF148),A144-COUNTIFS($H$135:$H143,"&lt;&gt;CZ")&amp;$AH$5&amp;A147-COUNTIFS($H$135:$H147,"&lt;&gt;CZ"),IF(AND(H145="CZ",H144="CZ",H143="CZ",H146&lt;&gt;"CZ",H147&lt;&gt;"CZ",AF147=AF143,AF145&lt;&gt;AF142,AF145&lt;&gt;AF148),A143-COUNTIFS($H$135:$H143,"&lt;&gt;CZ")&amp;$AH$5&amp;A147-COUNTIFS($H$135:$H147,"&lt;&gt;CZ"),""))))))))))))))))))))))))))))))))))))))))))))))))</f>
        <v/>
      </c>
      <c r="AK145" s="102" t="str">
        <f>IF(AI145&lt;&gt;"","",IF(AJ145&lt;&gt;"","",IF(AND(H144="CZ",H143&lt;&gt;"CZ",H142&lt;&gt;"CZ",H145&lt;&gt;"CZ",H146&lt;&gt;"CZ",AF146=AF142,AF144&lt;&gt;AF141,AF144&lt;&gt;AF147),A143-COUNTIFS($H$135:$H142,"&lt;&gt;CZ"),IF(AND(H145="CZ",H144&lt;&gt;"CZ",H146="CZ",H147="CZ",H148="CZ",AF148=AF144,AF145&lt;&gt;AF143,AF145&lt;&gt;AF149),A145-COUNTIFS($H$135:$H144,"&lt;&gt;CZ")&amp;$AH$5&amp;A148-COUNTIFS($H$135:$H148,"&lt;&gt;CZ"),IF(AND(H145="CZ",H144="CZ",H146&lt;&gt;"CZ",H147="CZ",H148="CZ",AF148=AF144,AF145&lt;&gt;AF143,AF145&lt;&gt;AF149),A144-COUNTIFS($H$135:$H144,"&lt;&gt;CZ")&amp;$AH$5&amp;A148-COUNTIFS($H$135:$H148,"&lt;&gt;CZ"),IF(AND(H145="CZ",H144="CZ",H146="CZ",H147&lt;&gt;"CZ",H148="CZ",AF148=AF144,AF145&lt;&gt;AF143,AF145&lt;&gt;AF149),A144-COUNTIFS($H$135:$H144,"&lt;&gt;CZ")&amp;$AH$5&amp;A148-COUNTIFS($H$135:$H148,"&lt;&gt;CZ"),IF(AND(H145="CZ",H144="CZ",H146="CZ",H147="CZ",H148&lt;&gt;"CZ",AF148=AF144,AF145&lt;&gt;AF143,AF145&lt;&gt;AF149),A144-COUNTIFS($H$135:$H144,"&lt;&gt;CZ")&amp;$AH$5&amp;A148-COUNTIFS($H$135:$H148,"&lt;&gt;CZ"),IF(AND(H145="CZ",H144&lt;&gt;"CZ",H146="CZ",H147="CZ",H148&lt;&gt;"CZ",AF148=AF144,AF145&lt;&gt;AF143,AF145&lt;&gt;AF149),A145-COUNTIFS($H$135:$H144,"&lt;&gt;CZ")&amp;$AH$5&amp;A148-COUNTIFS($H$135:$H148,"&lt;&gt;CZ"),IF(AND(H145="CZ",H144&lt;&gt;"CZ",H146="CZ",H147&lt;&gt;"CZ",H148="CZ",AF148=AF144,AF145&lt;&gt;AF143,AF145&lt;&gt;AF149),A145-COUNTIFS($H$135:$H144,"&lt;&gt;CZ")&amp;$AH$5&amp;A148-COUNTIFS($H$135:$H148,"&lt;&gt;CZ"),IF(AND(H145="CZ",H144&lt;&gt;"CZ",H146&lt;&gt;"CZ",H147="CZ",H148="CZ",AF148=AF144,AF145&lt;&gt;AF143,AF145&lt;&gt;AF149),A145-COUNTIFS($H$135:$H144,"&lt;&gt;CZ")&amp;$AH$5&amp;A148-COUNTIFS($H$135:$H148,"&lt;&gt;CZ"),IF(AND(H145="CZ",H144&lt;&gt;"CZ",H146&lt;&gt;"CZ",H147&lt;&gt;"CZ",H148="CZ",AF148=AF144,AF145&lt;&gt;AF143,AF145&lt;&gt;AF149),A145-COUNTIFS($H$135:$H144,"&lt;&gt;CZ")&amp;$AH$5&amp;A148-COUNTIFS($H$135:$H148,"&lt;&gt;CZ"),IF(AND(H145="CZ",H144&lt;&gt;"CZ",H146&lt;&gt;"CZ",H147&lt;&gt;"CZ",H148&lt;&gt;"CZ",AF148=AF144,AF145&lt;&gt;AF143,AF145&lt;&gt;AF149),A148-COUNTIFS($H$135:$H148,"&lt;&gt;CZ"),IF(AND(H145="CZ",H144&lt;&gt;"CZ",H146&lt;&gt;"CZ",H147="CZ",H148&lt;&gt;"CZ",AF148=AF144,AF145&lt;&gt;AF143,AF145&lt;&gt;AF149),A145-COUNTIFS($H$135:$H144,"&lt;&gt;CZ")&amp;$AH$5&amp;A148-COUNTIFS($H$135:$H148,"&lt;&gt;CZ"),IF(AND(H145="CZ",H144="CZ",H146="CZ",H147&lt;&gt;"CZ",H148&lt;&gt;"CZ",AF148=AF144,AF145&lt;&gt;AF143,AF145&lt;&gt;AF149),A144-COUNTIFS($H$135:$H144,"&lt;&gt;CZ")&amp;$AH$5&amp;A148-COUNTIFS($H$135:$H148,"&lt;&gt;CZ"),IF(AND(H145="CZ",H144="CZ",H146&lt;&gt;"CZ",H147&lt;&gt;"CZ",H148&lt;&gt;"CZ",AF148=AF144,AF145&lt;&gt;AF143,AF145&lt;&gt;AF149),A144-COUNTIFS($H$135:$H144,"&lt;&gt;CZ")&amp;$AH$5&amp;A148-COUNTIFS($H$135:$H148,"&lt;&gt;CZ"),IF(AND(H145="CZ",H144="CZ",H146&lt;&gt;"CZ",H147&lt;&gt;"CZ",H148="CZ",AF148=AF144,AF145&lt;&gt;AF143,AF145&lt;&gt;AF149),A144-COUNTIFS($H$135:$H144,"&lt;&gt;CZ")&amp;$AH$5&amp;A148-COUNTIFS($H$135:$H148,"&lt;&gt;CZ"),IF(AND(H145="CZ",H144="CZ",H146&lt;&gt;"CZ",H147="CZ",H148&lt;&gt;"CZ",AF148=AF144,AF145&lt;&gt;AF143,AF145&lt;&gt;AF149),A144-COUNTIFS($H$135:$H144,"&lt;&gt;CZ")&amp;$AH$5&amp;A148-COUNTIFS($H$135:$H148,"&lt;&gt;CZ"),IF(AND(H145="CZ",H144&lt;&gt;"CZ",H146="CZ",H147&lt;&gt;"CZ",H148&lt;&gt;"CZ",AF148=AF144,AF145&lt;&gt;AF143,AF145&lt;&gt;AF149),A145-COUNTIFS($H$135:$H144,"&lt;&gt;CZ")&amp;$AH$5&amp;A148-COUNTIFS($H$135:$H148,"&lt;&gt;CZ"),IF(AND(H145="CZ",H146&lt;&gt;"CZ",H147="CZ",H148="CZ",H149="CZ",AF145=AF149,AF145&lt;&gt;AF144,AF145&lt;&gt;AF150),A145-COUNTIFS($H$135:$H145,"&lt;&gt;CZ")&amp;$AH$5&amp;A149-COUNTIFS($H$135:$H149,"&lt;&gt;CZ"),IF(AND(H145="CZ",H146="CZ",H147&lt;&gt;"CZ",H148="CZ",H149="CZ",AF145=AF149,AF145&lt;&gt;AF144,AF145&lt;&gt;AF150),A145-COUNTIFS($H$135:$H145,"&lt;&gt;CZ")&amp;$AH$5&amp;A149-COUNTIFS($H$135:$H149,"&lt;&gt;CZ"),IF(AND(H145="CZ",H146="CZ",H147="CZ",H148&lt;&gt;"CZ",H149="CZ",AF145=AF149,AF145&lt;&gt;AF144,AF145&lt;&gt;AF150),A145-COUNTIFS($H$135:$H145,"&lt;&gt;CZ")&amp;$AH$5&amp;A149-COUNTIFS($H$135:$H149,"&lt;&gt;CZ"),IF(AND(H145="CZ",H146="CZ",H147="CZ",H148="CZ",H149&lt;&gt;"CZ",AF145=AF149,AF145&lt;&gt;AF144,AF145&lt;&gt;AF150),A145-COUNTIFS($H$135:$H145,"&lt;&gt;CZ")&amp;$AH$5&amp;A149-COUNTIFS($H$135:$H149,"&lt;&gt;CZ"),IF(AND(H145="CZ",H144&lt;&gt;"CZ",H143="CZ",H142="CZ",H146&lt;&gt;"CZ",AF146=AF142,AF145&lt;&gt;AF141,AF145&lt;&gt;AF147),A142-COUNTIFS($H$135:$H142,"&lt;&gt;CZ")&amp;$AH$5&amp;A146-COUNTIFS($H$135:$H146,"&lt;&gt;CZ"),IF(AND(H145="CZ",H146&lt;&gt;"CZ",H147="CZ",H148="CZ",H149&lt;&gt;"CZ",AF145=AF149,AF145&lt;&gt;AF144,AF145&lt;&gt;AF150),A145-COUNTIFS($H$135:$H145,"&lt;&gt;CZ")&amp;$AH$5&amp;A149-COUNTIFS($H$135:$H149,"&lt;&gt;CZ"),IF(AND(H145="CZ",H146&lt;&gt;"CZ",H147="CZ",H148&lt;&gt;"CZ",H149="CZ",AF145=AF149,AF145&lt;&gt;AF144,AF145&lt;&gt;AF150),A145-COUNTIFS($H$135:$H145,"&lt;&gt;CZ")&amp;$AH$5&amp;A149-COUNTIFS($H$135:$H149,"&lt;&gt;CZ"),IF(AND(H145="CZ",H146&lt;&gt;"CZ",H147&lt;&gt;"CZ",H148="CZ",H149="CZ",AF145=AF149,AF145&lt;&gt;AF144,AF145&lt;&gt;AF150),A145-COUNTIFS($H$135:$H145,"&lt;&gt;CZ")&amp;$AH$5&amp;A149-COUNTIFS($H$135:$H149,"&lt;&gt;CZ"),IF(AND(H145="CZ",H146&lt;&gt;"CZ",H147&lt;&gt;"CZ",H148&lt;&gt;"CZ",H149="CZ",AF145=AF149,AF145&lt;&gt;AF144,AF145&lt;&gt;AF150),A145-COUNTIFS($H$135:$H145,"&lt;&gt;CZ")&amp;$AH$5&amp;A149-COUNTIFS($H$135:$H149,"&lt;&gt;CZ"),IF(AND(H145="CZ",H146&lt;&gt;"CZ",H147&lt;&gt;"CZ",H148="CZ",H149&lt;&gt;"CZ",AF145=AF149,AF145&lt;&gt;AF144,AF145&lt;&gt;AF150),A145-COUNTIFS($H$135:$H145,"&lt;&gt;CZ")&amp;$AH$5&amp;A149-COUNTIFS($H$135:$H149,"&lt;&gt;CZ"),IF(AND(H145="CZ",H146&lt;&gt;"CZ",H147="CZ",H148&lt;&gt;"CZ",H149&lt;&gt;"CZ",AF145=AF149,AF145&lt;&gt;AF144,AF145&lt;&gt;AF150),A145-COUNTIFS($H$135:$H145,"&lt;&gt;CZ")&amp;$AH$5&amp;A149-COUNTIFS($H$135:$H149,"&lt;&gt;CZ"),IF(AND(H145="CZ",H146="CZ",H147&lt;&gt;"CZ",H148&lt;&gt;"CZ",H149&lt;&gt;"CZ",AF145=AF149,AF145&lt;&gt;AF144,AF145&lt;&gt;AF150),A145-COUNTIFS($H$135:$H145,"&lt;&gt;CZ")&amp;$AH$5&amp;A149-COUNTIFS($H$135:$H149,"&lt;&gt;CZ"),IF(AND(H145="CZ",H146="CZ",H147="CZ",H148&lt;&gt;"CZ",H149&lt;&gt;"CZ",AF145=AF149,AF145&lt;&gt;AF144,AF145&lt;&gt;AF150),A145-COUNTIFS($H$135:$H145,"&lt;&gt;CZ")&amp;$AH$5&amp;A149-COUNTIFS($H$135:$H149,"&lt;&gt;CZ"),IF(AND(H145="CZ",H146="CZ",H147&lt;&gt;"CZ",H148="CZ",H149&lt;&gt;"CZ",AF145=AF149,AF145&lt;&gt;AF144,AF145&lt;&gt;AF150),A145-COUNTIFS($H$135:$H145,"&lt;&gt;CZ")&amp;$AH$5&amp;A149-COUNTIFS($H$135:$H149,"&lt;&gt;CZ"),IF(AND(H145="CZ",H146="CZ",H147="CZ",H148&lt;&gt;"CZ",H149&lt;&gt;"CZ",AF145=AF149,AF145&lt;&gt;AF144,AF145&lt;&gt;AF150),A145-COUNTIFS($H$135:$H145,"&lt;&gt;CZ")&amp;$AH$5&amp;A149-COUNTIFS($H$135:$H149,"&lt;&gt;CZ"),IF(AND(H145="CZ",H146="CZ",H147&lt;&gt;"CZ",H148&lt;&gt;"CZ",H149&lt;&gt;"CZ",AF145=AF149,AF145&lt;&gt;AF144,AF145&lt;&gt;AF150),A149-COUNTIFS($H$135:$H149,"&lt;&gt;CZ"),""))))))))))))))))))))))))))))))))))</f>
        <v/>
      </c>
      <c r="AL145" s="120" t="str">
        <f t="shared" si="9"/>
        <v>10</v>
      </c>
    </row>
    <row r="146" spans="1:38" s="104" customFormat="1" ht="15" customHeight="1">
      <c r="A146" s="105">
        <v>12</v>
      </c>
      <c r="B146" s="106">
        <v>608</v>
      </c>
      <c r="C146" s="107" t="s">
        <v>150</v>
      </c>
      <c r="D146" s="107" t="s">
        <v>151</v>
      </c>
      <c r="E146" s="106">
        <v>2004</v>
      </c>
      <c r="F146" s="108"/>
      <c r="G146" s="109" t="s">
        <v>52</v>
      </c>
      <c r="H146" s="110" t="s">
        <v>249</v>
      </c>
      <c r="I146" s="111"/>
      <c r="J146" s="112">
        <v>0</v>
      </c>
      <c r="K146" s="111"/>
      <c r="L146" s="112">
        <v>0</v>
      </c>
      <c r="M146" s="111">
        <v>100</v>
      </c>
      <c r="N146" s="112">
        <v>600</v>
      </c>
      <c r="O146" s="111">
        <v>100</v>
      </c>
      <c r="P146" s="112">
        <v>640</v>
      </c>
      <c r="Q146" s="111">
        <v>100</v>
      </c>
      <c r="R146" s="112">
        <v>670</v>
      </c>
      <c r="S146" s="113">
        <v>69</v>
      </c>
      <c r="T146" s="112">
        <v>483</v>
      </c>
      <c r="U146" s="111">
        <v>78</v>
      </c>
      <c r="V146" s="112">
        <v>577.20000000000005</v>
      </c>
      <c r="W146" s="111"/>
      <c r="X146" s="112">
        <v>0</v>
      </c>
      <c r="Y146" s="111"/>
      <c r="Z146" s="112">
        <v>0</v>
      </c>
      <c r="AA146" s="111"/>
      <c r="AB146" s="112">
        <v>0</v>
      </c>
      <c r="AC146" s="111"/>
      <c r="AD146" s="112">
        <v>0</v>
      </c>
      <c r="AE146" s="116">
        <v>2970.2</v>
      </c>
      <c r="AF146" s="117">
        <v>2970.2</v>
      </c>
      <c r="AG146" s="118">
        <v>12</v>
      </c>
      <c r="AH146" s="100">
        <f t="shared" ca="1" si="8"/>
        <v>0.17917181444619068</v>
      </c>
      <c r="AI146" s="119" t="str">
        <f>IF(H146="","",IF(H146&lt;&gt;"CZ","NE",IF(AND(H146="CZ",AF145&lt;&gt;AF146,AF146&lt;&gt;AF147),A146-COUNTIF($H$135:$H146,"&lt;&gt;CZ"),IF(AND(H146="CZ",H145="CZ",AF146=AF145,AF146&lt;&gt;AF144,AF146&lt;&gt;AF147),A145-COUNTIF($H$135:$H146,"&lt;&gt;CZ")&amp;$AH$5&amp;A146-COUNTIF($H$135:$H146,"&lt;&gt;CZ"),IF(AND(H146="CZ",H147="CZ",AF146&lt;&gt;AF145,AF146=AF147,AF146&lt;&gt;AF148),A146-COUNTIF($H$135:$H146,"&lt;&gt;CZ")&amp;$AH$5&amp;A147-COUNTIF($H$135:$H147,"&lt;&gt;CZ"),IF(AND(H146="CZ",H145="CZ",H144="CZ",AF146=AF144,AF146&lt;&gt;AF143,AF146&lt;&gt;AF147),A144-COUNTIF($H$135:$H146,"&lt;&gt;CZ")&amp;$AH$5&amp;A146-COUNTIF($H$135:$H146,"&lt;&gt;CZ"),IF(AND(H146="CZ",H145="CZ",H147="CZ",AF147=AF145,AF146&lt;&gt;AF144,AF146&lt;&gt;AF148),A145-COUNTIF($H$135:$H145,"&lt;&gt;CZ")&amp;$AH$5&amp;A147-COUNTIF($H$135:$H147,"&lt;&gt;CZ"),IF(AND(H146="CZ",H147="CZ",H148="CZ",AF146&lt;&gt;AF145,AF146=AF148,AF146&lt;&gt;AF149),A146-COUNTIF($H$135:$H146,"&lt;&gt;CZ")&amp;$AH$5&amp;A148-COUNTIF($H$135:$H148,"&lt;&gt;CZ"),IF(AND(H146="CZ",H145="CZ",H144="CZ",H143="CZ",AF146=AF143,AF146&lt;&gt;AF142,AF146&lt;&gt;AF147),A143-COUNTIF($H$135:$H143,"&lt;&gt;CZ")&amp;$AH$5&amp;A146-COUNTIF($H$135:$H146,"&lt;&gt;CZ"),IF(AND(H146="CZ",H145="CZ",H144="CZ",H147="CZ",AF147=AF144,AF146&lt;&gt;AF143,AF146&lt;&gt;AF148),A144-COUNTIF($H$135:$H144,"&lt;&gt;CZ")&amp;$AH$5&amp;A147-COUNTIF($H$135:$H147,"&lt;&gt;CZ"),IF(AND(H146="CZ",H145="CZ",H147="CZ",H148="CZ",AF148=AF145,AF146&lt;&gt;AF144,AF146&lt;&gt;AF149),A145-COUNTIF($H$135:$H145,"&lt;&gt;CZ")&amp;$AH$5&amp;A148-COUNTIF($H$135:$H148,"&lt;&gt;CZ"),IF(AND(H146="CZ",H147="CZ",H148="CZ",H149="CZ",AF146&lt;&gt;AF145,AF146=AF149,AF146&lt;&gt;AF150),A146-COUNTIF($H$135:$H146,"&lt;&gt;CZ")&amp;$AH$5&amp;A149-COUNTIF($H$135:$H149,"&lt;&gt;CZ"),IF(AND(H146="CZ",H145="CZ",H144="CZ",H143="CZ",H142="CZ",AF146=AF142,AF146&lt;&gt;AF141,AF146&lt;&gt;AF147),A142-COUNTIF($H$135:$H142,"&lt;&gt;CZ")&amp;$AH$5&amp;A146-COUNTIF($H$135:$H146,"&lt;&gt;CZ"),IF(AND(H146="CZ",H145="CZ",H144="CZ",H143="CZ",H147="CZ",AF147=AF143,AF146&lt;&gt;AF142,AF146&lt;&gt;AF148),A143-COUNTIF($H$135:$H143,"&lt;&gt;CZ")&amp;$AH$5&amp;A147-COUNTIF($H$135:$H147,"&lt;&gt;CZ"),IF(AND(H146="CZ",H145="CZ",H144="CZ",H147="CZ",H148="CZ",AF148=AF144,AF146&lt;&gt;AF143,AF146&lt;&gt;AF149),A144-COUNTIF($H$135:$H144,"&lt;&gt;CZ")&amp;$AH$5&amp;A148-COUNTIF($H$135:$H148,"&lt;&gt;CZ"),IF(AND(H146="CZ",H145="CZ",H147="CZ",H148="CZ",H149="CZ",AF149=AF145,AF146&lt;&gt;AF144,AF146&lt;&gt;AF150),A145-COUNTIF($H$135:$H145,"&lt;&gt;CZ")&amp;$AH$5&amp;A149-COUNTIF($H$135:$H149,"&lt;&gt;CZ"),IF(AND(H146="CZ",H147="CZ",H148="CZ",H149="CZ",H150="CZ",AF146&lt;&gt;AF145,AF146=AF150,AF146&lt;&gt;AF151),A146-COUNTIF($H$135:$H146,"&lt;&gt;CZ")&amp;$AH$5&amp;A150-COUNTIF($H$135:$H150,"&lt;&gt;CZ"),IF(AND(H146="CZ",H145&lt;&gt;"CZ",AF146=AF145,AF146&lt;&gt;AF144,AF146&lt;&gt;AF147),A146-COUNTIF($H$135:$H146,"&lt;&gt;CZ"),IF(AND(H146="CZ",H147&lt;&gt;"CZ",AF146&lt;&gt;AF145,AF146=AF147,AF146&lt;&gt;AF148),A146-COUNTIF($H$135:$H146,"&lt;&gt;CZ"),IF(AND(H146="CZ",H145&lt;&gt;"CZ",H144="CZ",AF146=AF144,AF146&lt;&gt;AF143,AF146&lt;&gt;AF147),A144-COUNTIF($H$135:$H144,"&lt;&gt;CZ")&amp;$AH$5&amp;A146-COUNTIF($H$135:$H146,"&lt;&gt;CZ"),IF(AND(H146="CZ",H145="CZ",H144&lt;&gt;"CZ",AF146=AF144,AF146&lt;&gt;AF143,AF146&lt;&gt;AF147),A145-COUNTIF($H$135:$H144,"&lt;&gt;CZ")&amp;$AH$5&amp;A146-COUNTIF($H$135:$H146,"&lt;&gt;CZ"),IF(AND(H146="CZ",H145&lt;&gt;"CZ",H144&lt;&gt;"CZ",AF146=AF144,AF146&lt;&gt;AF143,AF146&lt;&gt;AF147),A146-COUNTIF($H$135:$H146,"&lt;&gt;CZ"),IF(AND(H146="CZ",H145&lt;&gt;"CZ",H147="CZ",AF146=AF145,AF146&lt;&gt;AF144,AF146=AF147,AF146&lt;&gt;AF148),A146-COUNTIF($H$135:$H145,"&lt;&gt;CZ")&amp;$AH$5&amp;A147-COUNTIF($H$135:$H147,"&lt;&gt;CZ"),IF(AND(H146="CZ",H145="CZ",H147&lt;&gt;"CZ",AF147=AF145,AF146&lt;&gt;AF144,AF146&lt;&gt;AF148),A145-COUNTIF($H$135:$H145,"&lt;&gt;CZ")&amp;$AH$5&amp;A147-COUNTIF($H$135:$H147,"&lt;&gt;CZ"),IF(AND(H146="CZ",H145&lt;&gt;"CZ",H147&lt;&gt;"CZ",AF147=AF145,AF146&lt;&gt;AF144,AF146&lt;&gt;AF148),A146-COUNTIF($H$135:$H145,"&lt;&gt;CZ"),IF(AND(H146="CZ",H147&lt;&gt;"CZ",H148="CZ",AF146&lt;&gt;AF145,AF146=AF148,AF146&lt;&gt;AF149),A146-COUNTIF($H$135:$H146,"&lt;&gt;CZ")&amp;$AH$5&amp;A148-COUNTIF($H$135:$H148,"&lt;&gt;CZ"),IF(AND(H146="CZ",H147="CZ",H148&lt;&gt;"CZ",AF146&lt;&gt;AF145,AF146=AF148,AF146&lt;&gt;AF149),A146-COUNTIF($H$135:$H146,"&lt;&gt;CZ")&amp;$AH$5&amp;A148-COUNTIF($H$135:$H148,"&lt;&gt;CZ"),IF(AND(H146="CZ",H147&lt;&gt;"CZ",H148&lt;&gt;"CZ",AF146&gt;0,AF146&lt;&gt;AF145,AF146=AF148,AF146&lt;&gt;AF149),A146-COUNTIF($H$135:$H146,"&lt;&gt;CZ"),IF(AND(H146="CZ",H145&lt;&gt;"CZ",H144="CZ",H143="CZ",AF146=AF143,AF146&lt;&gt;AF142,AF146&lt;&gt;AF147),A143-COUNTIF($H$135:$H143,"&lt;&gt;CZ")&amp;$AH$5&amp;A146-COUNTIF($H$135:$H146,"&lt;&gt;CZ"),IF(AND(H146="CZ",H145="CZ",H144&lt;&gt;"CZ",H143="CZ",AF146=AF143,AF146&lt;&gt;AF142,AF146&lt;&gt;AF147),A143-COUNTIF($H$135:$H143,"&lt;&gt;CZ")&amp;$AH$5&amp;A146-COUNTIF($H$135:$H146,"&lt;&gt;CZ"),IF(AND(H146="CZ",H145="CZ",H144="CZ",H143&lt;&gt;"CZ",AF146=AF143,AF146&lt;&gt;AF142,AF146&lt;&gt;AF147),A144-COUNTIF($H$135:$H143,"&lt;&gt;CZ")&amp;$AH$5&amp;A146-COUNTIF($H$135:$H146,"&lt;&gt;CZ"),IF(AND(H146="CZ",H145&lt;&gt;"CZ",H144&lt;&gt;"CZ",H143="CZ",AF146=AF143,AF146&lt;&gt;AF142,AF146&lt;&gt;AF147),A143-COUNTIF($H$135:$H143,"&lt;&gt;CZ")&amp;$AH$5&amp;A146-COUNTIF($H$135:$H146,"&lt;&gt;CZ"),IF(AND(H146="CZ",H145&lt;&gt;"CZ",H144="CZ",H143&lt;&gt;"CZ",AF146=AF143,AF146&lt;&gt;AF142,AF146&lt;&gt;AF147),A144-COUNTIF($H$135:$H143,"&lt;&gt;CZ")&amp;$AH$5&amp;A146-COUNTIF($H$135:$H146,"&lt;&gt;CZ"),IF(AND(H146="CZ",H145="CZ",H144&lt;&gt;"CZ",H143&lt;&gt;"CZ",AF146=AF143,AF146&lt;&gt;AF142,AF146&lt;&gt;AF147),A144-COUNTIF($H$135:$H143,"&lt;&gt;CZ")&amp;$AH$5&amp;A146-COUNTIF($H$135:$H146,"&lt;&gt;CZ"),IF(AND(H146="CZ",H145&lt;&gt;"CZ",H144&lt;&gt;"CZ",H143&lt;&gt;"CZ",AF146=AF143,AF146&lt;&gt;AF142,AF146&lt;&gt;AF147),A146-COUNTIF($H$135:$H146,"&lt;&gt;CZ"),IF(AND(H146="CZ",H145="CZ",H144&lt;&gt;"CZ",H147="CZ",AF146=AF144,AF146&lt;&gt;AF143,AF146=AF147,AF146&lt;&gt;AF148),A145-COUNTIF($H$135:$H144,"&lt;&gt;CZ")&amp;$AH$5&amp;A147-COUNTIF($H$135:$H147,"&lt;&gt;CZ"),IF(AND(H146="CZ",H145="CZ",H144="CZ",H147&lt;&gt;"CZ",AF146=AF144,AF146&lt;&gt;AF143,AF146=AF147,AF146&lt;&gt;AF148),A144-COUNTIF($H$135:$H144,"&lt;&gt;CZ")&amp;$AH$5&amp;A147-COUNTIF($H$135:$H147,"&lt;&gt;CZ"),IF(AND(H146="CZ",H145&lt;&gt;"CZ",H144&lt;&gt;"CZ",H147="CZ",AF146=AF144,AF146&lt;&gt;AF143,AF146=AF147,AF146&lt;&gt;AF148),A145-COUNTIF($H$135:$H144,"&lt;&gt;CZ")&amp;$AH$5&amp;A147-COUNTIF($H$135:$H147,"&lt;&gt;CZ"),IF(AND(H146="CZ",H145&lt;&gt;"CZ",H144="CZ",H147="CZ",AF146=AF144,AF146&lt;&gt;AF143,AF146=AF147,AF146&lt;&gt;AF148),A144-COUNTIF($H$135:$H144,"&lt;&gt;CZ")&amp;$AH$5&amp;A147-COUNTIF($H$135:$H147,"&lt;&gt;CZ"),IF(AND(H146="CZ",H145&lt;&gt;"CZ",H144="CZ",H147&lt;&gt;"CZ",AF146=AF144,AF146&lt;&gt;AF143,AF146=AF147,AF146&lt;&gt;AF148),A144-COUNTIF($H$135:$H144,"&lt;&gt;CZ")&amp;$AH$5&amp;A147-COUNTIF($H$135:$H147,"&lt;&gt;CZ"),IF(AND(H146="CZ",H145="CZ",H144&lt;&gt;"CZ",H147&lt;&gt;"CZ",AF147=AF144,AF146&lt;&gt;AF143,AF146&lt;&gt;AF148),A145-COUNTIF($H$135:$H144,"&lt;&gt;CZ")&amp;$AH$5&amp;A147-COUNTIF($H$135:$H147,"&lt;&gt;CZ"),IF(AND(H146="CZ",H145&lt;&gt;"CZ",H144&lt;&gt;"CZ",H147&lt;&gt;"CZ",AF147=AF144,AF146&lt;&gt;AF143,AF146&lt;&gt;AF148),A145-COUNTIF($H$135:$H144,"&lt;&gt;CZ"),IF(AND(H146="CZ",H145&lt;&gt;"CZ",H147="CZ",H148="CZ",AF148=AF145,AF146&lt;&gt;AF144,AF146&lt;&gt;AF149),A146-COUNTIF($H$135:$H145,"&lt;&gt;CZ")&amp;$AH$5&amp;A148-COUNTIF($H$135:$H148,"&lt;&gt;CZ"),IF(AND(H146="CZ",H145="CZ",H147&lt;&gt;"CZ",H148="CZ",AF148=AF145,AF146&lt;&gt;AF144,AF146&lt;&gt;AF149),A145-COUNTIF($H$135:$H145,"&lt;&gt;CZ")&amp;$AH$5&amp;A148-COUNTIF($H$135:$H148,"&lt;&gt;CZ"),IF(AND(H146="CZ",H145="CZ",H147="CZ",H148&lt;&gt;"CZ",AF148=AF145,AF146&lt;&gt;AF144,AF146&lt;&gt;AF149),A145-COUNTIF($H$135:$H145,"&lt;&gt;CZ")&amp;$AH$5&amp;A148-COUNTIF($H$135:$H148,"&lt;&gt;CZ"),IF(AND(H146="CZ",H145&lt;&gt;"CZ",H147&lt;&gt;"CZ",H148="CZ",AF148=AF145,AF146&lt;&gt;AF144,AF146&lt;&gt;AF149),A146-COUNTIF($H$135:$H145,"&lt;&gt;CZ")&amp;$AH$5&amp;A148-COUNTIF($H$135:$H148,"&lt;&gt;CZ"),IF(AND(H146="CZ",H145&lt;&gt;"CZ",H147="CZ",H148&lt;&gt;"CZ",AF148=AF145,AF146&lt;&gt;AF144,AF146&lt;&gt;AF149),A146-COUNTIF($H$135:$H145,"&lt;&gt;CZ")&amp;$AH$5&amp;A148-COUNTIF($H$135:$H148,"&lt;&gt;CZ"),IF(AND(H146="CZ",H145="CZ",H147&lt;&gt;"CZ",H148&lt;&gt;"CZ",AF148=AF145,AF146&lt;&gt;AF144,AF146&lt;&gt;AF149),A145-COUNTIF($H$135:$H145,"&lt;&gt;CZ")&amp;$AH$5&amp;A148-COUNTIF($H$135:$H148,"&lt;&gt;CZ"),IF(AND(H146="CZ",H145&lt;&gt;"CZ",H147&lt;&gt;"CZ",H148&lt;&gt;"CZ",AF148=AF145,AF146&lt;&gt;AF144,AF146&lt;&gt;AF149),A146-COUNTIF($H$135:$H145,"&lt;&gt;CZ"),IF(AND(H146="CZ",H147="CZ",H148="CZ",H149&lt;&gt;"CZ",AF146&lt;&gt;AF145,AF146=AF149,AF146&lt;&gt;AF150),A146-COUNTIF($H$135:$H146,"&lt;&gt;CZ")&amp;$AH$5&amp;A149-COUNTIF($H$135:$H149,"&lt;&gt;CZ"),IF(AND(H146="CZ",H147="CZ",H148&lt;&gt;"CZ",H149="CZ",AF146&lt;&gt;AF145,AF146=AF149,AF146&lt;&gt;AF150),A146-COUNTIF($H$135:$H146,"&lt;&gt;CZ")&amp;$AH$5&amp;A149-COUNTIF($H$135:$H149,"&lt;&gt;CZ"),IF(AND(H146="CZ",H147&lt;&gt;"CZ",H148="CZ",H149="CZ",AF146&lt;&gt;AF145,AF146=AF149,AF146&lt;&gt;AF150),A146-COUNTIF($H$135:$H146,"&lt;&gt;CZ")&amp;$AH$5&amp;A149-COUNTIF($H$135:$H149,"&lt;&gt;CZ"),IF(AND(H146="CZ",H147&lt;&gt;"CZ",H148&lt;&gt;"CZ",H149="CZ",AF146&lt;&gt;AF145,AF146=AF149,AF146&lt;&gt;AF150),A146-COUNTIF($H$135:$H146,"&lt;&gt;CZ")&amp;$AH$5&amp;A149-COUNTIF($H$135:$H149,"&lt;&gt;CZ"),"")))))))))))))))))))))))))))))))))))))))))))))))))))))</f>
        <v>NE</v>
      </c>
      <c r="AJ146" s="102" t="str">
        <f>IF(AI146&lt;&gt;"","",IF(AND(H146="CZ",H147&lt;&gt;"CZ",H148="CZ",H149&lt;&gt;"CZ",AF146&lt;&gt;AF145,AF146=AF149,AF146&lt;&gt;AF150),A146-COUNTIF($H$135:$H146,"&lt;&gt;CZ")&amp;$AH$5&amp;A149-COUNTIF($H$135:$H149,"&lt;&gt;CZ"),IF(AND(H146="CZ",H147="CZ",H148&lt;&gt;"CZ",H149&lt;&gt;"CZ",AF146&lt;&gt;AF145,AF146=AF149,AF146&lt;&gt;AF150),A146-COUNTIF($H$135:$H146,"&lt;&gt;CZ")&amp;$AH$5&amp;A149-COUNTIF($H$135:$H149,"&lt;&gt;CZ"),IF(AND(H146="CZ",H147&lt;&gt;"CZ",H148&lt;&gt;"CZ",H149&lt;&gt;"CZ",AF146&lt;&gt;AF145,AF146=AF149,AF146&lt;&gt;AF150),A146-COUNTIF($H$135:$H146,"&lt;&gt;CZ"),IF(AND(H146="CZ",H145&lt;&gt;"CZ",H144="CZ",H143="CZ",H142="CZ",AF146=AF142,AF146&lt;&gt;AF141,AF146&lt;&gt;AF147),A142-COUNTIFS($H$135:$H142,"&lt;&gt;CZ")&amp;$AH$5&amp;A146-COUNTIFS($H$135:$H146,"&lt;&gt;CZ"),IF(AND(H146="CZ",H145="CZ",H144&lt;&gt;"CZ",H143="CZ",H142="CZ",AF146=AF142,AF146&lt;&gt;AF141,AF146&lt;&gt;AF147),A142-COUNTIFS($H$135:$H142,"&lt;&gt;CZ")&amp;$AH$5&amp;A146-COUNTIFS($H$135:$H146,"&lt;&gt;CZ"),IF(AND(H146="CZ",H145="CZ",H144="CZ",H143&lt;&gt;"CZ",H142="CZ",AF146=AF142,AF146&lt;&gt;AF141,AF146&lt;&gt;AF147),A142-COUNTIFS($H$135:$H142,"&lt;&gt;CZ")&amp;$AH$5&amp;A146-COUNTIFS($H$135:$H146,"&lt;&gt;CZ"),IF(AND(H146="CZ",H145="CZ",H144="CZ",H143="CZ",H142&lt;&gt;"CZ",AF146=AF142,AF146&lt;&gt;AF141,AF146&lt;&gt;AF147),A143-COUNTIFS($H$135:$H142,"&lt;&gt;CZ")&amp;$AH$5&amp;A146-COUNTIFS($H$135:$H146,"&lt;&gt;CZ"),IF(AND(H146="CZ",H145&lt;&gt;"CZ",H144="CZ",H143="CZ",H142&lt;&gt;"CZ",AF146=AF142,AF146&lt;&gt;AF141,AF146&lt;&gt;AF147),A143-COUNTIFS($H$135:$H142,"&lt;&gt;CZ")&amp;$AH$5&amp;A146-COUNTIFS($H$135:$H146,"&lt;&gt;CZ"),IF(AND(H146="CZ",H145&lt;&gt;"CZ",H144="CZ",H143&lt;&gt;"CZ",H142="CZ",AF146=AF142,AF146&lt;&gt;AF141,AF146&lt;&gt;AF147),A142-COUNTIFS($H$135:$H142,"&lt;&gt;CZ")&amp;$AH$5&amp;A146-COUNTIFS($H$135:$H146,"&lt;&gt;CZ"),IF(AND(H146="CZ",H145&lt;&gt;"CZ",H144&lt;&gt;"CZ",H143="CZ",H142="CZ",AF146=AF142,AF146&lt;&gt;AF141,AF146&lt;&gt;AF147),A142-COUNTIFS($H$135:$H142,"&lt;&gt;CZ")&amp;$AH$5&amp;A146-COUNTIFS($H$135:$H146,"&lt;&gt;CZ"),IF(AND(H146="CZ",H145&lt;&gt;"CZ",H144&lt;&gt;"CZ",H143&lt;&gt;"CZ",H142="CZ",AF146=AF142,AF146&lt;&gt;AF141,AF146&lt;&gt;AF147),A142-COUNTIFS($H$135:$H142,"&lt;&gt;CZ")&amp;$AH$5&amp;A146-COUNTIFS($H$135:$H146,"&lt;&gt;CZ"),IF(AND(H146="CZ",H145&lt;&gt;"CZ",H144&lt;&gt;"CZ",H143="CZ",H142&lt;&gt;"CZ",AF146=AF142,AF146&lt;&gt;AF141,AF146&lt;&gt;AF147),A143-COUNTIFS($H$135:$H142,"&lt;&gt;CZ")&amp;$AH$5&amp;A146-COUNTIFS($H$135:$H146,"&lt;&gt;CZ"),IF(AND(H146="CZ",H145&lt;&gt;"CZ",H144="CZ",H143&lt;&gt;"CZ",H142&lt;&gt;"CZ",AF146=AF142,AF146&lt;&gt;AF141,AF146&lt;&gt;AF147),A143-COUNTIFS($H$135:$H142,"&lt;&gt;CZ")&amp;$AH$5&amp;A146-COUNTIFS($H$135:$H146,"&lt;&gt;CZ"),IF(AND(H146="CZ",H145="CZ",H144&lt;&gt;"CZ",H143&lt;&gt;"CZ",H142&lt;&gt;"CZ",AF146=AF142,AF146&lt;&gt;AF141,AF146&lt;&gt;AF147),A143-COUNTIFS($H$135:$H142,"&lt;&gt;CZ")&amp;$AH$5&amp;A146-COUNTIFS($H$135:$H146,"&lt;&gt;CZ"),IF(AND(H146="CZ",H145="CZ",H144&lt;&gt;"CZ",H143&lt;&gt;"CZ",H142="CZ",AF146=AF142,AF146&lt;&gt;AF141,AF146&lt;&gt;AF147),A142-COUNTIFS($H$135:$H142,"&lt;&gt;CZ")&amp;$AH$5&amp;A146-COUNTIFS($H$135:$H146,"&lt;&gt;CZ"),IF(AND(H146="CZ",H145="CZ",H144&lt;&gt;"CZ",H143="CZ",H142&lt;&gt;"CZ",AF146=AF142,AF146&lt;&gt;AF141,AF146&lt;&gt;AF147),A143-COUNTIFS($H$135:$H142,"&lt;&gt;CZ")&amp;$AH$5&amp;A146-COUNTIFS($H$135:$H146,"&lt;&gt;CZ"),IF(AND(H146="CZ",H145="CZ",H144="CZ",H143&lt;&gt;"CZ",H142&lt;&gt;"CZ",AF146=AF142,AF146&lt;&gt;AF141,AF146&lt;&gt;AF147),A143-COUNTIFS($H$135:$H142,"&lt;&gt;CZ")&amp;$AH$5&amp;A146-COUNTIFS($H$135:$H146,"&lt;&gt;CZ"),IF(AND(H146="CZ",H145&lt;&gt;"CZ",H144&lt;&gt;"CZ",H143&lt;&gt;"CZ",H142&lt;&gt;"CZ",AF146=AF142,AF146&lt;&gt;AF141,AF146&lt;&gt;AF147),A143-COUNTIFS($H$135:$H142,"&lt;&gt;CZ"),IF(AND(H146="CZ",H145&lt;&gt;"CZ",H144="CZ",H143="CZ",H147="CZ",AF147=AF143,AF146&lt;&gt;AF142,AF146&lt;&gt;AF148),A143-COUNTIFS($H$135:$H143,"&lt;&gt;CZ")&amp;$AH$5&amp;A147-COUNTIFS($H$135:$H147,"&lt;&gt;CZ"),IF(AND(H146="CZ",H145="CZ",H144&lt;&gt;"CZ",H143="CZ",H147="CZ",AF147=AF143,AF146&lt;&gt;AF142,AF146&lt;&gt;AF148),A143-COUNTIFS($H$135:$H143,"&lt;&gt;CZ")&amp;$AH$5&amp;A147-COUNTIFS($H$135:$H147,"&lt;&gt;CZ"),IF(AND(H146="CZ",H145="CZ",H144="CZ",H143&lt;&gt;"CZ",H147="CZ",AF147=AF143,AF146&lt;&gt;AF142,AF146&lt;&gt;AF148),A144-COUNTIFS($H$135:$H143,"&lt;&gt;CZ")&amp;$AH$5&amp;A147-COUNTIFS($H$135:$H147,"&lt;&gt;CZ"),IF(AND(H146="CZ",H145="CZ",H144="CZ",H143="CZ",H147&lt;&gt;"CZ",AF147=AF143,AF146&lt;&gt;AF142,AF146&lt;&gt;AF148),A143-COUNTIFS($H$135:$H143,"&lt;&gt;CZ")&amp;$AH$5&amp;A147-COUNTIFS($H$135:$H147,"&lt;&gt;CZ"),IF(AND(H146="CZ",H145&lt;&gt;"CZ",H144="CZ",H143="CZ",H147&lt;&gt;"CZ",AF147=AF143,AF146&lt;&gt;AF142,AF146&lt;&gt;AF148),A143-COUNTIFS($H$135:$H143,"&lt;&gt;CZ")&amp;$AH$5&amp;A147-COUNTIFS($H$135:$H147,"&lt;&gt;CZ"),IF(AND(H146="CZ",H145&lt;&gt;"CZ",H144="CZ",H143&lt;&gt;"CZ",H147="CZ",AF147=AF143,AF146&lt;&gt;AF142,AF146&lt;&gt;AF148),A144-COUNTIFS($H$135:$H143,"&lt;&gt;CZ")&amp;$AH$5&amp;A147-COUNTIFS($H$135:$H147,"&lt;&gt;CZ"),IF(AND(H146="CZ",H145&lt;&gt;"CZ",H144&lt;&gt;"CZ",H143="CZ",H147="CZ",AF147=AF143,AF146&lt;&gt;AF142,AF146&lt;&gt;AF148),A143-COUNTIFS($H$135:$H143,"&lt;&gt;CZ")&amp;$AH$5&amp;A147-COUNTIFS($H$135:$H147,"&lt;&gt;CZ"),IF(AND(H146="CZ",H145&lt;&gt;"CZ",H144&lt;&gt;"CZ",H143&lt;&gt;"CZ",H147="CZ",AF147=AF143,AF146&lt;&gt;AF142,AF146&lt;&gt;AF148),A144-COUNTIFS($H$135:$H143,"&lt;&gt;CZ")&amp;$AH$5&amp;A147-COUNTIFS($H$135:$H147,"&lt;&gt;CZ"),IF(AND(H146="CZ",H145&lt;&gt;"CZ",H144&lt;&gt;"CZ",H143="CZ",H147&lt;&gt;"CZ",AF147=AF143,AF146&lt;&gt;AF142,AF146&lt;&gt;AF148),A143-COUNTIFS($H$135:$H143,"&lt;&gt;CZ")&amp;$AH$5&amp;A147-COUNTIFS($H$135:$H147,"&lt;&gt;CZ"),IF(AND(H146="CZ",H145&lt;&gt;"CZ",H144="CZ",H143&lt;&gt;"CZ",H147&lt;&gt;"CZ",AF147=AF143,AF146&lt;&gt;AF142,AF146&lt;&gt;AF148),A144-COUNTIFS($H$135:$H143,"&lt;&gt;CZ")&amp;$AH$5&amp;A147-COUNTIFS($H$135:$H147,"&lt;&gt;CZ"),IF(AND(H146="CZ",H145="CZ",H144&lt;&gt;"CZ",H143&lt;&gt;"CZ",H147&lt;&gt;"CZ",AF147=AF143,AF146&lt;&gt;AF142,AF146&lt;&gt;AF148),A144-COUNTIFS($H$135:$H143,"&lt;&gt;CZ")&amp;$AH$5&amp;A147-COUNTIFS($H$135:$H147,"&lt;&gt;CZ"),IF(AND(H146="CZ",H145="CZ",H144&lt;&gt;"CZ",H143&lt;&gt;"CZ",H147="CZ",AF147=AF143,AF146&lt;&gt;AF142,AF146&lt;&gt;AF148),A144-COUNTIFS($H$135:$H143,"&lt;&gt;CZ")&amp;$AH$5&amp;A147-COUNTIFS($H$135:$H147,"&lt;&gt;CZ"),IF(AND(H146="CZ",H145="CZ",H144&lt;&gt;"CZ",H143="CZ",H147&lt;&gt;"CZ",AF147=AF143,AF146&lt;&gt;AF142,AF146&lt;&gt;AF148),A143-COUNTIFS($H$135:$H143,"&lt;&gt;CZ")&amp;$AH$5&amp;A147-COUNTIFS($H$135:$H147,"&lt;&gt;CZ"),IF(AND(H146="CZ",H145="CZ",H144="CZ",H143&lt;&gt;"CZ",H147&lt;&gt;"CZ",AF147=AF143,AF146&lt;&gt;AF142,AF146&lt;&gt;AF148),A144-COUNTIFS($H$135:$H143,"&lt;&gt;CZ")&amp;$AH$5&amp;A147-COUNTIFS($H$135:$H147,"&lt;&gt;CZ"),IF(AND(H146="CZ",H145&lt;&gt;"CZ",H144&lt;&gt;"CZ",H143&lt;&gt;"CZ",H147&lt;&gt;"CZ",AF147=AF143,AF146&lt;&gt;AF142,AF146&lt;&gt;AF148),A144-COUNTIFS($H$135:$H143,"&lt;&gt;CZ"),IF(AND(H146="CZ",H145&lt;&gt;"CZ",H144="CZ",H147="CZ",H148="CZ",AF148=AF144,AF146&lt;&gt;AF143,AF146&lt;&gt;AF149),A144-COUNTIFS($H$135:$H144,"&lt;&gt;CZ")&amp;$AH$5&amp;A148-COUNTIFS($H$135:$H148,"&lt;&gt;CZ"),IF(AND(H146="CZ",H145="CZ",H144&lt;&gt;"CZ",H147="CZ",H148="CZ",AF148=AF144,AF146&lt;&gt;AF143,AF146&lt;&gt;AF149),A145-COUNTIFS($H$135:$H144,"&lt;&gt;CZ")&amp;$AH$5&amp;A148-COUNTIFS($H$135:$H148,"&lt;&gt;CZ"),IF(AND(H146="CZ",H145="CZ",H144="CZ",H147&lt;&gt;"CZ",H148="CZ",AF148=AF144,AF146&lt;&gt;AF143,AF146&lt;&gt;AF149),A144-COUNTIFS($H$135:$H144,"&lt;&gt;CZ")&amp;$AH$5&amp;A148-COUNTIFS($H$135:$H148,"&lt;&gt;CZ"),IF(AND(H146="CZ",H145="CZ",H144="CZ",H147="CZ",H148&lt;&gt;"CZ",AF148=AF144,AF146&lt;&gt;AF143,AF146&lt;&gt;AF149),A144-COUNTIFS($H$135:$H144,"&lt;&gt;CZ")&amp;$AH$5&amp;A148-COUNTIFS($H$135:$H148,"&lt;&gt;CZ"),IF(AND(H146="CZ",H145&lt;&gt;"CZ",H144="CZ",H147="CZ",H148&lt;&gt;"CZ",AF148=AF144,AF146&lt;&gt;AF143,AF146&lt;&gt;AF149),A144-COUNTIFS($H$135:$H144,"&lt;&gt;CZ")&amp;$AH$5&amp;A148-COUNTIFS($H$135:$H148,"&lt;&gt;CZ"),IF(AND(H146="CZ",H145&lt;&gt;"CZ",H144="CZ",H147&lt;&gt;"CZ",H148="CZ",AF148=AF144,AF146&lt;&gt;AF143,AF146&lt;&gt;AF149),A144-COUNTIFS($H$135:$H144,"&lt;&gt;CZ")&amp;$AH$5&amp;A148-COUNTIFS($H$135:$H148,"&lt;&gt;CZ"),IF(AND(H146="CZ",H145&lt;&gt;"CZ",H144&lt;&gt;"CZ",H147="CZ",H148="CZ",AF148=AF144,AF146&lt;&gt;AF143,AF146&lt;&gt;AF149),A145-COUNTIFS($H$135:$H144,"&lt;&gt;CZ")&amp;$AH$5&amp;A148-COUNTIFS($H$135:$H148,"&lt;&gt;CZ"),IF(AND(H146="CZ",H145&lt;&gt;"CZ",H144&lt;&gt;"CZ",H147&lt;&gt;"CZ",H148="CZ",AF148=AF144,AF146&lt;&gt;AF143,AF146&lt;&gt;AF149),A145-COUNTIFS($H$135:$H144,"&lt;&gt;CZ")&amp;$AH$5&amp;A148-COUNTIFS($H$135:$H148,"&lt;&gt;CZ"),IF(AND(H146="CZ",H145&lt;&gt;"CZ",H144&lt;&gt;"CZ",H147="CZ",H148&lt;&gt;"CZ",AF148=AF144,AF146&lt;&gt;AF143,AF146&lt;&gt;AF149),A145-COUNTIFS($H$135:$H144,"&lt;&gt;CZ")&amp;$AH$5&amp;A148-COUNTIFS($H$135:$H148,"&lt;&gt;CZ"),IF(AND(H146="CZ",H145&lt;&gt;"CZ",H144="CZ",H147&lt;&gt;"CZ",H148&lt;&gt;"CZ",AF148=AF144,AF146&lt;&gt;AF143,AF146&lt;&gt;AF149),A144-COUNTIFS($H$135:$H144,"&lt;&gt;CZ")&amp;$AH$5&amp;A148-COUNTIFS($H$135:$H148,"&lt;&gt;CZ"),IF(AND(H146="CZ",H145="CZ",H144&lt;&gt;"CZ",H147&lt;&gt;"CZ",H148&lt;&gt;"CZ",AF148=AF144,AF146&lt;&gt;AF143,AF146&lt;&gt;AF149),A145-COUNTIFS($H$135:$H144,"&lt;&gt;CZ")&amp;$AH$5&amp;A148-COUNTIFS($H$135:$H148,"&lt;&gt;CZ"),IF(AND(H146="CZ",H145="CZ",H144&lt;&gt;"CZ",H147&lt;&gt;"CZ",H148="CZ",AF148=AF144,AF146&lt;&gt;AF143,AF146&lt;&gt;AF149),A145-COUNTIFS($H$135:$H144,"&lt;&gt;CZ")&amp;$AH$5&amp;A148-COUNTIFS($H$135:$H148,"&lt;&gt;CZ"),IF(AND(H146="CZ",H145="CZ",H144&lt;&gt;"CZ",H147="CZ",H148&lt;&gt;"CZ",AF148=AF144,AF146&lt;&gt;AF143,AF146&lt;&gt;AF149),A145-COUNTIFS($H$135:$H144,"&lt;&gt;CZ")&amp;$AH$5&amp;A148-COUNTIFS($H$135:$H148,"&lt;&gt;CZ"),IF(AND(H146="CZ",H145="CZ",H144="CZ",H147&lt;&gt;"CZ",H148&lt;&gt;"CZ",AF148=AF144,AF146&lt;&gt;AF143,AF146&lt;&gt;AF149),A144-COUNTIFS($H$135:$H144,"&lt;&gt;CZ")&amp;$AH$5&amp;A148-COUNTIFS($H$135:$H148,"&lt;&gt;CZ"),""))))))))))))))))))))))))))))))))))))))))))))))))</f>
        <v/>
      </c>
      <c r="AK146" s="102" t="str">
        <f>IF(AI146&lt;&gt;"","",IF(AJ146&lt;&gt;"","",IF(AND(H145="CZ",H144&lt;&gt;"CZ",H143&lt;&gt;"CZ",H146&lt;&gt;"CZ",H147&lt;&gt;"CZ",AF147=AF143,AF145&lt;&gt;AF142,AF145&lt;&gt;AF148),A144-COUNTIFS($H$135:$H143,"&lt;&gt;CZ"),IF(AND(H146="CZ",H145&lt;&gt;"CZ",H147="CZ",H148="CZ",H149="CZ",AF149=AF145,AF146&lt;&gt;AF144,AF146&lt;&gt;AF150),A146-COUNTIFS($H$135:$H145,"&lt;&gt;CZ")&amp;$AH$5&amp;A149-COUNTIFS($H$135:$H149,"&lt;&gt;CZ"),IF(AND(H146="CZ",H145="CZ",H147&lt;&gt;"CZ",H148="CZ",H149="CZ",AF149=AF145,AF146&lt;&gt;AF144,AF146&lt;&gt;AF150),A145-COUNTIFS($H$135:$H145,"&lt;&gt;CZ")&amp;$AH$5&amp;A149-COUNTIFS($H$135:$H149,"&lt;&gt;CZ"),IF(AND(H146="CZ",H145="CZ",H147="CZ",H148&lt;&gt;"CZ",H149="CZ",AF149=AF145,AF146&lt;&gt;AF144,AF146&lt;&gt;AF150),A145-COUNTIFS($H$135:$H145,"&lt;&gt;CZ")&amp;$AH$5&amp;A149-COUNTIFS($H$135:$H149,"&lt;&gt;CZ"),IF(AND(H146="CZ",H145="CZ",H147="CZ",H148="CZ",H149&lt;&gt;"CZ",AF149=AF145,AF146&lt;&gt;AF144,AF146&lt;&gt;AF150),A145-COUNTIFS($H$135:$H145,"&lt;&gt;CZ")&amp;$AH$5&amp;A149-COUNTIFS($H$135:$H149,"&lt;&gt;CZ"),IF(AND(H146="CZ",H145&lt;&gt;"CZ",H147="CZ",H148="CZ",H149&lt;&gt;"CZ",AF149=AF145,AF146&lt;&gt;AF144,AF146&lt;&gt;AF150),A146-COUNTIFS($H$135:$H145,"&lt;&gt;CZ")&amp;$AH$5&amp;A149-COUNTIFS($H$135:$H149,"&lt;&gt;CZ"),IF(AND(H146="CZ",H145&lt;&gt;"CZ",H147="CZ",H148&lt;&gt;"CZ",H149="CZ",AF149=AF145,AF146&lt;&gt;AF144,AF146&lt;&gt;AF150),A146-COUNTIFS($H$135:$H145,"&lt;&gt;CZ")&amp;$AH$5&amp;A149-COUNTIFS($H$135:$H149,"&lt;&gt;CZ"),IF(AND(H146="CZ",H145&lt;&gt;"CZ",H147&lt;&gt;"CZ",H148="CZ",H149="CZ",AF149=AF145,AF146&lt;&gt;AF144,AF146&lt;&gt;AF150),A146-COUNTIFS($H$135:$H145,"&lt;&gt;CZ")&amp;$AH$5&amp;A149-COUNTIFS($H$135:$H149,"&lt;&gt;CZ"),IF(AND(H146="CZ",H145&lt;&gt;"CZ",H147&lt;&gt;"CZ",H148&lt;&gt;"CZ",H149="CZ",AF149=AF145,AF146&lt;&gt;AF144,AF146&lt;&gt;AF150),A146-COUNTIFS($H$135:$H145,"&lt;&gt;CZ")&amp;$AH$5&amp;A149-COUNTIFS($H$135:$H149,"&lt;&gt;CZ"),IF(AND(H146="CZ",H145&lt;&gt;"CZ",H147&lt;&gt;"CZ",H148&lt;&gt;"CZ",H149&lt;&gt;"CZ",AF149=AF145,AF146&lt;&gt;AF144,AF146&lt;&gt;AF150),A149-COUNTIFS($H$135:$H149,"&lt;&gt;CZ"),IF(AND(H146="CZ",H145&lt;&gt;"CZ",H147&lt;&gt;"CZ",H148="CZ",H149&lt;&gt;"CZ",AF149=AF145,AF146&lt;&gt;AF144,AF146&lt;&gt;AF150),A146-COUNTIFS($H$135:$H145,"&lt;&gt;CZ")&amp;$AH$5&amp;A149-COUNTIFS($H$135:$H149,"&lt;&gt;CZ"),IF(AND(H146="CZ",H145="CZ",H147="CZ",H148&lt;&gt;"CZ",H149&lt;&gt;"CZ",AF149=AF145,AF146&lt;&gt;AF144,AF146&lt;&gt;AF150),A145-COUNTIFS($H$135:$H145,"&lt;&gt;CZ")&amp;$AH$5&amp;A149-COUNTIFS($H$135:$H149,"&lt;&gt;CZ"),IF(AND(H146="CZ",H145="CZ",H147&lt;&gt;"CZ",H148&lt;&gt;"CZ",H149&lt;&gt;"CZ",AF149=AF145,AF146&lt;&gt;AF144,AF146&lt;&gt;AF150),A145-COUNTIFS($H$135:$H145,"&lt;&gt;CZ")&amp;$AH$5&amp;A149-COUNTIFS($H$135:$H149,"&lt;&gt;CZ"),IF(AND(H146="CZ",H145="CZ",H147&lt;&gt;"CZ",H148&lt;&gt;"CZ",H149="CZ",AF149=AF145,AF146&lt;&gt;AF144,AF146&lt;&gt;AF150),A145-COUNTIFS($H$135:$H145,"&lt;&gt;CZ")&amp;$AH$5&amp;A149-COUNTIFS($H$135:$H149,"&lt;&gt;CZ"),IF(AND(H146="CZ",H145="CZ",H147&lt;&gt;"CZ",H148="CZ",H149&lt;&gt;"CZ",AF149=AF145,AF146&lt;&gt;AF144,AF146&lt;&gt;AF150),A145-COUNTIFS($H$135:$H145,"&lt;&gt;CZ")&amp;$AH$5&amp;A149-COUNTIFS($H$135:$H149,"&lt;&gt;CZ"),IF(AND(H146="CZ",H145&lt;&gt;"CZ",H147="CZ",H148&lt;&gt;"CZ",H149&lt;&gt;"CZ",AF149=AF145,AF146&lt;&gt;AF144,AF146&lt;&gt;AF150),A146-COUNTIFS($H$135:$H145,"&lt;&gt;CZ")&amp;$AH$5&amp;A149-COUNTIFS($H$135:$H149,"&lt;&gt;CZ"),IF(AND(H146="CZ",H147&lt;&gt;"CZ",H148="CZ",H149="CZ",H150="CZ",AF146=AF150,AF146&lt;&gt;AF145,AF146&lt;&gt;AF151),A146-COUNTIFS($H$135:$H146,"&lt;&gt;CZ")&amp;$AH$5&amp;A150-COUNTIFS($H$135:$H150,"&lt;&gt;CZ"),IF(AND(H146="CZ",H147="CZ",H148&lt;&gt;"CZ",H149="CZ",H150="CZ",AF146=AF150,AF146&lt;&gt;AF145,AF146&lt;&gt;AF151),A146-COUNTIFS($H$135:$H146,"&lt;&gt;CZ")&amp;$AH$5&amp;A150-COUNTIFS($H$135:$H150,"&lt;&gt;CZ"),IF(AND(H146="CZ",H147="CZ",H148="CZ",H149&lt;&gt;"CZ",H150="CZ",AF146=AF150,AF146&lt;&gt;AF145,AF146&lt;&gt;AF151),A146-COUNTIFS($H$135:$H146,"&lt;&gt;CZ")&amp;$AH$5&amp;A150-COUNTIFS($H$135:$H150,"&lt;&gt;CZ"),IF(AND(H146="CZ",H147="CZ",H148="CZ",H149="CZ",H150&lt;&gt;"CZ",AF146=AF150,AF146&lt;&gt;AF145,AF146&lt;&gt;AF151),A146-COUNTIFS($H$135:$H146,"&lt;&gt;CZ")&amp;$AH$5&amp;A150-COUNTIFS($H$135:$H150,"&lt;&gt;CZ"),IF(AND(H146="CZ",H145&lt;&gt;"CZ",H144="CZ",H143="CZ",H147&lt;&gt;"CZ",AF147=AF143,AF146&lt;&gt;AF142,AF146&lt;&gt;AF148),A143-COUNTIFS($H$135:$H143,"&lt;&gt;CZ")&amp;$AH$5&amp;A147-COUNTIFS($H$135:$H147,"&lt;&gt;CZ"),IF(AND(H146="CZ",H147&lt;&gt;"CZ",H148="CZ",H149="CZ",H150&lt;&gt;"CZ",AF146=AF150,AF146&lt;&gt;AF145,AF146&lt;&gt;AF151),A146-COUNTIFS($H$135:$H146,"&lt;&gt;CZ")&amp;$AH$5&amp;A150-COUNTIFS($H$135:$H150,"&lt;&gt;CZ"),IF(AND(H146="CZ",H147&lt;&gt;"CZ",H148="CZ",H149&lt;&gt;"CZ",H150="CZ",AF146=AF150,AF146&lt;&gt;AF145,AF146&lt;&gt;AF151),A146-COUNTIFS($H$135:$H146,"&lt;&gt;CZ")&amp;$AH$5&amp;A150-COUNTIFS($H$135:$H150,"&lt;&gt;CZ"),IF(AND(H146="CZ",H147&lt;&gt;"CZ",H148&lt;&gt;"CZ",H149="CZ",H150="CZ",AF146=AF150,AF146&lt;&gt;AF145,AF146&lt;&gt;AF151),A146-COUNTIFS($H$135:$H146,"&lt;&gt;CZ")&amp;$AH$5&amp;A150-COUNTIFS($H$135:$H150,"&lt;&gt;CZ"),IF(AND(H146="CZ",H147&lt;&gt;"CZ",H148&lt;&gt;"CZ",H149&lt;&gt;"CZ",H150="CZ",AF146=AF150,AF146&lt;&gt;AF145,AF146&lt;&gt;AF151),A146-COUNTIFS($H$135:$H146,"&lt;&gt;CZ")&amp;$AH$5&amp;A150-COUNTIFS($H$135:$H150,"&lt;&gt;CZ"),IF(AND(H146="CZ",H147&lt;&gt;"CZ",H148&lt;&gt;"CZ",H149="CZ",H150&lt;&gt;"CZ",AF146=AF150,AF146&lt;&gt;AF145,AF146&lt;&gt;AF151),A146-COUNTIFS($H$135:$H146,"&lt;&gt;CZ")&amp;$AH$5&amp;A150-COUNTIFS($H$135:$H150,"&lt;&gt;CZ"),IF(AND(H146="CZ",H147&lt;&gt;"CZ",H148="CZ",H149&lt;&gt;"CZ",H150&lt;&gt;"CZ",AF146=AF150,AF146&lt;&gt;AF145,AF146&lt;&gt;AF151),A146-COUNTIFS($H$135:$H146,"&lt;&gt;CZ")&amp;$AH$5&amp;A150-COUNTIFS($H$135:$H150,"&lt;&gt;CZ"),IF(AND(H146="CZ",H147="CZ",H148&lt;&gt;"CZ",H149&lt;&gt;"CZ",H150&lt;&gt;"CZ",AF146=AF150,AF146&lt;&gt;AF145,AF146&lt;&gt;AF151),A146-COUNTIFS($H$135:$H146,"&lt;&gt;CZ")&amp;$AH$5&amp;A150-COUNTIFS($H$135:$H150,"&lt;&gt;CZ"),IF(AND(H146="CZ",H147="CZ",H148="CZ",H149&lt;&gt;"CZ",H150&lt;&gt;"CZ",AF146=AF150,AF146&lt;&gt;AF145,AF146&lt;&gt;AF151),A146-COUNTIFS($H$135:$H146,"&lt;&gt;CZ")&amp;$AH$5&amp;A150-COUNTIFS($H$135:$H150,"&lt;&gt;CZ"),IF(AND(H146="CZ",H147="CZ",H148&lt;&gt;"CZ",H149="CZ",H150&lt;&gt;"CZ",AF146=AF150,AF146&lt;&gt;AF145,AF146&lt;&gt;AF151),A146-COUNTIFS($H$135:$H146,"&lt;&gt;CZ")&amp;$AH$5&amp;A150-COUNTIFS($H$135:$H150,"&lt;&gt;CZ"),IF(AND(H146="CZ",H147="CZ",H148="CZ",H149&lt;&gt;"CZ",H150&lt;&gt;"CZ",AF146=AF150,AF146&lt;&gt;AF145,AF146&lt;&gt;AF151),A146-COUNTIFS($H$135:$H146,"&lt;&gt;CZ")&amp;$AH$5&amp;A150-COUNTIFS($H$135:$H150,"&lt;&gt;CZ"),IF(AND(H146="CZ",H147="CZ",H148&lt;&gt;"CZ",H149&lt;&gt;"CZ",H150&lt;&gt;"CZ",AF146=AF150,AF146&lt;&gt;AF145,AF146&lt;&gt;AF151),A150-COUNTIFS($H$135:$H150,"&lt;&gt;CZ"),""))))))))))))))))))))))))))))))))))</f>
        <v/>
      </c>
      <c r="AL146" s="120" t="str">
        <f t="shared" si="9"/>
        <v>NE</v>
      </c>
    </row>
    <row r="147" spans="1:38" s="104" customFormat="1" ht="15" customHeight="1">
      <c r="A147" s="105">
        <v>13</v>
      </c>
      <c r="B147" s="106">
        <v>642</v>
      </c>
      <c r="C147" s="107" t="s">
        <v>152</v>
      </c>
      <c r="D147" s="107" t="s">
        <v>153</v>
      </c>
      <c r="E147" s="106">
        <v>2004</v>
      </c>
      <c r="F147" s="108"/>
      <c r="G147" s="109" t="s">
        <v>46</v>
      </c>
      <c r="H147" s="110" t="s">
        <v>250</v>
      </c>
      <c r="I147" s="111"/>
      <c r="J147" s="112">
        <v>0</v>
      </c>
      <c r="K147" s="111"/>
      <c r="L147" s="112">
        <v>0</v>
      </c>
      <c r="M147" s="111">
        <v>100</v>
      </c>
      <c r="N147" s="112">
        <v>600</v>
      </c>
      <c r="O147" s="111">
        <v>100</v>
      </c>
      <c r="P147" s="112">
        <v>640</v>
      </c>
      <c r="Q147" s="111">
        <v>100</v>
      </c>
      <c r="R147" s="112">
        <v>670</v>
      </c>
      <c r="S147" s="113">
        <v>72</v>
      </c>
      <c r="T147" s="112">
        <v>504</v>
      </c>
      <c r="U147" s="111">
        <v>72</v>
      </c>
      <c r="V147" s="112">
        <v>532.80000000000007</v>
      </c>
      <c r="W147" s="111"/>
      <c r="X147" s="112">
        <v>0</v>
      </c>
      <c r="Y147" s="111"/>
      <c r="Z147" s="112">
        <v>0</v>
      </c>
      <c r="AA147" s="111"/>
      <c r="AB147" s="112">
        <v>0</v>
      </c>
      <c r="AC147" s="111"/>
      <c r="AD147" s="112">
        <v>0</v>
      </c>
      <c r="AE147" s="116">
        <v>2946.8</v>
      </c>
      <c r="AF147" s="117">
        <v>2946.8</v>
      </c>
      <c r="AG147" s="118">
        <v>13</v>
      </c>
      <c r="AH147" s="100">
        <f t="shared" ca="1" si="8"/>
        <v>0.67734971860082283</v>
      </c>
      <c r="AI147" s="119">
        <f>IF(H147="","",IF(H147&lt;&gt;"CZ","NE",IF(AND(H147="CZ",AF146&lt;&gt;AF147,AF147&lt;&gt;AF148),A147-COUNTIF($H$135:$H147,"&lt;&gt;CZ"),IF(AND(H147="CZ",H146="CZ",AF147=AF146,AF147&lt;&gt;AF145,AF147&lt;&gt;AF148),A146-COUNTIF($H$135:$H147,"&lt;&gt;CZ")&amp;$AH$5&amp;A147-COUNTIF($H$135:$H147,"&lt;&gt;CZ"),IF(AND(H147="CZ",H148="CZ",AF147&lt;&gt;AF146,AF147=AF148,AF147&lt;&gt;AF149),A147-COUNTIF($H$135:$H147,"&lt;&gt;CZ")&amp;$AH$5&amp;A148-COUNTIF($H$135:$H148,"&lt;&gt;CZ"),IF(AND(H147="CZ",H146="CZ",H145="CZ",AF147=AF145,AF147&lt;&gt;AF144,AF147&lt;&gt;AF148),A145-COUNTIF($H$135:$H147,"&lt;&gt;CZ")&amp;$AH$5&amp;A147-COUNTIF($H$135:$H147,"&lt;&gt;CZ"),IF(AND(H147="CZ",H146="CZ",H148="CZ",AF148=AF146,AF147&lt;&gt;AF145,AF147&lt;&gt;AF149),A146-COUNTIF($H$135:$H146,"&lt;&gt;CZ")&amp;$AH$5&amp;A148-COUNTIF($H$135:$H148,"&lt;&gt;CZ"),IF(AND(H147="CZ",H148="CZ",H149="CZ",AF147&lt;&gt;AF146,AF147=AF149,AF147&lt;&gt;AF150),A147-COUNTIF($H$135:$H147,"&lt;&gt;CZ")&amp;$AH$5&amp;A149-COUNTIF($H$135:$H149,"&lt;&gt;CZ"),IF(AND(H147="CZ",H146="CZ",H145="CZ",H144="CZ",AF147=AF144,AF147&lt;&gt;AF143,AF147&lt;&gt;AF148),A144-COUNTIF($H$135:$H144,"&lt;&gt;CZ")&amp;$AH$5&amp;A147-COUNTIF($H$135:$H147,"&lt;&gt;CZ"),IF(AND(H147="CZ",H146="CZ",H145="CZ",H148="CZ",AF148=AF145,AF147&lt;&gt;AF144,AF147&lt;&gt;AF149),A145-COUNTIF($H$135:$H145,"&lt;&gt;CZ")&amp;$AH$5&amp;A148-COUNTIF($H$135:$H148,"&lt;&gt;CZ"),IF(AND(H147="CZ",H146="CZ",H148="CZ",H149="CZ",AF149=AF146,AF147&lt;&gt;AF145,AF147&lt;&gt;AF150),A146-COUNTIF($H$135:$H146,"&lt;&gt;CZ")&amp;$AH$5&amp;A149-COUNTIF($H$135:$H149,"&lt;&gt;CZ"),IF(AND(H147="CZ",H148="CZ",H149="CZ",H150="CZ",AF147&lt;&gt;AF146,AF147=AF150,AF147&lt;&gt;AF151),A147-COUNTIF($H$135:$H147,"&lt;&gt;CZ")&amp;$AH$5&amp;A150-COUNTIF($H$135:$H150,"&lt;&gt;CZ"),IF(AND(H147="CZ",H146="CZ",H145="CZ",H144="CZ",H143="CZ",AF147=AF143,AF147&lt;&gt;AF142,AF147&lt;&gt;AF148),A143-COUNTIF($H$135:$H143,"&lt;&gt;CZ")&amp;$AH$5&amp;A147-COUNTIF($H$135:$H147,"&lt;&gt;CZ"),IF(AND(H147="CZ",H146="CZ",H145="CZ",H144="CZ",H148="CZ",AF148=AF144,AF147&lt;&gt;AF143,AF147&lt;&gt;AF149),A144-COUNTIF($H$135:$H144,"&lt;&gt;CZ")&amp;$AH$5&amp;A148-COUNTIF($H$135:$H148,"&lt;&gt;CZ"),IF(AND(H147="CZ",H146="CZ",H145="CZ",H148="CZ",H149="CZ",AF149=AF145,AF147&lt;&gt;AF144,AF147&lt;&gt;AF150),A145-COUNTIF($H$135:$H145,"&lt;&gt;CZ")&amp;$AH$5&amp;A149-COUNTIF($H$135:$H149,"&lt;&gt;CZ"),IF(AND(H147="CZ",H146="CZ",H148="CZ",H149="CZ",H150="CZ",AF150=AF146,AF147&lt;&gt;AF145,AF147&lt;&gt;AF151),A146-COUNTIF($H$135:$H146,"&lt;&gt;CZ")&amp;$AH$5&amp;A150-COUNTIF($H$135:$H150,"&lt;&gt;CZ"),IF(AND(H147="CZ",H148="CZ",H149="CZ",H150="CZ",H151="CZ",AF147&lt;&gt;AF146,AF147=AF151,AF147&lt;&gt;AF152),A147-COUNTIF($H$135:$H147,"&lt;&gt;CZ")&amp;$AH$5&amp;A151-COUNTIF($H$135:$H151,"&lt;&gt;CZ"),IF(AND(H147="CZ",H146&lt;&gt;"CZ",AF147=AF146,AF147&lt;&gt;AF145,AF147&lt;&gt;AF148),A147-COUNTIF($H$135:$H147,"&lt;&gt;CZ"),IF(AND(H147="CZ",H148&lt;&gt;"CZ",AF147&lt;&gt;AF146,AF147=AF148,AF147&lt;&gt;AF149),A147-COUNTIF($H$135:$H147,"&lt;&gt;CZ"),IF(AND(H147="CZ",H146&lt;&gt;"CZ",H145="CZ",AF147=AF145,AF147&lt;&gt;AF144,AF147&lt;&gt;AF148),A145-COUNTIF($H$135:$H145,"&lt;&gt;CZ")&amp;$AH$5&amp;A147-COUNTIF($H$135:$H147,"&lt;&gt;CZ"),IF(AND(H147="CZ",H146="CZ",H145&lt;&gt;"CZ",AF147=AF145,AF147&lt;&gt;AF144,AF147&lt;&gt;AF148),A146-COUNTIF($H$135:$H145,"&lt;&gt;CZ")&amp;$AH$5&amp;A147-COUNTIF($H$135:$H147,"&lt;&gt;CZ"),IF(AND(H147="CZ",H146&lt;&gt;"CZ",H145&lt;&gt;"CZ",AF147=AF145,AF147&lt;&gt;AF144,AF147&lt;&gt;AF148),A147-COUNTIF($H$135:$H147,"&lt;&gt;CZ"),IF(AND(H147="CZ",H146&lt;&gt;"CZ",H148="CZ",AF147=AF146,AF147&lt;&gt;AF145,AF147=AF148,AF147&lt;&gt;AF149),A147-COUNTIF($H$135:$H146,"&lt;&gt;CZ")&amp;$AH$5&amp;A148-COUNTIF($H$135:$H148,"&lt;&gt;CZ"),IF(AND(H147="CZ",H146="CZ",H148&lt;&gt;"CZ",AF148=AF146,AF147&lt;&gt;AF145,AF147&lt;&gt;AF149),A146-COUNTIF($H$135:$H146,"&lt;&gt;CZ")&amp;$AH$5&amp;A148-COUNTIF($H$135:$H148,"&lt;&gt;CZ"),IF(AND(H147="CZ",H146&lt;&gt;"CZ",H148&lt;&gt;"CZ",AF148=AF146,AF147&lt;&gt;AF145,AF147&lt;&gt;AF149),A147-COUNTIF($H$135:$H146,"&lt;&gt;CZ"),IF(AND(H147="CZ",H148&lt;&gt;"CZ",H149="CZ",AF147&lt;&gt;AF146,AF147=AF149,AF147&lt;&gt;AF150),A147-COUNTIF($H$135:$H147,"&lt;&gt;CZ")&amp;$AH$5&amp;A149-COUNTIF($H$135:$H149,"&lt;&gt;CZ"),IF(AND(H147="CZ",H148="CZ",H149&lt;&gt;"CZ",AF147&lt;&gt;AF146,AF147=AF149,AF147&lt;&gt;AF150),A147-COUNTIF($H$135:$H147,"&lt;&gt;CZ")&amp;$AH$5&amp;A149-COUNTIF($H$135:$H149,"&lt;&gt;CZ"),IF(AND(H147="CZ",H148&lt;&gt;"CZ",H149&lt;&gt;"CZ",AF147&gt;0,AF147&lt;&gt;AF146,AF147=AF149,AF147&lt;&gt;AF150),A147-COUNTIF($H$135:$H147,"&lt;&gt;CZ"),IF(AND(H147="CZ",H146&lt;&gt;"CZ",H145="CZ",H144="CZ",AF147=AF144,AF147&lt;&gt;AF143,AF147&lt;&gt;AF148),A144-COUNTIF($H$135:$H144,"&lt;&gt;CZ")&amp;$AH$5&amp;A147-COUNTIF($H$135:$H147,"&lt;&gt;CZ"),IF(AND(H147="CZ",H146="CZ",H145&lt;&gt;"CZ",H144="CZ",AF147=AF144,AF147&lt;&gt;AF143,AF147&lt;&gt;AF148),A144-COUNTIF($H$135:$H144,"&lt;&gt;CZ")&amp;$AH$5&amp;A147-COUNTIF($H$135:$H147,"&lt;&gt;CZ"),IF(AND(H147="CZ",H146="CZ",H145="CZ",H144&lt;&gt;"CZ",AF147=AF144,AF147&lt;&gt;AF143,AF147&lt;&gt;AF148),A145-COUNTIF($H$135:$H144,"&lt;&gt;CZ")&amp;$AH$5&amp;A147-COUNTIF($H$135:$H147,"&lt;&gt;CZ"),IF(AND(H147="CZ",H146&lt;&gt;"CZ",H145&lt;&gt;"CZ",H144="CZ",AF147=AF144,AF147&lt;&gt;AF143,AF147&lt;&gt;AF148),A144-COUNTIF($H$135:$H144,"&lt;&gt;CZ")&amp;$AH$5&amp;A147-COUNTIF($H$135:$H147,"&lt;&gt;CZ"),IF(AND(H147="CZ",H146&lt;&gt;"CZ",H145="CZ",H144&lt;&gt;"CZ",AF147=AF144,AF147&lt;&gt;AF143,AF147&lt;&gt;AF148),A145-COUNTIF($H$135:$H144,"&lt;&gt;CZ")&amp;$AH$5&amp;A147-COUNTIF($H$135:$H147,"&lt;&gt;CZ"),IF(AND(H147="CZ",H146="CZ",H145&lt;&gt;"CZ",H144&lt;&gt;"CZ",AF147=AF144,AF147&lt;&gt;AF143,AF147&lt;&gt;AF148),A145-COUNTIF($H$135:$H144,"&lt;&gt;CZ")&amp;$AH$5&amp;A147-COUNTIF($H$135:$H147,"&lt;&gt;CZ"),IF(AND(H147="CZ",H146&lt;&gt;"CZ",H145&lt;&gt;"CZ",H144&lt;&gt;"CZ",AF147=AF144,AF147&lt;&gt;AF143,AF147&lt;&gt;AF148),A147-COUNTIF($H$135:$H147,"&lt;&gt;CZ"),IF(AND(H147="CZ",H146="CZ",H145&lt;&gt;"CZ",H148="CZ",AF147=AF145,AF147&lt;&gt;AF144,AF147=AF148,AF147&lt;&gt;AF149),A146-COUNTIF($H$135:$H145,"&lt;&gt;CZ")&amp;$AH$5&amp;A148-COUNTIF($H$135:$H148,"&lt;&gt;CZ"),IF(AND(H147="CZ",H146="CZ",H145="CZ",H148&lt;&gt;"CZ",AF147=AF145,AF147&lt;&gt;AF144,AF147=AF148,AF147&lt;&gt;AF149),A145-COUNTIF($H$135:$H145,"&lt;&gt;CZ")&amp;$AH$5&amp;A148-COUNTIF($H$135:$H148,"&lt;&gt;CZ"),IF(AND(H147="CZ",H146&lt;&gt;"CZ",H145&lt;&gt;"CZ",H148="CZ",AF147=AF145,AF147&lt;&gt;AF144,AF147=AF148,AF147&lt;&gt;AF149),A146-COUNTIF($H$135:$H145,"&lt;&gt;CZ")&amp;$AH$5&amp;A148-COUNTIF($H$135:$H148,"&lt;&gt;CZ"),IF(AND(H147="CZ",H146&lt;&gt;"CZ",H145="CZ",H148="CZ",AF147=AF145,AF147&lt;&gt;AF144,AF147=AF148,AF147&lt;&gt;AF149),A145-COUNTIF($H$135:$H145,"&lt;&gt;CZ")&amp;$AH$5&amp;A148-COUNTIF($H$135:$H148,"&lt;&gt;CZ"),IF(AND(H147="CZ",H146&lt;&gt;"CZ",H145="CZ",H148&lt;&gt;"CZ",AF147=AF145,AF147&lt;&gt;AF144,AF147=AF148,AF147&lt;&gt;AF149),A145-COUNTIF($H$135:$H145,"&lt;&gt;CZ")&amp;$AH$5&amp;A148-COUNTIF($H$135:$H148,"&lt;&gt;CZ"),IF(AND(H147="CZ",H146="CZ",H145&lt;&gt;"CZ",H148&lt;&gt;"CZ",AF148=AF145,AF147&lt;&gt;AF144,AF147&lt;&gt;AF149),A146-COUNTIF($H$135:$H145,"&lt;&gt;CZ")&amp;$AH$5&amp;A148-COUNTIF($H$135:$H148,"&lt;&gt;CZ"),IF(AND(H147="CZ",H146&lt;&gt;"CZ",H145&lt;&gt;"CZ",H148&lt;&gt;"CZ",AF148=AF145,AF147&lt;&gt;AF144,AF147&lt;&gt;AF149),A146-COUNTIF($H$135:$H145,"&lt;&gt;CZ"),IF(AND(H147="CZ",H146&lt;&gt;"CZ",H148="CZ",H149="CZ",AF149=AF146,AF147&lt;&gt;AF145,AF147&lt;&gt;AF150),A147-COUNTIF($H$135:$H146,"&lt;&gt;CZ")&amp;$AH$5&amp;A149-COUNTIF($H$135:$H149,"&lt;&gt;CZ"),IF(AND(H147="CZ",H146="CZ",H148&lt;&gt;"CZ",H149="CZ",AF149=AF146,AF147&lt;&gt;AF145,AF147&lt;&gt;AF150),A146-COUNTIF($H$135:$H146,"&lt;&gt;CZ")&amp;$AH$5&amp;A149-COUNTIF($H$135:$H149,"&lt;&gt;CZ"),IF(AND(H147="CZ",H146="CZ",H148="CZ",H149&lt;&gt;"CZ",AF149=AF146,AF147&lt;&gt;AF145,AF147&lt;&gt;AF150),A146-COUNTIF($H$135:$H146,"&lt;&gt;CZ")&amp;$AH$5&amp;A149-COUNTIF($H$135:$H149,"&lt;&gt;CZ"),IF(AND(H147="CZ",H146&lt;&gt;"CZ",H148&lt;&gt;"CZ",H149="CZ",AF149=AF146,AF147&lt;&gt;AF145,AF147&lt;&gt;AF150),A147-COUNTIF($H$135:$H146,"&lt;&gt;CZ")&amp;$AH$5&amp;A149-COUNTIF($H$135:$H149,"&lt;&gt;CZ"),IF(AND(H147="CZ",H146&lt;&gt;"CZ",H148="CZ",H149&lt;&gt;"CZ",AF149=AF146,AF147&lt;&gt;AF145,AF147&lt;&gt;AF150),A147-COUNTIF($H$135:$H146,"&lt;&gt;CZ")&amp;$AH$5&amp;A149-COUNTIF($H$135:$H149,"&lt;&gt;CZ"),IF(AND(H147="CZ",H146="CZ",H148&lt;&gt;"CZ",H149&lt;&gt;"CZ",AF149=AF146,AF147&lt;&gt;AF145,AF147&lt;&gt;AF150),A146-COUNTIF($H$135:$H146,"&lt;&gt;CZ")&amp;$AH$5&amp;A149-COUNTIF($H$135:$H149,"&lt;&gt;CZ"),IF(AND(H147="CZ",H146&lt;&gt;"CZ",H148&lt;&gt;"CZ",H149&lt;&gt;"CZ",AF149=AF146,AF147&lt;&gt;AF145,AF147&lt;&gt;AF150),A147-COUNTIF($H$135:$H146,"&lt;&gt;CZ"),IF(AND(H147="CZ",H148="CZ",H149="CZ",H150&lt;&gt;"CZ",AF147&lt;&gt;AF146,AF147=AF150,AF147&lt;&gt;AF151),A147-COUNTIF($H$135:$H147,"&lt;&gt;CZ")&amp;$AH$5&amp;A150-COUNTIF($H$135:$H150,"&lt;&gt;CZ"),IF(AND(H147="CZ",H148="CZ",H149&lt;&gt;"CZ",H150="CZ",AF147&lt;&gt;AF146,AF147=AF150,AF147&lt;&gt;AF151),A147-COUNTIF($H$135:$H147,"&lt;&gt;CZ")&amp;$AH$5&amp;A150-COUNTIF($H$135:$H150,"&lt;&gt;CZ"),IF(AND(H147="CZ",H148&lt;&gt;"CZ",H149="CZ",H150="CZ",AF147&lt;&gt;AF146,AF147=AF150,AF147&lt;&gt;AF151),A147-COUNTIF($H$135:$H147,"&lt;&gt;CZ")&amp;$AH$5&amp;A150-COUNTIF($H$135:$H150,"&lt;&gt;CZ"),IF(AND(H147="CZ",H148&lt;&gt;"CZ",H149&lt;&gt;"CZ",H150="CZ",AF147&lt;&gt;AF146,AF147=AF150,AF147&lt;&gt;AF151),A147-COUNTIF($H$135:$H147,"&lt;&gt;CZ")&amp;$AH$5&amp;A150-COUNTIF($H$135:$H150,"&lt;&gt;CZ"),"")))))))))))))))))))))))))))))))))))))))))))))))))))))</f>
        <v>11</v>
      </c>
      <c r="AJ147" s="102" t="str">
        <f>IF(AI147&lt;&gt;"","",IF(AND(H147="CZ",H148&lt;&gt;"CZ",H149="CZ",H150&lt;&gt;"CZ",AF147&lt;&gt;AF146,AF147=AF150,AF147&lt;&gt;AF151),A147-COUNTIF($H$135:$H147,"&lt;&gt;CZ")&amp;$AH$5&amp;A150-COUNTIF($H$135:$H150,"&lt;&gt;CZ"),IF(AND(H147="CZ",H148="CZ",H149&lt;&gt;"CZ",H150&lt;&gt;"CZ",AF147&lt;&gt;AF146,AF147=AF150,AF147&lt;&gt;AF151),A147-COUNTIF($H$135:$H147,"&lt;&gt;CZ")&amp;$AH$5&amp;A150-COUNTIF($H$135:$H150,"&lt;&gt;CZ"),IF(AND(H147="CZ",H148&lt;&gt;"CZ",H149&lt;&gt;"CZ",H150&lt;&gt;"CZ",AF147&lt;&gt;AF146,AF147=AF150,AF147&lt;&gt;AF151),A147-COUNTIF($H$135:$H147,"&lt;&gt;CZ"),IF(AND(H147="CZ",H146&lt;&gt;"CZ",H145="CZ",H144="CZ",H143="CZ",AF147=AF143,AF147&lt;&gt;AF142,AF147&lt;&gt;AF148),A143-COUNTIFS($H$135:$H143,"&lt;&gt;CZ")&amp;$AH$5&amp;A147-COUNTIFS($H$135:$H147,"&lt;&gt;CZ"),IF(AND(H147="CZ",H146="CZ",H145&lt;&gt;"CZ",H144="CZ",H143="CZ",AF147=AF143,AF147&lt;&gt;AF142,AF147&lt;&gt;AF148),A143-COUNTIFS($H$135:$H143,"&lt;&gt;CZ")&amp;$AH$5&amp;A147-COUNTIFS($H$135:$H147,"&lt;&gt;CZ"),IF(AND(H147="CZ",H146="CZ",H145="CZ",H144&lt;&gt;"CZ",H143="CZ",AF147=AF143,AF147&lt;&gt;AF142,AF147&lt;&gt;AF148),A143-COUNTIFS($H$135:$H143,"&lt;&gt;CZ")&amp;$AH$5&amp;A147-COUNTIFS($H$135:$H147,"&lt;&gt;CZ"),IF(AND(H147="CZ",H146="CZ",H145="CZ",H144="CZ",H143&lt;&gt;"CZ",AF147=AF143,AF147&lt;&gt;AF142,AF147&lt;&gt;AF148),A144-COUNTIFS($H$135:$H143,"&lt;&gt;CZ")&amp;$AH$5&amp;A147-COUNTIFS($H$135:$H147,"&lt;&gt;CZ"),IF(AND(H147="CZ",H146&lt;&gt;"CZ",H145="CZ",H144="CZ",H143&lt;&gt;"CZ",AF147=AF143,AF147&lt;&gt;AF142,AF147&lt;&gt;AF148),A144-COUNTIFS($H$135:$H143,"&lt;&gt;CZ")&amp;$AH$5&amp;A147-COUNTIFS($H$135:$H147,"&lt;&gt;CZ"),IF(AND(H147="CZ",H146&lt;&gt;"CZ",H145="CZ",H144&lt;&gt;"CZ",H143="CZ",AF147=AF143,AF147&lt;&gt;AF142,AF147&lt;&gt;AF148),A143-COUNTIFS($H$135:$H143,"&lt;&gt;CZ")&amp;$AH$5&amp;A147-COUNTIFS($H$135:$H147,"&lt;&gt;CZ"),IF(AND(H147="CZ",H146&lt;&gt;"CZ",H145&lt;&gt;"CZ",H144="CZ",H143="CZ",AF147=AF143,AF147&lt;&gt;AF142,AF147&lt;&gt;AF148),A143-COUNTIFS($H$135:$H143,"&lt;&gt;CZ")&amp;$AH$5&amp;A147-COUNTIFS($H$135:$H147,"&lt;&gt;CZ"),IF(AND(H147="CZ",H146&lt;&gt;"CZ",H145&lt;&gt;"CZ",H144&lt;&gt;"CZ",H143="CZ",AF147=AF143,AF147&lt;&gt;AF142,AF147&lt;&gt;AF148),A143-COUNTIFS($H$135:$H143,"&lt;&gt;CZ")&amp;$AH$5&amp;A147-COUNTIFS($H$135:$H147,"&lt;&gt;CZ"),IF(AND(H147="CZ",H146&lt;&gt;"CZ",H145&lt;&gt;"CZ",H144="CZ",H143&lt;&gt;"CZ",AF147=AF143,AF147&lt;&gt;AF142,AF147&lt;&gt;AF148),A144-COUNTIFS($H$135:$H143,"&lt;&gt;CZ")&amp;$AH$5&amp;A147-COUNTIFS($H$135:$H147,"&lt;&gt;CZ"),IF(AND(H147="CZ",H146&lt;&gt;"CZ",H145="CZ",H144&lt;&gt;"CZ",H143&lt;&gt;"CZ",AF147=AF143,AF147&lt;&gt;AF142,AF147&lt;&gt;AF148),A144-COUNTIFS($H$135:$H143,"&lt;&gt;CZ")&amp;$AH$5&amp;A147-COUNTIFS($H$135:$H147,"&lt;&gt;CZ"),IF(AND(H147="CZ",H146="CZ",H145&lt;&gt;"CZ",H144&lt;&gt;"CZ",H143&lt;&gt;"CZ",AF147=AF143,AF147&lt;&gt;AF142,AF147&lt;&gt;AF148),A144-COUNTIFS($H$135:$H143,"&lt;&gt;CZ")&amp;$AH$5&amp;A147-COUNTIFS($H$135:$H147,"&lt;&gt;CZ"),IF(AND(H147="CZ",H146="CZ",H145&lt;&gt;"CZ",H144&lt;&gt;"CZ",H143="CZ",AF147=AF143,AF147&lt;&gt;AF142,AF147&lt;&gt;AF148),A143-COUNTIFS($H$135:$H143,"&lt;&gt;CZ")&amp;$AH$5&amp;A147-COUNTIFS($H$135:$H147,"&lt;&gt;CZ"),IF(AND(H147="CZ",H146="CZ",H145&lt;&gt;"CZ",H144="CZ",H143&lt;&gt;"CZ",AF147=AF143,AF147&lt;&gt;AF142,AF147&lt;&gt;AF148),A144-COUNTIFS($H$135:$H143,"&lt;&gt;CZ")&amp;$AH$5&amp;A147-COUNTIFS($H$135:$H147,"&lt;&gt;CZ"),IF(AND(H147="CZ",H146="CZ",H145="CZ",H144&lt;&gt;"CZ",H143&lt;&gt;"CZ",AF147=AF143,AF147&lt;&gt;AF142,AF147&lt;&gt;AF148),A144-COUNTIFS($H$135:$H143,"&lt;&gt;CZ")&amp;$AH$5&amp;A147-COUNTIFS($H$135:$H147,"&lt;&gt;CZ"),IF(AND(H147="CZ",H146&lt;&gt;"CZ",H145&lt;&gt;"CZ",H144&lt;&gt;"CZ",H143&lt;&gt;"CZ",AF147=AF143,AF147&lt;&gt;AF142,AF147&lt;&gt;AF148),A144-COUNTIFS($H$135:$H143,"&lt;&gt;CZ"),IF(AND(H147="CZ",H146&lt;&gt;"CZ",H145="CZ",H144="CZ",H148="CZ",AF148=AF144,AF147&lt;&gt;AF143,AF147&lt;&gt;AF149),A144-COUNTIFS($H$135:$H144,"&lt;&gt;CZ")&amp;$AH$5&amp;A148-COUNTIFS($H$135:$H148,"&lt;&gt;CZ"),IF(AND(H147="CZ",H146="CZ",H145&lt;&gt;"CZ",H144="CZ",H148="CZ",AF148=AF144,AF147&lt;&gt;AF143,AF147&lt;&gt;AF149),A144-COUNTIFS($H$135:$H144,"&lt;&gt;CZ")&amp;$AH$5&amp;A148-COUNTIFS($H$135:$H148,"&lt;&gt;CZ"),IF(AND(H147="CZ",H146="CZ",H145="CZ",H144&lt;&gt;"CZ",H148="CZ",AF148=AF144,AF147&lt;&gt;AF143,AF147&lt;&gt;AF149),A145-COUNTIFS($H$135:$H144,"&lt;&gt;CZ")&amp;$AH$5&amp;A148-COUNTIFS($H$135:$H148,"&lt;&gt;CZ"),IF(AND(H147="CZ",H146="CZ",H145="CZ",H144="CZ",H148&lt;&gt;"CZ",AF148=AF144,AF147&lt;&gt;AF143,AF147&lt;&gt;AF149),A144-COUNTIFS($H$135:$H144,"&lt;&gt;CZ")&amp;$AH$5&amp;A148-COUNTIFS($H$135:$H148,"&lt;&gt;CZ"),IF(AND(H147="CZ",H146&lt;&gt;"CZ",H145="CZ",H144="CZ",H148&lt;&gt;"CZ",AF148=AF144,AF147&lt;&gt;AF143,AF147&lt;&gt;AF149),A144-COUNTIFS($H$135:$H144,"&lt;&gt;CZ")&amp;$AH$5&amp;A148-COUNTIFS($H$135:$H148,"&lt;&gt;CZ"),IF(AND(H147="CZ",H146&lt;&gt;"CZ",H145="CZ",H144&lt;&gt;"CZ",H148="CZ",AF148=AF144,AF147&lt;&gt;AF143,AF147&lt;&gt;AF149),A145-COUNTIFS($H$135:$H144,"&lt;&gt;CZ")&amp;$AH$5&amp;A148-COUNTIFS($H$135:$H148,"&lt;&gt;CZ"),IF(AND(H147="CZ",H146&lt;&gt;"CZ",H145&lt;&gt;"CZ",H144="CZ",H148="CZ",AF148=AF144,AF147&lt;&gt;AF143,AF147&lt;&gt;AF149),A144-COUNTIFS($H$135:$H144,"&lt;&gt;CZ")&amp;$AH$5&amp;A148-COUNTIFS($H$135:$H148,"&lt;&gt;CZ"),IF(AND(H147="CZ",H146&lt;&gt;"CZ",H145&lt;&gt;"CZ",H144&lt;&gt;"CZ",H148="CZ",AF148=AF144,AF147&lt;&gt;AF143,AF147&lt;&gt;AF149),A145-COUNTIFS($H$135:$H144,"&lt;&gt;CZ")&amp;$AH$5&amp;A148-COUNTIFS($H$135:$H148,"&lt;&gt;CZ"),IF(AND(H147="CZ",H146&lt;&gt;"CZ",H145&lt;&gt;"CZ",H144="CZ",H148&lt;&gt;"CZ",AF148=AF144,AF147&lt;&gt;AF143,AF147&lt;&gt;AF149),A144-COUNTIFS($H$135:$H144,"&lt;&gt;CZ")&amp;$AH$5&amp;A148-COUNTIFS($H$135:$H148,"&lt;&gt;CZ"),IF(AND(H147="CZ",H146&lt;&gt;"CZ",H145="CZ",H144&lt;&gt;"CZ",H148&lt;&gt;"CZ",AF148=AF144,AF147&lt;&gt;AF143,AF147&lt;&gt;AF149),A145-COUNTIFS($H$135:$H144,"&lt;&gt;CZ")&amp;$AH$5&amp;A148-COUNTIFS($H$135:$H148,"&lt;&gt;CZ"),IF(AND(H147="CZ",H146="CZ",H145&lt;&gt;"CZ",H144&lt;&gt;"CZ",H148&lt;&gt;"CZ",AF148=AF144,AF147&lt;&gt;AF143,AF147&lt;&gt;AF149),A145-COUNTIFS($H$135:$H144,"&lt;&gt;CZ")&amp;$AH$5&amp;A148-COUNTIFS($H$135:$H148,"&lt;&gt;CZ"),IF(AND(H147="CZ",H146="CZ",H145&lt;&gt;"CZ",H144&lt;&gt;"CZ",H148="CZ",AF148=AF144,AF147&lt;&gt;AF143,AF147&lt;&gt;AF149),A145-COUNTIFS($H$135:$H144,"&lt;&gt;CZ")&amp;$AH$5&amp;A148-COUNTIFS($H$135:$H148,"&lt;&gt;CZ"),IF(AND(H147="CZ",H146="CZ",H145&lt;&gt;"CZ",H144="CZ",H148&lt;&gt;"CZ",AF148=AF144,AF147&lt;&gt;AF143,AF147&lt;&gt;AF149),A144-COUNTIFS($H$135:$H144,"&lt;&gt;CZ")&amp;$AH$5&amp;A148-COUNTIFS($H$135:$H148,"&lt;&gt;CZ"),IF(AND(H147="CZ",H146="CZ",H145="CZ",H144&lt;&gt;"CZ",H148&lt;&gt;"CZ",AF148=AF144,AF147&lt;&gt;AF143,AF147&lt;&gt;AF149),A145-COUNTIFS($H$135:$H144,"&lt;&gt;CZ")&amp;$AH$5&amp;A148-COUNTIFS($H$135:$H148,"&lt;&gt;CZ"),IF(AND(H147="CZ",H146&lt;&gt;"CZ",H145&lt;&gt;"CZ",H144&lt;&gt;"CZ",H148&lt;&gt;"CZ",AF148=AF144,AF147&lt;&gt;AF143,AF147&lt;&gt;AF149),A145-COUNTIFS($H$135:$H144,"&lt;&gt;CZ"),IF(AND(H147="CZ",H146&lt;&gt;"CZ",H145="CZ",H148="CZ",H149="CZ",AF149=AF145,AF147&lt;&gt;AF144,AF147&lt;&gt;AF150),A145-COUNTIFS($H$135:$H145,"&lt;&gt;CZ")&amp;$AH$5&amp;A149-COUNTIFS($H$135:$H149,"&lt;&gt;CZ"),IF(AND(H147="CZ",H146="CZ",H145&lt;&gt;"CZ",H148="CZ",H149="CZ",AF149=AF145,AF147&lt;&gt;AF144,AF147&lt;&gt;AF150),A146-COUNTIFS($H$135:$H145,"&lt;&gt;CZ")&amp;$AH$5&amp;A149-COUNTIFS($H$135:$H149,"&lt;&gt;CZ"),IF(AND(H147="CZ",H146="CZ",H145="CZ",H148&lt;&gt;"CZ",H149="CZ",AF149=AF145,AF147&lt;&gt;AF144,AF147&lt;&gt;AF150),A145-COUNTIFS($H$135:$H145,"&lt;&gt;CZ")&amp;$AH$5&amp;A149-COUNTIFS($H$135:$H149,"&lt;&gt;CZ"),IF(AND(H147="CZ",H146="CZ",H145="CZ",H148="CZ",H149&lt;&gt;"CZ",AF149=AF145,AF147&lt;&gt;AF144,AF147&lt;&gt;AF150),A145-COUNTIFS($H$135:$H145,"&lt;&gt;CZ")&amp;$AH$5&amp;A149-COUNTIFS($H$135:$H149,"&lt;&gt;CZ"),IF(AND(H147="CZ",H146&lt;&gt;"CZ",H145="CZ",H148="CZ",H149&lt;&gt;"CZ",AF149=AF145,AF147&lt;&gt;AF144,AF147&lt;&gt;AF150),A145-COUNTIFS($H$135:$H145,"&lt;&gt;CZ")&amp;$AH$5&amp;A149-COUNTIFS($H$135:$H149,"&lt;&gt;CZ"),IF(AND(H147="CZ",H146&lt;&gt;"CZ",H145="CZ",H148&lt;&gt;"CZ",H149="CZ",AF149=AF145,AF147&lt;&gt;AF144,AF147&lt;&gt;AF150),A145-COUNTIFS($H$135:$H145,"&lt;&gt;CZ")&amp;$AH$5&amp;A149-COUNTIFS($H$135:$H149,"&lt;&gt;CZ"),IF(AND(H147="CZ",H146&lt;&gt;"CZ",H145&lt;&gt;"CZ",H148="CZ",H149="CZ",AF149=AF145,AF147&lt;&gt;AF144,AF147&lt;&gt;AF150),A146-COUNTIFS($H$135:$H145,"&lt;&gt;CZ")&amp;$AH$5&amp;A149-COUNTIFS($H$135:$H149,"&lt;&gt;CZ"),IF(AND(H147="CZ",H146&lt;&gt;"CZ",H145&lt;&gt;"CZ",H148&lt;&gt;"CZ",H149="CZ",AF149=AF145,AF147&lt;&gt;AF144,AF147&lt;&gt;AF150),A146-COUNTIFS($H$135:$H145,"&lt;&gt;CZ")&amp;$AH$5&amp;A149-COUNTIFS($H$135:$H149,"&lt;&gt;CZ"),IF(AND(H147="CZ",H146&lt;&gt;"CZ",H145&lt;&gt;"CZ",H148="CZ",H149&lt;&gt;"CZ",AF149=AF145,AF147&lt;&gt;AF144,AF147&lt;&gt;AF150),A146-COUNTIFS($H$135:$H145,"&lt;&gt;CZ")&amp;$AH$5&amp;A149-COUNTIFS($H$135:$H149,"&lt;&gt;CZ"),IF(AND(H147="CZ",H146&lt;&gt;"CZ",H145="CZ",H148&lt;&gt;"CZ",H149&lt;&gt;"CZ",AF149=AF145,AF147&lt;&gt;AF144,AF147&lt;&gt;AF150),A145-COUNTIFS($H$135:$H145,"&lt;&gt;CZ")&amp;$AH$5&amp;A149-COUNTIFS($H$135:$H149,"&lt;&gt;CZ"),IF(AND(H147="CZ",H146="CZ",H145&lt;&gt;"CZ",H148&lt;&gt;"CZ",H149&lt;&gt;"CZ",AF149=AF145,AF147&lt;&gt;AF144,AF147&lt;&gt;AF150),A146-COUNTIFS($H$135:$H145,"&lt;&gt;CZ")&amp;$AH$5&amp;A149-COUNTIFS($H$135:$H149,"&lt;&gt;CZ"),IF(AND(H147="CZ",H146="CZ",H145&lt;&gt;"CZ",H148&lt;&gt;"CZ",H149="CZ",AF149=AF145,AF147&lt;&gt;AF144,AF147&lt;&gt;AF150),A146-COUNTIFS($H$135:$H145,"&lt;&gt;CZ")&amp;$AH$5&amp;A149-COUNTIFS($H$135:$H149,"&lt;&gt;CZ"),IF(AND(H147="CZ",H146="CZ",H145&lt;&gt;"CZ",H148="CZ",H149&lt;&gt;"CZ",AF149=AF145,AF147&lt;&gt;AF144,AF147&lt;&gt;AF150),A146-COUNTIFS($H$135:$H145,"&lt;&gt;CZ")&amp;$AH$5&amp;A149-COUNTIFS($H$135:$H149,"&lt;&gt;CZ"),IF(AND(H147="CZ",H146="CZ",H145="CZ",H148&lt;&gt;"CZ",H149&lt;&gt;"CZ",AF149=AF145,AF147&lt;&gt;AF144,AF147&lt;&gt;AF150),A145-COUNTIFS($H$135:$H145,"&lt;&gt;CZ")&amp;$AH$5&amp;A149-COUNTIFS($H$135:$H149,"&lt;&gt;CZ"),""))))))))))))))))))))))))))))))))))))))))))))))))</f>
        <v/>
      </c>
      <c r="AK147" s="102" t="str">
        <f>IF(AI147&lt;&gt;"","",IF(AJ147&lt;&gt;"","",IF(AND(H146="CZ",H145&lt;&gt;"CZ",H144&lt;&gt;"CZ",H147&lt;&gt;"CZ",H148&lt;&gt;"CZ",AF148=AF144,AF146&lt;&gt;AF143,AF146&lt;&gt;AF149),A145-COUNTIFS($H$135:$H144,"&lt;&gt;CZ"),IF(AND(H147="CZ",H146&lt;&gt;"CZ",H148="CZ",H149="CZ",H150="CZ",AF150=AF146,AF147&lt;&gt;AF145,AF147&lt;&gt;AF151),A147-COUNTIFS($H$135:$H146,"&lt;&gt;CZ")&amp;$AH$5&amp;A150-COUNTIFS($H$135:$H150,"&lt;&gt;CZ"),IF(AND(H147="CZ",H146="CZ",H148&lt;&gt;"CZ",H149="CZ",H150="CZ",AF150=AF146,AF147&lt;&gt;AF145,AF147&lt;&gt;AF151),A146-COUNTIFS($H$135:$H146,"&lt;&gt;CZ")&amp;$AH$5&amp;A150-COUNTIFS($H$135:$H150,"&lt;&gt;CZ"),IF(AND(H147="CZ",H146="CZ",H148="CZ",H149&lt;&gt;"CZ",H150="CZ",AF150=AF146,AF147&lt;&gt;AF145,AF147&lt;&gt;AF151),A146-COUNTIFS($H$135:$H146,"&lt;&gt;CZ")&amp;$AH$5&amp;A150-COUNTIFS($H$135:$H150,"&lt;&gt;CZ"),IF(AND(H147="CZ",H146="CZ",H148="CZ",H149="CZ",H150&lt;&gt;"CZ",AF150=AF146,AF147&lt;&gt;AF145,AF147&lt;&gt;AF151),A146-COUNTIFS($H$135:$H146,"&lt;&gt;CZ")&amp;$AH$5&amp;A150-COUNTIFS($H$135:$H150,"&lt;&gt;CZ"),IF(AND(H147="CZ",H146&lt;&gt;"CZ",H148="CZ",H149="CZ",H150&lt;&gt;"CZ",AF150=AF146,AF147&lt;&gt;AF145,AF147&lt;&gt;AF151),A147-COUNTIFS($H$135:$H146,"&lt;&gt;CZ")&amp;$AH$5&amp;A150-COUNTIFS($H$135:$H150,"&lt;&gt;CZ"),IF(AND(H147="CZ",H146&lt;&gt;"CZ",H148="CZ",H149&lt;&gt;"CZ",H150="CZ",AF150=AF146,AF147&lt;&gt;AF145,AF147&lt;&gt;AF151),A147-COUNTIFS($H$135:$H146,"&lt;&gt;CZ")&amp;$AH$5&amp;A150-COUNTIFS($H$135:$H150,"&lt;&gt;CZ"),IF(AND(H147="CZ",H146&lt;&gt;"CZ",H148&lt;&gt;"CZ",H149="CZ",H150="CZ",AF150=AF146,AF147&lt;&gt;AF145,AF147&lt;&gt;AF151),A147-COUNTIFS($H$135:$H146,"&lt;&gt;CZ")&amp;$AH$5&amp;A150-COUNTIFS($H$135:$H150,"&lt;&gt;CZ"),IF(AND(H147="CZ",H146&lt;&gt;"CZ",H148&lt;&gt;"CZ",H149&lt;&gt;"CZ",H150="CZ",AF150=AF146,AF147&lt;&gt;AF145,AF147&lt;&gt;AF151),A147-COUNTIFS($H$135:$H146,"&lt;&gt;CZ")&amp;$AH$5&amp;A150-COUNTIFS($H$135:$H150,"&lt;&gt;CZ"),IF(AND(H147="CZ",H146&lt;&gt;"CZ",H148&lt;&gt;"CZ",H149&lt;&gt;"CZ",H150&lt;&gt;"CZ",AF150=AF146,AF147&lt;&gt;AF145,AF147&lt;&gt;AF151),A150-COUNTIFS($H$135:$H150,"&lt;&gt;CZ"),IF(AND(H147="CZ",H146&lt;&gt;"CZ",H148&lt;&gt;"CZ",H149="CZ",H150&lt;&gt;"CZ",AF150=AF146,AF147&lt;&gt;AF145,AF147&lt;&gt;AF151),A147-COUNTIFS($H$135:$H146,"&lt;&gt;CZ")&amp;$AH$5&amp;A150-COUNTIFS($H$135:$H150,"&lt;&gt;CZ"),IF(AND(H147="CZ",H146="CZ",H148="CZ",H149&lt;&gt;"CZ",H150&lt;&gt;"CZ",AF150=AF146,AF147&lt;&gt;AF145,AF147&lt;&gt;AF151),A146-COUNTIFS($H$135:$H146,"&lt;&gt;CZ")&amp;$AH$5&amp;A150-COUNTIFS($H$135:$H150,"&lt;&gt;CZ"),IF(AND(H147="CZ",H146="CZ",H148&lt;&gt;"CZ",H149&lt;&gt;"CZ",H150&lt;&gt;"CZ",AF150=AF146,AF147&lt;&gt;AF145,AF147&lt;&gt;AF151),A146-COUNTIFS($H$135:$H146,"&lt;&gt;CZ")&amp;$AH$5&amp;A150-COUNTIFS($H$135:$H150,"&lt;&gt;CZ"),IF(AND(H147="CZ",H146="CZ",H148&lt;&gt;"CZ",H149&lt;&gt;"CZ",H150="CZ",AF150=AF146,AF147&lt;&gt;AF145,AF147&lt;&gt;AF151),A146-COUNTIFS($H$135:$H146,"&lt;&gt;CZ")&amp;$AH$5&amp;A150-COUNTIFS($H$135:$H150,"&lt;&gt;CZ"),IF(AND(H147="CZ",H146="CZ",H148&lt;&gt;"CZ",H149="CZ",H150&lt;&gt;"CZ",AF150=AF146,AF147&lt;&gt;AF145,AF147&lt;&gt;AF151),A146-COUNTIFS($H$135:$H146,"&lt;&gt;CZ")&amp;$AH$5&amp;A150-COUNTIFS($H$135:$H150,"&lt;&gt;CZ"),IF(AND(H147="CZ",H146&lt;&gt;"CZ",H148="CZ",H149&lt;&gt;"CZ",H150&lt;&gt;"CZ",AF150=AF146,AF147&lt;&gt;AF145,AF147&lt;&gt;AF151),A147-COUNTIFS($H$135:$H146,"&lt;&gt;CZ")&amp;$AH$5&amp;A150-COUNTIFS($H$135:$H150,"&lt;&gt;CZ"),IF(AND(H147="CZ",H148&lt;&gt;"CZ",H149="CZ",H150="CZ",H151="CZ",AF147=AF151,AF147&lt;&gt;AF146,AF147&lt;&gt;AF152),A147-COUNTIFS($H$135:$H147,"&lt;&gt;CZ")&amp;$AH$5&amp;A151-COUNTIFS($H$135:$H151,"&lt;&gt;CZ"),IF(AND(H147="CZ",H148="CZ",H149&lt;&gt;"CZ",H150="CZ",H151="CZ",AF147=AF151,AF147&lt;&gt;AF146,AF147&lt;&gt;AF152),A147-COUNTIFS($H$135:$H147,"&lt;&gt;CZ")&amp;$AH$5&amp;A151-COUNTIFS($H$135:$H151,"&lt;&gt;CZ"),IF(AND(H147="CZ",H148="CZ",H149="CZ",H150&lt;&gt;"CZ",H151="CZ",AF147=AF151,AF147&lt;&gt;AF146,AF147&lt;&gt;AF152),A147-COUNTIFS($H$135:$H147,"&lt;&gt;CZ")&amp;$AH$5&amp;A151-COUNTIFS($H$135:$H151,"&lt;&gt;CZ"),IF(AND(H147="CZ",H148="CZ",H149="CZ",H150="CZ",H151&lt;&gt;"CZ",AF147=AF151,AF147&lt;&gt;AF146,AF147&lt;&gt;AF152),A147-COUNTIFS($H$135:$H147,"&lt;&gt;CZ")&amp;$AH$5&amp;A151-COUNTIFS($H$135:$H151,"&lt;&gt;CZ"),IF(AND(H147="CZ",H146&lt;&gt;"CZ",H145="CZ",H144="CZ",H148&lt;&gt;"CZ",AF148=AF144,AF147&lt;&gt;AF143,AF147&lt;&gt;AF149),A144-COUNTIFS($H$135:$H144,"&lt;&gt;CZ")&amp;$AH$5&amp;A148-COUNTIFS($H$135:$H148,"&lt;&gt;CZ"),IF(AND(H147="CZ",H148&lt;&gt;"CZ",H149="CZ",H150="CZ",H151&lt;&gt;"CZ",AF147=AF151,AF147&lt;&gt;AF146,AF147&lt;&gt;AF152),A147-COUNTIFS($H$135:$H147,"&lt;&gt;CZ")&amp;$AH$5&amp;A151-COUNTIFS($H$135:$H151,"&lt;&gt;CZ"),IF(AND(H147="CZ",H148&lt;&gt;"CZ",H149="CZ",H150&lt;&gt;"CZ",H151="CZ",AF147=AF151,AF147&lt;&gt;AF146,AF147&lt;&gt;AF152),A147-COUNTIFS($H$135:$H147,"&lt;&gt;CZ")&amp;$AH$5&amp;A151-COUNTIFS($H$135:$H151,"&lt;&gt;CZ"),IF(AND(H147="CZ",H148&lt;&gt;"CZ",H149&lt;&gt;"CZ",H150="CZ",H151="CZ",AF147=AF151,AF147&lt;&gt;AF146,AF147&lt;&gt;AF152),A147-COUNTIFS($H$135:$H147,"&lt;&gt;CZ")&amp;$AH$5&amp;A151-COUNTIFS($H$135:$H151,"&lt;&gt;CZ"),IF(AND(H147="CZ",H148&lt;&gt;"CZ",H149&lt;&gt;"CZ",H150&lt;&gt;"CZ",H151="CZ",AF147=AF151,AF147&lt;&gt;AF146,AF147&lt;&gt;AF152),A147-COUNTIFS($H$135:$H147,"&lt;&gt;CZ")&amp;$AH$5&amp;A151-COUNTIFS($H$135:$H151,"&lt;&gt;CZ"),IF(AND(H147="CZ",H148&lt;&gt;"CZ",H149&lt;&gt;"CZ",H150="CZ",H151&lt;&gt;"CZ",AF147=AF151,AF147&lt;&gt;AF146,AF147&lt;&gt;AF152),A147-COUNTIFS($H$135:$H147,"&lt;&gt;CZ")&amp;$AH$5&amp;A151-COUNTIFS($H$135:$H151,"&lt;&gt;CZ"),IF(AND(H147="CZ",H148&lt;&gt;"CZ",H149="CZ",H150&lt;&gt;"CZ",H151&lt;&gt;"CZ",AF147=AF151,AF147&lt;&gt;AF146,AF147&lt;&gt;AF152),A147-COUNTIFS($H$135:$H147,"&lt;&gt;CZ")&amp;$AH$5&amp;A151-COUNTIFS($H$135:$H151,"&lt;&gt;CZ"),IF(AND(H147="CZ",H148="CZ",H149&lt;&gt;"CZ",H150&lt;&gt;"CZ",H151&lt;&gt;"CZ",AF147=AF151,AF147&lt;&gt;AF146,AF147&lt;&gt;AF152),A147-COUNTIFS($H$135:$H147,"&lt;&gt;CZ")&amp;$AH$5&amp;A151-COUNTIFS($H$135:$H151,"&lt;&gt;CZ"),IF(AND(H147="CZ",H148="CZ",H149="CZ",H150&lt;&gt;"CZ",H151&lt;&gt;"CZ",AF147=AF151,AF147&lt;&gt;AF146,AF147&lt;&gt;AF152),A147-COUNTIFS($H$135:$H147,"&lt;&gt;CZ")&amp;$AH$5&amp;A151-COUNTIFS($H$135:$H151,"&lt;&gt;CZ"),IF(AND(H147="CZ",H148="CZ",H149&lt;&gt;"CZ",H150="CZ",H151&lt;&gt;"CZ",AF147=AF151,AF147&lt;&gt;AF146,AF147&lt;&gt;AF152),A147-COUNTIFS($H$135:$H147,"&lt;&gt;CZ")&amp;$AH$5&amp;A151-COUNTIFS($H$135:$H151,"&lt;&gt;CZ"),IF(AND(H147="CZ",H148="CZ",H149="CZ",H150&lt;&gt;"CZ",H151&lt;&gt;"CZ",AF147=AF151,AF147&lt;&gt;AF146,AF147&lt;&gt;AF152),A147-COUNTIFS($H$135:$H147,"&lt;&gt;CZ")&amp;$AH$5&amp;A151-COUNTIFS($H$135:$H151,"&lt;&gt;CZ"),IF(AND(H147="CZ",H148="CZ",H149&lt;&gt;"CZ",H150&lt;&gt;"CZ",H151&lt;&gt;"CZ",AF147=AF151,AF147&lt;&gt;AF146,AF147&lt;&gt;AF152),A151-COUNTIFS($H$135:$H151,"&lt;&gt;CZ"),""))))))))))))))))))))))))))))))))))</f>
        <v/>
      </c>
      <c r="AL147" s="120" t="str">
        <f t="shared" si="9"/>
        <v>11</v>
      </c>
    </row>
    <row r="148" spans="1:38" s="104" customFormat="1" ht="15" customHeight="1">
      <c r="A148" s="105">
        <v>14</v>
      </c>
      <c r="B148" s="106">
        <v>609</v>
      </c>
      <c r="C148" s="107" t="s">
        <v>154</v>
      </c>
      <c r="D148" s="107" t="s">
        <v>155</v>
      </c>
      <c r="E148" s="106">
        <v>2005</v>
      </c>
      <c r="F148" s="108"/>
      <c r="G148" s="109" t="s">
        <v>111</v>
      </c>
      <c r="H148" s="110" t="s">
        <v>250</v>
      </c>
      <c r="I148" s="111"/>
      <c r="J148" s="112">
        <v>0</v>
      </c>
      <c r="K148" s="111"/>
      <c r="L148" s="112">
        <v>0</v>
      </c>
      <c r="M148" s="111">
        <v>100</v>
      </c>
      <c r="N148" s="112">
        <v>600</v>
      </c>
      <c r="O148" s="111">
        <v>100</v>
      </c>
      <c r="P148" s="112">
        <v>640</v>
      </c>
      <c r="Q148" s="111">
        <v>97</v>
      </c>
      <c r="R148" s="112">
        <v>649.9</v>
      </c>
      <c r="S148" s="113">
        <v>74</v>
      </c>
      <c r="T148" s="112">
        <v>518</v>
      </c>
      <c r="U148" s="111">
        <v>64</v>
      </c>
      <c r="V148" s="112">
        <v>473.6</v>
      </c>
      <c r="W148" s="111"/>
      <c r="X148" s="112">
        <v>0</v>
      </c>
      <c r="Y148" s="111"/>
      <c r="Z148" s="112">
        <v>0</v>
      </c>
      <c r="AA148" s="111"/>
      <c r="AB148" s="112">
        <v>0</v>
      </c>
      <c r="AC148" s="111"/>
      <c r="AD148" s="112">
        <v>0</v>
      </c>
      <c r="AE148" s="116">
        <v>2881.5</v>
      </c>
      <c r="AF148" s="117">
        <v>2881.5</v>
      </c>
      <c r="AG148" s="118">
        <v>14</v>
      </c>
      <c r="AH148" s="100">
        <f t="shared" ca="1" si="8"/>
        <v>0.55955097622010341</v>
      </c>
      <c r="AI148" s="119">
        <f>IF(H148="","",IF(H148&lt;&gt;"CZ","NE",IF(AND(H148="CZ",AF147&lt;&gt;AF148,AF148&lt;&gt;AF149),A148-COUNTIF($H$135:$H148,"&lt;&gt;CZ"),IF(AND(H148="CZ",H147="CZ",AF148=AF147,AF148&lt;&gt;AF146,AF148&lt;&gt;AF149),A147-COUNTIF($H$135:$H148,"&lt;&gt;CZ")&amp;$AH$5&amp;A148-COUNTIF($H$135:$H148,"&lt;&gt;CZ"),IF(AND(H148="CZ",H149="CZ",AF148&lt;&gt;AF147,AF148=AF149,AF148&lt;&gt;AF150),A148-COUNTIF($H$135:$H148,"&lt;&gt;CZ")&amp;$AH$5&amp;A149-COUNTIF($H$135:$H149,"&lt;&gt;CZ"),IF(AND(H148="CZ",H147="CZ",H146="CZ",AF148=AF146,AF148&lt;&gt;AF145,AF148&lt;&gt;AF149),A146-COUNTIF($H$135:$H148,"&lt;&gt;CZ")&amp;$AH$5&amp;A148-COUNTIF($H$135:$H148,"&lt;&gt;CZ"),IF(AND(H148="CZ",H147="CZ",H149="CZ",AF149=AF147,AF148&lt;&gt;AF146,AF148&lt;&gt;AF150),A147-COUNTIF($H$135:$H147,"&lt;&gt;CZ")&amp;$AH$5&amp;A149-COUNTIF($H$135:$H149,"&lt;&gt;CZ"),IF(AND(H148="CZ",H149="CZ",H150="CZ",AF148&lt;&gt;AF147,AF148=AF150,AF148&lt;&gt;AF151),A148-COUNTIF($H$135:$H148,"&lt;&gt;CZ")&amp;$AH$5&amp;A150-COUNTIF($H$135:$H150,"&lt;&gt;CZ"),IF(AND(H148="CZ",H147="CZ",H146="CZ",H145="CZ",AF148=AF145,AF148&lt;&gt;AF144,AF148&lt;&gt;AF149),A145-COUNTIF($H$135:$H145,"&lt;&gt;CZ")&amp;$AH$5&amp;A148-COUNTIF($H$135:$H148,"&lt;&gt;CZ"),IF(AND(H148="CZ",H147="CZ",H146="CZ",H149="CZ",AF149=AF146,AF148&lt;&gt;AF145,AF148&lt;&gt;AF150),A146-COUNTIF($H$135:$H146,"&lt;&gt;CZ")&amp;$AH$5&amp;A149-COUNTIF($H$135:$H149,"&lt;&gt;CZ"),IF(AND(H148="CZ",H147="CZ",H149="CZ",H150="CZ",AF150=AF147,AF148&lt;&gt;AF146,AF148&lt;&gt;AF151),A147-COUNTIF($H$135:$H147,"&lt;&gt;CZ")&amp;$AH$5&amp;A150-COUNTIF($H$135:$H150,"&lt;&gt;CZ"),IF(AND(H148="CZ",H149="CZ",H150="CZ",H151="CZ",AF148&lt;&gt;AF147,AF148=AF151,AF148&lt;&gt;AF152),A148-COUNTIF($H$135:$H148,"&lt;&gt;CZ")&amp;$AH$5&amp;A151-COUNTIF($H$135:$H151,"&lt;&gt;CZ"),IF(AND(H148="CZ",H147="CZ",H146="CZ",H145="CZ",H144="CZ",AF148=AF144,AF148&lt;&gt;AF143,AF148&lt;&gt;AF149),A144-COUNTIF($H$135:$H144,"&lt;&gt;CZ")&amp;$AH$5&amp;A148-COUNTIF($H$135:$H148,"&lt;&gt;CZ"),IF(AND(H148="CZ",H147="CZ",H146="CZ",H145="CZ",H149="CZ",AF149=AF145,AF148&lt;&gt;AF144,AF148&lt;&gt;AF150),A145-COUNTIF($H$135:$H145,"&lt;&gt;CZ")&amp;$AH$5&amp;A149-COUNTIF($H$135:$H149,"&lt;&gt;CZ"),IF(AND(H148="CZ",H147="CZ",H146="CZ",H149="CZ",H150="CZ",AF150=AF146,AF148&lt;&gt;AF145,AF148&lt;&gt;AF151),A146-COUNTIF($H$135:$H146,"&lt;&gt;CZ")&amp;$AH$5&amp;A150-COUNTIF($H$135:$H150,"&lt;&gt;CZ"),IF(AND(H148="CZ",H147="CZ",H149="CZ",H150="CZ",H151="CZ",AF151=AF147,AF148&lt;&gt;AF146,AF148&lt;&gt;AF152),A147-COUNTIF($H$135:$H147,"&lt;&gt;CZ")&amp;$AH$5&amp;A151-COUNTIF($H$135:$H151,"&lt;&gt;CZ"),IF(AND(H148="CZ",H149="CZ",H150="CZ",H151="CZ",H152="CZ",AF148&lt;&gt;AF147,AF148=AF152,AF148&lt;&gt;AF153),A148-COUNTIF($H$135:$H148,"&lt;&gt;CZ")&amp;$AH$5&amp;A152-COUNTIF($H$135:$H152,"&lt;&gt;CZ"),IF(AND(H148="CZ",H147&lt;&gt;"CZ",AF148=AF147,AF148&lt;&gt;AF146,AF148&lt;&gt;AF149),A148-COUNTIF($H$135:$H148,"&lt;&gt;CZ"),IF(AND(H148="CZ",H149&lt;&gt;"CZ",AF148&lt;&gt;AF147,AF148=AF149,AF148&lt;&gt;AF150),A148-COUNTIF($H$135:$H148,"&lt;&gt;CZ"),IF(AND(H148="CZ",H147&lt;&gt;"CZ",H146="CZ",AF148=AF146,AF148&lt;&gt;AF145,AF148&lt;&gt;AF149),A146-COUNTIF($H$135:$H146,"&lt;&gt;CZ")&amp;$AH$5&amp;A148-COUNTIF($H$135:$H148,"&lt;&gt;CZ"),IF(AND(H148="CZ",H147="CZ",H146&lt;&gt;"CZ",AF148=AF146,AF148&lt;&gt;AF145,AF148&lt;&gt;AF149),A147-COUNTIF($H$135:$H146,"&lt;&gt;CZ")&amp;$AH$5&amp;A148-COUNTIF($H$135:$H148,"&lt;&gt;CZ"),IF(AND(H148="CZ",H147&lt;&gt;"CZ",H146&lt;&gt;"CZ",AF148=AF146,AF148&lt;&gt;AF145,AF148&lt;&gt;AF149),A148-COUNTIF($H$135:$H148,"&lt;&gt;CZ"),IF(AND(H148="CZ",H147&lt;&gt;"CZ",H149="CZ",AF148=AF147,AF148&lt;&gt;AF146,AF148=AF149,AF148&lt;&gt;AF150),A148-COUNTIF($H$135:$H147,"&lt;&gt;CZ")&amp;$AH$5&amp;A149-COUNTIF($H$135:$H149,"&lt;&gt;CZ"),IF(AND(H148="CZ",H147="CZ",H149&lt;&gt;"CZ",AF149=AF147,AF148&lt;&gt;AF146,AF148&lt;&gt;AF150),A147-COUNTIF($H$135:$H147,"&lt;&gt;CZ")&amp;$AH$5&amp;A149-COUNTIF($H$135:$H149,"&lt;&gt;CZ"),IF(AND(H148="CZ",H147&lt;&gt;"CZ",H149&lt;&gt;"CZ",AF149=AF147,AF148&lt;&gt;AF146,AF148&lt;&gt;AF150),A148-COUNTIF($H$135:$H147,"&lt;&gt;CZ"),IF(AND(H148="CZ",H149&lt;&gt;"CZ",H150="CZ",AF148&lt;&gt;AF147,AF148=AF150,AF148&lt;&gt;AF151),A148-COUNTIF($H$135:$H148,"&lt;&gt;CZ")&amp;$AH$5&amp;A150-COUNTIF($H$135:$H150,"&lt;&gt;CZ"),IF(AND(H148="CZ",H149="CZ",H150&lt;&gt;"CZ",AF148&lt;&gt;AF147,AF148=AF150,AF148&lt;&gt;AF151),A148-COUNTIF($H$135:$H148,"&lt;&gt;CZ")&amp;$AH$5&amp;A150-COUNTIF($H$135:$H150,"&lt;&gt;CZ"),IF(AND(H148="CZ",H149&lt;&gt;"CZ",H150&lt;&gt;"CZ",AF148&gt;0,AF148&lt;&gt;AF147,AF148=AF150,AF148&lt;&gt;AF151),A148-COUNTIF($H$135:$H148,"&lt;&gt;CZ"),IF(AND(H148="CZ",H147&lt;&gt;"CZ",H146="CZ",H145="CZ",AF148=AF145,AF148&lt;&gt;AF144,AF148&lt;&gt;AF149),A145-COUNTIF($H$135:$H145,"&lt;&gt;CZ")&amp;$AH$5&amp;A148-COUNTIF($H$135:$H148,"&lt;&gt;CZ"),IF(AND(H148="CZ",H147="CZ",H146&lt;&gt;"CZ",H145="CZ",AF148=AF145,AF148&lt;&gt;AF144,AF148&lt;&gt;AF149),A145-COUNTIF($H$135:$H145,"&lt;&gt;CZ")&amp;$AH$5&amp;A148-COUNTIF($H$135:$H148,"&lt;&gt;CZ"),IF(AND(H148="CZ",H147="CZ",H146="CZ",H145&lt;&gt;"CZ",AF148=AF145,AF148&lt;&gt;AF144,AF148&lt;&gt;AF149),A146-COUNTIF($H$135:$H145,"&lt;&gt;CZ")&amp;$AH$5&amp;A148-COUNTIF($H$135:$H148,"&lt;&gt;CZ"),IF(AND(H148="CZ",H147&lt;&gt;"CZ",H146&lt;&gt;"CZ",H145="CZ",AF148=AF145,AF148&lt;&gt;AF144,AF148&lt;&gt;AF149),A145-COUNTIF($H$135:$H145,"&lt;&gt;CZ")&amp;$AH$5&amp;A148-COUNTIF($H$135:$H148,"&lt;&gt;CZ"),IF(AND(H148="CZ",H147&lt;&gt;"CZ",H146="CZ",H145&lt;&gt;"CZ",AF148=AF145,AF148&lt;&gt;AF144,AF148&lt;&gt;AF149),A146-COUNTIF($H$135:$H145,"&lt;&gt;CZ")&amp;$AH$5&amp;A148-COUNTIF($H$135:$H148,"&lt;&gt;CZ"),IF(AND(H148="CZ",H147="CZ",H146&lt;&gt;"CZ",H145&lt;&gt;"CZ",AF148=AF145,AF148&lt;&gt;AF144,AF148&lt;&gt;AF149),A146-COUNTIF($H$135:$H145,"&lt;&gt;CZ")&amp;$AH$5&amp;A148-COUNTIF($H$135:$H148,"&lt;&gt;CZ"),IF(AND(H148="CZ",H147&lt;&gt;"CZ",H146&lt;&gt;"CZ",H145&lt;&gt;"CZ",AF148=AF145,AF148&lt;&gt;AF144,AF148&lt;&gt;AF149),A148-COUNTIF($H$135:$H148,"&lt;&gt;CZ"),IF(AND(H148="CZ",H147="CZ",H146&lt;&gt;"CZ",H149="CZ",AF148=AF146,AF148&lt;&gt;AF145,AF148=AF149,AF148&lt;&gt;AF150),A147-COUNTIF($H$135:$H146,"&lt;&gt;CZ")&amp;$AH$5&amp;A149-COUNTIF($H$135:$H149,"&lt;&gt;CZ"),IF(AND(H148="CZ",H147="CZ",H146="CZ",H149&lt;&gt;"CZ",AF148=AF146,AF148&lt;&gt;AF145,AF148=AF149,AF148&lt;&gt;AF150),A146-COUNTIF($H$135:$H146,"&lt;&gt;CZ")&amp;$AH$5&amp;A149-COUNTIF($H$135:$H149,"&lt;&gt;CZ"),IF(AND(H148="CZ",H147&lt;&gt;"CZ",H146&lt;&gt;"CZ",H149="CZ",AF148=AF146,AF148&lt;&gt;AF145,AF148=AF149,AF148&lt;&gt;AF150),A147-COUNTIF($H$135:$H146,"&lt;&gt;CZ")&amp;$AH$5&amp;A149-COUNTIF($H$135:$H149,"&lt;&gt;CZ"),IF(AND(H148="CZ",H147&lt;&gt;"CZ",H146="CZ",H149="CZ",AF148=AF146,AF148&lt;&gt;AF145,AF148=AF149,AF148&lt;&gt;AF150),A146-COUNTIF($H$135:$H146,"&lt;&gt;CZ")&amp;$AH$5&amp;A149-COUNTIF($H$135:$H149,"&lt;&gt;CZ"),IF(AND(H148="CZ",H147&lt;&gt;"CZ",H146="CZ",H149&lt;&gt;"CZ",AF148=AF146,AF148&lt;&gt;AF145,AF148=AF149,AF148&lt;&gt;AF150),A146-COUNTIF($H$135:$H146,"&lt;&gt;CZ")&amp;$AH$5&amp;A149-COUNTIF($H$135:$H149,"&lt;&gt;CZ"),IF(AND(H148="CZ",H147="CZ",H146&lt;&gt;"CZ",H149&lt;&gt;"CZ",AF149=AF146,AF148&lt;&gt;AF145,AF148&lt;&gt;AF150),A147-COUNTIF($H$135:$H146,"&lt;&gt;CZ")&amp;$AH$5&amp;A149-COUNTIF($H$135:$H149,"&lt;&gt;CZ"),IF(AND(H148="CZ",H147&lt;&gt;"CZ",H146&lt;&gt;"CZ",H149&lt;&gt;"CZ",AF149=AF146,AF148&lt;&gt;AF145,AF148&lt;&gt;AF150),A147-COUNTIF($H$135:$H146,"&lt;&gt;CZ"),IF(AND(H148="CZ",H147&lt;&gt;"CZ",H149="CZ",H150="CZ",AF150=AF147,AF148&lt;&gt;AF146,AF148&lt;&gt;AF151),A148-COUNTIF($H$135:$H147,"&lt;&gt;CZ")&amp;$AH$5&amp;A150-COUNTIF($H$135:$H150,"&lt;&gt;CZ"),IF(AND(H148="CZ",H147="CZ",H149&lt;&gt;"CZ",H150="CZ",AF150=AF147,AF148&lt;&gt;AF146,AF148&lt;&gt;AF151),A147-COUNTIF($H$135:$H147,"&lt;&gt;CZ")&amp;$AH$5&amp;A150-COUNTIF($H$135:$H150,"&lt;&gt;CZ"),IF(AND(H148="CZ",H147="CZ",H149="CZ",H150&lt;&gt;"CZ",AF150=AF147,AF148&lt;&gt;AF146,AF148&lt;&gt;AF151),A147-COUNTIF($H$135:$H147,"&lt;&gt;CZ")&amp;$AH$5&amp;A150-COUNTIF($H$135:$H150,"&lt;&gt;CZ"),IF(AND(H148="CZ",H147&lt;&gt;"CZ",H149&lt;&gt;"CZ",H150="CZ",AF150=AF147,AF148&lt;&gt;AF146,AF148&lt;&gt;AF151),A148-COUNTIF($H$135:$H147,"&lt;&gt;CZ")&amp;$AH$5&amp;A150-COUNTIF($H$135:$H150,"&lt;&gt;CZ"),IF(AND(H148="CZ",H147&lt;&gt;"CZ",H149="CZ",H150&lt;&gt;"CZ",AF150=AF147,AF148&lt;&gt;AF146,AF148&lt;&gt;AF151),A148-COUNTIF($H$135:$H147,"&lt;&gt;CZ")&amp;$AH$5&amp;A150-COUNTIF($H$135:$H150,"&lt;&gt;CZ"),IF(AND(H148="CZ",H147="CZ",H149&lt;&gt;"CZ",H150&lt;&gt;"CZ",AF150=AF147,AF148&lt;&gt;AF146,AF148&lt;&gt;AF151),A147-COUNTIF($H$135:$H147,"&lt;&gt;CZ")&amp;$AH$5&amp;A150-COUNTIF($H$135:$H150,"&lt;&gt;CZ"),IF(AND(H148="CZ",H147&lt;&gt;"CZ",H149&lt;&gt;"CZ",H150&lt;&gt;"CZ",AF150=AF147,AF148&lt;&gt;AF146,AF148&lt;&gt;AF151),A148-COUNTIF($H$135:$H147,"&lt;&gt;CZ"),IF(AND(H148="CZ",H149="CZ",H150="CZ",H151&lt;&gt;"CZ",AF148&lt;&gt;AF147,AF148=AF151,AF148&lt;&gt;AF152),A148-COUNTIF($H$135:$H148,"&lt;&gt;CZ")&amp;$AH$5&amp;A151-COUNTIF($H$135:$H151,"&lt;&gt;CZ"),IF(AND(H148="CZ",H149="CZ",H150&lt;&gt;"CZ",H151="CZ",AF148&lt;&gt;AF147,AF148=AF151,AF148&lt;&gt;AF152),A148-COUNTIF($H$135:$H148,"&lt;&gt;CZ")&amp;$AH$5&amp;A151-COUNTIF($H$135:$H151,"&lt;&gt;CZ"),IF(AND(H148="CZ",H149&lt;&gt;"CZ",H150="CZ",H151="CZ",AF148&lt;&gt;AF147,AF148=AF151,AF148&lt;&gt;AF152),A148-COUNTIF($H$135:$H148,"&lt;&gt;CZ")&amp;$AH$5&amp;A151-COUNTIF($H$135:$H151,"&lt;&gt;CZ"),IF(AND(H148="CZ",H149&lt;&gt;"CZ",H150&lt;&gt;"CZ",H151="CZ",AF148&lt;&gt;AF147,AF148=AF151,AF148&lt;&gt;AF152),A148-COUNTIF($H$135:$H148,"&lt;&gt;CZ")&amp;$AH$5&amp;A151-COUNTIF($H$135:$H151,"&lt;&gt;CZ"),"")))))))))))))))))))))))))))))))))))))))))))))))))))))</f>
        <v>12</v>
      </c>
      <c r="AJ148" s="102" t="str">
        <f>IF(AI148&lt;&gt;"","",IF(AND(H148="CZ",H149&lt;&gt;"CZ",H150="CZ",H151&lt;&gt;"CZ",AF148&lt;&gt;AF147,AF148=AF151,AF148&lt;&gt;AF152),A148-COUNTIF($H$135:$H148,"&lt;&gt;CZ")&amp;$AH$5&amp;A151-COUNTIF($H$135:$H151,"&lt;&gt;CZ"),IF(AND(H148="CZ",H149="CZ",H150&lt;&gt;"CZ",H151&lt;&gt;"CZ",AF148&lt;&gt;AF147,AF148=AF151,AF148&lt;&gt;AF152),A148-COUNTIF($H$135:$H148,"&lt;&gt;CZ")&amp;$AH$5&amp;A151-COUNTIF($H$135:$H151,"&lt;&gt;CZ"),IF(AND(H148="CZ",H149&lt;&gt;"CZ",H150&lt;&gt;"CZ",H151&lt;&gt;"CZ",AF148&lt;&gt;AF147,AF148=AF151,AF148&lt;&gt;AF152),A148-COUNTIF($H$135:$H148,"&lt;&gt;CZ"),IF(AND(H148="CZ",H147&lt;&gt;"CZ",H146="CZ",H145="CZ",H144="CZ",AF148=AF144,AF148&lt;&gt;AF143,AF148&lt;&gt;AF149),A144-COUNTIFS($H$135:$H144,"&lt;&gt;CZ")&amp;$AH$5&amp;A148-COUNTIFS($H$135:$H148,"&lt;&gt;CZ"),IF(AND(H148="CZ",H147="CZ",H146&lt;&gt;"CZ",H145="CZ",H144="CZ",AF148=AF144,AF148&lt;&gt;AF143,AF148&lt;&gt;AF149),A144-COUNTIFS($H$135:$H144,"&lt;&gt;CZ")&amp;$AH$5&amp;A148-COUNTIFS($H$135:$H148,"&lt;&gt;CZ"),IF(AND(H148="CZ",H147="CZ",H146="CZ",H145&lt;&gt;"CZ",H144="CZ",AF148=AF144,AF148&lt;&gt;AF143,AF148&lt;&gt;AF149),A144-COUNTIFS($H$135:$H144,"&lt;&gt;CZ")&amp;$AH$5&amp;A148-COUNTIFS($H$135:$H148,"&lt;&gt;CZ"),IF(AND(H148="CZ",H147="CZ",H146="CZ",H145="CZ",H144&lt;&gt;"CZ",AF148=AF144,AF148&lt;&gt;AF143,AF148&lt;&gt;AF149),A145-COUNTIFS($H$135:$H144,"&lt;&gt;CZ")&amp;$AH$5&amp;A148-COUNTIFS($H$135:$H148,"&lt;&gt;CZ"),IF(AND(H148="CZ",H147&lt;&gt;"CZ",H146="CZ",H145="CZ",H144&lt;&gt;"CZ",AF148=AF144,AF148&lt;&gt;AF143,AF148&lt;&gt;AF149),A145-COUNTIFS($H$135:$H144,"&lt;&gt;CZ")&amp;$AH$5&amp;A148-COUNTIFS($H$135:$H148,"&lt;&gt;CZ"),IF(AND(H148="CZ",H147&lt;&gt;"CZ",H146="CZ",H145&lt;&gt;"CZ",H144="CZ",AF148=AF144,AF148&lt;&gt;AF143,AF148&lt;&gt;AF149),A144-COUNTIFS($H$135:$H144,"&lt;&gt;CZ")&amp;$AH$5&amp;A148-COUNTIFS($H$135:$H148,"&lt;&gt;CZ"),IF(AND(H148="CZ",H147&lt;&gt;"CZ",H146&lt;&gt;"CZ",H145="CZ",H144="CZ",AF148=AF144,AF148&lt;&gt;AF143,AF148&lt;&gt;AF149),A144-COUNTIFS($H$135:$H144,"&lt;&gt;CZ")&amp;$AH$5&amp;A148-COUNTIFS($H$135:$H148,"&lt;&gt;CZ"),IF(AND(H148="CZ",H147&lt;&gt;"CZ",H146&lt;&gt;"CZ",H145&lt;&gt;"CZ",H144="CZ",AF148=AF144,AF148&lt;&gt;AF143,AF148&lt;&gt;AF149),A144-COUNTIFS($H$135:$H144,"&lt;&gt;CZ")&amp;$AH$5&amp;A148-COUNTIFS($H$135:$H148,"&lt;&gt;CZ"),IF(AND(H148="CZ",H147&lt;&gt;"CZ",H146&lt;&gt;"CZ",H145="CZ",H144&lt;&gt;"CZ",AF148=AF144,AF148&lt;&gt;AF143,AF148&lt;&gt;AF149),A145-COUNTIFS($H$135:$H144,"&lt;&gt;CZ")&amp;$AH$5&amp;A148-COUNTIFS($H$135:$H148,"&lt;&gt;CZ"),IF(AND(H148="CZ",H147&lt;&gt;"CZ",H146="CZ",H145&lt;&gt;"CZ",H144&lt;&gt;"CZ",AF148=AF144,AF148&lt;&gt;AF143,AF148&lt;&gt;AF149),A145-COUNTIFS($H$135:$H144,"&lt;&gt;CZ")&amp;$AH$5&amp;A148-COUNTIFS($H$135:$H148,"&lt;&gt;CZ"),IF(AND(H148="CZ",H147="CZ",H146&lt;&gt;"CZ",H145&lt;&gt;"CZ",H144&lt;&gt;"CZ",AF148=AF144,AF148&lt;&gt;AF143,AF148&lt;&gt;AF149),A145-COUNTIFS($H$135:$H144,"&lt;&gt;CZ")&amp;$AH$5&amp;A148-COUNTIFS($H$135:$H148,"&lt;&gt;CZ"),IF(AND(H148="CZ",H147="CZ",H146&lt;&gt;"CZ",H145&lt;&gt;"CZ",H144="CZ",AF148=AF144,AF148&lt;&gt;AF143,AF148&lt;&gt;AF149),A144-COUNTIFS($H$135:$H144,"&lt;&gt;CZ")&amp;$AH$5&amp;A148-COUNTIFS($H$135:$H148,"&lt;&gt;CZ"),IF(AND(H148="CZ",H147="CZ",H146&lt;&gt;"CZ",H145="CZ",H144&lt;&gt;"CZ",AF148=AF144,AF148&lt;&gt;AF143,AF148&lt;&gt;AF149),A145-COUNTIFS($H$135:$H144,"&lt;&gt;CZ")&amp;$AH$5&amp;A148-COUNTIFS($H$135:$H148,"&lt;&gt;CZ"),IF(AND(H148="CZ",H147="CZ",H146="CZ",H145&lt;&gt;"CZ",H144&lt;&gt;"CZ",AF148=AF144,AF148&lt;&gt;AF143,AF148&lt;&gt;AF149),A145-COUNTIFS($H$135:$H144,"&lt;&gt;CZ")&amp;$AH$5&amp;A148-COUNTIFS($H$135:$H148,"&lt;&gt;CZ"),IF(AND(H148="CZ",H147&lt;&gt;"CZ",H146&lt;&gt;"CZ",H145&lt;&gt;"CZ",H144&lt;&gt;"CZ",AF148=AF144,AF148&lt;&gt;AF143,AF148&lt;&gt;AF149),A145-COUNTIFS($H$135:$H144,"&lt;&gt;CZ"),IF(AND(H148="CZ",H147&lt;&gt;"CZ",H146="CZ",H145="CZ",H149="CZ",AF149=AF145,AF148&lt;&gt;AF144,AF148&lt;&gt;AF150),A145-COUNTIFS($H$135:$H145,"&lt;&gt;CZ")&amp;$AH$5&amp;A149-COUNTIFS($H$135:$H149,"&lt;&gt;CZ"),IF(AND(H148="CZ",H147="CZ",H146&lt;&gt;"CZ",H145="CZ",H149="CZ",AF149=AF145,AF148&lt;&gt;AF144,AF148&lt;&gt;AF150),A145-COUNTIFS($H$135:$H145,"&lt;&gt;CZ")&amp;$AH$5&amp;A149-COUNTIFS($H$135:$H149,"&lt;&gt;CZ"),IF(AND(H148="CZ",H147="CZ",H146="CZ",H145&lt;&gt;"CZ",H149="CZ",AF149=AF145,AF148&lt;&gt;AF144,AF148&lt;&gt;AF150),A146-COUNTIFS($H$135:$H145,"&lt;&gt;CZ")&amp;$AH$5&amp;A149-COUNTIFS($H$135:$H149,"&lt;&gt;CZ"),IF(AND(H148="CZ",H147="CZ",H146="CZ",H145="CZ",H149&lt;&gt;"CZ",AF149=AF145,AF148&lt;&gt;AF144,AF148&lt;&gt;AF150),A145-COUNTIFS($H$135:$H145,"&lt;&gt;CZ")&amp;$AH$5&amp;A149-COUNTIFS($H$135:$H149,"&lt;&gt;CZ"),IF(AND(H148="CZ",H147&lt;&gt;"CZ",H146="CZ",H145="CZ",H149&lt;&gt;"CZ",AF149=AF145,AF148&lt;&gt;AF144,AF148&lt;&gt;AF150),A145-COUNTIFS($H$135:$H145,"&lt;&gt;CZ")&amp;$AH$5&amp;A149-COUNTIFS($H$135:$H149,"&lt;&gt;CZ"),IF(AND(H148="CZ",H147&lt;&gt;"CZ",H146="CZ",H145&lt;&gt;"CZ",H149="CZ",AF149=AF145,AF148&lt;&gt;AF144,AF148&lt;&gt;AF150),A146-COUNTIFS($H$135:$H145,"&lt;&gt;CZ")&amp;$AH$5&amp;A149-COUNTIFS($H$135:$H149,"&lt;&gt;CZ"),IF(AND(H148="CZ",H147&lt;&gt;"CZ",H146&lt;&gt;"CZ",H145="CZ",H149="CZ",AF149=AF145,AF148&lt;&gt;AF144,AF148&lt;&gt;AF150),A145-COUNTIFS($H$135:$H145,"&lt;&gt;CZ")&amp;$AH$5&amp;A149-COUNTIFS($H$135:$H149,"&lt;&gt;CZ"),IF(AND(H148="CZ",H147&lt;&gt;"CZ",H146&lt;&gt;"CZ",H145&lt;&gt;"CZ",H149="CZ",AF149=AF145,AF148&lt;&gt;AF144,AF148&lt;&gt;AF150),A146-COUNTIFS($H$135:$H145,"&lt;&gt;CZ")&amp;$AH$5&amp;A149-COUNTIFS($H$135:$H149,"&lt;&gt;CZ"),IF(AND(H148="CZ",H147&lt;&gt;"CZ",H146&lt;&gt;"CZ",H145="CZ",H149&lt;&gt;"CZ",AF149=AF145,AF148&lt;&gt;AF144,AF148&lt;&gt;AF150),A145-COUNTIFS($H$135:$H145,"&lt;&gt;CZ")&amp;$AH$5&amp;A149-COUNTIFS($H$135:$H149,"&lt;&gt;CZ"),IF(AND(H148="CZ",H147&lt;&gt;"CZ",H146="CZ",H145&lt;&gt;"CZ",H149&lt;&gt;"CZ",AF149=AF145,AF148&lt;&gt;AF144,AF148&lt;&gt;AF150),A146-COUNTIFS($H$135:$H145,"&lt;&gt;CZ")&amp;$AH$5&amp;A149-COUNTIFS($H$135:$H149,"&lt;&gt;CZ"),IF(AND(H148="CZ",H147="CZ",H146&lt;&gt;"CZ",H145&lt;&gt;"CZ",H149&lt;&gt;"CZ",AF149=AF145,AF148&lt;&gt;AF144,AF148&lt;&gt;AF150),A146-COUNTIFS($H$135:$H145,"&lt;&gt;CZ")&amp;$AH$5&amp;A149-COUNTIFS($H$135:$H149,"&lt;&gt;CZ"),IF(AND(H148="CZ",H147="CZ",H146&lt;&gt;"CZ",H145&lt;&gt;"CZ",H149="CZ",AF149=AF145,AF148&lt;&gt;AF144,AF148&lt;&gt;AF150),A146-COUNTIFS($H$135:$H145,"&lt;&gt;CZ")&amp;$AH$5&amp;A149-COUNTIFS($H$135:$H149,"&lt;&gt;CZ"),IF(AND(H148="CZ",H147="CZ",H146&lt;&gt;"CZ",H145="CZ",H149&lt;&gt;"CZ",AF149=AF145,AF148&lt;&gt;AF144,AF148&lt;&gt;AF150),A145-COUNTIFS($H$135:$H145,"&lt;&gt;CZ")&amp;$AH$5&amp;A149-COUNTIFS($H$135:$H149,"&lt;&gt;CZ"),IF(AND(H148="CZ",H147="CZ",H146="CZ",H145&lt;&gt;"CZ",H149&lt;&gt;"CZ",AF149=AF145,AF148&lt;&gt;AF144,AF148&lt;&gt;AF150),A146-COUNTIFS($H$135:$H145,"&lt;&gt;CZ")&amp;$AH$5&amp;A149-COUNTIFS($H$135:$H149,"&lt;&gt;CZ"),IF(AND(H148="CZ",H147&lt;&gt;"CZ",H146&lt;&gt;"CZ",H145&lt;&gt;"CZ",H149&lt;&gt;"CZ",AF149=AF145,AF148&lt;&gt;AF144,AF148&lt;&gt;AF150),A146-COUNTIFS($H$135:$H145,"&lt;&gt;CZ"),IF(AND(H148="CZ",H147&lt;&gt;"CZ",H146="CZ",H149="CZ",H150="CZ",AF150=AF146,AF148&lt;&gt;AF145,AF148&lt;&gt;AF151),A146-COUNTIFS($H$135:$H146,"&lt;&gt;CZ")&amp;$AH$5&amp;A150-COUNTIFS($H$135:$H150,"&lt;&gt;CZ"),IF(AND(H148="CZ",H147="CZ",H146&lt;&gt;"CZ",H149="CZ",H150="CZ",AF150=AF146,AF148&lt;&gt;AF145,AF148&lt;&gt;AF151),A147-COUNTIFS($H$135:$H146,"&lt;&gt;CZ")&amp;$AH$5&amp;A150-COUNTIFS($H$135:$H150,"&lt;&gt;CZ"),IF(AND(H148="CZ",H147="CZ",H146="CZ",H149&lt;&gt;"CZ",H150="CZ",AF150=AF146,AF148&lt;&gt;AF145,AF148&lt;&gt;AF151),A146-COUNTIFS($H$135:$H146,"&lt;&gt;CZ")&amp;$AH$5&amp;A150-COUNTIFS($H$135:$H150,"&lt;&gt;CZ"),IF(AND(H148="CZ",H147="CZ",H146="CZ",H149="CZ",H150&lt;&gt;"CZ",AF150=AF146,AF148&lt;&gt;AF145,AF148&lt;&gt;AF151),A146-COUNTIFS($H$135:$H146,"&lt;&gt;CZ")&amp;$AH$5&amp;A150-COUNTIFS($H$135:$H150,"&lt;&gt;CZ"),IF(AND(H148="CZ",H147&lt;&gt;"CZ",H146="CZ",H149="CZ",H150&lt;&gt;"CZ",AF150=AF146,AF148&lt;&gt;AF145,AF148&lt;&gt;AF151),A146-COUNTIFS($H$135:$H146,"&lt;&gt;CZ")&amp;$AH$5&amp;A150-COUNTIFS($H$135:$H150,"&lt;&gt;CZ"),IF(AND(H148="CZ",H147&lt;&gt;"CZ",H146="CZ",H149&lt;&gt;"CZ",H150="CZ",AF150=AF146,AF148&lt;&gt;AF145,AF148&lt;&gt;AF151),A146-COUNTIFS($H$135:$H146,"&lt;&gt;CZ")&amp;$AH$5&amp;A150-COUNTIFS($H$135:$H150,"&lt;&gt;CZ"),IF(AND(H148="CZ",H147&lt;&gt;"CZ",H146&lt;&gt;"CZ",H149="CZ",H150="CZ",AF150=AF146,AF148&lt;&gt;AF145,AF148&lt;&gt;AF151),A147-COUNTIFS($H$135:$H146,"&lt;&gt;CZ")&amp;$AH$5&amp;A150-COUNTIFS($H$135:$H150,"&lt;&gt;CZ"),IF(AND(H148="CZ",H147&lt;&gt;"CZ",H146&lt;&gt;"CZ",H149&lt;&gt;"CZ",H150="CZ",AF150=AF146,AF148&lt;&gt;AF145,AF148&lt;&gt;AF151),A147-COUNTIFS($H$135:$H146,"&lt;&gt;CZ")&amp;$AH$5&amp;A150-COUNTIFS($H$135:$H150,"&lt;&gt;CZ"),IF(AND(H148="CZ",H147&lt;&gt;"CZ",H146&lt;&gt;"CZ",H149="CZ",H150&lt;&gt;"CZ",AF150=AF146,AF148&lt;&gt;AF145,AF148&lt;&gt;AF151),A147-COUNTIFS($H$135:$H146,"&lt;&gt;CZ")&amp;$AH$5&amp;A150-COUNTIFS($H$135:$H150,"&lt;&gt;CZ"),IF(AND(H148="CZ",H147&lt;&gt;"CZ",H146="CZ",H149&lt;&gt;"CZ",H150&lt;&gt;"CZ",AF150=AF146,AF148&lt;&gt;AF145,AF148&lt;&gt;AF151),A146-COUNTIFS($H$135:$H146,"&lt;&gt;CZ")&amp;$AH$5&amp;A150-COUNTIFS($H$135:$H150,"&lt;&gt;CZ"),IF(AND(H148="CZ",H147="CZ",H146&lt;&gt;"CZ",H149&lt;&gt;"CZ",H150&lt;&gt;"CZ",AF150=AF146,AF148&lt;&gt;AF145,AF148&lt;&gt;AF151),A147-COUNTIFS($H$135:$H146,"&lt;&gt;CZ")&amp;$AH$5&amp;A150-COUNTIFS($H$135:$H150,"&lt;&gt;CZ"),IF(AND(H148="CZ",H147="CZ",H146&lt;&gt;"CZ",H149&lt;&gt;"CZ",H150="CZ",AF150=AF146,AF148&lt;&gt;AF145,AF148&lt;&gt;AF151),A147-COUNTIFS($H$135:$H146,"&lt;&gt;CZ")&amp;$AH$5&amp;A150-COUNTIFS($H$135:$H150,"&lt;&gt;CZ"),IF(AND(H148="CZ",H147="CZ",H146&lt;&gt;"CZ",H149="CZ",H150&lt;&gt;"CZ",AF150=AF146,AF148&lt;&gt;AF145,AF148&lt;&gt;AF151),A147-COUNTIFS($H$135:$H146,"&lt;&gt;CZ")&amp;$AH$5&amp;A150-COUNTIFS($H$135:$H150,"&lt;&gt;CZ"),IF(AND(H148="CZ",H147="CZ",H146="CZ",H149&lt;&gt;"CZ",H150&lt;&gt;"CZ",AF150=AF146,AF148&lt;&gt;AF145,AF148&lt;&gt;AF151),A146-COUNTIFS($H$135:$H146,"&lt;&gt;CZ")&amp;$AH$5&amp;A150-COUNTIFS($H$135:$H150,"&lt;&gt;CZ"),""))))))))))))))))))))))))))))))))))))))))))))))))</f>
        <v/>
      </c>
      <c r="AK148" s="102" t="str">
        <f>IF(AI148&lt;&gt;"","",IF(AJ148&lt;&gt;"","",IF(AND(H147="CZ",H146&lt;&gt;"CZ",H145&lt;&gt;"CZ",H148&lt;&gt;"CZ",H149&lt;&gt;"CZ",AF149=AF145,AF147&lt;&gt;AF144,AF147&lt;&gt;AF150),A146-COUNTIFS($H$135:$H145,"&lt;&gt;CZ"),IF(AND(H148="CZ",H147&lt;&gt;"CZ",H149="CZ",H150="CZ",H151="CZ",AF151=AF147,AF148&lt;&gt;AF146,AF148&lt;&gt;AF152),A148-COUNTIFS($H$135:$H147,"&lt;&gt;CZ")&amp;$AH$5&amp;A151-COUNTIFS($H$135:$H151,"&lt;&gt;CZ"),IF(AND(H148="CZ",H147="CZ",H149&lt;&gt;"CZ",H150="CZ",H151="CZ",AF151=AF147,AF148&lt;&gt;AF146,AF148&lt;&gt;AF152),A147-COUNTIFS($H$135:$H147,"&lt;&gt;CZ")&amp;$AH$5&amp;A151-COUNTIFS($H$135:$H151,"&lt;&gt;CZ"),IF(AND(H148="CZ",H147="CZ",H149="CZ",H150&lt;&gt;"CZ",H151="CZ",AF151=AF147,AF148&lt;&gt;AF146,AF148&lt;&gt;AF152),A147-COUNTIFS($H$135:$H147,"&lt;&gt;CZ")&amp;$AH$5&amp;A151-COUNTIFS($H$135:$H151,"&lt;&gt;CZ"),IF(AND(H148="CZ",H147="CZ",H149="CZ",H150="CZ",H151&lt;&gt;"CZ",AF151=AF147,AF148&lt;&gt;AF146,AF148&lt;&gt;AF152),A147-COUNTIFS($H$135:$H147,"&lt;&gt;CZ")&amp;$AH$5&amp;A151-COUNTIFS($H$135:$H151,"&lt;&gt;CZ"),IF(AND(H148="CZ",H147&lt;&gt;"CZ",H149="CZ",H150="CZ",H151&lt;&gt;"CZ",AF151=AF147,AF148&lt;&gt;AF146,AF148&lt;&gt;AF152),A148-COUNTIFS($H$135:$H147,"&lt;&gt;CZ")&amp;$AH$5&amp;A151-COUNTIFS($H$135:$H151,"&lt;&gt;CZ"),IF(AND(H148="CZ",H147&lt;&gt;"CZ",H149="CZ",H150&lt;&gt;"CZ",H151="CZ",AF151=AF147,AF148&lt;&gt;AF146,AF148&lt;&gt;AF152),A148-COUNTIFS($H$135:$H147,"&lt;&gt;CZ")&amp;$AH$5&amp;A151-COUNTIFS($H$135:$H151,"&lt;&gt;CZ"),IF(AND(H148="CZ",H147&lt;&gt;"CZ",H149&lt;&gt;"CZ",H150="CZ",H151="CZ",AF151=AF147,AF148&lt;&gt;AF146,AF148&lt;&gt;AF152),A148-COUNTIFS($H$135:$H147,"&lt;&gt;CZ")&amp;$AH$5&amp;A151-COUNTIFS($H$135:$H151,"&lt;&gt;CZ"),IF(AND(H148="CZ",H147&lt;&gt;"CZ",H149&lt;&gt;"CZ",H150&lt;&gt;"CZ",H151="CZ",AF151=AF147,AF148&lt;&gt;AF146,AF148&lt;&gt;AF152),A148-COUNTIFS($H$135:$H147,"&lt;&gt;CZ")&amp;$AH$5&amp;A151-COUNTIFS($H$135:$H151,"&lt;&gt;CZ"),IF(AND(H148="CZ",H147&lt;&gt;"CZ",H149&lt;&gt;"CZ",H150&lt;&gt;"CZ",H151&lt;&gt;"CZ",AF151=AF147,AF148&lt;&gt;AF146,AF148&lt;&gt;AF152),A151-COUNTIFS($H$135:$H151,"&lt;&gt;CZ"),IF(AND(H148="CZ",H147&lt;&gt;"CZ",H149&lt;&gt;"CZ",H150="CZ",H151&lt;&gt;"CZ",AF151=AF147,AF148&lt;&gt;AF146,AF148&lt;&gt;AF152),A148-COUNTIFS($H$135:$H147,"&lt;&gt;CZ")&amp;$AH$5&amp;A151-COUNTIFS($H$135:$H151,"&lt;&gt;CZ"),IF(AND(H148="CZ",H147="CZ",H149="CZ",H150&lt;&gt;"CZ",H151&lt;&gt;"CZ",AF151=AF147,AF148&lt;&gt;AF146,AF148&lt;&gt;AF152),A147-COUNTIFS($H$135:$H147,"&lt;&gt;CZ")&amp;$AH$5&amp;A151-COUNTIFS($H$135:$H151,"&lt;&gt;CZ"),IF(AND(H148="CZ",H147="CZ",H149&lt;&gt;"CZ",H150&lt;&gt;"CZ",H151&lt;&gt;"CZ",AF151=AF147,AF148&lt;&gt;AF146,AF148&lt;&gt;AF152),A147-COUNTIFS($H$135:$H147,"&lt;&gt;CZ")&amp;$AH$5&amp;A151-COUNTIFS($H$135:$H151,"&lt;&gt;CZ"),IF(AND(H148="CZ",H147="CZ",H149&lt;&gt;"CZ",H150&lt;&gt;"CZ",H151="CZ",AF151=AF147,AF148&lt;&gt;AF146,AF148&lt;&gt;AF152),A147-COUNTIFS($H$135:$H147,"&lt;&gt;CZ")&amp;$AH$5&amp;A151-COUNTIFS($H$135:$H151,"&lt;&gt;CZ"),IF(AND(H148="CZ",H147="CZ",H149&lt;&gt;"CZ",H150="CZ",H151&lt;&gt;"CZ",AF151=AF147,AF148&lt;&gt;AF146,AF148&lt;&gt;AF152),A147-COUNTIFS($H$135:$H147,"&lt;&gt;CZ")&amp;$AH$5&amp;A151-COUNTIFS($H$135:$H151,"&lt;&gt;CZ"),IF(AND(H148="CZ",H147&lt;&gt;"CZ",H149="CZ",H150&lt;&gt;"CZ",H151&lt;&gt;"CZ",AF151=AF147,AF148&lt;&gt;AF146,AF148&lt;&gt;AF152),A148-COUNTIFS($H$135:$H147,"&lt;&gt;CZ")&amp;$AH$5&amp;A151-COUNTIFS($H$135:$H151,"&lt;&gt;CZ"),IF(AND(H148="CZ",H149&lt;&gt;"CZ",H150="CZ",H151="CZ",H152="CZ",AF148=AF152,AF148&lt;&gt;AF147,AF148&lt;&gt;AF153),A148-COUNTIFS($H$135:$H148,"&lt;&gt;CZ")&amp;$AH$5&amp;A152-COUNTIFS($H$135:$H152,"&lt;&gt;CZ"),IF(AND(H148="CZ",H149="CZ",H150&lt;&gt;"CZ",H151="CZ",H152="CZ",AF148=AF152,AF148&lt;&gt;AF147,AF148&lt;&gt;AF153),A148-COUNTIFS($H$135:$H148,"&lt;&gt;CZ")&amp;$AH$5&amp;A152-COUNTIFS($H$135:$H152,"&lt;&gt;CZ"),IF(AND(H148="CZ",H149="CZ",H150="CZ",H151&lt;&gt;"CZ",H152="CZ",AF148=AF152,AF148&lt;&gt;AF147,AF148&lt;&gt;AF153),A148-COUNTIFS($H$135:$H148,"&lt;&gt;CZ")&amp;$AH$5&amp;A152-COUNTIFS($H$135:$H152,"&lt;&gt;CZ"),IF(AND(H148="CZ",H149="CZ",H150="CZ",H151="CZ",H152&lt;&gt;"CZ",AF148=AF152,AF148&lt;&gt;AF147,AF148&lt;&gt;AF153),A148-COUNTIFS($H$135:$H148,"&lt;&gt;CZ")&amp;$AH$5&amp;A152-COUNTIFS($H$135:$H152,"&lt;&gt;CZ"),IF(AND(H148="CZ",H147&lt;&gt;"CZ",H146="CZ",H145="CZ",H149&lt;&gt;"CZ",AF149=AF145,AF148&lt;&gt;AF144,AF148&lt;&gt;AF150),A145-COUNTIFS($H$135:$H145,"&lt;&gt;CZ")&amp;$AH$5&amp;A149-COUNTIFS($H$135:$H149,"&lt;&gt;CZ"),IF(AND(H148="CZ",H149&lt;&gt;"CZ",H150="CZ",H151="CZ",H152&lt;&gt;"CZ",AF148=AF152,AF148&lt;&gt;AF147,AF148&lt;&gt;AF153),A148-COUNTIFS($H$135:$H148,"&lt;&gt;CZ")&amp;$AH$5&amp;A152-COUNTIFS($H$135:$H152,"&lt;&gt;CZ"),IF(AND(H148="CZ",H149&lt;&gt;"CZ",H150="CZ",H151&lt;&gt;"CZ",H152="CZ",AF148=AF152,AF148&lt;&gt;AF147,AF148&lt;&gt;AF153),A148-COUNTIFS($H$135:$H148,"&lt;&gt;CZ")&amp;$AH$5&amp;A152-COUNTIFS($H$135:$H152,"&lt;&gt;CZ"),IF(AND(H148="CZ",H149&lt;&gt;"CZ",H150&lt;&gt;"CZ",H151="CZ",H152="CZ",AF148=AF152,AF148&lt;&gt;AF147,AF148&lt;&gt;AF153),A148-COUNTIFS($H$135:$H148,"&lt;&gt;CZ")&amp;$AH$5&amp;A152-COUNTIFS($H$135:$H152,"&lt;&gt;CZ"),IF(AND(H148="CZ",H149&lt;&gt;"CZ",H150&lt;&gt;"CZ",H151&lt;&gt;"CZ",H152="CZ",AF148=AF152,AF148&lt;&gt;AF147,AF148&lt;&gt;AF153),A148-COUNTIFS($H$135:$H148,"&lt;&gt;CZ")&amp;$AH$5&amp;A152-COUNTIFS($H$135:$H152,"&lt;&gt;CZ"),IF(AND(H148="CZ",H149&lt;&gt;"CZ",H150&lt;&gt;"CZ",H151="CZ",H152&lt;&gt;"CZ",AF148=AF152,AF148&lt;&gt;AF147,AF148&lt;&gt;AF153),A148-COUNTIFS($H$135:$H148,"&lt;&gt;CZ")&amp;$AH$5&amp;A152-COUNTIFS($H$135:$H152,"&lt;&gt;CZ"),IF(AND(H148="CZ",H149&lt;&gt;"CZ",H150="CZ",H151&lt;&gt;"CZ",H152&lt;&gt;"CZ",AF148=AF152,AF148&lt;&gt;AF147,AF148&lt;&gt;AF153),A148-COUNTIFS($H$135:$H148,"&lt;&gt;CZ")&amp;$AH$5&amp;A152-COUNTIFS($H$135:$H152,"&lt;&gt;CZ"),IF(AND(H148="CZ",H149="CZ",H150&lt;&gt;"CZ",H151&lt;&gt;"CZ",H152&lt;&gt;"CZ",AF148=AF152,AF148&lt;&gt;AF147,AF148&lt;&gt;AF153),A148-COUNTIFS($H$135:$H148,"&lt;&gt;CZ")&amp;$AH$5&amp;A152-COUNTIFS($H$135:$H152,"&lt;&gt;CZ"),IF(AND(H148="CZ",H149="CZ",H150="CZ",H151&lt;&gt;"CZ",H152&lt;&gt;"CZ",AF148=AF152,AF148&lt;&gt;AF147,AF148&lt;&gt;AF153),A148-COUNTIFS($H$135:$H148,"&lt;&gt;CZ")&amp;$AH$5&amp;A152-COUNTIFS($H$135:$H152,"&lt;&gt;CZ"),IF(AND(H148="CZ",H149="CZ",H150&lt;&gt;"CZ",H151="CZ",H152&lt;&gt;"CZ",AF148=AF152,AF148&lt;&gt;AF147,AF148&lt;&gt;AF153),A148-COUNTIFS($H$135:$H148,"&lt;&gt;CZ")&amp;$AH$5&amp;A152-COUNTIFS($H$135:$H152,"&lt;&gt;CZ"),IF(AND(H148="CZ",H149="CZ",H150="CZ",H151&lt;&gt;"CZ",H152&lt;&gt;"CZ",AF148=AF152,AF148&lt;&gt;AF147,AF148&lt;&gt;AF153),A148-COUNTIFS($H$135:$H148,"&lt;&gt;CZ")&amp;$AH$5&amp;A152-COUNTIFS($H$135:$H152,"&lt;&gt;CZ"),IF(AND(H148="CZ",H149="CZ",H150&lt;&gt;"CZ",H151&lt;&gt;"CZ",H152&lt;&gt;"CZ",AF148=AF152,AF148&lt;&gt;AF147,AF148&lt;&gt;AF153),A152-COUNTIFS($H$135:$H152,"&lt;&gt;CZ"),""))))))))))))))))))))))))))))))))))</f>
        <v/>
      </c>
      <c r="AL148" s="120" t="str">
        <f t="shared" si="9"/>
        <v>12</v>
      </c>
    </row>
    <row r="149" spans="1:38" s="104" customFormat="1" ht="15" customHeight="1">
      <c r="A149" s="105">
        <v>15</v>
      </c>
      <c r="B149" s="106">
        <v>610</v>
      </c>
      <c r="C149" s="107" t="s">
        <v>156</v>
      </c>
      <c r="D149" s="107" t="s">
        <v>157</v>
      </c>
      <c r="E149" s="106">
        <v>2004</v>
      </c>
      <c r="F149" s="108"/>
      <c r="G149" s="109" t="s">
        <v>111</v>
      </c>
      <c r="H149" s="110" t="s">
        <v>255</v>
      </c>
      <c r="I149" s="111"/>
      <c r="J149" s="112">
        <v>0</v>
      </c>
      <c r="K149" s="111"/>
      <c r="L149" s="112">
        <v>0</v>
      </c>
      <c r="M149" s="111">
        <v>100</v>
      </c>
      <c r="N149" s="112">
        <v>600</v>
      </c>
      <c r="O149" s="111">
        <v>100</v>
      </c>
      <c r="P149" s="112">
        <v>640</v>
      </c>
      <c r="Q149" s="111">
        <v>74</v>
      </c>
      <c r="R149" s="112">
        <v>495.8</v>
      </c>
      <c r="S149" s="113">
        <v>64</v>
      </c>
      <c r="T149" s="112">
        <v>448</v>
      </c>
      <c r="U149" s="111">
        <v>64</v>
      </c>
      <c r="V149" s="112">
        <v>473.6</v>
      </c>
      <c r="W149" s="111"/>
      <c r="X149" s="112">
        <v>0</v>
      </c>
      <c r="Y149" s="111"/>
      <c r="Z149" s="112">
        <v>0</v>
      </c>
      <c r="AA149" s="111"/>
      <c r="AB149" s="112">
        <v>0</v>
      </c>
      <c r="AC149" s="111"/>
      <c r="AD149" s="112">
        <v>0</v>
      </c>
      <c r="AE149" s="116">
        <v>2657.4</v>
      </c>
      <c r="AF149" s="117">
        <v>2657.4</v>
      </c>
      <c r="AG149" s="118">
        <v>15</v>
      </c>
      <c r="AH149" s="100">
        <f t="shared" ca="1" si="8"/>
        <v>0.79290509873520509</v>
      </c>
      <c r="AI149" s="119" t="str">
        <f>IF(H149="","",IF(H149&lt;&gt;"CZ","NE",IF(AND(H149="CZ",AF148&lt;&gt;AF149,AF149&lt;&gt;AF150),A149-COUNTIF($H$135:$H149,"&lt;&gt;CZ"),IF(AND(H149="CZ",H148="CZ",AF149=AF148,AF149&lt;&gt;AF147,AF149&lt;&gt;AF150),A148-COUNTIF($H$135:$H149,"&lt;&gt;CZ")&amp;$AH$5&amp;A149-COUNTIF($H$135:$H149,"&lt;&gt;CZ"),IF(AND(H149="CZ",H150="CZ",AF149&lt;&gt;AF148,AF149=AF150,AF149&lt;&gt;AF151),A149-COUNTIF($H$135:$H149,"&lt;&gt;CZ")&amp;$AH$5&amp;A150-COUNTIF($H$135:$H150,"&lt;&gt;CZ"),IF(AND(H149="CZ",H148="CZ",H147="CZ",AF149=AF147,AF149&lt;&gt;AF146,AF149&lt;&gt;AF150),A147-COUNTIF($H$135:$H149,"&lt;&gt;CZ")&amp;$AH$5&amp;A149-COUNTIF($H$135:$H149,"&lt;&gt;CZ"),IF(AND(H149="CZ",H148="CZ",H150="CZ",AF150=AF148,AF149&lt;&gt;AF147,AF149&lt;&gt;AF151),A148-COUNTIF($H$135:$H148,"&lt;&gt;CZ")&amp;$AH$5&amp;A150-COUNTIF($H$135:$H150,"&lt;&gt;CZ"),IF(AND(H149="CZ",H150="CZ",H151="CZ",AF149&lt;&gt;AF148,AF149=AF151,AF149&lt;&gt;AF152),A149-COUNTIF($H$135:$H149,"&lt;&gt;CZ")&amp;$AH$5&amp;A151-COUNTIF($H$135:$H151,"&lt;&gt;CZ"),IF(AND(H149="CZ",H148="CZ",H147="CZ",H146="CZ",AF149=AF146,AF149&lt;&gt;AF145,AF149&lt;&gt;AF150),A146-COUNTIF($H$135:$H146,"&lt;&gt;CZ")&amp;$AH$5&amp;A149-COUNTIF($H$135:$H149,"&lt;&gt;CZ"),IF(AND(H149="CZ",H148="CZ",H147="CZ",H150="CZ",AF150=AF147,AF149&lt;&gt;AF146,AF149&lt;&gt;AF151),A147-COUNTIF($H$135:$H147,"&lt;&gt;CZ")&amp;$AH$5&amp;A150-COUNTIF($H$135:$H150,"&lt;&gt;CZ"),IF(AND(H149="CZ",H148="CZ",H150="CZ",H151="CZ",AF151=AF148,AF149&lt;&gt;AF147,AF149&lt;&gt;AF152),A148-COUNTIF($H$135:$H148,"&lt;&gt;CZ")&amp;$AH$5&amp;A151-COUNTIF($H$135:$H151,"&lt;&gt;CZ"),IF(AND(H149="CZ",H150="CZ",H151="CZ",H152="CZ",AF149&lt;&gt;AF148,AF149=AF152,AF149&lt;&gt;AF153),A149-COUNTIF($H$135:$H149,"&lt;&gt;CZ")&amp;$AH$5&amp;A152-COUNTIF($H$135:$H152,"&lt;&gt;CZ"),IF(AND(H149="CZ",H148="CZ",H147="CZ",H146="CZ",H145="CZ",AF149=AF145,AF149&lt;&gt;AF144,AF149&lt;&gt;AF150),A145-COUNTIF($H$135:$H145,"&lt;&gt;CZ")&amp;$AH$5&amp;A149-COUNTIF($H$135:$H149,"&lt;&gt;CZ"),IF(AND(H149="CZ",H148="CZ",H147="CZ",H146="CZ",H150="CZ",AF150=AF146,AF149&lt;&gt;AF145,AF149&lt;&gt;AF151),A146-COUNTIF($H$135:$H146,"&lt;&gt;CZ")&amp;$AH$5&amp;A150-COUNTIF($H$135:$H150,"&lt;&gt;CZ"),IF(AND(H149="CZ",H148="CZ",H147="CZ",H150="CZ",H151="CZ",AF151=AF147,AF149&lt;&gt;AF146,AF149&lt;&gt;AF152),A147-COUNTIF($H$135:$H147,"&lt;&gt;CZ")&amp;$AH$5&amp;A151-COUNTIF($H$135:$H151,"&lt;&gt;CZ"),IF(AND(H149="CZ",H148="CZ",H150="CZ",H151="CZ",H152="CZ",AF152=AF148,AF149&lt;&gt;AF147,AF149&lt;&gt;AF153),A148-COUNTIF($H$135:$H148,"&lt;&gt;CZ")&amp;$AH$5&amp;A152-COUNTIF($H$135:$H152,"&lt;&gt;CZ"),IF(AND(H149="CZ",H150="CZ",H151="CZ",H152="CZ",H153="CZ",AF149&lt;&gt;AF148,AF149=AF153,AF149&lt;&gt;AF154),A149-COUNTIF($H$135:$H149,"&lt;&gt;CZ")&amp;$AH$5&amp;A153-COUNTIF($H$135:$H153,"&lt;&gt;CZ"),IF(AND(H149="CZ",H148&lt;&gt;"CZ",AF149=AF148,AF149&lt;&gt;AF147,AF149&lt;&gt;AF150),A149-COUNTIF($H$135:$H149,"&lt;&gt;CZ"),IF(AND(H149="CZ",H150&lt;&gt;"CZ",AF149&lt;&gt;AF148,AF149=AF150,AF149&lt;&gt;AF151),A149-COUNTIF($H$135:$H149,"&lt;&gt;CZ"),IF(AND(H149="CZ",H148&lt;&gt;"CZ",H147="CZ",AF149=AF147,AF149&lt;&gt;AF146,AF149&lt;&gt;AF150),A147-COUNTIF($H$135:$H147,"&lt;&gt;CZ")&amp;$AH$5&amp;A149-COUNTIF($H$135:$H149,"&lt;&gt;CZ"),IF(AND(H149="CZ",H148="CZ",H147&lt;&gt;"CZ",AF149=AF147,AF149&lt;&gt;AF146,AF149&lt;&gt;AF150),A148-COUNTIF($H$135:$H147,"&lt;&gt;CZ")&amp;$AH$5&amp;A149-COUNTIF($H$135:$H149,"&lt;&gt;CZ"),IF(AND(H149="CZ",H148&lt;&gt;"CZ",H147&lt;&gt;"CZ",AF149=AF147,AF149&lt;&gt;AF146,AF149&lt;&gt;AF150),A149-COUNTIF($H$135:$H149,"&lt;&gt;CZ"),IF(AND(H149="CZ",H148&lt;&gt;"CZ",H150="CZ",AF149=AF148,AF149&lt;&gt;AF147,AF149=AF150,AF149&lt;&gt;AF151),A149-COUNTIF($H$135:$H148,"&lt;&gt;CZ")&amp;$AH$5&amp;A150-COUNTIF($H$135:$H150,"&lt;&gt;CZ"),IF(AND(H149="CZ",H148="CZ",H150&lt;&gt;"CZ",AF150=AF148,AF149&lt;&gt;AF147,AF149&lt;&gt;AF151),A148-COUNTIF($H$135:$H148,"&lt;&gt;CZ")&amp;$AH$5&amp;A150-COUNTIF($H$135:$H150,"&lt;&gt;CZ"),IF(AND(H149="CZ",H148&lt;&gt;"CZ",H150&lt;&gt;"CZ",AF150=AF148,AF149&lt;&gt;AF147,AF149&lt;&gt;AF151),A149-COUNTIF($H$135:$H148,"&lt;&gt;CZ"),IF(AND(H149="CZ",H150&lt;&gt;"CZ",H151="CZ",AF149&lt;&gt;AF148,AF149=AF151,AF149&lt;&gt;AF152),A149-COUNTIF($H$135:$H149,"&lt;&gt;CZ")&amp;$AH$5&amp;A151-COUNTIF($H$135:$H151,"&lt;&gt;CZ"),IF(AND(H149="CZ",H150="CZ",H151&lt;&gt;"CZ",AF149&lt;&gt;AF148,AF149=AF151,AF149&lt;&gt;AF152),A149-COUNTIF($H$135:$H149,"&lt;&gt;CZ")&amp;$AH$5&amp;A151-COUNTIF($H$135:$H151,"&lt;&gt;CZ"),IF(AND(H149="CZ",H150&lt;&gt;"CZ",H151&lt;&gt;"CZ",AF149&gt;0,AF149&lt;&gt;AF148,AF149=AF151,AF149&lt;&gt;AF152),A149-COUNTIF($H$135:$H149,"&lt;&gt;CZ"),IF(AND(H149="CZ",H148&lt;&gt;"CZ",H147="CZ",H146="CZ",AF149=AF146,AF149&lt;&gt;AF145,AF149&lt;&gt;AF150),A146-COUNTIF($H$135:$H146,"&lt;&gt;CZ")&amp;$AH$5&amp;A149-COUNTIF($H$135:$H149,"&lt;&gt;CZ"),IF(AND(H149="CZ",H148="CZ",H147&lt;&gt;"CZ",H146="CZ",AF149=AF146,AF149&lt;&gt;AF145,AF149&lt;&gt;AF150),A146-COUNTIF($H$135:$H146,"&lt;&gt;CZ")&amp;$AH$5&amp;A149-COUNTIF($H$135:$H149,"&lt;&gt;CZ"),IF(AND(H149="CZ",H148="CZ",H147="CZ",H146&lt;&gt;"CZ",AF149=AF146,AF149&lt;&gt;AF145,AF149&lt;&gt;AF150),A147-COUNTIF($H$135:$H146,"&lt;&gt;CZ")&amp;$AH$5&amp;A149-COUNTIF($H$135:$H149,"&lt;&gt;CZ"),IF(AND(H149="CZ",H148&lt;&gt;"CZ",H147&lt;&gt;"CZ",H146="CZ",AF149=AF146,AF149&lt;&gt;AF145,AF149&lt;&gt;AF150),A146-COUNTIF($H$135:$H146,"&lt;&gt;CZ")&amp;$AH$5&amp;A149-COUNTIF($H$135:$H149,"&lt;&gt;CZ"),IF(AND(H149="CZ",H148&lt;&gt;"CZ",H147="CZ",H146&lt;&gt;"CZ",AF149=AF146,AF149&lt;&gt;AF145,AF149&lt;&gt;AF150),A147-COUNTIF($H$135:$H146,"&lt;&gt;CZ")&amp;$AH$5&amp;A149-COUNTIF($H$135:$H149,"&lt;&gt;CZ"),IF(AND(H149="CZ",H148="CZ",H147&lt;&gt;"CZ",H146&lt;&gt;"CZ",AF149=AF146,AF149&lt;&gt;AF145,AF149&lt;&gt;AF150),A147-COUNTIF($H$135:$H146,"&lt;&gt;CZ")&amp;$AH$5&amp;A149-COUNTIF($H$135:$H149,"&lt;&gt;CZ"),IF(AND(H149="CZ",H148&lt;&gt;"CZ",H147&lt;&gt;"CZ",H146&lt;&gt;"CZ",AF149=AF146,AF149&lt;&gt;AF145,AF149&lt;&gt;AF150),A149-COUNTIF($H$135:$H149,"&lt;&gt;CZ"),IF(AND(H149="CZ",H148="CZ",H147&lt;&gt;"CZ",H150="CZ",AF149=AF147,AF149&lt;&gt;AF146,AF149=AF150,AF149&lt;&gt;AF151),A148-COUNTIF($H$135:$H147,"&lt;&gt;CZ")&amp;$AH$5&amp;A150-COUNTIF($H$135:$H150,"&lt;&gt;CZ"),IF(AND(H149="CZ",H148="CZ",H147="CZ",H150&lt;&gt;"CZ",AF149=AF147,AF149&lt;&gt;AF146,AF149=AF150,AF149&lt;&gt;AF151),A147-COUNTIF($H$135:$H147,"&lt;&gt;CZ")&amp;$AH$5&amp;A150-COUNTIF($H$135:$H150,"&lt;&gt;CZ"),IF(AND(H149="CZ",H148&lt;&gt;"CZ",H147&lt;&gt;"CZ",H150="CZ",AF149=AF147,AF149&lt;&gt;AF146,AF149=AF150,AF149&lt;&gt;AF151),A148-COUNTIF($H$135:$H147,"&lt;&gt;CZ")&amp;$AH$5&amp;A150-COUNTIF($H$135:$H150,"&lt;&gt;CZ"),IF(AND(H149="CZ",H148&lt;&gt;"CZ",H147="CZ",H150="CZ",AF149=AF147,AF149&lt;&gt;AF146,AF149=AF150,AF149&lt;&gt;AF151),A147-COUNTIF($H$135:$H147,"&lt;&gt;CZ")&amp;$AH$5&amp;A150-COUNTIF($H$135:$H150,"&lt;&gt;CZ"),IF(AND(H149="CZ",H148&lt;&gt;"CZ",H147="CZ",H150&lt;&gt;"CZ",AF149=AF147,AF149&lt;&gt;AF146,AF149=AF150,AF149&lt;&gt;AF151),A147-COUNTIF($H$135:$H147,"&lt;&gt;CZ")&amp;$AH$5&amp;A150-COUNTIF($H$135:$H150,"&lt;&gt;CZ"),IF(AND(H149="CZ",H148="CZ",H147&lt;&gt;"CZ",H150&lt;&gt;"CZ",AF150=AF147,AF149&lt;&gt;AF146,AF149&lt;&gt;AF151),A148-COUNTIF($H$135:$H147,"&lt;&gt;CZ")&amp;$AH$5&amp;A150-COUNTIF($H$135:$H150,"&lt;&gt;CZ"),IF(AND(H149="CZ",H148&lt;&gt;"CZ",H147&lt;&gt;"CZ",H150&lt;&gt;"CZ",AF150=AF147,AF149&lt;&gt;AF146,AF149&lt;&gt;AF151),A148-COUNTIF($H$135:$H147,"&lt;&gt;CZ"),IF(AND(H149="CZ",H148&lt;&gt;"CZ",H150="CZ",H151="CZ",AF151=AF148,AF149&lt;&gt;AF147,AF149&lt;&gt;AF152),A149-COUNTIF($H$135:$H148,"&lt;&gt;CZ")&amp;$AH$5&amp;A151-COUNTIF($H$135:$H151,"&lt;&gt;CZ"),IF(AND(H149="CZ",H148="CZ",H150&lt;&gt;"CZ",H151="CZ",AF151=AF148,AF149&lt;&gt;AF147,AF149&lt;&gt;AF152),A148-COUNTIF($H$135:$H148,"&lt;&gt;CZ")&amp;$AH$5&amp;A151-COUNTIF($H$135:$H151,"&lt;&gt;CZ"),IF(AND(H149="CZ",H148="CZ",H150="CZ",H151&lt;&gt;"CZ",AF151=AF148,AF149&lt;&gt;AF147,AF149&lt;&gt;AF152),A148-COUNTIF($H$135:$H148,"&lt;&gt;CZ")&amp;$AH$5&amp;A151-COUNTIF($H$135:$H151,"&lt;&gt;CZ"),IF(AND(H149="CZ",H148&lt;&gt;"CZ",H150&lt;&gt;"CZ",H151="CZ",AF151=AF148,AF149&lt;&gt;AF147,AF149&lt;&gt;AF152),A149-COUNTIF($H$135:$H148,"&lt;&gt;CZ")&amp;$AH$5&amp;A151-COUNTIF($H$135:$H151,"&lt;&gt;CZ"),IF(AND(H149="CZ",H148&lt;&gt;"CZ",H150="CZ",H151&lt;&gt;"CZ",AF151=AF148,AF149&lt;&gt;AF147,AF149&lt;&gt;AF152),A149-COUNTIF($H$135:$H148,"&lt;&gt;CZ")&amp;$AH$5&amp;A151-COUNTIF($H$135:$H151,"&lt;&gt;CZ"),IF(AND(H149="CZ",H148="CZ",H150&lt;&gt;"CZ",H151&lt;&gt;"CZ",AF151=AF148,AF149&lt;&gt;AF147,AF149&lt;&gt;AF152),A148-COUNTIF($H$135:$H148,"&lt;&gt;CZ")&amp;$AH$5&amp;A151-COUNTIF($H$135:$H151,"&lt;&gt;CZ"),IF(AND(H149="CZ",H148&lt;&gt;"CZ",H150&lt;&gt;"CZ",H151&lt;&gt;"CZ",AF151=AF148,AF149&lt;&gt;AF147,AF149&lt;&gt;AF152),A149-COUNTIF($H$135:$H148,"&lt;&gt;CZ"),IF(AND(H149="CZ",H150="CZ",H151="CZ",H152&lt;&gt;"CZ",AF149&lt;&gt;AF148,AF149=AF152,AF149&lt;&gt;AF153),A149-COUNTIF($H$135:$H149,"&lt;&gt;CZ")&amp;$AH$5&amp;A152-COUNTIF($H$135:$H152,"&lt;&gt;CZ"),IF(AND(H149="CZ",H150="CZ",H151&lt;&gt;"CZ",H152="CZ",AF149&lt;&gt;AF148,AF149=AF152,AF149&lt;&gt;AF153),A149-COUNTIF($H$135:$H149,"&lt;&gt;CZ")&amp;$AH$5&amp;A152-COUNTIF($H$135:$H152,"&lt;&gt;CZ"),IF(AND(H149="CZ",H150&lt;&gt;"CZ",H151="CZ",H152="CZ",AF149&lt;&gt;AF148,AF149=AF152,AF149&lt;&gt;AF153),A149-COUNTIF($H$135:$H149,"&lt;&gt;CZ")&amp;$AH$5&amp;A152-COUNTIF($H$135:$H152,"&lt;&gt;CZ"),IF(AND(H149="CZ",H150&lt;&gt;"CZ",H151&lt;&gt;"CZ",H152="CZ",AF149&lt;&gt;AF148,AF149=AF152,AF149&lt;&gt;AF153),A149-COUNTIF($H$135:$H149,"&lt;&gt;CZ")&amp;$AH$5&amp;A152-COUNTIF($H$135:$H152,"&lt;&gt;CZ"),"")))))))))))))))))))))))))))))))))))))))))))))))))))))</f>
        <v>NE</v>
      </c>
      <c r="AJ149" s="102" t="str">
        <f>IF(AI149&lt;&gt;"","",IF(AND(H149="CZ",H150&lt;&gt;"CZ",H151="CZ",H152&lt;&gt;"CZ",AF149&lt;&gt;AF148,AF149=AF152,AF149&lt;&gt;AF153),A149-COUNTIF($H$135:$H149,"&lt;&gt;CZ")&amp;$AH$5&amp;A152-COUNTIF($H$135:$H152,"&lt;&gt;CZ"),IF(AND(H149="CZ",H150="CZ",H151&lt;&gt;"CZ",H152&lt;&gt;"CZ",AF149&lt;&gt;AF148,AF149=AF152,AF149&lt;&gt;AF153),A149-COUNTIF($H$135:$H149,"&lt;&gt;CZ")&amp;$AH$5&amp;A152-COUNTIF($H$135:$H152,"&lt;&gt;CZ"),IF(AND(H149="CZ",H150&lt;&gt;"CZ",H151&lt;&gt;"CZ",H152&lt;&gt;"CZ",AF149&lt;&gt;AF148,AF149=AF152,AF149&lt;&gt;AF153),A149-COUNTIF($H$135:$H149,"&lt;&gt;CZ"),IF(AND(H149="CZ",H148&lt;&gt;"CZ",H147="CZ",H146="CZ",H145="CZ",AF149=AF145,AF149&lt;&gt;AF144,AF149&lt;&gt;AF150),A145-COUNTIFS($H$135:$H145,"&lt;&gt;CZ")&amp;$AH$5&amp;A149-COUNTIFS($H$135:$H149,"&lt;&gt;CZ"),IF(AND(H149="CZ",H148="CZ",H147&lt;&gt;"CZ",H146="CZ",H145="CZ",AF149=AF145,AF149&lt;&gt;AF144,AF149&lt;&gt;AF150),A145-COUNTIFS($H$135:$H145,"&lt;&gt;CZ")&amp;$AH$5&amp;A149-COUNTIFS($H$135:$H149,"&lt;&gt;CZ"),IF(AND(H149="CZ",H148="CZ",H147="CZ",H146&lt;&gt;"CZ",H145="CZ",AF149=AF145,AF149&lt;&gt;AF144,AF149&lt;&gt;AF150),A145-COUNTIFS($H$135:$H145,"&lt;&gt;CZ")&amp;$AH$5&amp;A149-COUNTIFS($H$135:$H149,"&lt;&gt;CZ"),IF(AND(H149="CZ",H148="CZ",H147="CZ",H146="CZ",H145&lt;&gt;"CZ",AF149=AF145,AF149&lt;&gt;AF144,AF149&lt;&gt;AF150),A146-COUNTIFS($H$135:$H145,"&lt;&gt;CZ")&amp;$AH$5&amp;A149-COUNTIFS($H$135:$H149,"&lt;&gt;CZ"),IF(AND(H149="CZ",H148&lt;&gt;"CZ",H147="CZ",H146="CZ",H145&lt;&gt;"CZ",AF149=AF145,AF149&lt;&gt;AF144,AF149&lt;&gt;AF150),A146-COUNTIFS($H$135:$H145,"&lt;&gt;CZ")&amp;$AH$5&amp;A149-COUNTIFS($H$135:$H149,"&lt;&gt;CZ"),IF(AND(H149="CZ",H148&lt;&gt;"CZ",H147="CZ",H146&lt;&gt;"CZ",H145="CZ",AF149=AF145,AF149&lt;&gt;AF144,AF149&lt;&gt;AF150),A145-COUNTIFS($H$135:$H145,"&lt;&gt;CZ")&amp;$AH$5&amp;A149-COUNTIFS($H$135:$H149,"&lt;&gt;CZ"),IF(AND(H149="CZ",H148&lt;&gt;"CZ",H147&lt;&gt;"CZ",H146="CZ",H145="CZ",AF149=AF145,AF149&lt;&gt;AF144,AF149&lt;&gt;AF150),A145-COUNTIFS($H$135:$H145,"&lt;&gt;CZ")&amp;$AH$5&amp;A149-COUNTIFS($H$135:$H149,"&lt;&gt;CZ"),IF(AND(H149="CZ",H148&lt;&gt;"CZ",H147&lt;&gt;"CZ",H146&lt;&gt;"CZ",H145="CZ",AF149=AF145,AF149&lt;&gt;AF144,AF149&lt;&gt;AF150),A145-COUNTIFS($H$135:$H145,"&lt;&gt;CZ")&amp;$AH$5&amp;A149-COUNTIFS($H$135:$H149,"&lt;&gt;CZ"),IF(AND(H149="CZ",H148&lt;&gt;"CZ",H147&lt;&gt;"CZ",H146="CZ",H145&lt;&gt;"CZ",AF149=AF145,AF149&lt;&gt;AF144,AF149&lt;&gt;AF150),A146-COUNTIFS($H$135:$H145,"&lt;&gt;CZ")&amp;$AH$5&amp;A149-COUNTIFS($H$135:$H149,"&lt;&gt;CZ"),IF(AND(H149="CZ",H148&lt;&gt;"CZ",H147="CZ",H146&lt;&gt;"CZ",H145&lt;&gt;"CZ",AF149=AF145,AF149&lt;&gt;AF144,AF149&lt;&gt;AF150),A146-COUNTIFS($H$135:$H145,"&lt;&gt;CZ")&amp;$AH$5&amp;A149-COUNTIFS($H$135:$H149,"&lt;&gt;CZ"),IF(AND(H149="CZ",H148="CZ",H147&lt;&gt;"CZ",H146&lt;&gt;"CZ",H145&lt;&gt;"CZ",AF149=AF145,AF149&lt;&gt;AF144,AF149&lt;&gt;AF150),A146-COUNTIFS($H$135:$H145,"&lt;&gt;CZ")&amp;$AH$5&amp;A149-COUNTIFS($H$135:$H149,"&lt;&gt;CZ"),IF(AND(H149="CZ",H148="CZ",H147&lt;&gt;"CZ",H146&lt;&gt;"CZ",H145="CZ",AF149=AF145,AF149&lt;&gt;AF144,AF149&lt;&gt;AF150),A145-COUNTIFS($H$135:$H145,"&lt;&gt;CZ")&amp;$AH$5&amp;A149-COUNTIFS($H$135:$H149,"&lt;&gt;CZ"),IF(AND(H149="CZ",H148="CZ",H147&lt;&gt;"CZ",H146="CZ",H145&lt;&gt;"CZ",AF149=AF145,AF149&lt;&gt;AF144,AF149&lt;&gt;AF150),A146-COUNTIFS($H$135:$H145,"&lt;&gt;CZ")&amp;$AH$5&amp;A149-COUNTIFS($H$135:$H149,"&lt;&gt;CZ"),IF(AND(H149="CZ",H148="CZ",H147="CZ",H146&lt;&gt;"CZ",H145&lt;&gt;"CZ",AF149=AF145,AF149&lt;&gt;AF144,AF149&lt;&gt;AF150),A146-COUNTIFS($H$135:$H145,"&lt;&gt;CZ")&amp;$AH$5&amp;A149-COUNTIFS($H$135:$H149,"&lt;&gt;CZ"),IF(AND(H149="CZ",H148&lt;&gt;"CZ",H147&lt;&gt;"CZ",H146&lt;&gt;"CZ",H145&lt;&gt;"CZ",AF149=AF145,AF149&lt;&gt;AF144,AF149&lt;&gt;AF150),A146-COUNTIFS($H$135:$H145,"&lt;&gt;CZ"),IF(AND(H149="CZ",H148&lt;&gt;"CZ",H147="CZ",H146="CZ",H150="CZ",AF150=AF146,AF149&lt;&gt;AF145,AF149&lt;&gt;AF151),A146-COUNTIFS($H$135:$H146,"&lt;&gt;CZ")&amp;$AH$5&amp;A150-COUNTIFS($H$135:$H150,"&lt;&gt;CZ"),IF(AND(H149="CZ",H148="CZ",H147&lt;&gt;"CZ",H146="CZ",H150="CZ",AF150=AF146,AF149&lt;&gt;AF145,AF149&lt;&gt;AF151),A146-COUNTIFS($H$135:$H146,"&lt;&gt;CZ")&amp;$AH$5&amp;A150-COUNTIFS($H$135:$H150,"&lt;&gt;CZ"),IF(AND(H149="CZ",H148="CZ",H147="CZ",H146&lt;&gt;"CZ",H150="CZ",AF150=AF146,AF149&lt;&gt;AF145,AF149&lt;&gt;AF151),A147-COUNTIFS($H$135:$H146,"&lt;&gt;CZ")&amp;$AH$5&amp;A150-COUNTIFS($H$135:$H150,"&lt;&gt;CZ"),IF(AND(H149="CZ",H148="CZ",H147="CZ",H146="CZ",H150&lt;&gt;"CZ",AF150=AF146,AF149&lt;&gt;AF145,AF149&lt;&gt;AF151),A146-COUNTIFS($H$135:$H146,"&lt;&gt;CZ")&amp;$AH$5&amp;A150-COUNTIFS($H$135:$H150,"&lt;&gt;CZ"),IF(AND(H149="CZ",H148&lt;&gt;"CZ",H147="CZ",H146="CZ",H150&lt;&gt;"CZ",AF150=AF146,AF149&lt;&gt;AF145,AF149&lt;&gt;AF151),A146-COUNTIFS($H$135:$H146,"&lt;&gt;CZ")&amp;$AH$5&amp;A150-COUNTIFS($H$135:$H150,"&lt;&gt;CZ"),IF(AND(H149="CZ",H148&lt;&gt;"CZ",H147="CZ",H146&lt;&gt;"CZ",H150="CZ",AF150=AF146,AF149&lt;&gt;AF145,AF149&lt;&gt;AF151),A147-COUNTIFS($H$135:$H146,"&lt;&gt;CZ")&amp;$AH$5&amp;A150-COUNTIFS($H$135:$H150,"&lt;&gt;CZ"),IF(AND(H149="CZ",H148&lt;&gt;"CZ",H147&lt;&gt;"CZ",H146="CZ",H150="CZ",AF150=AF146,AF149&lt;&gt;AF145,AF149&lt;&gt;AF151),A146-COUNTIFS($H$135:$H146,"&lt;&gt;CZ")&amp;$AH$5&amp;A150-COUNTIFS($H$135:$H150,"&lt;&gt;CZ"),IF(AND(H149="CZ",H148&lt;&gt;"CZ",H147&lt;&gt;"CZ",H146&lt;&gt;"CZ",H150="CZ",AF150=AF146,AF149&lt;&gt;AF145,AF149&lt;&gt;AF151),A147-COUNTIFS($H$135:$H146,"&lt;&gt;CZ")&amp;$AH$5&amp;A150-COUNTIFS($H$135:$H150,"&lt;&gt;CZ"),IF(AND(H149="CZ",H148&lt;&gt;"CZ",H147&lt;&gt;"CZ",H146="CZ",H150&lt;&gt;"CZ",AF150=AF146,AF149&lt;&gt;AF145,AF149&lt;&gt;AF151),A146-COUNTIFS($H$135:$H146,"&lt;&gt;CZ")&amp;$AH$5&amp;A150-COUNTIFS($H$135:$H150,"&lt;&gt;CZ"),IF(AND(H149="CZ",H148&lt;&gt;"CZ",H147="CZ",H146&lt;&gt;"CZ",H150&lt;&gt;"CZ",AF150=AF146,AF149&lt;&gt;AF145,AF149&lt;&gt;AF151),A147-COUNTIFS($H$135:$H146,"&lt;&gt;CZ")&amp;$AH$5&amp;A150-COUNTIFS($H$135:$H150,"&lt;&gt;CZ"),IF(AND(H149="CZ",H148="CZ",H147&lt;&gt;"CZ",H146&lt;&gt;"CZ",H150&lt;&gt;"CZ",AF150=AF146,AF149&lt;&gt;AF145,AF149&lt;&gt;AF151),A147-COUNTIFS($H$135:$H146,"&lt;&gt;CZ")&amp;$AH$5&amp;A150-COUNTIFS($H$135:$H150,"&lt;&gt;CZ"),IF(AND(H149="CZ",H148="CZ",H147&lt;&gt;"CZ",H146&lt;&gt;"CZ",H150="CZ",AF150=AF146,AF149&lt;&gt;AF145,AF149&lt;&gt;AF151),A147-COUNTIFS($H$135:$H146,"&lt;&gt;CZ")&amp;$AH$5&amp;A150-COUNTIFS($H$135:$H150,"&lt;&gt;CZ"),IF(AND(H149="CZ",H148="CZ",H147&lt;&gt;"CZ",H146="CZ",H150&lt;&gt;"CZ",AF150=AF146,AF149&lt;&gt;AF145,AF149&lt;&gt;AF151),A146-COUNTIFS($H$135:$H146,"&lt;&gt;CZ")&amp;$AH$5&amp;A150-COUNTIFS($H$135:$H150,"&lt;&gt;CZ"),IF(AND(H149="CZ",H148="CZ",H147="CZ",H146&lt;&gt;"CZ",H150&lt;&gt;"CZ",AF150=AF146,AF149&lt;&gt;AF145,AF149&lt;&gt;AF151),A147-COUNTIFS($H$135:$H146,"&lt;&gt;CZ")&amp;$AH$5&amp;A150-COUNTIFS($H$135:$H150,"&lt;&gt;CZ"),IF(AND(H149="CZ",H148&lt;&gt;"CZ",H147&lt;&gt;"CZ",H146&lt;&gt;"CZ",H150&lt;&gt;"CZ",AF150=AF146,AF149&lt;&gt;AF145,AF149&lt;&gt;AF151),A147-COUNTIFS($H$135:$H146,"&lt;&gt;CZ"),IF(AND(H149="CZ",H148&lt;&gt;"CZ",H147="CZ",H150="CZ",H151="CZ",AF151=AF147,AF149&lt;&gt;AF146,AF149&lt;&gt;AF152),A147-COUNTIFS($H$135:$H147,"&lt;&gt;CZ")&amp;$AH$5&amp;A151-COUNTIFS($H$135:$H151,"&lt;&gt;CZ"),IF(AND(H149="CZ",H148="CZ",H147&lt;&gt;"CZ",H150="CZ",H151="CZ",AF151=AF147,AF149&lt;&gt;AF146,AF149&lt;&gt;AF152),A148-COUNTIFS($H$135:$H147,"&lt;&gt;CZ")&amp;$AH$5&amp;A151-COUNTIFS($H$135:$H151,"&lt;&gt;CZ"),IF(AND(H149="CZ",H148="CZ",H147="CZ",H150&lt;&gt;"CZ",H151="CZ",AF151=AF147,AF149&lt;&gt;AF146,AF149&lt;&gt;AF152),A147-COUNTIFS($H$135:$H147,"&lt;&gt;CZ")&amp;$AH$5&amp;A151-COUNTIFS($H$135:$H151,"&lt;&gt;CZ"),IF(AND(H149="CZ",H148="CZ",H147="CZ",H150="CZ",H151&lt;&gt;"CZ",AF151=AF147,AF149&lt;&gt;AF146,AF149&lt;&gt;AF152),A147-COUNTIFS($H$135:$H147,"&lt;&gt;CZ")&amp;$AH$5&amp;A151-COUNTIFS($H$135:$H151,"&lt;&gt;CZ"),IF(AND(H149="CZ",H148&lt;&gt;"CZ",H147="CZ",H150="CZ",H151&lt;&gt;"CZ",AF151=AF147,AF149&lt;&gt;AF146,AF149&lt;&gt;AF152),A147-COUNTIFS($H$135:$H147,"&lt;&gt;CZ")&amp;$AH$5&amp;A151-COUNTIFS($H$135:$H151,"&lt;&gt;CZ"),IF(AND(H149="CZ",H148&lt;&gt;"CZ",H147="CZ",H150&lt;&gt;"CZ",H151="CZ",AF151=AF147,AF149&lt;&gt;AF146,AF149&lt;&gt;AF152),A147-COUNTIFS($H$135:$H147,"&lt;&gt;CZ")&amp;$AH$5&amp;A151-COUNTIFS($H$135:$H151,"&lt;&gt;CZ"),IF(AND(H149="CZ",H148&lt;&gt;"CZ",H147&lt;&gt;"CZ",H150="CZ",H151="CZ",AF151=AF147,AF149&lt;&gt;AF146,AF149&lt;&gt;AF152),A148-COUNTIFS($H$135:$H147,"&lt;&gt;CZ")&amp;$AH$5&amp;A151-COUNTIFS($H$135:$H151,"&lt;&gt;CZ"),IF(AND(H149="CZ",H148&lt;&gt;"CZ",H147&lt;&gt;"CZ",H150&lt;&gt;"CZ",H151="CZ",AF151=AF147,AF149&lt;&gt;AF146,AF149&lt;&gt;AF152),A148-COUNTIFS($H$135:$H147,"&lt;&gt;CZ")&amp;$AH$5&amp;A151-COUNTIFS($H$135:$H151,"&lt;&gt;CZ"),IF(AND(H149="CZ",H148&lt;&gt;"CZ",H147&lt;&gt;"CZ",H150="CZ",H151&lt;&gt;"CZ",AF151=AF147,AF149&lt;&gt;AF146,AF149&lt;&gt;AF152),A148-COUNTIFS($H$135:$H147,"&lt;&gt;CZ")&amp;$AH$5&amp;A151-COUNTIFS($H$135:$H151,"&lt;&gt;CZ"),IF(AND(H149="CZ",H148&lt;&gt;"CZ",H147="CZ",H150&lt;&gt;"CZ",H151&lt;&gt;"CZ",AF151=AF147,AF149&lt;&gt;AF146,AF149&lt;&gt;AF152),A147-COUNTIFS($H$135:$H147,"&lt;&gt;CZ")&amp;$AH$5&amp;A151-COUNTIFS($H$135:$H151,"&lt;&gt;CZ"),IF(AND(H149="CZ",H148="CZ",H147&lt;&gt;"CZ",H150&lt;&gt;"CZ",H151&lt;&gt;"CZ",AF151=AF147,AF149&lt;&gt;AF146,AF149&lt;&gt;AF152),A148-COUNTIFS($H$135:$H147,"&lt;&gt;CZ")&amp;$AH$5&amp;A151-COUNTIFS($H$135:$H151,"&lt;&gt;CZ"),IF(AND(H149="CZ",H148="CZ",H147&lt;&gt;"CZ",H150&lt;&gt;"CZ",H151="CZ",AF151=AF147,AF149&lt;&gt;AF146,AF149&lt;&gt;AF152),A148-COUNTIFS($H$135:$H147,"&lt;&gt;CZ")&amp;$AH$5&amp;A151-COUNTIFS($H$135:$H151,"&lt;&gt;CZ"),IF(AND(H149="CZ",H148="CZ",H147&lt;&gt;"CZ",H150="CZ",H151&lt;&gt;"CZ",AF151=AF147,AF149&lt;&gt;AF146,AF149&lt;&gt;AF152),A148-COUNTIFS($H$135:$H147,"&lt;&gt;CZ")&amp;$AH$5&amp;A151-COUNTIFS($H$135:$H151,"&lt;&gt;CZ"),IF(AND(H149="CZ",H148="CZ",H147="CZ",H150&lt;&gt;"CZ",H151&lt;&gt;"CZ",AF151=AF147,AF149&lt;&gt;AF146,AF149&lt;&gt;AF152),A147-COUNTIFS($H$135:$H147,"&lt;&gt;CZ")&amp;$AH$5&amp;A151-COUNTIFS($H$135:$H151,"&lt;&gt;CZ"),""))))))))))))))))))))))))))))))))))))))))))))))))</f>
        <v/>
      </c>
      <c r="AK149" s="102" t="str">
        <f>IF(AI149&lt;&gt;"","",IF(AJ149&lt;&gt;"","",IF(AND(H148="CZ",H147&lt;&gt;"CZ",H146&lt;&gt;"CZ",H149&lt;&gt;"CZ",H150&lt;&gt;"CZ",AF150=AF146,AF148&lt;&gt;AF145,AF148&lt;&gt;AF151),A147-COUNTIFS($H$135:$H146,"&lt;&gt;CZ"),IF(AND(H149="CZ",H148&lt;&gt;"CZ",H150="CZ",H151="CZ",H152="CZ",AF152=AF148,AF149&lt;&gt;AF147,AF149&lt;&gt;AF153),A149-COUNTIFS($H$135:$H148,"&lt;&gt;CZ")&amp;$AH$5&amp;A152-COUNTIFS($H$135:$H152,"&lt;&gt;CZ"),IF(AND(H149="CZ",H148="CZ",H150&lt;&gt;"CZ",H151="CZ",H152="CZ",AF152=AF148,AF149&lt;&gt;AF147,AF149&lt;&gt;AF153),A148-COUNTIFS($H$135:$H148,"&lt;&gt;CZ")&amp;$AH$5&amp;A152-COUNTIFS($H$135:$H152,"&lt;&gt;CZ"),IF(AND(H149="CZ",H148="CZ",H150="CZ",H151&lt;&gt;"CZ",H152="CZ",AF152=AF148,AF149&lt;&gt;AF147,AF149&lt;&gt;AF153),A148-COUNTIFS($H$135:$H148,"&lt;&gt;CZ")&amp;$AH$5&amp;A152-COUNTIFS($H$135:$H152,"&lt;&gt;CZ"),IF(AND(H149="CZ",H148="CZ",H150="CZ",H151="CZ",H152&lt;&gt;"CZ",AF152=AF148,AF149&lt;&gt;AF147,AF149&lt;&gt;AF153),A148-COUNTIFS($H$135:$H148,"&lt;&gt;CZ")&amp;$AH$5&amp;A152-COUNTIFS($H$135:$H152,"&lt;&gt;CZ"),IF(AND(H149="CZ",H148&lt;&gt;"CZ",H150="CZ",H151="CZ",H152&lt;&gt;"CZ",AF152=AF148,AF149&lt;&gt;AF147,AF149&lt;&gt;AF153),A149-COUNTIFS($H$135:$H148,"&lt;&gt;CZ")&amp;$AH$5&amp;A152-COUNTIFS($H$135:$H152,"&lt;&gt;CZ"),IF(AND(H149="CZ",H148&lt;&gt;"CZ",H150="CZ",H151&lt;&gt;"CZ",H152="CZ",AF152=AF148,AF149&lt;&gt;AF147,AF149&lt;&gt;AF153),A149-COUNTIFS($H$135:$H148,"&lt;&gt;CZ")&amp;$AH$5&amp;A152-COUNTIFS($H$135:$H152,"&lt;&gt;CZ"),IF(AND(H149="CZ",H148&lt;&gt;"CZ",H150&lt;&gt;"CZ",H151="CZ",H152="CZ",AF152=AF148,AF149&lt;&gt;AF147,AF149&lt;&gt;AF153),A149-COUNTIFS($H$135:$H148,"&lt;&gt;CZ")&amp;$AH$5&amp;A152-COUNTIFS($H$135:$H152,"&lt;&gt;CZ"),IF(AND(H149="CZ",H148&lt;&gt;"CZ",H150&lt;&gt;"CZ",H151&lt;&gt;"CZ",H152="CZ",AF152=AF148,AF149&lt;&gt;AF147,AF149&lt;&gt;AF153),A149-COUNTIFS($H$135:$H148,"&lt;&gt;CZ")&amp;$AH$5&amp;A152-COUNTIFS($H$135:$H152,"&lt;&gt;CZ"),IF(AND(H149="CZ",H148&lt;&gt;"CZ",H150&lt;&gt;"CZ",H151&lt;&gt;"CZ",H152&lt;&gt;"CZ",AF152=AF148,AF149&lt;&gt;AF147,AF149&lt;&gt;AF153),A152-COUNTIFS($H$135:$H152,"&lt;&gt;CZ"),IF(AND(H149="CZ",H148&lt;&gt;"CZ",H150&lt;&gt;"CZ",H151="CZ",H152&lt;&gt;"CZ",AF152=AF148,AF149&lt;&gt;AF147,AF149&lt;&gt;AF153),A149-COUNTIFS($H$135:$H148,"&lt;&gt;CZ")&amp;$AH$5&amp;A152-COUNTIFS($H$135:$H152,"&lt;&gt;CZ"),IF(AND(H149="CZ",H148="CZ",H150="CZ",H151&lt;&gt;"CZ",H152&lt;&gt;"CZ",AF152=AF148,AF149&lt;&gt;AF147,AF149&lt;&gt;AF153),A148-COUNTIFS($H$135:$H148,"&lt;&gt;CZ")&amp;$AH$5&amp;A152-COUNTIFS($H$135:$H152,"&lt;&gt;CZ"),IF(AND(H149="CZ",H148="CZ",H150&lt;&gt;"CZ",H151&lt;&gt;"CZ",H152&lt;&gt;"CZ",AF152=AF148,AF149&lt;&gt;AF147,AF149&lt;&gt;AF153),A148-COUNTIFS($H$135:$H148,"&lt;&gt;CZ")&amp;$AH$5&amp;A152-COUNTIFS($H$135:$H152,"&lt;&gt;CZ"),IF(AND(H149="CZ",H148="CZ",H150&lt;&gt;"CZ",H151&lt;&gt;"CZ",H152="CZ",AF152=AF148,AF149&lt;&gt;AF147,AF149&lt;&gt;AF153),A148-COUNTIFS($H$135:$H148,"&lt;&gt;CZ")&amp;$AH$5&amp;A152-COUNTIFS($H$135:$H152,"&lt;&gt;CZ"),IF(AND(H149="CZ",H148="CZ",H150&lt;&gt;"CZ",H151="CZ",H152&lt;&gt;"CZ",AF152=AF148,AF149&lt;&gt;AF147,AF149&lt;&gt;AF153),A148-COUNTIFS($H$135:$H148,"&lt;&gt;CZ")&amp;$AH$5&amp;A152-COUNTIFS($H$135:$H152,"&lt;&gt;CZ"),IF(AND(H149="CZ",H148&lt;&gt;"CZ",H150="CZ",H151&lt;&gt;"CZ",H152&lt;&gt;"CZ",AF152=AF148,AF149&lt;&gt;AF147,AF149&lt;&gt;AF153),A149-COUNTIFS($H$135:$H148,"&lt;&gt;CZ")&amp;$AH$5&amp;A152-COUNTIFS($H$135:$H152,"&lt;&gt;CZ"),IF(AND(H149="CZ",H150&lt;&gt;"CZ",H151="CZ",H152="CZ",H153="CZ",AF149=AF153,AF149&lt;&gt;AF148,AF149&lt;&gt;AF154),A149-COUNTIFS($H$135:$H149,"&lt;&gt;CZ")&amp;$AH$5&amp;A153-COUNTIFS($H$135:$H153,"&lt;&gt;CZ"),IF(AND(H149="CZ",H150="CZ",H151&lt;&gt;"CZ",H152="CZ",H153="CZ",AF149=AF153,AF149&lt;&gt;AF148,AF149&lt;&gt;AF154),A149-COUNTIFS($H$135:$H149,"&lt;&gt;CZ")&amp;$AH$5&amp;A153-COUNTIFS($H$135:$H153,"&lt;&gt;CZ"),IF(AND(H149="CZ",H150="CZ",H151="CZ",H152&lt;&gt;"CZ",H153="CZ",AF149=AF153,AF149&lt;&gt;AF148,AF149&lt;&gt;AF154),A149-COUNTIFS($H$135:$H149,"&lt;&gt;CZ")&amp;$AH$5&amp;A153-COUNTIFS($H$135:$H153,"&lt;&gt;CZ"),IF(AND(H149="CZ",H150="CZ",H151="CZ",H152="CZ",H153&lt;&gt;"CZ",AF149=AF153,AF149&lt;&gt;AF148,AF149&lt;&gt;AF154),A149-COUNTIFS($H$135:$H149,"&lt;&gt;CZ")&amp;$AH$5&amp;A153-COUNTIFS($H$135:$H153,"&lt;&gt;CZ"),IF(AND(H149="CZ",H148&lt;&gt;"CZ",H147="CZ",H146="CZ",H150&lt;&gt;"CZ",AF150=AF146,AF149&lt;&gt;AF145,AF149&lt;&gt;AF151),A146-COUNTIFS($H$135:$H146,"&lt;&gt;CZ")&amp;$AH$5&amp;A150-COUNTIFS($H$135:$H150,"&lt;&gt;CZ"),IF(AND(H149="CZ",H150&lt;&gt;"CZ",H151="CZ",H152="CZ",H153&lt;&gt;"CZ",AF149=AF153,AF149&lt;&gt;AF148,AF149&lt;&gt;AF154),A149-COUNTIFS($H$135:$H149,"&lt;&gt;CZ")&amp;$AH$5&amp;A153-COUNTIFS($H$135:$H153,"&lt;&gt;CZ"),IF(AND(H149="CZ",H150&lt;&gt;"CZ",H151="CZ",H152&lt;&gt;"CZ",H153="CZ",AF149=AF153,AF149&lt;&gt;AF148,AF149&lt;&gt;AF154),A149-COUNTIFS($H$135:$H149,"&lt;&gt;CZ")&amp;$AH$5&amp;A153-COUNTIFS($H$135:$H153,"&lt;&gt;CZ"),IF(AND(H149="CZ",H150&lt;&gt;"CZ",H151&lt;&gt;"CZ",H152="CZ",H153="CZ",AF149=AF153,AF149&lt;&gt;AF148,AF149&lt;&gt;AF154),A149-COUNTIFS($H$135:$H149,"&lt;&gt;CZ")&amp;$AH$5&amp;A153-COUNTIFS($H$135:$H153,"&lt;&gt;CZ"),IF(AND(H149="CZ",H150&lt;&gt;"CZ",H151&lt;&gt;"CZ",H152&lt;&gt;"CZ",H153="CZ",AF149=AF153,AF149&lt;&gt;AF148,AF149&lt;&gt;AF154),A149-COUNTIFS($H$135:$H149,"&lt;&gt;CZ")&amp;$AH$5&amp;A153-COUNTIFS($H$135:$H153,"&lt;&gt;CZ"),IF(AND(H149="CZ",H150&lt;&gt;"CZ",H151&lt;&gt;"CZ",H152="CZ",H153&lt;&gt;"CZ",AF149=AF153,AF149&lt;&gt;AF148,AF149&lt;&gt;AF154),A149-COUNTIFS($H$135:$H149,"&lt;&gt;CZ")&amp;$AH$5&amp;A153-COUNTIFS($H$135:$H153,"&lt;&gt;CZ"),IF(AND(H149="CZ",H150&lt;&gt;"CZ",H151="CZ",H152&lt;&gt;"CZ",H153&lt;&gt;"CZ",AF149=AF153,AF149&lt;&gt;AF148,AF149&lt;&gt;AF154),A149-COUNTIFS($H$135:$H149,"&lt;&gt;CZ")&amp;$AH$5&amp;A153-COUNTIFS($H$135:$H153,"&lt;&gt;CZ"),IF(AND(H149="CZ",H150="CZ",H151&lt;&gt;"CZ",H152&lt;&gt;"CZ",H153&lt;&gt;"CZ",AF149=AF153,AF149&lt;&gt;AF148,AF149&lt;&gt;AF154),A149-COUNTIFS($H$135:$H149,"&lt;&gt;CZ")&amp;$AH$5&amp;A153-COUNTIFS($H$135:$H153,"&lt;&gt;CZ"),IF(AND(H149="CZ",H150="CZ",H151="CZ",H152&lt;&gt;"CZ",H153&lt;&gt;"CZ",AF149=AF153,AF149&lt;&gt;AF148,AF149&lt;&gt;AF154),A149-COUNTIFS($H$135:$H149,"&lt;&gt;CZ")&amp;$AH$5&amp;A153-COUNTIFS($H$135:$H153,"&lt;&gt;CZ"),IF(AND(H149="CZ",H150="CZ",H151&lt;&gt;"CZ",H152="CZ",H153&lt;&gt;"CZ",AF149=AF153,AF149&lt;&gt;AF148,AF149&lt;&gt;AF154),A149-COUNTIFS($H$135:$H149,"&lt;&gt;CZ")&amp;$AH$5&amp;A153-COUNTIFS($H$135:$H153,"&lt;&gt;CZ"),IF(AND(H149="CZ",H150="CZ",H151="CZ",H152&lt;&gt;"CZ",H153&lt;&gt;"CZ",AF149=AF153,AF149&lt;&gt;AF148,AF149&lt;&gt;AF154),A149-COUNTIFS($H$135:$H149,"&lt;&gt;CZ")&amp;$AH$5&amp;A153-COUNTIFS($H$135:$H153,"&lt;&gt;CZ"),IF(AND(H149="CZ",H150="CZ",H151&lt;&gt;"CZ",H152&lt;&gt;"CZ",H153&lt;&gt;"CZ",AF149=AF153,AF149&lt;&gt;AF148,AF149&lt;&gt;AF154),A153-COUNTIFS($H$135:$H153,"&lt;&gt;CZ"),""))))))))))))))))))))))))))))))))))</f>
        <v/>
      </c>
      <c r="AL149" s="120" t="str">
        <f t="shared" si="9"/>
        <v>NE</v>
      </c>
    </row>
    <row r="150" spans="1:38" s="104" customFormat="1" ht="15" customHeight="1">
      <c r="A150" s="105">
        <v>16</v>
      </c>
      <c r="B150" s="106">
        <v>605</v>
      </c>
      <c r="C150" s="107" t="s">
        <v>158</v>
      </c>
      <c r="D150" s="107" t="s">
        <v>159</v>
      </c>
      <c r="E150" s="106">
        <v>2005</v>
      </c>
      <c r="F150" s="108"/>
      <c r="G150" s="109" t="s">
        <v>160</v>
      </c>
      <c r="H150" s="110" t="s">
        <v>250</v>
      </c>
      <c r="I150" s="111"/>
      <c r="J150" s="112">
        <v>0</v>
      </c>
      <c r="K150" s="111"/>
      <c r="L150" s="112">
        <v>0</v>
      </c>
      <c r="M150" s="111">
        <v>94</v>
      </c>
      <c r="N150" s="112">
        <v>564</v>
      </c>
      <c r="O150" s="111">
        <v>94</v>
      </c>
      <c r="P150" s="112">
        <v>601.6</v>
      </c>
      <c r="Q150" s="111">
        <v>66</v>
      </c>
      <c r="R150" s="112">
        <v>442.2</v>
      </c>
      <c r="S150" s="113">
        <v>38</v>
      </c>
      <c r="T150" s="112">
        <v>266</v>
      </c>
      <c r="U150" s="111">
        <v>54</v>
      </c>
      <c r="V150" s="112">
        <v>399.6</v>
      </c>
      <c r="W150" s="111"/>
      <c r="X150" s="112">
        <v>0</v>
      </c>
      <c r="Y150" s="111"/>
      <c r="Z150" s="112">
        <v>0</v>
      </c>
      <c r="AA150" s="111"/>
      <c r="AB150" s="112">
        <v>0</v>
      </c>
      <c r="AC150" s="111"/>
      <c r="AD150" s="112">
        <v>0</v>
      </c>
      <c r="AE150" s="116">
        <v>2273.4</v>
      </c>
      <c r="AF150" s="117">
        <v>2273.4</v>
      </c>
      <c r="AG150" s="118">
        <v>16</v>
      </c>
      <c r="AH150" s="100">
        <f t="shared" ca="1" si="8"/>
        <v>0.52976088877743943</v>
      </c>
      <c r="AI150" s="119">
        <f>IF(H150="","",IF(H150&lt;&gt;"CZ","NE",IF(AND(H150="CZ",AF149&lt;&gt;AF150,AF150&lt;&gt;AF151),A150-COUNTIF($H$135:$H150,"&lt;&gt;CZ"),IF(AND(H150="CZ",H149="CZ",AF150=AF149,AF150&lt;&gt;AF148,AF150&lt;&gt;AF151),A149-COUNTIF($H$135:$H150,"&lt;&gt;CZ")&amp;$AH$5&amp;A150-COUNTIF($H$135:$H150,"&lt;&gt;CZ"),IF(AND(H150="CZ",H151="CZ",AF150&lt;&gt;AF149,AF150=AF151,AF150&lt;&gt;AF152),A150-COUNTIF($H$135:$H150,"&lt;&gt;CZ")&amp;$AH$5&amp;A151-COUNTIF($H$135:$H151,"&lt;&gt;CZ"),IF(AND(H150="CZ",H149="CZ",H148="CZ",AF150=AF148,AF150&lt;&gt;AF147,AF150&lt;&gt;AF151),A148-COUNTIF($H$135:$H150,"&lt;&gt;CZ")&amp;$AH$5&amp;A150-COUNTIF($H$135:$H150,"&lt;&gt;CZ"),IF(AND(H150="CZ",H149="CZ",H151="CZ",AF151=AF149,AF150&lt;&gt;AF148,AF150&lt;&gt;AF152),A149-COUNTIF($H$135:$H149,"&lt;&gt;CZ")&amp;$AH$5&amp;A151-COUNTIF($H$135:$H151,"&lt;&gt;CZ"),IF(AND(H150="CZ",H151="CZ",H152="CZ",AF150&lt;&gt;AF149,AF150=AF152,AF150&lt;&gt;AF153),A150-COUNTIF($H$135:$H150,"&lt;&gt;CZ")&amp;$AH$5&amp;A152-COUNTIF($H$135:$H152,"&lt;&gt;CZ"),IF(AND(H150="CZ",H149="CZ",H148="CZ",H147="CZ",AF150=AF147,AF150&lt;&gt;AF146,AF150&lt;&gt;AF151),A147-COUNTIF($H$135:$H147,"&lt;&gt;CZ")&amp;$AH$5&amp;A150-COUNTIF($H$135:$H150,"&lt;&gt;CZ"),IF(AND(H150="CZ",H149="CZ",H148="CZ",H151="CZ",AF151=AF148,AF150&lt;&gt;AF147,AF150&lt;&gt;AF152),A148-COUNTIF($H$135:$H148,"&lt;&gt;CZ")&amp;$AH$5&amp;A151-COUNTIF($H$135:$H151,"&lt;&gt;CZ"),IF(AND(H150="CZ",H149="CZ",H151="CZ",H152="CZ",AF152=AF149,AF150&lt;&gt;AF148,AF150&lt;&gt;AF153),A149-COUNTIF($H$135:$H149,"&lt;&gt;CZ")&amp;$AH$5&amp;A152-COUNTIF($H$135:$H152,"&lt;&gt;CZ"),IF(AND(H150="CZ",H151="CZ",H152="CZ",H153="CZ",AF150&lt;&gt;AF149,AF150=AF153,AF150&lt;&gt;AF154),A150-COUNTIF($H$135:$H150,"&lt;&gt;CZ")&amp;$AH$5&amp;A153-COUNTIF($H$135:$H153,"&lt;&gt;CZ"),IF(AND(H150="CZ",H149="CZ",H148="CZ",H147="CZ",H146="CZ",AF150=AF146,AF150&lt;&gt;AF145,AF150&lt;&gt;AF151),A146-COUNTIF($H$135:$H146,"&lt;&gt;CZ")&amp;$AH$5&amp;A150-COUNTIF($H$135:$H150,"&lt;&gt;CZ"),IF(AND(H150="CZ",H149="CZ",H148="CZ",H147="CZ",H151="CZ",AF151=AF147,AF150&lt;&gt;AF146,AF150&lt;&gt;AF152),A147-COUNTIF($H$135:$H147,"&lt;&gt;CZ")&amp;$AH$5&amp;A151-COUNTIF($H$135:$H151,"&lt;&gt;CZ"),IF(AND(H150="CZ",H149="CZ",H148="CZ",H151="CZ",H152="CZ",AF152=AF148,AF150&lt;&gt;AF147,AF150&lt;&gt;AF153),A148-COUNTIF($H$135:$H148,"&lt;&gt;CZ")&amp;$AH$5&amp;A152-COUNTIF($H$135:$H152,"&lt;&gt;CZ"),IF(AND(H150="CZ",H149="CZ",H151="CZ",H152="CZ",H153="CZ",AF153=AF149,AF150&lt;&gt;AF148,AF150&lt;&gt;AF154),A149-COUNTIF($H$135:$H149,"&lt;&gt;CZ")&amp;$AH$5&amp;A153-COUNTIF($H$135:$H153,"&lt;&gt;CZ"),IF(AND(H150="CZ",H151="CZ",H152="CZ",H153="CZ",H154="CZ",AF150&lt;&gt;AF149,AF150=AF154,AF150&lt;&gt;AF155),A150-COUNTIF($H$135:$H150,"&lt;&gt;CZ")&amp;$AH$5&amp;A154-COUNTIF($H$135:$H154,"&lt;&gt;CZ"),IF(AND(H150="CZ",H149&lt;&gt;"CZ",AF150=AF149,AF150&lt;&gt;AF148,AF150&lt;&gt;AF151),A150-COUNTIF($H$135:$H150,"&lt;&gt;CZ"),IF(AND(H150="CZ",H151&lt;&gt;"CZ",AF150&lt;&gt;AF149,AF150=AF151,AF150&lt;&gt;AF152),A150-COUNTIF($H$135:$H150,"&lt;&gt;CZ"),IF(AND(H150="CZ",H149&lt;&gt;"CZ",H148="CZ",AF150=AF148,AF150&lt;&gt;AF147,AF150&lt;&gt;AF151),A148-COUNTIF($H$135:$H148,"&lt;&gt;CZ")&amp;$AH$5&amp;A150-COUNTIF($H$135:$H150,"&lt;&gt;CZ"),IF(AND(H150="CZ",H149="CZ",H148&lt;&gt;"CZ",AF150=AF148,AF150&lt;&gt;AF147,AF150&lt;&gt;AF151),A149-COUNTIF($H$135:$H148,"&lt;&gt;CZ")&amp;$AH$5&amp;A150-COUNTIF($H$135:$H150,"&lt;&gt;CZ"),IF(AND(H150="CZ",H149&lt;&gt;"CZ",H148&lt;&gt;"CZ",AF150=AF148,AF150&lt;&gt;AF147,AF150&lt;&gt;AF151),A150-COUNTIF($H$135:$H150,"&lt;&gt;CZ"),IF(AND(H150="CZ",H149&lt;&gt;"CZ",H151="CZ",AF150=AF149,AF150&lt;&gt;AF148,AF150=AF151,AF150&lt;&gt;AF152),A150-COUNTIF($H$135:$H149,"&lt;&gt;CZ")&amp;$AH$5&amp;A151-COUNTIF($H$135:$H151,"&lt;&gt;CZ"),IF(AND(H150="CZ",H149="CZ",H151&lt;&gt;"CZ",AF151=AF149,AF150&lt;&gt;AF148,AF150&lt;&gt;AF152),A149-COUNTIF($H$135:$H149,"&lt;&gt;CZ")&amp;$AH$5&amp;A151-COUNTIF($H$135:$H151,"&lt;&gt;CZ"),IF(AND(H150="CZ",H149&lt;&gt;"CZ",H151&lt;&gt;"CZ",AF151=AF149,AF150&lt;&gt;AF148,AF150&lt;&gt;AF152),A150-COUNTIF($H$135:$H149,"&lt;&gt;CZ"),IF(AND(H150="CZ",H151&lt;&gt;"CZ",H152="CZ",AF150&lt;&gt;AF149,AF150=AF152,AF150&lt;&gt;AF153),A150-COUNTIF($H$135:$H150,"&lt;&gt;CZ")&amp;$AH$5&amp;A152-COUNTIF($H$135:$H152,"&lt;&gt;CZ"),IF(AND(H150="CZ",H151="CZ",H152&lt;&gt;"CZ",AF150&lt;&gt;AF149,AF150=AF152,AF150&lt;&gt;AF153),A150-COUNTIF($H$135:$H150,"&lt;&gt;CZ")&amp;$AH$5&amp;A152-COUNTIF($H$135:$H152,"&lt;&gt;CZ"),IF(AND(H150="CZ",H151&lt;&gt;"CZ",H152&lt;&gt;"CZ",AF150&gt;0,AF150&lt;&gt;AF149,AF150=AF152,AF150&lt;&gt;AF153),A150-COUNTIF($H$135:$H150,"&lt;&gt;CZ"),IF(AND(H150="CZ",H149&lt;&gt;"CZ",H148="CZ",H147="CZ",AF150=AF147,AF150&lt;&gt;AF146,AF150&lt;&gt;AF151),A147-COUNTIF($H$135:$H147,"&lt;&gt;CZ")&amp;$AH$5&amp;A150-COUNTIF($H$135:$H150,"&lt;&gt;CZ"),IF(AND(H150="CZ",H149="CZ",H148&lt;&gt;"CZ",H147="CZ",AF150=AF147,AF150&lt;&gt;AF146,AF150&lt;&gt;AF151),A147-COUNTIF($H$135:$H147,"&lt;&gt;CZ")&amp;$AH$5&amp;A150-COUNTIF($H$135:$H150,"&lt;&gt;CZ"),IF(AND(H150="CZ",H149="CZ",H148="CZ",H147&lt;&gt;"CZ",AF150=AF147,AF150&lt;&gt;AF146,AF150&lt;&gt;AF151),A148-COUNTIF($H$135:$H147,"&lt;&gt;CZ")&amp;$AH$5&amp;A150-COUNTIF($H$135:$H150,"&lt;&gt;CZ"),IF(AND(H150="CZ",H149&lt;&gt;"CZ",H148&lt;&gt;"CZ",H147="CZ",AF150=AF147,AF150&lt;&gt;AF146,AF150&lt;&gt;AF151),A147-COUNTIF($H$135:$H147,"&lt;&gt;CZ")&amp;$AH$5&amp;A150-COUNTIF($H$135:$H150,"&lt;&gt;CZ"),IF(AND(H150="CZ",H149&lt;&gt;"CZ",H148="CZ",H147&lt;&gt;"CZ",AF150=AF147,AF150&lt;&gt;AF146,AF150&lt;&gt;AF151),A148-COUNTIF($H$135:$H147,"&lt;&gt;CZ")&amp;$AH$5&amp;A150-COUNTIF($H$135:$H150,"&lt;&gt;CZ"),IF(AND(H150="CZ",H149="CZ",H148&lt;&gt;"CZ",H147&lt;&gt;"CZ",AF150=AF147,AF150&lt;&gt;AF146,AF150&lt;&gt;AF151),A148-COUNTIF($H$135:$H147,"&lt;&gt;CZ")&amp;$AH$5&amp;A150-COUNTIF($H$135:$H150,"&lt;&gt;CZ"),IF(AND(H150="CZ",H149&lt;&gt;"CZ",H148&lt;&gt;"CZ",H147&lt;&gt;"CZ",AF150=AF147,AF150&lt;&gt;AF146,AF150&lt;&gt;AF151),A150-COUNTIF($H$135:$H150,"&lt;&gt;CZ"),IF(AND(H150="CZ",H149="CZ",H148&lt;&gt;"CZ",H151="CZ",AF150=AF148,AF150&lt;&gt;AF147,AF150=AF151,AF150&lt;&gt;AF152),A149-COUNTIF($H$135:$H148,"&lt;&gt;CZ")&amp;$AH$5&amp;A151-COUNTIF($H$135:$H151,"&lt;&gt;CZ"),IF(AND(H150="CZ",H149="CZ",H148="CZ",H151&lt;&gt;"CZ",AF150=AF148,AF150&lt;&gt;AF147,AF150=AF151,AF150&lt;&gt;AF152),A148-COUNTIF($H$135:$H148,"&lt;&gt;CZ")&amp;$AH$5&amp;A151-COUNTIF($H$135:$H151,"&lt;&gt;CZ"),IF(AND(H150="CZ",H149&lt;&gt;"CZ",H148&lt;&gt;"CZ",H151="CZ",AF150=AF148,AF150&lt;&gt;AF147,AF150=AF151,AF150&lt;&gt;AF152),A149-COUNTIF($H$135:$H148,"&lt;&gt;CZ")&amp;$AH$5&amp;A151-COUNTIF($H$135:$H151,"&lt;&gt;CZ"),IF(AND(H150="CZ",H149&lt;&gt;"CZ",H148="CZ",H151="CZ",AF150=AF148,AF150&lt;&gt;AF147,AF150=AF151,AF150&lt;&gt;AF152),A148-COUNTIF($H$135:$H148,"&lt;&gt;CZ")&amp;$AH$5&amp;A151-COUNTIF($H$135:$H151,"&lt;&gt;CZ"),IF(AND(H150="CZ",H149&lt;&gt;"CZ",H148="CZ",H151&lt;&gt;"CZ",AF150=AF148,AF150&lt;&gt;AF147,AF150=AF151,AF150&lt;&gt;AF152),A148-COUNTIF($H$135:$H148,"&lt;&gt;CZ")&amp;$AH$5&amp;A151-COUNTIF($H$135:$H151,"&lt;&gt;CZ"),IF(AND(H150="CZ",H149="CZ",H148&lt;&gt;"CZ",H151&lt;&gt;"CZ",AF151=AF148,AF150&lt;&gt;AF147,AF150&lt;&gt;AF152),A149-COUNTIF($H$135:$H148,"&lt;&gt;CZ")&amp;$AH$5&amp;A151-COUNTIF($H$135:$H151,"&lt;&gt;CZ"),IF(AND(H150="CZ",H149&lt;&gt;"CZ",H148&lt;&gt;"CZ",H151&lt;&gt;"CZ",AF151=AF148,AF150&lt;&gt;AF147,AF150&lt;&gt;AF152),A149-COUNTIF($H$135:$H148,"&lt;&gt;CZ"),IF(AND(H150="CZ",H149&lt;&gt;"CZ",H151="CZ",H152="CZ",AF152=AF149,AF150&lt;&gt;AF148,AF150&lt;&gt;AF153),A150-COUNTIF($H$135:$H149,"&lt;&gt;CZ")&amp;$AH$5&amp;A152-COUNTIF($H$135:$H152,"&lt;&gt;CZ"),IF(AND(H150="CZ",H149="CZ",H151&lt;&gt;"CZ",H152="CZ",AF152=AF149,AF150&lt;&gt;AF148,AF150&lt;&gt;AF153),A149-COUNTIF($H$135:$H149,"&lt;&gt;CZ")&amp;$AH$5&amp;A152-COUNTIF($H$135:$H152,"&lt;&gt;CZ"),IF(AND(H150="CZ",H149="CZ",H151="CZ",H152&lt;&gt;"CZ",AF152=AF149,AF150&lt;&gt;AF148,AF150&lt;&gt;AF153),A149-COUNTIF($H$135:$H149,"&lt;&gt;CZ")&amp;$AH$5&amp;A152-COUNTIF($H$135:$H152,"&lt;&gt;CZ"),IF(AND(H150="CZ",H149&lt;&gt;"CZ",H151&lt;&gt;"CZ",H152="CZ",AF152=AF149,AF150&lt;&gt;AF148,AF150&lt;&gt;AF153),A150-COUNTIF($H$135:$H149,"&lt;&gt;CZ")&amp;$AH$5&amp;A152-COUNTIF($H$135:$H152,"&lt;&gt;CZ"),IF(AND(H150="CZ",H149&lt;&gt;"CZ",H151="CZ",H152&lt;&gt;"CZ",AF152=AF149,AF150&lt;&gt;AF148,AF150&lt;&gt;AF153),A150-COUNTIF($H$135:$H149,"&lt;&gt;CZ")&amp;$AH$5&amp;A152-COUNTIF($H$135:$H152,"&lt;&gt;CZ"),IF(AND(H150="CZ",H149="CZ",H151&lt;&gt;"CZ",H152&lt;&gt;"CZ",AF152=AF149,AF150&lt;&gt;AF148,AF150&lt;&gt;AF153),A149-COUNTIF($H$135:$H149,"&lt;&gt;CZ")&amp;$AH$5&amp;A152-COUNTIF($H$135:$H152,"&lt;&gt;CZ"),IF(AND(H150="CZ",H149&lt;&gt;"CZ",H151&lt;&gt;"CZ",H152&lt;&gt;"CZ",AF152=AF149,AF150&lt;&gt;AF148,AF150&lt;&gt;AF153),A150-COUNTIF($H$135:$H149,"&lt;&gt;CZ"),IF(AND(H150="CZ",H151="CZ",H152="CZ",H153&lt;&gt;"CZ",AF150&lt;&gt;AF149,AF150=AF153,AF150&lt;&gt;AF154),A150-COUNTIF($H$135:$H150,"&lt;&gt;CZ")&amp;$AH$5&amp;A153-COUNTIF($H$135:$H153,"&lt;&gt;CZ"),IF(AND(H150="CZ",H151="CZ",H152&lt;&gt;"CZ",H153="CZ",AF150&lt;&gt;AF149,AF150=AF153,AF150&lt;&gt;AF154),A150-COUNTIF($H$135:$H150,"&lt;&gt;CZ")&amp;$AH$5&amp;A153-COUNTIF($H$135:$H153,"&lt;&gt;CZ"),IF(AND(H150="CZ",H151&lt;&gt;"CZ",H152="CZ",H153="CZ",AF150&lt;&gt;AF149,AF150=AF153,AF150&lt;&gt;AF154),A150-COUNTIF($H$135:$H150,"&lt;&gt;CZ")&amp;$AH$5&amp;A153-COUNTIF($H$135:$H153,"&lt;&gt;CZ"),IF(AND(H150="CZ",H151&lt;&gt;"CZ",H152&lt;&gt;"CZ",H153="CZ",AF150&lt;&gt;AF149,AF150=AF153,AF150&lt;&gt;AF154),A150-COUNTIF($H$135:$H150,"&lt;&gt;CZ")&amp;$AH$5&amp;A153-COUNTIF($H$135:$H153,"&lt;&gt;CZ"),"")))))))))))))))))))))))))))))))))))))))))))))))))))))</f>
        <v>13</v>
      </c>
      <c r="AJ150" s="102" t="str">
        <f>IF(AI150&lt;&gt;"","",IF(AND(H150="CZ",H151&lt;&gt;"CZ",H152="CZ",H153&lt;&gt;"CZ",AF150&lt;&gt;AF149,AF150=AF153,AF150&lt;&gt;AF154),A150-COUNTIF($H$135:$H150,"&lt;&gt;CZ")&amp;$AH$5&amp;A153-COUNTIF($H$135:$H153,"&lt;&gt;CZ"),IF(AND(H150="CZ",H151="CZ",H152&lt;&gt;"CZ",H153&lt;&gt;"CZ",AF150&lt;&gt;AF149,AF150=AF153,AF150&lt;&gt;AF154),A150-COUNTIF($H$135:$H150,"&lt;&gt;CZ")&amp;$AH$5&amp;A153-COUNTIF($H$135:$H153,"&lt;&gt;CZ"),IF(AND(H150="CZ",H151&lt;&gt;"CZ",H152&lt;&gt;"CZ",H153&lt;&gt;"CZ",AF150&lt;&gt;AF149,AF150=AF153,AF150&lt;&gt;AF154),A150-COUNTIF($H$135:$H150,"&lt;&gt;CZ"),IF(AND(H150="CZ",H149&lt;&gt;"CZ",H148="CZ",H147="CZ",H146="CZ",AF150=AF146,AF150&lt;&gt;AF145,AF150&lt;&gt;AF151),A146-COUNTIFS($H$135:$H146,"&lt;&gt;CZ")&amp;$AH$5&amp;A150-COUNTIFS($H$135:$H150,"&lt;&gt;CZ"),IF(AND(H150="CZ",H149="CZ",H148&lt;&gt;"CZ",H147="CZ",H146="CZ",AF150=AF146,AF150&lt;&gt;AF145,AF150&lt;&gt;AF151),A146-COUNTIFS($H$135:$H146,"&lt;&gt;CZ")&amp;$AH$5&amp;A150-COUNTIFS($H$135:$H150,"&lt;&gt;CZ"),IF(AND(H150="CZ",H149="CZ",H148="CZ",H147&lt;&gt;"CZ",H146="CZ",AF150=AF146,AF150&lt;&gt;AF145,AF150&lt;&gt;AF151),A146-COUNTIFS($H$135:$H146,"&lt;&gt;CZ")&amp;$AH$5&amp;A150-COUNTIFS($H$135:$H150,"&lt;&gt;CZ"),IF(AND(H150="CZ",H149="CZ",H148="CZ",H147="CZ",H146&lt;&gt;"CZ",AF150=AF146,AF150&lt;&gt;AF145,AF150&lt;&gt;AF151),A147-COUNTIFS($H$135:$H146,"&lt;&gt;CZ")&amp;$AH$5&amp;A150-COUNTIFS($H$135:$H150,"&lt;&gt;CZ"),IF(AND(H150="CZ",H149&lt;&gt;"CZ",H148="CZ",H147="CZ",H146&lt;&gt;"CZ",AF150=AF146,AF150&lt;&gt;AF145,AF150&lt;&gt;AF151),A147-COUNTIFS($H$135:$H146,"&lt;&gt;CZ")&amp;$AH$5&amp;A150-COUNTIFS($H$135:$H150,"&lt;&gt;CZ"),IF(AND(H150="CZ",H149&lt;&gt;"CZ",H148="CZ",H147&lt;&gt;"CZ",H146="CZ",AF150=AF146,AF150&lt;&gt;AF145,AF150&lt;&gt;AF151),A146-COUNTIFS($H$135:$H146,"&lt;&gt;CZ")&amp;$AH$5&amp;A150-COUNTIFS($H$135:$H150,"&lt;&gt;CZ"),IF(AND(H150="CZ",H149&lt;&gt;"CZ",H148&lt;&gt;"CZ",H147="CZ",H146="CZ",AF150=AF146,AF150&lt;&gt;AF145,AF150&lt;&gt;AF151),A146-COUNTIFS($H$135:$H146,"&lt;&gt;CZ")&amp;$AH$5&amp;A150-COUNTIFS($H$135:$H150,"&lt;&gt;CZ"),IF(AND(H150="CZ",H149&lt;&gt;"CZ",H148&lt;&gt;"CZ",H147&lt;&gt;"CZ",H146="CZ",AF150=AF146,AF150&lt;&gt;AF145,AF150&lt;&gt;AF151),A146-COUNTIFS($H$135:$H146,"&lt;&gt;CZ")&amp;$AH$5&amp;A150-COUNTIFS($H$135:$H150,"&lt;&gt;CZ"),IF(AND(H150="CZ",H149&lt;&gt;"CZ",H148&lt;&gt;"CZ",H147="CZ",H146&lt;&gt;"CZ",AF150=AF146,AF150&lt;&gt;AF145,AF150&lt;&gt;AF151),A147-COUNTIFS($H$135:$H146,"&lt;&gt;CZ")&amp;$AH$5&amp;A150-COUNTIFS($H$135:$H150,"&lt;&gt;CZ"),IF(AND(H150="CZ",H149&lt;&gt;"CZ",H148="CZ",H147&lt;&gt;"CZ",H146&lt;&gt;"CZ",AF150=AF146,AF150&lt;&gt;AF145,AF150&lt;&gt;AF151),A147-COUNTIFS($H$135:$H146,"&lt;&gt;CZ")&amp;$AH$5&amp;A150-COUNTIFS($H$135:$H150,"&lt;&gt;CZ"),IF(AND(H150="CZ",H149="CZ",H148&lt;&gt;"CZ",H147&lt;&gt;"CZ",H146&lt;&gt;"CZ",AF150=AF146,AF150&lt;&gt;AF145,AF150&lt;&gt;AF151),A147-COUNTIFS($H$135:$H146,"&lt;&gt;CZ")&amp;$AH$5&amp;A150-COUNTIFS($H$135:$H150,"&lt;&gt;CZ"),IF(AND(H150="CZ",H149="CZ",H148&lt;&gt;"CZ",H147&lt;&gt;"CZ",H146="CZ",AF150=AF146,AF150&lt;&gt;AF145,AF150&lt;&gt;AF151),A146-COUNTIFS($H$135:$H146,"&lt;&gt;CZ")&amp;$AH$5&amp;A150-COUNTIFS($H$135:$H150,"&lt;&gt;CZ"),IF(AND(H150="CZ",H149="CZ",H148&lt;&gt;"CZ",H147="CZ",H146&lt;&gt;"CZ",AF150=AF146,AF150&lt;&gt;AF145,AF150&lt;&gt;AF151),A147-COUNTIFS($H$135:$H146,"&lt;&gt;CZ")&amp;$AH$5&amp;A150-COUNTIFS($H$135:$H150,"&lt;&gt;CZ"),IF(AND(H150="CZ",H149="CZ",H148="CZ",H147&lt;&gt;"CZ",H146&lt;&gt;"CZ",AF150=AF146,AF150&lt;&gt;AF145,AF150&lt;&gt;AF151),A147-COUNTIFS($H$135:$H146,"&lt;&gt;CZ")&amp;$AH$5&amp;A150-COUNTIFS($H$135:$H150,"&lt;&gt;CZ"),IF(AND(H150="CZ",H149&lt;&gt;"CZ",H148&lt;&gt;"CZ",H147&lt;&gt;"CZ",H146&lt;&gt;"CZ",AF150=AF146,AF150&lt;&gt;AF145,AF150&lt;&gt;AF151),A147-COUNTIFS($H$135:$H146,"&lt;&gt;CZ"),IF(AND(H150="CZ",H149&lt;&gt;"CZ",H148="CZ",H147="CZ",H151="CZ",AF151=AF147,AF150&lt;&gt;AF146,AF150&lt;&gt;AF152),A147-COUNTIFS($H$135:$H147,"&lt;&gt;CZ")&amp;$AH$5&amp;A151-COUNTIFS($H$135:$H151,"&lt;&gt;CZ"),IF(AND(H150="CZ",H149="CZ",H148&lt;&gt;"CZ",H147="CZ",H151="CZ",AF151=AF147,AF150&lt;&gt;AF146,AF150&lt;&gt;AF152),A147-COUNTIFS($H$135:$H147,"&lt;&gt;CZ")&amp;$AH$5&amp;A151-COUNTIFS($H$135:$H151,"&lt;&gt;CZ"),IF(AND(H150="CZ",H149="CZ",H148="CZ",H147&lt;&gt;"CZ",H151="CZ",AF151=AF147,AF150&lt;&gt;AF146,AF150&lt;&gt;AF152),A148-COUNTIFS($H$135:$H147,"&lt;&gt;CZ")&amp;$AH$5&amp;A151-COUNTIFS($H$135:$H151,"&lt;&gt;CZ"),IF(AND(H150="CZ",H149="CZ",H148="CZ",H147="CZ",H151&lt;&gt;"CZ",AF151=AF147,AF150&lt;&gt;AF146,AF150&lt;&gt;AF152),A147-COUNTIFS($H$135:$H147,"&lt;&gt;CZ")&amp;$AH$5&amp;A151-COUNTIFS($H$135:$H151,"&lt;&gt;CZ"),IF(AND(H150="CZ",H149&lt;&gt;"CZ",H148="CZ",H147="CZ",H151&lt;&gt;"CZ",AF151=AF147,AF150&lt;&gt;AF146,AF150&lt;&gt;AF152),A147-COUNTIFS($H$135:$H147,"&lt;&gt;CZ")&amp;$AH$5&amp;A151-COUNTIFS($H$135:$H151,"&lt;&gt;CZ"),IF(AND(H150="CZ",H149&lt;&gt;"CZ",H148="CZ",H147&lt;&gt;"CZ",H151="CZ",AF151=AF147,AF150&lt;&gt;AF146,AF150&lt;&gt;AF152),A148-COUNTIFS($H$135:$H147,"&lt;&gt;CZ")&amp;$AH$5&amp;A151-COUNTIFS($H$135:$H151,"&lt;&gt;CZ"),IF(AND(H150="CZ",H149&lt;&gt;"CZ",H148&lt;&gt;"CZ",H147="CZ",H151="CZ",AF151=AF147,AF150&lt;&gt;AF146,AF150&lt;&gt;AF152),A147-COUNTIFS($H$135:$H147,"&lt;&gt;CZ")&amp;$AH$5&amp;A151-COUNTIFS($H$135:$H151,"&lt;&gt;CZ"),IF(AND(H150="CZ",H149&lt;&gt;"CZ",H148&lt;&gt;"CZ",H147&lt;&gt;"CZ",H151="CZ",AF151=AF147,AF150&lt;&gt;AF146,AF150&lt;&gt;AF152),A148-COUNTIFS($H$135:$H147,"&lt;&gt;CZ")&amp;$AH$5&amp;A151-COUNTIFS($H$135:$H151,"&lt;&gt;CZ"),IF(AND(H150="CZ",H149&lt;&gt;"CZ",H148&lt;&gt;"CZ",H147="CZ",H151&lt;&gt;"CZ",AF151=AF147,AF150&lt;&gt;AF146,AF150&lt;&gt;AF152),A147-COUNTIFS($H$135:$H147,"&lt;&gt;CZ")&amp;$AH$5&amp;A151-COUNTIFS($H$135:$H151,"&lt;&gt;CZ"),IF(AND(H150="CZ",H149&lt;&gt;"CZ",H148="CZ",H147&lt;&gt;"CZ",H151&lt;&gt;"CZ",AF151=AF147,AF150&lt;&gt;AF146,AF150&lt;&gt;AF152),A148-COUNTIFS($H$135:$H147,"&lt;&gt;CZ")&amp;$AH$5&amp;A151-COUNTIFS($H$135:$H151,"&lt;&gt;CZ"),IF(AND(H150="CZ",H149="CZ",H148&lt;&gt;"CZ",H147&lt;&gt;"CZ",H151&lt;&gt;"CZ",AF151=AF147,AF150&lt;&gt;AF146,AF150&lt;&gt;AF152),A148-COUNTIFS($H$135:$H147,"&lt;&gt;CZ")&amp;$AH$5&amp;A151-COUNTIFS($H$135:$H151,"&lt;&gt;CZ"),IF(AND(H150="CZ",H149="CZ",H148&lt;&gt;"CZ",H147&lt;&gt;"CZ",H151="CZ",AF151=AF147,AF150&lt;&gt;AF146,AF150&lt;&gt;AF152),A148-COUNTIFS($H$135:$H147,"&lt;&gt;CZ")&amp;$AH$5&amp;A151-COUNTIFS($H$135:$H151,"&lt;&gt;CZ"),IF(AND(H150="CZ",H149="CZ",H148&lt;&gt;"CZ",H147="CZ",H151&lt;&gt;"CZ",AF151=AF147,AF150&lt;&gt;AF146,AF150&lt;&gt;AF152),A147-COUNTIFS($H$135:$H147,"&lt;&gt;CZ")&amp;$AH$5&amp;A151-COUNTIFS($H$135:$H151,"&lt;&gt;CZ"),IF(AND(H150="CZ",H149="CZ",H148="CZ",H147&lt;&gt;"CZ",H151&lt;&gt;"CZ",AF151=AF147,AF150&lt;&gt;AF146,AF150&lt;&gt;AF152),A148-COUNTIFS($H$135:$H147,"&lt;&gt;CZ")&amp;$AH$5&amp;A151-COUNTIFS($H$135:$H151,"&lt;&gt;CZ"),IF(AND(H150="CZ",H149&lt;&gt;"CZ",H148&lt;&gt;"CZ",H147&lt;&gt;"CZ",H151&lt;&gt;"CZ",AF151=AF147,AF150&lt;&gt;AF146,AF150&lt;&gt;AF152),A148-COUNTIFS($H$135:$H147,"&lt;&gt;CZ"),IF(AND(H150="CZ",H149&lt;&gt;"CZ",H148="CZ",H151="CZ",H152="CZ",AF152=AF148,AF150&lt;&gt;AF147,AF150&lt;&gt;AF153),A148-COUNTIFS($H$135:$H148,"&lt;&gt;CZ")&amp;$AH$5&amp;A152-COUNTIFS($H$135:$H152,"&lt;&gt;CZ"),IF(AND(H150="CZ",H149="CZ",H148&lt;&gt;"CZ",H151="CZ",H152="CZ",AF152=AF148,AF150&lt;&gt;AF147,AF150&lt;&gt;AF153),A149-COUNTIFS($H$135:$H148,"&lt;&gt;CZ")&amp;$AH$5&amp;A152-COUNTIFS($H$135:$H152,"&lt;&gt;CZ"),IF(AND(H150="CZ",H149="CZ",H148="CZ",H151&lt;&gt;"CZ",H152="CZ",AF152=AF148,AF150&lt;&gt;AF147,AF150&lt;&gt;AF153),A148-COUNTIFS($H$135:$H148,"&lt;&gt;CZ")&amp;$AH$5&amp;A152-COUNTIFS($H$135:$H152,"&lt;&gt;CZ"),IF(AND(H150="CZ",H149="CZ",H148="CZ",H151="CZ",H152&lt;&gt;"CZ",AF152=AF148,AF150&lt;&gt;AF147,AF150&lt;&gt;AF153),A148-COUNTIFS($H$135:$H148,"&lt;&gt;CZ")&amp;$AH$5&amp;A152-COUNTIFS($H$135:$H152,"&lt;&gt;CZ"),IF(AND(H150="CZ",H149&lt;&gt;"CZ",H148="CZ",H151="CZ",H152&lt;&gt;"CZ",AF152=AF148,AF150&lt;&gt;AF147,AF150&lt;&gt;AF153),A148-COUNTIFS($H$135:$H148,"&lt;&gt;CZ")&amp;$AH$5&amp;A152-COUNTIFS($H$135:$H152,"&lt;&gt;CZ"),IF(AND(H150="CZ",H149&lt;&gt;"CZ",H148="CZ",H151&lt;&gt;"CZ",H152="CZ",AF152=AF148,AF150&lt;&gt;AF147,AF150&lt;&gt;AF153),A148-COUNTIFS($H$135:$H148,"&lt;&gt;CZ")&amp;$AH$5&amp;A152-COUNTIFS($H$135:$H152,"&lt;&gt;CZ"),IF(AND(H150="CZ",H149&lt;&gt;"CZ",H148&lt;&gt;"CZ",H151="CZ",H152="CZ",AF152=AF148,AF150&lt;&gt;AF147,AF150&lt;&gt;AF153),A149-COUNTIFS($H$135:$H148,"&lt;&gt;CZ")&amp;$AH$5&amp;A152-COUNTIFS($H$135:$H152,"&lt;&gt;CZ"),IF(AND(H150="CZ",H149&lt;&gt;"CZ",H148&lt;&gt;"CZ",H151&lt;&gt;"CZ",H152="CZ",AF152=AF148,AF150&lt;&gt;AF147,AF150&lt;&gt;AF153),A149-COUNTIFS($H$135:$H148,"&lt;&gt;CZ")&amp;$AH$5&amp;A152-COUNTIFS($H$135:$H152,"&lt;&gt;CZ"),IF(AND(H150="CZ",H149&lt;&gt;"CZ",H148&lt;&gt;"CZ",H151="CZ",H152&lt;&gt;"CZ",AF152=AF148,AF150&lt;&gt;AF147,AF150&lt;&gt;AF153),A149-COUNTIFS($H$135:$H148,"&lt;&gt;CZ")&amp;$AH$5&amp;A152-COUNTIFS($H$135:$H152,"&lt;&gt;CZ"),IF(AND(H150="CZ",H149&lt;&gt;"CZ",H148="CZ",H151&lt;&gt;"CZ",H152&lt;&gt;"CZ",AF152=AF148,AF150&lt;&gt;AF147,AF150&lt;&gt;AF153),A148-COUNTIFS($H$135:$H148,"&lt;&gt;CZ")&amp;$AH$5&amp;A152-COUNTIFS($H$135:$H152,"&lt;&gt;CZ"),IF(AND(H150="CZ",H149="CZ",H148&lt;&gt;"CZ",H151&lt;&gt;"CZ",H152&lt;&gt;"CZ",AF152=AF148,AF150&lt;&gt;AF147,AF150&lt;&gt;AF153),A149-COUNTIFS($H$135:$H148,"&lt;&gt;CZ")&amp;$AH$5&amp;A152-COUNTIFS($H$135:$H152,"&lt;&gt;CZ"),IF(AND(H150="CZ",H149="CZ",H148&lt;&gt;"CZ",H151&lt;&gt;"CZ",H152="CZ",AF152=AF148,AF150&lt;&gt;AF147,AF150&lt;&gt;AF153),A149-COUNTIFS($H$135:$H148,"&lt;&gt;CZ")&amp;$AH$5&amp;A152-COUNTIFS($H$135:$H152,"&lt;&gt;CZ"),IF(AND(H150="CZ",H149="CZ",H148&lt;&gt;"CZ",H151="CZ",H152&lt;&gt;"CZ",AF152=AF148,AF150&lt;&gt;AF147,AF150&lt;&gt;AF153),A149-COUNTIFS($H$135:$H148,"&lt;&gt;CZ")&amp;$AH$5&amp;A152-COUNTIFS($H$135:$H152,"&lt;&gt;CZ"),IF(AND(H150="CZ",H149="CZ",H148="CZ",H151&lt;&gt;"CZ",H152&lt;&gt;"CZ",AF152=AF148,AF150&lt;&gt;AF147,AF150&lt;&gt;AF153),A148-COUNTIFS($H$135:$H148,"&lt;&gt;CZ")&amp;$AH$5&amp;A152-COUNTIFS($H$135:$H152,"&lt;&gt;CZ"),""))))))))))))))))))))))))))))))))))))))))))))))))</f>
        <v/>
      </c>
      <c r="AK150" s="102" t="str">
        <f>IF(AI150&lt;&gt;"","",IF(AJ150&lt;&gt;"","",IF(AND(H149="CZ",H148&lt;&gt;"CZ",H147&lt;&gt;"CZ",H150&lt;&gt;"CZ",H151&lt;&gt;"CZ",AF151=AF147,AF149&lt;&gt;AF146,AF149&lt;&gt;AF152),A148-COUNTIFS($H$135:$H147,"&lt;&gt;CZ"),IF(AND(H150="CZ",H149&lt;&gt;"CZ",H151="CZ",H152="CZ",H153="CZ",AF153=AF149,AF150&lt;&gt;AF148,AF150&lt;&gt;AF154),A150-COUNTIFS($H$135:$H149,"&lt;&gt;CZ")&amp;$AH$5&amp;A153-COUNTIFS($H$135:$H153,"&lt;&gt;CZ"),IF(AND(H150="CZ",H149="CZ",H151&lt;&gt;"CZ",H152="CZ",H153="CZ",AF153=AF149,AF150&lt;&gt;AF148,AF150&lt;&gt;AF154),A149-COUNTIFS($H$135:$H149,"&lt;&gt;CZ")&amp;$AH$5&amp;A153-COUNTIFS($H$135:$H153,"&lt;&gt;CZ"),IF(AND(H150="CZ",H149="CZ",H151="CZ",H152&lt;&gt;"CZ",H153="CZ",AF153=AF149,AF150&lt;&gt;AF148,AF150&lt;&gt;AF154),A149-COUNTIFS($H$135:$H149,"&lt;&gt;CZ")&amp;$AH$5&amp;A153-COUNTIFS($H$135:$H153,"&lt;&gt;CZ"),IF(AND(H150="CZ",H149="CZ",H151="CZ",H152="CZ",H153&lt;&gt;"CZ",AF153=AF149,AF150&lt;&gt;AF148,AF150&lt;&gt;AF154),A149-COUNTIFS($H$135:$H149,"&lt;&gt;CZ")&amp;$AH$5&amp;A153-COUNTIFS($H$135:$H153,"&lt;&gt;CZ"),IF(AND(H150="CZ",H149&lt;&gt;"CZ",H151="CZ",H152="CZ",H153&lt;&gt;"CZ",AF153=AF149,AF150&lt;&gt;AF148,AF150&lt;&gt;AF154),A150-COUNTIFS($H$135:$H149,"&lt;&gt;CZ")&amp;$AH$5&amp;A153-COUNTIFS($H$135:$H153,"&lt;&gt;CZ"),IF(AND(H150="CZ",H149&lt;&gt;"CZ",H151="CZ",H152&lt;&gt;"CZ",H153="CZ",AF153=AF149,AF150&lt;&gt;AF148,AF150&lt;&gt;AF154),A150-COUNTIFS($H$135:$H149,"&lt;&gt;CZ")&amp;$AH$5&amp;A153-COUNTIFS($H$135:$H153,"&lt;&gt;CZ"),IF(AND(H150="CZ",H149&lt;&gt;"CZ",H151&lt;&gt;"CZ",H152="CZ",H153="CZ",AF153=AF149,AF150&lt;&gt;AF148,AF150&lt;&gt;AF154),A150-COUNTIFS($H$135:$H149,"&lt;&gt;CZ")&amp;$AH$5&amp;A153-COUNTIFS($H$135:$H153,"&lt;&gt;CZ"),IF(AND(H150="CZ",H149&lt;&gt;"CZ",H151&lt;&gt;"CZ",H152&lt;&gt;"CZ",H153="CZ",AF153=AF149,AF150&lt;&gt;AF148,AF150&lt;&gt;AF154),A150-COUNTIFS($H$135:$H149,"&lt;&gt;CZ")&amp;$AH$5&amp;A153-COUNTIFS($H$135:$H153,"&lt;&gt;CZ"),IF(AND(H150="CZ",H149&lt;&gt;"CZ",H151&lt;&gt;"CZ",H152&lt;&gt;"CZ",H153&lt;&gt;"CZ",AF153=AF149,AF150&lt;&gt;AF148,AF150&lt;&gt;AF154),A153-COUNTIFS($H$135:$H153,"&lt;&gt;CZ"),IF(AND(H150="CZ",H149&lt;&gt;"CZ",H151&lt;&gt;"CZ",H152="CZ",H153&lt;&gt;"CZ",AF153=AF149,AF150&lt;&gt;AF148,AF150&lt;&gt;AF154),A150-COUNTIFS($H$135:$H149,"&lt;&gt;CZ")&amp;$AH$5&amp;A153-COUNTIFS($H$135:$H153,"&lt;&gt;CZ"),IF(AND(H150="CZ",H149="CZ",H151="CZ",H152&lt;&gt;"CZ",H153&lt;&gt;"CZ",AF153=AF149,AF150&lt;&gt;AF148,AF150&lt;&gt;AF154),A149-COUNTIFS($H$135:$H149,"&lt;&gt;CZ")&amp;$AH$5&amp;A153-COUNTIFS($H$135:$H153,"&lt;&gt;CZ"),IF(AND(H150="CZ",H149="CZ",H151&lt;&gt;"CZ",H152&lt;&gt;"CZ",H153&lt;&gt;"CZ",AF153=AF149,AF150&lt;&gt;AF148,AF150&lt;&gt;AF154),A149-COUNTIFS($H$135:$H149,"&lt;&gt;CZ")&amp;$AH$5&amp;A153-COUNTIFS($H$135:$H153,"&lt;&gt;CZ"),IF(AND(H150="CZ",H149="CZ",H151&lt;&gt;"CZ",H152&lt;&gt;"CZ",H153="CZ",AF153=AF149,AF150&lt;&gt;AF148,AF150&lt;&gt;AF154),A149-COUNTIFS($H$135:$H149,"&lt;&gt;CZ")&amp;$AH$5&amp;A153-COUNTIFS($H$135:$H153,"&lt;&gt;CZ"),IF(AND(H150="CZ",H149="CZ",H151&lt;&gt;"CZ",H152="CZ",H153&lt;&gt;"CZ",AF153=AF149,AF150&lt;&gt;AF148,AF150&lt;&gt;AF154),A149-COUNTIFS($H$135:$H149,"&lt;&gt;CZ")&amp;$AH$5&amp;A153-COUNTIFS($H$135:$H153,"&lt;&gt;CZ"),IF(AND(H150="CZ",H149&lt;&gt;"CZ",H151="CZ",H152&lt;&gt;"CZ",H153&lt;&gt;"CZ",AF153=AF149,AF150&lt;&gt;AF148,AF150&lt;&gt;AF154),A150-COUNTIFS($H$135:$H149,"&lt;&gt;CZ")&amp;$AH$5&amp;A153-COUNTIFS($H$135:$H153,"&lt;&gt;CZ"),IF(AND(H150="CZ",H151&lt;&gt;"CZ",H152="CZ",H153="CZ",H154="CZ",AF150=AF154,AF150&lt;&gt;AF149,AF150&lt;&gt;AF155),A150-COUNTIFS($H$135:$H150,"&lt;&gt;CZ")&amp;$AH$5&amp;A154-COUNTIFS($H$135:$H154,"&lt;&gt;CZ"),IF(AND(H150="CZ",H151="CZ",H152&lt;&gt;"CZ",H153="CZ",H154="CZ",AF150=AF154,AF150&lt;&gt;AF149,AF150&lt;&gt;AF155),A150-COUNTIFS($H$135:$H150,"&lt;&gt;CZ")&amp;$AH$5&amp;A154-COUNTIFS($H$135:$H154,"&lt;&gt;CZ"),IF(AND(H150="CZ",H151="CZ",H152="CZ",H153&lt;&gt;"CZ",H154="CZ",AF150=AF154,AF150&lt;&gt;AF149,AF150&lt;&gt;AF155),A150-COUNTIFS($H$135:$H150,"&lt;&gt;CZ")&amp;$AH$5&amp;A154-COUNTIFS($H$135:$H154,"&lt;&gt;CZ"),IF(AND(H150="CZ",H151="CZ",H152="CZ",H153="CZ",H154&lt;&gt;"CZ",AF150=AF154,AF150&lt;&gt;AF149,AF150&lt;&gt;AF155),A150-COUNTIFS($H$135:$H150,"&lt;&gt;CZ")&amp;$AH$5&amp;A154-COUNTIFS($H$135:$H154,"&lt;&gt;CZ"),IF(AND(H150="CZ",H149&lt;&gt;"CZ",H148="CZ",H147="CZ",H151&lt;&gt;"CZ",AF151=AF147,AF150&lt;&gt;AF146,AF150&lt;&gt;AF152),A147-COUNTIFS($H$135:$H147,"&lt;&gt;CZ")&amp;$AH$5&amp;A151-COUNTIFS($H$135:$H151,"&lt;&gt;CZ"),IF(AND(H150="CZ",H151&lt;&gt;"CZ",H152="CZ",H153="CZ",H154&lt;&gt;"CZ",AF150=AF154,AF150&lt;&gt;AF149,AF150&lt;&gt;AF155),A150-COUNTIFS($H$135:$H150,"&lt;&gt;CZ")&amp;$AH$5&amp;A154-COUNTIFS($H$135:$H154,"&lt;&gt;CZ"),IF(AND(H150="CZ",H151&lt;&gt;"CZ",H152="CZ",H153&lt;&gt;"CZ",H154="CZ",AF150=AF154,AF150&lt;&gt;AF149,AF150&lt;&gt;AF155),A150-COUNTIFS($H$135:$H150,"&lt;&gt;CZ")&amp;$AH$5&amp;A154-COUNTIFS($H$135:$H154,"&lt;&gt;CZ"),IF(AND(H150="CZ",H151&lt;&gt;"CZ",H152&lt;&gt;"CZ",H153="CZ",H154="CZ",AF150=AF154,AF150&lt;&gt;AF149,AF150&lt;&gt;AF155),A150-COUNTIFS($H$135:$H150,"&lt;&gt;CZ")&amp;$AH$5&amp;A154-COUNTIFS($H$135:$H154,"&lt;&gt;CZ"),IF(AND(H150="CZ",H151&lt;&gt;"CZ",H152&lt;&gt;"CZ",H153&lt;&gt;"CZ",H154="CZ",AF150=AF154,AF150&lt;&gt;AF149,AF150&lt;&gt;AF155),A150-COUNTIFS($H$135:$H150,"&lt;&gt;CZ")&amp;$AH$5&amp;A154-COUNTIFS($H$135:$H154,"&lt;&gt;CZ"),IF(AND(H150="CZ",H151&lt;&gt;"CZ",H152&lt;&gt;"CZ",H153="CZ",H154&lt;&gt;"CZ",AF150=AF154,AF150&lt;&gt;AF149,AF150&lt;&gt;AF155),A150-COUNTIFS($H$135:$H150,"&lt;&gt;CZ")&amp;$AH$5&amp;A154-COUNTIFS($H$135:$H154,"&lt;&gt;CZ"),IF(AND(H150="CZ",H151&lt;&gt;"CZ",H152="CZ",H153&lt;&gt;"CZ",H154&lt;&gt;"CZ",AF150=AF154,AF150&lt;&gt;AF149,AF150&lt;&gt;AF155),A150-COUNTIFS($H$135:$H150,"&lt;&gt;CZ")&amp;$AH$5&amp;A154-COUNTIFS($H$135:$H154,"&lt;&gt;CZ"),IF(AND(H150="CZ",H151="CZ",H152&lt;&gt;"CZ",H153&lt;&gt;"CZ",H154&lt;&gt;"CZ",AF150=AF154,AF150&lt;&gt;AF149,AF150&lt;&gt;AF155),A150-COUNTIFS($H$135:$H150,"&lt;&gt;CZ")&amp;$AH$5&amp;A154-COUNTIFS($H$135:$H154,"&lt;&gt;CZ"),IF(AND(H150="CZ",H151="CZ",H152="CZ",H153&lt;&gt;"CZ",H154&lt;&gt;"CZ",AF150=AF154,AF150&lt;&gt;AF149,AF150&lt;&gt;AF155),A150-COUNTIFS($H$135:$H150,"&lt;&gt;CZ")&amp;$AH$5&amp;A154-COUNTIFS($H$135:$H154,"&lt;&gt;CZ"),IF(AND(H150="CZ",H151="CZ",H152&lt;&gt;"CZ",H153="CZ",H154&lt;&gt;"CZ",AF150=AF154,AF150&lt;&gt;AF149,AF150&lt;&gt;AF155),A150-COUNTIFS($H$135:$H150,"&lt;&gt;CZ")&amp;$AH$5&amp;A154-COUNTIFS($H$135:$H154,"&lt;&gt;CZ"),IF(AND(H150="CZ",H151="CZ",H152="CZ",H153&lt;&gt;"CZ",H154&lt;&gt;"CZ",AF150=AF154,AF150&lt;&gt;AF149,AF150&lt;&gt;AF155),A150-COUNTIFS($H$135:$H150,"&lt;&gt;CZ")&amp;$AH$5&amp;A154-COUNTIFS($H$135:$H154,"&lt;&gt;CZ"),IF(AND(H150="CZ",H151="CZ",H152&lt;&gt;"CZ",H153&lt;&gt;"CZ",H154&lt;&gt;"CZ",AF150=AF154,AF150&lt;&gt;AF149,AF150&lt;&gt;AF155),A154-COUNTIFS($H$135:$H154,"&lt;&gt;CZ"),""))))))))))))))))))))))))))))))))))</f>
        <v/>
      </c>
      <c r="AL150" s="120" t="str">
        <f t="shared" si="9"/>
        <v>13</v>
      </c>
    </row>
    <row r="151" spans="1:38" s="104" customFormat="1" ht="15" customHeight="1">
      <c r="A151" s="105">
        <v>17</v>
      </c>
      <c r="B151" s="106">
        <v>606</v>
      </c>
      <c r="C151" s="107" t="s">
        <v>161</v>
      </c>
      <c r="D151" s="107" t="s">
        <v>162</v>
      </c>
      <c r="E151" s="106">
        <v>2005</v>
      </c>
      <c r="F151" s="108"/>
      <c r="G151" s="109" t="s">
        <v>163</v>
      </c>
      <c r="H151" s="110" t="s">
        <v>250</v>
      </c>
      <c r="I151" s="111"/>
      <c r="J151" s="112">
        <v>0</v>
      </c>
      <c r="K151" s="111"/>
      <c r="L151" s="112">
        <v>0</v>
      </c>
      <c r="M151" s="111">
        <v>100</v>
      </c>
      <c r="N151" s="112">
        <v>600</v>
      </c>
      <c r="O151" s="111">
        <v>100</v>
      </c>
      <c r="P151" s="112">
        <v>640</v>
      </c>
      <c r="Q151" s="111">
        <v>75</v>
      </c>
      <c r="R151" s="112">
        <v>502.5</v>
      </c>
      <c r="S151" s="113">
        <v>69</v>
      </c>
      <c r="T151" s="112">
        <v>483</v>
      </c>
      <c r="U151" s="111">
        <v>0</v>
      </c>
      <c r="V151" s="112">
        <v>0</v>
      </c>
      <c r="W151" s="111"/>
      <c r="X151" s="112">
        <v>0</v>
      </c>
      <c r="Y151" s="111"/>
      <c r="Z151" s="112">
        <v>0</v>
      </c>
      <c r="AA151" s="111"/>
      <c r="AB151" s="112">
        <v>0</v>
      </c>
      <c r="AC151" s="111"/>
      <c r="AD151" s="112">
        <v>0</v>
      </c>
      <c r="AE151" s="116">
        <v>2225.5</v>
      </c>
      <c r="AF151" s="117">
        <v>2225.5</v>
      </c>
      <c r="AG151" s="118">
        <v>17</v>
      </c>
      <c r="AH151" s="100">
        <f t="shared" ca="1" si="8"/>
        <v>0.45845901517203247</v>
      </c>
      <c r="AI151" s="119">
        <f>IF(H151="","",IF(H151&lt;&gt;"CZ","NE",IF(AND(H151="CZ",AF150&lt;&gt;AF151,AF151&lt;&gt;AF152),A151-COUNTIF($H$135:$H151,"&lt;&gt;CZ"),IF(AND(H151="CZ",H150="CZ",AF151=AF150,AF151&lt;&gt;AF149,AF151&lt;&gt;AF152),A150-COUNTIF($H$135:$H151,"&lt;&gt;CZ")&amp;$AH$5&amp;A151-COUNTIF($H$135:$H151,"&lt;&gt;CZ"),IF(AND(H151="CZ",H152="CZ",AF151&lt;&gt;AF150,AF151=AF152,AF151&lt;&gt;AF153),A151-COUNTIF($H$135:$H151,"&lt;&gt;CZ")&amp;$AH$5&amp;A152-COUNTIF($H$135:$H152,"&lt;&gt;CZ"),IF(AND(H151="CZ",H150="CZ",H149="CZ",AF151=AF149,AF151&lt;&gt;AF148,AF151&lt;&gt;AF152),A149-COUNTIF($H$135:$H151,"&lt;&gt;CZ")&amp;$AH$5&amp;A151-COUNTIF($H$135:$H151,"&lt;&gt;CZ"),IF(AND(H151="CZ",H150="CZ",H152="CZ",AF152=AF150,AF151&lt;&gt;AF149,AF151&lt;&gt;AF153),A150-COUNTIF($H$135:$H150,"&lt;&gt;CZ")&amp;$AH$5&amp;A152-COUNTIF($H$135:$H152,"&lt;&gt;CZ"),IF(AND(H151="CZ",H152="CZ",H153="CZ",AF151&lt;&gt;AF150,AF151=AF153,AF151&lt;&gt;AF154),A151-COUNTIF($H$135:$H151,"&lt;&gt;CZ")&amp;$AH$5&amp;A153-COUNTIF($H$135:$H153,"&lt;&gt;CZ"),IF(AND(H151="CZ",H150="CZ",H149="CZ",H148="CZ",AF151=AF148,AF151&lt;&gt;AF147,AF151&lt;&gt;AF152),A148-COUNTIF($H$135:$H148,"&lt;&gt;CZ")&amp;$AH$5&amp;A151-COUNTIF($H$135:$H151,"&lt;&gt;CZ"),IF(AND(H151="CZ",H150="CZ",H149="CZ",H152="CZ",AF152=AF149,AF151&lt;&gt;AF148,AF151&lt;&gt;AF153),A149-COUNTIF($H$135:$H149,"&lt;&gt;CZ")&amp;$AH$5&amp;A152-COUNTIF($H$135:$H152,"&lt;&gt;CZ"),IF(AND(H151="CZ",H150="CZ",H152="CZ",H153="CZ",AF153=AF150,AF151&lt;&gt;AF149,AF151&lt;&gt;AF154),A150-COUNTIF($H$135:$H150,"&lt;&gt;CZ")&amp;$AH$5&amp;A153-COUNTIF($H$135:$H153,"&lt;&gt;CZ"),IF(AND(H151="CZ",H152="CZ",H153="CZ",H154="CZ",AF151&lt;&gt;AF150,AF151=AF154,AF151&lt;&gt;AF155),A151-COUNTIF($H$135:$H151,"&lt;&gt;CZ")&amp;$AH$5&amp;A154-COUNTIF($H$135:$H154,"&lt;&gt;CZ"),IF(AND(H151="CZ",H150="CZ",H149="CZ",H148="CZ",H147="CZ",AF151=AF147,AF151&lt;&gt;AF146,AF151&lt;&gt;AF152),A147-COUNTIF($H$135:$H147,"&lt;&gt;CZ")&amp;$AH$5&amp;A151-COUNTIF($H$135:$H151,"&lt;&gt;CZ"),IF(AND(H151="CZ",H150="CZ",H149="CZ",H148="CZ",H152="CZ",AF152=AF148,AF151&lt;&gt;AF147,AF151&lt;&gt;AF153),A148-COUNTIF($H$135:$H148,"&lt;&gt;CZ")&amp;$AH$5&amp;A152-COUNTIF($H$135:$H152,"&lt;&gt;CZ"),IF(AND(H151="CZ",H150="CZ",H149="CZ",H152="CZ",H153="CZ",AF153=AF149,AF151&lt;&gt;AF148,AF151&lt;&gt;AF154),A149-COUNTIF($H$135:$H149,"&lt;&gt;CZ")&amp;$AH$5&amp;A153-COUNTIF($H$135:$H153,"&lt;&gt;CZ"),IF(AND(H151="CZ",H150="CZ",H152="CZ",H153="CZ",H154="CZ",AF154=AF150,AF151&lt;&gt;AF149,AF151&lt;&gt;AF155),A150-COUNTIF($H$135:$H150,"&lt;&gt;CZ")&amp;$AH$5&amp;A154-COUNTIF($H$135:$H154,"&lt;&gt;CZ"),IF(AND(H151="CZ",H152="CZ",H153="CZ",H154="CZ",H155="CZ",AF151&lt;&gt;AF150,AF151=AF155,AF151&lt;&gt;AF156),A151-COUNTIF($H$135:$H151,"&lt;&gt;CZ")&amp;$AH$5&amp;A155-COUNTIF($H$135:$H155,"&lt;&gt;CZ"),IF(AND(H151="CZ",H150&lt;&gt;"CZ",AF151=AF150,AF151&lt;&gt;AF149,AF151&lt;&gt;AF152),A151-COUNTIF($H$135:$H151,"&lt;&gt;CZ"),IF(AND(H151="CZ",H152&lt;&gt;"CZ",AF151&lt;&gt;AF150,AF151=AF152,AF151&lt;&gt;AF153),A151-COUNTIF($H$135:$H151,"&lt;&gt;CZ"),IF(AND(H151="CZ",H150&lt;&gt;"CZ",H149="CZ",AF151=AF149,AF151&lt;&gt;AF148,AF151&lt;&gt;AF152),A149-COUNTIF($H$135:$H149,"&lt;&gt;CZ")&amp;$AH$5&amp;A151-COUNTIF($H$135:$H151,"&lt;&gt;CZ"),IF(AND(H151="CZ",H150="CZ",H149&lt;&gt;"CZ",AF151=AF149,AF151&lt;&gt;AF148,AF151&lt;&gt;AF152),A150-COUNTIF($H$135:$H149,"&lt;&gt;CZ")&amp;$AH$5&amp;A151-COUNTIF($H$135:$H151,"&lt;&gt;CZ"),IF(AND(H151="CZ",H150&lt;&gt;"CZ",H149&lt;&gt;"CZ",AF151=AF149,AF151&lt;&gt;AF148,AF151&lt;&gt;AF152),A151-COUNTIF($H$135:$H151,"&lt;&gt;CZ"),IF(AND(H151="CZ",H150&lt;&gt;"CZ",H152="CZ",AF151=AF150,AF151&lt;&gt;AF149,AF151=AF152,AF151&lt;&gt;AF153),A151-COUNTIF($H$135:$H150,"&lt;&gt;CZ")&amp;$AH$5&amp;A152-COUNTIF($H$135:$H152,"&lt;&gt;CZ"),IF(AND(H151="CZ",H150="CZ",H152&lt;&gt;"CZ",AF152=AF150,AF151&lt;&gt;AF149,AF151&lt;&gt;AF153),A150-COUNTIF($H$135:$H150,"&lt;&gt;CZ")&amp;$AH$5&amp;A152-COUNTIF($H$135:$H152,"&lt;&gt;CZ"),IF(AND(H151="CZ",H150&lt;&gt;"CZ",H152&lt;&gt;"CZ",AF152=AF150,AF151&lt;&gt;AF149,AF151&lt;&gt;AF153),A151-COUNTIF($H$135:$H150,"&lt;&gt;CZ"),IF(AND(H151="CZ",H152&lt;&gt;"CZ",H153="CZ",AF151&lt;&gt;AF150,AF151=AF153,AF151&lt;&gt;AF154),A151-COUNTIF($H$135:$H151,"&lt;&gt;CZ")&amp;$AH$5&amp;A153-COUNTIF($H$135:$H153,"&lt;&gt;CZ"),IF(AND(H151="CZ",H152="CZ",H153&lt;&gt;"CZ",AF151&lt;&gt;AF150,AF151=AF153,AF151&lt;&gt;AF154),A151-COUNTIF($H$135:$H151,"&lt;&gt;CZ")&amp;$AH$5&amp;A153-COUNTIF($H$135:$H153,"&lt;&gt;CZ"),IF(AND(H151="CZ",H152&lt;&gt;"CZ",H153&lt;&gt;"CZ",AF151&gt;0,AF151&lt;&gt;AF150,AF151=AF153,AF151&lt;&gt;AF154),A151-COUNTIF($H$135:$H151,"&lt;&gt;CZ"),IF(AND(H151="CZ",H150&lt;&gt;"CZ",H149="CZ",H148="CZ",AF151=AF148,AF151&lt;&gt;AF147,AF151&lt;&gt;AF152),A148-COUNTIF($H$135:$H148,"&lt;&gt;CZ")&amp;$AH$5&amp;A151-COUNTIF($H$135:$H151,"&lt;&gt;CZ"),IF(AND(H151="CZ",H150="CZ",H149&lt;&gt;"CZ",H148="CZ",AF151=AF148,AF151&lt;&gt;AF147,AF151&lt;&gt;AF152),A148-COUNTIF($H$135:$H148,"&lt;&gt;CZ")&amp;$AH$5&amp;A151-COUNTIF($H$135:$H151,"&lt;&gt;CZ"),IF(AND(H151="CZ",H150="CZ",H149="CZ",H148&lt;&gt;"CZ",AF151=AF148,AF151&lt;&gt;AF147,AF151&lt;&gt;AF152),A149-COUNTIF($H$135:$H148,"&lt;&gt;CZ")&amp;$AH$5&amp;A151-COUNTIF($H$135:$H151,"&lt;&gt;CZ"),IF(AND(H151="CZ",H150&lt;&gt;"CZ",H149&lt;&gt;"CZ",H148="CZ",AF151=AF148,AF151&lt;&gt;AF147,AF151&lt;&gt;AF152),A148-COUNTIF($H$135:$H148,"&lt;&gt;CZ")&amp;$AH$5&amp;A151-COUNTIF($H$135:$H151,"&lt;&gt;CZ"),IF(AND(H151="CZ",H150&lt;&gt;"CZ",H149="CZ",H148&lt;&gt;"CZ",AF151=AF148,AF151&lt;&gt;AF147,AF151&lt;&gt;AF152),A149-COUNTIF($H$135:$H148,"&lt;&gt;CZ")&amp;$AH$5&amp;A151-COUNTIF($H$135:$H151,"&lt;&gt;CZ"),IF(AND(H151="CZ",H150="CZ",H149&lt;&gt;"CZ",H148&lt;&gt;"CZ",AF151=AF148,AF151&lt;&gt;AF147,AF151&lt;&gt;AF152),A149-COUNTIF($H$135:$H148,"&lt;&gt;CZ")&amp;$AH$5&amp;A151-COUNTIF($H$135:$H151,"&lt;&gt;CZ"),IF(AND(H151="CZ",H150&lt;&gt;"CZ",H149&lt;&gt;"CZ",H148&lt;&gt;"CZ",AF151=AF148,AF151&lt;&gt;AF147,AF151&lt;&gt;AF152),A151-COUNTIF($H$135:$H151,"&lt;&gt;CZ"),IF(AND(H151="CZ",H150="CZ",H149&lt;&gt;"CZ",H152="CZ",AF151=AF149,AF151&lt;&gt;AF148,AF151=AF152,AF151&lt;&gt;AF153),A150-COUNTIF($H$135:$H149,"&lt;&gt;CZ")&amp;$AH$5&amp;A152-COUNTIF($H$135:$H152,"&lt;&gt;CZ"),IF(AND(H151="CZ",H150="CZ",H149="CZ",H152&lt;&gt;"CZ",AF151=AF149,AF151&lt;&gt;AF148,AF151=AF152,AF151&lt;&gt;AF153),A149-COUNTIF($H$135:$H149,"&lt;&gt;CZ")&amp;$AH$5&amp;A152-COUNTIF($H$135:$H152,"&lt;&gt;CZ"),IF(AND(H151="CZ",H150&lt;&gt;"CZ",H149&lt;&gt;"CZ",H152="CZ",AF151=AF149,AF151&lt;&gt;AF148,AF151=AF152,AF151&lt;&gt;AF153),A150-COUNTIF($H$135:$H149,"&lt;&gt;CZ")&amp;$AH$5&amp;A152-COUNTIF($H$135:$H152,"&lt;&gt;CZ"),IF(AND(H151="CZ",H150&lt;&gt;"CZ",H149="CZ",H152="CZ",AF151=AF149,AF151&lt;&gt;AF148,AF151=AF152,AF151&lt;&gt;AF153),A149-COUNTIF($H$135:$H149,"&lt;&gt;CZ")&amp;$AH$5&amp;A152-COUNTIF($H$135:$H152,"&lt;&gt;CZ"),IF(AND(H151="CZ",H150&lt;&gt;"CZ",H149="CZ",H152&lt;&gt;"CZ",AF151=AF149,AF151&lt;&gt;AF148,AF151=AF152,AF151&lt;&gt;AF153),A149-COUNTIF($H$135:$H149,"&lt;&gt;CZ")&amp;$AH$5&amp;A152-COUNTIF($H$135:$H152,"&lt;&gt;CZ"),IF(AND(H151="CZ",H150="CZ",H149&lt;&gt;"CZ",H152&lt;&gt;"CZ",AF152=AF149,AF151&lt;&gt;AF148,AF151&lt;&gt;AF153),A150-COUNTIF($H$135:$H149,"&lt;&gt;CZ")&amp;$AH$5&amp;A152-COUNTIF($H$135:$H152,"&lt;&gt;CZ"),IF(AND(H151="CZ",H150&lt;&gt;"CZ",H149&lt;&gt;"CZ",H152&lt;&gt;"CZ",AF152=AF149,AF151&lt;&gt;AF148,AF151&lt;&gt;AF153),A150-COUNTIF($H$135:$H149,"&lt;&gt;CZ"),IF(AND(H151="CZ",H150&lt;&gt;"CZ",H152="CZ",H153="CZ",AF153=AF150,AF151&lt;&gt;AF149,AF151&lt;&gt;AF154),A151-COUNTIF($H$135:$H150,"&lt;&gt;CZ")&amp;$AH$5&amp;A153-COUNTIF($H$135:$H153,"&lt;&gt;CZ"),IF(AND(H151="CZ",H150="CZ",H152&lt;&gt;"CZ",H153="CZ",AF153=AF150,AF151&lt;&gt;AF149,AF151&lt;&gt;AF154),A150-COUNTIF($H$135:$H150,"&lt;&gt;CZ")&amp;$AH$5&amp;A153-COUNTIF($H$135:$H153,"&lt;&gt;CZ"),IF(AND(H151="CZ",H150="CZ",H152="CZ",H153&lt;&gt;"CZ",AF153=AF150,AF151&lt;&gt;AF149,AF151&lt;&gt;AF154),A150-COUNTIF($H$135:$H150,"&lt;&gt;CZ")&amp;$AH$5&amp;A153-COUNTIF($H$135:$H153,"&lt;&gt;CZ"),IF(AND(H151="CZ",H150&lt;&gt;"CZ",H152&lt;&gt;"CZ",H153="CZ",AF153=AF150,AF151&lt;&gt;AF149,AF151&lt;&gt;AF154),A151-COUNTIF($H$135:$H150,"&lt;&gt;CZ")&amp;$AH$5&amp;A153-COUNTIF($H$135:$H153,"&lt;&gt;CZ"),IF(AND(H151="CZ",H150&lt;&gt;"CZ",H152="CZ",H153&lt;&gt;"CZ",AF153=AF150,AF151&lt;&gt;AF149,AF151&lt;&gt;AF154),A151-COUNTIF($H$135:$H150,"&lt;&gt;CZ")&amp;$AH$5&amp;A153-COUNTIF($H$135:$H153,"&lt;&gt;CZ"),IF(AND(H151="CZ",H150="CZ",H152&lt;&gt;"CZ",H153&lt;&gt;"CZ",AF153=AF150,AF151&lt;&gt;AF149,AF151&lt;&gt;AF154),A150-COUNTIF($H$135:$H150,"&lt;&gt;CZ")&amp;$AH$5&amp;A153-COUNTIF($H$135:$H153,"&lt;&gt;CZ"),IF(AND(H151="CZ",H150&lt;&gt;"CZ",H152&lt;&gt;"CZ",H153&lt;&gt;"CZ",AF153=AF150,AF151&lt;&gt;AF149,AF151&lt;&gt;AF154),A151-COUNTIF($H$135:$H150,"&lt;&gt;CZ"),IF(AND(H151="CZ",H152="CZ",H153="CZ",H154&lt;&gt;"CZ",AF151&lt;&gt;AF150,AF151=AF154,AF151&lt;&gt;AF155),A151-COUNTIF($H$135:$H151,"&lt;&gt;CZ")&amp;$AH$5&amp;A154-COUNTIF($H$135:$H154,"&lt;&gt;CZ"),IF(AND(H151="CZ",H152="CZ",H153&lt;&gt;"CZ",H154="CZ",AF151&lt;&gt;AF150,AF151=AF154,AF151&lt;&gt;AF155),A151-COUNTIF($H$135:$H151,"&lt;&gt;CZ")&amp;$AH$5&amp;A154-COUNTIF($H$135:$H154,"&lt;&gt;CZ"),IF(AND(H151="CZ",H152&lt;&gt;"CZ",H153="CZ",H154="CZ",AF151&lt;&gt;AF150,AF151=AF154,AF151&lt;&gt;AF155),A151-COUNTIF($H$135:$H151,"&lt;&gt;CZ")&amp;$AH$5&amp;A154-COUNTIF($H$135:$H154,"&lt;&gt;CZ"),IF(AND(H151="CZ",H152&lt;&gt;"CZ",H153&lt;&gt;"CZ",H154="CZ",AF151&lt;&gt;AF150,AF151=AF154,AF151&lt;&gt;AF155),A151-COUNTIF($H$135:$H151,"&lt;&gt;CZ")&amp;$AH$5&amp;A154-COUNTIF($H$135:$H154,"&lt;&gt;CZ"),"")))))))))))))))))))))))))))))))))))))))))))))))))))))</f>
        <v>14</v>
      </c>
      <c r="AJ151" s="102" t="str">
        <f>IF(AI151&lt;&gt;"","",IF(AND(H151="CZ",H152&lt;&gt;"CZ",H153="CZ",H154&lt;&gt;"CZ",AF151&lt;&gt;AF150,AF151=AF154,AF151&lt;&gt;AF155),A151-COUNTIF($H$135:$H151,"&lt;&gt;CZ")&amp;$AH$5&amp;A154-COUNTIF($H$135:$H154,"&lt;&gt;CZ"),IF(AND(H151="CZ",H152="CZ",H153&lt;&gt;"CZ",H154&lt;&gt;"CZ",AF151&lt;&gt;AF150,AF151=AF154,AF151&lt;&gt;AF155),A151-COUNTIF($H$135:$H151,"&lt;&gt;CZ")&amp;$AH$5&amp;A154-COUNTIF($H$135:$H154,"&lt;&gt;CZ"),IF(AND(H151="CZ",H152&lt;&gt;"CZ",H153&lt;&gt;"CZ",H154&lt;&gt;"CZ",AF151&lt;&gt;AF150,AF151=AF154,AF151&lt;&gt;AF155),A151-COUNTIF($H$135:$H151,"&lt;&gt;CZ"),IF(AND(H151="CZ",H150&lt;&gt;"CZ",H149="CZ",H148="CZ",H147="CZ",AF151=AF147,AF151&lt;&gt;AF146,AF151&lt;&gt;AF152),A147-COUNTIFS($H$135:$H147,"&lt;&gt;CZ")&amp;$AH$5&amp;A151-COUNTIFS($H$135:$H151,"&lt;&gt;CZ"),IF(AND(H151="CZ",H150="CZ",H149&lt;&gt;"CZ",H148="CZ",H147="CZ",AF151=AF147,AF151&lt;&gt;AF146,AF151&lt;&gt;AF152),A147-COUNTIFS($H$135:$H147,"&lt;&gt;CZ")&amp;$AH$5&amp;A151-COUNTIFS($H$135:$H151,"&lt;&gt;CZ"),IF(AND(H151="CZ",H150="CZ",H149="CZ",H148&lt;&gt;"CZ",H147="CZ",AF151=AF147,AF151&lt;&gt;AF146,AF151&lt;&gt;AF152),A147-COUNTIFS($H$135:$H147,"&lt;&gt;CZ")&amp;$AH$5&amp;A151-COUNTIFS($H$135:$H151,"&lt;&gt;CZ"),IF(AND(H151="CZ",H150="CZ",H149="CZ",H148="CZ",H147&lt;&gt;"CZ",AF151=AF147,AF151&lt;&gt;AF146,AF151&lt;&gt;AF152),A148-COUNTIFS($H$135:$H147,"&lt;&gt;CZ")&amp;$AH$5&amp;A151-COUNTIFS($H$135:$H151,"&lt;&gt;CZ"),IF(AND(H151="CZ",H150&lt;&gt;"CZ",H149="CZ",H148="CZ",H147&lt;&gt;"CZ",AF151=AF147,AF151&lt;&gt;AF146,AF151&lt;&gt;AF152),A148-COUNTIFS($H$135:$H147,"&lt;&gt;CZ")&amp;$AH$5&amp;A151-COUNTIFS($H$135:$H151,"&lt;&gt;CZ"),IF(AND(H151="CZ",H150&lt;&gt;"CZ",H149="CZ",H148&lt;&gt;"CZ",H147="CZ",AF151=AF147,AF151&lt;&gt;AF146,AF151&lt;&gt;AF152),A147-COUNTIFS($H$135:$H147,"&lt;&gt;CZ")&amp;$AH$5&amp;A151-COUNTIFS($H$135:$H151,"&lt;&gt;CZ"),IF(AND(H151="CZ",H150&lt;&gt;"CZ",H149&lt;&gt;"CZ",H148="CZ",H147="CZ",AF151=AF147,AF151&lt;&gt;AF146,AF151&lt;&gt;AF152),A147-COUNTIFS($H$135:$H147,"&lt;&gt;CZ")&amp;$AH$5&amp;A151-COUNTIFS($H$135:$H151,"&lt;&gt;CZ"),IF(AND(H151="CZ",H150&lt;&gt;"CZ",H149&lt;&gt;"CZ",H148&lt;&gt;"CZ",H147="CZ",AF151=AF147,AF151&lt;&gt;AF146,AF151&lt;&gt;AF152),A147-COUNTIFS($H$135:$H147,"&lt;&gt;CZ")&amp;$AH$5&amp;A151-COUNTIFS($H$135:$H151,"&lt;&gt;CZ"),IF(AND(H151="CZ",H150&lt;&gt;"CZ",H149&lt;&gt;"CZ",H148="CZ",H147&lt;&gt;"CZ",AF151=AF147,AF151&lt;&gt;AF146,AF151&lt;&gt;AF152),A148-COUNTIFS($H$135:$H147,"&lt;&gt;CZ")&amp;$AH$5&amp;A151-COUNTIFS($H$135:$H151,"&lt;&gt;CZ"),IF(AND(H151="CZ",H150&lt;&gt;"CZ",H149="CZ",H148&lt;&gt;"CZ",H147&lt;&gt;"CZ",AF151=AF147,AF151&lt;&gt;AF146,AF151&lt;&gt;AF152),A148-COUNTIFS($H$135:$H147,"&lt;&gt;CZ")&amp;$AH$5&amp;A151-COUNTIFS($H$135:$H151,"&lt;&gt;CZ"),IF(AND(H151="CZ",H150="CZ",H149&lt;&gt;"CZ",H148&lt;&gt;"CZ",H147&lt;&gt;"CZ",AF151=AF147,AF151&lt;&gt;AF146,AF151&lt;&gt;AF152),A148-COUNTIFS($H$135:$H147,"&lt;&gt;CZ")&amp;$AH$5&amp;A151-COUNTIFS($H$135:$H151,"&lt;&gt;CZ"),IF(AND(H151="CZ",H150="CZ",H149&lt;&gt;"CZ",H148&lt;&gt;"CZ",H147="CZ",AF151=AF147,AF151&lt;&gt;AF146,AF151&lt;&gt;AF152),A147-COUNTIFS($H$135:$H147,"&lt;&gt;CZ")&amp;$AH$5&amp;A151-COUNTIFS($H$135:$H151,"&lt;&gt;CZ"),IF(AND(H151="CZ",H150="CZ",H149&lt;&gt;"CZ",H148="CZ",H147&lt;&gt;"CZ",AF151=AF147,AF151&lt;&gt;AF146,AF151&lt;&gt;AF152),A148-COUNTIFS($H$135:$H147,"&lt;&gt;CZ")&amp;$AH$5&amp;A151-COUNTIFS($H$135:$H151,"&lt;&gt;CZ"),IF(AND(H151="CZ",H150="CZ",H149="CZ",H148&lt;&gt;"CZ",H147&lt;&gt;"CZ",AF151=AF147,AF151&lt;&gt;AF146,AF151&lt;&gt;AF152),A148-COUNTIFS($H$135:$H147,"&lt;&gt;CZ")&amp;$AH$5&amp;A151-COUNTIFS($H$135:$H151,"&lt;&gt;CZ"),IF(AND(H151="CZ",H150&lt;&gt;"CZ",H149&lt;&gt;"CZ",H148&lt;&gt;"CZ",H147&lt;&gt;"CZ",AF151=AF147,AF151&lt;&gt;AF146,AF151&lt;&gt;AF152),A148-COUNTIFS($H$135:$H147,"&lt;&gt;CZ"),IF(AND(H151="CZ",H150&lt;&gt;"CZ",H149="CZ",H148="CZ",H152="CZ",AF152=AF148,AF151&lt;&gt;AF147,AF151&lt;&gt;AF153),A148-COUNTIFS($H$135:$H148,"&lt;&gt;CZ")&amp;$AH$5&amp;A152-COUNTIFS($H$135:$H152,"&lt;&gt;CZ"),IF(AND(H151="CZ",H150="CZ",H149&lt;&gt;"CZ",H148="CZ",H152="CZ",AF152=AF148,AF151&lt;&gt;AF147,AF151&lt;&gt;AF153),A148-COUNTIFS($H$135:$H148,"&lt;&gt;CZ")&amp;$AH$5&amp;A152-COUNTIFS($H$135:$H152,"&lt;&gt;CZ"),IF(AND(H151="CZ",H150="CZ",H149="CZ",H148&lt;&gt;"CZ",H152="CZ",AF152=AF148,AF151&lt;&gt;AF147,AF151&lt;&gt;AF153),A149-COUNTIFS($H$135:$H148,"&lt;&gt;CZ")&amp;$AH$5&amp;A152-COUNTIFS($H$135:$H152,"&lt;&gt;CZ"),IF(AND(H151="CZ",H150="CZ",H149="CZ",H148="CZ",H152&lt;&gt;"CZ",AF152=AF148,AF151&lt;&gt;AF147,AF151&lt;&gt;AF153),A148-COUNTIFS($H$135:$H148,"&lt;&gt;CZ")&amp;$AH$5&amp;A152-COUNTIFS($H$135:$H152,"&lt;&gt;CZ"),IF(AND(H151="CZ",H150&lt;&gt;"CZ",H149="CZ",H148="CZ",H152&lt;&gt;"CZ",AF152=AF148,AF151&lt;&gt;AF147,AF151&lt;&gt;AF153),A148-COUNTIFS($H$135:$H148,"&lt;&gt;CZ")&amp;$AH$5&amp;A152-COUNTIFS($H$135:$H152,"&lt;&gt;CZ"),IF(AND(H151="CZ",H150&lt;&gt;"CZ",H149="CZ",H148&lt;&gt;"CZ",H152="CZ",AF152=AF148,AF151&lt;&gt;AF147,AF151&lt;&gt;AF153),A149-COUNTIFS($H$135:$H148,"&lt;&gt;CZ")&amp;$AH$5&amp;A152-COUNTIFS($H$135:$H152,"&lt;&gt;CZ"),IF(AND(H151="CZ",H150&lt;&gt;"CZ",H149&lt;&gt;"CZ",H148="CZ",H152="CZ",AF152=AF148,AF151&lt;&gt;AF147,AF151&lt;&gt;AF153),A148-COUNTIFS($H$135:$H148,"&lt;&gt;CZ")&amp;$AH$5&amp;A152-COUNTIFS($H$135:$H152,"&lt;&gt;CZ"),IF(AND(H151="CZ",H150&lt;&gt;"CZ",H149&lt;&gt;"CZ",H148&lt;&gt;"CZ",H152="CZ",AF152=AF148,AF151&lt;&gt;AF147,AF151&lt;&gt;AF153),A149-COUNTIFS($H$135:$H148,"&lt;&gt;CZ")&amp;$AH$5&amp;A152-COUNTIFS($H$135:$H152,"&lt;&gt;CZ"),IF(AND(H151="CZ",H150&lt;&gt;"CZ",H149&lt;&gt;"CZ",H148="CZ",H152&lt;&gt;"CZ",AF152=AF148,AF151&lt;&gt;AF147,AF151&lt;&gt;AF153),A148-COUNTIFS($H$135:$H148,"&lt;&gt;CZ")&amp;$AH$5&amp;A152-COUNTIFS($H$135:$H152,"&lt;&gt;CZ"),IF(AND(H151="CZ",H150&lt;&gt;"CZ",H149="CZ",H148&lt;&gt;"CZ",H152&lt;&gt;"CZ",AF152=AF148,AF151&lt;&gt;AF147,AF151&lt;&gt;AF153),A149-COUNTIFS($H$135:$H148,"&lt;&gt;CZ")&amp;$AH$5&amp;A152-COUNTIFS($H$135:$H152,"&lt;&gt;CZ"),IF(AND(H151="CZ",H150="CZ",H149&lt;&gt;"CZ",H148&lt;&gt;"CZ",H152&lt;&gt;"CZ",AF152=AF148,AF151&lt;&gt;AF147,AF151&lt;&gt;AF153),A149-COUNTIFS($H$135:$H148,"&lt;&gt;CZ")&amp;$AH$5&amp;A152-COUNTIFS($H$135:$H152,"&lt;&gt;CZ"),IF(AND(H151="CZ",H150="CZ",H149&lt;&gt;"CZ",H148&lt;&gt;"CZ",H152="CZ",AF152=AF148,AF151&lt;&gt;AF147,AF151&lt;&gt;AF153),A149-COUNTIFS($H$135:$H148,"&lt;&gt;CZ")&amp;$AH$5&amp;A152-COUNTIFS($H$135:$H152,"&lt;&gt;CZ"),IF(AND(H151="CZ",H150="CZ",H149&lt;&gt;"CZ",H148="CZ",H152&lt;&gt;"CZ",AF152=AF148,AF151&lt;&gt;AF147,AF151&lt;&gt;AF153),A148-COUNTIFS($H$135:$H148,"&lt;&gt;CZ")&amp;$AH$5&amp;A152-COUNTIFS($H$135:$H152,"&lt;&gt;CZ"),IF(AND(H151="CZ",H150="CZ",H149="CZ",H148&lt;&gt;"CZ",H152&lt;&gt;"CZ",AF152=AF148,AF151&lt;&gt;AF147,AF151&lt;&gt;AF153),A149-COUNTIFS($H$135:$H148,"&lt;&gt;CZ")&amp;$AH$5&amp;A152-COUNTIFS($H$135:$H152,"&lt;&gt;CZ"),IF(AND(H151="CZ",H150&lt;&gt;"CZ",H149&lt;&gt;"CZ",H148&lt;&gt;"CZ",H152&lt;&gt;"CZ",AF152=AF148,AF151&lt;&gt;AF147,AF151&lt;&gt;AF153),A149-COUNTIFS($H$135:$H148,"&lt;&gt;CZ"),IF(AND(H151="CZ",H150&lt;&gt;"CZ",H149="CZ",H152="CZ",H153="CZ",AF153=AF149,AF151&lt;&gt;AF148,AF151&lt;&gt;AF154),A149-COUNTIFS($H$135:$H149,"&lt;&gt;CZ")&amp;$AH$5&amp;A153-COUNTIFS($H$135:$H153,"&lt;&gt;CZ"),IF(AND(H151="CZ",H150="CZ",H149&lt;&gt;"CZ",H152="CZ",H153="CZ",AF153=AF149,AF151&lt;&gt;AF148,AF151&lt;&gt;AF154),A150-COUNTIFS($H$135:$H149,"&lt;&gt;CZ")&amp;$AH$5&amp;A153-COUNTIFS($H$135:$H153,"&lt;&gt;CZ"),IF(AND(H151="CZ",H150="CZ",H149="CZ",H152&lt;&gt;"CZ",H153="CZ",AF153=AF149,AF151&lt;&gt;AF148,AF151&lt;&gt;AF154),A149-COUNTIFS($H$135:$H149,"&lt;&gt;CZ")&amp;$AH$5&amp;A153-COUNTIFS($H$135:$H153,"&lt;&gt;CZ"),IF(AND(H151="CZ",H150="CZ",H149="CZ",H152="CZ",H153&lt;&gt;"CZ",AF153=AF149,AF151&lt;&gt;AF148,AF151&lt;&gt;AF154),A149-COUNTIFS($H$135:$H149,"&lt;&gt;CZ")&amp;$AH$5&amp;A153-COUNTIFS($H$135:$H153,"&lt;&gt;CZ"),IF(AND(H151="CZ",H150&lt;&gt;"CZ",H149="CZ",H152="CZ",H153&lt;&gt;"CZ",AF153=AF149,AF151&lt;&gt;AF148,AF151&lt;&gt;AF154),A149-COUNTIFS($H$135:$H149,"&lt;&gt;CZ")&amp;$AH$5&amp;A153-COUNTIFS($H$135:$H153,"&lt;&gt;CZ"),IF(AND(H151="CZ",H150&lt;&gt;"CZ",H149="CZ",H152&lt;&gt;"CZ",H153="CZ",AF153=AF149,AF151&lt;&gt;AF148,AF151&lt;&gt;AF154),A149-COUNTIFS($H$135:$H149,"&lt;&gt;CZ")&amp;$AH$5&amp;A153-COUNTIFS($H$135:$H153,"&lt;&gt;CZ"),IF(AND(H151="CZ",H150&lt;&gt;"CZ",H149&lt;&gt;"CZ",H152="CZ",H153="CZ",AF153=AF149,AF151&lt;&gt;AF148,AF151&lt;&gt;AF154),A150-COUNTIFS($H$135:$H149,"&lt;&gt;CZ")&amp;$AH$5&amp;A153-COUNTIFS($H$135:$H153,"&lt;&gt;CZ"),IF(AND(H151="CZ",H150&lt;&gt;"CZ",H149&lt;&gt;"CZ",H152&lt;&gt;"CZ",H153="CZ",AF153=AF149,AF151&lt;&gt;AF148,AF151&lt;&gt;AF154),A150-COUNTIFS($H$135:$H149,"&lt;&gt;CZ")&amp;$AH$5&amp;A153-COUNTIFS($H$135:$H153,"&lt;&gt;CZ"),IF(AND(H151="CZ",H150&lt;&gt;"CZ",H149&lt;&gt;"CZ",H152="CZ",H153&lt;&gt;"CZ",AF153=AF149,AF151&lt;&gt;AF148,AF151&lt;&gt;AF154),A150-COUNTIFS($H$135:$H149,"&lt;&gt;CZ")&amp;$AH$5&amp;A153-COUNTIFS($H$135:$H153,"&lt;&gt;CZ"),IF(AND(H151="CZ",H150&lt;&gt;"CZ",H149="CZ",H152&lt;&gt;"CZ",H153&lt;&gt;"CZ",AF153=AF149,AF151&lt;&gt;AF148,AF151&lt;&gt;AF154),A149-COUNTIFS($H$135:$H149,"&lt;&gt;CZ")&amp;$AH$5&amp;A153-COUNTIFS($H$135:$H153,"&lt;&gt;CZ"),IF(AND(H151="CZ",H150="CZ",H149&lt;&gt;"CZ",H152&lt;&gt;"CZ",H153&lt;&gt;"CZ",AF153=AF149,AF151&lt;&gt;AF148,AF151&lt;&gt;AF154),A150-COUNTIFS($H$135:$H149,"&lt;&gt;CZ")&amp;$AH$5&amp;A153-COUNTIFS($H$135:$H153,"&lt;&gt;CZ"),IF(AND(H151="CZ",H150="CZ",H149&lt;&gt;"CZ",H152&lt;&gt;"CZ",H153="CZ",AF153=AF149,AF151&lt;&gt;AF148,AF151&lt;&gt;AF154),A150-COUNTIFS($H$135:$H149,"&lt;&gt;CZ")&amp;$AH$5&amp;A153-COUNTIFS($H$135:$H153,"&lt;&gt;CZ"),IF(AND(H151="CZ",H150="CZ",H149&lt;&gt;"CZ",H152="CZ",H153&lt;&gt;"CZ",AF153=AF149,AF151&lt;&gt;AF148,AF151&lt;&gt;AF154),A150-COUNTIFS($H$135:$H149,"&lt;&gt;CZ")&amp;$AH$5&amp;A153-COUNTIFS($H$135:$H153,"&lt;&gt;CZ"),IF(AND(H151="CZ",H150="CZ",H149="CZ",H152&lt;&gt;"CZ",H153&lt;&gt;"CZ",AF153=AF149,AF151&lt;&gt;AF148,AF151&lt;&gt;AF154),A149-COUNTIFS($H$135:$H149,"&lt;&gt;CZ")&amp;$AH$5&amp;A153-COUNTIFS($H$135:$H153,"&lt;&gt;CZ"),""))))))))))))))))))))))))))))))))))))))))))))))))</f>
        <v/>
      </c>
      <c r="AK151" s="102" t="str">
        <f>IF(AI151&lt;&gt;"","",IF(AJ151&lt;&gt;"","",IF(AND(H150="CZ",H149&lt;&gt;"CZ",H148&lt;&gt;"CZ",H151&lt;&gt;"CZ",H152&lt;&gt;"CZ",AF152=AF148,AF150&lt;&gt;AF147,AF150&lt;&gt;AF153),A149-COUNTIFS($H$135:$H148,"&lt;&gt;CZ"),IF(AND(H151="CZ",H150&lt;&gt;"CZ",H152="CZ",H153="CZ",H154="CZ",AF154=AF150,AF151&lt;&gt;AF149,AF151&lt;&gt;AF155),A151-COUNTIFS($H$135:$H150,"&lt;&gt;CZ")&amp;$AH$5&amp;A154-COUNTIFS($H$135:$H154,"&lt;&gt;CZ"),IF(AND(H151="CZ",H150="CZ",H152&lt;&gt;"CZ",H153="CZ",H154="CZ",AF154=AF150,AF151&lt;&gt;AF149,AF151&lt;&gt;AF155),A150-COUNTIFS($H$135:$H150,"&lt;&gt;CZ")&amp;$AH$5&amp;A154-COUNTIFS($H$135:$H154,"&lt;&gt;CZ"),IF(AND(H151="CZ",H150="CZ",H152="CZ",H153&lt;&gt;"CZ",H154="CZ",AF154=AF150,AF151&lt;&gt;AF149,AF151&lt;&gt;AF155),A150-COUNTIFS($H$135:$H150,"&lt;&gt;CZ")&amp;$AH$5&amp;A154-COUNTIFS($H$135:$H154,"&lt;&gt;CZ"),IF(AND(H151="CZ",H150="CZ",H152="CZ",H153="CZ",H154&lt;&gt;"CZ",AF154=AF150,AF151&lt;&gt;AF149,AF151&lt;&gt;AF155),A150-COUNTIFS($H$135:$H150,"&lt;&gt;CZ")&amp;$AH$5&amp;A154-COUNTIFS($H$135:$H154,"&lt;&gt;CZ"),IF(AND(H151="CZ",H150&lt;&gt;"CZ",H152="CZ",H153="CZ",H154&lt;&gt;"CZ",AF154=AF150,AF151&lt;&gt;AF149,AF151&lt;&gt;AF155),A151-COUNTIFS($H$135:$H150,"&lt;&gt;CZ")&amp;$AH$5&amp;A154-COUNTIFS($H$135:$H154,"&lt;&gt;CZ"),IF(AND(H151="CZ",H150&lt;&gt;"CZ",H152="CZ",H153&lt;&gt;"CZ",H154="CZ",AF154=AF150,AF151&lt;&gt;AF149,AF151&lt;&gt;AF155),A151-COUNTIFS($H$135:$H150,"&lt;&gt;CZ")&amp;$AH$5&amp;A154-COUNTIFS($H$135:$H154,"&lt;&gt;CZ"),IF(AND(H151="CZ",H150&lt;&gt;"CZ",H152&lt;&gt;"CZ",H153="CZ",H154="CZ",AF154=AF150,AF151&lt;&gt;AF149,AF151&lt;&gt;AF155),A151-COUNTIFS($H$135:$H150,"&lt;&gt;CZ")&amp;$AH$5&amp;A154-COUNTIFS($H$135:$H154,"&lt;&gt;CZ"),IF(AND(H151="CZ",H150&lt;&gt;"CZ",H152&lt;&gt;"CZ",H153&lt;&gt;"CZ",H154="CZ",AF154=AF150,AF151&lt;&gt;AF149,AF151&lt;&gt;AF155),A151-COUNTIFS($H$135:$H150,"&lt;&gt;CZ")&amp;$AH$5&amp;A154-COUNTIFS($H$135:$H154,"&lt;&gt;CZ"),IF(AND(H151="CZ",H150&lt;&gt;"CZ",H152&lt;&gt;"CZ",H153&lt;&gt;"CZ",H154&lt;&gt;"CZ",AF154=AF150,AF151&lt;&gt;AF149,AF151&lt;&gt;AF155),A154-COUNTIFS($H$135:$H154,"&lt;&gt;CZ"),IF(AND(H151="CZ",H150&lt;&gt;"CZ",H152&lt;&gt;"CZ",H153="CZ",H154&lt;&gt;"CZ",AF154=AF150,AF151&lt;&gt;AF149,AF151&lt;&gt;AF155),A151-COUNTIFS($H$135:$H150,"&lt;&gt;CZ")&amp;$AH$5&amp;A154-COUNTIFS($H$135:$H154,"&lt;&gt;CZ"),IF(AND(H151="CZ",H150="CZ",H152="CZ",H153&lt;&gt;"CZ",H154&lt;&gt;"CZ",AF154=AF150,AF151&lt;&gt;AF149,AF151&lt;&gt;AF155),A150-COUNTIFS($H$135:$H150,"&lt;&gt;CZ")&amp;$AH$5&amp;A154-COUNTIFS($H$135:$H154,"&lt;&gt;CZ"),IF(AND(H151="CZ",H150="CZ",H152&lt;&gt;"CZ",H153&lt;&gt;"CZ",H154&lt;&gt;"CZ",AF154=AF150,AF151&lt;&gt;AF149,AF151&lt;&gt;AF155),A150-COUNTIFS($H$135:$H150,"&lt;&gt;CZ")&amp;$AH$5&amp;A154-COUNTIFS($H$135:$H154,"&lt;&gt;CZ"),IF(AND(H151="CZ",H150="CZ",H152&lt;&gt;"CZ",H153&lt;&gt;"CZ",H154="CZ",AF154=AF150,AF151&lt;&gt;AF149,AF151&lt;&gt;AF155),A150-COUNTIFS($H$135:$H150,"&lt;&gt;CZ")&amp;$AH$5&amp;A154-COUNTIFS($H$135:$H154,"&lt;&gt;CZ"),IF(AND(H151="CZ",H150="CZ",H152&lt;&gt;"CZ",H153="CZ",H154&lt;&gt;"CZ",AF154=AF150,AF151&lt;&gt;AF149,AF151&lt;&gt;AF155),A150-COUNTIFS($H$135:$H150,"&lt;&gt;CZ")&amp;$AH$5&amp;A154-COUNTIFS($H$135:$H154,"&lt;&gt;CZ"),IF(AND(H151="CZ",H150&lt;&gt;"CZ",H152="CZ",H153&lt;&gt;"CZ",H154&lt;&gt;"CZ",AF154=AF150,AF151&lt;&gt;AF149,AF151&lt;&gt;AF155),A151-COUNTIFS($H$135:$H150,"&lt;&gt;CZ")&amp;$AH$5&amp;A154-COUNTIFS($H$135:$H154,"&lt;&gt;CZ"),IF(AND(H151="CZ",H152&lt;&gt;"CZ",H153="CZ",H154="CZ",H155="CZ",AF151=AF155,AF151&lt;&gt;AF150,AF151&lt;&gt;AF156),A151-COUNTIFS($H$135:$H151,"&lt;&gt;CZ")&amp;$AH$5&amp;A155-COUNTIFS($H$135:$H155,"&lt;&gt;CZ"),IF(AND(H151="CZ",H152="CZ",H153&lt;&gt;"CZ",H154="CZ",H155="CZ",AF151=AF155,AF151&lt;&gt;AF150,AF151&lt;&gt;AF156),A151-COUNTIFS($H$135:$H151,"&lt;&gt;CZ")&amp;$AH$5&amp;A155-COUNTIFS($H$135:$H155,"&lt;&gt;CZ"),IF(AND(H151="CZ",H152="CZ",H153="CZ",H154&lt;&gt;"CZ",H155="CZ",AF151=AF155,AF151&lt;&gt;AF150,AF151&lt;&gt;AF156),A151-COUNTIFS($H$135:$H151,"&lt;&gt;CZ")&amp;$AH$5&amp;A155-COUNTIFS($H$135:$H155,"&lt;&gt;CZ"),IF(AND(H151="CZ",H152="CZ",H153="CZ",H154="CZ",H155&lt;&gt;"CZ",AF151=AF155,AF151&lt;&gt;AF150,AF151&lt;&gt;AF156),A151-COUNTIFS($H$135:$H151,"&lt;&gt;CZ")&amp;$AH$5&amp;A155-COUNTIFS($H$135:$H155,"&lt;&gt;CZ"),IF(AND(H151="CZ",H150&lt;&gt;"CZ",H149="CZ",H148="CZ",H152&lt;&gt;"CZ",AF152=AF148,AF151&lt;&gt;AF147,AF151&lt;&gt;AF153),A148-COUNTIFS($H$135:$H148,"&lt;&gt;CZ")&amp;$AH$5&amp;A152-COUNTIFS($H$135:$H152,"&lt;&gt;CZ"),IF(AND(H151="CZ",H152&lt;&gt;"CZ",H153="CZ",H154="CZ",H155&lt;&gt;"CZ",AF151=AF155,AF151&lt;&gt;AF150,AF151&lt;&gt;AF156),A151-COUNTIFS($H$135:$H151,"&lt;&gt;CZ")&amp;$AH$5&amp;A155-COUNTIFS($H$135:$H155,"&lt;&gt;CZ"),IF(AND(H151="CZ",H152&lt;&gt;"CZ",H153="CZ",H154&lt;&gt;"CZ",H155="CZ",AF151=AF155,AF151&lt;&gt;AF150,AF151&lt;&gt;AF156),A151-COUNTIFS($H$135:$H151,"&lt;&gt;CZ")&amp;$AH$5&amp;A155-COUNTIFS($H$135:$H155,"&lt;&gt;CZ"),IF(AND(H151="CZ",H152&lt;&gt;"CZ",H153&lt;&gt;"CZ",H154="CZ",H155="CZ",AF151=AF155,AF151&lt;&gt;AF150,AF151&lt;&gt;AF156),A151-COUNTIFS($H$135:$H151,"&lt;&gt;CZ")&amp;$AH$5&amp;A155-COUNTIFS($H$135:$H155,"&lt;&gt;CZ"),IF(AND(H151="CZ",H152&lt;&gt;"CZ",H153&lt;&gt;"CZ",H154&lt;&gt;"CZ",H155="CZ",AF151=AF155,AF151&lt;&gt;AF150,AF151&lt;&gt;AF156),A151-COUNTIFS($H$135:$H151,"&lt;&gt;CZ")&amp;$AH$5&amp;A155-COUNTIFS($H$135:$H155,"&lt;&gt;CZ"),IF(AND(H151="CZ",H152&lt;&gt;"CZ",H153&lt;&gt;"CZ",H154="CZ",H155&lt;&gt;"CZ",AF151=AF155,AF151&lt;&gt;AF150,AF151&lt;&gt;AF156),A151-COUNTIFS($H$135:$H151,"&lt;&gt;CZ")&amp;$AH$5&amp;A155-COUNTIFS($H$135:$H155,"&lt;&gt;CZ"),IF(AND(H151="CZ",H152&lt;&gt;"CZ",H153="CZ",H154&lt;&gt;"CZ",H155&lt;&gt;"CZ",AF151=AF155,AF151&lt;&gt;AF150,AF151&lt;&gt;AF156),A151-COUNTIFS($H$135:$H151,"&lt;&gt;CZ")&amp;$AH$5&amp;A155-COUNTIFS($H$135:$H155,"&lt;&gt;CZ"),IF(AND(H151="CZ",H152="CZ",H153&lt;&gt;"CZ",H154&lt;&gt;"CZ",H155&lt;&gt;"CZ",AF151=AF155,AF151&lt;&gt;AF150,AF151&lt;&gt;AF156),A151-COUNTIFS($H$135:$H151,"&lt;&gt;CZ")&amp;$AH$5&amp;A155-COUNTIFS($H$135:$H155,"&lt;&gt;CZ"),IF(AND(H151="CZ",H152="CZ",H153="CZ",H154&lt;&gt;"CZ",H155&lt;&gt;"CZ",AF151=AF155,AF151&lt;&gt;AF150,AF151&lt;&gt;AF156),A151-COUNTIFS($H$135:$H151,"&lt;&gt;CZ")&amp;$AH$5&amp;A155-COUNTIFS($H$135:$H155,"&lt;&gt;CZ"),IF(AND(H151="CZ",H152="CZ",H153&lt;&gt;"CZ",H154="CZ",H155&lt;&gt;"CZ",AF151=AF155,AF151&lt;&gt;AF150,AF151&lt;&gt;AF156),A151-COUNTIFS($H$135:$H151,"&lt;&gt;CZ")&amp;$AH$5&amp;A155-COUNTIFS($H$135:$H155,"&lt;&gt;CZ"),IF(AND(H151="CZ",H152="CZ",H153="CZ",H154&lt;&gt;"CZ",H155&lt;&gt;"CZ",AF151=AF155,AF151&lt;&gt;AF150,AF151&lt;&gt;AF156),A151-COUNTIFS($H$135:$H151,"&lt;&gt;CZ")&amp;$AH$5&amp;A155-COUNTIFS($H$135:$H155,"&lt;&gt;CZ"),IF(AND(H151="CZ",H152="CZ",H153&lt;&gt;"CZ",H154&lt;&gt;"CZ",H155&lt;&gt;"CZ",AF151=AF155,AF151&lt;&gt;AF150,AF151&lt;&gt;AF156),A155-COUNTIFS($H$135:$H155,"&lt;&gt;CZ"),""))))))))))))))))))))))))))))))))))</f>
        <v/>
      </c>
      <c r="AL151" s="120" t="str">
        <f t="shared" si="9"/>
        <v>14</v>
      </c>
    </row>
    <row r="152" spans="1:38" s="104" customFormat="1" ht="15" hidden="1" customHeight="1">
      <c r="A152" s="105">
        <v>18</v>
      </c>
      <c r="B152" s="106">
        <v>601</v>
      </c>
      <c r="C152" s="157"/>
      <c r="D152" s="158"/>
      <c r="E152" s="159"/>
      <c r="F152" s="160"/>
      <c r="G152" s="161"/>
      <c r="H152" s="110" t="s">
        <v>250</v>
      </c>
      <c r="I152" s="111"/>
      <c r="J152" s="112" t="s">
        <v>251</v>
      </c>
      <c r="K152" s="111"/>
      <c r="L152" s="112" t="s">
        <v>251</v>
      </c>
      <c r="M152" s="111"/>
      <c r="N152" s="112" t="s">
        <v>251</v>
      </c>
      <c r="O152" s="111"/>
      <c r="P152" s="112" t="s">
        <v>251</v>
      </c>
      <c r="Q152" s="111"/>
      <c r="R152" s="112" t="s">
        <v>251</v>
      </c>
      <c r="S152" s="113"/>
      <c r="T152" s="112" t="s">
        <v>251</v>
      </c>
      <c r="U152" s="111"/>
      <c r="V152" s="112" t="s">
        <v>251</v>
      </c>
      <c r="W152" s="111"/>
      <c r="X152" s="112" t="s">
        <v>251</v>
      </c>
      <c r="Y152" s="111"/>
      <c r="Z152" s="112" t="s">
        <v>251</v>
      </c>
      <c r="AA152" s="111"/>
      <c r="AB152" s="112" t="s">
        <v>251</v>
      </c>
      <c r="AC152" s="111"/>
      <c r="AD152" s="112" t="s">
        <v>251</v>
      </c>
      <c r="AE152" s="116">
        <v>0</v>
      </c>
      <c r="AF152" s="117" t="s">
        <v>251</v>
      </c>
      <c r="AG152" s="118" t="s">
        <v>251</v>
      </c>
      <c r="AH152" s="100" t="str">
        <f t="shared" ca="1" si="8"/>
        <v/>
      </c>
      <c r="AI152" s="119" t="str">
        <f>IF(H152="","",IF(H152&lt;&gt;"CZ","NE",IF(AND(H152="CZ",AF151&lt;&gt;AF152,AF152&lt;&gt;AF153),A152-COUNTIF($H$135:$H152,"&lt;&gt;CZ"),IF(AND(H152="CZ",H151="CZ",AF152=AF151,AF152&lt;&gt;AF150,AF152&lt;&gt;AF153),A151-COUNTIF($H$135:$H152,"&lt;&gt;CZ")&amp;$AH$5&amp;A152-COUNTIF($H$135:$H152,"&lt;&gt;CZ"),IF(AND(H152="CZ",H153="CZ",AF152&lt;&gt;AF151,AF152=AF153,AF152&lt;&gt;AF154),A152-COUNTIF($H$135:$H152,"&lt;&gt;CZ")&amp;$AH$5&amp;A153-COUNTIF($H$135:$H153,"&lt;&gt;CZ"),IF(AND(H152="CZ",H151="CZ",H150="CZ",AF152=AF150,AF152&lt;&gt;AF149,AF152&lt;&gt;AF153),A150-COUNTIF($H$135:$H152,"&lt;&gt;CZ")&amp;$AH$5&amp;A152-COUNTIF($H$135:$H152,"&lt;&gt;CZ"),IF(AND(H152="CZ",H151="CZ",H153="CZ",AF153=AF151,AF152&lt;&gt;AF150,AF152&lt;&gt;AF154),A151-COUNTIF($H$135:$H151,"&lt;&gt;CZ")&amp;$AH$5&amp;A153-COUNTIF($H$135:$H153,"&lt;&gt;CZ"),IF(AND(H152="CZ",H153="CZ",H154="CZ",AF152&lt;&gt;AF151,AF152=AF154,AF152&lt;&gt;AF155),A152-COUNTIF($H$135:$H152,"&lt;&gt;CZ")&amp;$AH$5&amp;A154-COUNTIF($H$135:$H154,"&lt;&gt;CZ"),IF(AND(H152="CZ",H151="CZ",H150="CZ",H149="CZ",AF152=AF149,AF152&lt;&gt;AF148,AF152&lt;&gt;AF153),A149-COUNTIF($H$135:$H149,"&lt;&gt;CZ")&amp;$AH$5&amp;A152-COUNTIF($H$135:$H152,"&lt;&gt;CZ"),IF(AND(H152="CZ",H151="CZ",H150="CZ",H153="CZ",AF153=AF150,AF152&lt;&gt;AF149,AF152&lt;&gt;AF154),A150-COUNTIF($H$135:$H150,"&lt;&gt;CZ")&amp;$AH$5&amp;A153-COUNTIF($H$135:$H153,"&lt;&gt;CZ"),IF(AND(H152="CZ",H151="CZ",H153="CZ",H154="CZ",AF154=AF151,AF152&lt;&gt;AF150,AF152&lt;&gt;AF155),A151-COUNTIF($H$135:$H151,"&lt;&gt;CZ")&amp;$AH$5&amp;A154-COUNTIF($H$135:$H154,"&lt;&gt;CZ"),IF(AND(H152="CZ",H153="CZ",H154="CZ",H155="CZ",AF152&lt;&gt;AF151,AF152=AF155,AF152&lt;&gt;AF156),A152-COUNTIF($H$135:$H152,"&lt;&gt;CZ")&amp;$AH$5&amp;A155-COUNTIF($H$135:$H155,"&lt;&gt;CZ"),IF(AND(H152="CZ",H151="CZ",H150="CZ",H149="CZ",H148="CZ",AF152=AF148,AF152&lt;&gt;AF147,AF152&lt;&gt;AF153),A148-COUNTIF($H$135:$H148,"&lt;&gt;CZ")&amp;$AH$5&amp;A152-COUNTIF($H$135:$H152,"&lt;&gt;CZ"),IF(AND(H152="CZ",H151="CZ",H150="CZ",H149="CZ",H153="CZ",AF153=AF149,AF152&lt;&gt;AF148,AF152&lt;&gt;AF154),A149-COUNTIF($H$135:$H149,"&lt;&gt;CZ")&amp;$AH$5&amp;A153-COUNTIF($H$135:$H153,"&lt;&gt;CZ"),IF(AND(H152="CZ",H151="CZ",H150="CZ",H153="CZ",H154="CZ",AF154=AF150,AF152&lt;&gt;AF149,AF152&lt;&gt;AF155),A150-COUNTIF($H$135:$H150,"&lt;&gt;CZ")&amp;$AH$5&amp;A154-COUNTIF($H$135:$H154,"&lt;&gt;CZ"),IF(AND(H152="CZ",H151="CZ",H153="CZ",H154="CZ",H155="CZ",AF155=AF151,AF152&lt;&gt;AF150,AF152&lt;&gt;AF156),A151-COUNTIF($H$135:$H151,"&lt;&gt;CZ")&amp;$AH$5&amp;A155-COUNTIF($H$135:$H155,"&lt;&gt;CZ"),IF(AND(H152="CZ",H153="CZ",H154="CZ",H155="CZ",H156="CZ",AF152&lt;&gt;AF151,AF152=AF156,AF152&lt;&gt;AF157),A152-COUNTIF($H$135:$H152,"&lt;&gt;CZ")&amp;$AH$5&amp;A156-COUNTIF($H$135:$H156,"&lt;&gt;CZ"),IF(AND(H152="CZ",H151&lt;&gt;"CZ",AF152=AF151,AF152&lt;&gt;AF150,AF152&lt;&gt;AF153),A152-COUNTIF($H$135:$H152,"&lt;&gt;CZ"),IF(AND(H152="CZ",H153&lt;&gt;"CZ",AF152&lt;&gt;AF151,AF152=AF153,AF152&lt;&gt;AF154),A152-COUNTIF($H$135:$H152,"&lt;&gt;CZ"),IF(AND(H152="CZ",H151&lt;&gt;"CZ",H150="CZ",AF152=AF150,AF152&lt;&gt;AF149,AF152&lt;&gt;AF153),A150-COUNTIF($H$135:$H150,"&lt;&gt;CZ")&amp;$AH$5&amp;A152-COUNTIF($H$135:$H152,"&lt;&gt;CZ"),IF(AND(H152="CZ",H151="CZ",H150&lt;&gt;"CZ",AF152=AF150,AF152&lt;&gt;AF149,AF152&lt;&gt;AF153),A151-COUNTIF($H$135:$H150,"&lt;&gt;CZ")&amp;$AH$5&amp;A152-COUNTIF($H$135:$H152,"&lt;&gt;CZ"),IF(AND(H152="CZ",H151&lt;&gt;"CZ",H150&lt;&gt;"CZ",AF152=AF150,AF152&lt;&gt;AF149,AF152&lt;&gt;AF153),A152-COUNTIF($H$135:$H152,"&lt;&gt;CZ"),IF(AND(H152="CZ",H151&lt;&gt;"CZ",H153="CZ",AF152=AF151,AF152&lt;&gt;AF150,AF152=AF153,AF152&lt;&gt;AF154),A152-COUNTIF($H$135:$H151,"&lt;&gt;CZ")&amp;$AH$5&amp;A153-COUNTIF($H$135:$H153,"&lt;&gt;CZ"),IF(AND(H152="CZ",H151="CZ",H153&lt;&gt;"CZ",AF153=AF151,AF152&lt;&gt;AF150,AF152&lt;&gt;AF154),A151-COUNTIF($H$135:$H151,"&lt;&gt;CZ")&amp;$AH$5&amp;A153-COUNTIF($H$135:$H153,"&lt;&gt;CZ"),IF(AND(H152="CZ",H151&lt;&gt;"CZ",H153&lt;&gt;"CZ",AF153=AF151,AF152&lt;&gt;AF150,AF152&lt;&gt;AF154),A152-COUNTIF($H$135:$H151,"&lt;&gt;CZ"),IF(AND(H152="CZ",H153&lt;&gt;"CZ",H154="CZ",AF152&lt;&gt;AF151,AF152=AF154,AF152&lt;&gt;AF155),A152-COUNTIF($H$135:$H152,"&lt;&gt;CZ")&amp;$AH$5&amp;A154-COUNTIF($H$135:$H154,"&lt;&gt;CZ"),IF(AND(H152="CZ",H153="CZ",H154&lt;&gt;"CZ",AF152&lt;&gt;AF151,AF152=AF154,AF152&lt;&gt;AF155),A152-COUNTIF($H$135:$H152,"&lt;&gt;CZ")&amp;$AH$5&amp;A154-COUNTIF($H$135:$H154,"&lt;&gt;CZ"),IF(AND(H152="CZ",H153&lt;&gt;"CZ",H154&lt;&gt;"CZ",AF152&gt;0,AF152&lt;&gt;AF151,AF152=AF154,AF152&lt;&gt;AF155),A152-COUNTIF($H$135:$H152,"&lt;&gt;CZ"),IF(AND(H152="CZ",H151&lt;&gt;"CZ",H150="CZ",H149="CZ",AF152=AF149,AF152&lt;&gt;AF148,AF152&lt;&gt;AF153),A149-COUNTIF($H$135:$H149,"&lt;&gt;CZ")&amp;$AH$5&amp;A152-COUNTIF($H$135:$H152,"&lt;&gt;CZ"),IF(AND(H152="CZ",H151="CZ",H150&lt;&gt;"CZ",H149="CZ",AF152=AF149,AF152&lt;&gt;AF148,AF152&lt;&gt;AF153),A149-COUNTIF($H$135:$H149,"&lt;&gt;CZ")&amp;$AH$5&amp;A152-COUNTIF($H$135:$H152,"&lt;&gt;CZ"),IF(AND(H152="CZ",H151="CZ",H150="CZ",H149&lt;&gt;"CZ",AF152=AF149,AF152&lt;&gt;AF148,AF152&lt;&gt;AF153),A150-COUNTIF($H$135:$H149,"&lt;&gt;CZ")&amp;$AH$5&amp;A152-COUNTIF($H$135:$H152,"&lt;&gt;CZ"),IF(AND(H152="CZ",H151&lt;&gt;"CZ",H150&lt;&gt;"CZ",H149="CZ",AF152=AF149,AF152&lt;&gt;AF148,AF152&lt;&gt;AF153),A149-COUNTIF($H$135:$H149,"&lt;&gt;CZ")&amp;$AH$5&amp;A152-COUNTIF($H$135:$H152,"&lt;&gt;CZ"),IF(AND(H152="CZ",H151&lt;&gt;"CZ",H150="CZ",H149&lt;&gt;"CZ",AF152=AF149,AF152&lt;&gt;AF148,AF152&lt;&gt;AF153),A150-COUNTIF($H$135:$H149,"&lt;&gt;CZ")&amp;$AH$5&amp;A152-COUNTIF($H$135:$H152,"&lt;&gt;CZ"),IF(AND(H152="CZ",H151="CZ",H150&lt;&gt;"CZ",H149&lt;&gt;"CZ",AF152=AF149,AF152&lt;&gt;AF148,AF152&lt;&gt;AF153),A150-COUNTIF($H$135:$H149,"&lt;&gt;CZ")&amp;$AH$5&amp;A152-COUNTIF($H$135:$H152,"&lt;&gt;CZ"),IF(AND(H152="CZ",H151&lt;&gt;"CZ",H150&lt;&gt;"CZ",H149&lt;&gt;"CZ",AF152=AF149,AF152&lt;&gt;AF148,AF152&lt;&gt;AF153),A152-COUNTIF($H$135:$H152,"&lt;&gt;CZ"),IF(AND(H152="CZ",H151="CZ",H150&lt;&gt;"CZ",H153="CZ",AF152=AF150,AF152&lt;&gt;AF149,AF152=AF153,AF152&lt;&gt;AF154),A151-COUNTIF($H$135:$H150,"&lt;&gt;CZ")&amp;$AH$5&amp;A153-COUNTIF($H$135:$H153,"&lt;&gt;CZ"),IF(AND(H152="CZ",H151="CZ",H150="CZ",H153&lt;&gt;"CZ",AF152=AF150,AF152&lt;&gt;AF149,AF152=AF153,AF152&lt;&gt;AF154),A150-COUNTIF($H$135:$H150,"&lt;&gt;CZ")&amp;$AH$5&amp;A153-COUNTIF($H$135:$H153,"&lt;&gt;CZ"),IF(AND(H152="CZ",H151&lt;&gt;"CZ",H150&lt;&gt;"CZ",H153="CZ",AF152=AF150,AF152&lt;&gt;AF149,AF152=AF153,AF152&lt;&gt;AF154),A151-COUNTIF($H$135:$H150,"&lt;&gt;CZ")&amp;$AH$5&amp;A153-COUNTIF($H$135:$H153,"&lt;&gt;CZ"),IF(AND(H152="CZ",H151&lt;&gt;"CZ",H150="CZ",H153="CZ",AF152=AF150,AF152&lt;&gt;AF149,AF152=AF153,AF152&lt;&gt;AF154),A150-COUNTIF($H$135:$H150,"&lt;&gt;CZ")&amp;$AH$5&amp;A153-COUNTIF($H$135:$H153,"&lt;&gt;CZ"),IF(AND(H152="CZ",H151&lt;&gt;"CZ",H150="CZ",H153&lt;&gt;"CZ",AF152=AF150,AF152&lt;&gt;AF149,AF152=AF153,AF152&lt;&gt;AF154),A150-COUNTIF($H$135:$H150,"&lt;&gt;CZ")&amp;$AH$5&amp;A153-COUNTIF($H$135:$H153,"&lt;&gt;CZ"),IF(AND(H152="CZ",H151="CZ",H150&lt;&gt;"CZ",H153&lt;&gt;"CZ",AF153=AF150,AF152&lt;&gt;AF149,AF152&lt;&gt;AF154),A151-COUNTIF($H$135:$H150,"&lt;&gt;CZ")&amp;$AH$5&amp;A153-COUNTIF($H$135:$H153,"&lt;&gt;CZ"),IF(AND(H152="CZ",H151&lt;&gt;"CZ",H150&lt;&gt;"CZ",H153&lt;&gt;"CZ",AF153=AF150,AF152&lt;&gt;AF149,AF152&lt;&gt;AF154),A151-COUNTIF($H$135:$H150,"&lt;&gt;CZ"),IF(AND(H152="CZ",H151&lt;&gt;"CZ",H153="CZ",H154="CZ",AF154=AF151,AF152&lt;&gt;AF150,AF152&lt;&gt;AF155),A152-COUNTIF($H$135:$H151,"&lt;&gt;CZ")&amp;$AH$5&amp;A154-COUNTIF($H$135:$H154,"&lt;&gt;CZ"),IF(AND(H152="CZ",H151="CZ",H153&lt;&gt;"CZ",H154="CZ",AF154=AF151,AF152&lt;&gt;AF150,AF152&lt;&gt;AF155),A151-COUNTIF($H$135:$H151,"&lt;&gt;CZ")&amp;$AH$5&amp;A154-COUNTIF($H$135:$H154,"&lt;&gt;CZ"),IF(AND(H152="CZ",H151="CZ",H153="CZ",H154&lt;&gt;"CZ",AF154=AF151,AF152&lt;&gt;AF150,AF152&lt;&gt;AF155),A151-COUNTIF($H$135:$H151,"&lt;&gt;CZ")&amp;$AH$5&amp;A154-COUNTIF($H$135:$H154,"&lt;&gt;CZ"),IF(AND(H152="CZ",H151&lt;&gt;"CZ",H153&lt;&gt;"CZ",H154="CZ",AF154=AF151,AF152&lt;&gt;AF150,AF152&lt;&gt;AF155),A152-COUNTIF($H$135:$H151,"&lt;&gt;CZ")&amp;$AH$5&amp;A154-COUNTIF($H$135:$H154,"&lt;&gt;CZ"),IF(AND(H152="CZ",H151&lt;&gt;"CZ",H153="CZ",H154&lt;&gt;"CZ",AF154=AF151,AF152&lt;&gt;AF150,AF152&lt;&gt;AF155),A152-COUNTIF($H$135:$H151,"&lt;&gt;CZ")&amp;$AH$5&amp;A154-COUNTIF($H$135:$H154,"&lt;&gt;CZ"),IF(AND(H152="CZ",H151="CZ",H153&lt;&gt;"CZ",H154&lt;&gt;"CZ",AF154=AF151,AF152&lt;&gt;AF150,AF152&lt;&gt;AF155),A151-COUNTIF($H$135:$H151,"&lt;&gt;CZ")&amp;$AH$5&amp;A154-COUNTIF($H$135:$H154,"&lt;&gt;CZ"),IF(AND(H152="CZ",H151&lt;&gt;"CZ",H153&lt;&gt;"CZ",H154&lt;&gt;"CZ",AF154=AF151,AF152&lt;&gt;AF150,AF152&lt;&gt;AF155),A152-COUNTIF($H$135:$H151,"&lt;&gt;CZ"),IF(AND(H152="CZ",H153="CZ",H154="CZ",H155&lt;&gt;"CZ",AF152&lt;&gt;AF151,AF152=AF155,AF152&lt;&gt;AF156),A152-COUNTIF($H$135:$H152,"&lt;&gt;CZ")&amp;$AH$5&amp;A155-COUNTIF($H$135:$H155,"&lt;&gt;CZ"),IF(AND(H152="CZ",H153="CZ",H154&lt;&gt;"CZ",H155="CZ",AF152&lt;&gt;AF151,AF152=AF155,AF152&lt;&gt;AF156),A152-COUNTIF($H$135:$H152,"&lt;&gt;CZ")&amp;$AH$5&amp;A155-COUNTIF($H$135:$H155,"&lt;&gt;CZ"),IF(AND(H152="CZ",H153&lt;&gt;"CZ",H154="CZ",H155="CZ",AF152&lt;&gt;AF151,AF152=AF155,AF152&lt;&gt;AF156),A152-COUNTIF($H$135:$H152,"&lt;&gt;CZ")&amp;$AH$5&amp;A155-COUNTIF($H$135:$H155,"&lt;&gt;CZ"),IF(AND(H152="CZ",H153&lt;&gt;"CZ",H154&lt;&gt;"CZ",H155="CZ",AF152&lt;&gt;AF151,AF152=AF155,AF152&lt;&gt;AF156),A152-COUNTIF($H$135:$H152,"&lt;&gt;CZ")&amp;$AH$5&amp;A155-COUNTIF($H$135:$H155,"&lt;&gt;CZ"),"")))))))))))))))))))))))))))))))))))))))))))))))))))))</f>
        <v/>
      </c>
      <c r="AJ152" s="102" t="str">
        <f>IF(AI152&lt;&gt;"","",IF(AND(H152="CZ",H153&lt;&gt;"CZ",H154="CZ",H155&lt;&gt;"CZ",AF152&lt;&gt;AF151,AF152=AF155,AF152&lt;&gt;AF156),A152-COUNTIF($H$135:$H152,"&lt;&gt;CZ")&amp;$AH$5&amp;A155-COUNTIF($H$135:$H155,"&lt;&gt;CZ"),IF(AND(H152="CZ",H153="CZ",H154&lt;&gt;"CZ",H155&lt;&gt;"CZ",AF152&lt;&gt;AF151,AF152=AF155,AF152&lt;&gt;AF156),A152-COUNTIF($H$135:$H152,"&lt;&gt;CZ")&amp;$AH$5&amp;A155-COUNTIF($H$135:$H155,"&lt;&gt;CZ"),IF(AND(H152="CZ",H153&lt;&gt;"CZ",H154&lt;&gt;"CZ",H155&lt;&gt;"CZ",AF152&lt;&gt;AF151,AF152=AF155,AF152&lt;&gt;AF156),A152-COUNTIF($H$135:$H152,"&lt;&gt;CZ"),IF(AND(H152="CZ",H151&lt;&gt;"CZ",H150="CZ",H149="CZ",H148="CZ",AF152=AF148,AF152&lt;&gt;AF147,AF152&lt;&gt;AF153),A148-COUNTIFS($H$135:$H148,"&lt;&gt;CZ")&amp;$AH$5&amp;A152-COUNTIFS($H$135:$H152,"&lt;&gt;CZ"),IF(AND(H152="CZ",H151="CZ",H150&lt;&gt;"CZ",H149="CZ",H148="CZ",AF152=AF148,AF152&lt;&gt;AF147,AF152&lt;&gt;AF153),A148-COUNTIFS($H$135:$H148,"&lt;&gt;CZ")&amp;$AH$5&amp;A152-COUNTIFS($H$135:$H152,"&lt;&gt;CZ"),IF(AND(H152="CZ",H151="CZ",H150="CZ",H149&lt;&gt;"CZ",H148="CZ",AF152=AF148,AF152&lt;&gt;AF147,AF152&lt;&gt;AF153),A148-COUNTIFS($H$135:$H148,"&lt;&gt;CZ")&amp;$AH$5&amp;A152-COUNTIFS($H$135:$H152,"&lt;&gt;CZ"),IF(AND(H152="CZ",H151="CZ",H150="CZ",H149="CZ",H148&lt;&gt;"CZ",AF152=AF148,AF152&lt;&gt;AF147,AF152&lt;&gt;AF153),A149-COUNTIFS($H$135:$H148,"&lt;&gt;CZ")&amp;$AH$5&amp;A152-COUNTIFS($H$135:$H152,"&lt;&gt;CZ"),IF(AND(H152="CZ",H151&lt;&gt;"CZ",H150="CZ",H149="CZ",H148&lt;&gt;"CZ",AF152=AF148,AF152&lt;&gt;AF147,AF152&lt;&gt;AF153),A149-COUNTIFS($H$135:$H148,"&lt;&gt;CZ")&amp;$AH$5&amp;A152-COUNTIFS($H$135:$H152,"&lt;&gt;CZ"),IF(AND(H152="CZ",H151&lt;&gt;"CZ",H150="CZ",H149&lt;&gt;"CZ",H148="CZ",AF152=AF148,AF152&lt;&gt;AF147,AF152&lt;&gt;AF153),A148-COUNTIFS($H$135:$H148,"&lt;&gt;CZ")&amp;$AH$5&amp;A152-COUNTIFS($H$135:$H152,"&lt;&gt;CZ"),IF(AND(H152="CZ",H151&lt;&gt;"CZ",H150&lt;&gt;"CZ",H149="CZ",H148="CZ",AF152=AF148,AF152&lt;&gt;AF147,AF152&lt;&gt;AF153),A148-COUNTIFS($H$135:$H148,"&lt;&gt;CZ")&amp;$AH$5&amp;A152-COUNTIFS($H$135:$H152,"&lt;&gt;CZ"),IF(AND(H152="CZ",H151&lt;&gt;"CZ",H150&lt;&gt;"CZ",H149&lt;&gt;"CZ",H148="CZ",AF152=AF148,AF152&lt;&gt;AF147,AF152&lt;&gt;AF153),A148-COUNTIFS($H$135:$H148,"&lt;&gt;CZ")&amp;$AH$5&amp;A152-COUNTIFS($H$135:$H152,"&lt;&gt;CZ"),IF(AND(H152="CZ",H151&lt;&gt;"CZ",H150&lt;&gt;"CZ",H149="CZ",H148&lt;&gt;"CZ",AF152=AF148,AF152&lt;&gt;AF147,AF152&lt;&gt;AF153),A149-COUNTIFS($H$135:$H148,"&lt;&gt;CZ")&amp;$AH$5&amp;A152-COUNTIFS($H$135:$H152,"&lt;&gt;CZ"),IF(AND(H152="CZ",H151&lt;&gt;"CZ",H150="CZ",H149&lt;&gt;"CZ",H148&lt;&gt;"CZ",AF152=AF148,AF152&lt;&gt;AF147,AF152&lt;&gt;AF153),A149-COUNTIFS($H$135:$H148,"&lt;&gt;CZ")&amp;$AH$5&amp;A152-COUNTIFS($H$135:$H152,"&lt;&gt;CZ"),IF(AND(H152="CZ",H151="CZ",H150&lt;&gt;"CZ",H149&lt;&gt;"CZ",H148&lt;&gt;"CZ",AF152=AF148,AF152&lt;&gt;AF147,AF152&lt;&gt;AF153),A149-COUNTIFS($H$135:$H148,"&lt;&gt;CZ")&amp;$AH$5&amp;A152-COUNTIFS($H$135:$H152,"&lt;&gt;CZ"),IF(AND(H152="CZ",H151="CZ",H150&lt;&gt;"CZ",H149&lt;&gt;"CZ",H148="CZ",AF152=AF148,AF152&lt;&gt;AF147,AF152&lt;&gt;AF153),A148-COUNTIFS($H$135:$H148,"&lt;&gt;CZ")&amp;$AH$5&amp;A152-COUNTIFS($H$135:$H152,"&lt;&gt;CZ"),IF(AND(H152="CZ",H151="CZ",H150&lt;&gt;"CZ",H149="CZ",H148&lt;&gt;"CZ",AF152=AF148,AF152&lt;&gt;AF147,AF152&lt;&gt;AF153),A149-COUNTIFS($H$135:$H148,"&lt;&gt;CZ")&amp;$AH$5&amp;A152-COUNTIFS($H$135:$H152,"&lt;&gt;CZ"),IF(AND(H152="CZ",H151="CZ",H150="CZ",H149&lt;&gt;"CZ",H148&lt;&gt;"CZ",AF152=AF148,AF152&lt;&gt;AF147,AF152&lt;&gt;AF153),A149-COUNTIFS($H$135:$H148,"&lt;&gt;CZ")&amp;$AH$5&amp;A152-COUNTIFS($H$135:$H152,"&lt;&gt;CZ"),IF(AND(H152="CZ",H151&lt;&gt;"CZ",H150&lt;&gt;"CZ",H149&lt;&gt;"CZ",H148&lt;&gt;"CZ",AF152=AF148,AF152&lt;&gt;AF147,AF152&lt;&gt;AF153),A149-COUNTIFS($H$135:$H148,"&lt;&gt;CZ"),IF(AND(H152="CZ",H151&lt;&gt;"CZ",H150="CZ",H149="CZ",H153="CZ",AF153=AF149,AF152&lt;&gt;AF148,AF152&lt;&gt;AF154),A149-COUNTIFS($H$135:$H149,"&lt;&gt;CZ")&amp;$AH$5&amp;A153-COUNTIFS($H$135:$H153,"&lt;&gt;CZ"),IF(AND(H152="CZ",H151="CZ",H150&lt;&gt;"CZ",H149="CZ",H153="CZ",AF153=AF149,AF152&lt;&gt;AF148,AF152&lt;&gt;AF154),A149-COUNTIFS($H$135:$H149,"&lt;&gt;CZ")&amp;$AH$5&amp;A153-COUNTIFS($H$135:$H153,"&lt;&gt;CZ"),IF(AND(H152="CZ",H151="CZ",H150="CZ",H149&lt;&gt;"CZ",H153="CZ",AF153=AF149,AF152&lt;&gt;AF148,AF152&lt;&gt;AF154),A150-COUNTIFS($H$135:$H149,"&lt;&gt;CZ")&amp;$AH$5&amp;A153-COUNTIFS($H$135:$H153,"&lt;&gt;CZ"),IF(AND(H152="CZ",H151="CZ",H150="CZ",H149="CZ",H153&lt;&gt;"CZ",AF153=AF149,AF152&lt;&gt;AF148,AF152&lt;&gt;AF154),A149-COUNTIFS($H$135:$H149,"&lt;&gt;CZ")&amp;$AH$5&amp;A153-COUNTIFS($H$135:$H153,"&lt;&gt;CZ"),IF(AND(H152="CZ",H151&lt;&gt;"CZ",H150="CZ",H149="CZ",H153&lt;&gt;"CZ",AF153=AF149,AF152&lt;&gt;AF148,AF152&lt;&gt;AF154),A149-COUNTIFS($H$135:$H149,"&lt;&gt;CZ")&amp;$AH$5&amp;A153-COUNTIFS($H$135:$H153,"&lt;&gt;CZ"),IF(AND(H152="CZ",H151&lt;&gt;"CZ",H150="CZ",H149&lt;&gt;"CZ",H153="CZ",AF153=AF149,AF152&lt;&gt;AF148,AF152&lt;&gt;AF154),A150-COUNTIFS($H$135:$H149,"&lt;&gt;CZ")&amp;$AH$5&amp;A153-COUNTIFS($H$135:$H153,"&lt;&gt;CZ"),IF(AND(H152="CZ",H151&lt;&gt;"CZ",H150&lt;&gt;"CZ",H149="CZ",H153="CZ",AF153=AF149,AF152&lt;&gt;AF148,AF152&lt;&gt;AF154),A149-COUNTIFS($H$135:$H149,"&lt;&gt;CZ")&amp;$AH$5&amp;A153-COUNTIFS($H$135:$H153,"&lt;&gt;CZ"),IF(AND(H152="CZ",H151&lt;&gt;"CZ",H150&lt;&gt;"CZ",H149&lt;&gt;"CZ",H153="CZ",AF153=AF149,AF152&lt;&gt;AF148,AF152&lt;&gt;AF154),A150-COUNTIFS($H$135:$H149,"&lt;&gt;CZ")&amp;$AH$5&amp;A153-COUNTIFS($H$135:$H153,"&lt;&gt;CZ"),IF(AND(H152="CZ",H151&lt;&gt;"CZ",H150&lt;&gt;"CZ",H149="CZ",H153&lt;&gt;"CZ",AF153=AF149,AF152&lt;&gt;AF148,AF152&lt;&gt;AF154),A149-COUNTIFS($H$135:$H149,"&lt;&gt;CZ")&amp;$AH$5&amp;A153-COUNTIFS($H$135:$H153,"&lt;&gt;CZ"),IF(AND(H152="CZ",H151&lt;&gt;"CZ",H150="CZ",H149&lt;&gt;"CZ",H153&lt;&gt;"CZ",AF153=AF149,AF152&lt;&gt;AF148,AF152&lt;&gt;AF154),A150-COUNTIFS($H$135:$H149,"&lt;&gt;CZ")&amp;$AH$5&amp;A153-COUNTIFS($H$135:$H153,"&lt;&gt;CZ"),IF(AND(H152="CZ",H151="CZ",H150&lt;&gt;"CZ",H149&lt;&gt;"CZ",H153&lt;&gt;"CZ",AF153=AF149,AF152&lt;&gt;AF148,AF152&lt;&gt;AF154),A150-COUNTIFS($H$135:$H149,"&lt;&gt;CZ")&amp;$AH$5&amp;A153-COUNTIFS($H$135:$H153,"&lt;&gt;CZ"),IF(AND(H152="CZ",H151="CZ",H150&lt;&gt;"CZ",H149&lt;&gt;"CZ",H153="CZ",AF153=AF149,AF152&lt;&gt;AF148,AF152&lt;&gt;AF154),A150-COUNTIFS($H$135:$H149,"&lt;&gt;CZ")&amp;$AH$5&amp;A153-COUNTIFS($H$135:$H153,"&lt;&gt;CZ"),IF(AND(H152="CZ",H151="CZ",H150&lt;&gt;"CZ",H149="CZ",H153&lt;&gt;"CZ",AF153=AF149,AF152&lt;&gt;AF148,AF152&lt;&gt;AF154),A149-COUNTIFS($H$135:$H149,"&lt;&gt;CZ")&amp;$AH$5&amp;A153-COUNTIFS($H$135:$H153,"&lt;&gt;CZ"),IF(AND(H152="CZ",H151="CZ",H150="CZ",H149&lt;&gt;"CZ",H153&lt;&gt;"CZ",AF153=AF149,AF152&lt;&gt;AF148,AF152&lt;&gt;AF154),A150-COUNTIFS($H$135:$H149,"&lt;&gt;CZ")&amp;$AH$5&amp;A153-COUNTIFS($H$135:$H153,"&lt;&gt;CZ"),IF(AND(H152="CZ",H151&lt;&gt;"CZ",H150&lt;&gt;"CZ",H149&lt;&gt;"CZ",H153&lt;&gt;"CZ",AF153=AF149,AF152&lt;&gt;AF148,AF152&lt;&gt;AF154),A150-COUNTIFS($H$135:$H149,"&lt;&gt;CZ"),IF(AND(H152="CZ",H151&lt;&gt;"CZ",H150="CZ",H153="CZ",H154="CZ",AF154=AF150,AF152&lt;&gt;AF149,AF152&lt;&gt;AF155),A150-COUNTIFS($H$135:$H150,"&lt;&gt;CZ")&amp;$AH$5&amp;A154-COUNTIFS($H$135:$H154,"&lt;&gt;CZ"),IF(AND(H152="CZ",H151="CZ",H150&lt;&gt;"CZ",H153="CZ",H154="CZ",AF154=AF150,AF152&lt;&gt;AF149,AF152&lt;&gt;AF155),A151-COUNTIFS($H$135:$H150,"&lt;&gt;CZ")&amp;$AH$5&amp;A154-COUNTIFS($H$135:$H154,"&lt;&gt;CZ"),IF(AND(H152="CZ",H151="CZ",H150="CZ",H153&lt;&gt;"CZ",H154="CZ",AF154=AF150,AF152&lt;&gt;AF149,AF152&lt;&gt;AF155),A150-COUNTIFS($H$135:$H150,"&lt;&gt;CZ")&amp;$AH$5&amp;A154-COUNTIFS($H$135:$H154,"&lt;&gt;CZ"),IF(AND(H152="CZ",H151="CZ",H150="CZ",H153="CZ",H154&lt;&gt;"CZ",AF154=AF150,AF152&lt;&gt;AF149,AF152&lt;&gt;AF155),A150-COUNTIFS($H$135:$H150,"&lt;&gt;CZ")&amp;$AH$5&amp;A154-COUNTIFS($H$135:$H154,"&lt;&gt;CZ"),IF(AND(H152="CZ",H151&lt;&gt;"CZ",H150="CZ",H153="CZ",H154&lt;&gt;"CZ",AF154=AF150,AF152&lt;&gt;AF149,AF152&lt;&gt;AF155),A150-COUNTIFS($H$135:$H150,"&lt;&gt;CZ")&amp;$AH$5&amp;A154-COUNTIFS($H$135:$H154,"&lt;&gt;CZ"),IF(AND(H152="CZ",H151&lt;&gt;"CZ",H150="CZ",H153&lt;&gt;"CZ",H154="CZ",AF154=AF150,AF152&lt;&gt;AF149,AF152&lt;&gt;AF155),A150-COUNTIFS($H$135:$H150,"&lt;&gt;CZ")&amp;$AH$5&amp;A154-COUNTIFS($H$135:$H154,"&lt;&gt;CZ"),IF(AND(H152="CZ",H151&lt;&gt;"CZ",H150&lt;&gt;"CZ",H153="CZ",H154="CZ",AF154=AF150,AF152&lt;&gt;AF149,AF152&lt;&gt;AF155),A151-COUNTIFS($H$135:$H150,"&lt;&gt;CZ")&amp;$AH$5&amp;A154-COUNTIFS($H$135:$H154,"&lt;&gt;CZ"),IF(AND(H152="CZ",H151&lt;&gt;"CZ",H150&lt;&gt;"CZ",H153&lt;&gt;"CZ",H154="CZ",AF154=AF150,AF152&lt;&gt;AF149,AF152&lt;&gt;AF155),A151-COUNTIFS($H$135:$H150,"&lt;&gt;CZ")&amp;$AH$5&amp;A154-COUNTIFS($H$135:$H154,"&lt;&gt;CZ"),IF(AND(H152="CZ",H151&lt;&gt;"CZ",H150&lt;&gt;"CZ",H153="CZ",H154&lt;&gt;"CZ",AF154=AF150,AF152&lt;&gt;AF149,AF152&lt;&gt;AF155),A151-COUNTIFS($H$135:$H150,"&lt;&gt;CZ")&amp;$AH$5&amp;A154-COUNTIFS($H$135:$H154,"&lt;&gt;CZ"),IF(AND(H152="CZ",H151&lt;&gt;"CZ",H150="CZ",H153&lt;&gt;"CZ",H154&lt;&gt;"CZ",AF154=AF150,AF152&lt;&gt;AF149,AF152&lt;&gt;AF155),A150-COUNTIFS($H$135:$H150,"&lt;&gt;CZ")&amp;$AH$5&amp;A154-COUNTIFS($H$135:$H154,"&lt;&gt;CZ"),IF(AND(H152="CZ",H151="CZ",H150&lt;&gt;"CZ",H153&lt;&gt;"CZ",H154&lt;&gt;"CZ",AF154=AF150,AF152&lt;&gt;AF149,AF152&lt;&gt;AF155),A151-COUNTIFS($H$135:$H150,"&lt;&gt;CZ")&amp;$AH$5&amp;A154-COUNTIFS($H$135:$H154,"&lt;&gt;CZ"),IF(AND(H152="CZ",H151="CZ",H150&lt;&gt;"CZ",H153&lt;&gt;"CZ",H154="CZ",AF154=AF150,AF152&lt;&gt;AF149,AF152&lt;&gt;AF155),A151-COUNTIFS($H$135:$H150,"&lt;&gt;CZ")&amp;$AH$5&amp;A154-COUNTIFS($H$135:$H154,"&lt;&gt;CZ"),IF(AND(H152="CZ",H151="CZ",H150&lt;&gt;"CZ",H153="CZ",H154&lt;&gt;"CZ",AF154=AF150,AF152&lt;&gt;AF149,AF152&lt;&gt;AF155),A151-COUNTIFS($H$135:$H150,"&lt;&gt;CZ")&amp;$AH$5&amp;A154-COUNTIFS($H$135:$H154,"&lt;&gt;CZ"),IF(AND(H152="CZ",H151="CZ",H150="CZ",H153&lt;&gt;"CZ",H154&lt;&gt;"CZ",AF154=AF150,AF152&lt;&gt;AF149,AF152&lt;&gt;AF155),A150-COUNTIFS($H$135:$H150,"&lt;&gt;CZ")&amp;$AH$5&amp;A154-COUNTIFS($H$135:$H154,"&lt;&gt;CZ"),""))))))))))))))))))))))))))))))))))))))))))))))))</f>
        <v/>
      </c>
      <c r="AK152" s="102" t="str">
        <f>IF(AI152&lt;&gt;"","",IF(AJ152&lt;&gt;"","",IF(AND(H151="CZ",H150&lt;&gt;"CZ",H149&lt;&gt;"CZ",H152&lt;&gt;"CZ",H153&lt;&gt;"CZ",AF153=AF149,AF151&lt;&gt;AF148,AF151&lt;&gt;AF154),A150-COUNTIFS($H$135:$H149,"&lt;&gt;CZ"),IF(AND(H152="CZ",H151&lt;&gt;"CZ",H153="CZ",H154="CZ",H155="CZ",AF155=AF151,AF152&lt;&gt;AF150,AF152&lt;&gt;AF156),A152-COUNTIFS($H$135:$H151,"&lt;&gt;CZ")&amp;$AH$5&amp;A155-COUNTIFS($H$135:$H155,"&lt;&gt;CZ"),IF(AND(H152="CZ",H151="CZ",H153&lt;&gt;"CZ",H154="CZ",H155="CZ",AF155=AF151,AF152&lt;&gt;AF150,AF152&lt;&gt;AF156),A151-COUNTIFS($H$135:$H151,"&lt;&gt;CZ")&amp;$AH$5&amp;A155-COUNTIFS($H$135:$H155,"&lt;&gt;CZ"),IF(AND(H152="CZ",H151="CZ",H153="CZ",H154&lt;&gt;"CZ",H155="CZ",AF155=AF151,AF152&lt;&gt;AF150,AF152&lt;&gt;AF156),A151-COUNTIFS($H$135:$H151,"&lt;&gt;CZ")&amp;$AH$5&amp;A155-COUNTIFS($H$135:$H155,"&lt;&gt;CZ"),IF(AND(H152="CZ",H151="CZ",H153="CZ",H154="CZ",H155&lt;&gt;"CZ",AF155=AF151,AF152&lt;&gt;AF150,AF152&lt;&gt;AF156),A151-COUNTIFS($H$135:$H151,"&lt;&gt;CZ")&amp;$AH$5&amp;A155-COUNTIFS($H$135:$H155,"&lt;&gt;CZ"),IF(AND(H152="CZ",H151&lt;&gt;"CZ",H153="CZ",H154="CZ",H155&lt;&gt;"CZ",AF155=AF151,AF152&lt;&gt;AF150,AF152&lt;&gt;AF156),A152-COUNTIFS($H$135:$H151,"&lt;&gt;CZ")&amp;$AH$5&amp;A155-COUNTIFS($H$135:$H155,"&lt;&gt;CZ"),IF(AND(H152="CZ",H151&lt;&gt;"CZ",H153="CZ",H154&lt;&gt;"CZ",H155="CZ",AF155=AF151,AF152&lt;&gt;AF150,AF152&lt;&gt;AF156),A152-COUNTIFS($H$135:$H151,"&lt;&gt;CZ")&amp;$AH$5&amp;A155-COUNTIFS($H$135:$H155,"&lt;&gt;CZ"),IF(AND(H152="CZ",H151&lt;&gt;"CZ",H153&lt;&gt;"CZ",H154="CZ",H155="CZ",AF155=AF151,AF152&lt;&gt;AF150,AF152&lt;&gt;AF156),A152-COUNTIFS($H$135:$H151,"&lt;&gt;CZ")&amp;$AH$5&amp;A155-COUNTIFS($H$135:$H155,"&lt;&gt;CZ"),IF(AND(H152="CZ",H151&lt;&gt;"CZ",H153&lt;&gt;"CZ",H154&lt;&gt;"CZ",H155="CZ",AF155=AF151,AF152&lt;&gt;AF150,AF152&lt;&gt;AF156),A152-COUNTIFS($H$135:$H151,"&lt;&gt;CZ")&amp;$AH$5&amp;A155-COUNTIFS($H$135:$H155,"&lt;&gt;CZ"),IF(AND(H152="CZ",H151&lt;&gt;"CZ",H153&lt;&gt;"CZ",H154&lt;&gt;"CZ",H155&lt;&gt;"CZ",AF155=AF151,AF152&lt;&gt;AF150,AF152&lt;&gt;AF156),A155-COUNTIFS($H$135:$H155,"&lt;&gt;CZ"),IF(AND(H152="CZ",H151&lt;&gt;"CZ",H153&lt;&gt;"CZ",H154="CZ",H155&lt;&gt;"CZ",AF155=AF151,AF152&lt;&gt;AF150,AF152&lt;&gt;AF156),A152-COUNTIFS($H$135:$H151,"&lt;&gt;CZ")&amp;$AH$5&amp;A155-COUNTIFS($H$135:$H155,"&lt;&gt;CZ"),IF(AND(H152="CZ",H151="CZ",H153="CZ",H154&lt;&gt;"CZ",H155&lt;&gt;"CZ",AF155=AF151,AF152&lt;&gt;AF150,AF152&lt;&gt;AF156),A151-COUNTIFS($H$135:$H151,"&lt;&gt;CZ")&amp;$AH$5&amp;A155-COUNTIFS($H$135:$H155,"&lt;&gt;CZ"),IF(AND(H152="CZ",H151="CZ",H153&lt;&gt;"CZ",H154&lt;&gt;"CZ",H155&lt;&gt;"CZ",AF155=AF151,AF152&lt;&gt;AF150,AF152&lt;&gt;AF156),A151-COUNTIFS($H$135:$H151,"&lt;&gt;CZ")&amp;$AH$5&amp;A155-COUNTIFS($H$135:$H155,"&lt;&gt;CZ"),IF(AND(H152="CZ",H151="CZ",H153&lt;&gt;"CZ",H154&lt;&gt;"CZ",H155="CZ",AF155=AF151,AF152&lt;&gt;AF150,AF152&lt;&gt;AF156),A151-COUNTIFS($H$135:$H151,"&lt;&gt;CZ")&amp;$AH$5&amp;A155-COUNTIFS($H$135:$H155,"&lt;&gt;CZ"),IF(AND(H152="CZ",H151="CZ",H153&lt;&gt;"CZ",H154="CZ",H155&lt;&gt;"CZ",AF155=AF151,AF152&lt;&gt;AF150,AF152&lt;&gt;AF156),A151-COUNTIFS($H$135:$H151,"&lt;&gt;CZ")&amp;$AH$5&amp;A155-COUNTIFS($H$135:$H155,"&lt;&gt;CZ"),IF(AND(H152="CZ",H151&lt;&gt;"CZ",H153="CZ",H154&lt;&gt;"CZ",H155&lt;&gt;"CZ",AF155=AF151,AF152&lt;&gt;AF150,AF152&lt;&gt;AF156),A152-COUNTIFS($H$135:$H151,"&lt;&gt;CZ")&amp;$AH$5&amp;A155-COUNTIFS($H$135:$H155,"&lt;&gt;CZ"),IF(AND(H152="CZ",H153&lt;&gt;"CZ",H154="CZ",H155="CZ",H156="CZ",AF152=AF156,AF152&lt;&gt;AF151,AF152&lt;&gt;AF157),A152-COUNTIFS($H$135:$H152,"&lt;&gt;CZ")&amp;$AH$5&amp;A156-COUNTIFS($H$135:$H156,"&lt;&gt;CZ"),IF(AND(H152="CZ",H153="CZ",H154&lt;&gt;"CZ",H155="CZ",H156="CZ",AF152=AF156,AF152&lt;&gt;AF151,AF152&lt;&gt;AF157),A152-COUNTIFS($H$135:$H152,"&lt;&gt;CZ")&amp;$AH$5&amp;A156-COUNTIFS($H$135:$H156,"&lt;&gt;CZ"),IF(AND(H152="CZ",H153="CZ",H154="CZ",H155&lt;&gt;"CZ",H156="CZ",AF152=AF156,AF152&lt;&gt;AF151,AF152&lt;&gt;AF157),A152-COUNTIFS($H$135:$H152,"&lt;&gt;CZ")&amp;$AH$5&amp;A156-COUNTIFS($H$135:$H156,"&lt;&gt;CZ"),IF(AND(H152="CZ",H153="CZ",H154="CZ",H155="CZ",H156&lt;&gt;"CZ",AF152=AF156,AF152&lt;&gt;AF151,AF152&lt;&gt;AF157),A152-COUNTIFS($H$135:$H152,"&lt;&gt;CZ")&amp;$AH$5&amp;A156-COUNTIFS($H$135:$H156,"&lt;&gt;CZ"),IF(AND(H152="CZ",H151&lt;&gt;"CZ",H150="CZ",H149="CZ",H153&lt;&gt;"CZ",AF153=AF149,AF152&lt;&gt;AF148,AF152&lt;&gt;AF154),A149-COUNTIFS($H$135:$H149,"&lt;&gt;CZ")&amp;$AH$5&amp;A153-COUNTIFS($H$135:$H153,"&lt;&gt;CZ"),IF(AND(H152="CZ",H153&lt;&gt;"CZ",H154="CZ",H155="CZ",H156&lt;&gt;"CZ",AF152=AF156,AF152&lt;&gt;AF151,AF152&lt;&gt;AF157),A152-COUNTIFS($H$135:$H152,"&lt;&gt;CZ")&amp;$AH$5&amp;A156-COUNTIFS($H$135:$H156,"&lt;&gt;CZ"),IF(AND(H152="CZ",H153&lt;&gt;"CZ",H154="CZ",H155&lt;&gt;"CZ",H156="CZ",AF152=AF156,AF152&lt;&gt;AF151,AF152&lt;&gt;AF157),A152-COUNTIFS($H$135:$H152,"&lt;&gt;CZ")&amp;$AH$5&amp;A156-COUNTIFS($H$135:$H156,"&lt;&gt;CZ"),IF(AND(H152="CZ",H153&lt;&gt;"CZ",H154&lt;&gt;"CZ",H155="CZ",H156="CZ",AF152=AF156,AF152&lt;&gt;AF151,AF152&lt;&gt;AF157),A152-COUNTIFS($H$135:$H152,"&lt;&gt;CZ")&amp;$AH$5&amp;A156-COUNTIFS($H$135:$H156,"&lt;&gt;CZ"),IF(AND(H152="CZ",H153&lt;&gt;"CZ",H154&lt;&gt;"CZ",H155&lt;&gt;"CZ",H156="CZ",AF152=AF156,AF152&lt;&gt;AF151,AF152&lt;&gt;AF157),A152-COUNTIFS($H$135:$H152,"&lt;&gt;CZ")&amp;$AH$5&amp;A156-COUNTIFS($H$135:$H156,"&lt;&gt;CZ"),IF(AND(H152="CZ",H153&lt;&gt;"CZ",H154&lt;&gt;"CZ",H155="CZ",H156&lt;&gt;"CZ",AF152=AF156,AF152&lt;&gt;AF151,AF152&lt;&gt;AF157),A152-COUNTIFS($H$135:$H152,"&lt;&gt;CZ")&amp;$AH$5&amp;A156-COUNTIFS($H$135:$H156,"&lt;&gt;CZ"),IF(AND(H152="CZ",H153&lt;&gt;"CZ",H154="CZ",H155&lt;&gt;"CZ",H156&lt;&gt;"CZ",AF152=AF156,AF152&lt;&gt;AF151,AF152&lt;&gt;AF157),A152-COUNTIFS($H$135:$H152,"&lt;&gt;CZ")&amp;$AH$5&amp;A156-COUNTIFS($H$135:$H156,"&lt;&gt;CZ"),IF(AND(H152="CZ",H153="CZ",H154&lt;&gt;"CZ",H155&lt;&gt;"CZ",H156&lt;&gt;"CZ",AF152=AF156,AF152&lt;&gt;AF151,AF152&lt;&gt;AF157),A152-COUNTIFS($H$135:$H152,"&lt;&gt;CZ")&amp;$AH$5&amp;A156-COUNTIFS($H$135:$H156,"&lt;&gt;CZ"),IF(AND(H152="CZ",H153="CZ",H154="CZ",H155&lt;&gt;"CZ",H156&lt;&gt;"CZ",AF152=AF156,AF152&lt;&gt;AF151,AF152&lt;&gt;AF157),A152-COUNTIFS($H$135:$H152,"&lt;&gt;CZ")&amp;$AH$5&amp;A156-COUNTIFS($H$135:$H156,"&lt;&gt;CZ"),IF(AND(H152="CZ",H153="CZ",H154&lt;&gt;"CZ",H155="CZ",H156&lt;&gt;"CZ",AF152=AF156,AF152&lt;&gt;AF151,AF152&lt;&gt;AF157),A152-COUNTIFS($H$135:$H152,"&lt;&gt;CZ")&amp;$AH$5&amp;A156-COUNTIFS($H$135:$H156,"&lt;&gt;CZ"),IF(AND(H152="CZ",H153="CZ",H154="CZ",H155&lt;&gt;"CZ",H156&lt;&gt;"CZ",AF152=AF156,AF152&lt;&gt;AF151,AF152&lt;&gt;AF157),A152-COUNTIFS($H$135:$H152,"&lt;&gt;CZ")&amp;$AH$5&amp;A156-COUNTIFS($H$135:$H156,"&lt;&gt;CZ"),IF(AND(H152="CZ",H153="CZ",H154&lt;&gt;"CZ",H155&lt;&gt;"CZ",H156&lt;&gt;"CZ",AF152=AF156,AF152&lt;&gt;AF151,AF152&lt;&gt;AF157),A156-COUNTIFS($H$135:$H156,"&lt;&gt;CZ"),""))))))))))))))))))))))))))))))))))</f>
        <v/>
      </c>
      <c r="AL152" s="120" t="str">
        <f t="shared" si="9"/>
        <v/>
      </c>
    </row>
    <row r="153" spans="1:38" s="104" customFormat="1" ht="15" hidden="1" customHeight="1">
      <c r="A153" s="105">
        <v>19</v>
      </c>
      <c r="B153" s="106" t="e">
        <v>#N/A</v>
      </c>
      <c r="C153" s="107" t="s">
        <v>251</v>
      </c>
      <c r="D153" s="107" t="s">
        <v>251</v>
      </c>
      <c r="E153" s="106" t="s">
        <v>251</v>
      </c>
      <c r="F153" s="108"/>
      <c r="G153" s="109" t="s">
        <v>251</v>
      </c>
      <c r="H153" s="110" t="s">
        <v>251</v>
      </c>
      <c r="I153" s="111"/>
      <c r="J153" s="112" t="s">
        <v>251</v>
      </c>
      <c r="K153" s="111"/>
      <c r="L153" s="112" t="s">
        <v>251</v>
      </c>
      <c r="M153" s="111"/>
      <c r="N153" s="112" t="s">
        <v>251</v>
      </c>
      <c r="O153" s="111"/>
      <c r="P153" s="112" t="s">
        <v>251</v>
      </c>
      <c r="Q153" s="111"/>
      <c r="R153" s="112" t="s">
        <v>251</v>
      </c>
      <c r="S153" s="113"/>
      <c r="T153" s="112" t="s">
        <v>251</v>
      </c>
      <c r="U153" s="111"/>
      <c r="V153" s="112" t="s">
        <v>251</v>
      </c>
      <c r="W153" s="111"/>
      <c r="X153" s="112" t="s">
        <v>251</v>
      </c>
      <c r="Y153" s="111"/>
      <c r="Z153" s="112" t="s">
        <v>251</v>
      </c>
      <c r="AA153" s="111"/>
      <c r="AB153" s="112" t="s">
        <v>251</v>
      </c>
      <c r="AC153" s="111"/>
      <c r="AD153" s="112" t="s">
        <v>251</v>
      </c>
      <c r="AE153" s="116">
        <v>0</v>
      </c>
      <c r="AF153" s="117" t="s">
        <v>251</v>
      </c>
      <c r="AG153" s="118" t="s">
        <v>251</v>
      </c>
      <c r="AH153" s="100" t="str">
        <f t="shared" ca="1" si="8"/>
        <v/>
      </c>
      <c r="AI153" s="119" t="str">
        <f>IF(H153="","",IF(H153&lt;&gt;"CZ","NE",IF(AND(H153="CZ",AF152&lt;&gt;AF153,AF153&lt;&gt;AF154),A153-COUNTIF($H$135:$H153,"&lt;&gt;CZ"),IF(AND(H153="CZ",H152="CZ",AF153=AF152,AF153&lt;&gt;AF151,AF153&lt;&gt;AF154),A152-COUNTIF($H$135:$H153,"&lt;&gt;CZ")&amp;$AH$5&amp;A153-COUNTIF($H$135:$H153,"&lt;&gt;CZ"),IF(AND(H153="CZ",H154="CZ",AF153&lt;&gt;AF152,AF153=AF154,AF153&lt;&gt;AF155),A153-COUNTIF($H$135:$H153,"&lt;&gt;CZ")&amp;$AH$5&amp;A154-COUNTIF($H$135:$H154,"&lt;&gt;CZ"),IF(AND(H153="CZ",H152="CZ",H151="CZ",AF153=AF151,AF153&lt;&gt;AF150,AF153&lt;&gt;AF154),A151-COUNTIF($H$135:$H153,"&lt;&gt;CZ")&amp;$AH$5&amp;A153-COUNTIF($H$135:$H153,"&lt;&gt;CZ"),IF(AND(H153="CZ",H152="CZ",H154="CZ",AF154=AF152,AF153&lt;&gt;AF151,AF153&lt;&gt;AF155),A152-COUNTIF($H$135:$H152,"&lt;&gt;CZ")&amp;$AH$5&amp;A154-COUNTIF($H$135:$H154,"&lt;&gt;CZ"),IF(AND(H153="CZ",H154="CZ",H155="CZ",AF153&lt;&gt;AF152,AF153=AF155,AF153&lt;&gt;AF156),A153-COUNTIF($H$135:$H153,"&lt;&gt;CZ")&amp;$AH$5&amp;A155-COUNTIF($H$135:$H155,"&lt;&gt;CZ"),IF(AND(H153="CZ",H152="CZ",H151="CZ",H150="CZ",AF153=AF150,AF153&lt;&gt;AF149,AF153&lt;&gt;AF154),A150-COUNTIF($H$135:$H150,"&lt;&gt;CZ")&amp;$AH$5&amp;A153-COUNTIF($H$135:$H153,"&lt;&gt;CZ"),IF(AND(H153="CZ",H152="CZ",H151="CZ",H154="CZ",AF154=AF151,AF153&lt;&gt;AF150,AF153&lt;&gt;AF155),A151-COUNTIF($H$135:$H151,"&lt;&gt;CZ")&amp;$AH$5&amp;A154-COUNTIF($H$135:$H154,"&lt;&gt;CZ"),IF(AND(H153="CZ",H152="CZ",H154="CZ",H155="CZ",AF155=AF152,AF153&lt;&gt;AF151,AF153&lt;&gt;AF156),A152-COUNTIF($H$135:$H152,"&lt;&gt;CZ")&amp;$AH$5&amp;A155-COUNTIF($H$135:$H155,"&lt;&gt;CZ"),IF(AND(H153="CZ",H154="CZ",H155="CZ",H156="CZ",AF153&lt;&gt;AF152,AF153=AF156,AF153&lt;&gt;AF157),A153-COUNTIF($H$135:$H153,"&lt;&gt;CZ")&amp;$AH$5&amp;A156-COUNTIF($H$135:$H156,"&lt;&gt;CZ"),IF(AND(H153="CZ",H152="CZ",H151="CZ",H150="CZ",H149="CZ",AF153=AF149,AF153&lt;&gt;AF148,AF153&lt;&gt;AF154),A149-COUNTIF($H$135:$H149,"&lt;&gt;CZ")&amp;$AH$5&amp;A153-COUNTIF($H$135:$H153,"&lt;&gt;CZ"),IF(AND(H153="CZ",H152="CZ",H151="CZ",H150="CZ",H154="CZ",AF154=AF150,AF153&lt;&gt;AF149,AF153&lt;&gt;AF155),A150-COUNTIF($H$135:$H150,"&lt;&gt;CZ")&amp;$AH$5&amp;A154-COUNTIF($H$135:$H154,"&lt;&gt;CZ"),IF(AND(H153="CZ",H152="CZ",H151="CZ",H154="CZ",H155="CZ",AF155=AF151,AF153&lt;&gt;AF150,AF153&lt;&gt;AF156),A151-COUNTIF($H$135:$H151,"&lt;&gt;CZ")&amp;$AH$5&amp;A155-COUNTIF($H$135:$H155,"&lt;&gt;CZ"),IF(AND(H153="CZ",H152="CZ",H154="CZ",H155="CZ",H156="CZ",AF156=AF152,AF153&lt;&gt;AF151,AF153&lt;&gt;AF157),A152-COUNTIF($H$135:$H152,"&lt;&gt;CZ")&amp;$AH$5&amp;A156-COUNTIF($H$135:$H156,"&lt;&gt;CZ"),IF(AND(H153="CZ",H154="CZ",H155="CZ",H156="CZ",H157="CZ",AF153&lt;&gt;AF152,AF153=AF157,AF153&lt;&gt;AF158),A153-COUNTIF($H$135:$H153,"&lt;&gt;CZ")&amp;$AH$5&amp;A157-COUNTIF($H$135:$H157,"&lt;&gt;CZ"),IF(AND(H153="CZ",H152&lt;&gt;"CZ",AF153=AF152,AF153&lt;&gt;AF151,AF153&lt;&gt;AF154),A153-COUNTIF($H$135:$H153,"&lt;&gt;CZ"),IF(AND(H153="CZ",H154&lt;&gt;"CZ",AF153&lt;&gt;AF152,AF153=AF154,AF153&lt;&gt;AF155),A153-COUNTIF($H$135:$H153,"&lt;&gt;CZ"),IF(AND(H153="CZ",H152&lt;&gt;"CZ",H151="CZ",AF153=AF151,AF153&lt;&gt;AF150,AF153&lt;&gt;AF154),A151-COUNTIF($H$135:$H151,"&lt;&gt;CZ")&amp;$AH$5&amp;A153-COUNTIF($H$135:$H153,"&lt;&gt;CZ"),IF(AND(H153="CZ",H152="CZ",H151&lt;&gt;"CZ",AF153=AF151,AF153&lt;&gt;AF150,AF153&lt;&gt;AF154),A152-COUNTIF($H$135:$H151,"&lt;&gt;CZ")&amp;$AH$5&amp;A153-COUNTIF($H$135:$H153,"&lt;&gt;CZ"),IF(AND(H153="CZ",H152&lt;&gt;"CZ",H151&lt;&gt;"CZ",AF153=AF151,AF153&lt;&gt;AF150,AF153&lt;&gt;AF154),A153-COUNTIF($H$135:$H153,"&lt;&gt;CZ"),IF(AND(H153="CZ",H152&lt;&gt;"CZ",H154="CZ",AF153=AF152,AF153&lt;&gt;AF151,AF153=AF154,AF153&lt;&gt;AF155),A153-COUNTIF($H$135:$H152,"&lt;&gt;CZ")&amp;$AH$5&amp;A154-COUNTIF($H$135:$H154,"&lt;&gt;CZ"),IF(AND(H153="CZ",H152="CZ",H154&lt;&gt;"CZ",AF154=AF152,AF153&lt;&gt;AF151,AF153&lt;&gt;AF155),A152-COUNTIF($H$135:$H152,"&lt;&gt;CZ")&amp;$AH$5&amp;A154-COUNTIF($H$135:$H154,"&lt;&gt;CZ"),IF(AND(H153="CZ",H152&lt;&gt;"CZ",H154&lt;&gt;"CZ",AF154=AF152,AF153&lt;&gt;AF151,AF153&lt;&gt;AF155),A153-COUNTIF($H$135:$H152,"&lt;&gt;CZ"),IF(AND(H153="CZ",H154&lt;&gt;"CZ",H155="CZ",AF153&lt;&gt;AF152,AF153=AF155,AF153&lt;&gt;AF156),A153-COUNTIF($H$135:$H153,"&lt;&gt;CZ")&amp;$AH$5&amp;A155-COUNTIF($H$135:$H155,"&lt;&gt;CZ"),IF(AND(H153="CZ",H154="CZ",H155&lt;&gt;"CZ",AF153&lt;&gt;AF152,AF153=AF155,AF153&lt;&gt;AF156),A153-COUNTIF($H$135:$H153,"&lt;&gt;CZ")&amp;$AH$5&amp;A155-COUNTIF($H$135:$H155,"&lt;&gt;CZ"),IF(AND(H153="CZ",H154&lt;&gt;"CZ",H155&lt;&gt;"CZ",AF153&gt;0,AF153&lt;&gt;AF152,AF153=AF155,AF153&lt;&gt;AF156),A153-COUNTIF($H$135:$H153,"&lt;&gt;CZ"),IF(AND(H153="CZ",H152&lt;&gt;"CZ",H151="CZ",H150="CZ",AF153=AF150,AF153&lt;&gt;AF149,AF153&lt;&gt;AF154),A150-COUNTIF($H$135:$H150,"&lt;&gt;CZ")&amp;$AH$5&amp;A153-COUNTIF($H$135:$H153,"&lt;&gt;CZ"),IF(AND(H153="CZ",H152="CZ",H151&lt;&gt;"CZ",H150="CZ",AF153=AF150,AF153&lt;&gt;AF149,AF153&lt;&gt;AF154),A150-COUNTIF($H$135:$H150,"&lt;&gt;CZ")&amp;$AH$5&amp;A153-COUNTIF($H$135:$H153,"&lt;&gt;CZ"),IF(AND(H153="CZ",H152="CZ",H151="CZ",H150&lt;&gt;"CZ",AF153=AF150,AF153&lt;&gt;AF149,AF153&lt;&gt;AF154),A151-COUNTIF($H$135:$H150,"&lt;&gt;CZ")&amp;$AH$5&amp;A153-COUNTIF($H$135:$H153,"&lt;&gt;CZ"),IF(AND(H153="CZ",H152&lt;&gt;"CZ",H151&lt;&gt;"CZ",H150="CZ",AF153=AF150,AF153&lt;&gt;AF149,AF153&lt;&gt;AF154),A150-COUNTIF($H$135:$H150,"&lt;&gt;CZ")&amp;$AH$5&amp;A153-COUNTIF($H$135:$H153,"&lt;&gt;CZ"),IF(AND(H153="CZ",H152&lt;&gt;"CZ",H151="CZ",H150&lt;&gt;"CZ",AF153=AF150,AF153&lt;&gt;AF149,AF153&lt;&gt;AF154),A151-COUNTIF($H$135:$H150,"&lt;&gt;CZ")&amp;$AH$5&amp;A153-COUNTIF($H$135:$H153,"&lt;&gt;CZ"),IF(AND(H153="CZ",H152="CZ",H151&lt;&gt;"CZ",H150&lt;&gt;"CZ",AF153=AF150,AF153&lt;&gt;AF149,AF153&lt;&gt;AF154),A151-COUNTIF($H$135:$H150,"&lt;&gt;CZ")&amp;$AH$5&amp;A153-COUNTIF($H$135:$H153,"&lt;&gt;CZ"),IF(AND(H153="CZ",H152&lt;&gt;"CZ",H151&lt;&gt;"CZ",H150&lt;&gt;"CZ",AF153=AF150,AF153&lt;&gt;AF149,AF153&lt;&gt;AF154),A153-COUNTIF($H$135:$H153,"&lt;&gt;CZ"),IF(AND(H153="CZ",H152="CZ",H151&lt;&gt;"CZ",H154="CZ",AF153=AF151,AF153&lt;&gt;AF150,AF153=AF154,AF153&lt;&gt;AF155),A152-COUNTIF($H$135:$H151,"&lt;&gt;CZ")&amp;$AH$5&amp;A154-COUNTIF($H$135:$H154,"&lt;&gt;CZ"),IF(AND(H153="CZ",H152="CZ",H151="CZ",H154&lt;&gt;"CZ",AF153=AF151,AF153&lt;&gt;AF150,AF153=AF154,AF153&lt;&gt;AF155),A151-COUNTIF($H$135:$H151,"&lt;&gt;CZ")&amp;$AH$5&amp;A154-COUNTIF($H$135:$H154,"&lt;&gt;CZ"),IF(AND(H153="CZ",H152&lt;&gt;"CZ",H151&lt;&gt;"CZ",H154="CZ",AF153=AF151,AF153&lt;&gt;AF150,AF153=AF154,AF153&lt;&gt;AF155),A152-COUNTIF($H$135:$H151,"&lt;&gt;CZ")&amp;$AH$5&amp;A154-COUNTIF($H$135:$H154,"&lt;&gt;CZ"),IF(AND(H153="CZ",H152&lt;&gt;"CZ",H151="CZ",H154="CZ",AF153=AF151,AF153&lt;&gt;AF150,AF153=AF154,AF153&lt;&gt;AF155),A151-COUNTIF($H$135:$H151,"&lt;&gt;CZ")&amp;$AH$5&amp;A154-COUNTIF($H$135:$H154,"&lt;&gt;CZ"),IF(AND(H153="CZ",H152&lt;&gt;"CZ",H151="CZ",H154&lt;&gt;"CZ",AF153=AF151,AF153&lt;&gt;AF150,AF153=AF154,AF153&lt;&gt;AF155),A151-COUNTIF($H$135:$H151,"&lt;&gt;CZ")&amp;$AH$5&amp;A154-COUNTIF($H$135:$H154,"&lt;&gt;CZ"),IF(AND(H153="CZ",H152="CZ",H151&lt;&gt;"CZ",H154&lt;&gt;"CZ",AF154=AF151,AF153&lt;&gt;AF150,AF153&lt;&gt;AF155),A152-COUNTIF($H$135:$H151,"&lt;&gt;CZ")&amp;$AH$5&amp;A154-COUNTIF($H$135:$H154,"&lt;&gt;CZ"),IF(AND(H153="CZ",H152&lt;&gt;"CZ",H151&lt;&gt;"CZ",H154&lt;&gt;"CZ",AF154=AF151,AF153&lt;&gt;AF150,AF153&lt;&gt;AF155),A152-COUNTIF($H$135:$H151,"&lt;&gt;CZ"),IF(AND(H153="CZ",H152&lt;&gt;"CZ",H154="CZ",H155="CZ",AF155=AF152,AF153&lt;&gt;AF151,AF153&lt;&gt;AF156),A153-COUNTIF($H$135:$H152,"&lt;&gt;CZ")&amp;$AH$5&amp;A155-COUNTIF($H$135:$H155,"&lt;&gt;CZ"),IF(AND(H153="CZ",H152="CZ",H154&lt;&gt;"CZ",H155="CZ",AF155=AF152,AF153&lt;&gt;AF151,AF153&lt;&gt;AF156),A152-COUNTIF($H$135:$H152,"&lt;&gt;CZ")&amp;$AH$5&amp;A155-COUNTIF($H$135:$H155,"&lt;&gt;CZ"),IF(AND(H153="CZ",H152="CZ",H154="CZ",H155&lt;&gt;"CZ",AF155=AF152,AF153&lt;&gt;AF151,AF153&lt;&gt;AF156),A152-COUNTIF($H$135:$H152,"&lt;&gt;CZ")&amp;$AH$5&amp;A155-COUNTIF($H$135:$H155,"&lt;&gt;CZ"),IF(AND(H153="CZ",H152&lt;&gt;"CZ",H154&lt;&gt;"CZ",H155="CZ",AF155=AF152,AF153&lt;&gt;AF151,AF153&lt;&gt;AF156),A153-COUNTIF($H$135:$H152,"&lt;&gt;CZ")&amp;$AH$5&amp;A155-COUNTIF($H$135:$H155,"&lt;&gt;CZ"),IF(AND(H153="CZ",H152&lt;&gt;"CZ",H154="CZ",H155&lt;&gt;"CZ",AF155=AF152,AF153&lt;&gt;AF151,AF153&lt;&gt;AF156),A153-COUNTIF($H$135:$H152,"&lt;&gt;CZ")&amp;$AH$5&amp;A155-COUNTIF($H$135:$H155,"&lt;&gt;CZ"),IF(AND(H153="CZ",H152="CZ",H154&lt;&gt;"CZ",H155&lt;&gt;"CZ",AF155=AF152,AF153&lt;&gt;AF151,AF153&lt;&gt;AF156),A152-COUNTIF($H$135:$H152,"&lt;&gt;CZ")&amp;$AH$5&amp;A155-COUNTIF($H$135:$H155,"&lt;&gt;CZ"),IF(AND(H153="CZ",H152&lt;&gt;"CZ",H154&lt;&gt;"CZ",H155&lt;&gt;"CZ",AF155=AF152,AF153&lt;&gt;AF151,AF153&lt;&gt;AF156),A153-COUNTIF($H$135:$H152,"&lt;&gt;CZ"),IF(AND(H153="CZ",H154="CZ",H155="CZ",H156&lt;&gt;"CZ",AF153&lt;&gt;AF152,AF153=AF156,AF153&lt;&gt;AF157),A153-COUNTIF($H$135:$H153,"&lt;&gt;CZ")&amp;$AH$5&amp;A156-COUNTIF($H$135:$H156,"&lt;&gt;CZ"),IF(AND(H153="CZ",H154="CZ",H155&lt;&gt;"CZ",H156="CZ",AF153&lt;&gt;AF152,AF153=AF156,AF153&lt;&gt;AF157),A153-COUNTIF($H$135:$H153,"&lt;&gt;CZ")&amp;$AH$5&amp;A156-COUNTIF($H$135:$H156,"&lt;&gt;CZ"),IF(AND(H153="CZ",H154&lt;&gt;"CZ",H155="CZ",H156="CZ",AF153&lt;&gt;AF152,AF153=AF156,AF153&lt;&gt;AF157),A153-COUNTIF($H$135:$H153,"&lt;&gt;CZ")&amp;$AH$5&amp;A156-COUNTIF($H$135:$H156,"&lt;&gt;CZ"),IF(AND(H153="CZ",H154&lt;&gt;"CZ",H155&lt;&gt;"CZ",H156="CZ",AF153&lt;&gt;AF152,AF153=AF156,AF153&lt;&gt;AF157),A153-COUNTIF($H$135:$H153,"&lt;&gt;CZ")&amp;$AH$5&amp;A156-COUNTIF($H$135:$H156,"&lt;&gt;CZ"),"")))))))))))))))))))))))))))))))))))))))))))))))))))))</f>
        <v/>
      </c>
      <c r="AJ153" s="102" t="str">
        <f>IF(AI153&lt;&gt;"","",IF(AND(H153="CZ",H154&lt;&gt;"CZ",H155="CZ",H156&lt;&gt;"CZ",AF153&lt;&gt;AF152,AF153=AF156,AF153&lt;&gt;AF157),A153-COUNTIF($H$135:$H153,"&lt;&gt;CZ")&amp;$AH$5&amp;A156-COUNTIF($H$135:$H156,"&lt;&gt;CZ"),IF(AND(H153="CZ",H154="CZ",H155&lt;&gt;"CZ",H156&lt;&gt;"CZ",AF153&lt;&gt;AF152,AF153=AF156,AF153&lt;&gt;AF157),A153-COUNTIF($H$135:$H153,"&lt;&gt;CZ")&amp;$AH$5&amp;A156-COUNTIF($H$135:$H156,"&lt;&gt;CZ"),IF(AND(H153="CZ",H154&lt;&gt;"CZ",H155&lt;&gt;"CZ",H156&lt;&gt;"CZ",AF153&lt;&gt;AF152,AF153=AF156,AF153&lt;&gt;AF157),A153-COUNTIF($H$135:$H153,"&lt;&gt;CZ"),IF(AND(H153="CZ",H152&lt;&gt;"CZ",H151="CZ",H150="CZ",H149="CZ",AF153=AF149,AF153&lt;&gt;AF148,AF153&lt;&gt;AF154),A149-COUNTIFS($H$135:$H149,"&lt;&gt;CZ")&amp;$AH$5&amp;A153-COUNTIFS($H$135:$H153,"&lt;&gt;CZ"),IF(AND(H153="CZ",H152="CZ",H151&lt;&gt;"CZ",H150="CZ",H149="CZ",AF153=AF149,AF153&lt;&gt;AF148,AF153&lt;&gt;AF154),A149-COUNTIFS($H$135:$H149,"&lt;&gt;CZ")&amp;$AH$5&amp;A153-COUNTIFS($H$135:$H153,"&lt;&gt;CZ"),IF(AND(H153="CZ",H152="CZ",H151="CZ",H150&lt;&gt;"CZ",H149="CZ",AF153=AF149,AF153&lt;&gt;AF148,AF153&lt;&gt;AF154),A149-COUNTIFS($H$135:$H149,"&lt;&gt;CZ")&amp;$AH$5&amp;A153-COUNTIFS($H$135:$H153,"&lt;&gt;CZ"),IF(AND(H153="CZ",H152="CZ",H151="CZ",H150="CZ",H149&lt;&gt;"CZ",AF153=AF149,AF153&lt;&gt;AF148,AF153&lt;&gt;AF154),A150-COUNTIFS($H$135:$H149,"&lt;&gt;CZ")&amp;$AH$5&amp;A153-COUNTIFS($H$135:$H153,"&lt;&gt;CZ"),IF(AND(H153="CZ",H152&lt;&gt;"CZ",H151="CZ",H150="CZ",H149&lt;&gt;"CZ",AF153=AF149,AF153&lt;&gt;AF148,AF153&lt;&gt;AF154),A150-COUNTIFS($H$135:$H149,"&lt;&gt;CZ")&amp;$AH$5&amp;A153-COUNTIFS($H$135:$H153,"&lt;&gt;CZ"),IF(AND(H153="CZ",H152&lt;&gt;"CZ",H151="CZ",H150&lt;&gt;"CZ",H149="CZ",AF153=AF149,AF153&lt;&gt;AF148,AF153&lt;&gt;AF154),A149-COUNTIFS($H$135:$H149,"&lt;&gt;CZ")&amp;$AH$5&amp;A153-COUNTIFS($H$135:$H153,"&lt;&gt;CZ"),IF(AND(H153="CZ",H152&lt;&gt;"CZ",H151&lt;&gt;"CZ",H150="CZ",H149="CZ",AF153=AF149,AF153&lt;&gt;AF148,AF153&lt;&gt;AF154),A149-COUNTIFS($H$135:$H149,"&lt;&gt;CZ")&amp;$AH$5&amp;A153-COUNTIFS($H$135:$H153,"&lt;&gt;CZ"),IF(AND(H153="CZ",H152&lt;&gt;"CZ",H151&lt;&gt;"CZ",H150&lt;&gt;"CZ",H149="CZ",AF153=AF149,AF153&lt;&gt;AF148,AF153&lt;&gt;AF154),A149-COUNTIFS($H$135:$H149,"&lt;&gt;CZ")&amp;$AH$5&amp;A153-COUNTIFS($H$135:$H153,"&lt;&gt;CZ"),IF(AND(H153="CZ",H152&lt;&gt;"CZ",H151&lt;&gt;"CZ",H150="CZ",H149&lt;&gt;"CZ",AF153=AF149,AF153&lt;&gt;AF148,AF153&lt;&gt;AF154),A150-COUNTIFS($H$135:$H149,"&lt;&gt;CZ")&amp;$AH$5&amp;A153-COUNTIFS($H$135:$H153,"&lt;&gt;CZ"),IF(AND(H153="CZ",H152&lt;&gt;"CZ",H151="CZ",H150&lt;&gt;"CZ",H149&lt;&gt;"CZ",AF153=AF149,AF153&lt;&gt;AF148,AF153&lt;&gt;AF154),A150-COUNTIFS($H$135:$H149,"&lt;&gt;CZ")&amp;$AH$5&amp;A153-COUNTIFS($H$135:$H153,"&lt;&gt;CZ"),IF(AND(H153="CZ",H152="CZ",H151&lt;&gt;"CZ",H150&lt;&gt;"CZ",H149&lt;&gt;"CZ",AF153=AF149,AF153&lt;&gt;AF148,AF153&lt;&gt;AF154),A150-COUNTIFS($H$135:$H149,"&lt;&gt;CZ")&amp;$AH$5&amp;A153-COUNTIFS($H$135:$H153,"&lt;&gt;CZ"),IF(AND(H153="CZ",H152="CZ",H151&lt;&gt;"CZ",H150&lt;&gt;"CZ",H149="CZ",AF153=AF149,AF153&lt;&gt;AF148,AF153&lt;&gt;AF154),A149-COUNTIFS($H$135:$H149,"&lt;&gt;CZ")&amp;$AH$5&amp;A153-COUNTIFS($H$135:$H153,"&lt;&gt;CZ"),IF(AND(H153="CZ",H152="CZ",H151&lt;&gt;"CZ",H150="CZ",H149&lt;&gt;"CZ",AF153=AF149,AF153&lt;&gt;AF148,AF153&lt;&gt;AF154),A150-COUNTIFS($H$135:$H149,"&lt;&gt;CZ")&amp;$AH$5&amp;A153-COUNTIFS($H$135:$H153,"&lt;&gt;CZ"),IF(AND(H153="CZ",H152="CZ",H151="CZ",H150&lt;&gt;"CZ",H149&lt;&gt;"CZ",AF153=AF149,AF153&lt;&gt;AF148,AF153&lt;&gt;AF154),A150-COUNTIFS($H$135:$H149,"&lt;&gt;CZ")&amp;$AH$5&amp;A153-COUNTIFS($H$135:$H153,"&lt;&gt;CZ"),IF(AND(H153="CZ",H152&lt;&gt;"CZ",H151&lt;&gt;"CZ",H150&lt;&gt;"CZ",H149&lt;&gt;"CZ",AF153=AF149,AF153&lt;&gt;AF148,AF153&lt;&gt;AF154),A150-COUNTIFS($H$135:$H149,"&lt;&gt;CZ"),IF(AND(H153="CZ",H152&lt;&gt;"CZ",H151="CZ",H150="CZ",H154="CZ",AF154=AF150,AF153&lt;&gt;AF149,AF153&lt;&gt;AF155),A150-COUNTIFS($H$135:$H150,"&lt;&gt;CZ")&amp;$AH$5&amp;A154-COUNTIFS($H$135:$H154,"&lt;&gt;CZ"),IF(AND(H153="CZ",H152="CZ",H151&lt;&gt;"CZ",H150="CZ",H154="CZ",AF154=AF150,AF153&lt;&gt;AF149,AF153&lt;&gt;AF155),A150-COUNTIFS($H$135:$H150,"&lt;&gt;CZ")&amp;$AH$5&amp;A154-COUNTIFS($H$135:$H154,"&lt;&gt;CZ"),IF(AND(H153="CZ",H152="CZ",H151="CZ",H150&lt;&gt;"CZ",H154="CZ",AF154=AF150,AF153&lt;&gt;AF149,AF153&lt;&gt;AF155),A151-COUNTIFS($H$135:$H150,"&lt;&gt;CZ")&amp;$AH$5&amp;A154-COUNTIFS($H$135:$H154,"&lt;&gt;CZ"),IF(AND(H153="CZ",H152="CZ",H151="CZ",H150="CZ",H154&lt;&gt;"CZ",AF154=AF150,AF153&lt;&gt;AF149,AF153&lt;&gt;AF155),A150-COUNTIFS($H$135:$H150,"&lt;&gt;CZ")&amp;$AH$5&amp;A154-COUNTIFS($H$135:$H154,"&lt;&gt;CZ"),IF(AND(H153="CZ",H152&lt;&gt;"CZ",H151="CZ",H150="CZ",H154&lt;&gt;"CZ",AF154=AF150,AF153&lt;&gt;AF149,AF153&lt;&gt;AF155),A150-COUNTIFS($H$135:$H150,"&lt;&gt;CZ")&amp;$AH$5&amp;A154-COUNTIFS($H$135:$H154,"&lt;&gt;CZ"),IF(AND(H153="CZ",H152&lt;&gt;"CZ",H151="CZ",H150&lt;&gt;"CZ",H154="CZ",AF154=AF150,AF153&lt;&gt;AF149,AF153&lt;&gt;AF155),A151-COUNTIFS($H$135:$H150,"&lt;&gt;CZ")&amp;$AH$5&amp;A154-COUNTIFS($H$135:$H154,"&lt;&gt;CZ"),IF(AND(H153="CZ",H152&lt;&gt;"CZ",H151&lt;&gt;"CZ",H150="CZ",H154="CZ",AF154=AF150,AF153&lt;&gt;AF149,AF153&lt;&gt;AF155),A150-COUNTIFS($H$135:$H150,"&lt;&gt;CZ")&amp;$AH$5&amp;A154-COUNTIFS($H$135:$H154,"&lt;&gt;CZ"),IF(AND(H153="CZ",H152&lt;&gt;"CZ",H151&lt;&gt;"CZ",H150&lt;&gt;"CZ",H154="CZ",AF154=AF150,AF153&lt;&gt;AF149,AF153&lt;&gt;AF155),A151-COUNTIFS($H$135:$H150,"&lt;&gt;CZ")&amp;$AH$5&amp;A154-COUNTIFS($H$135:$H154,"&lt;&gt;CZ"),IF(AND(H153="CZ",H152&lt;&gt;"CZ",H151&lt;&gt;"CZ",H150="CZ",H154&lt;&gt;"CZ",AF154=AF150,AF153&lt;&gt;AF149,AF153&lt;&gt;AF155),A150-COUNTIFS($H$135:$H150,"&lt;&gt;CZ")&amp;$AH$5&amp;A154-COUNTIFS($H$135:$H154,"&lt;&gt;CZ"),IF(AND(H153="CZ",H152&lt;&gt;"CZ",H151="CZ",H150&lt;&gt;"CZ",H154&lt;&gt;"CZ",AF154=AF150,AF153&lt;&gt;AF149,AF153&lt;&gt;AF155),A151-COUNTIFS($H$135:$H150,"&lt;&gt;CZ")&amp;$AH$5&amp;A154-COUNTIFS($H$135:$H154,"&lt;&gt;CZ"),IF(AND(H153="CZ",H152="CZ",H151&lt;&gt;"CZ",H150&lt;&gt;"CZ",H154&lt;&gt;"CZ",AF154=AF150,AF153&lt;&gt;AF149,AF153&lt;&gt;AF155),A151-COUNTIFS($H$135:$H150,"&lt;&gt;CZ")&amp;$AH$5&amp;A154-COUNTIFS($H$135:$H154,"&lt;&gt;CZ"),IF(AND(H153="CZ",H152="CZ",H151&lt;&gt;"CZ",H150&lt;&gt;"CZ",H154="CZ",AF154=AF150,AF153&lt;&gt;AF149,AF153&lt;&gt;AF155),A151-COUNTIFS($H$135:$H150,"&lt;&gt;CZ")&amp;$AH$5&amp;A154-COUNTIFS($H$135:$H154,"&lt;&gt;CZ"),IF(AND(H153="CZ",H152="CZ",H151&lt;&gt;"CZ",H150="CZ",H154&lt;&gt;"CZ",AF154=AF150,AF153&lt;&gt;AF149,AF153&lt;&gt;AF155),A150-COUNTIFS($H$135:$H150,"&lt;&gt;CZ")&amp;$AH$5&amp;A154-COUNTIFS($H$135:$H154,"&lt;&gt;CZ"),IF(AND(H153="CZ",H152="CZ",H151="CZ",H150&lt;&gt;"CZ",H154&lt;&gt;"CZ",AF154=AF150,AF153&lt;&gt;AF149,AF153&lt;&gt;AF155),A151-COUNTIFS($H$135:$H150,"&lt;&gt;CZ")&amp;$AH$5&amp;A154-COUNTIFS($H$135:$H154,"&lt;&gt;CZ"),IF(AND(H153="CZ",H152&lt;&gt;"CZ",H151&lt;&gt;"CZ",H150&lt;&gt;"CZ",H154&lt;&gt;"CZ",AF154=AF150,AF153&lt;&gt;AF149,AF153&lt;&gt;AF155),A151-COUNTIFS($H$135:$H150,"&lt;&gt;CZ"),IF(AND(H153="CZ",H152&lt;&gt;"CZ",H151="CZ",H154="CZ",H155="CZ",AF155=AF151,AF153&lt;&gt;AF150,AF153&lt;&gt;AF156),A151-COUNTIFS($H$135:$H151,"&lt;&gt;CZ")&amp;$AH$5&amp;A155-COUNTIFS($H$135:$H155,"&lt;&gt;CZ"),IF(AND(H153="CZ",H152="CZ",H151&lt;&gt;"CZ",H154="CZ",H155="CZ",AF155=AF151,AF153&lt;&gt;AF150,AF153&lt;&gt;AF156),A152-COUNTIFS($H$135:$H151,"&lt;&gt;CZ")&amp;$AH$5&amp;A155-COUNTIFS($H$135:$H155,"&lt;&gt;CZ"),IF(AND(H153="CZ",H152="CZ",H151="CZ",H154&lt;&gt;"CZ",H155="CZ",AF155=AF151,AF153&lt;&gt;AF150,AF153&lt;&gt;AF156),A151-COUNTIFS($H$135:$H151,"&lt;&gt;CZ")&amp;$AH$5&amp;A155-COUNTIFS($H$135:$H155,"&lt;&gt;CZ"),IF(AND(H153="CZ",H152="CZ",H151="CZ",H154="CZ",H155&lt;&gt;"CZ",AF155=AF151,AF153&lt;&gt;AF150,AF153&lt;&gt;AF156),A151-COUNTIFS($H$135:$H151,"&lt;&gt;CZ")&amp;$AH$5&amp;A155-COUNTIFS($H$135:$H155,"&lt;&gt;CZ"),IF(AND(H153="CZ",H152&lt;&gt;"CZ",H151="CZ",H154="CZ",H155&lt;&gt;"CZ",AF155=AF151,AF153&lt;&gt;AF150,AF153&lt;&gt;AF156),A151-COUNTIFS($H$135:$H151,"&lt;&gt;CZ")&amp;$AH$5&amp;A155-COUNTIFS($H$135:$H155,"&lt;&gt;CZ"),IF(AND(H153="CZ",H152&lt;&gt;"CZ",H151="CZ",H154&lt;&gt;"CZ",H155="CZ",AF155=AF151,AF153&lt;&gt;AF150,AF153&lt;&gt;AF156),A151-COUNTIFS($H$135:$H151,"&lt;&gt;CZ")&amp;$AH$5&amp;A155-COUNTIFS($H$135:$H155,"&lt;&gt;CZ"),IF(AND(H153="CZ",H152&lt;&gt;"CZ",H151&lt;&gt;"CZ",H154="CZ",H155="CZ",AF155=AF151,AF153&lt;&gt;AF150,AF153&lt;&gt;AF156),A152-COUNTIFS($H$135:$H151,"&lt;&gt;CZ")&amp;$AH$5&amp;A155-COUNTIFS($H$135:$H155,"&lt;&gt;CZ"),IF(AND(H153="CZ",H152&lt;&gt;"CZ",H151&lt;&gt;"CZ",H154&lt;&gt;"CZ",H155="CZ",AF155=AF151,AF153&lt;&gt;AF150,AF153&lt;&gt;AF156),A152-COUNTIFS($H$135:$H151,"&lt;&gt;CZ")&amp;$AH$5&amp;A155-COUNTIFS($H$135:$H155,"&lt;&gt;CZ"),IF(AND(H153="CZ",H152&lt;&gt;"CZ",H151&lt;&gt;"CZ",H154="CZ",H155&lt;&gt;"CZ",AF155=AF151,AF153&lt;&gt;AF150,AF153&lt;&gt;AF156),A152-COUNTIFS($H$135:$H151,"&lt;&gt;CZ")&amp;$AH$5&amp;A155-COUNTIFS($H$135:$H155,"&lt;&gt;CZ"),IF(AND(H153="CZ",H152&lt;&gt;"CZ",H151="CZ",H154&lt;&gt;"CZ",H155&lt;&gt;"CZ",AF155=AF151,AF153&lt;&gt;AF150,AF153&lt;&gt;AF156),A151-COUNTIFS($H$135:$H151,"&lt;&gt;CZ")&amp;$AH$5&amp;A155-COUNTIFS($H$135:$H155,"&lt;&gt;CZ"),IF(AND(H153="CZ",H152="CZ",H151&lt;&gt;"CZ",H154&lt;&gt;"CZ",H155&lt;&gt;"CZ",AF155=AF151,AF153&lt;&gt;AF150,AF153&lt;&gt;AF156),A152-COUNTIFS($H$135:$H151,"&lt;&gt;CZ")&amp;$AH$5&amp;A155-COUNTIFS($H$135:$H155,"&lt;&gt;CZ"),IF(AND(H153="CZ",H152="CZ",H151&lt;&gt;"CZ",H154&lt;&gt;"CZ",H155="CZ",AF155=AF151,AF153&lt;&gt;AF150,AF153&lt;&gt;AF156),A152-COUNTIFS($H$135:$H151,"&lt;&gt;CZ")&amp;$AH$5&amp;A155-COUNTIFS($H$135:$H155,"&lt;&gt;CZ"),IF(AND(H153="CZ",H152="CZ",H151&lt;&gt;"CZ",H154="CZ",H155&lt;&gt;"CZ",AF155=AF151,AF153&lt;&gt;AF150,AF153&lt;&gt;AF156),A152-COUNTIFS($H$135:$H151,"&lt;&gt;CZ")&amp;$AH$5&amp;A155-COUNTIFS($H$135:$H155,"&lt;&gt;CZ"),IF(AND(H153="CZ",H152="CZ",H151="CZ",H154&lt;&gt;"CZ",H155&lt;&gt;"CZ",AF155=AF151,AF153&lt;&gt;AF150,AF153&lt;&gt;AF156),A151-COUNTIFS($H$135:$H151,"&lt;&gt;CZ")&amp;$AH$5&amp;A155-COUNTIFS($H$135:$H155,"&lt;&gt;CZ"),""))))))))))))))))))))))))))))))))))))))))))))))))</f>
        <v/>
      </c>
      <c r="AK153" s="102" t="str">
        <f>IF(AI153&lt;&gt;"","",IF(AJ153&lt;&gt;"","",IF(AND(H152="CZ",H151&lt;&gt;"CZ",H150&lt;&gt;"CZ",H153&lt;&gt;"CZ",H154&lt;&gt;"CZ",AF154=AF150,AF152&lt;&gt;AF149,AF152&lt;&gt;AF155),A151-COUNTIFS($H$135:$H150,"&lt;&gt;CZ"),IF(AND(H153="CZ",H152&lt;&gt;"CZ",H154="CZ",H155="CZ",H156="CZ",AF156=AF152,AF153&lt;&gt;AF151,AF153&lt;&gt;AF157),A153-COUNTIFS($H$135:$H152,"&lt;&gt;CZ")&amp;$AH$5&amp;A156-COUNTIFS($H$135:$H156,"&lt;&gt;CZ"),IF(AND(H153="CZ",H152="CZ",H154&lt;&gt;"CZ",H155="CZ",H156="CZ",AF156=AF152,AF153&lt;&gt;AF151,AF153&lt;&gt;AF157),A152-COUNTIFS($H$135:$H152,"&lt;&gt;CZ")&amp;$AH$5&amp;A156-COUNTIFS($H$135:$H156,"&lt;&gt;CZ"),IF(AND(H153="CZ",H152="CZ",H154="CZ",H155&lt;&gt;"CZ",H156="CZ",AF156=AF152,AF153&lt;&gt;AF151,AF153&lt;&gt;AF157),A152-COUNTIFS($H$135:$H152,"&lt;&gt;CZ")&amp;$AH$5&amp;A156-COUNTIFS($H$135:$H156,"&lt;&gt;CZ"),IF(AND(H153="CZ",H152="CZ",H154="CZ",H155="CZ",H156&lt;&gt;"CZ",AF156=AF152,AF153&lt;&gt;AF151,AF153&lt;&gt;AF157),A152-COUNTIFS($H$135:$H152,"&lt;&gt;CZ")&amp;$AH$5&amp;A156-COUNTIFS($H$135:$H156,"&lt;&gt;CZ"),IF(AND(H153="CZ",H152&lt;&gt;"CZ",H154="CZ",H155="CZ",H156&lt;&gt;"CZ",AF156=AF152,AF153&lt;&gt;AF151,AF153&lt;&gt;AF157),A153-COUNTIFS($H$135:$H152,"&lt;&gt;CZ")&amp;$AH$5&amp;A156-COUNTIFS($H$135:$H156,"&lt;&gt;CZ"),IF(AND(H153="CZ",H152&lt;&gt;"CZ",H154="CZ",H155&lt;&gt;"CZ",H156="CZ",AF156=AF152,AF153&lt;&gt;AF151,AF153&lt;&gt;AF157),A153-COUNTIFS($H$135:$H152,"&lt;&gt;CZ")&amp;$AH$5&amp;A156-COUNTIFS($H$135:$H156,"&lt;&gt;CZ"),IF(AND(H153="CZ",H152&lt;&gt;"CZ",H154&lt;&gt;"CZ",H155="CZ",H156="CZ",AF156=AF152,AF153&lt;&gt;AF151,AF153&lt;&gt;AF157),A153-COUNTIFS($H$135:$H152,"&lt;&gt;CZ")&amp;$AH$5&amp;A156-COUNTIFS($H$135:$H156,"&lt;&gt;CZ"),IF(AND(H153="CZ",H152&lt;&gt;"CZ",H154&lt;&gt;"CZ",H155&lt;&gt;"CZ",H156="CZ",AF156=AF152,AF153&lt;&gt;AF151,AF153&lt;&gt;AF157),A153-COUNTIFS($H$135:$H152,"&lt;&gt;CZ")&amp;$AH$5&amp;A156-COUNTIFS($H$135:$H156,"&lt;&gt;CZ"),IF(AND(H153="CZ",H152&lt;&gt;"CZ",H154&lt;&gt;"CZ",H155&lt;&gt;"CZ",H156&lt;&gt;"CZ",AF156=AF152,AF153&lt;&gt;AF151,AF153&lt;&gt;AF157),A156-COUNTIFS($H$135:$H156,"&lt;&gt;CZ"),IF(AND(H153="CZ",H152&lt;&gt;"CZ",H154&lt;&gt;"CZ",H155="CZ",H156&lt;&gt;"CZ",AF156=AF152,AF153&lt;&gt;AF151,AF153&lt;&gt;AF157),A153-COUNTIFS($H$135:$H152,"&lt;&gt;CZ")&amp;$AH$5&amp;A156-COUNTIFS($H$135:$H156,"&lt;&gt;CZ"),IF(AND(H153="CZ",H152="CZ",H154="CZ",H155&lt;&gt;"CZ",H156&lt;&gt;"CZ",AF156=AF152,AF153&lt;&gt;AF151,AF153&lt;&gt;AF157),A152-COUNTIFS($H$135:$H152,"&lt;&gt;CZ")&amp;$AH$5&amp;A156-COUNTIFS($H$135:$H156,"&lt;&gt;CZ"),IF(AND(H153="CZ",H152="CZ",H154&lt;&gt;"CZ",H155&lt;&gt;"CZ",H156&lt;&gt;"CZ",AF156=AF152,AF153&lt;&gt;AF151,AF153&lt;&gt;AF157),A152-COUNTIFS($H$135:$H152,"&lt;&gt;CZ")&amp;$AH$5&amp;A156-COUNTIFS($H$135:$H156,"&lt;&gt;CZ"),IF(AND(H153="CZ",H152="CZ",H154&lt;&gt;"CZ",H155&lt;&gt;"CZ",H156="CZ",AF156=AF152,AF153&lt;&gt;AF151,AF153&lt;&gt;AF157),A152-COUNTIFS($H$135:$H152,"&lt;&gt;CZ")&amp;$AH$5&amp;A156-COUNTIFS($H$135:$H156,"&lt;&gt;CZ"),IF(AND(H153="CZ",H152="CZ",H154&lt;&gt;"CZ",H155="CZ",H156&lt;&gt;"CZ",AF156=AF152,AF153&lt;&gt;AF151,AF153&lt;&gt;AF157),A152-COUNTIFS($H$135:$H152,"&lt;&gt;CZ")&amp;$AH$5&amp;A156-COUNTIFS($H$135:$H156,"&lt;&gt;CZ"),IF(AND(H153="CZ",H152&lt;&gt;"CZ",H154="CZ",H155&lt;&gt;"CZ",H156&lt;&gt;"CZ",AF156=AF152,AF153&lt;&gt;AF151,AF153&lt;&gt;AF157),A153-COUNTIFS($H$135:$H152,"&lt;&gt;CZ")&amp;$AH$5&amp;A156-COUNTIFS($H$135:$H156,"&lt;&gt;CZ"),IF(AND(H153="CZ",H154&lt;&gt;"CZ",H155="CZ",H156="CZ",H157="CZ",AF153=AF157,AF153&lt;&gt;AF152,AF153&lt;&gt;AF158),A153-COUNTIFS($H$135:$H153,"&lt;&gt;CZ")&amp;$AH$5&amp;A157-COUNTIFS($H$135:$H157,"&lt;&gt;CZ"),IF(AND(H153="CZ",H154="CZ",H155&lt;&gt;"CZ",H156="CZ",H157="CZ",AF153=AF157,AF153&lt;&gt;AF152,AF153&lt;&gt;AF158),A153-COUNTIFS($H$135:$H153,"&lt;&gt;CZ")&amp;$AH$5&amp;A157-COUNTIFS($H$135:$H157,"&lt;&gt;CZ"),IF(AND(H153="CZ",H154="CZ",H155="CZ",H156&lt;&gt;"CZ",H157="CZ",AF153=AF157,AF153&lt;&gt;AF152,AF153&lt;&gt;AF158),A153-COUNTIFS($H$135:$H153,"&lt;&gt;CZ")&amp;$AH$5&amp;A157-COUNTIFS($H$135:$H157,"&lt;&gt;CZ"),IF(AND(H153="CZ",H154="CZ",H155="CZ",H156="CZ",H157&lt;&gt;"CZ",AF153=AF157,AF153&lt;&gt;AF152,AF153&lt;&gt;AF158),A153-COUNTIFS($H$135:$H153,"&lt;&gt;CZ")&amp;$AH$5&amp;A157-COUNTIFS($H$135:$H157,"&lt;&gt;CZ"),IF(AND(H153="CZ",H152&lt;&gt;"CZ",H151="CZ",H150="CZ",H154&lt;&gt;"CZ",AF154=AF150,AF153&lt;&gt;AF149,AF153&lt;&gt;AF155),A150-COUNTIFS($H$135:$H150,"&lt;&gt;CZ")&amp;$AH$5&amp;A154-COUNTIFS($H$135:$H154,"&lt;&gt;CZ"),IF(AND(H153="CZ",H154&lt;&gt;"CZ",H155="CZ",H156="CZ",H157&lt;&gt;"CZ",AF153=AF157,AF153&lt;&gt;AF152,AF153&lt;&gt;AF158),A153-COUNTIFS($H$135:$H153,"&lt;&gt;CZ")&amp;$AH$5&amp;A157-COUNTIFS($H$135:$H157,"&lt;&gt;CZ"),IF(AND(H153="CZ",H154&lt;&gt;"CZ",H155="CZ",H156&lt;&gt;"CZ",H157="CZ",AF153=AF157,AF153&lt;&gt;AF152,AF153&lt;&gt;AF158),A153-COUNTIFS($H$135:$H153,"&lt;&gt;CZ")&amp;$AH$5&amp;A157-COUNTIFS($H$135:$H157,"&lt;&gt;CZ"),IF(AND(H153="CZ",H154&lt;&gt;"CZ",H155&lt;&gt;"CZ",H156="CZ",H157="CZ",AF153=AF157,AF153&lt;&gt;AF152,AF153&lt;&gt;AF158),A153-COUNTIFS($H$135:$H153,"&lt;&gt;CZ")&amp;$AH$5&amp;A157-COUNTIFS($H$135:$H157,"&lt;&gt;CZ"),IF(AND(H153="CZ",H154&lt;&gt;"CZ",H155&lt;&gt;"CZ",H156&lt;&gt;"CZ",H157="CZ",AF153=AF157,AF153&lt;&gt;AF152,AF153&lt;&gt;AF158),A153-COUNTIFS($H$135:$H153,"&lt;&gt;CZ")&amp;$AH$5&amp;A157-COUNTIFS($H$135:$H157,"&lt;&gt;CZ"),IF(AND(H153="CZ",H154&lt;&gt;"CZ",H155&lt;&gt;"CZ",H156="CZ",H157&lt;&gt;"CZ",AF153=AF157,AF153&lt;&gt;AF152,AF153&lt;&gt;AF158),A153-COUNTIFS($H$135:$H153,"&lt;&gt;CZ")&amp;$AH$5&amp;A157-COUNTIFS($H$135:$H157,"&lt;&gt;CZ"),IF(AND(H153="CZ",H154&lt;&gt;"CZ",H155="CZ",H156&lt;&gt;"CZ",H157&lt;&gt;"CZ",AF153=AF157,AF153&lt;&gt;AF152,AF153&lt;&gt;AF158),A153-COUNTIFS($H$135:$H153,"&lt;&gt;CZ")&amp;$AH$5&amp;A157-COUNTIFS($H$135:$H157,"&lt;&gt;CZ"),IF(AND(H153="CZ",H154="CZ",H155&lt;&gt;"CZ",H156&lt;&gt;"CZ",H157&lt;&gt;"CZ",AF153=AF157,AF153&lt;&gt;AF152,AF153&lt;&gt;AF158),A153-COUNTIFS($H$135:$H153,"&lt;&gt;CZ")&amp;$AH$5&amp;A157-COUNTIFS($H$135:$H157,"&lt;&gt;CZ"),IF(AND(H153="CZ",H154="CZ",H155="CZ",H156&lt;&gt;"CZ",H157&lt;&gt;"CZ",AF153=AF157,AF153&lt;&gt;AF152,AF153&lt;&gt;AF158),A153-COUNTIFS($H$135:$H153,"&lt;&gt;CZ")&amp;$AH$5&amp;A157-COUNTIFS($H$135:$H157,"&lt;&gt;CZ"),IF(AND(H153="CZ",H154="CZ",H155&lt;&gt;"CZ",H156="CZ",H157&lt;&gt;"CZ",AF153=AF157,AF153&lt;&gt;AF152,AF153&lt;&gt;AF158),A153-COUNTIFS($H$135:$H153,"&lt;&gt;CZ")&amp;$AH$5&amp;A157-COUNTIFS($H$135:$H157,"&lt;&gt;CZ"),IF(AND(H153="CZ",H154="CZ",H155="CZ",H156&lt;&gt;"CZ",H157&lt;&gt;"CZ",AF153=AF157,AF153&lt;&gt;AF152,AF153&lt;&gt;AF158),A153-COUNTIFS($H$135:$H153,"&lt;&gt;CZ")&amp;$AH$5&amp;A157-COUNTIFS($H$135:$H157,"&lt;&gt;CZ"),IF(AND(H153="CZ",H154="CZ",H155&lt;&gt;"CZ",H156&lt;&gt;"CZ",H157&lt;&gt;"CZ",AF153=AF157,AF153&lt;&gt;AF152,AF153&lt;&gt;AF158),A157-COUNTIFS($H$135:$H157,"&lt;&gt;CZ"),""))))))))))))))))))))))))))))))))))</f>
        <v/>
      </c>
      <c r="AL153" s="120" t="str">
        <f t="shared" si="9"/>
        <v/>
      </c>
    </row>
    <row r="154" spans="1:38" s="104" customFormat="1" ht="15" hidden="1" customHeight="1">
      <c r="A154" s="105">
        <v>20</v>
      </c>
      <c r="B154" s="106" t="e">
        <v>#N/A</v>
      </c>
      <c r="C154" s="107" t="s">
        <v>251</v>
      </c>
      <c r="D154" s="107" t="s">
        <v>251</v>
      </c>
      <c r="E154" s="106" t="s">
        <v>251</v>
      </c>
      <c r="F154" s="108"/>
      <c r="G154" s="109" t="s">
        <v>251</v>
      </c>
      <c r="H154" s="110" t="s">
        <v>251</v>
      </c>
      <c r="I154" s="111"/>
      <c r="J154" s="112" t="s">
        <v>251</v>
      </c>
      <c r="K154" s="111"/>
      <c r="L154" s="112" t="s">
        <v>251</v>
      </c>
      <c r="M154" s="111"/>
      <c r="N154" s="112" t="s">
        <v>251</v>
      </c>
      <c r="O154" s="111"/>
      <c r="P154" s="112" t="s">
        <v>251</v>
      </c>
      <c r="Q154" s="111"/>
      <c r="R154" s="112" t="s">
        <v>251</v>
      </c>
      <c r="S154" s="113"/>
      <c r="T154" s="112" t="s">
        <v>251</v>
      </c>
      <c r="U154" s="111"/>
      <c r="V154" s="112" t="s">
        <v>251</v>
      </c>
      <c r="W154" s="111"/>
      <c r="X154" s="112" t="s">
        <v>251</v>
      </c>
      <c r="Y154" s="111"/>
      <c r="Z154" s="112" t="s">
        <v>251</v>
      </c>
      <c r="AA154" s="111"/>
      <c r="AB154" s="112" t="s">
        <v>251</v>
      </c>
      <c r="AC154" s="111"/>
      <c r="AD154" s="112" t="s">
        <v>251</v>
      </c>
      <c r="AE154" s="116">
        <v>0</v>
      </c>
      <c r="AF154" s="117" t="s">
        <v>251</v>
      </c>
      <c r="AG154" s="118" t="s">
        <v>251</v>
      </c>
      <c r="AH154" s="100" t="str">
        <f t="shared" ca="1" si="8"/>
        <v/>
      </c>
      <c r="AI154" s="119" t="str">
        <f>IF(H154="","",IF(H154&lt;&gt;"CZ","NE",IF(AND(H154="CZ",AF153&lt;&gt;AF154,AF154&lt;&gt;AF155),A154-COUNTIF($H$135:$H154,"&lt;&gt;CZ"),IF(AND(H154="CZ",H153="CZ",AF154=AF153,AF154&lt;&gt;AF152,AF154&lt;&gt;AF155),A153-COUNTIF($H$135:$H154,"&lt;&gt;CZ")&amp;$AH$5&amp;A154-COUNTIF($H$135:$H154,"&lt;&gt;CZ"),IF(AND(H154="CZ",H155="CZ",AF154&lt;&gt;AF153,AF154=AF155,AF154&lt;&gt;AF156),A154-COUNTIF($H$135:$H154,"&lt;&gt;CZ")&amp;$AH$5&amp;A155-COUNTIF($H$135:$H155,"&lt;&gt;CZ"),IF(AND(H154="CZ",H153="CZ",H152="CZ",AF154=AF152,AF154&lt;&gt;AF151,AF154&lt;&gt;AF155),A152-COUNTIF($H$135:$H154,"&lt;&gt;CZ")&amp;$AH$5&amp;A154-COUNTIF($H$135:$H154,"&lt;&gt;CZ"),IF(AND(H154="CZ",H153="CZ",H155="CZ",AF155=AF153,AF154&lt;&gt;AF152,AF154&lt;&gt;AF156),A153-COUNTIF($H$135:$H153,"&lt;&gt;CZ")&amp;$AH$5&amp;A155-COUNTIF($H$135:$H155,"&lt;&gt;CZ"),IF(AND(H154="CZ",H155="CZ",H156="CZ",AF154&lt;&gt;AF153,AF154=AF156,AF154&lt;&gt;AF157),A154-COUNTIF($H$135:$H154,"&lt;&gt;CZ")&amp;$AH$5&amp;A156-COUNTIF($H$135:$H156,"&lt;&gt;CZ"),IF(AND(H154="CZ",H153="CZ",H152="CZ",H151="CZ",AF154=AF151,AF154&lt;&gt;AF150,AF154&lt;&gt;AF155),A151-COUNTIF($H$135:$H151,"&lt;&gt;CZ")&amp;$AH$5&amp;A154-COUNTIF($H$135:$H154,"&lt;&gt;CZ"),IF(AND(H154="CZ",H153="CZ",H152="CZ",H155="CZ",AF155=AF152,AF154&lt;&gt;AF151,AF154&lt;&gt;AF156),A152-COUNTIF($H$135:$H152,"&lt;&gt;CZ")&amp;$AH$5&amp;A155-COUNTIF($H$135:$H155,"&lt;&gt;CZ"),IF(AND(H154="CZ",H153="CZ",H155="CZ",H156="CZ",AF156=AF153,AF154&lt;&gt;AF152,AF154&lt;&gt;AF157),A153-COUNTIF($H$135:$H153,"&lt;&gt;CZ")&amp;$AH$5&amp;A156-COUNTIF($H$135:$H156,"&lt;&gt;CZ"),IF(AND(H154="CZ",H155="CZ",H156="CZ",H157="CZ",AF154&lt;&gt;AF153,AF154=AF157,AF154&lt;&gt;AF158),A154-COUNTIF($H$135:$H154,"&lt;&gt;CZ")&amp;$AH$5&amp;A157-COUNTIF($H$135:$H157,"&lt;&gt;CZ"),IF(AND(H154="CZ",H153="CZ",H152="CZ",H151="CZ",H150="CZ",AF154=AF150,AF154&lt;&gt;AF149,AF154&lt;&gt;AF155),A150-COUNTIF($H$135:$H150,"&lt;&gt;CZ")&amp;$AH$5&amp;A154-COUNTIF($H$135:$H154,"&lt;&gt;CZ"),IF(AND(H154="CZ",H153="CZ",H152="CZ",H151="CZ",H155="CZ",AF155=AF151,AF154&lt;&gt;AF150,AF154&lt;&gt;AF156),A151-COUNTIF($H$135:$H151,"&lt;&gt;CZ")&amp;$AH$5&amp;A155-COUNTIF($H$135:$H155,"&lt;&gt;CZ"),IF(AND(H154="CZ",H153="CZ",H152="CZ",H155="CZ",H156="CZ",AF156=AF152,AF154&lt;&gt;AF151,AF154&lt;&gt;AF157),A152-COUNTIF($H$135:$H152,"&lt;&gt;CZ")&amp;$AH$5&amp;A156-COUNTIF($H$135:$H156,"&lt;&gt;CZ"),IF(AND(H154="CZ",H153="CZ",H155="CZ",H156="CZ",H157="CZ",AF157=AF153,AF154&lt;&gt;AF152,AF154&lt;&gt;AF158),A153-COUNTIF($H$135:$H153,"&lt;&gt;CZ")&amp;$AH$5&amp;A157-COUNTIF($H$135:$H157,"&lt;&gt;CZ"),IF(AND(H154="CZ",H155="CZ",H156="CZ",H157="CZ",H158="CZ",AF154&lt;&gt;AF153,AF154=AF158,AF154&lt;&gt;AF159),A154-COUNTIF($H$135:$H154,"&lt;&gt;CZ")&amp;$AH$5&amp;A158-COUNTIF($H$135:$H158,"&lt;&gt;CZ"),IF(AND(H154="CZ",H153&lt;&gt;"CZ",AF154=AF153,AF154&lt;&gt;AF152,AF154&lt;&gt;AF155),A154-COUNTIF($H$135:$H154,"&lt;&gt;CZ"),IF(AND(H154="CZ",H155&lt;&gt;"CZ",AF154&lt;&gt;AF153,AF154=AF155,AF154&lt;&gt;AF156),A154-COUNTIF($H$135:$H154,"&lt;&gt;CZ"),IF(AND(H154="CZ",H153&lt;&gt;"CZ",H152="CZ",AF154=AF152,AF154&lt;&gt;AF151,AF154&lt;&gt;AF155),A152-COUNTIF($H$135:$H152,"&lt;&gt;CZ")&amp;$AH$5&amp;A154-COUNTIF($H$135:$H154,"&lt;&gt;CZ"),IF(AND(H154="CZ",H153="CZ",H152&lt;&gt;"CZ",AF154=AF152,AF154&lt;&gt;AF151,AF154&lt;&gt;AF155),A153-COUNTIF($H$135:$H152,"&lt;&gt;CZ")&amp;$AH$5&amp;A154-COUNTIF($H$135:$H154,"&lt;&gt;CZ"),IF(AND(H154="CZ",H153&lt;&gt;"CZ",H152&lt;&gt;"CZ",AF154=AF152,AF154&lt;&gt;AF151,AF154&lt;&gt;AF155),A154-COUNTIF($H$135:$H154,"&lt;&gt;CZ"),IF(AND(H154="CZ",H153&lt;&gt;"CZ",H155="CZ",AF154=AF153,AF154&lt;&gt;AF152,AF154=AF155,AF154&lt;&gt;AF156),A154-COUNTIF($H$135:$H153,"&lt;&gt;CZ")&amp;$AH$5&amp;A155-COUNTIF($H$135:$H155,"&lt;&gt;CZ"),IF(AND(H154="CZ",H153="CZ",H155&lt;&gt;"CZ",AF155=AF153,AF154&lt;&gt;AF152,AF154&lt;&gt;AF156),A153-COUNTIF($H$135:$H153,"&lt;&gt;CZ")&amp;$AH$5&amp;A155-COUNTIF($H$135:$H155,"&lt;&gt;CZ"),IF(AND(H154="CZ",H153&lt;&gt;"CZ",H155&lt;&gt;"CZ",AF155=AF153,AF154&lt;&gt;AF152,AF154&lt;&gt;AF156),A154-COUNTIF($H$135:$H153,"&lt;&gt;CZ"),IF(AND(H154="CZ",H155&lt;&gt;"CZ",H156="CZ",AF154&lt;&gt;AF153,AF154=AF156,AF154&lt;&gt;AF157),A154-COUNTIF($H$135:$H154,"&lt;&gt;CZ")&amp;$AH$5&amp;A156-COUNTIF($H$135:$H156,"&lt;&gt;CZ"),IF(AND(H154="CZ",H155="CZ",H156&lt;&gt;"CZ",AF154&lt;&gt;AF153,AF154=AF156,AF154&lt;&gt;AF157),A154-COUNTIF($H$135:$H154,"&lt;&gt;CZ")&amp;$AH$5&amp;A156-COUNTIF($H$135:$H156,"&lt;&gt;CZ"),IF(AND(H154="CZ",H155&lt;&gt;"CZ",H156&lt;&gt;"CZ",AF154&gt;0,AF154&lt;&gt;AF153,AF154=AF156,AF154&lt;&gt;AF157),A154-COUNTIF($H$135:$H154,"&lt;&gt;CZ"),IF(AND(H154="CZ",H153&lt;&gt;"CZ",H152="CZ",H151="CZ",AF154=AF151,AF154&lt;&gt;AF150,AF154&lt;&gt;AF155),A151-COUNTIF($H$135:$H151,"&lt;&gt;CZ")&amp;$AH$5&amp;A154-COUNTIF($H$135:$H154,"&lt;&gt;CZ"),IF(AND(H154="CZ",H153="CZ",H152&lt;&gt;"CZ",H151="CZ",AF154=AF151,AF154&lt;&gt;AF150,AF154&lt;&gt;AF155),A151-COUNTIF($H$135:$H151,"&lt;&gt;CZ")&amp;$AH$5&amp;A154-COUNTIF($H$135:$H154,"&lt;&gt;CZ"),IF(AND(H154="CZ",H153="CZ",H152="CZ",H151&lt;&gt;"CZ",AF154=AF151,AF154&lt;&gt;AF150,AF154&lt;&gt;AF155),A152-COUNTIF($H$135:$H151,"&lt;&gt;CZ")&amp;$AH$5&amp;A154-COUNTIF($H$135:$H154,"&lt;&gt;CZ"),IF(AND(H154="CZ",H153&lt;&gt;"CZ",H152&lt;&gt;"CZ",H151="CZ",AF154=AF151,AF154&lt;&gt;AF150,AF154&lt;&gt;AF155),A151-COUNTIF($H$135:$H151,"&lt;&gt;CZ")&amp;$AH$5&amp;A154-COUNTIF($H$135:$H154,"&lt;&gt;CZ"),IF(AND(H154="CZ",H153&lt;&gt;"CZ",H152="CZ",H151&lt;&gt;"CZ",AF154=AF151,AF154&lt;&gt;AF150,AF154&lt;&gt;AF155),A152-COUNTIF($H$135:$H151,"&lt;&gt;CZ")&amp;$AH$5&amp;A154-COUNTIF($H$135:$H154,"&lt;&gt;CZ"),IF(AND(H154="CZ",H153="CZ",H152&lt;&gt;"CZ",H151&lt;&gt;"CZ",AF154=AF151,AF154&lt;&gt;AF150,AF154&lt;&gt;AF155),A152-COUNTIF($H$135:$H151,"&lt;&gt;CZ")&amp;$AH$5&amp;A154-COUNTIF($H$135:$H154,"&lt;&gt;CZ"),IF(AND(H154="CZ",H153&lt;&gt;"CZ",H152&lt;&gt;"CZ",H151&lt;&gt;"CZ",AF154=AF151,AF154&lt;&gt;AF150,AF154&lt;&gt;AF155),A154-COUNTIF($H$135:$H154,"&lt;&gt;CZ"),IF(AND(H154="CZ",H153="CZ",H152&lt;&gt;"CZ",H155="CZ",AF154=AF152,AF154&lt;&gt;AF151,AF154=AF155,AF154&lt;&gt;AF156),A153-COUNTIF($H$135:$H152,"&lt;&gt;CZ")&amp;$AH$5&amp;A155-COUNTIF($H$135:$H155,"&lt;&gt;CZ"),IF(AND(H154="CZ",H153="CZ",H152="CZ",H155&lt;&gt;"CZ",AF154=AF152,AF154&lt;&gt;AF151,AF154=AF155,AF154&lt;&gt;AF156),A152-COUNTIF($H$135:$H152,"&lt;&gt;CZ")&amp;$AH$5&amp;A155-COUNTIF($H$135:$H155,"&lt;&gt;CZ"),IF(AND(H154="CZ",H153&lt;&gt;"CZ",H152&lt;&gt;"CZ",H155="CZ",AF154=AF152,AF154&lt;&gt;AF151,AF154=AF155,AF154&lt;&gt;AF156),A153-COUNTIF($H$135:$H152,"&lt;&gt;CZ")&amp;$AH$5&amp;A155-COUNTIF($H$135:$H155,"&lt;&gt;CZ"),IF(AND(H154="CZ",H153&lt;&gt;"CZ",H152="CZ",H155="CZ",AF154=AF152,AF154&lt;&gt;AF151,AF154=AF155,AF154&lt;&gt;AF156),A152-COUNTIF($H$135:$H152,"&lt;&gt;CZ")&amp;$AH$5&amp;A155-COUNTIF($H$135:$H155,"&lt;&gt;CZ"),IF(AND(H154="CZ",H153&lt;&gt;"CZ",H152="CZ",H155&lt;&gt;"CZ",AF154=AF152,AF154&lt;&gt;AF151,AF154=AF155,AF154&lt;&gt;AF156),A152-COUNTIF($H$135:$H152,"&lt;&gt;CZ")&amp;$AH$5&amp;A155-COUNTIF($H$135:$H155,"&lt;&gt;CZ"),IF(AND(H154="CZ",H153="CZ",H152&lt;&gt;"CZ",H155&lt;&gt;"CZ",AF155=AF152,AF154&lt;&gt;AF151,AF154&lt;&gt;AF156),A153-COUNTIF($H$135:$H152,"&lt;&gt;CZ")&amp;$AH$5&amp;A155-COUNTIF($H$135:$H155,"&lt;&gt;CZ"),IF(AND(H154="CZ",H153&lt;&gt;"CZ",H152&lt;&gt;"CZ",H155&lt;&gt;"CZ",AF155=AF152,AF154&lt;&gt;AF151,AF154&lt;&gt;AF156),A153-COUNTIF($H$135:$H152,"&lt;&gt;CZ"),IF(AND(H154="CZ",H153&lt;&gt;"CZ",H155="CZ",H156="CZ",AF156=AF153,AF154&lt;&gt;AF152,AF154&lt;&gt;AF157),A154-COUNTIF($H$135:$H153,"&lt;&gt;CZ")&amp;$AH$5&amp;A156-COUNTIF($H$135:$H156,"&lt;&gt;CZ"),IF(AND(H154="CZ",H153="CZ",H155&lt;&gt;"CZ",H156="CZ",AF156=AF153,AF154&lt;&gt;AF152,AF154&lt;&gt;AF157),A153-COUNTIF($H$135:$H153,"&lt;&gt;CZ")&amp;$AH$5&amp;A156-COUNTIF($H$135:$H156,"&lt;&gt;CZ"),IF(AND(H154="CZ",H153="CZ",H155="CZ",H156&lt;&gt;"CZ",AF156=AF153,AF154&lt;&gt;AF152,AF154&lt;&gt;AF157),A153-COUNTIF($H$135:$H153,"&lt;&gt;CZ")&amp;$AH$5&amp;A156-COUNTIF($H$135:$H156,"&lt;&gt;CZ"),IF(AND(H154="CZ",H153&lt;&gt;"CZ",H155&lt;&gt;"CZ",H156="CZ",AF156=AF153,AF154&lt;&gt;AF152,AF154&lt;&gt;AF157),A154-COUNTIF($H$135:$H153,"&lt;&gt;CZ")&amp;$AH$5&amp;A156-COUNTIF($H$135:$H156,"&lt;&gt;CZ"),IF(AND(H154="CZ",H153&lt;&gt;"CZ",H155="CZ",H156&lt;&gt;"CZ",AF156=AF153,AF154&lt;&gt;AF152,AF154&lt;&gt;AF157),A154-COUNTIF($H$135:$H153,"&lt;&gt;CZ")&amp;$AH$5&amp;A156-COUNTIF($H$135:$H156,"&lt;&gt;CZ"),IF(AND(H154="CZ",H153="CZ",H155&lt;&gt;"CZ",H156&lt;&gt;"CZ",AF156=AF153,AF154&lt;&gt;AF152,AF154&lt;&gt;AF157),A153-COUNTIF($H$135:$H153,"&lt;&gt;CZ")&amp;$AH$5&amp;A156-COUNTIF($H$135:$H156,"&lt;&gt;CZ"),IF(AND(H154="CZ",H153&lt;&gt;"CZ",H155&lt;&gt;"CZ",H156&lt;&gt;"CZ",AF156=AF153,AF154&lt;&gt;AF152,AF154&lt;&gt;AF157),A154-COUNTIF($H$135:$H153,"&lt;&gt;CZ"),IF(AND(H154="CZ",H155="CZ",H156="CZ",H157&lt;&gt;"CZ",AF154&lt;&gt;AF153,AF154=AF157,AF154&lt;&gt;AF158),A154-COUNTIF($H$135:$H154,"&lt;&gt;CZ")&amp;$AH$5&amp;A157-COUNTIF($H$135:$H157,"&lt;&gt;CZ"),IF(AND(H154="CZ",H155="CZ",H156&lt;&gt;"CZ",H157="CZ",AF154&lt;&gt;AF153,AF154=AF157,AF154&lt;&gt;AF158),A154-COUNTIF($H$135:$H154,"&lt;&gt;CZ")&amp;$AH$5&amp;A157-COUNTIF($H$135:$H157,"&lt;&gt;CZ"),IF(AND(H154="CZ",H155&lt;&gt;"CZ",H156="CZ",H157="CZ",AF154&lt;&gt;AF153,AF154=AF157,AF154&lt;&gt;AF158),A154-COUNTIF($H$135:$H154,"&lt;&gt;CZ")&amp;$AH$5&amp;A157-COUNTIF($H$135:$H157,"&lt;&gt;CZ"),IF(AND(H154="CZ",H155&lt;&gt;"CZ",H156&lt;&gt;"CZ",H157="CZ",AF154&lt;&gt;AF153,AF154=AF157,AF154&lt;&gt;AF158),A154-COUNTIF($H$135:$H154,"&lt;&gt;CZ")&amp;$AH$5&amp;A157-COUNTIF($H$135:$H157,"&lt;&gt;CZ"),"")))))))))))))))))))))))))))))))))))))))))))))))))))))</f>
        <v/>
      </c>
      <c r="AJ154" s="102" t="str">
        <f>IF(AI154&lt;&gt;"","",IF(AND(H154="CZ",H155&lt;&gt;"CZ",H156="CZ",H157&lt;&gt;"CZ",AF154&lt;&gt;AF153,AF154=AF157,AF154&lt;&gt;AF158),A154-COUNTIF($H$135:$H154,"&lt;&gt;CZ")&amp;$AH$5&amp;A157-COUNTIF($H$135:$H157,"&lt;&gt;CZ"),IF(AND(H154="CZ",H155="CZ",H156&lt;&gt;"CZ",H157&lt;&gt;"CZ",AF154&lt;&gt;AF153,AF154=AF157,AF154&lt;&gt;AF158),A154-COUNTIF($H$135:$H154,"&lt;&gt;CZ")&amp;$AH$5&amp;A157-COUNTIF($H$135:$H157,"&lt;&gt;CZ"),IF(AND(H154="CZ",H155&lt;&gt;"CZ",H156&lt;&gt;"CZ",H157&lt;&gt;"CZ",AF154&lt;&gt;AF153,AF154=AF157,AF154&lt;&gt;AF158),A154-COUNTIF($H$135:$H154,"&lt;&gt;CZ"),IF(AND(H154="CZ",H153&lt;&gt;"CZ",H152="CZ",H151="CZ",H150="CZ",AF154=AF150,AF154&lt;&gt;AF149,AF154&lt;&gt;AF155),A150-COUNTIFS($H$135:$H150,"&lt;&gt;CZ")&amp;$AH$5&amp;A154-COUNTIFS($H$135:$H154,"&lt;&gt;CZ"),IF(AND(H154="CZ",H153="CZ",H152&lt;&gt;"CZ",H151="CZ",H150="CZ",AF154=AF150,AF154&lt;&gt;AF149,AF154&lt;&gt;AF155),A150-COUNTIFS($H$135:$H150,"&lt;&gt;CZ")&amp;$AH$5&amp;A154-COUNTIFS($H$135:$H154,"&lt;&gt;CZ"),IF(AND(H154="CZ",H153="CZ",H152="CZ",H151&lt;&gt;"CZ",H150="CZ",AF154=AF150,AF154&lt;&gt;AF149,AF154&lt;&gt;AF155),A150-COUNTIFS($H$135:$H150,"&lt;&gt;CZ")&amp;$AH$5&amp;A154-COUNTIFS($H$135:$H154,"&lt;&gt;CZ"),IF(AND(H154="CZ",H153="CZ",H152="CZ",H151="CZ",H150&lt;&gt;"CZ",AF154=AF150,AF154&lt;&gt;AF149,AF154&lt;&gt;AF155),A151-COUNTIFS($H$135:$H150,"&lt;&gt;CZ")&amp;$AH$5&amp;A154-COUNTIFS($H$135:$H154,"&lt;&gt;CZ"),IF(AND(H154="CZ",H153&lt;&gt;"CZ",H152="CZ",H151="CZ",H150&lt;&gt;"CZ",AF154=AF150,AF154&lt;&gt;AF149,AF154&lt;&gt;AF155),A151-COUNTIFS($H$135:$H150,"&lt;&gt;CZ")&amp;$AH$5&amp;A154-COUNTIFS($H$135:$H154,"&lt;&gt;CZ"),IF(AND(H154="CZ",H153&lt;&gt;"CZ",H152="CZ",H151&lt;&gt;"CZ",H150="CZ",AF154=AF150,AF154&lt;&gt;AF149,AF154&lt;&gt;AF155),A150-COUNTIFS($H$135:$H150,"&lt;&gt;CZ")&amp;$AH$5&amp;A154-COUNTIFS($H$135:$H154,"&lt;&gt;CZ"),IF(AND(H154="CZ",H153&lt;&gt;"CZ",H152&lt;&gt;"CZ",H151="CZ",H150="CZ",AF154=AF150,AF154&lt;&gt;AF149,AF154&lt;&gt;AF155),A150-COUNTIFS($H$135:$H150,"&lt;&gt;CZ")&amp;$AH$5&amp;A154-COUNTIFS($H$135:$H154,"&lt;&gt;CZ"),IF(AND(H154="CZ",H153&lt;&gt;"CZ",H152&lt;&gt;"CZ",H151&lt;&gt;"CZ",H150="CZ",AF154=AF150,AF154&lt;&gt;AF149,AF154&lt;&gt;AF155),A150-COUNTIFS($H$135:$H150,"&lt;&gt;CZ")&amp;$AH$5&amp;A154-COUNTIFS($H$135:$H154,"&lt;&gt;CZ"),IF(AND(H154="CZ",H153&lt;&gt;"CZ",H152&lt;&gt;"CZ",H151="CZ",H150&lt;&gt;"CZ",AF154=AF150,AF154&lt;&gt;AF149,AF154&lt;&gt;AF155),A151-COUNTIFS($H$135:$H150,"&lt;&gt;CZ")&amp;$AH$5&amp;A154-COUNTIFS($H$135:$H154,"&lt;&gt;CZ"),IF(AND(H154="CZ",H153&lt;&gt;"CZ",H152="CZ",H151&lt;&gt;"CZ",H150&lt;&gt;"CZ",AF154=AF150,AF154&lt;&gt;AF149,AF154&lt;&gt;AF155),A151-COUNTIFS($H$135:$H150,"&lt;&gt;CZ")&amp;$AH$5&amp;A154-COUNTIFS($H$135:$H154,"&lt;&gt;CZ"),IF(AND(H154="CZ",H153="CZ",H152&lt;&gt;"CZ",H151&lt;&gt;"CZ",H150&lt;&gt;"CZ",AF154=AF150,AF154&lt;&gt;AF149,AF154&lt;&gt;AF155),A151-COUNTIFS($H$135:$H150,"&lt;&gt;CZ")&amp;$AH$5&amp;A154-COUNTIFS($H$135:$H154,"&lt;&gt;CZ"),IF(AND(H154="CZ",H153="CZ",H152&lt;&gt;"CZ",H151&lt;&gt;"CZ",H150="CZ",AF154=AF150,AF154&lt;&gt;AF149,AF154&lt;&gt;AF155),A150-COUNTIFS($H$135:$H150,"&lt;&gt;CZ")&amp;$AH$5&amp;A154-COUNTIFS($H$135:$H154,"&lt;&gt;CZ"),IF(AND(H154="CZ",H153="CZ",H152&lt;&gt;"CZ",H151="CZ",H150&lt;&gt;"CZ",AF154=AF150,AF154&lt;&gt;AF149,AF154&lt;&gt;AF155),A151-COUNTIFS($H$135:$H150,"&lt;&gt;CZ")&amp;$AH$5&amp;A154-COUNTIFS($H$135:$H154,"&lt;&gt;CZ"),IF(AND(H154="CZ",H153="CZ",H152="CZ",H151&lt;&gt;"CZ",H150&lt;&gt;"CZ",AF154=AF150,AF154&lt;&gt;AF149,AF154&lt;&gt;AF155),A151-COUNTIFS($H$135:$H150,"&lt;&gt;CZ")&amp;$AH$5&amp;A154-COUNTIFS($H$135:$H154,"&lt;&gt;CZ"),IF(AND(H154="CZ",H153&lt;&gt;"CZ",H152&lt;&gt;"CZ",H151&lt;&gt;"CZ",H150&lt;&gt;"CZ",AF154=AF150,AF154&lt;&gt;AF149,AF154&lt;&gt;AF155),A151-COUNTIFS($H$135:$H150,"&lt;&gt;CZ"),IF(AND(H154="CZ",H153&lt;&gt;"CZ",H152="CZ",H151="CZ",H155="CZ",AF155=AF151,AF154&lt;&gt;AF150,AF154&lt;&gt;AF156),A151-COUNTIFS($H$135:$H151,"&lt;&gt;CZ")&amp;$AH$5&amp;A155-COUNTIFS($H$135:$H155,"&lt;&gt;CZ"),IF(AND(H154="CZ",H153="CZ",H152&lt;&gt;"CZ",H151="CZ",H155="CZ",AF155=AF151,AF154&lt;&gt;AF150,AF154&lt;&gt;AF156),A151-COUNTIFS($H$135:$H151,"&lt;&gt;CZ")&amp;$AH$5&amp;A155-COUNTIFS($H$135:$H155,"&lt;&gt;CZ"),IF(AND(H154="CZ",H153="CZ",H152="CZ",H151&lt;&gt;"CZ",H155="CZ",AF155=AF151,AF154&lt;&gt;AF150,AF154&lt;&gt;AF156),A152-COUNTIFS($H$135:$H151,"&lt;&gt;CZ")&amp;$AH$5&amp;A155-COUNTIFS($H$135:$H155,"&lt;&gt;CZ"),IF(AND(H154="CZ",H153="CZ",H152="CZ",H151="CZ",H155&lt;&gt;"CZ",AF155=AF151,AF154&lt;&gt;AF150,AF154&lt;&gt;AF156),A151-COUNTIFS($H$135:$H151,"&lt;&gt;CZ")&amp;$AH$5&amp;A155-COUNTIFS($H$135:$H155,"&lt;&gt;CZ"),IF(AND(H154="CZ",H153&lt;&gt;"CZ",H152="CZ",H151="CZ",H155&lt;&gt;"CZ",AF155=AF151,AF154&lt;&gt;AF150,AF154&lt;&gt;AF156),A151-COUNTIFS($H$135:$H151,"&lt;&gt;CZ")&amp;$AH$5&amp;A155-COUNTIFS($H$135:$H155,"&lt;&gt;CZ"),IF(AND(H154="CZ",H153&lt;&gt;"CZ",H152="CZ",H151&lt;&gt;"CZ",H155="CZ",AF155=AF151,AF154&lt;&gt;AF150,AF154&lt;&gt;AF156),A152-COUNTIFS($H$135:$H151,"&lt;&gt;CZ")&amp;$AH$5&amp;A155-COUNTIFS($H$135:$H155,"&lt;&gt;CZ"),IF(AND(H154="CZ",H153&lt;&gt;"CZ",H152&lt;&gt;"CZ",H151="CZ",H155="CZ",AF155=AF151,AF154&lt;&gt;AF150,AF154&lt;&gt;AF156),A151-COUNTIFS($H$135:$H151,"&lt;&gt;CZ")&amp;$AH$5&amp;A155-COUNTIFS($H$135:$H155,"&lt;&gt;CZ"),IF(AND(H154="CZ",H153&lt;&gt;"CZ",H152&lt;&gt;"CZ",H151&lt;&gt;"CZ",H155="CZ",AF155=AF151,AF154&lt;&gt;AF150,AF154&lt;&gt;AF156),A152-COUNTIFS($H$135:$H151,"&lt;&gt;CZ")&amp;$AH$5&amp;A155-COUNTIFS($H$135:$H155,"&lt;&gt;CZ"),IF(AND(H154="CZ",H153&lt;&gt;"CZ",H152&lt;&gt;"CZ",H151="CZ",H155&lt;&gt;"CZ",AF155=AF151,AF154&lt;&gt;AF150,AF154&lt;&gt;AF156),A151-COUNTIFS($H$135:$H151,"&lt;&gt;CZ")&amp;$AH$5&amp;A155-COUNTIFS($H$135:$H155,"&lt;&gt;CZ"),IF(AND(H154="CZ",H153&lt;&gt;"CZ",H152="CZ",H151&lt;&gt;"CZ",H155&lt;&gt;"CZ",AF155=AF151,AF154&lt;&gt;AF150,AF154&lt;&gt;AF156),A152-COUNTIFS($H$135:$H151,"&lt;&gt;CZ")&amp;$AH$5&amp;A155-COUNTIFS($H$135:$H155,"&lt;&gt;CZ"),IF(AND(H154="CZ",H153="CZ",H152&lt;&gt;"CZ",H151&lt;&gt;"CZ",H155&lt;&gt;"CZ",AF155=AF151,AF154&lt;&gt;AF150,AF154&lt;&gt;AF156),A152-COUNTIFS($H$135:$H151,"&lt;&gt;CZ")&amp;$AH$5&amp;A155-COUNTIFS($H$135:$H155,"&lt;&gt;CZ"),IF(AND(H154="CZ",H153="CZ",H152&lt;&gt;"CZ",H151&lt;&gt;"CZ",H155="CZ",AF155=AF151,AF154&lt;&gt;AF150,AF154&lt;&gt;AF156),A152-COUNTIFS($H$135:$H151,"&lt;&gt;CZ")&amp;$AH$5&amp;A155-COUNTIFS($H$135:$H155,"&lt;&gt;CZ"),IF(AND(H154="CZ",H153="CZ",H152&lt;&gt;"CZ",H151="CZ",H155&lt;&gt;"CZ",AF155=AF151,AF154&lt;&gt;AF150,AF154&lt;&gt;AF156),A151-COUNTIFS($H$135:$H151,"&lt;&gt;CZ")&amp;$AH$5&amp;A155-COUNTIFS($H$135:$H155,"&lt;&gt;CZ"),IF(AND(H154="CZ",H153="CZ",H152="CZ",H151&lt;&gt;"CZ",H155&lt;&gt;"CZ",AF155=AF151,AF154&lt;&gt;AF150,AF154&lt;&gt;AF156),A152-COUNTIFS($H$135:$H151,"&lt;&gt;CZ")&amp;$AH$5&amp;A155-COUNTIFS($H$135:$H155,"&lt;&gt;CZ"),IF(AND(H154="CZ",H153&lt;&gt;"CZ",H152&lt;&gt;"CZ",H151&lt;&gt;"CZ",H155&lt;&gt;"CZ",AF155=AF151,AF154&lt;&gt;AF150,AF154&lt;&gt;AF156),A152-COUNTIFS($H$135:$H151,"&lt;&gt;CZ"),IF(AND(H154="CZ",H153&lt;&gt;"CZ",H152="CZ",H155="CZ",H156="CZ",AF156=AF152,AF154&lt;&gt;AF151,AF154&lt;&gt;AF157),A152-COUNTIFS($H$135:$H152,"&lt;&gt;CZ")&amp;$AH$5&amp;A156-COUNTIFS($H$135:$H156,"&lt;&gt;CZ"),IF(AND(H154="CZ",H153="CZ",H152&lt;&gt;"CZ",H155="CZ",H156="CZ",AF156=AF152,AF154&lt;&gt;AF151,AF154&lt;&gt;AF157),A153-COUNTIFS($H$135:$H152,"&lt;&gt;CZ")&amp;$AH$5&amp;A156-COUNTIFS($H$135:$H156,"&lt;&gt;CZ"),IF(AND(H154="CZ",H153="CZ",H152="CZ",H155&lt;&gt;"CZ",H156="CZ",AF156=AF152,AF154&lt;&gt;AF151,AF154&lt;&gt;AF157),A152-COUNTIFS($H$135:$H152,"&lt;&gt;CZ")&amp;$AH$5&amp;A156-COUNTIFS($H$135:$H156,"&lt;&gt;CZ"),IF(AND(H154="CZ",H153="CZ",H152="CZ",H155="CZ",H156&lt;&gt;"CZ",AF156=AF152,AF154&lt;&gt;AF151,AF154&lt;&gt;AF157),A152-COUNTIFS($H$135:$H152,"&lt;&gt;CZ")&amp;$AH$5&amp;A156-COUNTIFS($H$135:$H156,"&lt;&gt;CZ"),IF(AND(H154="CZ",H153&lt;&gt;"CZ",H152="CZ",H155="CZ",H156&lt;&gt;"CZ",AF156=AF152,AF154&lt;&gt;AF151,AF154&lt;&gt;AF157),A152-COUNTIFS($H$135:$H152,"&lt;&gt;CZ")&amp;$AH$5&amp;A156-COUNTIFS($H$135:$H156,"&lt;&gt;CZ"),IF(AND(H154="CZ",H153&lt;&gt;"CZ",H152="CZ",H155&lt;&gt;"CZ",H156="CZ",AF156=AF152,AF154&lt;&gt;AF151,AF154&lt;&gt;AF157),A152-COUNTIFS($H$135:$H152,"&lt;&gt;CZ")&amp;$AH$5&amp;A156-COUNTIFS($H$135:$H156,"&lt;&gt;CZ"),IF(AND(H154="CZ",H153&lt;&gt;"CZ",H152&lt;&gt;"CZ",H155="CZ",H156="CZ",AF156=AF152,AF154&lt;&gt;AF151,AF154&lt;&gt;AF157),A153-COUNTIFS($H$135:$H152,"&lt;&gt;CZ")&amp;$AH$5&amp;A156-COUNTIFS($H$135:$H156,"&lt;&gt;CZ"),IF(AND(H154="CZ",H153&lt;&gt;"CZ",H152&lt;&gt;"CZ",H155&lt;&gt;"CZ",H156="CZ",AF156=AF152,AF154&lt;&gt;AF151,AF154&lt;&gt;AF157),A153-COUNTIFS($H$135:$H152,"&lt;&gt;CZ")&amp;$AH$5&amp;A156-COUNTIFS($H$135:$H156,"&lt;&gt;CZ"),IF(AND(H154="CZ",H153&lt;&gt;"CZ",H152&lt;&gt;"CZ",H155="CZ",H156&lt;&gt;"CZ",AF156=AF152,AF154&lt;&gt;AF151,AF154&lt;&gt;AF157),A153-COUNTIFS($H$135:$H152,"&lt;&gt;CZ")&amp;$AH$5&amp;A156-COUNTIFS($H$135:$H156,"&lt;&gt;CZ"),IF(AND(H154="CZ",H153&lt;&gt;"CZ",H152="CZ",H155&lt;&gt;"CZ",H156&lt;&gt;"CZ",AF156=AF152,AF154&lt;&gt;AF151,AF154&lt;&gt;AF157),A152-COUNTIFS($H$135:$H152,"&lt;&gt;CZ")&amp;$AH$5&amp;A156-COUNTIFS($H$135:$H156,"&lt;&gt;CZ"),IF(AND(H154="CZ",H153="CZ",H152&lt;&gt;"CZ",H155&lt;&gt;"CZ",H156&lt;&gt;"CZ",AF156=AF152,AF154&lt;&gt;AF151,AF154&lt;&gt;AF157),A153-COUNTIFS($H$135:$H152,"&lt;&gt;CZ")&amp;$AH$5&amp;A156-COUNTIFS($H$135:$H156,"&lt;&gt;CZ"),IF(AND(H154="CZ",H153="CZ",H152&lt;&gt;"CZ",H155&lt;&gt;"CZ",H156="CZ",AF156=AF152,AF154&lt;&gt;AF151,AF154&lt;&gt;AF157),A153-COUNTIFS($H$135:$H152,"&lt;&gt;CZ")&amp;$AH$5&amp;A156-COUNTIFS($H$135:$H156,"&lt;&gt;CZ"),IF(AND(H154="CZ",H153="CZ",H152&lt;&gt;"CZ",H155="CZ",H156&lt;&gt;"CZ",AF156=AF152,AF154&lt;&gt;AF151,AF154&lt;&gt;AF157),A153-COUNTIFS($H$135:$H152,"&lt;&gt;CZ")&amp;$AH$5&amp;A156-COUNTIFS($H$135:$H156,"&lt;&gt;CZ"),IF(AND(H154="CZ",H153="CZ",H152="CZ",H155&lt;&gt;"CZ",H156&lt;&gt;"CZ",AF156=AF152,AF154&lt;&gt;AF151,AF154&lt;&gt;AF157),A152-COUNTIFS($H$135:$H152,"&lt;&gt;CZ")&amp;$AH$5&amp;A156-COUNTIFS($H$135:$H156,"&lt;&gt;CZ"),""))))))))))))))))))))))))))))))))))))))))))))))))</f>
        <v/>
      </c>
      <c r="AK154" s="102" t="str">
        <f>IF(AI154&lt;&gt;"","",IF(AJ154&lt;&gt;"","",IF(AND(H153="CZ",H152&lt;&gt;"CZ",H151&lt;&gt;"CZ",H154&lt;&gt;"CZ",H155&lt;&gt;"CZ",AF155=AF151,AF153&lt;&gt;AF150,AF153&lt;&gt;AF156),A152-COUNTIFS($H$135:$H151,"&lt;&gt;CZ"),IF(AND(H154="CZ",H153&lt;&gt;"CZ",H155="CZ",H156="CZ",H157="CZ",AF157=AF153,AF154&lt;&gt;AF152,AF154&lt;&gt;AF158),A154-COUNTIFS($H$135:$H153,"&lt;&gt;CZ")&amp;$AH$5&amp;A157-COUNTIFS($H$135:$H157,"&lt;&gt;CZ"),IF(AND(H154="CZ",H153="CZ",H155&lt;&gt;"CZ",H156="CZ",H157="CZ",AF157=AF153,AF154&lt;&gt;AF152,AF154&lt;&gt;AF158),A153-COUNTIFS($H$135:$H153,"&lt;&gt;CZ")&amp;$AH$5&amp;A157-COUNTIFS($H$135:$H157,"&lt;&gt;CZ"),IF(AND(H154="CZ",H153="CZ",H155="CZ",H156&lt;&gt;"CZ",H157="CZ",AF157=AF153,AF154&lt;&gt;AF152,AF154&lt;&gt;AF158),A153-COUNTIFS($H$135:$H153,"&lt;&gt;CZ")&amp;$AH$5&amp;A157-COUNTIFS($H$135:$H157,"&lt;&gt;CZ"),IF(AND(H154="CZ",H153="CZ",H155="CZ",H156="CZ",H157&lt;&gt;"CZ",AF157=AF153,AF154&lt;&gt;AF152,AF154&lt;&gt;AF158),A153-COUNTIFS($H$135:$H153,"&lt;&gt;CZ")&amp;$AH$5&amp;A157-COUNTIFS($H$135:$H157,"&lt;&gt;CZ"),IF(AND(H154="CZ",H153&lt;&gt;"CZ",H155="CZ",H156="CZ",H157&lt;&gt;"CZ",AF157=AF153,AF154&lt;&gt;AF152,AF154&lt;&gt;AF158),A154-COUNTIFS($H$135:$H153,"&lt;&gt;CZ")&amp;$AH$5&amp;A157-COUNTIFS($H$135:$H157,"&lt;&gt;CZ"),IF(AND(H154="CZ",H153&lt;&gt;"CZ",H155="CZ",H156&lt;&gt;"CZ",H157="CZ",AF157=AF153,AF154&lt;&gt;AF152,AF154&lt;&gt;AF158),A154-COUNTIFS($H$135:$H153,"&lt;&gt;CZ")&amp;$AH$5&amp;A157-COUNTIFS($H$135:$H157,"&lt;&gt;CZ"),IF(AND(H154="CZ",H153&lt;&gt;"CZ",H155&lt;&gt;"CZ",H156="CZ",H157="CZ",AF157=AF153,AF154&lt;&gt;AF152,AF154&lt;&gt;AF158),A154-COUNTIFS($H$135:$H153,"&lt;&gt;CZ")&amp;$AH$5&amp;A157-COUNTIFS($H$135:$H157,"&lt;&gt;CZ"),IF(AND(H154="CZ",H153&lt;&gt;"CZ",H155&lt;&gt;"CZ",H156&lt;&gt;"CZ",H157="CZ",AF157=AF153,AF154&lt;&gt;AF152,AF154&lt;&gt;AF158),A154-COUNTIFS($H$135:$H153,"&lt;&gt;CZ")&amp;$AH$5&amp;A157-COUNTIFS($H$135:$H157,"&lt;&gt;CZ"),IF(AND(H154="CZ",H153&lt;&gt;"CZ",H155&lt;&gt;"CZ",H156&lt;&gt;"CZ",H157&lt;&gt;"CZ",AF157=AF153,AF154&lt;&gt;AF152,AF154&lt;&gt;AF158),A157-COUNTIFS($H$135:$H157,"&lt;&gt;CZ"),IF(AND(H154="CZ",H153&lt;&gt;"CZ",H155&lt;&gt;"CZ",H156="CZ",H157&lt;&gt;"CZ",AF157=AF153,AF154&lt;&gt;AF152,AF154&lt;&gt;AF158),A154-COUNTIFS($H$135:$H153,"&lt;&gt;CZ")&amp;$AH$5&amp;A157-COUNTIFS($H$135:$H157,"&lt;&gt;CZ"),IF(AND(H154="CZ",H153="CZ",H155="CZ",H156&lt;&gt;"CZ",H157&lt;&gt;"CZ",AF157=AF153,AF154&lt;&gt;AF152,AF154&lt;&gt;AF158),A153-COUNTIFS($H$135:$H153,"&lt;&gt;CZ")&amp;$AH$5&amp;A157-COUNTIFS($H$135:$H157,"&lt;&gt;CZ"),IF(AND(H154="CZ",H153="CZ",H155&lt;&gt;"CZ",H156&lt;&gt;"CZ",H157&lt;&gt;"CZ",AF157=AF153,AF154&lt;&gt;AF152,AF154&lt;&gt;AF158),A153-COUNTIFS($H$135:$H153,"&lt;&gt;CZ")&amp;$AH$5&amp;A157-COUNTIFS($H$135:$H157,"&lt;&gt;CZ"),IF(AND(H154="CZ",H153="CZ",H155&lt;&gt;"CZ",H156&lt;&gt;"CZ",H157="CZ",AF157=AF153,AF154&lt;&gt;AF152,AF154&lt;&gt;AF158),A153-COUNTIFS($H$135:$H153,"&lt;&gt;CZ")&amp;$AH$5&amp;A157-COUNTIFS($H$135:$H157,"&lt;&gt;CZ"),IF(AND(H154="CZ",H153="CZ",H155&lt;&gt;"CZ",H156="CZ",H157&lt;&gt;"CZ",AF157=AF153,AF154&lt;&gt;AF152,AF154&lt;&gt;AF158),A153-COUNTIFS($H$135:$H153,"&lt;&gt;CZ")&amp;$AH$5&amp;A157-COUNTIFS($H$135:$H157,"&lt;&gt;CZ"),IF(AND(H154="CZ",H153&lt;&gt;"CZ",H155="CZ",H156&lt;&gt;"CZ",H157&lt;&gt;"CZ",AF157=AF153,AF154&lt;&gt;AF152,AF154&lt;&gt;AF158),A154-COUNTIFS($H$135:$H153,"&lt;&gt;CZ")&amp;$AH$5&amp;A157-COUNTIFS($H$135:$H157,"&lt;&gt;CZ"),IF(AND(H154="CZ",H155&lt;&gt;"CZ",H156="CZ",H157="CZ",H158="CZ",AF154=AF158,AF154&lt;&gt;AF153,AF154&lt;&gt;AF159),A154-COUNTIFS($H$135:$H154,"&lt;&gt;CZ")&amp;$AH$5&amp;A158-COUNTIFS($H$135:$H158,"&lt;&gt;CZ"),IF(AND(H154="CZ",H155="CZ",H156&lt;&gt;"CZ",H157="CZ",H158="CZ",AF154=AF158,AF154&lt;&gt;AF153,AF154&lt;&gt;AF159),A154-COUNTIFS($H$135:$H154,"&lt;&gt;CZ")&amp;$AH$5&amp;A158-COUNTIFS($H$135:$H158,"&lt;&gt;CZ"),IF(AND(H154="CZ",H155="CZ",H156="CZ",H157&lt;&gt;"CZ",H158="CZ",AF154=AF158,AF154&lt;&gt;AF153,AF154&lt;&gt;AF159),A154-COUNTIFS($H$135:$H154,"&lt;&gt;CZ")&amp;$AH$5&amp;A158-COUNTIFS($H$135:$H158,"&lt;&gt;CZ"),IF(AND(H154="CZ",H155="CZ",H156="CZ",H157="CZ",H158&lt;&gt;"CZ",AF154=AF158,AF154&lt;&gt;AF153,AF154&lt;&gt;AF159),A154-COUNTIFS($H$135:$H154,"&lt;&gt;CZ")&amp;$AH$5&amp;A158-COUNTIFS($H$135:$H158,"&lt;&gt;CZ"),IF(AND(H154="CZ",H153&lt;&gt;"CZ",H152="CZ",H151="CZ",H155&lt;&gt;"CZ",AF155=AF151,AF154&lt;&gt;AF150,AF154&lt;&gt;AF156),A151-COUNTIFS($H$135:$H151,"&lt;&gt;CZ")&amp;$AH$5&amp;A155-COUNTIFS($H$135:$H155,"&lt;&gt;CZ"),IF(AND(H154="CZ",H155&lt;&gt;"CZ",H156="CZ",H157="CZ",H158&lt;&gt;"CZ",AF154=AF158,AF154&lt;&gt;AF153,AF154&lt;&gt;AF159),A154-COUNTIFS($H$135:$H154,"&lt;&gt;CZ")&amp;$AH$5&amp;A158-COUNTIFS($H$135:$H158,"&lt;&gt;CZ"),IF(AND(H154="CZ",H155&lt;&gt;"CZ",H156="CZ",H157&lt;&gt;"CZ",H158="CZ",AF154=AF158,AF154&lt;&gt;AF153,AF154&lt;&gt;AF159),A154-COUNTIFS($H$135:$H154,"&lt;&gt;CZ")&amp;$AH$5&amp;A158-COUNTIFS($H$135:$H158,"&lt;&gt;CZ"),IF(AND(H154="CZ",H155&lt;&gt;"CZ",H156&lt;&gt;"CZ",H157="CZ",H158="CZ",AF154=AF158,AF154&lt;&gt;AF153,AF154&lt;&gt;AF159),A154-COUNTIFS($H$135:$H154,"&lt;&gt;CZ")&amp;$AH$5&amp;A158-COUNTIFS($H$135:$H158,"&lt;&gt;CZ"),IF(AND(H154="CZ",H155&lt;&gt;"CZ",H156&lt;&gt;"CZ",H157&lt;&gt;"CZ",H158="CZ",AF154=AF158,AF154&lt;&gt;AF153,AF154&lt;&gt;AF159),A154-COUNTIFS($H$135:$H154,"&lt;&gt;CZ")&amp;$AH$5&amp;A158-COUNTIFS($H$135:$H158,"&lt;&gt;CZ"),IF(AND(H154="CZ",H155&lt;&gt;"CZ",H156&lt;&gt;"CZ",H157="CZ",H158&lt;&gt;"CZ",AF154=AF158,AF154&lt;&gt;AF153,AF154&lt;&gt;AF159),A154-COUNTIFS($H$135:$H154,"&lt;&gt;CZ")&amp;$AH$5&amp;A158-COUNTIFS($H$135:$H158,"&lt;&gt;CZ"),IF(AND(H154="CZ",H155&lt;&gt;"CZ",H156="CZ",H157&lt;&gt;"CZ",H158&lt;&gt;"CZ",AF154=AF158,AF154&lt;&gt;AF153,AF154&lt;&gt;AF159),A154-COUNTIFS($H$135:$H154,"&lt;&gt;CZ")&amp;$AH$5&amp;A158-COUNTIFS($H$135:$H158,"&lt;&gt;CZ"),IF(AND(H154="CZ",H155="CZ",H156&lt;&gt;"CZ",H157&lt;&gt;"CZ",H158&lt;&gt;"CZ",AF154=AF158,AF154&lt;&gt;AF153,AF154&lt;&gt;AF159),A154-COUNTIFS($H$135:$H154,"&lt;&gt;CZ")&amp;$AH$5&amp;A158-COUNTIFS($H$135:$H158,"&lt;&gt;CZ"),IF(AND(H154="CZ",H155="CZ",H156="CZ",H157&lt;&gt;"CZ",H158&lt;&gt;"CZ",AF154=AF158,AF154&lt;&gt;AF153,AF154&lt;&gt;AF159),A154-COUNTIFS($H$135:$H154,"&lt;&gt;CZ")&amp;$AH$5&amp;A158-COUNTIFS($H$135:$H158,"&lt;&gt;CZ"),IF(AND(H154="CZ",H155="CZ",H156&lt;&gt;"CZ",H157="CZ",H158&lt;&gt;"CZ",AF154=AF158,AF154&lt;&gt;AF153,AF154&lt;&gt;AF159),A154-COUNTIFS($H$135:$H154,"&lt;&gt;CZ")&amp;$AH$5&amp;A158-COUNTIFS($H$135:$H158,"&lt;&gt;CZ"),IF(AND(H154="CZ",H155="CZ",H156="CZ",H157&lt;&gt;"CZ",H158&lt;&gt;"CZ",AF154=AF158,AF154&lt;&gt;AF153,AF154&lt;&gt;AF159),A154-COUNTIFS($H$135:$H154,"&lt;&gt;CZ")&amp;$AH$5&amp;A158-COUNTIFS($H$135:$H158,"&lt;&gt;CZ"),IF(AND(H154="CZ",H155="CZ",H156&lt;&gt;"CZ",H157&lt;&gt;"CZ",H158&lt;&gt;"CZ",AF154=AF158,AF154&lt;&gt;AF153,AF154&lt;&gt;AF159),A158-COUNTIFS($H$135:$H158,"&lt;&gt;CZ"),""))))))))))))))))))))))))))))))))))</f>
        <v/>
      </c>
      <c r="AL154" s="120" t="str">
        <f t="shared" si="9"/>
        <v/>
      </c>
    </row>
    <row r="155" spans="1:38" s="104" customFormat="1" ht="15" hidden="1" customHeight="1">
      <c r="A155" s="105">
        <v>21</v>
      </c>
      <c r="B155" s="106" t="e">
        <v>#N/A</v>
      </c>
      <c r="C155" s="107" t="s">
        <v>251</v>
      </c>
      <c r="D155" s="107" t="s">
        <v>251</v>
      </c>
      <c r="E155" s="106" t="s">
        <v>251</v>
      </c>
      <c r="F155" s="108"/>
      <c r="G155" s="109" t="s">
        <v>251</v>
      </c>
      <c r="H155" s="110" t="s">
        <v>251</v>
      </c>
      <c r="I155" s="111"/>
      <c r="J155" s="112" t="s">
        <v>251</v>
      </c>
      <c r="K155" s="111"/>
      <c r="L155" s="112" t="s">
        <v>251</v>
      </c>
      <c r="M155" s="111"/>
      <c r="N155" s="112" t="s">
        <v>251</v>
      </c>
      <c r="O155" s="111"/>
      <c r="P155" s="112" t="s">
        <v>251</v>
      </c>
      <c r="Q155" s="111"/>
      <c r="R155" s="112" t="s">
        <v>251</v>
      </c>
      <c r="S155" s="113"/>
      <c r="T155" s="112" t="s">
        <v>251</v>
      </c>
      <c r="U155" s="111"/>
      <c r="V155" s="112" t="s">
        <v>251</v>
      </c>
      <c r="W155" s="111"/>
      <c r="X155" s="112" t="s">
        <v>251</v>
      </c>
      <c r="Y155" s="111"/>
      <c r="Z155" s="112" t="s">
        <v>251</v>
      </c>
      <c r="AA155" s="111"/>
      <c r="AB155" s="112" t="s">
        <v>251</v>
      </c>
      <c r="AC155" s="111"/>
      <c r="AD155" s="112" t="s">
        <v>251</v>
      </c>
      <c r="AE155" s="116">
        <v>0</v>
      </c>
      <c r="AF155" s="117" t="s">
        <v>251</v>
      </c>
      <c r="AG155" s="118" t="s">
        <v>251</v>
      </c>
      <c r="AH155" s="100" t="str">
        <f t="shared" ca="1" si="8"/>
        <v/>
      </c>
      <c r="AI155" s="119" t="str">
        <f>IF(H155="","",IF(H155&lt;&gt;"CZ","NE",IF(AND(H155="CZ",AF154&lt;&gt;AF155,AF155&lt;&gt;AF156),A155-COUNTIF($H$135:$H155,"&lt;&gt;CZ"),IF(AND(H155="CZ",H154="CZ",AF155=AF154,AF155&lt;&gt;AF153,AF155&lt;&gt;AF156),A154-COUNTIF($H$135:$H155,"&lt;&gt;CZ")&amp;$AH$5&amp;A155-COUNTIF($H$135:$H155,"&lt;&gt;CZ"),IF(AND(H155="CZ",H156="CZ",AF155&lt;&gt;AF154,AF155=AF156,AF155&lt;&gt;AF157),A155-COUNTIF($H$135:$H155,"&lt;&gt;CZ")&amp;$AH$5&amp;A156-COUNTIF($H$135:$H156,"&lt;&gt;CZ"),IF(AND(H155="CZ",H154="CZ",H153="CZ",AF155=AF153,AF155&lt;&gt;AF152,AF155&lt;&gt;AF156),A153-COUNTIF($H$135:$H155,"&lt;&gt;CZ")&amp;$AH$5&amp;A155-COUNTIF($H$135:$H155,"&lt;&gt;CZ"),IF(AND(H155="CZ",H154="CZ",H156="CZ",AF156=AF154,AF155&lt;&gt;AF153,AF155&lt;&gt;AF157),A154-COUNTIF($H$135:$H154,"&lt;&gt;CZ")&amp;$AH$5&amp;A156-COUNTIF($H$135:$H156,"&lt;&gt;CZ"),IF(AND(H155="CZ",H156="CZ",H157="CZ",AF155&lt;&gt;AF154,AF155=AF157,AF155&lt;&gt;AF158),A155-COUNTIF($H$135:$H155,"&lt;&gt;CZ")&amp;$AH$5&amp;A157-COUNTIF($H$135:$H157,"&lt;&gt;CZ"),IF(AND(H155="CZ",H154="CZ",H153="CZ",H152="CZ",AF155=AF152,AF155&lt;&gt;AF151,AF155&lt;&gt;AF156),A152-COUNTIF($H$135:$H152,"&lt;&gt;CZ")&amp;$AH$5&amp;A155-COUNTIF($H$135:$H155,"&lt;&gt;CZ"),IF(AND(H155="CZ",H154="CZ",H153="CZ",H156="CZ",AF156=AF153,AF155&lt;&gt;AF152,AF155&lt;&gt;AF157),A153-COUNTIF($H$135:$H153,"&lt;&gt;CZ")&amp;$AH$5&amp;A156-COUNTIF($H$135:$H156,"&lt;&gt;CZ"),IF(AND(H155="CZ",H154="CZ",H156="CZ",H157="CZ",AF157=AF154,AF155&lt;&gt;AF153,AF155&lt;&gt;AF158),A154-COUNTIF($H$135:$H154,"&lt;&gt;CZ")&amp;$AH$5&amp;A157-COUNTIF($H$135:$H157,"&lt;&gt;CZ"),IF(AND(H155="CZ",H156="CZ",H157="CZ",H158="CZ",AF155&lt;&gt;AF154,AF155=AF158,AF155&lt;&gt;AF159),A155-COUNTIF($H$135:$H155,"&lt;&gt;CZ")&amp;$AH$5&amp;A158-COUNTIF($H$135:$H158,"&lt;&gt;CZ"),IF(AND(H155="CZ",H154="CZ",H153="CZ",H152="CZ",H151="CZ",AF155=AF151,AF155&lt;&gt;AF150,AF155&lt;&gt;AF156),A151-COUNTIF($H$135:$H151,"&lt;&gt;CZ")&amp;$AH$5&amp;A155-COUNTIF($H$135:$H155,"&lt;&gt;CZ"),IF(AND(H155="CZ",H154="CZ",H153="CZ",H152="CZ",H156="CZ",AF156=AF152,AF155&lt;&gt;AF151,AF155&lt;&gt;AF157),A152-COUNTIF($H$135:$H152,"&lt;&gt;CZ")&amp;$AH$5&amp;A156-COUNTIF($H$135:$H156,"&lt;&gt;CZ"),IF(AND(H155="CZ",H154="CZ",H153="CZ",H156="CZ",H157="CZ",AF157=AF153,AF155&lt;&gt;AF152,AF155&lt;&gt;AF158),A153-COUNTIF($H$135:$H153,"&lt;&gt;CZ")&amp;$AH$5&amp;A157-COUNTIF($H$135:$H157,"&lt;&gt;CZ"),IF(AND(H155="CZ",H154="CZ",H156="CZ",H157="CZ",H158="CZ",AF158=AF154,AF155&lt;&gt;AF153,AF155&lt;&gt;AF159),A154-COUNTIF($H$135:$H154,"&lt;&gt;CZ")&amp;$AH$5&amp;A158-COUNTIF($H$135:$H158,"&lt;&gt;CZ"),IF(AND(H155="CZ",H156="CZ",H157="CZ",H158="CZ",H159="CZ",AF155&lt;&gt;AF154,AF155=AF159,AF155&lt;&gt;AF160),A155-COUNTIF($H$135:$H155,"&lt;&gt;CZ")&amp;$AH$5&amp;A159-COUNTIF($H$135:$H159,"&lt;&gt;CZ"),IF(AND(H155="CZ",H154&lt;&gt;"CZ",AF155=AF154,AF155&lt;&gt;AF153,AF155&lt;&gt;AF156),A155-COUNTIF($H$135:$H155,"&lt;&gt;CZ"),IF(AND(H155="CZ",H156&lt;&gt;"CZ",AF155&lt;&gt;AF154,AF155=AF156,AF155&lt;&gt;AF157),A155-COUNTIF($H$135:$H155,"&lt;&gt;CZ"),IF(AND(H155="CZ",H154&lt;&gt;"CZ",H153="CZ",AF155=AF153,AF155&lt;&gt;AF152,AF155&lt;&gt;AF156),A153-COUNTIF($H$135:$H153,"&lt;&gt;CZ")&amp;$AH$5&amp;A155-COUNTIF($H$135:$H155,"&lt;&gt;CZ"),IF(AND(H155="CZ",H154="CZ",H153&lt;&gt;"CZ",AF155=AF153,AF155&lt;&gt;AF152,AF155&lt;&gt;AF156),A154-COUNTIF($H$135:$H153,"&lt;&gt;CZ")&amp;$AH$5&amp;A155-COUNTIF($H$135:$H155,"&lt;&gt;CZ"),IF(AND(H155="CZ",H154&lt;&gt;"CZ",H153&lt;&gt;"CZ",AF155=AF153,AF155&lt;&gt;AF152,AF155&lt;&gt;AF156),A155-COUNTIF($H$135:$H155,"&lt;&gt;CZ"),IF(AND(H155="CZ",H154&lt;&gt;"CZ",H156="CZ",AF155=AF154,AF155&lt;&gt;AF153,AF155=AF156,AF155&lt;&gt;AF157),A155-COUNTIF($H$135:$H154,"&lt;&gt;CZ")&amp;$AH$5&amp;A156-COUNTIF($H$135:$H156,"&lt;&gt;CZ"),IF(AND(H155="CZ",H154="CZ",H156&lt;&gt;"CZ",AF156=AF154,AF155&lt;&gt;AF153,AF155&lt;&gt;AF157),A154-COUNTIF($H$135:$H154,"&lt;&gt;CZ")&amp;$AH$5&amp;A156-COUNTIF($H$135:$H156,"&lt;&gt;CZ"),IF(AND(H155="CZ",H154&lt;&gt;"CZ",H156&lt;&gt;"CZ",AF156=AF154,AF155&lt;&gt;AF153,AF155&lt;&gt;AF157),A155-COUNTIF($H$135:$H154,"&lt;&gt;CZ"),IF(AND(H155="CZ",H156&lt;&gt;"CZ",H157="CZ",AF155&lt;&gt;AF154,AF155=AF157,AF155&lt;&gt;AF158),A155-COUNTIF($H$135:$H155,"&lt;&gt;CZ")&amp;$AH$5&amp;A157-COUNTIF($H$135:$H157,"&lt;&gt;CZ"),IF(AND(H155="CZ",H156="CZ",H157&lt;&gt;"CZ",AF155&lt;&gt;AF154,AF155=AF157,AF155&lt;&gt;AF158),A155-COUNTIF($H$135:$H155,"&lt;&gt;CZ")&amp;$AH$5&amp;A157-COUNTIF($H$135:$H157,"&lt;&gt;CZ"),IF(AND(H155="CZ",H156&lt;&gt;"CZ",H157&lt;&gt;"CZ",AF155&gt;0,AF155&lt;&gt;AF154,AF155=AF157,AF155&lt;&gt;AF158),A155-COUNTIF($H$135:$H155,"&lt;&gt;CZ"),IF(AND(H155="CZ",H154&lt;&gt;"CZ",H153="CZ",H152="CZ",AF155=AF152,AF155&lt;&gt;AF151,AF155&lt;&gt;AF156),A152-COUNTIF($H$135:$H152,"&lt;&gt;CZ")&amp;$AH$5&amp;A155-COUNTIF($H$135:$H155,"&lt;&gt;CZ"),IF(AND(H155="CZ",H154="CZ",H153&lt;&gt;"CZ",H152="CZ",AF155=AF152,AF155&lt;&gt;AF151,AF155&lt;&gt;AF156),A152-COUNTIF($H$135:$H152,"&lt;&gt;CZ")&amp;$AH$5&amp;A155-COUNTIF($H$135:$H155,"&lt;&gt;CZ"),IF(AND(H155="CZ",H154="CZ",H153="CZ",H152&lt;&gt;"CZ",AF155=AF152,AF155&lt;&gt;AF151,AF155&lt;&gt;AF156),A153-COUNTIF($H$135:$H152,"&lt;&gt;CZ")&amp;$AH$5&amp;A155-COUNTIF($H$135:$H155,"&lt;&gt;CZ"),IF(AND(H155="CZ",H154&lt;&gt;"CZ",H153&lt;&gt;"CZ",H152="CZ",AF155=AF152,AF155&lt;&gt;AF151,AF155&lt;&gt;AF156),A152-COUNTIF($H$135:$H152,"&lt;&gt;CZ")&amp;$AH$5&amp;A155-COUNTIF($H$135:$H155,"&lt;&gt;CZ"),IF(AND(H155="CZ",H154&lt;&gt;"CZ",H153="CZ",H152&lt;&gt;"CZ",AF155=AF152,AF155&lt;&gt;AF151,AF155&lt;&gt;AF156),A153-COUNTIF($H$135:$H152,"&lt;&gt;CZ")&amp;$AH$5&amp;A155-COUNTIF($H$135:$H155,"&lt;&gt;CZ"),IF(AND(H155="CZ",H154="CZ",H153&lt;&gt;"CZ",H152&lt;&gt;"CZ",AF155=AF152,AF155&lt;&gt;AF151,AF155&lt;&gt;AF156),A153-COUNTIF($H$135:$H152,"&lt;&gt;CZ")&amp;$AH$5&amp;A155-COUNTIF($H$135:$H155,"&lt;&gt;CZ"),IF(AND(H155="CZ",H154&lt;&gt;"CZ",H153&lt;&gt;"CZ",H152&lt;&gt;"CZ",AF155=AF152,AF155&lt;&gt;AF151,AF155&lt;&gt;AF156),A155-COUNTIF($H$135:$H155,"&lt;&gt;CZ"),IF(AND(H155="CZ",H154="CZ",H153&lt;&gt;"CZ",H156="CZ",AF155=AF153,AF155&lt;&gt;AF152,AF155=AF156,AF155&lt;&gt;AF157),A154-COUNTIF($H$135:$H153,"&lt;&gt;CZ")&amp;$AH$5&amp;A156-COUNTIF($H$135:$H156,"&lt;&gt;CZ"),IF(AND(H155="CZ",H154="CZ",H153="CZ",H156&lt;&gt;"CZ",AF155=AF153,AF155&lt;&gt;AF152,AF155=AF156,AF155&lt;&gt;AF157),A153-COUNTIF($H$135:$H153,"&lt;&gt;CZ")&amp;$AH$5&amp;A156-COUNTIF($H$135:$H156,"&lt;&gt;CZ"),IF(AND(H155="CZ",H154&lt;&gt;"CZ",H153&lt;&gt;"CZ",H156="CZ",AF155=AF153,AF155&lt;&gt;AF152,AF155=AF156,AF155&lt;&gt;AF157),A154-COUNTIF($H$135:$H153,"&lt;&gt;CZ")&amp;$AH$5&amp;A156-COUNTIF($H$135:$H156,"&lt;&gt;CZ"),IF(AND(H155="CZ",H154&lt;&gt;"CZ",H153="CZ",H156="CZ",AF155=AF153,AF155&lt;&gt;AF152,AF155=AF156,AF155&lt;&gt;AF157),A153-COUNTIF($H$135:$H153,"&lt;&gt;CZ")&amp;$AH$5&amp;A156-COUNTIF($H$135:$H156,"&lt;&gt;CZ"),IF(AND(H155="CZ",H154&lt;&gt;"CZ",H153="CZ",H156&lt;&gt;"CZ",AF155=AF153,AF155&lt;&gt;AF152,AF155=AF156,AF155&lt;&gt;AF157),A153-COUNTIF($H$135:$H153,"&lt;&gt;CZ")&amp;$AH$5&amp;A156-COUNTIF($H$135:$H156,"&lt;&gt;CZ"),IF(AND(H155="CZ",H154="CZ",H153&lt;&gt;"CZ",H156&lt;&gt;"CZ",AF156=AF153,AF155&lt;&gt;AF152,AF155&lt;&gt;AF157),A154-COUNTIF($H$135:$H153,"&lt;&gt;CZ")&amp;$AH$5&amp;A156-COUNTIF($H$135:$H156,"&lt;&gt;CZ"),IF(AND(H155="CZ",H154&lt;&gt;"CZ",H153&lt;&gt;"CZ",H156&lt;&gt;"CZ",AF156=AF153,AF155&lt;&gt;AF152,AF155&lt;&gt;AF157),A154-COUNTIF($H$135:$H153,"&lt;&gt;CZ"),IF(AND(H155="CZ",H154&lt;&gt;"CZ",H156="CZ",H157="CZ",AF157=AF154,AF155&lt;&gt;AF153,AF155&lt;&gt;AF158),A155-COUNTIF($H$135:$H154,"&lt;&gt;CZ")&amp;$AH$5&amp;A157-COUNTIF($H$135:$H157,"&lt;&gt;CZ"),IF(AND(H155="CZ",H154="CZ",H156&lt;&gt;"CZ",H157="CZ",AF157=AF154,AF155&lt;&gt;AF153,AF155&lt;&gt;AF158),A154-COUNTIF($H$135:$H154,"&lt;&gt;CZ")&amp;$AH$5&amp;A157-COUNTIF($H$135:$H157,"&lt;&gt;CZ"),IF(AND(H155="CZ",H154="CZ",H156="CZ",H157&lt;&gt;"CZ",AF157=AF154,AF155&lt;&gt;AF153,AF155&lt;&gt;AF158),A154-COUNTIF($H$135:$H154,"&lt;&gt;CZ")&amp;$AH$5&amp;A157-COUNTIF($H$135:$H157,"&lt;&gt;CZ"),IF(AND(H155="CZ",H154&lt;&gt;"CZ",H156&lt;&gt;"CZ",H157="CZ",AF157=AF154,AF155&lt;&gt;AF153,AF155&lt;&gt;AF158),A155-COUNTIF($H$135:$H154,"&lt;&gt;CZ")&amp;$AH$5&amp;A157-COUNTIF($H$135:$H157,"&lt;&gt;CZ"),IF(AND(H155="CZ",H154&lt;&gt;"CZ",H156="CZ",H157&lt;&gt;"CZ",AF157=AF154,AF155&lt;&gt;AF153,AF155&lt;&gt;AF158),A155-COUNTIF($H$135:$H154,"&lt;&gt;CZ")&amp;$AH$5&amp;A157-COUNTIF($H$135:$H157,"&lt;&gt;CZ"),IF(AND(H155="CZ",H154="CZ",H156&lt;&gt;"CZ",H157&lt;&gt;"CZ",AF157=AF154,AF155&lt;&gt;AF153,AF155&lt;&gt;AF158),A154-COUNTIF($H$135:$H154,"&lt;&gt;CZ")&amp;$AH$5&amp;A157-COUNTIF($H$135:$H157,"&lt;&gt;CZ"),IF(AND(H155="CZ",H154&lt;&gt;"CZ",H156&lt;&gt;"CZ",H157&lt;&gt;"CZ",AF157=AF154,AF155&lt;&gt;AF153,AF155&lt;&gt;AF158),A155-COUNTIF($H$135:$H154,"&lt;&gt;CZ"),IF(AND(H155="CZ",H156="CZ",H157="CZ",H158&lt;&gt;"CZ",AF155&lt;&gt;AF154,AF155=AF158,AF155&lt;&gt;AF159),A155-COUNTIF($H$135:$H155,"&lt;&gt;CZ")&amp;$AH$5&amp;A158-COUNTIF($H$135:$H158,"&lt;&gt;CZ"),IF(AND(H155="CZ",H156="CZ",H157&lt;&gt;"CZ",H158="CZ",AF155&lt;&gt;AF154,AF155=AF158,AF155&lt;&gt;AF159),A155-COUNTIF($H$135:$H155,"&lt;&gt;CZ")&amp;$AH$5&amp;A158-COUNTIF($H$135:$H158,"&lt;&gt;CZ"),IF(AND(H155="CZ",H156&lt;&gt;"CZ",H157="CZ",H158="CZ",AF155&lt;&gt;AF154,AF155=AF158,AF155&lt;&gt;AF159),A155-COUNTIF($H$135:$H155,"&lt;&gt;CZ")&amp;$AH$5&amp;A158-COUNTIF($H$135:$H158,"&lt;&gt;CZ"),IF(AND(H155="CZ",H156&lt;&gt;"CZ",H157&lt;&gt;"CZ",H158="CZ",AF155&lt;&gt;AF154,AF155=AF158,AF155&lt;&gt;AF159),A155-COUNTIF($H$135:$H155,"&lt;&gt;CZ")&amp;$AH$5&amp;A158-COUNTIF($H$135:$H158,"&lt;&gt;CZ"),"")))))))))))))))))))))))))))))))))))))))))))))))))))))</f>
        <v/>
      </c>
      <c r="AJ155" s="102" t="str">
        <f>IF(AI155&lt;&gt;"","",IF(AND(H155="CZ",H156&lt;&gt;"CZ",H157="CZ",H158&lt;&gt;"CZ",AF155&lt;&gt;AF154,AF155=AF158,AF155&lt;&gt;AF159),A155-COUNTIF($H$135:$H155,"&lt;&gt;CZ")&amp;$AH$5&amp;A158-COUNTIF($H$135:$H158,"&lt;&gt;CZ"),IF(AND(H155="CZ",H156="CZ",H157&lt;&gt;"CZ",H158&lt;&gt;"CZ",AF155&lt;&gt;AF154,AF155=AF158,AF155&lt;&gt;AF159),A155-COUNTIF($H$135:$H155,"&lt;&gt;CZ")&amp;$AH$5&amp;A158-COUNTIF($H$135:$H158,"&lt;&gt;CZ"),IF(AND(H155="CZ",H156&lt;&gt;"CZ",H157&lt;&gt;"CZ",H158&lt;&gt;"CZ",AF155&lt;&gt;AF154,AF155=AF158,AF155&lt;&gt;AF159),A155-COUNTIF($H$135:$H155,"&lt;&gt;CZ"),IF(AND(H155="CZ",H154&lt;&gt;"CZ",H153="CZ",H152="CZ",H151="CZ",AF155=AF151,AF155&lt;&gt;AF150,AF155&lt;&gt;AF156),A151-COUNTIFS($H$135:$H151,"&lt;&gt;CZ")&amp;$AH$5&amp;A155-COUNTIFS($H$135:$H155,"&lt;&gt;CZ"),IF(AND(H155="CZ",H154="CZ",H153&lt;&gt;"CZ",H152="CZ",H151="CZ",AF155=AF151,AF155&lt;&gt;AF150,AF155&lt;&gt;AF156),A151-COUNTIFS($H$135:$H151,"&lt;&gt;CZ")&amp;$AH$5&amp;A155-COUNTIFS($H$135:$H155,"&lt;&gt;CZ"),IF(AND(H155="CZ",H154="CZ",H153="CZ",H152&lt;&gt;"CZ",H151="CZ",AF155=AF151,AF155&lt;&gt;AF150,AF155&lt;&gt;AF156),A151-COUNTIFS($H$135:$H151,"&lt;&gt;CZ")&amp;$AH$5&amp;A155-COUNTIFS($H$135:$H155,"&lt;&gt;CZ"),IF(AND(H155="CZ",H154="CZ",H153="CZ",H152="CZ",H151&lt;&gt;"CZ",AF155=AF151,AF155&lt;&gt;AF150,AF155&lt;&gt;AF156),A152-COUNTIFS($H$135:$H151,"&lt;&gt;CZ")&amp;$AH$5&amp;A155-COUNTIFS($H$135:$H155,"&lt;&gt;CZ"),IF(AND(H155="CZ",H154&lt;&gt;"CZ",H153="CZ",H152="CZ",H151&lt;&gt;"CZ",AF155=AF151,AF155&lt;&gt;AF150,AF155&lt;&gt;AF156),A152-COUNTIFS($H$135:$H151,"&lt;&gt;CZ")&amp;$AH$5&amp;A155-COUNTIFS($H$135:$H155,"&lt;&gt;CZ"),IF(AND(H155="CZ",H154&lt;&gt;"CZ",H153="CZ",H152&lt;&gt;"CZ",H151="CZ",AF155=AF151,AF155&lt;&gt;AF150,AF155&lt;&gt;AF156),A151-COUNTIFS($H$135:$H151,"&lt;&gt;CZ")&amp;$AH$5&amp;A155-COUNTIFS($H$135:$H155,"&lt;&gt;CZ"),IF(AND(H155="CZ",H154&lt;&gt;"CZ",H153&lt;&gt;"CZ",H152="CZ",H151="CZ",AF155=AF151,AF155&lt;&gt;AF150,AF155&lt;&gt;AF156),A151-COUNTIFS($H$135:$H151,"&lt;&gt;CZ")&amp;$AH$5&amp;A155-COUNTIFS($H$135:$H155,"&lt;&gt;CZ"),IF(AND(H155="CZ",H154&lt;&gt;"CZ",H153&lt;&gt;"CZ",H152&lt;&gt;"CZ",H151="CZ",AF155=AF151,AF155&lt;&gt;AF150,AF155&lt;&gt;AF156),A151-COUNTIFS($H$135:$H151,"&lt;&gt;CZ")&amp;$AH$5&amp;A155-COUNTIFS($H$135:$H155,"&lt;&gt;CZ"),IF(AND(H155="CZ",H154&lt;&gt;"CZ",H153&lt;&gt;"CZ",H152="CZ",H151&lt;&gt;"CZ",AF155=AF151,AF155&lt;&gt;AF150,AF155&lt;&gt;AF156),A152-COUNTIFS($H$135:$H151,"&lt;&gt;CZ")&amp;$AH$5&amp;A155-COUNTIFS($H$135:$H155,"&lt;&gt;CZ"),IF(AND(H155="CZ",H154&lt;&gt;"CZ",H153="CZ",H152&lt;&gt;"CZ",H151&lt;&gt;"CZ",AF155=AF151,AF155&lt;&gt;AF150,AF155&lt;&gt;AF156),A152-COUNTIFS($H$135:$H151,"&lt;&gt;CZ")&amp;$AH$5&amp;A155-COUNTIFS($H$135:$H155,"&lt;&gt;CZ"),IF(AND(H155="CZ",H154="CZ",H153&lt;&gt;"CZ",H152&lt;&gt;"CZ",H151&lt;&gt;"CZ",AF155=AF151,AF155&lt;&gt;AF150,AF155&lt;&gt;AF156),A152-COUNTIFS($H$135:$H151,"&lt;&gt;CZ")&amp;$AH$5&amp;A155-COUNTIFS($H$135:$H155,"&lt;&gt;CZ"),IF(AND(H155="CZ",H154="CZ",H153&lt;&gt;"CZ",H152&lt;&gt;"CZ",H151="CZ",AF155=AF151,AF155&lt;&gt;AF150,AF155&lt;&gt;AF156),A151-COUNTIFS($H$135:$H151,"&lt;&gt;CZ")&amp;$AH$5&amp;A155-COUNTIFS($H$135:$H155,"&lt;&gt;CZ"),IF(AND(H155="CZ",H154="CZ",H153&lt;&gt;"CZ",H152="CZ",H151&lt;&gt;"CZ",AF155=AF151,AF155&lt;&gt;AF150,AF155&lt;&gt;AF156),A152-COUNTIFS($H$135:$H151,"&lt;&gt;CZ")&amp;$AH$5&amp;A155-COUNTIFS($H$135:$H155,"&lt;&gt;CZ"),IF(AND(H155="CZ",H154="CZ",H153="CZ",H152&lt;&gt;"CZ",H151&lt;&gt;"CZ",AF155=AF151,AF155&lt;&gt;AF150,AF155&lt;&gt;AF156),A152-COUNTIFS($H$135:$H151,"&lt;&gt;CZ")&amp;$AH$5&amp;A155-COUNTIFS($H$135:$H155,"&lt;&gt;CZ"),IF(AND(H155="CZ",H154&lt;&gt;"CZ",H153&lt;&gt;"CZ",H152&lt;&gt;"CZ",H151&lt;&gt;"CZ",AF155=AF151,AF155&lt;&gt;AF150,AF155&lt;&gt;AF156),A152-COUNTIFS($H$135:$H151,"&lt;&gt;CZ"),IF(AND(H155="CZ",H154&lt;&gt;"CZ",H153="CZ",H152="CZ",H156="CZ",AF156=AF152,AF155&lt;&gt;AF151,AF155&lt;&gt;AF157),A152-COUNTIFS($H$135:$H152,"&lt;&gt;CZ")&amp;$AH$5&amp;A156-COUNTIFS($H$135:$H156,"&lt;&gt;CZ"),IF(AND(H155="CZ",H154="CZ",H153&lt;&gt;"CZ",H152="CZ",H156="CZ",AF156=AF152,AF155&lt;&gt;AF151,AF155&lt;&gt;AF157),A152-COUNTIFS($H$135:$H152,"&lt;&gt;CZ")&amp;$AH$5&amp;A156-COUNTIFS($H$135:$H156,"&lt;&gt;CZ"),IF(AND(H155="CZ",H154="CZ",H153="CZ",H152&lt;&gt;"CZ",H156="CZ",AF156=AF152,AF155&lt;&gt;AF151,AF155&lt;&gt;AF157),A153-COUNTIFS($H$135:$H152,"&lt;&gt;CZ")&amp;$AH$5&amp;A156-COUNTIFS($H$135:$H156,"&lt;&gt;CZ"),IF(AND(H155="CZ",H154="CZ",H153="CZ",H152="CZ",H156&lt;&gt;"CZ",AF156=AF152,AF155&lt;&gt;AF151,AF155&lt;&gt;AF157),A152-COUNTIFS($H$135:$H152,"&lt;&gt;CZ")&amp;$AH$5&amp;A156-COUNTIFS($H$135:$H156,"&lt;&gt;CZ"),IF(AND(H155="CZ",H154&lt;&gt;"CZ",H153="CZ",H152="CZ",H156&lt;&gt;"CZ",AF156=AF152,AF155&lt;&gt;AF151,AF155&lt;&gt;AF157),A152-COUNTIFS($H$135:$H152,"&lt;&gt;CZ")&amp;$AH$5&amp;A156-COUNTIFS($H$135:$H156,"&lt;&gt;CZ"),IF(AND(H155="CZ",H154&lt;&gt;"CZ",H153="CZ",H152&lt;&gt;"CZ",H156="CZ",AF156=AF152,AF155&lt;&gt;AF151,AF155&lt;&gt;AF157),A153-COUNTIFS($H$135:$H152,"&lt;&gt;CZ")&amp;$AH$5&amp;A156-COUNTIFS($H$135:$H156,"&lt;&gt;CZ"),IF(AND(H155="CZ",H154&lt;&gt;"CZ",H153&lt;&gt;"CZ",H152="CZ",H156="CZ",AF156=AF152,AF155&lt;&gt;AF151,AF155&lt;&gt;AF157),A152-COUNTIFS($H$135:$H152,"&lt;&gt;CZ")&amp;$AH$5&amp;A156-COUNTIFS($H$135:$H156,"&lt;&gt;CZ"),IF(AND(H155="CZ",H154&lt;&gt;"CZ",H153&lt;&gt;"CZ",H152&lt;&gt;"CZ",H156="CZ",AF156=AF152,AF155&lt;&gt;AF151,AF155&lt;&gt;AF157),A153-COUNTIFS($H$135:$H152,"&lt;&gt;CZ")&amp;$AH$5&amp;A156-COUNTIFS($H$135:$H156,"&lt;&gt;CZ"),IF(AND(H155="CZ",H154&lt;&gt;"CZ",H153&lt;&gt;"CZ",H152="CZ",H156&lt;&gt;"CZ",AF156=AF152,AF155&lt;&gt;AF151,AF155&lt;&gt;AF157),A152-COUNTIFS($H$135:$H152,"&lt;&gt;CZ")&amp;$AH$5&amp;A156-COUNTIFS($H$135:$H156,"&lt;&gt;CZ"),IF(AND(H155="CZ",H154&lt;&gt;"CZ",H153="CZ",H152&lt;&gt;"CZ",H156&lt;&gt;"CZ",AF156=AF152,AF155&lt;&gt;AF151,AF155&lt;&gt;AF157),A153-COUNTIFS($H$135:$H152,"&lt;&gt;CZ")&amp;$AH$5&amp;A156-COUNTIFS($H$135:$H156,"&lt;&gt;CZ"),IF(AND(H155="CZ",H154="CZ",H153&lt;&gt;"CZ",H152&lt;&gt;"CZ",H156&lt;&gt;"CZ",AF156=AF152,AF155&lt;&gt;AF151,AF155&lt;&gt;AF157),A153-COUNTIFS($H$135:$H152,"&lt;&gt;CZ")&amp;$AH$5&amp;A156-COUNTIFS($H$135:$H156,"&lt;&gt;CZ"),IF(AND(H155="CZ",H154="CZ",H153&lt;&gt;"CZ",H152&lt;&gt;"CZ",H156="CZ",AF156=AF152,AF155&lt;&gt;AF151,AF155&lt;&gt;AF157),A153-COUNTIFS($H$135:$H152,"&lt;&gt;CZ")&amp;$AH$5&amp;A156-COUNTIFS($H$135:$H156,"&lt;&gt;CZ"),IF(AND(H155="CZ",H154="CZ",H153&lt;&gt;"CZ",H152="CZ",H156&lt;&gt;"CZ",AF156=AF152,AF155&lt;&gt;AF151,AF155&lt;&gt;AF157),A152-COUNTIFS($H$135:$H152,"&lt;&gt;CZ")&amp;$AH$5&amp;A156-COUNTIFS($H$135:$H156,"&lt;&gt;CZ"),IF(AND(H155="CZ",H154="CZ",H153="CZ",H152&lt;&gt;"CZ",H156&lt;&gt;"CZ",AF156=AF152,AF155&lt;&gt;AF151,AF155&lt;&gt;AF157),A153-COUNTIFS($H$135:$H152,"&lt;&gt;CZ")&amp;$AH$5&amp;A156-COUNTIFS($H$135:$H156,"&lt;&gt;CZ"),IF(AND(H155="CZ",H154&lt;&gt;"CZ",H153&lt;&gt;"CZ",H152&lt;&gt;"CZ",H156&lt;&gt;"CZ",AF156=AF152,AF155&lt;&gt;AF151,AF155&lt;&gt;AF157),A153-COUNTIFS($H$135:$H152,"&lt;&gt;CZ"),IF(AND(H155="CZ",H154&lt;&gt;"CZ",H153="CZ",H156="CZ",H157="CZ",AF157=AF153,AF155&lt;&gt;AF152,AF155&lt;&gt;AF158),A153-COUNTIFS($H$135:$H153,"&lt;&gt;CZ")&amp;$AH$5&amp;A157-COUNTIFS($H$135:$H157,"&lt;&gt;CZ"),IF(AND(H155="CZ",H154="CZ",H153&lt;&gt;"CZ",H156="CZ",H157="CZ",AF157=AF153,AF155&lt;&gt;AF152,AF155&lt;&gt;AF158),A154-COUNTIFS($H$135:$H153,"&lt;&gt;CZ")&amp;$AH$5&amp;A157-COUNTIFS($H$135:$H157,"&lt;&gt;CZ"),IF(AND(H155="CZ",H154="CZ",H153="CZ",H156&lt;&gt;"CZ",H157="CZ",AF157=AF153,AF155&lt;&gt;AF152,AF155&lt;&gt;AF158),A153-COUNTIFS($H$135:$H153,"&lt;&gt;CZ")&amp;$AH$5&amp;A157-COUNTIFS($H$135:$H157,"&lt;&gt;CZ"),IF(AND(H155="CZ",H154="CZ",H153="CZ",H156="CZ",H157&lt;&gt;"CZ",AF157=AF153,AF155&lt;&gt;AF152,AF155&lt;&gt;AF158),A153-COUNTIFS($H$135:$H153,"&lt;&gt;CZ")&amp;$AH$5&amp;A157-COUNTIFS($H$135:$H157,"&lt;&gt;CZ"),IF(AND(H155="CZ",H154&lt;&gt;"CZ",H153="CZ",H156="CZ",H157&lt;&gt;"CZ",AF157=AF153,AF155&lt;&gt;AF152,AF155&lt;&gt;AF158),A153-COUNTIFS($H$135:$H153,"&lt;&gt;CZ")&amp;$AH$5&amp;A157-COUNTIFS($H$135:$H157,"&lt;&gt;CZ"),IF(AND(H155="CZ",H154&lt;&gt;"CZ",H153="CZ",H156&lt;&gt;"CZ",H157="CZ",AF157=AF153,AF155&lt;&gt;AF152,AF155&lt;&gt;AF158),A153-COUNTIFS($H$135:$H153,"&lt;&gt;CZ")&amp;$AH$5&amp;A157-COUNTIFS($H$135:$H157,"&lt;&gt;CZ"),IF(AND(H155="CZ",H154&lt;&gt;"CZ",H153&lt;&gt;"CZ",H156="CZ",H157="CZ",AF157=AF153,AF155&lt;&gt;AF152,AF155&lt;&gt;AF158),A154-COUNTIFS($H$135:$H153,"&lt;&gt;CZ")&amp;$AH$5&amp;A157-COUNTIFS($H$135:$H157,"&lt;&gt;CZ"),IF(AND(H155="CZ",H154&lt;&gt;"CZ",H153&lt;&gt;"CZ",H156&lt;&gt;"CZ",H157="CZ",AF157=AF153,AF155&lt;&gt;AF152,AF155&lt;&gt;AF158),A154-COUNTIFS($H$135:$H153,"&lt;&gt;CZ")&amp;$AH$5&amp;A157-COUNTIFS($H$135:$H157,"&lt;&gt;CZ"),IF(AND(H155="CZ",H154&lt;&gt;"CZ",H153&lt;&gt;"CZ",H156="CZ",H157&lt;&gt;"CZ",AF157=AF153,AF155&lt;&gt;AF152,AF155&lt;&gt;AF158),A154-COUNTIFS($H$135:$H153,"&lt;&gt;CZ")&amp;$AH$5&amp;A157-COUNTIFS($H$135:$H157,"&lt;&gt;CZ"),IF(AND(H155="CZ",H154&lt;&gt;"CZ",H153="CZ",H156&lt;&gt;"CZ",H157&lt;&gt;"CZ",AF157=AF153,AF155&lt;&gt;AF152,AF155&lt;&gt;AF158),A153-COUNTIFS($H$135:$H153,"&lt;&gt;CZ")&amp;$AH$5&amp;A157-COUNTIFS($H$135:$H157,"&lt;&gt;CZ"),IF(AND(H155="CZ",H154="CZ",H153&lt;&gt;"CZ",H156&lt;&gt;"CZ",H157&lt;&gt;"CZ",AF157=AF153,AF155&lt;&gt;AF152,AF155&lt;&gt;AF158),A154-COUNTIFS($H$135:$H153,"&lt;&gt;CZ")&amp;$AH$5&amp;A157-COUNTIFS($H$135:$H157,"&lt;&gt;CZ"),IF(AND(H155="CZ",H154="CZ",H153&lt;&gt;"CZ",H156&lt;&gt;"CZ",H157="CZ",AF157=AF153,AF155&lt;&gt;AF152,AF155&lt;&gt;AF158),A154-COUNTIFS($H$135:$H153,"&lt;&gt;CZ")&amp;$AH$5&amp;A157-COUNTIFS($H$135:$H157,"&lt;&gt;CZ"),IF(AND(H155="CZ",H154="CZ",H153&lt;&gt;"CZ",H156="CZ",H157&lt;&gt;"CZ",AF157=AF153,AF155&lt;&gt;AF152,AF155&lt;&gt;AF158),A154-COUNTIFS($H$135:$H153,"&lt;&gt;CZ")&amp;$AH$5&amp;A157-COUNTIFS($H$135:$H157,"&lt;&gt;CZ"),IF(AND(H155="CZ",H154="CZ",H153="CZ",H156&lt;&gt;"CZ",H157&lt;&gt;"CZ",AF157=AF153,AF155&lt;&gt;AF152,AF155&lt;&gt;AF158),A153-COUNTIFS($H$135:$H153,"&lt;&gt;CZ")&amp;$AH$5&amp;A157-COUNTIFS($H$135:$H157,"&lt;&gt;CZ"),""))))))))))))))))))))))))))))))))))))))))))))))))</f>
        <v/>
      </c>
      <c r="AK155" s="102" t="str">
        <f>IF(AI155&lt;&gt;"","",IF(AJ155&lt;&gt;"","",IF(AND(H154="CZ",H153&lt;&gt;"CZ",H152&lt;&gt;"CZ",H155&lt;&gt;"CZ",H156&lt;&gt;"CZ",AF156=AF152,AF154&lt;&gt;AF151,AF154&lt;&gt;AF157),A153-COUNTIFS($H$135:$H152,"&lt;&gt;CZ"),IF(AND(H155="CZ",H154&lt;&gt;"CZ",H156="CZ",H157="CZ",H158="CZ",AF158=AF154,AF155&lt;&gt;AF153,AF155&lt;&gt;AF159),A155-COUNTIFS($H$135:$H154,"&lt;&gt;CZ")&amp;$AH$5&amp;A158-COUNTIFS($H$135:$H158,"&lt;&gt;CZ"),IF(AND(H155="CZ",H154="CZ",H156&lt;&gt;"CZ",H157="CZ",H158="CZ",AF158=AF154,AF155&lt;&gt;AF153,AF155&lt;&gt;AF159),A154-COUNTIFS($H$135:$H154,"&lt;&gt;CZ")&amp;$AH$5&amp;A158-COUNTIFS($H$135:$H158,"&lt;&gt;CZ"),IF(AND(H155="CZ",H154="CZ",H156="CZ",H157&lt;&gt;"CZ",H158="CZ",AF158=AF154,AF155&lt;&gt;AF153,AF155&lt;&gt;AF159),A154-COUNTIFS($H$135:$H154,"&lt;&gt;CZ")&amp;$AH$5&amp;A158-COUNTIFS($H$135:$H158,"&lt;&gt;CZ"),IF(AND(H155="CZ",H154="CZ",H156="CZ",H157="CZ",H158&lt;&gt;"CZ",AF158=AF154,AF155&lt;&gt;AF153,AF155&lt;&gt;AF159),A154-COUNTIFS($H$135:$H154,"&lt;&gt;CZ")&amp;$AH$5&amp;A158-COUNTIFS($H$135:$H158,"&lt;&gt;CZ"),IF(AND(H155="CZ",H154&lt;&gt;"CZ",H156="CZ",H157="CZ",H158&lt;&gt;"CZ",AF158=AF154,AF155&lt;&gt;AF153,AF155&lt;&gt;AF159),A155-COUNTIFS($H$135:$H154,"&lt;&gt;CZ")&amp;$AH$5&amp;A158-COUNTIFS($H$135:$H158,"&lt;&gt;CZ"),IF(AND(H155="CZ",H154&lt;&gt;"CZ",H156="CZ",H157&lt;&gt;"CZ",H158="CZ",AF158=AF154,AF155&lt;&gt;AF153,AF155&lt;&gt;AF159),A155-COUNTIFS($H$135:$H154,"&lt;&gt;CZ")&amp;$AH$5&amp;A158-COUNTIFS($H$135:$H158,"&lt;&gt;CZ"),IF(AND(H155="CZ",H154&lt;&gt;"CZ",H156&lt;&gt;"CZ",H157="CZ",H158="CZ",AF158=AF154,AF155&lt;&gt;AF153,AF155&lt;&gt;AF159),A155-COUNTIFS($H$135:$H154,"&lt;&gt;CZ")&amp;$AH$5&amp;A158-COUNTIFS($H$135:$H158,"&lt;&gt;CZ"),IF(AND(H155="CZ",H154&lt;&gt;"CZ",H156&lt;&gt;"CZ",H157&lt;&gt;"CZ",H158="CZ",AF158=AF154,AF155&lt;&gt;AF153,AF155&lt;&gt;AF159),A155-COUNTIFS($H$135:$H154,"&lt;&gt;CZ")&amp;$AH$5&amp;A158-COUNTIFS($H$135:$H158,"&lt;&gt;CZ"),IF(AND(H155="CZ",H154&lt;&gt;"CZ",H156&lt;&gt;"CZ",H157&lt;&gt;"CZ",H158&lt;&gt;"CZ",AF158=AF154,AF155&lt;&gt;AF153,AF155&lt;&gt;AF159),A158-COUNTIFS($H$135:$H158,"&lt;&gt;CZ"),IF(AND(H155="CZ",H154&lt;&gt;"CZ",H156&lt;&gt;"CZ",H157="CZ",H158&lt;&gt;"CZ",AF158=AF154,AF155&lt;&gt;AF153,AF155&lt;&gt;AF159),A155-COUNTIFS($H$135:$H154,"&lt;&gt;CZ")&amp;$AH$5&amp;A158-COUNTIFS($H$135:$H158,"&lt;&gt;CZ"),IF(AND(H155="CZ",H154="CZ",H156="CZ",H157&lt;&gt;"CZ",H158&lt;&gt;"CZ",AF158=AF154,AF155&lt;&gt;AF153,AF155&lt;&gt;AF159),A154-COUNTIFS($H$135:$H154,"&lt;&gt;CZ")&amp;$AH$5&amp;A158-COUNTIFS($H$135:$H158,"&lt;&gt;CZ"),IF(AND(H155="CZ",H154="CZ",H156&lt;&gt;"CZ",H157&lt;&gt;"CZ",H158&lt;&gt;"CZ",AF158=AF154,AF155&lt;&gt;AF153,AF155&lt;&gt;AF159),A154-COUNTIFS($H$135:$H154,"&lt;&gt;CZ")&amp;$AH$5&amp;A158-COUNTIFS($H$135:$H158,"&lt;&gt;CZ"),IF(AND(H155="CZ",H154="CZ",H156&lt;&gt;"CZ",H157&lt;&gt;"CZ",H158="CZ",AF158=AF154,AF155&lt;&gt;AF153,AF155&lt;&gt;AF159),A154-COUNTIFS($H$135:$H154,"&lt;&gt;CZ")&amp;$AH$5&amp;A158-COUNTIFS($H$135:$H158,"&lt;&gt;CZ"),IF(AND(H155="CZ",H154="CZ",H156&lt;&gt;"CZ",H157="CZ",H158&lt;&gt;"CZ",AF158=AF154,AF155&lt;&gt;AF153,AF155&lt;&gt;AF159),A154-COUNTIFS($H$135:$H154,"&lt;&gt;CZ")&amp;$AH$5&amp;A158-COUNTIFS($H$135:$H158,"&lt;&gt;CZ"),IF(AND(H155="CZ",H154&lt;&gt;"CZ",H156="CZ",H157&lt;&gt;"CZ",H158&lt;&gt;"CZ",AF158=AF154,AF155&lt;&gt;AF153,AF155&lt;&gt;AF159),A155-COUNTIFS($H$135:$H154,"&lt;&gt;CZ")&amp;$AH$5&amp;A158-COUNTIFS($H$135:$H158,"&lt;&gt;CZ"),IF(AND(H155="CZ",H156&lt;&gt;"CZ",H157="CZ",H158="CZ",H159="CZ",AF155=AF159,AF155&lt;&gt;AF154,AF155&lt;&gt;AF160),A155-COUNTIFS($H$135:$H155,"&lt;&gt;CZ")&amp;$AH$5&amp;A159-COUNTIFS($H$135:$H159,"&lt;&gt;CZ"),IF(AND(H155="CZ",H156="CZ",H157&lt;&gt;"CZ",H158="CZ",H159="CZ",AF155=AF159,AF155&lt;&gt;AF154,AF155&lt;&gt;AF160),A155-COUNTIFS($H$135:$H155,"&lt;&gt;CZ")&amp;$AH$5&amp;A159-COUNTIFS($H$135:$H159,"&lt;&gt;CZ"),IF(AND(H155="CZ",H156="CZ",H157="CZ",H158&lt;&gt;"CZ",H159="CZ",AF155=AF159,AF155&lt;&gt;AF154,AF155&lt;&gt;AF160),A155-COUNTIFS($H$135:$H155,"&lt;&gt;CZ")&amp;$AH$5&amp;A159-COUNTIFS($H$135:$H159,"&lt;&gt;CZ"),IF(AND(H155="CZ",H156="CZ",H157="CZ",H158="CZ",H159&lt;&gt;"CZ",AF155=AF159,AF155&lt;&gt;AF154,AF155&lt;&gt;AF160),A155-COUNTIFS($H$135:$H155,"&lt;&gt;CZ")&amp;$AH$5&amp;A159-COUNTIFS($H$135:$H159,"&lt;&gt;CZ"),IF(AND(H155="CZ",H154&lt;&gt;"CZ",H153="CZ",H152="CZ",H156&lt;&gt;"CZ",AF156=AF152,AF155&lt;&gt;AF151,AF155&lt;&gt;AF157),A152-COUNTIFS($H$135:$H152,"&lt;&gt;CZ")&amp;$AH$5&amp;A156-COUNTIFS($H$135:$H156,"&lt;&gt;CZ"),IF(AND(H155="CZ",H156&lt;&gt;"CZ",H157="CZ",H158="CZ",H159&lt;&gt;"CZ",AF155=AF159,AF155&lt;&gt;AF154,AF155&lt;&gt;AF160),A155-COUNTIFS($H$135:$H155,"&lt;&gt;CZ")&amp;$AH$5&amp;A159-COUNTIFS($H$135:$H159,"&lt;&gt;CZ"),IF(AND(H155="CZ",H156&lt;&gt;"CZ",H157="CZ",H158&lt;&gt;"CZ",H159="CZ",AF155=AF159,AF155&lt;&gt;AF154,AF155&lt;&gt;AF160),A155-COUNTIFS($H$135:$H155,"&lt;&gt;CZ")&amp;$AH$5&amp;A159-COUNTIFS($H$135:$H159,"&lt;&gt;CZ"),IF(AND(H155="CZ",H156&lt;&gt;"CZ",H157&lt;&gt;"CZ",H158="CZ",H159="CZ",AF155=AF159,AF155&lt;&gt;AF154,AF155&lt;&gt;AF160),A155-COUNTIFS($H$135:$H155,"&lt;&gt;CZ")&amp;$AH$5&amp;A159-COUNTIFS($H$135:$H159,"&lt;&gt;CZ"),IF(AND(H155="CZ",H156&lt;&gt;"CZ",H157&lt;&gt;"CZ",H158&lt;&gt;"CZ",H159="CZ",AF155=AF159,AF155&lt;&gt;AF154,AF155&lt;&gt;AF160),A155-COUNTIFS($H$135:$H155,"&lt;&gt;CZ")&amp;$AH$5&amp;A159-COUNTIFS($H$135:$H159,"&lt;&gt;CZ"),IF(AND(H155="CZ",H156&lt;&gt;"CZ",H157&lt;&gt;"CZ",H158="CZ",H159&lt;&gt;"CZ",AF155=AF159,AF155&lt;&gt;AF154,AF155&lt;&gt;AF160),A155-COUNTIFS($H$135:$H155,"&lt;&gt;CZ")&amp;$AH$5&amp;A159-COUNTIFS($H$135:$H159,"&lt;&gt;CZ"),IF(AND(H155="CZ",H156&lt;&gt;"CZ",H157="CZ",H158&lt;&gt;"CZ",H159&lt;&gt;"CZ",AF155=AF159,AF155&lt;&gt;AF154,AF155&lt;&gt;AF160),A155-COUNTIFS($H$135:$H155,"&lt;&gt;CZ")&amp;$AH$5&amp;A159-COUNTIFS($H$135:$H159,"&lt;&gt;CZ"),IF(AND(H155="CZ",H156="CZ",H157&lt;&gt;"CZ",H158&lt;&gt;"CZ",H159&lt;&gt;"CZ",AF155=AF159,AF155&lt;&gt;AF154,AF155&lt;&gt;AF160),A155-COUNTIFS($H$135:$H155,"&lt;&gt;CZ")&amp;$AH$5&amp;A159-COUNTIFS($H$135:$H159,"&lt;&gt;CZ"),IF(AND(H155="CZ",H156="CZ",H157="CZ",H158&lt;&gt;"CZ",H159&lt;&gt;"CZ",AF155=AF159,AF155&lt;&gt;AF154,AF155&lt;&gt;AF160),A155-COUNTIFS($H$135:$H155,"&lt;&gt;CZ")&amp;$AH$5&amp;A159-COUNTIFS($H$135:$H159,"&lt;&gt;CZ"),IF(AND(H155="CZ",H156="CZ",H157&lt;&gt;"CZ",H158="CZ",H159&lt;&gt;"CZ",AF155=AF159,AF155&lt;&gt;AF154,AF155&lt;&gt;AF160),A155-COUNTIFS($H$135:$H155,"&lt;&gt;CZ")&amp;$AH$5&amp;A159-COUNTIFS($H$135:$H159,"&lt;&gt;CZ"),IF(AND(H155="CZ",H156="CZ",H157="CZ",H158&lt;&gt;"CZ",H159&lt;&gt;"CZ",AF155=AF159,AF155&lt;&gt;AF154,AF155&lt;&gt;AF160),A155-COUNTIFS($H$135:$H155,"&lt;&gt;CZ")&amp;$AH$5&amp;A159-COUNTIFS($H$135:$H159,"&lt;&gt;CZ"),IF(AND(H155="CZ",H156="CZ",H157&lt;&gt;"CZ",H158&lt;&gt;"CZ",H159&lt;&gt;"CZ",AF155=AF159,AF155&lt;&gt;AF154,AF155&lt;&gt;AF160),A159-COUNTIFS($H$135:$H159,"&lt;&gt;CZ"),""))))))))))))))))))))))))))))))))))</f>
        <v/>
      </c>
      <c r="AL155" s="120" t="str">
        <f t="shared" si="9"/>
        <v/>
      </c>
    </row>
    <row r="156" spans="1:38" s="104" customFormat="1" ht="15" hidden="1" customHeight="1">
      <c r="A156" s="105">
        <v>22</v>
      </c>
      <c r="B156" s="106" t="e">
        <v>#N/A</v>
      </c>
      <c r="C156" s="107" t="s">
        <v>251</v>
      </c>
      <c r="D156" s="107" t="s">
        <v>251</v>
      </c>
      <c r="E156" s="106" t="s">
        <v>251</v>
      </c>
      <c r="F156" s="108"/>
      <c r="G156" s="109" t="s">
        <v>251</v>
      </c>
      <c r="H156" s="110" t="s">
        <v>251</v>
      </c>
      <c r="I156" s="111"/>
      <c r="J156" s="112" t="s">
        <v>251</v>
      </c>
      <c r="K156" s="111"/>
      <c r="L156" s="112" t="s">
        <v>251</v>
      </c>
      <c r="M156" s="111"/>
      <c r="N156" s="112" t="s">
        <v>251</v>
      </c>
      <c r="O156" s="111"/>
      <c r="P156" s="112" t="s">
        <v>251</v>
      </c>
      <c r="Q156" s="111"/>
      <c r="R156" s="112" t="s">
        <v>251</v>
      </c>
      <c r="S156" s="113"/>
      <c r="T156" s="112" t="s">
        <v>251</v>
      </c>
      <c r="U156" s="111"/>
      <c r="V156" s="112" t="s">
        <v>251</v>
      </c>
      <c r="W156" s="111"/>
      <c r="X156" s="112" t="s">
        <v>251</v>
      </c>
      <c r="Y156" s="111"/>
      <c r="Z156" s="112" t="s">
        <v>251</v>
      </c>
      <c r="AA156" s="111"/>
      <c r="AB156" s="112" t="s">
        <v>251</v>
      </c>
      <c r="AC156" s="111"/>
      <c r="AD156" s="112" t="s">
        <v>251</v>
      </c>
      <c r="AE156" s="116">
        <v>0</v>
      </c>
      <c r="AF156" s="117" t="s">
        <v>251</v>
      </c>
      <c r="AG156" s="118" t="s">
        <v>251</v>
      </c>
      <c r="AH156" s="100" t="str">
        <f t="shared" ca="1" si="8"/>
        <v/>
      </c>
      <c r="AI156" s="119" t="str">
        <f>IF(H156="","",IF(H156&lt;&gt;"CZ","NE",IF(AND(H156="CZ",AF155&lt;&gt;AF156,AF156&lt;&gt;AF157),A156-COUNTIF($H$135:$H156,"&lt;&gt;CZ"),IF(AND(H156="CZ",H155="CZ",AF156=AF155,AF156&lt;&gt;AF154,AF156&lt;&gt;AF157),A155-COUNTIF($H$135:$H156,"&lt;&gt;CZ")&amp;$AH$5&amp;A156-COUNTIF($H$135:$H156,"&lt;&gt;CZ"),IF(AND(H156="CZ",H157="CZ",AF156&lt;&gt;AF155,AF156=AF157,AF156&lt;&gt;AF158),A156-COUNTIF($H$135:$H156,"&lt;&gt;CZ")&amp;$AH$5&amp;A157-COUNTIF($H$135:$H157,"&lt;&gt;CZ"),IF(AND(H156="CZ",H155="CZ",H154="CZ",AF156=AF154,AF156&lt;&gt;AF153,AF156&lt;&gt;AF157),A154-COUNTIF($H$135:$H156,"&lt;&gt;CZ")&amp;$AH$5&amp;A156-COUNTIF($H$135:$H156,"&lt;&gt;CZ"),IF(AND(H156="CZ",H155="CZ",H157="CZ",AF157=AF155,AF156&lt;&gt;AF154,AF156&lt;&gt;AF158),A155-COUNTIF($H$135:$H155,"&lt;&gt;CZ")&amp;$AH$5&amp;A157-COUNTIF($H$135:$H157,"&lt;&gt;CZ"),IF(AND(H156="CZ",H157="CZ",H158="CZ",AF156&lt;&gt;AF155,AF156=AF158,AF156&lt;&gt;AF159),A156-COUNTIF($H$135:$H156,"&lt;&gt;CZ")&amp;$AH$5&amp;A158-COUNTIF($H$135:$H158,"&lt;&gt;CZ"),IF(AND(H156="CZ",H155="CZ",H154="CZ",H153="CZ",AF156=AF153,AF156&lt;&gt;AF152,AF156&lt;&gt;AF157),A153-COUNTIF($H$135:$H153,"&lt;&gt;CZ")&amp;$AH$5&amp;A156-COUNTIF($H$135:$H156,"&lt;&gt;CZ"),IF(AND(H156="CZ",H155="CZ",H154="CZ",H157="CZ",AF157=AF154,AF156&lt;&gt;AF153,AF156&lt;&gt;AF158),A154-COUNTIF($H$135:$H154,"&lt;&gt;CZ")&amp;$AH$5&amp;A157-COUNTIF($H$135:$H157,"&lt;&gt;CZ"),IF(AND(H156="CZ",H155="CZ",H157="CZ",H158="CZ",AF158=AF155,AF156&lt;&gt;AF154,AF156&lt;&gt;AF159),A155-COUNTIF($H$135:$H155,"&lt;&gt;CZ")&amp;$AH$5&amp;A158-COUNTIF($H$135:$H158,"&lt;&gt;CZ"),IF(AND(H156="CZ",H157="CZ",H158="CZ",H159="CZ",AF156&lt;&gt;AF155,AF156=AF159,AF156&lt;&gt;AF160),A156-COUNTIF($H$135:$H156,"&lt;&gt;CZ")&amp;$AH$5&amp;A159-COUNTIF($H$135:$H159,"&lt;&gt;CZ"),IF(AND(H156="CZ",H155="CZ",H154="CZ",H153="CZ",H152="CZ",AF156=AF152,AF156&lt;&gt;AF151,AF156&lt;&gt;AF157),A152-COUNTIF($H$135:$H152,"&lt;&gt;CZ")&amp;$AH$5&amp;A156-COUNTIF($H$135:$H156,"&lt;&gt;CZ"),IF(AND(H156="CZ",H155="CZ",H154="CZ",H153="CZ",H157="CZ",AF157=AF153,AF156&lt;&gt;AF152,AF156&lt;&gt;AF158),A153-COUNTIF($H$135:$H153,"&lt;&gt;CZ")&amp;$AH$5&amp;A157-COUNTIF($H$135:$H157,"&lt;&gt;CZ"),IF(AND(H156="CZ",H155="CZ",H154="CZ",H157="CZ",H158="CZ",AF158=AF154,AF156&lt;&gt;AF153,AF156&lt;&gt;AF159),A154-COUNTIF($H$135:$H154,"&lt;&gt;CZ")&amp;$AH$5&amp;A158-COUNTIF($H$135:$H158,"&lt;&gt;CZ"),IF(AND(H156="CZ",H155="CZ",H157="CZ",H158="CZ",H159="CZ",AF159=AF155,AF156&lt;&gt;AF154,AF156&lt;&gt;AF160),A155-COUNTIF($H$135:$H155,"&lt;&gt;CZ")&amp;$AH$5&amp;A159-COUNTIF($H$135:$H159,"&lt;&gt;CZ"),IF(AND(H156="CZ",H157="CZ",H158="CZ",H159="CZ",H160="CZ",AF156&lt;&gt;AF155,AF156=AF160,AF156&lt;&gt;AF161),A156-COUNTIF($H$135:$H156,"&lt;&gt;CZ")&amp;$AH$5&amp;A160-COUNTIF($H$135:$H160,"&lt;&gt;CZ"),IF(AND(H156="CZ",H155&lt;&gt;"CZ",AF156=AF155,AF156&lt;&gt;AF154,AF156&lt;&gt;AF157),A156-COUNTIF($H$135:$H156,"&lt;&gt;CZ"),IF(AND(H156="CZ",H157&lt;&gt;"CZ",AF156&lt;&gt;AF155,AF156=AF157,AF156&lt;&gt;AF158),A156-COUNTIF($H$135:$H156,"&lt;&gt;CZ"),IF(AND(H156="CZ",H155&lt;&gt;"CZ",H154="CZ",AF156=AF154,AF156&lt;&gt;AF153,AF156&lt;&gt;AF157),A154-COUNTIF($H$135:$H154,"&lt;&gt;CZ")&amp;$AH$5&amp;A156-COUNTIF($H$135:$H156,"&lt;&gt;CZ"),IF(AND(H156="CZ",H155="CZ",H154&lt;&gt;"CZ",AF156=AF154,AF156&lt;&gt;AF153,AF156&lt;&gt;AF157),A155-COUNTIF($H$135:$H154,"&lt;&gt;CZ")&amp;$AH$5&amp;A156-COUNTIF($H$135:$H156,"&lt;&gt;CZ"),IF(AND(H156="CZ",H155&lt;&gt;"CZ",H154&lt;&gt;"CZ",AF156=AF154,AF156&lt;&gt;AF153,AF156&lt;&gt;AF157),A156-COUNTIF($H$135:$H156,"&lt;&gt;CZ"),IF(AND(H156="CZ",H155&lt;&gt;"CZ",H157="CZ",AF156=AF155,AF156&lt;&gt;AF154,AF156=AF157,AF156&lt;&gt;AF158),A156-COUNTIF($H$135:$H155,"&lt;&gt;CZ")&amp;$AH$5&amp;A157-COUNTIF($H$135:$H157,"&lt;&gt;CZ"),IF(AND(H156="CZ",H155="CZ",H157&lt;&gt;"CZ",AF157=AF155,AF156&lt;&gt;AF154,AF156&lt;&gt;AF158),A155-COUNTIF($H$135:$H155,"&lt;&gt;CZ")&amp;$AH$5&amp;A157-COUNTIF($H$135:$H157,"&lt;&gt;CZ"),IF(AND(H156="CZ",H155&lt;&gt;"CZ",H157&lt;&gt;"CZ",AF157=AF155,AF156&lt;&gt;AF154,AF156&lt;&gt;AF158),A156-COUNTIF($H$135:$H155,"&lt;&gt;CZ"),IF(AND(H156="CZ",H157&lt;&gt;"CZ",H158="CZ",AF156&lt;&gt;AF155,AF156=AF158,AF156&lt;&gt;AF159),A156-COUNTIF($H$135:$H156,"&lt;&gt;CZ")&amp;$AH$5&amp;A158-COUNTIF($H$135:$H158,"&lt;&gt;CZ"),IF(AND(H156="CZ",H157="CZ",H158&lt;&gt;"CZ",AF156&lt;&gt;AF155,AF156=AF158,AF156&lt;&gt;AF159),A156-COUNTIF($H$135:$H156,"&lt;&gt;CZ")&amp;$AH$5&amp;A158-COUNTIF($H$135:$H158,"&lt;&gt;CZ"),IF(AND(H156="CZ",H157&lt;&gt;"CZ",H158&lt;&gt;"CZ",AF156&gt;0,AF156&lt;&gt;AF155,AF156=AF158,AF156&lt;&gt;AF159),A156-COUNTIF($H$135:$H156,"&lt;&gt;CZ"),IF(AND(H156="CZ",H155&lt;&gt;"CZ",H154="CZ",H153="CZ",AF156=AF153,AF156&lt;&gt;AF152,AF156&lt;&gt;AF157),A153-COUNTIF($H$135:$H153,"&lt;&gt;CZ")&amp;$AH$5&amp;A156-COUNTIF($H$135:$H156,"&lt;&gt;CZ"),IF(AND(H156="CZ",H155="CZ",H154&lt;&gt;"CZ",H153="CZ",AF156=AF153,AF156&lt;&gt;AF152,AF156&lt;&gt;AF157),A153-COUNTIF($H$135:$H153,"&lt;&gt;CZ")&amp;$AH$5&amp;A156-COUNTIF($H$135:$H156,"&lt;&gt;CZ"),IF(AND(H156="CZ",H155="CZ",H154="CZ",H153&lt;&gt;"CZ",AF156=AF153,AF156&lt;&gt;AF152,AF156&lt;&gt;AF157),A154-COUNTIF($H$135:$H153,"&lt;&gt;CZ")&amp;$AH$5&amp;A156-COUNTIF($H$135:$H156,"&lt;&gt;CZ"),IF(AND(H156="CZ",H155&lt;&gt;"CZ",H154&lt;&gt;"CZ",H153="CZ",AF156=AF153,AF156&lt;&gt;AF152,AF156&lt;&gt;AF157),A153-COUNTIF($H$135:$H153,"&lt;&gt;CZ")&amp;$AH$5&amp;A156-COUNTIF($H$135:$H156,"&lt;&gt;CZ"),IF(AND(H156="CZ",H155&lt;&gt;"CZ",H154="CZ",H153&lt;&gt;"CZ",AF156=AF153,AF156&lt;&gt;AF152,AF156&lt;&gt;AF157),A154-COUNTIF($H$135:$H153,"&lt;&gt;CZ")&amp;$AH$5&amp;A156-COUNTIF($H$135:$H156,"&lt;&gt;CZ"),IF(AND(H156="CZ",H155="CZ",H154&lt;&gt;"CZ",H153&lt;&gt;"CZ",AF156=AF153,AF156&lt;&gt;AF152,AF156&lt;&gt;AF157),A154-COUNTIF($H$135:$H153,"&lt;&gt;CZ")&amp;$AH$5&amp;A156-COUNTIF($H$135:$H156,"&lt;&gt;CZ"),IF(AND(H156="CZ",H155&lt;&gt;"CZ",H154&lt;&gt;"CZ",H153&lt;&gt;"CZ",AF156=AF153,AF156&lt;&gt;AF152,AF156&lt;&gt;AF157),A156-COUNTIF($H$135:$H156,"&lt;&gt;CZ"),IF(AND(H156="CZ",H155="CZ",H154&lt;&gt;"CZ",H157="CZ",AF156=AF154,AF156&lt;&gt;AF153,AF156=AF157,AF156&lt;&gt;AF158),A155-COUNTIF($H$135:$H154,"&lt;&gt;CZ")&amp;$AH$5&amp;A157-COUNTIF($H$135:$H157,"&lt;&gt;CZ"),IF(AND(H156="CZ",H155="CZ",H154="CZ",H157&lt;&gt;"CZ",AF156=AF154,AF156&lt;&gt;AF153,AF156=AF157,AF156&lt;&gt;AF158),A154-COUNTIF($H$135:$H154,"&lt;&gt;CZ")&amp;$AH$5&amp;A157-COUNTIF($H$135:$H157,"&lt;&gt;CZ"),IF(AND(H156="CZ",H155&lt;&gt;"CZ",H154&lt;&gt;"CZ",H157="CZ",AF156=AF154,AF156&lt;&gt;AF153,AF156=AF157,AF156&lt;&gt;AF158),A155-COUNTIF($H$135:$H154,"&lt;&gt;CZ")&amp;$AH$5&amp;A157-COUNTIF($H$135:$H157,"&lt;&gt;CZ"),IF(AND(H156="CZ",H155&lt;&gt;"CZ",H154="CZ",H157="CZ",AF156=AF154,AF156&lt;&gt;AF153,AF156=AF157,AF156&lt;&gt;AF158),A154-COUNTIF($H$135:$H154,"&lt;&gt;CZ")&amp;$AH$5&amp;A157-COUNTIF($H$135:$H157,"&lt;&gt;CZ"),IF(AND(H156="CZ",H155&lt;&gt;"CZ",H154="CZ",H157&lt;&gt;"CZ",AF156=AF154,AF156&lt;&gt;AF153,AF156=AF157,AF156&lt;&gt;AF158),A154-COUNTIF($H$135:$H154,"&lt;&gt;CZ")&amp;$AH$5&amp;A157-COUNTIF($H$135:$H157,"&lt;&gt;CZ"),IF(AND(H156="CZ",H155="CZ",H154&lt;&gt;"CZ",H157&lt;&gt;"CZ",AF157=AF154,AF156&lt;&gt;AF153,AF156&lt;&gt;AF158),A155-COUNTIF($H$135:$H154,"&lt;&gt;CZ")&amp;$AH$5&amp;A157-COUNTIF($H$135:$H157,"&lt;&gt;CZ"),IF(AND(H156="CZ",H155&lt;&gt;"CZ",H154&lt;&gt;"CZ",H157&lt;&gt;"CZ",AF157=AF154,AF156&lt;&gt;AF153,AF156&lt;&gt;AF158),A155-COUNTIF($H$135:$H154,"&lt;&gt;CZ"),IF(AND(H156="CZ",H155&lt;&gt;"CZ",H157="CZ",H158="CZ",AF158=AF155,AF156&lt;&gt;AF154,AF156&lt;&gt;AF159),A156-COUNTIF($H$135:$H155,"&lt;&gt;CZ")&amp;$AH$5&amp;A158-COUNTIF($H$135:$H158,"&lt;&gt;CZ"),IF(AND(H156="CZ",H155="CZ",H157&lt;&gt;"CZ",H158="CZ",AF158=AF155,AF156&lt;&gt;AF154,AF156&lt;&gt;AF159),A155-COUNTIF($H$135:$H155,"&lt;&gt;CZ")&amp;$AH$5&amp;A158-COUNTIF($H$135:$H158,"&lt;&gt;CZ"),IF(AND(H156="CZ",H155="CZ",H157="CZ",H158&lt;&gt;"CZ",AF158=AF155,AF156&lt;&gt;AF154,AF156&lt;&gt;AF159),A155-COUNTIF($H$135:$H155,"&lt;&gt;CZ")&amp;$AH$5&amp;A158-COUNTIF($H$135:$H158,"&lt;&gt;CZ"),IF(AND(H156="CZ",H155&lt;&gt;"CZ",H157&lt;&gt;"CZ",H158="CZ",AF158=AF155,AF156&lt;&gt;AF154,AF156&lt;&gt;AF159),A156-COUNTIF($H$135:$H155,"&lt;&gt;CZ")&amp;$AH$5&amp;A158-COUNTIF($H$135:$H158,"&lt;&gt;CZ"),IF(AND(H156="CZ",H155&lt;&gt;"CZ",H157="CZ",H158&lt;&gt;"CZ",AF158=AF155,AF156&lt;&gt;AF154,AF156&lt;&gt;AF159),A156-COUNTIF($H$135:$H155,"&lt;&gt;CZ")&amp;$AH$5&amp;A158-COUNTIF($H$135:$H158,"&lt;&gt;CZ"),IF(AND(H156="CZ",H155="CZ",H157&lt;&gt;"CZ",H158&lt;&gt;"CZ",AF158=AF155,AF156&lt;&gt;AF154,AF156&lt;&gt;AF159),A155-COUNTIF($H$135:$H155,"&lt;&gt;CZ")&amp;$AH$5&amp;A158-COUNTIF($H$135:$H158,"&lt;&gt;CZ"),IF(AND(H156="CZ",H155&lt;&gt;"CZ",H157&lt;&gt;"CZ",H158&lt;&gt;"CZ",AF158=AF155,AF156&lt;&gt;AF154,AF156&lt;&gt;AF159),A156-COUNTIF($H$135:$H155,"&lt;&gt;CZ"),IF(AND(H156="CZ",H157="CZ",H158="CZ",H159&lt;&gt;"CZ",AF156&lt;&gt;AF155,AF156=AF159,AF156&lt;&gt;AF160),A156-COUNTIF($H$135:$H156,"&lt;&gt;CZ")&amp;$AH$5&amp;A159-COUNTIF($H$135:$H159,"&lt;&gt;CZ"),IF(AND(H156="CZ",H157="CZ",H158&lt;&gt;"CZ",H159="CZ",AF156&lt;&gt;AF155,AF156=AF159,AF156&lt;&gt;AF160),A156-COUNTIF($H$135:$H156,"&lt;&gt;CZ")&amp;$AH$5&amp;A159-COUNTIF($H$135:$H159,"&lt;&gt;CZ"),IF(AND(H156="CZ",H157&lt;&gt;"CZ",H158="CZ",H159="CZ",AF156&lt;&gt;AF155,AF156=AF159,AF156&lt;&gt;AF160),A156-COUNTIF($H$135:$H156,"&lt;&gt;CZ")&amp;$AH$5&amp;A159-COUNTIF($H$135:$H159,"&lt;&gt;CZ"),IF(AND(H156="CZ",H157&lt;&gt;"CZ",H158&lt;&gt;"CZ",H159="CZ",AF156&lt;&gt;AF155,AF156=AF159,AF156&lt;&gt;AF160),A156-COUNTIF($H$135:$H156,"&lt;&gt;CZ")&amp;$AH$5&amp;A159-COUNTIF($H$135:$H159,"&lt;&gt;CZ"),"")))))))))))))))))))))))))))))))))))))))))))))))))))))</f>
        <v/>
      </c>
      <c r="AJ156" s="102" t="str">
        <f>IF(AI156&lt;&gt;"","",IF(AND(H156="CZ",H157&lt;&gt;"CZ",H158="CZ",H159&lt;&gt;"CZ",AF156&lt;&gt;AF155,AF156=AF159,AF156&lt;&gt;AF160),A156-COUNTIF($H$135:$H156,"&lt;&gt;CZ")&amp;$AH$5&amp;A159-COUNTIF($H$135:$H159,"&lt;&gt;CZ"),IF(AND(H156="CZ",H157="CZ",H158&lt;&gt;"CZ",H159&lt;&gt;"CZ",AF156&lt;&gt;AF155,AF156=AF159,AF156&lt;&gt;AF160),A156-COUNTIF($H$135:$H156,"&lt;&gt;CZ")&amp;$AH$5&amp;A159-COUNTIF($H$135:$H159,"&lt;&gt;CZ"),IF(AND(H156="CZ",H157&lt;&gt;"CZ",H158&lt;&gt;"CZ",H159&lt;&gt;"CZ",AF156&lt;&gt;AF155,AF156=AF159,AF156&lt;&gt;AF160),A156-COUNTIF($H$135:$H156,"&lt;&gt;CZ"),IF(AND(H156="CZ",H155&lt;&gt;"CZ",H154="CZ",H153="CZ",H152="CZ",AF156=AF152,AF156&lt;&gt;AF151,AF156&lt;&gt;AF157),A152-COUNTIFS($H$135:$H152,"&lt;&gt;CZ")&amp;$AH$5&amp;A156-COUNTIFS($H$135:$H156,"&lt;&gt;CZ"),IF(AND(H156="CZ",H155="CZ",H154&lt;&gt;"CZ",H153="CZ",H152="CZ",AF156=AF152,AF156&lt;&gt;AF151,AF156&lt;&gt;AF157),A152-COUNTIFS($H$135:$H152,"&lt;&gt;CZ")&amp;$AH$5&amp;A156-COUNTIFS($H$135:$H156,"&lt;&gt;CZ"),IF(AND(H156="CZ",H155="CZ",H154="CZ",H153&lt;&gt;"CZ",H152="CZ",AF156=AF152,AF156&lt;&gt;AF151,AF156&lt;&gt;AF157),A152-COUNTIFS($H$135:$H152,"&lt;&gt;CZ")&amp;$AH$5&amp;A156-COUNTIFS($H$135:$H156,"&lt;&gt;CZ"),IF(AND(H156="CZ",H155="CZ",H154="CZ",H153="CZ",H152&lt;&gt;"CZ",AF156=AF152,AF156&lt;&gt;AF151,AF156&lt;&gt;AF157),A153-COUNTIFS($H$135:$H152,"&lt;&gt;CZ")&amp;$AH$5&amp;A156-COUNTIFS($H$135:$H156,"&lt;&gt;CZ"),IF(AND(H156="CZ",H155&lt;&gt;"CZ",H154="CZ",H153="CZ",H152&lt;&gt;"CZ",AF156=AF152,AF156&lt;&gt;AF151,AF156&lt;&gt;AF157),A153-COUNTIFS($H$135:$H152,"&lt;&gt;CZ")&amp;$AH$5&amp;A156-COUNTIFS($H$135:$H156,"&lt;&gt;CZ"),IF(AND(H156="CZ",H155&lt;&gt;"CZ",H154="CZ",H153&lt;&gt;"CZ",H152="CZ",AF156=AF152,AF156&lt;&gt;AF151,AF156&lt;&gt;AF157),A152-COUNTIFS($H$135:$H152,"&lt;&gt;CZ")&amp;$AH$5&amp;A156-COUNTIFS($H$135:$H156,"&lt;&gt;CZ"),IF(AND(H156="CZ",H155&lt;&gt;"CZ",H154&lt;&gt;"CZ",H153="CZ",H152="CZ",AF156=AF152,AF156&lt;&gt;AF151,AF156&lt;&gt;AF157),A152-COUNTIFS($H$135:$H152,"&lt;&gt;CZ")&amp;$AH$5&amp;A156-COUNTIFS($H$135:$H156,"&lt;&gt;CZ"),IF(AND(H156="CZ",H155&lt;&gt;"CZ",H154&lt;&gt;"CZ",H153&lt;&gt;"CZ",H152="CZ",AF156=AF152,AF156&lt;&gt;AF151,AF156&lt;&gt;AF157),A152-COUNTIFS($H$135:$H152,"&lt;&gt;CZ")&amp;$AH$5&amp;A156-COUNTIFS($H$135:$H156,"&lt;&gt;CZ"),IF(AND(H156="CZ",H155&lt;&gt;"CZ",H154&lt;&gt;"CZ",H153="CZ",H152&lt;&gt;"CZ",AF156=AF152,AF156&lt;&gt;AF151,AF156&lt;&gt;AF157),A153-COUNTIFS($H$135:$H152,"&lt;&gt;CZ")&amp;$AH$5&amp;A156-COUNTIFS($H$135:$H156,"&lt;&gt;CZ"),IF(AND(H156="CZ",H155&lt;&gt;"CZ",H154="CZ",H153&lt;&gt;"CZ",H152&lt;&gt;"CZ",AF156=AF152,AF156&lt;&gt;AF151,AF156&lt;&gt;AF157),A153-COUNTIFS($H$135:$H152,"&lt;&gt;CZ")&amp;$AH$5&amp;A156-COUNTIFS($H$135:$H156,"&lt;&gt;CZ"),IF(AND(H156="CZ",H155="CZ",H154&lt;&gt;"CZ",H153&lt;&gt;"CZ",H152&lt;&gt;"CZ",AF156=AF152,AF156&lt;&gt;AF151,AF156&lt;&gt;AF157),A153-COUNTIFS($H$135:$H152,"&lt;&gt;CZ")&amp;$AH$5&amp;A156-COUNTIFS($H$135:$H156,"&lt;&gt;CZ"),IF(AND(H156="CZ",H155="CZ",H154&lt;&gt;"CZ",H153&lt;&gt;"CZ",H152="CZ",AF156=AF152,AF156&lt;&gt;AF151,AF156&lt;&gt;AF157),A152-COUNTIFS($H$135:$H152,"&lt;&gt;CZ")&amp;$AH$5&amp;A156-COUNTIFS($H$135:$H156,"&lt;&gt;CZ"),IF(AND(H156="CZ",H155="CZ",H154&lt;&gt;"CZ",H153="CZ",H152&lt;&gt;"CZ",AF156=AF152,AF156&lt;&gt;AF151,AF156&lt;&gt;AF157),A153-COUNTIFS($H$135:$H152,"&lt;&gt;CZ")&amp;$AH$5&amp;A156-COUNTIFS($H$135:$H156,"&lt;&gt;CZ"),IF(AND(H156="CZ",H155="CZ",H154="CZ",H153&lt;&gt;"CZ",H152&lt;&gt;"CZ",AF156=AF152,AF156&lt;&gt;AF151,AF156&lt;&gt;AF157),A153-COUNTIFS($H$135:$H152,"&lt;&gt;CZ")&amp;$AH$5&amp;A156-COUNTIFS($H$135:$H156,"&lt;&gt;CZ"),IF(AND(H156="CZ",H155&lt;&gt;"CZ",H154&lt;&gt;"CZ",H153&lt;&gt;"CZ",H152&lt;&gt;"CZ",AF156=AF152,AF156&lt;&gt;AF151,AF156&lt;&gt;AF157),A153-COUNTIFS($H$135:$H152,"&lt;&gt;CZ"),IF(AND(H156="CZ",H155&lt;&gt;"CZ",H154="CZ",H153="CZ",H157="CZ",AF157=AF153,AF156&lt;&gt;AF152,AF156&lt;&gt;AF158),A153-COUNTIFS($H$135:$H153,"&lt;&gt;CZ")&amp;$AH$5&amp;A157-COUNTIFS($H$135:$H157,"&lt;&gt;CZ"),IF(AND(H156="CZ",H155="CZ",H154&lt;&gt;"CZ",H153="CZ",H157="CZ",AF157=AF153,AF156&lt;&gt;AF152,AF156&lt;&gt;AF158),A153-COUNTIFS($H$135:$H153,"&lt;&gt;CZ")&amp;$AH$5&amp;A157-COUNTIFS($H$135:$H157,"&lt;&gt;CZ"),IF(AND(H156="CZ",H155="CZ",H154="CZ",H153&lt;&gt;"CZ",H157="CZ",AF157=AF153,AF156&lt;&gt;AF152,AF156&lt;&gt;AF158),A154-COUNTIFS($H$135:$H153,"&lt;&gt;CZ")&amp;$AH$5&amp;A157-COUNTIFS($H$135:$H157,"&lt;&gt;CZ"),IF(AND(H156="CZ",H155="CZ",H154="CZ",H153="CZ",H157&lt;&gt;"CZ",AF157=AF153,AF156&lt;&gt;AF152,AF156&lt;&gt;AF158),A153-COUNTIFS($H$135:$H153,"&lt;&gt;CZ")&amp;$AH$5&amp;A157-COUNTIFS($H$135:$H157,"&lt;&gt;CZ"),IF(AND(H156="CZ",H155&lt;&gt;"CZ",H154="CZ",H153="CZ",H157&lt;&gt;"CZ",AF157=AF153,AF156&lt;&gt;AF152,AF156&lt;&gt;AF158),A153-COUNTIFS($H$135:$H153,"&lt;&gt;CZ")&amp;$AH$5&amp;A157-COUNTIFS($H$135:$H157,"&lt;&gt;CZ"),IF(AND(H156="CZ",H155&lt;&gt;"CZ",H154="CZ",H153&lt;&gt;"CZ",H157="CZ",AF157=AF153,AF156&lt;&gt;AF152,AF156&lt;&gt;AF158),A154-COUNTIFS($H$135:$H153,"&lt;&gt;CZ")&amp;$AH$5&amp;A157-COUNTIFS($H$135:$H157,"&lt;&gt;CZ"),IF(AND(H156="CZ",H155&lt;&gt;"CZ",H154&lt;&gt;"CZ",H153="CZ",H157="CZ",AF157=AF153,AF156&lt;&gt;AF152,AF156&lt;&gt;AF158),A153-COUNTIFS($H$135:$H153,"&lt;&gt;CZ")&amp;$AH$5&amp;A157-COUNTIFS($H$135:$H157,"&lt;&gt;CZ"),IF(AND(H156="CZ",H155&lt;&gt;"CZ",H154&lt;&gt;"CZ",H153&lt;&gt;"CZ",H157="CZ",AF157=AF153,AF156&lt;&gt;AF152,AF156&lt;&gt;AF158),A154-COUNTIFS($H$135:$H153,"&lt;&gt;CZ")&amp;$AH$5&amp;A157-COUNTIFS($H$135:$H157,"&lt;&gt;CZ"),IF(AND(H156="CZ",H155&lt;&gt;"CZ",H154&lt;&gt;"CZ",H153="CZ",H157&lt;&gt;"CZ",AF157=AF153,AF156&lt;&gt;AF152,AF156&lt;&gt;AF158),A153-COUNTIFS($H$135:$H153,"&lt;&gt;CZ")&amp;$AH$5&amp;A157-COUNTIFS($H$135:$H157,"&lt;&gt;CZ"),IF(AND(H156="CZ",H155&lt;&gt;"CZ",H154="CZ",H153&lt;&gt;"CZ",H157&lt;&gt;"CZ",AF157=AF153,AF156&lt;&gt;AF152,AF156&lt;&gt;AF158),A154-COUNTIFS($H$135:$H153,"&lt;&gt;CZ")&amp;$AH$5&amp;A157-COUNTIFS($H$135:$H157,"&lt;&gt;CZ"),IF(AND(H156="CZ",H155="CZ",H154&lt;&gt;"CZ",H153&lt;&gt;"CZ",H157&lt;&gt;"CZ",AF157=AF153,AF156&lt;&gt;AF152,AF156&lt;&gt;AF158),A154-COUNTIFS($H$135:$H153,"&lt;&gt;CZ")&amp;$AH$5&amp;A157-COUNTIFS($H$135:$H157,"&lt;&gt;CZ"),IF(AND(H156="CZ",H155="CZ",H154&lt;&gt;"CZ",H153&lt;&gt;"CZ",H157="CZ",AF157=AF153,AF156&lt;&gt;AF152,AF156&lt;&gt;AF158),A154-COUNTIFS($H$135:$H153,"&lt;&gt;CZ")&amp;$AH$5&amp;A157-COUNTIFS($H$135:$H157,"&lt;&gt;CZ"),IF(AND(H156="CZ",H155="CZ",H154&lt;&gt;"CZ",H153="CZ",H157&lt;&gt;"CZ",AF157=AF153,AF156&lt;&gt;AF152,AF156&lt;&gt;AF158),A153-COUNTIFS($H$135:$H153,"&lt;&gt;CZ")&amp;$AH$5&amp;A157-COUNTIFS($H$135:$H157,"&lt;&gt;CZ"),IF(AND(H156="CZ",H155="CZ",H154="CZ",H153&lt;&gt;"CZ",H157&lt;&gt;"CZ",AF157=AF153,AF156&lt;&gt;AF152,AF156&lt;&gt;AF158),A154-COUNTIFS($H$135:$H153,"&lt;&gt;CZ")&amp;$AH$5&amp;A157-COUNTIFS($H$135:$H157,"&lt;&gt;CZ"),IF(AND(H156="CZ",H155&lt;&gt;"CZ",H154&lt;&gt;"CZ",H153&lt;&gt;"CZ",H157&lt;&gt;"CZ",AF157=AF153,AF156&lt;&gt;AF152,AF156&lt;&gt;AF158),A154-COUNTIFS($H$135:$H153,"&lt;&gt;CZ"),IF(AND(H156="CZ",H155&lt;&gt;"CZ",H154="CZ",H157="CZ",H158="CZ",AF158=AF154,AF156&lt;&gt;AF153,AF156&lt;&gt;AF159),A154-COUNTIFS($H$135:$H154,"&lt;&gt;CZ")&amp;$AH$5&amp;A158-COUNTIFS($H$135:$H158,"&lt;&gt;CZ"),IF(AND(H156="CZ",H155="CZ",H154&lt;&gt;"CZ",H157="CZ",H158="CZ",AF158=AF154,AF156&lt;&gt;AF153,AF156&lt;&gt;AF159),A155-COUNTIFS($H$135:$H154,"&lt;&gt;CZ")&amp;$AH$5&amp;A158-COUNTIFS($H$135:$H158,"&lt;&gt;CZ"),IF(AND(H156="CZ",H155="CZ",H154="CZ",H157&lt;&gt;"CZ",H158="CZ",AF158=AF154,AF156&lt;&gt;AF153,AF156&lt;&gt;AF159),A154-COUNTIFS($H$135:$H154,"&lt;&gt;CZ")&amp;$AH$5&amp;A158-COUNTIFS($H$135:$H158,"&lt;&gt;CZ"),IF(AND(H156="CZ",H155="CZ",H154="CZ",H157="CZ",H158&lt;&gt;"CZ",AF158=AF154,AF156&lt;&gt;AF153,AF156&lt;&gt;AF159),A154-COUNTIFS($H$135:$H154,"&lt;&gt;CZ")&amp;$AH$5&amp;A158-COUNTIFS($H$135:$H158,"&lt;&gt;CZ"),IF(AND(H156="CZ",H155&lt;&gt;"CZ",H154="CZ",H157="CZ",H158&lt;&gt;"CZ",AF158=AF154,AF156&lt;&gt;AF153,AF156&lt;&gt;AF159),A154-COUNTIFS($H$135:$H154,"&lt;&gt;CZ")&amp;$AH$5&amp;A158-COUNTIFS($H$135:$H158,"&lt;&gt;CZ"),IF(AND(H156="CZ",H155&lt;&gt;"CZ",H154="CZ",H157&lt;&gt;"CZ",H158="CZ",AF158=AF154,AF156&lt;&gt;AF153,AF156&lt;&gt;AF159),A154-COUNTIFS($H$135:$H154,"&lt;&gt;CZ")&amp;$AH$5&amp;A158-COUNTIFS($H$135:$H158,"&lt;&gt;CZ"),IF(AND(H156="CZ",H155&lt;&gt;"CZ",H154&lt;&gt;"CZ",H157="CZ",H158="CZ",AF158=AF154,AF156&lt;&gt;AF153,AF156&lt;&gt;AF159),A155-COUNTIFS($H$135:$H154,"&lt;&gt;CZ")&amp;$AH$5&amp;A158-COUNTIFS($H$135:$H158,"&lt;&gt;CZ"),IF(AND(H156="CZ",H155&lt;&gt;"CZ",H154&lt;&gt;"CZ",H157&lt;&gt;"CZ",H158="CZ",AF158=AF154,AF156&lt;&gt;AF153,AF156&lt;&gt;AF159),A155-COUNTIFS($H$135:$H154,"&lt;&gt;CZ")&amp;$AH$5&amp;A158-COUNTIFS($H$135:$H158,"&lt;&gt;CZ"),IF(AND(H156="CZ",H155&lt;&gt;"CZ",H154&lt;&gt;"CZ",H157="CZ",H158&lt;&gt;"CZ",AF158=AF154,AF156&lt;&gt;AF153,AF156&lt;&gt;AF159),A155-COUNTIFS($H$135:$H154,"&lt;&gt;CZ")&amp;$AH$5&amp;A158-COUNTIFS($H$135:$H158,"&lt;&gt;CZ"),IF(AND(H156="CZ",H155&lt;&gt;"CZ",H154="CZ",H157&lt;&gt;"CZ",H158&lt;&gt;"CZ",AF158=AF154,AF156&lt;&gt;AF153,AF156&lt;&gt;AF159),A154-COUNTIFS($H$135:$H154,"&lt;&gt;CZ")&amp;$AH$5&amp;A158-COUNTIFS($H$135:$H158,"&lt;&gt;CZ"),IF(AND(H156="CZ",H155="CZ",H154&lt;&gt;"CZ",H157&lt;&gt;"CZ",H158&lt;&gt;"CZ",AF158=AF154,AF156&lt;&gt;AF153,AF156&lt;&gt;AF159),A155-COUNTIFS($H$135:$H154,"&lt;&gt;CZ")&amp;$AH$5&amp;A158-COUNTIFS($H$135:$H158,"&lt;&gt;CZ"),IF(AND(H156="CZ",H155="CZ",H154&lt;&gt;"CZ",H157&lt;&gt;"CZ",H158="CZ",AF158=AF154,AF156&lt;&gt;AF153,AF156&lt;&gt;AF159),A155-COUNTIFS($H$135:$H154,"&lt;&gt;CZ")&amp;$AH$5&amp;A158-COUNTIFS($H$135:$H158,"&lt;&gt;CZ"),IF(AND(H156="CZ",H155="CZ",H154&lt;&gt;"CZ",H157="CZ",H158&lt;&gt;"CZ",AF158=AF154,AF156&lt;&gt;AF153,AF156&lt;&gt;AF159),A155-COUNTIFS($H$135:$H154,"&lt;&gt;CZ")&amp;$AH$5&amp;A158-COUNTIFS($H$135:$H158,"&lt;&gt;CZ"),IF(AND(H156="CZ",H155="CZ",H154="CZ",H157&lt;&gt;"CZ",H158&lt;&gt;"CZ",AF158=AF154,AF156&lt;&gt;AF153,AF156&lt;&gt;AF159),A154-COUNTIFS($H$135:$H154,"&lt;&gt;CZ")&amp;$AH$5&amp;A158-COUNTIFS($H$135:$H158,"&lt;&gt;CZ"),""))))))))))))))))))))))))))))))))))))))))))))))))</f>
        <v/>
      </c>
      <c r="AK156" s="102" t="str">
        <f>IF(AI156&lt;&gt;"","",IF(AJ156&lt;&gt;"","",IF(AND(H155="CZ",H154&lt;&gt;"CZ",H153&lt;&gt;"CZ",H156&lt;&gt;"CZ",H157&lt;&gt;"CZ",AF157=AF153,AF155&lt;&gt;AF152,AF155&lt;&gt;AF158),A154-COUNTIFS($H$135:$H153,"&lt;&gt;CZ"),IF(AND(H156="CZ",H155&lt;&gt;"CZ",H157="CZ",H158="CZ",H159="CZ",AF159=AF155,AF156&lt;&gt;AF154,AF156&lt;&gt;AF160),A156-COUNTIFS($H$135:$H155,"&lt;&gt;CZ")&amp;$AH$5&amp;A159-COUNTIFS($H$135:$H159,"&lt;&gt;CZ"),IF(AND(H156="CZ",H155="CZ",H157&lt;&gt;"CZ",H158="CZ",H159="CZ",AF159=AF155,AF156&lt;&gt;AF154,AF156&lt;&gt;AF160),A155-COUNTIFS($H$135:$H155,"&lt;&gt;CZ")&amp;$AH$5&amp;A159-COUNTIFS($H$135:$H159,"&lt;&gt;CZ"),IF(AND(H156="CZ",H155="CZ",H157="CZ",H158&lt;&gt;"CZ",H159="CZ",AF159=AF155,AF156&lt;&gt;AF154,AF156&lt;&gt;AF160),A155-COUNTIFS($H$135:$H155,"&lt;&gt;CZ")&amp;$AH$5&amp;A159-COUNTIFS($H$135:$H159,"&lt;&gt;CZ"),IF(AND(H156="CZ",H155="CZ",H157="CZ",H158="CZ",H159&lt;&gt;"CZ",AF159=AF155,AF156&lt;&gt;AF154,AF156&lt;&gt;AF160),A155-COUNTIFS($H$135:$H155,"&lt;&gt;CZ")&amp;$AH$5&amp;A159-COUNTIFS($H$135:$H159,"&lt;&gt;CZ"),IF(AND(H156="CZ",H155&lt;&gt;"CZ",H157="CZ",H158="CZ",H159&lt;&gt;"CZ",AF159=AF155,AF156&lt;&gt;AF154,AF156&lt;&gt;AF160),A156-COUNTIFS($H$135:$H155,"&lt;&gt;CZ")&amp;$AH$5&amp;A159-COUNTIFS($H$135:$H159,"&lt;&gt;CZ"),IF(AND(H156="CZ",H155&lt;&gt;"CZ",H157="CZ",H158&lt;&gt;"CZ",H159="CZ",AF159=AF155,AF156&lt;&gt;AF154,AF156&lt;&gt;AF160),A156-COUNTIFS($H$135:$H155,"&lt;&gt;CZ")&amp;$AH$5&amp;A159-COUNTIFS($H$135:$H159,"&lt;&gt;CZ"),IF(AND(H156="CZ",H155&lt;&gt;"CZ",H157&lt;&gt;"CZ",H158="CZ",H159="CZ",AF159=AF155,AF156&lt;&gt;AF154,AF156&lt;&gt;AF160),A156-COUNTIFS($H$135:$H155,"&lt;&gt;CZ")&amp;$AH$5&amp;A159-COUNTIFS($H$135:$H159,"&lt;&gt;CZ"),IF(AND(H156="CZ",H155&lt;&gt;"CZ",H157&lt;&gt;"CZ",H158&lt;&gt;"CZ",H159="CZ",AF159=AF155,AF156&lt;&gt;AF154,AF156&lt;&gt;AF160),A156-COUNTIFS($H$135:$H155,"&lt;&gt;CZ")&amp;$AH$5&amp;A159-COUNTIFS($H$135:$H159,"&lt;&gt;CZ"),IF(AND(H156="CZ",H155&lt;&gt;"CZ",H157&lt;&gt;"CZ",H158&lt;&gt;"CZ",H159&lt;&gt;"CZ",AF159=AF155,AF156&lt;&gt;AF154,AF156&lt;&gt;AF160),A159-COUNTIFS($H$135:$H159,"&lt;&gt;CZ"),IF(AND(H156="CZ",H155&lt;&gt;"CZ",H157&lt;&gt;"CZ",H158="CZ",H159&lt;&gt;"CZ",AF159=AF155,AF156&lt;&gt;AF154,AF156&lt;&gt;AF160),A156-COUNTIFS($H$135:$H155,"&lt;&gt;CZ")&amp;$AH$5&amp;A159-COUNTIFS($H$135:$H159,"&lt;&gt;CZ"),IF(AND(H156="CZ",H155="CZ",H157="CZ",H158&lt;&gt;"CZ",H159&lt;&gt;"CZ",AF159=AF155,AF156&lt;&gt;AF154,AF156&lt;&gt;AF160),A155-COUNTIFS($H$135:$H155,"&lt;&gt;CZ")&amp;$AH$5&amp;A159-COUNTIFS($H$135:$H159,"&lt;&gt;CZ"),IF(AND(H156="CZ",H155="CZ",H157&lt;&gt;"CZ",H158&lt;&gt;"CZ",H159&lt;&gt;"CZ",AF159=AF155,AF156&lt;&gt;AF154,AF156&lt;&gt;AF160),A155-COUNTIFS($H$135:$H155,"&lt;&gt;CZ")&amp;$AH$5&amp;A159-COUNTIFS($H$135:$H159,"&lt;&gt;CZ"),IF(AND(H156="CZ",H155="CZ",H157&lt;&gt;"CZ",H158&lt;&gt;"CZ",H159="CZ",AF159=AF155,AF156&lt;&gt;AF154,AF156&lt;&gt;AF160),A155-COUNTIFS($H$135:$H155,"&lt;&gt;CZ")&amp;$AH$5&amp;A159-COUNTIFS($H$135:$H159,"&lt;&gt;CZ"),IF(AND(H156="CZ",H155="CZ",H157&lt;&gt;"CZ",H158="CZ",H159&lt;&gt;"CZ",AF159=AF155,AF156&lt;&gt;AF154,AF156&lt;&gt;AF160),A155-COUNTIFS($H$135:$H155,"&lt;&gt;CZ")&amp;$AH$5&amp;A159-COUNTIFS($H$135:$H159,"&lt;&gt;CZ"),IF(AND(H156="CZ",H155&lt;&gt;"CZ",H157="CZ",H158&lt;&gt;"CZ",H159&lt;&gt;"CZ",AF159=AF155,AF156&lt;&gt;AF154,AF156&lt;&gt;AF160),A156-COUNTIFS($H$135:$H155,"&lt;&gt;CZ")&amp;$AH$5&amp;A159-COUNTIFS($H$135:$H159,"&lt;&gt;CZ"),IF(AND(H156="CZ",H157&lt;&gt;"CZ",H158="CZ",H159="CZ",H160="CZ",AF156=AF160,AF156&lt;&gt;AF155,AF156&lt;&gt;AF161),A156-COUNTIFS($H$135:$H156,"&lt;&gt;CZ")&amp;$AH$5&amp;A160-COUNTIFS($H$135:$H160,"&lt;&gt;CZ"),IF(AND(H156="CZ",H157="CZ",H158&lt;&gt;"CZ",H159="CZ",H160="CZ",AF156=AF160,AF156&lt;&gt;AF155,AF156&lt;&gt;AF161),A156-COUNTIFS($H$135:$H156,"&lt;&gt;CZ")&amp;$AH$5&amp;A160-COUNTIFS($H$135:$H160,"&lt;&gt;CZ"),IF(AND(H156="CZ",H157="CZ",H158="CZ",H159&lt;&gt;"CZ",H160="CZ",AF156=AF160,AF156&lt;&gt;AF155,AF156&lt;&gt;AF161),A156-COUNTIFS($H$135:$H156,"&lt;&gt;CZ")&amp;$AH$5&amp;A160-COUNTIFS($H$135:$H160,"&lt;&gt;CZ"),IF(AND(H156="CZ",H157="CZ",H158="CZ",H159="CZ",H160&lt;&gt;"CZ",AF156=AF160,AF156&lt;&gt;AF155,AF156&lt;&gt;AF161),A156-COUNTIFS($H$135:$H156,"&lt;&gt;CZ")&amp;$AH$5&amp;A160-COUNTIFS($H$135:$H160,"&lt;&gt;CZ"),IF(AND(H156="CZ",H155&lt;&gt;"CZ",H154="CZ",H153="CZ",H157&lt;&gt;"CZ",AF157=AF153,AF156&lt;&gt;AF152,AF156&lt;&gt;AF158),A153-COUNTIFS($H$135:$H153,"&lt;&gt;CZ")&amp;$AH$5&amp;A157-COUNTIFS($H$135:$H157,"&lt;&gt;CZ"),IF(AND(H156="CZ",H157&lt;&gt;"CZ",H158="CZ",H159="CZ",H160&lt;&gt;"CZ",AF156=AF160,AF156&lt;&gt;AF155,AF156&lt;&gt;AF161),A156-COUNTIFS($H$135:$H156,"&lt;&gt;CZ")&amp;$AH$5&amp;A160-COUNTIFS($H$135:$H160,"&lt;&gt;CZ"),IF(AND(H156="CZ",H157&lt;&gt;"CZ",H158="CZ",H159&lt;&gt;"CZ",H160="CZ",AF156=AF160,AF156&lt;&gt;AF155,AF156&lt;&gt;AF161),A156-COUNTIFS($H$135:$H156,"&lt;&gt;CZ")&amp;$AH$5&amp;A160-COUNTIFS($H$135:$H160,"&lt;&gt;CZ"),IF(AND(H156="CZ",H157&lt;&gt;"CZ",H158&lt;&gt;"CZ",H159="CZ",H160="CZ",AF156=AF160,AF156&lt;&gt;AF155,AF156&lt;&gt;AF161),A156-COUNTIFS($H$135:$H156,"&lt;&gt;CZ")&amp;$AH$5&amp;A160-COUNTIFS($H$135:$H160,"&lt;&gt;CZ"),IF(AND(H156="CZ",H157&lt;&gt;"CZ",H158&lt;&gt;"CZ",H159&lt;&gt;"CZ",H160="CZ",AF156=AF160,AF156&lt;&gt;AF155,AF156&lt;&gt;AF161),A156-COUNTIFS($H$135:$H156,"&lt;&gt;CZ")&amp;$AH$5&amp;A160-COUNTIFS($H$135:$H160,"&lt;&gt;CZ"),IF(AND(H156="CZ",H157&lt;&gt;"CZ",H158&lt;&gt;"CZ",H159="CZ",H160&lt;&gt;"CZ",AF156=AF160,AF156&lt;&gt;AF155,AF156&lt;&gt;AF161),A156-COUNTIFS($H$135:$H156,"&lt;&gt;CZ")&amp;$AH$5&amp;A160-COUNTIFS($H$135:$H160,"&lt;&gt;CZ"),IF(AND(H156="CZ",H157&lt;&gt;"CZ",H158="CZ",H159&lt;&gt;"CZ",H160&lt;&gt;"CZ",AF156=AF160,AF156&lt;&gt;AF155,AF156&lt;&gt;AF161),A156-COUNTIFS($H$135:$H156,"&lt;&gt;CZ")&amp;$AH$5&amp;A160-COUNTIFS($H$135:$H160,"&lt;&gt;CZ"),IF(AND(H156="CZ",H157="CZ",H158&lt;&gt;"CZ",H159&lt;&gt;"CZ",H160&lt;&gt;"CZ",AF156=AF160,AF156&lt;&gt;AF155,AF156&lt;&gt;AF161),A156-COUNTIFS($H$135:$H156,"&lt;&gt;CZ")&amp;$AH$5&amp;A160-COUNTIFS($H$135:$H160,"&lt;&gt;CZ"),IF(AND(H156="CZ",H157="CZ",H158="CZ",H159&lt;&gt;"CZ",H160&lt;&gt;"CZ",AF156=AF160,AF156&lt;&gt;AF155,AF156&lt;&gt;AF161),A156-COUNTIFS($H$135:$H156,"&lt;&gt;CZ")&amp;$AH$5&amp;A160-COUNTIFS($H$135:$H160,"&lt;&gt;CZ"),IF(AND(H156="CZ",H157="CZ",H158&lt;&gt;"CZ",H159="CZ",H160&lt;&gt;"CZ",AF156=AF160,AF156&lt;&gt;AF155,AF156&lt;&gt;AF161),A156-COUNTIFS($H$135:$H156,"&lt;&gt;CZ")&amp;$AH$5&amp;A160-COUNTIFS($H$135:$H160,"&lt;&gt;CZ"),IF(AND(H156="CZ",H157="CZ",H158="CZ",H159&lt;&gt;"CZ",H160&lt;&gt;"CZ",AF156=AF160,AF156&lt;&gt;AF155,AF156&lt;&gt;AF161),A156-COUNTIFS($H$135:$H156,"&lt;&gt;CZ")&amp;$AH$5&amp;A160-COUNTIFS($H$135:$H160,"&lt;&gt;CZ"),IF(AND(H156="CZ",H157="CZ",H158&lt;&gt;"CZ",H159&lt;&gt;"CZ",H160&lt;&gt;"CZ",AF156=AF160,AF156&lt;&gt;AF155,AF156&lt;&gt;AF161),A160-COUNTIFS($H$135:$H160,"&lt;&gt;CZ"),""))))))))))))))))))))))))))))))))))</f>
        <v/>
      </c>
      <c r="AL156" s="120" t="str">
        <f t="shared" si="9"/>
        <v/>
      </c>
    </row>
    <row r="157" spans="1:38" s="104" customFormat="1" ht="15" hidden="1" customHeight="1">
      <c r="A157" s="105">
        <v>23</v>
      </c>
      <c r="B157" s="106" t="e">
        <v>#N/A</v>
      </c>
      <c r="C157" s="107" t="s">
        <v>251</v>
      </c>
      <c r="D157" s="107" t="s">
        <v>251</v>
      </c>
      <c r="E157" s="106" t="s">
        <v>251</v>
      </c>
      <c r="F157" s="108"/>
      <c r="G157" s="109" t="s">
        <v>251</v>
      </c>
      <c r="H157" s="110" t="s">
        <v>251</v>
      </c>
      <c r="I157" s="111"/>
      <c r="J157" s="112" t="s">
        <v>251</v>
      </c>
      <c r="K157" s="111"/>
      <c r="L157" s="112" t="s">
        <v>251</v>
      </c>
      <c r="M157" s="111"/>
      <c r="N157" s="112" t="s">
        <v>251</v>
      </c>
      <c r="O157" s="111"/>
      <c r="P157" s="112" t="s">
        <v>251</v>
      </c>
      <c r="Q157" s="111"/>
      <c r="R157" s="112" t="s">
        <v>251</v>
      </c>
      <c r="S157" s="113"/>
      <c r="T157" s="112" t="s">
        <v>251</v>
      </c>
      <c r="U157" s="111"/>
      <c r="V157" s="112" t="s">
        <v>251</v>
      </c>
      <c r="W157" s="111"/>
      <c r="X157" s="112" t="s">
        <v>251</v>
      </c>
      <c r="Y157" s="111"/>
      <c r="Z157" s="112" t="s">
        <v>251</v>
      </c>
      <c r="AA157" s="111"/>
      <c r="AB157" s="112" t="s">
        <v>251</v>
      </c>
      <c r="AC157" s="111"/>
      <c r="AD157" s="112" t="s">
        <v>251</v>
      </c>
      <c r="AE157" s="116">
        <v>0</v>
      </c>
      <c r="AF157" s="117" t="s">
        <v>251</v>
      </c>
      <c r="AG157" s="118" t="s">
        <v>251</v>
      </c>
      <c r="AH157" s="100" t="str">
        <f t="shared" ca="1" si="8"/>
        <v/>
      </c>
      <c r="AI157" s="119" t="str">
        <f>IF(H157="","",IF(H157&lt;&gt;"CZ","NE",IF(AND(H157="CZ",AF156&lt;&gt;AF157,AF157&lt;&gt;AF158),A157-COUNTIF($H$135:$H157,"&lt;&gt;CZ"),IF(AND(H157="CZ",H156="CZ",AF157=AF156,AF157&lt;&gt;AF155,AF157&lt;&gt;AF158),A156-COUNTIF($H$135:$H157,"&lt;&gt;CZ")&amp;$AH$5&amp;A157-COUNTIF($H$135:$H157,"&lt;&gt;CZ"),IF(AND(H157="CZ",H158="CZ",AF157&lt;&gt;AF156,AF157=AF158,AF157&lt;&gt;AF159),A157-COUNTIF($H$135:$H157,"&lt;&gt;CZ")&amp;$AH$5&amp;A158-COUNTIF($H$135:$H158,"&lt;&gt;CZ"),IF(AND(H157="CZ",H156="CZ",H155="CZ",AF157=AF155,AF157&lt;&gt;AF154,AF157&lt;&gt;AF158),A155-COUNTIF($H$135:$H157,"&lt;&gt;CZ")&amp;$AH$5&amp;A157-COUNTIF($H$135:$H157,"&lt;&gt;CZ"),IF(AND(H157="CZ",H156="CZ",H158="CZ",AF158=AF156,AF157&lt;&gt;AF155,AF157&lt;&gt;AF159),A156-COUNTIF($H$135:$H156,"&lt;&gt;CZ")&amp;$AH$5&amp;A158-COUNTIF($H$135:$H158,"&lt;&gt;CZ"),IF(AND(H157="CZ",H158="CZ",H159="CZ",AF157&lt;&gt;AF156,AF157=AF159,AF157&lt;&gt;AF160),A157-COUNTIF($H$135:$H157,"&lt;&gt;CZ")&amp;$AH$5&amp;A159-COUNTIF($H$135:$H159,"&lt;&gt;CZ"),IF(AND(H157="CZ",H156="CZ",H155="CZ",H154="CZ",AF157=AF154,AF157&lt;&gt;AF153,AF157&lt;&gt;AF158),A154-COUNTIF($H$135:$H154,"&lt;&gt;CZ")&amp;$AH$5&amp;A157-COUNTIF($H$135:$H157,"&lt;&gt;CZ"),IF(AND(H157="CZ",H156="CZ",H155="CZ",H158="CZ",AF158=AF155,AF157&lt;&gt;AF154,AF157&lt;&gt;AF159),A155-COUNTIF($H$135:$H155,"&lt;&gt;CZ")&amp;$AH$5&amp;A158-COUNTIF($H$135:$H158,"&lt;&gt;CZ"),IF(AND(H157="CZ",H156="CZ",H158="CZ",H159="CZ",AF159=AF156,AF157&lt;&gt;AF155,AF157&lt;&gt;AF160),A156-COUNTIF($H$135:$H156,"&lt;&gt;CZ")&amp;$AH$5&amp;A159-COUNTIF($H$135:$H159,"&lt;&gt;CZ"),IF(AND(H157="CZ",H158="CZ",H159="CZ",H160="CZ",AF157&lt;&gt;AF156,AF157=AF160,AF157&lt;&gt;AF161),A157-COUNTIF($H$135:$H157,"&lt;&gt;CZ")&amp;$AH$5&amp;A160-COUNTIF($H$135:$H160,"&lt;&gt;CZ"),IF(AND(H157="CZ",H156="CZ",H155="CZ",H154="CZ",H153="CZ",AF157=AF153,AF157&lt;&gt;AF152,AF157&lt;&gt;AF158),A153-COUNTIF($H$135:$H153,"&lt;&gt;CZ")&amp;$AH$5&amp;A157-COUNTIF($H$135:$H157,"&lt;&gt;CZ"),IF(AND(H157="CZ",H156="CZ",H155="CZ",H154="CZ",H158="CZ",AF158=AF154,AF157&lt;&gt;AF153,AF157&lt;&gt;AF159),A154-COUNTIF($H$135:$H154,"&lt;&gt;CZ")&amp;$AH$5&amp;A158-COUNTIF($H$135:$H158,"&lt;&gt;CZ"),IF(AND(H157="CZ",H156="CZ",H155="CZ",H158="CZ",H159="CZ",AF159=AF155,AF157&lt;&gt;AF154,AF157&lt;&gt;AF160),A155-COUNTIF($H$135:$H155,"&lt;&gt;CZ")&amp;$AH$5&amp;A159-COUNTIF($H$135:$H159,"&lt;&gt;CZ"),IF(AND(H157="CZ",H156="CZ",H158="CZ",H159="CZ",H160="CZ",AF160=AF156,AF157&lt;&gt;AF155,AF157&lt;&gt;AF161),A156-COUNTIF($H$135:$H156,"&lt;&gt;CZ")&amp;$AH$5&amp;A160-COUNTIF($H$135:$H160,"&lt;&gt;CZ"),IF(AND(H157="CZ",H158="CZ",H159="CZ",H160="CZ",H161="CZ",AF157&lt;&gt;AF156,AF157=AF161,AF157&lt;&gt;AF162),A157-COUNTIF($H$135:$H157,"&lt;&gt;CZ")&amp;$AH$5&amp;A161-COUNTIF($H$135:$H161,"&lt;&gt;CZ"),IF(AND(H157="CZ",H156&lt;&gt;"CZ",AF157=AF156,AF157&lt;&gt;AF155,AF157&lt;&gt;AF158),A157-COUNTIF($H$135:$H157,"&lt;&gt;CZ"),IF(AND(H157="CZ",H158&lt;&gt;"CZ",AF157&lt;&gt;AF156,AF157=AF158,AF157&lt;&gt;AF159),A157-COUNTIF($H$135:$H157,"&lt;&gt;CZ"),IF(AND(H157="CZ",H156&lt;&gt;"CZ",H155="CZ",AF157=AF155,AF157&lt;&gt;AF154,AF157&lt;&gt;AF158),A155-COUNTIF($H$135:$H155,"&lt;&gt;CZ")&amp;$AH$5&amp;A157-COUNTIF($H$135:$H157,"&lt;&gt;CZ"),IF(AND(H157="CZ",H156="CZ",H155&lt;&gt;"CZ",AF157=AF155,AF157&lt;&gt;AF154,AF157&lt;&gt;AF158),A156-COUNTIF($H$135:$H155,"&lt;&gt;CZ")&amp;$AH$5&amp;A157-COUNTIF($H$135:$H157,"&lt;&gt;CZ"),IF(AND(H157="CZ",H156&lt;&gt;"CZ",H155&lt;&gt;"CZ",AF157=AF155,AF157&lt;&gt;AF154,AF157&lt;&gt;AF158),A157-COUNTIF($H$135:$H157,"&lt;&gt;CZ"),IF(AND(H157="CZ",H156&lt;&gt;"CZ",H158="CZ",AF157=AF156,AF157&lt;&gt;AF155,AF157=AF158,AF157&lt;&gt;AF159),A157-COUNTIF($H$135:$H156,"&lt;&gt;CZ")&amp;$AH$5&amp;A158-COUNTIF($H$135:$H158,"&lt;&gt;CZ"),IF(AND(H157="CZ",H156="CZ",H158&lt;&gt;"CZ",AF158=AF156,AF157&lt;&gt;AF155,AF157&lt;&gt;AF159),A156-COUNTIF($H$135:$H156,"&lt;&gt;CZ")&amp;$AH$5&amp;A158-COUNTIF($H$135:$H158,"&lt;&gt;CZ"),IF(AND(H157="CZ",H156&lt;&gt;"CZ",H158&lt;&gt;"CZ",AF158=AF156,AF157&lt;&gt;AF155,AF157&lt;&gt;AF159),A157-COUNTIF($H$135:$H156,"&lt;&gt;CZ"),IF(AND(H157="CZ",H158&lt;&gt;"CZ",H159="CZ",AF157&lt;&gt;AF156,AF157=AF159,AF157&lt;&gt;AF160),A157-COUNTIF($H$135:$H157,"&lt;&gt;CZ")&amp;$AH$5&amp;A159-COUNTIF($H$135:$H159,"&lt;&gt;CZ"),IF(AND(H157="CZ",H158="CZ",H159&lt;&gt;"CZ",AF157&lt;&gt;AF156,AF157=AF159,AF157&lt;&gt;AF160),A157-COUNTIF($H$135:$H157,"&lt;&gt;CZ")&amp;$AH$5&amp;A159-COUNTIF($H$135:$H159,"&lt;&gt;CZ"),IF(AND(H157="CZ",H158&lt;&gt;"CZ",H159&lt;&gt;"CZ",AF157&gt;0,AF157&lt;&gt;AF156,AF157=AF159,AF157&lt;&gt;AF160),A157-COUNTIF($H$135:$H157,"&lt;&gt;CZ"),IF(AND(H157="CZ",H156&lt;&gt;"CZ",H155="CZ",H154="CZ",AF157=AF154,AF157&lt;&gt;AF153,AF157&lt;&gt;AF158),A154-COUNTIF($H$135:$H154,"&lt;&gt;CZ")&amp;$AH$5&amp;A157-COUNTIF($H$135:$H157,"&lt;&gt;CZ"),IF(AND(H157="CZ",H156="CZ",H155&lt;&gt;"CZ",H154="CZ",AF157=AF154,AF157&lt;&gt;AF153,AF157&lt;&gt;AF158),A154-COUNTIF($H$135:$H154,"&lt;&gt;CZ")&amp;$AH$5&amp;A157-COUNTIF($H$135:$H157,"&lt;&gt;CZ"),IF(AND(H157="CZ",H156="CZ",H155="CZ",H154&lt;&gt;"CZ",AF157=AF154,AF157&lt;&gt;AF153,AF157&lt;&gt;AF158),A155-COUNTIF($H$135:$H154,"&lt;&gt;CZ")&amp;$AH$5&amp;A157-COUNTIF($H$135:$H157,"&lt;&gt;CZ"),IF(AND(H157="CZ",H156&lt;&gt;"CZ",H155&lt;&gt;"CZ",H154="CZ",AF157=AF154,AF157&lt;&gt;AF153,AF157&lt;&gt;AF158),A154-COUNTIF($H$135:$H154,"&lt;&gt;CZ")&amp;$AH$5&amp;A157-COUNTIF($H$135:$H157,"&lt;&gt;CZ"),IF(AND(H157="CZ",H156&lt;&gt;"CZ",H155="CZ",H154&lt;&gt;"CZ",AF157=AF154,AF157&lt;&gt;AF153,AF157&lt;&gt;AF158),A155-COUNTIF($H$135:$H154,"&lt;&gt;CZ")&amp;$AH$5&amp;A157-COUNTIF($H$135:$H157,"&lt;&gt;CZ"),IF(AND(H157="CZ",H156="CZ",H155&lt;&gt;"CZ",H154&lt;&gt;"CZ",AF157=AF154,AF157&lt;&gt;AF153,AF157&lt;&gt;AF158),A155-COUNTIF($H$135:$H154,"&lt;&gt;CZ")&amp;$AH$5&amp;A157-COUNTIF($H$135:$H157,"&lt;&gt;CZ"),IF(AND(H157="CZ",H156&lt;&gt;"CZ",H155&lt;&gt;"CZ",H154&lt;&gt;"CZ",AF157=AF154,AF157&lt;&gt;AF153,AF157&lt;&gt;AF158),A157-COUNTIF($H$135:$H157,"&lt;&gt;CZ"),IF(AND(H157="CZ",H156="CZ",H155&lt;&gt;"CZ",H158="CZ",AF157=AF155,AF157&lt;&gt;AF154,AF157=AF158,AF157&lt;&gt;AF159),A156-COUNTIF($H$135:$H155,"&lt;&gt;CZ")&amp;$AH$5&amp;A158-COUNTIF($H$135:$H158,"&lt;&gt;CZ"),IF(AND(H157="CZ",H156="CZ",H155="CZ",H158&lt;&gt;"CZ",AF157=AF155,AF157&lt;&gt;AF154,AF157=AF158,AF157&lt;&gt;AF159),A155-COUNTIF($H$135:$H155,"&lt;&gt;CZ")&amp;$AH$5&amp;A158-COUNTIF($H$135:$H158,"&lt;&gt;CZ"),IF(AND(H157="CZ",H156&lt;&gt;"CZ",H155&lt;&gt;"CZ",H158="CZ",AF157=AF155,AF157&lt;&gt;AF154,AF157=AF158,AF157&lt;&gt;AF159),A156-COUNTIF($H$135:$H155,"&lt;&gt;CZ")&amp;$AH$5&amp;A158-COUNTIF($H$135:$H158,"&lt;&gt;CZ"),IF(AND(H157="CZ",H156&lt;&gt;"CZ",H155="CZ",H158="CZ",AF157=AF155,AF157&lt;&gt;AF154,AF157=AF158,AF157&lt;&gt;AF159),A155-COUNTIF($H$135:$H155,"&lt;&gt;CZ")&amp;$AH$5&amp;A158-COUNTIF($H$135:$H158,"&lt;&gt;CZ"),IF(AND(H157="CZ",H156&lt;&gt;"CZ",H155="CZ",H158&lt;&gt;"CZ",AF157=AF155,AF157&lt;&gt;AF154,AF157=AF158,AF157&lt;&gt;AF159),A155-COUNTIF($H$135:$H155,"&lt;&gt;CZ")&amp;$AH$5&amp;A158-COUNTIF($H$135:$H158,"&lt;&gt;CZ"),IF(AND(H157="CZ",H156="CZ",H155&lt;&gt;"CZ",H158&lt;&gt;"CZ",AF158=AF155,AF157&lt;&gt;AF154,AF157&lt;&gt;AF159),A156-COUNTIF($H$135:$H155,"&lt;&gt;CZ")&amp;$AH$5&amp;A158-COUNTIF($H$135:$H158,"&lt;&gt;CZ"),IF(AND(H157="CZ",H156&lt;&gt;"CZ",H155&lt;&gt;"CZ",H158&lt;&gt;"CZ",AF158=AF155,AF157&lt;&gt;AF154,AF157&lt;&gt;AF159),A156-COUNTIF($H$135:$H155,"&lt;&gt;CZ"),IF(AND(H157="CZ",H156&lt;&gt;"CZ",H158="CZ",H159="CZ",AF159=AF156,AF157&lt;&gt;AF155,AF157&lt;&gt;AF160),A157-COUNTIF($H$135:$H156,"&lt;&gt;CZ")&amp;$AH$5&amp;A159-COUNTIF($H$135:$H159,"&lt;&gt;CZ"),IF(AND(H157="CZ",H156="CZ",H158&lt;&gt;"CZ",H159="CZ",AF159=AF156,AF157&lt;&gt;AF155,AF157&lt;&gt;AF160),A156-COUNTIF($H$135:$H156,"&lt;&gt;CZ")&amp;$AH$5&amp;A159-COUNTIF($H$135:$H159,"&lt;&gt;CZ"),IF(AND(H157="CZ",H156="CZ",H158="CZ",H159&lt;&gt;"CZ",AF159=AF156,AF157&lt;&gt;AF155,AF157&lt;&gt;AF160),A156-COUNTIF($H$135:$H156,"&lt;&gt;CZ")&amp;$AH$5&amp;A159-COUNTIF($H$135:$H159,"&lt;&gt;CZ"),IF(AND(H157="CZ",H156&lt;&gt;"CZ",H158&lt;&gt;"CZ",H159="CZ",AF159=AF156,AF157&lt;&gt;AF155,AF157&lt;&gt;AF160),A157-COUNTIF($H$135:$H156,"&lt;&gt;CZ")&amp;$AH$5&amp;A159-COUNTIF($H$135:$H159,"&lt;&gt;CZ"),IF(AND(H157="CZ",H156&lt;&gt;"CZ",H158="CZ",H159&lt;&gt;"CZ",AF159=AF156,AF157&lt;&gt;AF155,AF157&lt;&gt;AF160),A157-COUNTIF($H$135:$H156,"&lt;&gt;CZ")&amp;$AH$5&amp;A159-COUNTIF($H$135:$H159,"&lt;&gt;CZ"),IF(AND(H157="CZ",H156="CZ",H158&lt;&gt;"CZ",H159&lt;&gt;"CZ",AF159=AF156,AF157&lt;&gt;AF155,AF157&lt;&gt;AF160),A156-COUNTIF($H$135:$H156,"&lt;&gt;CZ")&amp;$AH$5&amp;A159-COUNTIF($H$135:$H159,"&lt;&gt;CZ"),IF(AND(H157="CZ",H156&lt;&gt;"CZ",H158&lt;&gt;"CZ",H159&lt;&gt;"CZ",AF159=AF156,AF157&lt;&gt;AF155,AF157&lt;&gt;AF160),A157-COUNTIF($H$135:$H156,"&lt;&gt;CZ"),IF(AND(H157="CZ",H158="CZ",H159="CZ",H160&lt;&gt;"CZ",AF157&lt;&gt;AF156,AF157=AF160,AF157&lt;&gt;AF161),A157-COUNTIF($H$135:$H157,"&lt;&gt;CZ")&amp;$AH$5&amp;A160-COUNTIF($H$135:$H160,"&lt;&gt;CZ"),IF(AND(H157="CZ",H158="CZ",H159&lt;&gt;"CZ",H160="CZ",AF157&lt;&gt;AF156,AF157=AF160,AF157&lt;&gt;AF161),A157-COUNTIF($H$135:$H157,"&lt;&gt;CZ")&amp;$AH$5&amp;A160-COUNTIF($H$135:$H160,"&lt;&gt;CZ"),IF(AND(H157="CZ",H158&lt;&gt;"CZ",H159="CZ",H160="CZ",AF157&lt;&gt;AF156,AF157=AF160,AF157&lt;&gt;AF161),A157-COUNTIF($H$135:$H157,"&lt;&gt;CZ")&amp;$AH$5&amp;A160-COUNTIF($H$135:$H160,"&lt;&gt;CZ"),IF(AND(H157="CZ",H158&lt;&gt;"CZ",H159&lt;&gt;"CZ",H160="CZ",AF157&lt;&gt;AF156,AF157=AF160,AF157&lt;&gt;AF161),A157-COUNTIF($H$135:$H157,"&lt;&gt;CZ")&amp;$AH$5&amp;A160-COUNTIF($H$135:$H160,"&lt;&gt;CZ"),"")))))))))))))))))))))))))))))))))))))))))))))))))))))</f>
        <v/>
      </c>
      <c r="AJ157" s="102" t="str">
        <f>IF(AI157&lt;&gt;"","",IF(AND(H157="CZ",H158&lt;&gt;"CZ",H159="CZ",H160&lt;&gt;"CZ",AF157&lt;&gt;AF156,AF157=AF160,AF157&lt;&gt;AF161),A157-COUNTIF($H$135:$H157,"&lt;&gt;CZ")&amp;$AH$5&amp;A160-COUNTIF($H$135:$H160,"&lt;&gt;CZ"),IF(AND(H157="CZ",H158="CZ",H159&lt;&gt;"CZ",H160&lt;&gt;"CZ",AF157&lt;&gt;AF156,AF157=AF160,AF157&lt;&gt;AF161),A157-COUNTIF($H$135:$H157,"&lt;&gt;CZ")&amp;$AH$5&amp;A160-COUNTIF($H$135:$H160,"&lt;&gt;CZ"),IF(AND(H157="CZ",H158&lt;&gt;"CZ",H159&lt;&gt;"CZ",H160&lt;&gt;"CZ",AF157&lt;&gt;AF156,AF157=AF160,AF157&lt;&gt;AF161),A157-COUNTIF($H$135:$H157,"&lt;&gt;CZ"),IF(AND(H157="CZ",H156&lt;&gt;"CZ",H155="CZ",H154="CZ",H153="CZ",AF157=AF153,AF157&lt;&gt;AF152,AF157&lt;&gt;AF158),A153-COUNTIFS($H$135:$H153,"&lt;&gt;CZ")&amp;$AH$5&amp;A157-COUNTIFS($H$135:$H157,"&lt;&gt;CZ"),IF(AND(H157="CZ",H156="CZ",H155&lt;&gt;"CZ",H154="CZ",H153="CZ",AF157=AF153,AF157&lt;&gt;AF152,AF157&lt;&gt;AF158),A153-COUNTIFS($H$135:$H153,"&lt;&gt;CZ")&amp;$AH$5&amp;A157-COUNTIFS($H$135:$H157,"&lt;&gt;CZ"),IF(AND(H157="CZ",H156="CZ",H155="CZ",H154&lt;&gt;"CZ",H153="CZ",AF157=AF153,AF157&lt;&gt;AF152,AF157&lt;&gt;AF158),A153-COUNTIFS($H$135:$H153,"&lt;&gt;CZ")&amp;$AH$5&amp;A157-COUNTIFS($H$135:$H157,"&lt;&gt;CZ"),IF(AND(H157="CZ",H156="CZ",H155="CZ",H154="CZ",H153&lt;&gt;"CZ",AF157=AF153,AF157&lt;&gt;AF152,AF157&lt;&gt;AF158),A154-COUNTIFS($H$135:$H153,"&lt;&gt;CZ")&amp;$AH$5&amp;A157-COUNTIFS($H$135:$H157,"&lt;&gt;CZ"),IF(AND(H157="CZ",H156&lt;&gt;"CZ",H155="CZ",H154="CZ",H153&lt;&gt;"CZ",AF157=AF153,AF157&lt;&gt;AF152,AF157&lt;&gt;AF158),A154-COUNTIFS($H$135:$H153,"&lt;&gt;CZ")&amp;$AH$5&amp;A157-COUNTIFS($H$135:$H157,"&lt;&gt;CZ"),IF(AND(H157="CZ",H156&lt;&gt;"CZ",H155="CZ",H154&lt;&gt;"CZ",H153="CZ",AF157=AF153,AF157&lt;&gt;AF152,AF157&lt;&gt;AF158),A153-COUNTIFS($H$135:$H153,"&lt;&gt;CZ")&amp;$AH$5&amp;A157-COUNTIFS($H$135:$H157,"&lt;&gt;CZ"),IF(AND(H157="CZ",H156&lt;&gt;"CZ",H155&lt;&gt;"CZ",H154="CZ",H153="CZ",AF157=AF153,AF157&lt;&gt;AF152,AF157&lt;&gt;AF158),A153-COUNTIFS($H$135:$H153,"&lt;&gt;CZ")&amp;$AH$5&amp;A157-COUNTIFS($H$135:$H157,"&lt;&gt;CZ"),IF(AND(H157="CZ",H156&lt;&gt;"CZ",H155&lt;&gt;"CZ",H154&lt;&gt;"CZ",H153="CZ",AF157=AF153,AF157&lt;&gt;AF152,AF157&lt;&gt;AF158),A153-COUNTIFS($H$135:$H153,"&lt;&gt;CZ")&amp;$AH$5&amp;A157-COUNTIFS($H$135:$H157,"&lt;&gt;CZ"),IF(AND(H157="CZ",H156&lt;&gt;"CZ",H155&lt;&gt;"CZ",H154="CZ",H153&lt;&gt;"CZ",AF157=AF153,AF157&lt;&gt;AF152,AF157&lt;&gt;AF158),A154-COUNTIFS($H$135:$H153,"&lt;&gt;CZ")&amp;$AH$5&amp;A157-COUNTIFS($H$135:$H157,"&lt;&gt;CZ"),IF(AND(H157="CZ",H156&lt;&gt;"CZ",H155="CZ",H154&lt;&gt;"CZ",H153&lt;&gt;"CZ",AF157=AF153,AF157&lt;&gt;AF152,AF157&lt;&gt;AF158),A154-COUNTIFS($H$135:$H153,"&lt;&gt;CZ")&amp;$AH$5&amp;A157-COUNTIFS($H$135:$H157,"&lt;&gt;CZ"),IF(AND(H157="CZ",H156="CZ",H155&lt;&gt;"CZ",H154&lt;&gt;"CZ",H153&lt;&gt;"CZ",AF157=AF153,AF157&lt;&gt;AF152,AF157&lt;&gt;AF158),A154-COUNTIFS($H$135:$H153,"&lt;&gt;CZ")&amp;$AH$5&amp;A157-COUNTIFS($H$135:$H157,"&lt;&gt;CZ"),IF(AND(H157="CZ",H156="CZ",H155&lt;&gt;"CZ",H154&lt;&gt;"CZ",H153="CZ",AF157=AF153,AF157&lt;&gt;AF152,AF157&lt;&gt;AF158),A153-COUNTIFS($H$135:$H153,"&lt;&gt;CZ")&amp;$AH$5&amp;A157-COUNTIFS($H$135:$H157,"&lt;&gt;CZ"),IF(AND(H157="CZ",H156="CZ",H155&lt;&gt;"CZ",H154="CZ",H153&lt;&gt;"CZ",AF157=AF153,AF157&lt;&gt;AF152,AF157&lt;&gt;AF158),A154-COUNTIFS($H$135:$H153,"&lt;&gt;CZ")&amp;$AH$5&amp;A157-COUNTIFS($H$135:$H157,"&lt;&gt;CZ"),IF(AND(H157="CZ",H156="CZ",H155="CZ",H154&lt;&gt;"CZ",H153&lt;&gt;"CZ",AF157=AF153,AF157&lt;&gt;AF152,AF157&lt;&gt;AF158),A154-COUNTIFS($H$135:$H153,"&lt;&gt;CZ")&amp;$AH$5&amp;A157-COUNTIFS($H$135:$H157,"&lt;&gt;CZ"),IF(AND(H157="CZ",H156&lt;&gt;"CZ",H155&lt;&gt;"CZ",H154&lt;&gt;"CZ",H153&lt;&gt;"CZ",AF157=AF153,AF157&lt;&gt;AF152,AF157&lt;&gt;AF158),A154-COUNTIFS($H$135:$H153,"&lt;&gt;CZ"),IF(AND(H157="CZ",H156&lt;&gt;"CZ",H155="CZ",H154="CZ",H158="CZ",AF158=AF154,AF157&lt;&gt;AF153,AF157&lt;&gt;AF159),A154-COUNTIFS($H$135:$H154,"&lt;&gt;CZ")&amp;$AH$5&amp;A158-COUNTIFS($H$135:$H158,"&lt;&gt;CZ"),IF(AND(H157="CZ",H156="CZ",H155&lt;&gt;"CZ",H154="CZ",H158="CZ",AF158=AF154,AF157&lt;&gt;AF153,AF157&lt;&gt;AF159),A154-COUNTIFS($H$135:$H154,"&lt;&gt;CZ")&amp;$AH$5&amp;A158-COUNTIFS($H$135:$H158,"&lt;&gt;CZ"),IF(AND(H157="CZ",H156="CZ",H155="CZ",H154&lt;&gt;"CZ",H158="CZ",AF158=AF154,AF157&lt;&gt;AF153,AF157&lt;&gt;AF159),A155-COUNTIFS($H$135:$H154,"&lt;&gt;CZ")&amp;$AH$5&amp;A158-COUNTIFS($H$135:$H158,"&lt;&gt;CZ"),IF(AND(H157="CZ",H156="CZ",H155="CZ",H154="CZ",H158&lt;&gt;"CZ",AF158=AF154,AF157&lt;&gt;AF153,AF157&lt;&gt;AF159),A154-COUNTIFS($H$135:$H154,"&lt;&gt;CZ")&amp;$AH$5&amp;A158-COUNTIFS($H$135:$H158,"&lt;&gt;CZ"),IF(AND(H157="CZ",H156&lt;&gt;"CZ",H155="CZ",H154="CZ",H158&lt;&gt;"CZ",AF158=AF154,AF157&lt;&gt;AF153,AF157&lt;&gt;AF159),A154-COUNTIFS($H$135:$H154,"&lt;&gt;CZ")&amp;$AH$5&amp;A158-COUNTIFS($H$135:$H158,"&lt;&gt;CZ"),IF(AND(H157="CZ",H156&lt;&gt;"CZ",H155="CZ",H154&lt;&gt;"CZ",H158="CZ",AF158=AF154,AF157&lt;&gt;AF153,AF157&lt;&gt;AF159),A155-COUNTIFS($H$135:$H154,"&lt;&gt;CZ")&amp;$AH$5&amp;A158-COUNTIFS($H$135:$H158,"&lt;&gt;CZ"),IF(AND(H157="CZ",H156&lt;&gt;"CZ",H155&lt;&gt;"CZ",H154="CZ",H158="CZ",AF158=AF154,AF157&lt;&gt;AF153,AF157&lt;&gt;AF159),A154-COUNTIFS($H$135:$H154,"&lt;&gt;CZ")&amp;$AH$5&amp;A158-COUNTIFS($H$135:$H158,"&lt;&gt;CZ"),IF(AND(H157="CZ",H156&lt;&gt;"CZ",H155&lt;&gt;"CZ",H154&lt;&gt;"CZ",H158="CZ",AF158=AF154,AF157&lt;&gt;AF153,AF157&lt;&gt;AF159),A155-COUNTIFS($H$135:$H154,"&lt;&gt;CZ")&amp;$AH$5&amp;A158-COUNTIFS($H$135:$H158,"&lt;&gt;CZ"),IF(AND(H157="CZ",H156&lt;&gt;"CZ",H155&lt;&gt;"CZ",H154="CZ",H158&lt;&gt;"CZ",AF158=AF154,AF157&lt;&gt;AF153,AF157&lt;&gt;AF159),A154-COUNTIFS($H$135:$H154,"&lt;&gt;CZ")&amp;$AH$5&amp;A158-COUNTIFS($H$135:$H158,"&lt;&gt;CZ"),IF(AND(H157="CZ",H156&lt;&gt;"CZ",H155="CZ",H154&lt;&gt;"CZ",H158&lt;&gt;"CZ",AF158=AF154,AF157&lt;&gt;AF153,AF157&lt;&gt;AF159),A155-COUNTIFS($H$135:$H154,"&lt;&gt;CZ")&amp;$AH$5&amp;A158-COUNTIFS($H$135:$H158,"&lt;&gt;CZ"),IF(AND(H157="CZ",H156="CZ",H155&lt;&gt;"CZ",H154&lt;&gt;"CZ",H158&lt;&gt;"CZ",AF158=AF154,AF157&lt;&gt;AF153,AF157&lt;&gt;AF159),A155-COUNTIFS($H$135:$H154,"&lt;&gt;CZ")&amp;$AH$5&amp;A158-COUNTIFS($H$135:$H158,"&lt;&gt;CZ"),IF(AND(H157="CZ",H156="CZ",H155&lt;&gt;"CZ",H154&lt;&gt;"CZ",H158="CZ",AF158=AF154,AF157&lt;&gt;AF153,AF157&lt;&gt;AF159),A155-COUNTIFS($H$135:$H154,"&lt;&gt;CZ")&amp;$AH$5&amp;A158-COUNTIFS($H$135:$H158,"&lt;&gt;CZ"),IF(AND(H157="CZ",H156="CZ",H155&lt;&gt;"CZ",H154="CZ",H158&lt;&gt;"CZ",AF158=AF154,AF157&lt;&gt;AF153,AF157&lt;&gt;AF159),A154-COUNTIFS($H$135:$H154,"&lt;&gt;CZ")&amp;$AH$5&amp;A158-COUNTIFS($H$135:$H158,"&lt;&gt;CZ"),IF(AND(H157="CZ",H156="CZ",H155="CZ",H154&lt;&gt;"CZ",H158&lt;&gt;"CZ",AF158=AF154,AF157&lt;&gt;AF153,AF157&lt;&gt;AF159),A155-COUNTIFS($H$135:$H154,"&lt;&gt;CZ")&amp;$AH$5&amp;A158-COUNTIFS($H$135:$H158,"&lt;&gt;CZ"),IF(AND(H157="CZ",H156&lt;&gt;"CZ",H155&lt;&gt;"CZ",H154&lt;&gt;"CZ",H158&lt;&gt;"CZ",AF158=AF154,AF157&lt;&gt;AF153,AF157&lt;&gt;AF159),A155-COUNTIFS($H$135:$H154,"&lt;&gt;CZ"),IF(AND(H157="CZ",H156&lt;&gt;"CZ",H155="CZ",H158="CZ",H159="CZ",AF159=AF155,AF157&lt;&gt;AF154,AF157&lt;&gt;AF160),A155-COUNTIFS($H$135:$H155,"&lt;&gt;CZ")&amp;$AH$5&amp;A159-COUNTIFS($H$135:$H159,"&lt;&gt;CZ"),IF(AND(H157="CZ",H156="CZ",H155&lt;&gt;"CZ",H158="CZ",H159="CZ",AF159=AF155,AF157&lt;&gt;AF154,AF157&lt;&gt;AF160),A156-COUNTIFS($H$135:$H155,"&lt;&gt;CZ")&amp;$AH$5&amp;A159-COUNTIFS($H$135:$H159,"&lt;&gt;CZ"),IF(AND(H157="CZ",H156="CZ",H155="CZ",H158&lt;&gt;"CZ",H159="CZ",AF159=AF155,AF157&lt;&gt;AF154,AF157&lt;&gt;AF160),A155-COUNTIFS($H$135:$H155,"&lt;&gt;CZ")&amp;$AH$5&amp;A159-COUNTIFS($H$135:$H159,"&lt;&gt;CZ"),IF(AND(H157="CZ",H156="CZ",H155="CZ",H158="CZ",H159&lt;&gt;"CZ",AF159=AF155,AF157&lt;&gt;AF154,AF157&lt;&gt;AF160),A155-COUNTIFS($H$135:$H155,"&lt;&gt;CZ")&amp;$AH$5&amp;A159-COUNTIFS($H$135:$H159,"&lt;&gt;CZ"),IF(AND(H157="CZ",H156&lt;&gt;"CZ",H155="CZ",H158="CZ",H159&lt;&gt;"CZ",AF159=AF155,AF157&lt;&gt;AF154,AF157&lt;&gt;AF160),A155-COUNTIFS($H$135:$H155,"&lt;&gt;CZ")&amp;$AH$5&amp;A159-COUNTIFS($H$135:$H159,"&lt;&gt;CZ"),IF(AND(H157="CZ",H156&lt;&gt;"CZ",H155="CZ",H158&lt;&gt;"CZ",H159="CZ",AF159=AF155,AF157&lt;&gt;AF154,AF157&lt;&gt;AF160),A155-COUNTIFS($H$135:$H155,"&lt;&gt;CZ")&amp;$AH$5&amp;A159-COUNTIFS($H$135:$H159,"&lt;&gt;CZ"),IF(AND(H157="CZ",H156&lt;&gt;"CZ",H155&lt;&gt;"CZ",H158="CZ",H159="CZ",AF159=AF155,AF157&lt;&gt;AF154,AF157&lt;&gt;AF160),A156-COUNTIFS($H$135:$H155,"&lt;&gt;CZ")&amp;$AH$5&amp;A159-COUNTIFS($H$135:$H159,"&lt;&gt;CZ"),IF(AND(H157="CZ",H156&lt;&gt;"CZ",H155&lt;&gt;"CZ",H158&lt;&gt;"CZ",H159="CZ",AF159=AF155,AF157&lt;&gt;AF154,AF157&lt;&gt;AF160),A156-COUNTIFS($H$135:$H155,"&lt;&gt;CZ")&amp;$AH$5&amp;A159-COUNTIFS($H$135:$H159,"&lt;&gt;CZ"),IF(AND(H157="CZ",H156&lt;&gt;"CZ",H155&lt;&gt;"CZ",H158="CZ",H159&lt;&gt;"CZ",AF159=AF155,AF157&lt;&gt;AF154,AF157&lt;&gt;AF160),A156-COUNTIFS($H$135:$H155,"&lt;&gt;CZ")&amp;$AH$5&amp;A159-COUNTIFS($H$135:$H159,"&lt;&gt;CZ"),IF(AND(H157="CZ",H156&lt;&gt;"CZ",H155="CZ",H158&lt;&gt;"CZ",H159&lt;&gt;"CZ",AF159=AF155,AF157&lt;&gt;AF154,AF157&lt;&gt;AF160),A155-COUNTIFS($H$135:$H155,"&lt;&gt;CZ")&amp;$AH$5&amp;A159-COUNTIFS($H$135:$H159,"&lt;&gt;CZ"),IF(AND(H157="CZ",H156="CZ",H155&lt;&gt;"CZ",H158&lt;&gt;"CZ",H159&lt;&gt;"CZ",AF159=AF155,AF157&lt;&gt;AF154,AF157&lt;&gt;AF160),A156-COUNTIFS($H$135:$H155,"&lt;&gt;CZ")&amp;$AH$5&amp;A159-COUNTIFS($H$135:$H159,"&lt;&gt;CZ"),IF(AND(H157="CZ",H156="CZ",H155&lt;&gt;"CZ",H158&lt;&gt;"CZ",H159="CZ",AF159=AF155,AF157&lt;&gt;AF154,AF157&lt;&gt;AF160),A156-COUNTIFS($H$135:$H155,"&lt;&gt;CZ")&amp;$AH$5&amp;A159-COUNTIFS($H$135:$H159,"&lt;&gt;CZ"),IF(AND(H157="CZ",H156="CZ",H155&lt;&gt;"CZ",H158="CZ",H159&lt;&gt;"CZ",AF159=AF155,AF157&lt;&gt;AF154,AF157&lt;&gt;AF160),A156-COUNTIFS($H$135:$H155,"&lt;&gt;CZ")&amp;$AH$5&amp;A159-COUNTIFS($H$135:$H159,"&lt;&gt;CZ"),IF(AND(H157="CZ",H156="CZ",H155="CZ",H158&lt;&gt;"CZ",H159&lt;&gt;"CZ",AF159=AF155,AF157&lt;&gt;AF154,AF157&lt;&gt;AF160),A155-COUNTIFS($H$135:$H155,"&lt;&gt;CZ")&amp;$AH$5&amp;A159-COUNTIFS($H$135:$H159,"&lt;&gt;CZ"),""))))))))))))))))))))))))))))))))))))))))))))))))</f>
        <v/>
      </c>
      <c r="AK157" s="102" t="str">
        <f>IF(AI157&lt;&gt;"","",IF(AJ157&lt;&gt;"","",IF(AND(H156="CZ",H155&lt;&gt;"CZ",H154&lt;&gt;"CZ",H157&lt;&gt;"CZ",H158&lt;&gt;"CZ",AF158=AF154,AF156&lt;&gt;AF153,AF156&lt;&gt;AF159),A155-COUNTIFS($H$135:$H154,"&lt;&gt;CZ"),IF(AND(H157="CZ",H156&lt;&gt;"CZ",H158="CZ",H159="CZ",H160="CZ",AF160=AF156,AF157&lt;&gt;AF155,AF157&lt;&gt;AF161),A157-COUNTIFS($H$135:$H156,"&lt;&gt;CZ")&amp;$AH$5&amp;A160-COUNTIFS($H$135:$H160,"&lt;&gt;CZ"),IF(AND(H157="CZ",H156="CZ",H158&lt;&gt;"CZ",H159="CZ",H160="CZ",AF160=AF156,AF157&lt;&gt;AF155,AF157&lt;&gt;AF161),A156-COUNTIFS($H$135:$H156,"&lt;&gt;CZ")&amp;$AH$5&amp;A160-COUNTIFS($H$135:$H160,"&lt;&gt;CZ"),IF(AND(H157="CZ",H156="CZ",H158="CZ",H159&lt;&gt;"CZ",H160="CZ",AF160=AF156,AF157&lt;&gt;AF155,AF157&lt;&gt;AF161),A156-COUNTIFS($H$135:$H156,"&lt;&gt;CZ")&amp;$AH$5&amp;A160-COUNTIFS($H$135:$H160,"&lt;&gt;CZ"),IF(AND(H157="CZ",H156="CZ",H158="CZ",H159="CZ",H160&lt;&gt;"CZ",AF160=AF156,AF157&lt;&gt;AF155,AF157&lt;&gt;AF161),A156-COUNTIFS($H$135:$H156,"&lt;&gt;CZ")&amp;$AH$5&amp;A160-COUNTIFS($H$135:$H160,"&lt;&gt;CZ"),IF(AND(H157="CZ",H156&lt;&gt;"CZ",H158="CZ",H159="CZ",H160&lt;&gt;"CZ",AF160=AF156,AF157&lt;&gt;AF155,AF157&lt;&gt;AF161),A157-COUNTIFS($H$135:$H156,"&lt;&gt;CZ")&amp;$AH$5&amp;A160-COUNTIFS($H$135:$H160,"&lt;&gt;CZ"),IF(AND(H157="CZ",H156&lt;&gt;"CZ",H158="CZ",H159&lt;&gt;"CZ",H160="CZ",AF160=AF156,AF157&lt;&gt;AF155,AF157&lt;&gt;AF161),A157-COUNTIFS($H$135:$H156,"&lt;&gt;CZ")&amp;$AH$5&amp;A160-COUNTIFS($H$135:$H160,"&lt;&gt;CZ"),IF(AND(H157="CZ",H156&lt;&gt;"CZ",H158&lt;&gt;"CZ",H159="CZ",H160="CZ",AF160=AF156,AF157&lt;&gt;AF155,AF157&lt;&gt;AF161),A157-COUNTIFS($H$135:$H156,"&lt;&gt;CZ")&amp;$AH$5&amp;A160-COUNTIFS($H$135:$H160,"&lt;&gt;CZ"),IF(AND(H157="CZ",H156&lt;&gt;"CZ",H158&lt;&gt;"CZ",H159&lt;&gt;"CZ",H160="CZ",AF160=AF156,AF157&lt;&gt;AF155,AF157&lt;&gt;AF161),A157-COUNTIFS($H$135:$H156,"&lt;&gt;CZ")&amp;$AH$5&amp;A160-COUNTIFS($H$135:$H160,"&lt;&gt;CZ"),IF(AND(H157="CZ",H156&lt;&gt;"CZ",H158&lt;&gt;"CZ",H159&lt;&gt;"CZ",H160&lt;&gt;"CZ",AF160=AF156,AF157&lt;&gt;AF155,AF157&lt;&gt;AF161),A160-COUNTIFS($H$135:$H160,"&lt;&gt;CZ"),IF(AND(H157="CZ",H156&lt;&gt;"CZ",H158&lt;&gt;"CZ",H159="CZ",H160&lt;&gt;"CZ",AF160=AF156,AF157&lt;&gt;AF155,AF157&lt;&gt;AF161),A157-COUNTIFS($H$135:$H156,"&lt;&gt;CZ")&amp;$AH$5&amp;A160-COUNTIFS($H$135:$H160,"&lt;&gt;CZ"),IF(AND(H157="CZ",H156="CZ",H158="CZ",H159&lt;&gt;"CZ",H160&lt;&gt;"CZ",AF160=AF156,AF157&lt;&gt;AF155,AF157&lt;&gt;AF161),A156-COUNTIFS($H$135:$H156,"&lt;&gt;CZ")&amp;$AH$5&amp;A160-COUNTIFS($H$135:$H160,"&lt;&gt;CZ"),IF(AND(H157="CZ",H156="CZ",H158&lt;&gt;"CZ",H159&lt;&gt;"CZ",H160&lt;&gt;"CZ",AF160=AF156,AF157&lt;&gt;AF155,AF157&lt;&gt;AF161),A156-COUNTIFS($H$135:$H156,"&lt;&gt;CZ")&amp;$AH$5&amp;A160-COUNTIFS($H$135:$H160,"&lt;&gt;CZ"),IF(AND(H157="CZ",H156="CZ",H158&lt;&gt;"CZ",H159&lt;&gt;"CZ",H160="CZ",AF160=AF156,AF157&lt;&gt;AF155,AF157&lt;&gt;AF161),A156-COUNTIFS($H$135:$H156,"&lt;&gt;CZ")&amp;$AH$5&amp;A160-COUNTIFS($H$135:$H160,"&lt;&gt;CZ"),IF(AND(H157="CZ",H156="CZ",H158&lt;&gt;"CZ",H159="CZ",H160&lt;&gt;"CZ",AF160=AF156,AF157&lt;&gt;AF155,AF157&lt;&gt;AF161),A156-COUNTIFS($H$135:$H156,"&lt;&gt;CZ")&amp;$AH$5&amp;A160-COUNTIFS($H$135:$H160,"&lt;&gt;CZ"),IF(AND(H157="CZ",H156&lt;&gt;"CZ",H158="CZ",H159&lt;&gt;"CZ",H160&lt;&gt;"CZ",AF160=AF156,AF157&lt;&gt;AF155,AF157&lt;&gt;AF161),A157-COUNTIFS($H$135:$H156,"&lt;&gt;CZ")&amp;$AH$5&amp;A160-COUNTIFS($H$135:$H160,"&lt;&gt;CZ"),IF(AND(H157="CZ",H158&lt;&gt;"CZ",H159="CZ",H160="CZ",H161="CZ",AF157=AF161,AF157&lt;&gt;AF156,AF157&lt;&gt;AF162),A157-COUNTIFS($H$135:$H157,"&lt;&gt;CZ")&amp;$AH$5&amp;A161-COUNTIFS($H$135:$H161,"&lt;&gt;CZ"),IF(AND(H157="CZ",H158="CZ",H159&lt;&gt;"CZ",H160="CZ",H161="CZ",AF157=AF161,AF157&lt;&gt;AF156,AF157&lt;&gt;AF162),A157-COUNTIFS($H$135:$H157,"&lt;&gt;CZ")&amp;$AH$5&amp;A161-COUNTIFS($H$135:$H161,"&lt;&gt;CZ"),IF(AND(H157="CZ",H158="CZ",H159="CZ",H160&lt;&gt;"CZ",H161="CZ",AF157=AF161,AF157&lt;&gt;AF156,AF157&lt;&gt;AF162),A157-COUNTIFS($H$135:$H157,"&lt;&gt;CZ")&amp;$AH$5&amp;A161-COUNTIFS($H$135:$H161,"&lt;&gt;CZ"),IF(AND(H157="CZ",H158="CZ",H159="CZ",H160="CZ",H161&lt;&gt;"CZ",AF157=AF161,AF157&lt;&gt;AF156,AF157&lt;&gt;AF162),A157-COUNTIFS($H$135:$H157,"&lt;&gt;CZ")&amp;$AH$5&amp;A161-COUNTIFS($H$135:$H161,"&lt;&gt;CZ"),IF(AND(H157="CZ",H156&lt;&gt;"CZ",H155="CZ",H154="CZ",H158&lt;&gt;"CZ",AF158=AF154,AF157&lt;&gt;AF153,AF157&lt;&gt;AF159),A154-COUNTIFS($H$135:$H154,"&lt;&gt;CZ")&amp;$AH$5&amp;A158-COUNTIFS($H$135:$H158,"&lt;&gt;CZ"),IF(AND(H157="CZ",H158&lt;&gt;"CZ",H159="CZ",H160="CZ",H161&lt;&gt;"CZ",AF157=AF161,AF157&lt;&gt;AF156,AF157&lt;&gt;AF162),A157-COUNTIFS($H$135:$H157,"&lt;&gt;CZ")&amp;$AH$5&amp;A161-COUNTIFS($H$135:$H161,"&lt;&gt;CZ"),IF(AND(H157="CZ",H158&lt;&gt;"CZ",H159="CZ",H160&lt;&gt;"CZ",H161="CZ",AF157=AF161,AF157&lt;&gt;AF156,AF157&lt;&gt;AF162),A157-COUNTIFS($H$135:$H157,"&lt;&gt;CZ")&amp;$AH$5&amp;A161-COUNTIFS($H$135:$H161,"&lt;&gt;CZ"),IF(AND(H157="CZ",H158&lt;&gt;"CZ",H159&lt;&gt;"CZ",H160="CZ",H161="CZ",AF157=AF161,AF157&lt;&gt;AF156,AF157&lt;&gt;AF162),A157-COUNTIFS($H$135:$H157,"&lt;&gt;CZ")&amp;$AH$5&amp;A161-COUNTIFS($H$135:$H161,"&lt;&gt;CZ"),IF(AND(H157="CZ",H158&lt;&gt;"CZ",H159&lt;&gt;"CZ",H160&lt;&gt;"CZ",H161="CZ",AF157=AF161,AF157&lt;&gt;AF156,AF157&lt;&gt;AF162),A157-COUNTIFS($H$135:$H157,"&lt;&gt;CZ")&amp;$AH$5&amp;A161-COUNTIFS($H$135:$H161,"&lt;&gt;CZ"),IF(AND(H157="CZ",H158&lt;&gt;"CZ",H159&lt;&gt;"CZ",H160="CZ",H161&lt;&gt;"CZ",AF157=AF161,AF157&lt;&gt;AF156,AF157&lt;&gt;AF162),A157-COUNTIFS($H$135:$H157,"&lt;&gt;CZ")&amp;$AH$5&amp;A161-COUNTIFS($H$135:$H161,"&lt;&gt;CZ"),IF(AND(H157="CZ",H158&lt;&gt;"CZ",H159="CZ",H160&lt;&gt;"CZ",H161&lt;&gt;"CZ",AF157=AF161,AF157&lt;&gt;AF156,AF157&lt;&gt;AF162),A157-COUNTIFS($H$135:$H157,"&lt;&gt;CZ")&amp;$AH$5&amp;A161-COUNTIFS($H$135:$H161,"&lt;&gt;CZ"),IF(AND(H157="CZ",H158="CZ",H159&lt;&gt;"CZ",H160&lt;&gt;"CZ",H161&lt;&gt;"CZ",AF157=AF161,AF157&lt;&gt;AF156,AF157&lt;&gt;AF162),A157-COUNTIFS($H$135:$H157,"&lt;&gt;CZ")&amp;$AH$5&amp;A161-COUNTIFS($H$135:$H161,"&lt;&gt;CZ"),IF(AND(H157="CZ",H158="CZ",H159="CZ",H160&lt;&gt;"CZ",H161&lt;&gt;"CZ",AF157=AF161,AF157&lt;&gt;AF156,AF157&lt;&gt;AF162),A157-COUNTIFS($H$135:$H157,"&lt;&gt;CZ")&amp;$AH$5&amp;A161-COUNTIFS($H$135:$H161,"&lt;&gt;CZ"),IF(AND(H157="CZ",H158="CZ",H159&lt;&gt;"CZ",H160="CZ",H161&lt;&gt;"CZ",AF157=AF161,AF157&lt;&gt;AF156,AF157&lt;&gt;AF162),A157-COUNTIFS($H$135:$H157,"&lt;&gt;CZ")&amp;$AH$5&amp;A161-COUNTIFS($H$135:$H161,"&lt;&gt;CZ"),IF(AND(H157="CZ",H158="CZ",H159="CZ",H160&lt;&gt;"CZ",H161&lt;&gt;"CZ",AF157=AF161,AF157&lt;&gt;AF156,AF157&lt;&gt;AF162),A157-COUNTIFS($H$135:$H157,"&lt;&gt;CZ")&amp;$AH$5&amp;A161-COUNTIFS($H$135:$H161,"&lt;&gt;CZ"),IF(AND(H157="CZ",H158="CZ",H159&lt;&gt;"CZ",H160&lt;&gt;"CZ",H161&lt;&gt;"CZ",AF157=AF161,AF157&lt;&gt;AF156,AF157&lt;&gt;AF162),A161-COUNTIFS($H$135:$H161,"&lt;&gt;CZ"),""))))))))))))))))))))))))))))))))))</f>
        <v/>
      </c>
      <c r="AL157" s="120" t="str">
        <f t="shared" si="9"/>
        <v/>
      </c>
    </row>
    <row r="158" spans="1:38" s="104" customFormat="1" ht="15" hidden="1" customHeight="1">
      <c r="A158" s="105">
        <v>24</v>
      </c>
      <c r="B158" s="106" t="e">
        <v>#N/A</v>
      </c>
      <c r="C158" s="107" t="s">
        <v>251</v>
      </c>
      <c r="D158" s="107" t="s">
        <v>251</v>
      </c>
      <c r="E158" s="106" t="s">
        <v>251</v>
      </c>
      <c r="F158" s="108"/>
      <c r="G158" s="109" t="s">
        <v>251</v>
      </c>
      <c r="H158" s="110" t="s">
        <v>251</v>
      </c>
      <c r="I158" s="111"/>
      <c r="J158" s="112" t="s">
        <v>251</v>
      </c>
      <c r="K158" s="111"/>
      <c r="L158" s="112" t="s">
        <v>251</v>
      </c>
      <c r="M158" s="111"/>
      <c r="N158" s="112" t="s">
        <v>251</v>
      </c>
      <c r="O158" s="111"/>
      <c r="P158" s="112" t="s">
        <v>251</v>
      </c>
      <c r="Q158" s="111"/>
      <c r="R158" s="112" t="s">
        <v>251</v>
      </c>
      <c r="S158" s="113"/>
      <c r="T158" s="112" t="s">
        <v>251</v>
      </c>
      <c r="U158" s="111"/>
      <c r="V158" s="112" t="s">
        <v>251</v>
      </c>
      <c r="W158" s="111"/>
      <c r="X158" s="112" t="s">
        <v>251</v>
      </c>
      <c r="Y158" s="111"/>
      <c r="Z158" s="112" t="s">
        <v>251</v>
      </c>
      <c r="AA158" s="111"/>
      <c r="AB158" s="112" t="s">
        <v>251</v>
      </c>
      <c r="AC158" s="111"/>
      <c r="AD158" s="112" t="s">
        <v>251</v>
      </c>
      <c r="AE158" s="116">
        <v>0</v>
      </c>
      <c r="AF158" s="117" t="s">
        <v>251</v>
      </c>
      <c r="AG158" s="118" t="s">
        <v>251</v>
      </c>
      <c r="AH158" s="100" t="str">
        <f t="shared" ca="1" si="8"/>
        <v/>
      </c>
      <c r="AI158" s="119" t="str">
        <f>IF(H158="","",IF(H158&lt;&gt;"CZ","NE",IF(AND(H158="CZ",AF157&lt;&gt;AF158,AF158&lt;&gt;AF159),A158-COUNTIF($H$135:$H158,"&lt;&gt;CZ"),IF(AND(H158="CZ",H157="CZ",AF158=AF157,AF158&lt;&gt;AF156,AF158&lt;&gt;AF159),A157-COUNTIF($H$135:$H158,"&lt;&gt;CZ")&amp;$AH$5&amp;A158-COUNTIF($H$135:$H158,"&lt;&gt;CZ"),IF(AND(H158="CZ",H159="CZ",AF158&lt;&gt;AF157,AF158=AF159,AF158&lt;&gt;AF160),A158-COUNTIF($H$135:$H158,"&lt;&gt;CZ")&amp;$AH$5&amp;A159-COUNTIF($H$135:$H159,"&lt;&gt;CZ"),IF(AND(H158="CZ",H157="CZ",H156="CZ",AF158=AF156,AF158&lt;&gt;AF155,AF158&lt;&gt;AF159),A156-COUNTIF($H$135:$H158,"&lt;&gt;CZ")&amp;$AH$5&amp;A158-COUNTIF($H$135:$H158,"&lt;&gt;CZ"),IF(AND(H158="CZ",H157="CZ",H159="CZ",AF159=AF157,AF158&lt;&gt;AF156,AF158&lt;&gt;AF160),A157-COUNTIF($H$135:$H157,"&lt;&gt;CZ")&amp;$AH$5&amp;A159-COUNTIF($H$135:$H159,"&lt;&gt;CZ"),IF(AND(H158="CZ",H159="CZ",H160="CZ",AF158&lt;&gt;AF157,AF158=AF160,AF158&lt;&gt;AF161),A158-COUNTIF($H$135:$H158,"&lt;&gt;CZ")&amp;$AH$5&amp;A160-COUNTIF($H$135:$H160,"&lt;&gt;CZ"),IF(AND(H158="CZ",H157="CZ",H156="CZ",H155="CZ",AF158=AF155,AF158&lt;&gt;AF154,AF158&lt;&gt;AF159),A155-COUNTIF($H$135:$H155,"&lt;&gt;CZ")&amp;$AH$5&amp;A158-COUNTIF($H$135:$H158,"&lt;&gt;CZ"),IF(AND(H158="CZ",H157="CZ",H156="CZ",H159="CZ",AF159=AF156,AF158&lt;&gt;AF155,AF158&lt;&gt;AF160),A156-COUNTIF($H$135:$H156,"&lt;&gt;CZ")&amp;$AH$5&amp;A159-COUNTIF($H$135:$H159,"&lt;&gt;CZ"),IF(AND(H158="CZ",H157="CZ",H159="CZ",H160="CZ",AF160=AF157,AF158&lt;&gt;AF156,AF158&lt;&gt;AF161),A157-COUNTIF($H$135:$H157,"&lt;&gt;CZ")&amp;$AH$5&amp;A160-COUNTIF($H$135:$H160,"&lt;&gt;CZ"),IF(AND(H158="CZ",H159="CZ",H160="CZ",H161="CZ",AF158&lt;&gt;AF157,AF158=AF161,AF158&lt;&gt;AF162),A158-COUNTIF($H$135:$H158,"&lt;&gt;CZ")&amp;$AH$5&amp;A161-COUNTIF($H$135:$H161,"&lt;&gt;CZ"),IF(AND(H158="CZ",H157="CZ",H156="CZ",H155="CZ",H154="CZ",AF158=AF154,AF158&lt;&gt;AF153,AF158&lt;&gt;AF159),A154-COUNTIF($H$135:$H154,"&lt;&gt;CZ")&amp;$AH$5&amp;A158-COUNTIF($H$135:$H158,"&lt;&gt;CZ"),IF(AND(H158="CZ",H157="CZ",H156="CZ",H155="CZ",H159="CZ",AF159=AF155,AF158&lt;&gt;AF154,AF158&lt;&gt;AF160),A155-COUNTIF($H$135:$H155,"&lt;&gt;CZ")&amp;$AH$5&amp;A159-COUNTIF($H$135:$H159,"&lt;&gt;CZ"),IF(AND(H158="CZ",H157="CZ",H156="CZ",H159="CZ",H160="CZ",AF160=AF156,AF158&lt;&gt;AF155,AF158&lt;&gt;AF161),A156-COUNTIF($H$135:$H156,"&lt;&gt;CZ")&amp;$AH$5&amp;A160-COUNTIF($H$135:$H160,"&lt;&gt;CZ"),IF(AND(H158="CZ",H157="CZ",H159="CZ",H160="CZ",H161="CZ",AF161=AF157,AF158&lt;&gt;AF156,AF158&lt;&gt;AF162),A157-COUNTIF($H$135:$H157,"&lt;&gt;CZ")&amp;$AH$5&amp;A161-COUNTIF($H$135:$H161,"&lt;&gt;CZ"),IF(AND(H158="CZ",H159="CZ",H160="CZ",H161="CZ",H162="CZ",AF158&lt;&gt;AF157,AF158=AF162,AF158&lt;&gt;AF163),A158-COUNTIF($H$135:$H158,"&lt;&gt;CZ")&amp;$AH$5&amp;A162-COUNTIF($H$135:$H162,"&lt;&gt;CZ"),IF(AND(H158="CZ",H157&lt;&gt;"CZ",AF158=AF157,AF158&lt;&gt;AF156,AF158&lt;&gt;AF159),A158-COUNTIF($H$135:$H158,"&lt;&gt;CZ"),IF(AND(H158="CZ",H159&lt;&gt;"CZ",AF158&lt;&gt;AF157,AF158=AF159,AF158&lt;&gt;AF160),A158-COUNTIF($H$135:$H158,"&lt;&gt;CZ"),IF(AND(H158="CZ",H157&lt;&gt;"CZ",H156="CZ",AF158=AF156,AF158&lt;&gt;AF155,AF158&lt;&gt;AF159),A156-COUNTIF($H$135:$H156,"&lt;&gt;CZ")&amp;$AH$5&amp;A158-COUNTIF($H$135:$H158,"&lt;&gt;CZ"),IF(AND(H158="CZ",H157="CZ",H156&lt;&gt;"CZ",AF158=AF156,AF158&lt;&gt;AF155,AF158&lt;&gt;AF159),A157-COUNTIF($H$135:$H156,"&lt;&gt;CZ")&amp;$AH$5&amp;A158-COUNTIF($H$135:$H158,"&lt;&gt;CZ"),IF(AND(H158="CZ",H157&lt;&gt;"CZ",H156&lt;&gt;"CZ",AF158=AF156,AF158&lt;&gt;AF155,AF158&lt;&gt;AF159),A158-COUNTIF($H$135:$H158,"&lt;&gt;CZ"),IF(AND(H158="CZ",H157&lt;&gt;"CZ",H159="CZ",AF158=AF157,AF158&lt;&gt;AF156,AF158=AF159,AF158&lt;&gt;AF160),A158-COUNTIF($H$135:$H157,"&lt;&gt;CZ")&amp;$AH$5&amp;A159-COUNTIF($H$135:$H159,"&lt;&gt;CZ"),IF(AND(H158="CZ",H157="CZ",H159&lt;&gt;"CZ",AF159=AF157,AF158&lt;&gt;AF156,AF158&lt;&gt;AF160),A157-COUNTIF($H$135:$H157,"&lt;&gt;CZ")&amp;$AH$5&amp;A159-COUNTIF($H$135:$H159,"&lt;&gt;CZ"),IF(AND(H158="CZ",H157&lt;&gt;"CZ",H159&lt;&gt;"CZ",AF159=AF157,AF158&lt;&gt;AF156,AF158&lt;&gt;AF160),A158-COUNTIF($H$135:$H157,"&lt;&gt;CZ"),IF(AND(H158="CZ",H159&lt;&gt;"CZ",H160="CZ",AF158&lt;&gt;AF157,AF158=AF160,AF158&lt;&gt;AF161),A158-COUNTIF($H$135:$H158,"&lt;&gt;CZ")&amp;$AH$5&amp;A160-COUNTIF($H$135:$H160,"&lt;&gt;CZ"),IF(AND(H158="CZ",H159="CZ",H160&lt;&gt;"CZ",AF158&lt;&gt;AF157,AF158=AF160,AF158&lt;&gt;AF161),A158-COUNTIF($H$135:$H158,"&lt;&gt;CZ")&amp;$AH$5&amp;A160-COUNTIF($H$135:$H160,"&lt;&gt;CZ"),IF(AND(H158="CZ",H159&lt;&gt;"CZ",H160&lt;&gt;"CZ",AF158&gt;0,AF158&lt;&gt;AF157,AF158=AF160,AF158&lt;&gt;AF161),A158-COUNTIF($H$135:$H158,"&lt;&gt;CZ"),IF(AND(H158="CZ",H157&lt;&gt;"CZ",H156="CZ",H155="CZ",AF158=AF155,AF158&lt;&gt;AF154,AF158&lt;&gt;AF159),A155-COUNTIF($H$135:$H155,"&lt;&gt;CZ")&amp;$AH$5&amp;A158-COUNTIF($H$135:$H158,"&lt;&gt;CZ"),IF(AND(H158="CZ",H157="CZ",H156&lt;&gt;"CZ",H155="CZ",AF158=AF155,AF158&lt;&gt;AF154,AF158&lt;&gt;AF159),A155-COUNTIF($H$135:$H155,"&lt;&gt;CZ")&amp;$AH$5&amp;A158-COUNTIF($H$135:$H158,"&lt;&gt;CZ"),IF(AND(H158="CZ",H157="CZ",H156="CZ",H155&lt;&gt;"CZ",AF158=AF155,AF158&lt;&gt;AF154,AF158&lt;&gt;AF159),A156-COUNTIF($H$135:$H155,"&lt;&gt;CZ")&amp;$AH$5&amp;A158-COUNTIF($H$135:$H158,"&lt;&gt;CZ"),IF(AND(H158="CZ",H157&lt;&gt;"CZ",H156&lt;&gt;"CZ",H155="CZ",AF158=AF155,AF158&lt;&gt;AF154,AF158&lt;&gt;AF159),A155-COUNTIF($H$135:$H155,"&lt;&gt;CZ")&amp;$AH$5&amp;A158-COUNTIF($H$135:$H158,"&lt;&gt;CZ"),IF(AND(H158="CZ",H157&lt;&gt;"CZ",H156="CZ",H155&lt;&gt;"CZ",AF158=AF155,AF158&lt;&gt;AF154,AF158&lt;&gt;AF159),A156-COUNTIF($H$135:$H155,"&lt;&gt;CZ")&amp;$AH$5&amp;A158-COUNTIF($H$135:$H158,"&lt;&gt;CZ"),IF(AND(H158="CZ",H157="CZ",H156&lt;&gt;"CZ",H155&lt;&gt;"CZ",AF158=AF155,AF158&lt;&gt;AF154,AF158&lt;&gt;AF159),A156-COUNTIF($H$135:$H155,"&lt;&gt;CZ")&amp;$AH$5&amp;A158-COUNTIF($H$135:$H158,"&lt;&gt;CZ"),IF(AND(H158="CZ",H157&lt;&gt;"CZ",H156&lt;&gt;"CZ",H155&lt;&gt;"CZ",AF158=AF155,AF158&lt;&gt;AF154,AF158&lt;&gt;AF159),A158-COUNTIF($H$135:$H158,"&lt;&gt;CZ"),IF(AND(H158="CZ",H157="CZ",H156&lt;&gt;"CZ",H159="CZ",AF158=AF156,AF158&lt;&gt;AF155,AF158=AF159,AF158&lt;&gt;AF160),A157-COUNTIF($H$135:$H156,"&lt;&gt;CZ")&amp;$AH$5&amp;A159-COUNTIF($H$135:$H159,"&lt;&gt;CZ"),IF(AND(H158="CZ",H157="CZ",H156="CZ",H159&lt;&gt;"CZ",AF158=AF156,AF158&lt;&gt;AF155,AF158=AF159,AF158&lt;&gt;AF160),A156-COUNTIF($H$135:$H156,"&lt;&gt;CZ")&amp;$AH$5&amp;A159-COUNTIF($H$135:$H159,"&lt;&gt;CZ"),IF(AND(H158="CZ",H157&lt;&gt;"CZ",H156&lt;&gt;"CZ",H159="CZ",AF158=AF156,AF158&lt;&gt;AF155,AF158=AF159,AF158&lt;&gt;AF160),A157-COUNTIF($H$135:$H156,"&lt;&gt;CZ")&amp;$AH$5&amp;A159-COUNTIF($H$135:$H159,"&lt;&gt;CZ"),IF(AND(H158="CZ",H157&lt;&gt;"CZ",H156="CZ",H159="CZ",AF158=AF156,AF158&lt;&gt;AF155,AF158=AF159,AF158&lt;&gt;AF160),A156-COUNTIF($H$135:$H156,"&lt;&gt;CZ")&amp;$AH$5&amp;A159-COUNTIF($H$135:$H159,"&lt;&gt;CZ"),IF(AND(H158="CZ",H157&lt;&gt;"CZ",H156="CZ",H159&lt;&gt;"CZ",AF158=AF156,AF158&lt;&gt;AF155,AF158=AF159,AF158&lt;&gt;AF160),A156-COUNTIF($H$135:$H156,"&lt;&gt;CZ")&amp;$AH$5&amp;A159-COUNTIF($H$135:$H159,"&lt;&gt;CZ"),IF(AND(H158="CZ",H157="CZ",H156&lt;&gt;"CZ",H159&lt;&gt;"CZ",AF159=AF156,AF158&lt;&gt;AF155,AF158&lt;&gt;AF160),A157-COUNTIF($H$135:$H156,"&lt;&gt;CZ")&amp;$AH$5&amp;A159-COUNTIF($H$135:$H159,"&lt;&gt;CZ"),IF(AND(H158="CZ",H157&lt;&gt;"CZ",H156&lt;&gt;"CZ",H159&lt;&gt;"CZ",AF159=AF156,AF158&lt;&gt;AF155,AF158&lt;&gt;AF160),A157-COUNTIF($H$135:$H156,"&lt;&gt;CZ"),IF(AND(H158="CZ",H157&lt;&gt;"CZ",H159="CZ",H160="CZ",AF160=AF157,AF158&lt;&gt;AF156,AF158&lt;&gt;AF161),A158-COUNTIF($H$135:$H157,"&lt;&gt;CZ")&amp;$AH$5&amp;A160-COUNTIF($H$135:$H160,"&lt;&gt;CZ"),IF(AND(H158="CZ",H157="CZ",H159&lt;&gt;"CZ",H160="CZ",AF160=AF157,AF158&lt;&gt;AF156,AF158&lt;&gt;AF161),A157-COUNTIF($H$135:$H157,"&lt;&gt;CZ")&amp;$AH$5&amp;A160-COUNTIF($H$135:$H160,"&lt;&gt;CZ"),IF(AND(H158="CZ",H157="CZ",H159="CZ",H160&lt;&gt;"CZ",AF160=AF157,AF158&lt;&gt;AF156,AF158&lt;&gt;AF161),A157-COUNTIF($H$135:$H157,"&lt;&gt;CZ")&amp;$AH$5&amp;A160-COUNTIF($H$135:$H160,"&lt;&gt;CZ"),IF(AND(H158="CZ",H157&lt;&gt;"CZ",H159&lt;&gt;"CZ",H160="CZ",AF160=AF157,AF158&lt;&gt;AF156,AF158&lt;&gt;AF161),A158-COUNTIF($H$135:$H157,"&lt;&gt;CZ")&amp;$AH$5&amp;A160-COUNTIF($H$135:$H160,"&lt;&gt;CZ"),IF(AND(H158="CZ",H157&lt;&gt;"CZ",H159="CZ",H160&lt;&gt;"CZ",AF160=AF157,AF158&lt;&gt;AF156,AF158&lt;&gt;AF161),A158-COUNTIF($H$135:$H157,"&lt;&gt;CZ")&amp;$AH$5&amp;A160-COUNTIF($H$135:$H160,"&lt;&gt;CZ"),IF(AND(H158="CZ",H157="CZ",H159&lt;&gt;"CZ",H160&lt;&gt;"CZ",AF160=AF157,AF158&lt;&gt;AF156,AF158&lt;&gt;AF161),A157-COUNTIF($H$135:$H157,"&lt;&gt;CZ")&amp;$AH$5&amp;A160-COUNTIF($H$135:$H160,"&lt;&gt;CZ"),IF(AND(H158="CZ",H157&lt;&gt;"CZ",H159&lt;&gt;"CZ",H160&lt;&gt;"CZ",AF160=AF157,AF158&lt;&gt;AF156,AF158&lt;&gt;AF161),A158-COUNTIF($H$135:$H157,"&lt;&gt;CZ"),IF(AND(H158="CZ",H159="CZ",H160="CZ",H161&lt;&gt;"CZ",AF158&lt;&gt;AF157,AF158=AF161,AF158&lt;&gt;AF162),A158-COUNTIF($H$135:$H158,"&lt;&gt;CZ")&amp;$AH$5&amp;A161-COUNTIF($H$135:$H161,"&lt;&gt;CZ"),IF(AND(H158="CZ",H159="CZ",H160&lt;&gt;"CZ",H161="CZ",AF158&lt;&gt;AF157,AF158=AF161,AF158&lt;&gt;AF162),A158-COUNTIF($H$135:$H158,"&lt;&gt;CZ")&amp;$AH$5&amp;A161-COUNTIF($H$135:$H161,"&lt;&gt;CZ"),IF(AND(H158="CZ",H159&lt;&gt;"CZ",H160="CZ",H161="CZ",AF158&lt;&gt;AF157,AF158=AF161,AF158&lt;&gt;AF162),A158-COUNTIF($H$135:$H158,"&lt;&gt;CZ")&amp;$AH$5&amp;A161-COUNTIF($H$135:$H161,"&lt;&gt;CZ"),IF(AND(H158="CZ",H159&lt;&gt;"CZ",H160&lt;&gt;"CZ",H161="CZ",AF158&lt;&gt;AF157,AF158=AF161,AF158&lt;&gt;AF162),A158-COUNTIF($H$135:$H158,"&lt;&gt;CZ")&amp;$AH$5&amp;A161-COUNTIF($H$135:$H161,"&lt;&gt;CZ"),"")))))))))))))))))))))))))))))))))))))))))))))))))))))</f>
        <v/>
      </c>
      <c r="AJ158" s="102" t="str">
        <f>IF(AI158&lt;&gt;"","",IF(AND(H158="CZ",H159&lt;&gt;"CZ",H160="CZ",H161&lt;&gt;"CZ",AF158&lt;&gt;AF157,AF158=AF161,AF158&lt;&gt;AF162),A158-COUNTIF($H$135:$H158,"&lt;&gt;CZ")&amp;$AH$5&amp;A161-COUNTIF($H$135:$H161,"&lt;&gt;CZ"),IF(AND(H158="CZ",H159="CZ",H160&lt;&gt;"CZ",H161&lt;&gt;"CZ",AF158&lt;&gt;AF157,AF158=AF161,AF158&lt;&gt;AF162),A158-COUNTIF($H$135:$H158,"&lt;&gt;CZ")&amp;$AH$5&amp;A161-COUNTIF($H$135:$H161,"&lt;&gt;CZ"),IF(AND(H158="CZ",H159&lt;&gt;"CZ",H160&lt;&gt;"CZ",H161&lt;&gt;"CZ",AF158&lt;&gt;AF157,AF158=AF161,AF158&lt;&gt;AF162),A158-COUNTIF($H$135:$H158,"&lt;&gt;CZ"),IF(AND(H158="CZ",H157&lt;&gt;"CZ",H156="CZ",H155="CZ",H154="CZ",AF158=AF154,AF158&lt;&gt;AF153,AF158&lt;&gt;AF159),A154-COUNTIFS($H$135:$H154,"&lt;&gt;CZ")&amp;$AH$5&amp;A158-COUNTIFS($H$135:$H158,"&lt;&gt;CZ"),IF(AND(H158="CZ",H157="CZ",H156&lt;&gt;"CZ",H155="CZ",H154="CZ",AF158=AF154,AF158&lt;&gt;AF153,AF158&lt;&gt;AF159),A154-COUNTIFS($H$135:$H154,"&lt;&gt;CZ")&amp;$AH$5&amp;A158-COUNTIFS($H$135:$H158,"&lt;&gt;CZ"),IF(AND(H158="CZ",H157="CZ",H156="CZ",H155&lt;&gt;"CZ",H154="CZ",AF158=AF154,AF158&lt;&gt;AF153,AF158&lt;&gt;AF159),A154-COUNTIFS($H$135:$H154,"&lt;&gt;CZ")&amp;$AH$5&amp;A158-COUNTIFS($H$135:$H158,"&lt;&gt;CZ"),IF(AND(H158="CZ",H157="CZ",H156="CZ",H155="CZ",H154&lt;&gt;"CZ",AF158=AF154,AF158&lt;&gt;AF153,AF158&lt;&gt;AF159),A155-COUNTIFS($H$135:$H154,"&lt;&gt;CZ")&amp;$AH$5&amp;A158-COUNTIFS($H$135:$H158,"&lt;&gt;CZ"),IF(AND(H158="CZ",H157&lt;&gt;"CZ",H156="CZ",H155="CZ",H154&lt;&gt;"CZ",AF158=AF154,AF158&lt;&gt;AF153,AF158&lt;&gt;AF159),A155-COUNTIFS($H$135:$H154,"&lt;&gt;CZ")&amp;$AH$5&amp;A158-COUNTIFS($H$135:$H158,"&lt;&gt;CZ"),IF(AND(H158="CZ",H157&lt;&gt;"CZ",H156="CZ",H155&lt;&gt;"CZ",H154="CZ",AF158=AF154,AF158&lt;&gt;AF153,AF158&lt;&gt;AF159),A154-COUNTIFS($H$135:$H154,"&lt;&gt;CZ")&amp;$AH$5&amp;A158-COUNTIFS($H$135:$H158,"&lt;&gt;CZ"),IF(AND(H158="CZ",H157&lt;&gt;"CZ",H156&lt;&gt;"CZ",H155="CZ",H154="CZ",AF158=AF154,AF158&lt;&gt;AF153,AF158&lt;&gt;AF159),A154-COUNTIFS($H$135:$H154,"&lt;&gt;CZ")&amp;$AH$5&amp;A158-COUNTIFS($H$135:$H158,"&lt;&gt;CZ"),IF(AND(H158="CZ",H157&lt;&gt;"CZ",H156&lt;&gt;"CZ",H155&lt;&gt;"CZ",H154="CZ",AF158=AF154,AF158&lt;&gt;AF153,AF158&lt;&gt;AF159),A154-COUNTIFS($H$135:$H154,"&lt;&gt;CZ")&amp;$AH$5&amp;A158-COUNTIFS($H$135:$H158,"&lt;&gt;CZ"),IF(AND(H158="CZ",H157&lt;&gt;"CZ",H156&lt;&gt;"CZ",H155="CZ",H154&lt;&gt;"CZ",AF158=AF154,AF158&lt;&gt;AF153,AF158&lt;&gt;AF159),A155-COUNTIFS($H$135:$H154,"&lt;&gt;CZ")&amp;$AH$5&amp;A158-COUNTIFS($H$135:$H158,"&lt;&gt;CZ"),IF(AND(H158="CZ",H157&lt;&gt;"CZ",H156="CZ",H155&lt;&gt;"CZ",H154&lt;&gt;"CZ",AF158=AF154,AF158&lt;&gt;AF153,AF158&lt;&gt;AF159),A155-COUNTIFS($H$135:$H154,"&lt;&gt;CZ")&amp;$AH$5&amp;A158-COUNTIFS($H$135:$H158,"&lt;&gt;CZ"),IF(AND(H158="CZ",H157="CZ",H156&lt;&gt;"CZ",H155&lt;&gt;"CZ",H154&lt;&gt;"CZ",AF158=AF154,AF158&lt;&gt;AF153,AF158&lt;&gt;AF159),A155-COUNTIFS($H$135:$H154,"&lt;&gt;CZ")&amp;$AH$5&amp;A158-COUNTIFS($H$135:$H158,"&lt;&gt;CZ"),IF(AND(H158="CZ",H157="CZ",H156&lt;&gt;"CZ",H155&lt;&gt;"CZ",H154="CZ",AF158=AF154,AF158&lt;&gt;AF153,AF158&lt;&gt;AF159),A154-COUNTIFS($H$135:$H154,"&lt;&gt;CZ")&amp;$AH$5&amp;A158-COUNTIFS($H$135:$H158,"&lt;&gt;CZ"),IF(AND(H158="CZ",H157="CZ",H156&lt;&gt;"CZ",H155="CZ",H154&lt;&gt;"CZ",AF158=AF154,AF158&lt;&gt;AF153,AF158&lt;&gt;AF159),A155-COUNTIFS($H$135:$H154,"&lt;&gt;CZ")&amp;$AH$5&amp;A158-COUNTIFS($H$135:$H158,"&lt;&gt;CZ"),IF(AND(H158="CZ",H157="CZ",H156="CZ",H155&lt;&gt;"CZ",H154&lt;&gt;"CZ",AF158=AF154,AF158&lt;&gt;AF153,AF158&lt;&gt;AF159),A155-COUNTIFS($H$135:$H154,"&lt;&gt;CZ")&amp;$AH$5&amp;A158-COUNTIFS($H$135:$H158,"&lt;&gt;CZ"),IF(AND(H158="CZ",H157&lt;&gt;"CZ",H156&lt;&gt;"CZ",H155&lt;&gt;"CZ",H154&lt;&gt;"CZ",AF158=AF154,AF158&lt;&gt;AF153,AF158&lt;&gt;AF159),A155-COUNTIFS($H$135:$H154,"&lt;&gt;CZ"),IF(AND(H158="CZ",H157&lt;&gt;"CZ",H156="CZ",H155="CZ",H159="CZ",AF159=AF155,AF158&lt;&gt;AF154,AF158&lt;&gt;AF160),A155-COUNTIFS($H$135:$H155,"&lt;&gt;CZ")&amp;$AH$5&amp;A159-COUNTIFS($H$135:$H159,"&lt;&gt;CZ"),IF(AND(H158="CZ",H157="CZ",H156&lt;&gt;"CZ",H155="CZ",H159="CZ",AF159=AF155,AF158&lt;&gt;AF154,AF158&lt;&gt;AF160),A155-COUNTIFS($H$135:$H155,"&lt;&gt;CZ")&amp;$AH$5&amp;A159-COUNTIFS($H$135:$H159,"&lt;&gt;CZ"),IF(AND(H158="CZ",H157="CZ",H156="CZ",H155&lt;&gt;"CZ",H159="CZ",AF159=AF155,AF158&lt;&gt;AF154,AF158&lt;&gt;AF160),A156-COUNTIFS($H$135:$H155,"&lt;&gt;CZ")&amp;$AH$5&amp;A159-COUNTIFS($H$135:$H159,"&lt;&gt;CZ"),IF(AND(H158="CZ",H157="CZ",H156="CZ",H155="CZ",H159&lt;&gt;"CZ",AF159=AF155,AF158&lt;&gt;AF154,AF158&lt;&gt;AF160),A155-COUNTIFS($H$135:$H155,"&lt;&gt;CZ")&amp;$AH$5&amp;A159-COUNTIFS($H$135:$H159,"&lt;&gt;CZ"),IF(AND(H158="CZ",H157&lt;&gt;"CZ",H156="CZ",H155="CZ",H159&lt;&gt;"CZ",AF159=AF155,AF158&lt;&gt;AF154,AF158&lt;&gt;AF160),A155-COUNTIFS($H$135:$H155,"&lt;&gt;CZ")&amp;$AH$5&amp;A159-COUNTIFS($H$135:$H159,"&lt;&gt;CZ"),IF(AND(H158="CZ",H157&lt;&gt;"CZ",H156="CZ",H155&lt;&gt;"CZ",H159="CZ",AF159=AF155,AF158&lt;&gt;AF154,AF158&lt;&gt;AF160),A156-COUNTIFS($H$135:$H155,"&lt;&gt;CZ")&amp;$AH$5&amp;A159-COUNTIFS($H$135:$H159,"&lt;&gt;CZ"),IF(AND(H158="CZ",H157&lt;&gt;"CZ",H156&lt;&gt;"CZ",H155="CZ",H159="CZ",AF159=AF155,AF158&lt;&gt;AF154,AF158&lt;&gt;AF160),A155-COUNTIFS($H$135:$H155,"&lt;&gt;CZ")&amp;$AH$5&amp;A159-COUNTIFS($H$135:$H159,"&lt;&gt;CZ"),IF(AND(H158="CZ",H157&lt;&gt;"CZ",H156&lt;&gt;"CZ",H155&lt;&gt;"CZ",H159="CZ",AF159=AF155,AF158&lt;&gt;AF154,AF158&lt;&gt;AF160),A156-COUNTIFS($H$135:$H155,"&lt;&gt;CZ")&amp;$AH$5&amp;A159-COUNTIFS($H$135:$H159,"&lt;&gt;CZ"),IF(AND(H158="CZ",H157&lt;&gt;"CZ",H156&lt;&gt;"CZ",H155="CZ",H159&lt;&gt;"CZ",AF159=AF155,AF158&lt;&gt;AF154,AF158&lt;&gt;AF160),A155-COUNTIFS($H$135:$H155,"&lt;&gt;CZ")&amp;$AH$5&amp;A159-COUNTIFS($H$135:$H159,"&lt;&gt;CZ"),IF(AND(H158="CZ",H157&lt;&gt;"CZ",H156="CZ",H155&lt;&gt;"CZ",H159&lt;&gt;"CZ",AF159=AF155,AF158&lt;&gt;AF154,AF158&lt;&gt;AF160),A156-COUNTIFS($H$135:$H155,"&lt;&gt;CZ")&amp;$AH$5&amp;A159-COUNTIFS($H$135:$H159,"&lt;&gt;CZ"),IF(AND(H158="CZ",H157="CZ",H156&lt;&gt;"CZ",H155&lt;&gt;"CZ",H159&lt;&gt;"CZ",AF159=AF155,AF158&lt;&gt;AF154,AF158&lt;&gt;AF160),A156-COUNTIFS($H$135:$H155,"&lt;&gt;CZ")&amp;$AH$5&amp;A159-COUNTIFS($H$135:$H159,"&lt;&gt;CZ"),IF(AND(H158="CZ",H157="CZ",H156&lt;&gt;"CZ",H155&lt;&gt;"CZ",H159="CZ",AF159=AF155,AF158&lt;&gt;AF154,AF158&lt;&gt;AF160),A156-COUNTIFS($H$135:$H155,"&lt;&gt;CZ")&amp;$AH$5&amp;A159-COUNTIFS($H$135:$H159,"&lt;&gt;CZ"),IF(AND(H158="CZ",H157="CZ",H156&lt;&gt;"CZ",H155="CZ",H159&lt;&gt;"CZ",AF159=AF155,AF158&lt;&gt;AF154,AF158&lt;&gt;AF160),A155-COUNTIFS($H$135:$H155,"&lt;&gt;CZ")&amp;$AH$5&amp;A159-COUNTIFS($H$135:$H159,"&lt;&gt;CZ"),IF(AND(H158="CZ",H157="CZ",H156="CZ",H155&lt;&gt;"CZ",H159&lt;&gt;"CZ",AF159=AF155,AF158&lt;&gt;AF154,AF158&lt;&gt;AF160),A156-COUNTIFS($H$135:$H155,"&lt;&gt;CZ")&amp;$AH$5&amp;A159-COUNTIFS($H$135:$H159,"&lt;&gt;CZ"),IF(AND(H158="CZ",H157&lt;&gt;"CZ",H156&lt;&gt;"CZ",H155&lt;&gt;"CZ",H159&lt;&gt;"CZ",AF159=AF155,AF158&lt;&gt;AF154,AF158&lt;&gt;AF160),A156-COUNTIFS($H$135:$H155,"&lt;&gt;CZ"),IF(AND(H158="CZ",H157&lt;&gt;"CZ",H156="CZ",H159="CZ",H160="CZ",AF160=AF156,AF158&lt;&gt;AF155,AF158&lt;&gt;AF161),A156-COUNTIFS($H$135:$H156,"&lt;&gt;CZ")&amp;$AH$5&amp;A160-COUNTIFS($H$135:$H160,"&lt;&gt;CZ"),IF(AND(H158="CZ",H157="CZ",H156&lt;&gt;"CZ",H159="CZ",H160="CZ",AF160=AF156,AF158&lt;&gt;AF155,AF158&lt;&gt;AF161),A157-COUNTIFS($H$135:$H156,"&lt;&gt;CZ")&amp;$AH$5&amp;A160-COUNTIFS($H$135:$H160,"&lt;&gt;CZ"),IF(AND(H158="CZ",H157="CZ",H156="CZ",H159&lt;&gt;"CZ",H160="CZ",AF160=AF156,AF158&lt;&gt;AF155,AF158&lt;&gt;AF161),A156-COUNTIFS($H$135:$H156,"&lt;&gt;CZ")&amp;$AH$5&amp;A160-COUNTIFS($H$135:$H160,"&lt;&gt;CZ"),IF(AND(H158="CZ",H157="CZ",H156="CZ",H159="CZ",H160&lt;&gt;"CZ",AF160=AF156,AF158&lt;&gt;AF155,AF158&lt;&gt;AF161),A156-COUNTIFS($H$135:$H156,"&lt;&gt;CZ")&amp;$AH$5&amp;A160-COUNTIFS($H$135:$H160,"&lt;&gt;CZ"),IF(AND(H158="CZ",H157&lt;&gt;"CZ",H156="CZ",H159="CZ",H160&lt;&gt;"CZ",AF160=AF156,AF158&lt;&gt;AF155,AF158&lt;&gt;AF161),A156-COUNTIFS($H$135:$H156,"&lt;&gt;CZ")&amp;$AH$5&amp;A160-COUNTIFS($H$135:$H160,"&lt;&gt;CZ"),IF(AND(H158="CZ",H157&lt;&gt;"CZ",H156="CZ",H159&lt;&gt;"CZ",H160="CZ",AF160=AF156,AF158&lt;&gt;AF155,AF158&lt;&gt;AF161),A156-COUNTIFS($H$135:$H156,"&lt;&gt;CZ")&amp;$AH$5&amp;A160-COUNTIFS($H$135:$H160,"&lt;&gt;CZ"),IF(AND(H158="CZ",H157&lt;&gt;"CZ",H156&lt;&gt;"CZ",H159="CZ",H160="CZ",AF160=AF156,AF158&lt;&gt;AF155,AF158&lt;&gt;AF161),A157-COUNTIFS($H$135:$H156,"&lt;&gt;CZ")&amp;$AH$5&amp;A160-COUNTIFS($H$135:$H160,"&lt;&gt;CZ"),IF(AND(H158="CZ",H157&lt;&gt;"CZ",H156&lt;&gt;"CZ",H159&lt;&gt;"CZ",H160="CZ",AF160=AF156,AF158&lt;&gt;AF155,AF158&lt;&gt;AF161),A157-COUNTIFS($H$135:$H156,"&lt;&gt;CZ")&amp;$AH$5&amp;A160-COUNTIFS($H$135:$H160,"&lt;&gt;CZ"),IF(AND(H158="CZ",H157&lt;&gt;"CZ",H156&lt;&gt;"CZ",H159="CZ",H160&lt;&gt;"CZ",AF160=AF156,AF158&lt;&gt;AF155,AF158&lt;&gt;AF161),A157-COUNTIFS($H$135:$H156,"&lt;&gt;CZ")&amp;$AH$5&amp;A160-COUNTIFS($H$135:$H160,"&lt;&gt;CZ"),IF(AND(H158="CZ",H157&lt;&gt;"CZ",H156="CZ",H159&lt;&gt;"CZ",H160&lt;&gt;"CZ",AF160=AF156,AF158&lt;&gt;AF155,AF158&lt;&gt;AF161),A156-COUNTIFS($H$135:$H156,"&lt;&gt;CZ")&amp;$AH$5&amp;A160-COUNTIFS($H$135:$H160,"&lt;&gt;CZ"),IF(AND(H158="CZ",H157="CZ",H156&lt;&gt;"CZ",H159&lt;&gt;"CZ",H160&lt;&gt;"CZ",AF160=AF156,AF158&lt;&gt;AF155,AF158&lt;&gt;AF161),A157-COUNTIFS($H$135:$H156,"&lt;&gt;CZ")&amp;$AH$5&amp;A160-COUNTIFS($H$135:$H160,"&lt;&gt;CZ"),IF(AND(H158="CZ",H157="CZ",H156&lt;&gt;"CZ",H159&lt;&gt;"CZ",H160="CZ",AF160=AF156,AF158&lt;&gt;AF155,AF158&lt;&gt;AF161),A157-COUNTIFS($H$135:$H156,"&lt;&gt;CZ")&amp;$AH$5&amp;A160-COUNTIFS($H$135:$H160,"&lt;&gt;CZ"),IF(AND(H158="CZ",H157="CZ",H156&lt;&gt;"CZ",H159="CZ",H160&lt;&gt;"CZ",AF160=AF156,AF158&lt;&gt;AF155,AF158&lt;&gt;AF161),A157-COUNTIFS($H$135:$H156,"&lt;&gt;CZ")&amp;$AH$5&amp;A160-COUNTIFS($H$135:$H160,"&lt;&gt;CZ"),IF(AND(H158="CZ",H157="CZ",H156="CZ",H159&lt;&gt;"CZ",H160&lt;&gt;"CZ",AF160=AF156,AF158&lt;&gt;AF155,AF158&lt;&gt;AF161),A156-COUNTIFS($H$135:$H156,"&lt;&gt;CZ")&amp;$AH$5&amp;A160-COUNTIFS($H$135:$H160,"&lt;&gt;CZ"),""))))))))))))))))))))))))))))))))))))))))))))))))</f>
        <v/>
      </c>
      <c r="AK158" s="102" t="str">
        <f>IF(AI158&lt;&gt;"","",IF(AJ158&lt;&gt;"","",IF(AND(H157="CZ",H156&lt;&gt;"CZ",H155&lt;&gt;"CZ",H158&lt;&gt;"CZ",H159&lt;&gt;"CZ",AF159=AF155,AF157&lt;&gt;AF154,AF157&lt;&gt;AF160),A156-COUNTIFS($H$135:$H155,"&lt;&gt;CZ"),IF(AND(H158="CZ",H157&lt;&gt;"CZ",H159="CZ",H160="CZ",H161="CZ",AF161=AF157,AF158&lt;&gt;AF156,AF158&lt;&gt;AF162),A158-COUNTIFS($H$135:$H157,"&lt;&gt;CZ")&amp;$AH$5&amp;A161-COUNTIFS($H$135:$H161,"&lt;&gt;CZ"),IF(AND(H158="CZ",H157="CZ",H159&lt;&gt;"CZ",H160="CZ",H161="CZ",AF161=AF157,AF158&lt;&gt;AF156,AF158&lt;&gt;AF162),A157-COUNTIFS($H$135:$H157,"&lt;&gt;CZ")&amp;$AH$5&amp;A161-COUNTIFS($H$135:$H161,"&lt;&gt;CZ"),IF(AND(H158="CZ",H157="CZ",H159="CZ",H160&lt;&gt;"CZ",H161="CZ",AF161=AF157,AF158&lt;&gt;AF156,AF158&lt;&gt;AF162),A157-COUNTIFS($H$135:$H157,"&lt;&gt;CZ")&amp;$AH$5&amp;A161-COUNTIFS($H$135:$H161,"&lt;&gt;CZ"),IF(AND(H158="CZ",H157="CZ",H159="CZ",H160="CZ",H161&lt;&gt;"CZ",AF161=AF157,AF158&lt;&gt;AF156,AF158&lt;&gt;AF162),A157-COUNTIFS($H$135:$H157,"&lt;&gt;CZ")&amp;$AH$5&amp;A161-COUNTIFS($H$135:$H161,"&lt;&gt;CZ"),IF(AND(H158="CZ",H157&lt;&gt;"CZ",H159="CZ",H160="CZ",H161&lt;&gt;"CZ",AF161=AF157,AF158&lt;&gt;AF156,AF158&lt;&gt;AF162),A158-COUNTIFS($H$135:$H157,"&lt;&gt;CZ")&amp;$AH$5&amp;A161-COUNTIFS($H$135:$H161,"&lt;&gt;CZ"),IF(AND(H158="CZ",H157&lt;&gt;"CZ",H159="CZ",H160&lt;&gt;"CZ",H161="CZ",AF161=AF157,AF158&lt;&gt;AF156,AF158&lt;&gt;AF162),A158-COUNTIFS($H$135:$H157,"&lt;&gt;CZ")&amp;$AH$5&amp;A161-COUNTIFS($H$135:$H161,"&lt;&gt;CZ"),IF(AND(H158="CZ",H157&lt;&gt;"CZ",H159&lt;&gt;"CZ",H160="CZ",H161="CZ",AF161=AF157,AF158&lt;&gt;AF156,AF158&lt;&gt;AF162),A158-COUNTIFS($H$135:$H157,"&lt;&gt;CZ")&amp;$AH$5&amp;A161-COUNTIFS($H$135:$H161,"&lt;&gt;CZ"),IF(AND(H158="CZ",H157&lt;&gt;"CZ",H159&lt;&gt;"CZ",H160&lt;&gt;"CZ",H161="CZ",AF161=AF157,AF158&lt;&gt;AF156,AF158&lt;&gt;AF162),A158-COUNTIFS($H$135:$H157,"&lt;&gt;CZ")&amp;$AH$5&amp;A161-COUNTIFS($H$135:$H161,"&lt;&gt;CZ"),IF(AND(H158="CZ",H157&lt;&gt;"CZ",H159&lt;&gt;"CZ",H160&lt;&gt;"CZ",H161&lt;&gt;"CZ",AF161=AF157,AF158&lt;&gt;AF156,AF158&lt;&gt;AF162),A161-COUNTIFS($H$135:$H161,"&lt;&gt;CZ"),IF(AND(H158="CZ",H157&lt;&gt;"CZ",H159&lt;&gt;"CZ",H160="CZ",H161&lt;&gt;"CZ",AF161=AF157,AF158&lt;&gt;AF156,AF158&lt;&gt;AF162),A158-COUNTIFS($H$135:$H157,"&lt;&gt;CZ")&amp;$AH$5&amp;A161-COUNTIFS($H$135:$H161,"&lt;&gt;CZ"),IF(AND(H158="CZ",H157="CZ",H159="CZ",H160&lt;&gt;"CZ",H161&lt;&gt;"CZ",AF161=AF157,AF158&lt;&gt;AF156,AF158&lt;&gt;AF162),A157-COUNTIFS($H$135:$H157,"&lt;&gt;CZ")&amp;$AH$5&amp;A161-COUNTIFS($H$135:$H161,"&lt;&gt;CZ"),IF(AND(H158="CZ",H157="CZ",H159&lt;&gt;"CZ",H160&lt;&gt;"CZ",H161&lt;&gt;"CZ",AF161=AF157,AF158&lt;&gt;AF156,AF158&lt;&gt;AF162),A157-COUNTIFS($H$135:$H157,"&lt;&gt;CZ")&amp;$AH$5&amp;A161-COUNTIFS($H$135:$H161,"&lt;&gt;CZ"),IF(AND(H158="CZ",H157="CZ",H159&lt;&gt;"CZ",H160&lt;&gt;"CZ",H161="CZ",AF161=AF157,AF158&lt;&gt;AF156,AF158&lt;&gt;AF162),A157-COUNTIFS($H$135:$H157,"&lt;&gt;CZ")&amp;$AH$5&amp;A161-COUNTIFS($H$135:$H161,"&lt;&gt;CZ"),IF(AND(H158="CZ",H157="CZ",H159&lt;&gt;"CZ",H160="CZ",H161&lt;&gt;"CZ",AF161=AF157,AF158&lt;&gt;AF156,AF158&lt;&gt;AF162),A157-COUNTIFS($H$135:$H157,"&lt;&gt;CZ")&amp;$AH$5&amp;A161-COUNTIFS($H$135:$H161,"&lt;&gt;CZ"),IF(AND(H158="CZ",H157&lt;&gt;"CZ",H159="CZ",H160&lt;&gt;"CZ",H161&lt;&gt;"CZ",AF161=AF157,AF158&lt;&gt;AF156,AF158&lt;&gt;AF162),A158-COUNTIFS($H$135:$H157,"&lt;&gt;CZ")&amp;$AH$5&amp;A161-COUNTIFS($H$135:$H161,"&lt;&gt;CZ"),IF(AND(H158="CZ",H159&lt;&gt;"CZ",H160="CZ",H161="CZ",H162="CZ",AF158=AF162,AF158&lt;&gt;AF157,AF158&lt;&gt;AF163),A158-COUNTIFS($H$135:$H158,"&lt;&gt;CZ")&amp;$AH$5&amp;A162-COUNTIFS($H$135:$H162,"&lt;&gt;CZ"),IF(AND(H158="CZ",H159="CZ",H160&lt;&gt;"CZ",H161="CZ",H162="CZ",AF158=AF162,AF158&lt;&gt;AF157,AF158&lt;&gt;AF163),A158-COUNTIFS($H$135:$H158,"&lt;&gt;CZ")&amp;$AH$5&amp;A162-COUNTIFS($H$135:$H162,"&lt;&gt;CZ"),IF(AND(H158="CZ",H159="CZ",H160="CZ",H161&lt;&gt;"CZ",H162="CZ",AF158=AF162,AF158&lt;&gt;AF157,AF158&lt;&gt;AF163),A158-COUNTIFS($H$135:$H158,"&lt;&gt;CZ")&amp;$AH$5&amp;A162-COUNTIFS($H$135:$H162,"&lt;&gt;CZ"),IF(AND(H158="CZ",H159="CZ",H160="CZ",H161="CZ",H162&lt;&gt;"CZ",AF158=AF162,AF158&lt;&gt;AF157,AF158&lt;&gt;AF163),A158-COUNTIFS($H$135:$H158,"&lt;&gt;CZ")&amp;$AH$5&amp;A162-COUNTIFS($H$135:$H162,"&lt;&gt;CZ"),IF(AND(H158="CZ",H157&lt;&gt;"CZ",H156="CZ",H155="CZ",H159&lt;&gt;"CZ",AF159=AF155,AF158&lt;&gt;AF154,AF158&lt;&gt;AF160),A155-COUNTIFS($H$135:$H155,"&lt;&gt;CZ")&amp;$AH$5&amp;A159-COUNTIFS($H$135:$H159,"&lt;&gt;CZ"),IF(AND(H158="CZ",H159&lt;&gt;"CZ",H160="CZ",H161="CZ",H162&lt;&gt;"CZ",AF158=AF162,AF158&lt;&gt;AF157,AF158&lt;&gt;AF163),A158-COUNTIFS($H$135:$H158,"&lt;&gt;CZ")&amp;$AH$5&amp;A162-COUNTIFS($H$135:$H162,"&lt;&gt;CZ"),IF(AND(H158="CZ",H159&lt;&gt;"CZ",H160="CZ",H161&lt;&gt;"CZ",H162="CZ",AF158=AF162,AF158&lt;&gt;AF157,AF158&lt;&gt;AF163),A158-COUNTIFS($H$135:$H158,"&lt;&gt;CZ")&amp;$AH$5&amp;A162-COUNTIFS($H$135:$H162,"&lt;&gt;CZ"),IF(AND(H158="CZ",H159&lt;&gt;"CZ",H160&lt;&gt;"CZ",H161="CZ",H162="CZ",AF158=AF162,AF158&lt;&gt;AF157,AF158&lt;&gt;AF163),A158-COUNTIFS($H$135:$H158,"&lt;&gt;CZ")&amp;$AH$5&amp;A162-COUNTIFS($H$135:$H162,"&lt;&gt;CZ"),IF(AND(H158="CZ",H159&lt;&gt;"CZ",H160&lt;&gt;"CZ",H161&lt;&gt;"CZ",H162="CZ",AF158=AF162,AF158&lt;&gt;AF157,AF158&lt;&gt;AF163),A158-COUNTIFS($H$135:$H158,"&lt;&gt;CZ")&amp;$AH$5&amp;A162-COUNTIFS($H$135:$H162,"&lt;&gt;CZ"),IF(AND(H158="CZ",H159&lt;&gt;"CZ",H160&lt;&gt;"CZ",H161="CZ",H162&lt;&gt;"CZ",AF158=AF162,AF158&lt;&gt;AF157,AF158&lt;&gt;AF163),A158-COUNTIFS($H$135:$H158,"&lt;&gt;CZ")&amp;$AH$5&amp;A162-COUNTIFS($H$135:$H162,"&lt;&gt;CZ"),IF(AND(H158="CZ",H159&lt;&gt;"CZ",H160="CZ",H161&lt;&gt;"CZ",H162&lt;&gt;"CZ",AF158=AF162,AF158&lt;&gt;AF157,AF158&lt;&gt;AF163),A158-COUNTIFS($H$135:$H158,"&lt;&gt;CZ")&amp;$AH$5&amp;A162-COUNTIFS($H$135:$H162,"&lt;&gt;CZ"),IF(AND(H158="CZ",H159="CZ",H160&lt;&gt;"CZ",H161&lt;&gt;"CZ",H162&lt;&gt;"CZ",AF158=AF162,AF158&lt;&gt;AF157,AF158&lt;&gt;AF163),A158-COUNTIFS($H$135:$H158,"&lt;&gt;CZ")&amp;$AH$5&amp;A162-COUNTIFS($H$135:$H162,"&lt;&gt;CZ"),IF(AND(H158="CZ",H159="CZ",H160="CZ",H161&lt;&gt;"CZ",H162&lt;&gt;"CZ",AF158=AF162,AF158&lt;&gt;AF157,AF158&lt;&gt;AF163),A158-COUNTIFS($H$135:$H158,"&lt;&gt;CZ")&amp;$AH$5&amp;A162-COUNTIFS($H$135:$H162,"&lt;&gt;CZ"),IF(AND(H158="CZ",H159="CZ",H160&lt;&gt;"CZ",H161="CZ",H162&lt;&gt;"CZ",AF158=AF162,AF158&lt;&gt;AF157,AF158&lt;&gt;AF163),A158-COUNTIFS($H$135:$H158,"&lt;&gt;CZ")&amp;$AH$5&amp;A162-COUNTIFS($H$135:$H162,"&lt;&gt;CZ"),IF(AND(H158="CZ",H159="CZ",H160="CZ",H161&lt;&gt;"CZ",H162&lt;&gt;"CZ",AF158=AF162,AF158&lt;&gt;AF157,AF158&lt;&gt;AF163),A158-COUNTIFS($H$135:$H158,"&lt;&gt;CZ")&amp;$AH$5&amp;A162-COUNTIFS($H$135:$H162,"&lt;&gt;CZ"),IF(AND(H158="CZ",H159="CZ",H160&lt;&gt;"CZ",H161&lt;&gt;"CZ",H162&lt;&gt;"CZ",AF158=AF162,AF158&lt;&gt;AF157,AF158&lt;&gt;AF163),A162-COUNTIFS($H$135:$H162,"&lt;&gt;CZ"),""))))))))))))))))))))))))))))))))))</f>
        <v/>
      </c>
      <c r="AL158" s="120" t="str">
        <f t="shared" si="9"/>
        <v/>
      </c>
    </row>
    <row r="159" spans="1:38" s="104" customFormat="1" ht="15" hidden="1" customHeight="1">
      <c r="A159" s="105">
        <v>25</v>
      </c>
      <c r="B159" s="106" t="e">
        <v>#N/A</v>
      </c>
      <c r="C159" s="107" t="s">
        <v>251</v>
      </c>
      <c r="D159" s="107" t="s">
        <v>251</v>
      </c>
      <c r="E159" s="106" t="s">
        <v>251</v>
      </c>
      <c r="F159" s="108"/>
      <c r="G159" s="109" t="s">
        <v>251</v>
      </c>
      <c r="H159" s="110" t="s">
        <v>251</v>
      </c>
      <c r="I159" s="111"/>
      <c r="J159" s="112" t="s">
        <v>251</v>
      </c>
      <c r="K159" s="111"/>
      <c r="L159" s="112" t="s">
        <v>251</v>
      </c>
      <c r="M159" s="111"/>
      <c r="N159" s="112" t="s">
        <v>251</v>
      </c>
      <c r="O159" s="111"/>
      <c r="P159" s="112" t="s">
        <v>251</v>
      </c>
      <c r="Q159" s="111"/>
      <c r="R159" s="112" t="s">
        <v>251</v>
      </c>
      <c r="S159" s="113"/>
      <c r="T159" s="112" t="s">
        <v>251</v>
      </c>
      <c r="U159" s="111"/>
      <c r="V159" s="112" t="s">
        <v>251</v>
      </c>
      <c r="W159" s="111"/>
      <c r="X159" s="112" t="s">
        <v>251</v>
      </c>
      <c r="Y159" s="111"/>
      <c r="Z159" s="112" t="s">
        <v>251</v>
      </c>
      <c r="AA159" s="111"/>
      <c r="AB159" s="112" t="s">
        <v>251</v>
      </c>
      <c r="AC159" s="111"/>
      <c r="AD159" s="112" t="s">
        <v>251</v>
      </c>
      <c r="AE159" s="116">
        <v>0</v>
      </c>
      <c r="AF159" s="117" t="s">
        <v>251</v>
      </c>
      <c r="AG159" s="118" t="s">
        <v>251</v>
      </c>
      <c r="AH159" s="100" t="str">
        <f t="shared" ca="1" si="8"/>
        <v/>
      </c>
      <c r="AI159" s="119" t="str">
        <f>IF(H159="","",IF(H159&lt;&gt;"CZ","NE",IF(AND(H159="CZ",AF158&lt;&gt;AF159,AF159&lt;&gt;AF160),A159-COUNTIF($H$135:$H159,"&lt;&gt;CZ"),IF(AND(H159="CZ",H158="CZ",AF159=AF158,AF159&lt;&gt;AF157,AF159&lt;&gt;AF160),A158-COUNTIF($H$135:$H159,"&lt;&gt;CZ")&amp;$AH$5&amp;A159-COUNTIF($H$135:$H159,"&lt;&gt;CZ"),IF(AND(H159="CZ",H160="CZ",AF159&lt;&gt;AF158,AF159=AF160,AF159&lt;&gt;AF161),A159-COUNTIF($H$135:$H159,"&lt;&gt;CZ")&amp;$AH$5&amp;A160-COUNTIF($H$135:$H160,"&lt;&gt;CZ"),IF(AND(H159="CZ",H158="CZ",H157="CZ",AF159=AF157,AF159&lt;&gt;AF156,AF159&lt;&gt;AF160),A157-COUNTIF($H$135:$H159,"&lt;&gt;CZ")&amp;$AH$5&amp;A159-COUNTIF($H$135:$H159,"&lt;&gt;CZ"),IF(AND(H159="CZ",H158="CZ",H160="CZ",AF160=AF158,AF159&lt;&gt;AF157,AF159&lt;&gt;AF161),A158-COUNTIF($H$135:$H158,"&lt;&gt;CZ")&amp;$AH$5&amp;A160-COUNTIF($H$135:$H160,"&lt;&gt;CZ"),IF(AND(H159="CZ",H160="CZ",H161="CZ",AF159&lt;&gt;AF158,AF159=AF161,AF159&lt;&gt;AF162),A159-COUNTIF($H$135:$H159,"&lt;&gt;CZ")&amp;$AH$5&amp;A161-COUNTIF($H$135:$H161,"&lt;&gt;CZ"),IF(AND(H159="CZ",H158="CZ",H157="CZ",H156="CZ",AF159=AF156,AF159&lt;&gt;AF155,AF159&lt;&gt;AF160),A156-COUNTIF($H$135:$H156,"&lt;&gt;CZ")&amp;$AH$5&amp;A159-COUNTIF($H$135:$H159,"&lt;&gt;CZ"),IF(AND(H159="CZ",H158="CZ",H157="CZ",H160="CZ",AF160=AF157,AF159&lt;&gt;AF156,AF159&lt;&gt;AF161),A157-COUNTIF($H$135:$H157,"&lt;&gt;CZ")&amp;$AH$5&amp;A160-COUNTIF($H$135:$H160,"&lt;&gt;CZ"),IF(AND(H159="CZ",H158="CZ",H160="CZ",H161="CZ",AF161=AF158,AF159&lt;&gt;AF157,AF159&lt;&gt;AF162),A158-COUNTIF($H$135:$H158,"&lt;&gt;CZ")&amp;$AH$5&amp;A161-COUNTIF($H$135:$H161,"&lt;&gt;CZ"),IF(AND(H159="CZ",H160="CZ",H161="CZ",H162="CZ",AF159&lt;&gt;AF158,AF159=AF162,AF159&lt;&gt;AF163),A159-COUNTIF($H$135:$H159,"&lt;&gt;CZ")&amp;$AH$5&amp;A162-COUNTIF($H$135:$H162,"&lt;&gt;CZ"),IF(AND(H159="CZ",H158="CZ",H157="CZ",H156="CZ",H155="CZ",AF159=AF155,AF159&lt;&gt;AF154,AF159&lt;&gt;AF160),A155-COUNTIF($H$135:$H155,"&lt;&gt;CZ")&amp;$AH$5&amp;A159-COUNTIF($H$135:$H159,"&lt;&gt;CZ"),IF(AND(H159="CZ",H158="CZ",H157="CZ",H156="CZ",H160="CZ",AF160=AF156,AF159&lt;&gt;AF155,AF159&lt;&gt;AF161),A156-COUNTIF($H$135:$H156,"&lt;&gt;CZ")&amp;$AH$5&amp;A160-COUNTIF($H$135:$H160,"&lt;&gt;CZ"),IF(AND(H159="CZ",H158="CZ",H157="CZ",H160="CZ",H161="CZ",AF161=AF157,AF159&lt;&gt;AF156,AF159&lt;&gt;AF162),A157-COUNTIF($H$135:$H157,"&lt;&gt;CZ")&amp;$AH$5&amp;A161-COUNTIF($H$135:$H161,"&lt;&gt;CZ"),IF(AND(H159="CZ",H158="CZ",H160="CZ",H161="CZ",H162="CZ",AF162=AF158,AF159&lt;&gt;AF157,AF159&lt;&gt;AF163),A158-COUNTIF($H$135:$H158,"&lt;&gt;CZ")&amp;$AH$5&amp;A162-COUNTIF($H$135:$H162,"&lt;&gt;CZ"),IF(AND(H159="CZ",H160="CZ",H161="CZ",H162="CZ",H163="CZ",AF159&lt;&gt;AF158,AF159=AF163,AF159&lt;&gt;AF164),A159-COUNTIF($H$135:$H159,"&lt;&gt;CZ")&amp;$AH$5&amp;A163-COUNTIF($H$135:$H163,"&lt;&gt;CZ"),IF(AND(H159="CZ",H158&lt;&gt;"CZ",AF159=AF158,AF159&lt;&gt;AF157,AF159&lt;&gt;AF160),A159-COUNTIF($H$135:$H159,"&lt;&gt;CZ"),IF(AND(H159="CZ",H160&lt;&gt;"CZ",AF159&lt;&gt;AF158,AF159=AF160,AF159&lt;&gt;AF161),A159-COUNTIF($H$135:$H159,"&lt;&gt;CZ"),IF(AND(H159="CZ",H158&lt;&gt;"CZ",H157="CZ",AF159=AF157,AF159&lt;&gt;AF156,AF159&lt;&gt;AF160),A157-COUNTIF($H$135:$H157,"&lt;&gt;CZ")&amp;$AH$5&amp;A159-COUNTIF($H$135:$H159,"&lt;&gt;CZ"),IF(AND(H159="CZ",H158="CZ",H157&lt;&gt;"CZ",AF159=AF157,AF159&lt;&gt;AF156,AF159&lt;&gt;AF160),A158-COUNTIF($H$135:$H157,"&lt;&gt;CZ")&amp;$AH$5&amp;A159-COUNTIF($H$135:$H159,"&lt;&gt;CZ"),IF(AND(H159="CZ",H158&lt;&gt;"CZ",H157&lt;&gt;"CZ",AF159=AF157,AF159&lt;&gt;AF156,AF159&lt;&gt;AF160),A159-COUNTIF($H$135:$H159,"&lt;&gt;CZ"),IF(AND(H159="CZ",H158&lt;&gt;"CZ",H160="CZ",AF159=AF158,AF159&lt;&gt;AF157,AF159=AF160,AF159&lt;&gt;AF161),A159-COUNTIF($H$135:$H158,"&lt;&gt;CZ")&amp;$AH$5&amp;A160-COUNTIF($H$135:$H160,"&lt;&gt;CZ"),IF(AND(H159="CZ",H158="CZ",H160&lt;&gt;"CZ",AF160=AF158,AF159&lt;&gt;AF157,AF159&lt;&gt;AF161),A158-COUNTIF($H$135:$H158,"&lt;&gt;CZ")&amp;$AH$5&amp;A160-COUNTIF($H$135:$H160,"&lt;&gt;CZ"),IF(AND(H159="CZ",H158&lt;&gt;"CZ",H160&lt;&gt;"CZ",AF160=AF158,AF159&lt;&gt;AF157,AF159&lt;&gt;AF161),A159-COUNTIF($H$135:$H158,"&lt;&gt;CZ"),IF(AND(H159="CZ",H160&lt;&gt;"CZ",H161="CZ",AF159&lt;&gt;AF158,AF159=AF161,AF159&lt;&gt;AF162),A159-COUNTIF($H$135:$H159,"&lt;&gt;CZ")&amp;$AH$5&amp;A161-COUNTIF($H$135:$H161,"&lt;&gt;CZ"),IF(AND(H159="CZ",H160="CZ",H161&lt;&gt;"CZ",AF159&lt;&gt;AF158,AF159=AF161,AF159&lt;&gt;AF162),A159-COUNTIF($H$135:$H159,"&lt;&gt;CZ")&amp;$AH$5&amp;A161-COUNTIF($H$135:$H161,"&lt;&gt;CZ"),IF(AND(H159="CZ",H160&lt;&gt;"CZ",H161&lt;&gt;"CZ",AF159&gt;0,AF159&lt;&gt;AF158,AF159=AF161,AF159&lt;&gt;AF162),A159-COUNTIF($H$135:$H159,"&lt;&gt;CZ"),IF(AND(H159="CZ",H158&lt;&gt;"CZ",H157="CZ",H156="CZ",AF159=AF156,AF159&lt;&gt;AF155,AF159&lt;&gt;AF160),A156-COUNTIF($H$135:$H156,"&lt;&gt;CZ")&amp;$AH$5&amp;A159-COUNTIF($H$135:$H159,"&lt;&gt;CZ"),IF(AND(H159="CZ",H158="CZ",H157&lt;&gt;"CZ",H156="CZ",AF159=AF156,AF159&lt;&gt;AF155,AF159&lt;&gt;AF160),A156-COUNTIF($H$135:$H156,"&lt;&gt;CZ")&amp;$AH$5&amp;A159-COUNTIF($H$135:$H159,"&lt;&gt;CZ"),IF(AND(H159="CZ",H158="CZ",H157="CZ",H156&lt;&gt;"CZ",AF159=AF156,AF159&lt;&gt;AF155,AF159&lt;&gt;AF160),A157-COUNTIF($H$135:$H156,"&lt;&gt;CZ")&amp;$AH$5&amp;A159-COUNTIF($H$135:$H159,"&lt;&gt;CZ"),IF(AND(H159="CZ",H158&lt;&gt;"CZ",H157&lt;&gt;"CZ",H156="CZ",AF159=AF156,AF159&lt;&gt;AF155,AF159&lt;&gt;AF160),A156-COUNTIF($H$135:$H156,"&lt;&gt;CZ")&amp;$AH$5&amp;A159-COUNTIF($H$135:$H159,"&lt;&gt;CZ"),IF(AND(H159="CZ",H158&lt;&gt;"CZ",H157="CZ",H156&lt;&gt;"CZ",AF159=AF156,AF159&lt;&gt;AF155,AF159&lt;&gt;AF160),A157-COUNTIF($H$135:$H156,"&lt;&gt;CZ")&amp;$AH$5&amp;A159-COUNTIF($H$135:$H159,"&lt;&gt;CZ"),IF(AND(H159="CZ",H158="CZ",H157&lt;&gt;"CZ",H156&lt;&gt;"CZ",AF159=AF156,AF159&lt;&gt;AF155,AF159&lt;&gt;AF160),A157-COUNTIF($H$135:$H156,"&lt;&gt;CZ")&amp;$AH$5&amp;A159-COUNTIF($H$135:$H159,"&lt;&gt;CZ"),IF(AND(H159="CZ",H158&lt;&gt;"CZ",H157&lt;&gt;"CZ",H156&lt;&gt;"CZ",AF159=AF156,AF159&lt;&gt;AF155,AF159&lt;&gt;AF160),A159-COUNTIF($H$135:$H159,"&lt;&gt;CZ"),IF(AND(H159="CZ",H158="CZ",H157&lt;&gt;"CZ",H160="CZ",AF159=AF157,AF159&lt;&gt;AF156,AF159=AF160,AF159&lt;&gt;AF161),A158-COUNTIF($H$135:$H157,"&lt;&gt;CZ")&amp;$AH$5&amp;A160-COUNTIF($H$135:$H160,"&lt;&gt;CZ"),IF(AND(H159="CZ",H158="CZ",H157="CZ",H160&lt;&gt;"CZ",AF159=AF157,AF159&lt;&gt;AF156,AF159=AF160,AF159&lt;&gt;AF161),A157-COUNTIF($H$135:$H157,"&lt;&gt;CZ")&amp;$AH$5&amp;A160-COUNTIF($H$135:$H160,"&lt;&gt;CZ"),IF(AND(H159="CZ",H158&lt;&gt;"CZ",H157&lt;&gt;"CZ",H160="CZ",AF159=AF157,AF159&lt;&gt;AF156,AF159=AF160,AF159&lt;&gt;AF161),A158-COUNTIF($H$135:$H157,"&lt;&gt;CZ")&amp;$AH$5&amp;A160-COUNTIF($H$135:$H160,"&lt;&gt;CZ"),IF(AND(H159="CZ",H158&lt;&gt;"CZ",H157="CZ",H160="CZ",AF159=AF157,AF159&lt;&gt;AF156,AF159=AF160,AF159&lt;&gt;AF161),A157-COUNTIF($H$135:$H157,"&lt;&gt;CZ")&amp;$AH$5&amp;A160-COUNTIF($H$135:$H160,"&lt;&gt;CZ"),IF(AND(H159="CZ",H158&lt;&gt;"CZ",H157="CZ",H160&lt;&gt;"CZ",AF159=AF157,AF159&lt;&gt;AF156,AF159=AF160,AF159&lt;&gt;AF161),A157-COUNTIF($H$135:$H157,"&lt;&gt;CZ")&amp;$AH$5&amp;A160-COUNTIF($H$135:$H160,"&lt;&gt;CZ"),IF(AND(H159="CZ",H158="CZ",H157&lt;&gt;"CZ",H160&lt;&gt;"CZ",AF160=AF157,AF159&lt;&gt;AF156,AF159&lt;&gt;AF161),A158-COUNTIF($H$135:$H157,"&lt;&gt;CZ")&amp;$AH$5&amp;A160-COUNTIF($H$135:$H160,"&lt;&gt;CZ"),IF(AND(H159="CZ",H158&lt;&gt;"CZ",H157&lt;&gt;"CZ",H160&lt;&gt;"CZ",AF160=AF157,AF159&lt;&gt;AF156,AF159&lt;&gt;AF161),A158-COUNTIF($H$135:$H157,"&lt;&gt;CZ"),IF(AND(H159="CZ",H158&lt;&gt;"CZ",H160="CZ",H161="CZ",AF161=AF158,AF159&lt;&gt;AF157,AF159&lt;&gt;AF162),A159-COUNTIF($H$135:$H158,"&lt;&gt;CZ")&amp;$AH$5&amp;A161-COUNTIF($H$135:$H161,"&lt;&gt;CZ"),IF(AND(H159="CZ",H158="CZ",H160&lt;&gt;"CZ",H161="CZ",AF161=AF158,AF159&lt;&gt;AF157,AF159&lt;&gt;AF162),A158-COUNTIF($H$135:$H158,"&lt;&gt;CZ")&amp;$AH$5&amp;A161-COUNTIF($H$135:$H161,"&lt;&gt;CZ"),IF(AND(H159="CZ",H158="CZ",H160="CZ",H161&lt;&gt;"CZ",AF161=AF158,AF159&lt;&gt;AF157,AF159&lt;&gt;AF162),A158-COUNTIF($H$135:$H158,"&lt;&gt;CZ")&amp;$AH$5&amp;A161-COUNTIF($H$135:$H161,"&lt;&gt;CZ"),IF(AND(H159="CZ",H158&lt;&gt;"CZ",H160&lt;&gt;"CZ",H161="CZ",AF161=AF158,AF159&lt;&gt;AF157,AF159&lt;&gt;AF162),A159-COUNTIF($H$135:$H158,"&lt;&gt;CZ")&amp;$AH$5&amp;A161-COUNTIF($H$135:$H161,"&lt;&gt;CZ"),IF(AND(H159="CZ",H158&lt;&gt;"CZ",H160="CZ",H161&lt;&gt;"CZ",AF161=AF158,AF159&lt;&gt;AF157,AF159&lt;&gt;AF162),A159-COUNTIF($H$135:$H158,"&lt;&gt;CZ")&amp;$AH$5&amp;A161-COUNTIF($H$135:$H161,"&lt;&gt;CZ"),IF(AND(H159="CZ",H158="CZ",H160&lt;&gt;"CZ",H161&lt;&gt;"CZ",AF161=AF158,AF159&lt;&gt;AF157,AF159&lt;&gt;AF162),A158-COUNTIF($H$135:$H158,"&lt;&gt;CZ")&amp;$AH$5&amp;A161-COUNTIF($H$135:$H161,"&lt;&gt;CZ"),IF(AND(H159="CZ",H158&lt;&gt;"CZ",H160&lt;&gt;"CZ",H161&lt;&gt;"CZ",AF161=AF158,AF159&lt;&gt;AF157,AF159&lt;&gt;AF162),A159-COUNTIF($H$135:$H158,"&lt;&gt;CZ"),IF(AND(H159="CZ",H160="CZ",H161="CZ",H162&lt;&gt;"CZ",AF159&lt;&gt;AF158,AF159=AF162,AF159&lt;&gt;AF163),A159-COUNTIF($H$135:$H159,"&lt;&gt;CZ")&amp;$AH$5&amp;A162-COUNTIF($H$135:$H162,"&lt;&gt;CZ"),IF(AND(H159="CZ",H160="CZ",H161&lt;&gt;"CZ",H162="CZ",AF159&lt;&gt;AF158,AF159=AF162,AF159&lt;&gt;AF163),A159-COUNTIF($H$135:$H159,"&lt;&gt;CZ")&amp;$AH$5&amp;A162-COUNTIF($H$135:$H162,"&lt;&gt;CZ"),IF(AND(H159="CZ",H160&lt;&gt;"CZ",H161="CZ",H162="CZ",AF159&lt;&gt;AF158,AF159=AF162,AF159&lt;&gt;AF163),A159-COUNTIF($H$135:$H159,"&lt;&gt;CZ")&amp;$AH$5&amp;A162-COUNTIF($H$135:$H162,"&lt;&gt;CZ"),IF(AND(H159="CZ",H160&lt;&gt;"CZ",H161&lt;&gt;"CZ",H162="CZ",AF159&lt;&gt;AF158,AF159=AF162,AF159&lt;&gt;AF163),A159-COUNTIF($H$135:$H159,"&lt;&gt;CZ")&amp;$AH$5&amp;A162-COUNTIF($H$135:$H162,"&lt;&gt;CZ"),"")))))))))))))))))))))))))))))))))))))))))))))))))))))</f>
        <v/>
      </c>
      <c r="AJ159" s="102" t="str">
        <f>IF(AI159&lt;&gt;"","",IF(AND(H159="CZ",H160&lt;&gt;"CZ",H161="CZ",H162&lt;&gt;"CZ",AF159&lt;&gt;AF158,AF159=AF162,AF159&lt;&gt;AF163),A159-COUNTIF($H$135:$H159,"&lt;&gt;CZ")&amp;$AH$5&amp;A162-COUNTIF($H$135:$H162,"&lt;&gt;CZ"),IF(AND(H159="CZ",H160="CZ",H161&lt;&gt;"CZ",H162&lt;&gt;"CZ",AF159&lt;&gt;AF158,AF159=AF162,AF159&lt;&gt;AF163),A159-COUNTIF($H$135:$H159,"&lt;&gt;CZ")&amp;$AH$5&amp;A162-COUNTIF($H$135:$H162,"&lt;&gt;CZ"),IF(AND(H159="CZ",H160&lt;&gt;"CZ",H161&lt;&gt;"CZ",H162&lt;&gt;"CZ",AF159&lt;&gt;AF158,AF159=AF162,AF159&lt;&gt;AF163),A159-COUNTIF($H$135:$H159,"&lt;&gt;CZ"),IF(AND(H159="CZ",H158&lt;&gt;"CZ",H157="CZ",H156="CZ",H155="CZ",AF159=AF155,AF159&lt;&gt;AF154,AF159&lt;&gt;AF160),A155-COUNTIFS($H$135:$H155,"&lt;&gt;CZ")&amp;$AH$5&amp;A159-COUNTIFS($H$135:$H159,"&lt;&gt;CZ"),IF(AND(H159="CZ",H158="CZ",H157&lt;&gt;"CZ",H156="CZ",H155="CZ",AF159=AF155,AF159&lt;&gt;AF154,AF159&lt;&gt;AF160),A155-COUNTIFS($H$135:$H155,"&lt;&gt;CZ")&amp;$AH$5&amp;A159-COUNTIFS($H$135:$H159,"&lt;&gt;CZ"),IF(AND(H159="CZ",H158="CZ",H157="CZ",H156&lt;&gt;"CZ",H155="CZ",AF159=AF155,AF159&lt;&gt;AF154,AF159&lt;&gt;AF160),A155-COUNTIFS($H$135:$H155,"&lt;&gt;CZ")&amp;$AH$5&amp;A159-COUNTIFS($H$135:$H159,"&lt;&gt;CZ"),IF(AND(H159="CZ",H158="CZ",H157="CZ",H156="CZ",H155&lt;&gt;"CZ",AF159=AF155,AF159&lt;&gt;AF154,AF159&lt;&gt;AF160),A156-COUNTIFS($H$135:$H155,"&lt;&gt;CZ")&amp;$AH$5&amp;A159-COUNTIFS($H$135:$H159,"&lt;&gt;CZ"),IF(AND(H159="CZ",H158&lt;&gt;"CZ",H157="CZ",H156="CZ",H155&lt;&gt;"CZ",AF159=AF155,AF159&lt;&gt;AF154,AF159&lt;&gt;AF160),A156-COUNTIFS($H$135:$H155,"&lt;&gt;CZ")&amp;$AH$5&amp;A159-COUNTIFS($H$135:$H159,"&lt;&gt;CZ"),IF(AND(H159="CZ",H158&lt;&gt;"CZ",H157="CZ",H156&lt;&gt;"CZ",H155="CZ",AF159=AF155,AF159&lt;&gt;AF154,AF159&lt;&gt;AF160),A155-COUNTIFS($H$135:$H155,"&lt;&gt;CZ")&amp;$AH$5&amp;A159-COUNTIFS($H$135:$H159,"&lt;&gt;CZ"),IF(AND(H159="CZ",H158&lt;&gt;"CZ",H157&lt;&gt;"CZ",H156="CZ",H155="CZ",AF159=AF155,AF159&lt;&gt;AF154,AF159&lt;&gt;AF160),A155-COUNTIFS($H$135:$H155,"&lt;&gt;CZ")&amp;$AH$5&amp;A159-COUNTIFS($H$135:$H159,"&lt;&gt;CZ"),IF(AND(H159="CZ",H158&lt;&gt;"CZ",H157&lt;&gt;"CZ",H156&lt;&gt;"CZ",H155="CZ",AF159=AF155,AF159&lt;&gt;AF154,AF159&lt;&gt;AF160),A155-COUNTIFS($H$135:$H155,"&lt;&gt;CZ")&amp;$AH$5&amp;A159-COUNTIFS($H$135:$H159,"&lt;&gt;CZ"),IF(AND(H159="CZ",H158&lt;&gt;"CZ",H157&lt;&gt;"CZ",H156="CZ",H155&lt;&gt;"CZ",AF159=AF155,AF159&lt;&gt;AF154,AF159&lt;&gt;AF160),A156-COUNTIFS($H$135:$H155,"&lt;&gt;CZ")&amp;$AH$5&amp;A159-COUNTIFS($H$135:$H159,"&lt;&gt;CZ"),IF(AND(H159="CZ",H158&lt;&gt;"CZ",H157="CZ",H156&lt;&gt;"CZ",H155&lt;&gt;"CZ",AF159=AF155,AF159&lt;&gt;AF154,AF159&lt;&gt;AF160),A156-COUNTIFS($H$135:$H155,"&lt;&gt;CZ")&amp;$AH$5&amp;A159-COUNTIFS($H$135:$H159,"&lt;&gt;CZ"),IF(AND(H159="CZ",H158="CZ",H157&lt;&gt;"CZ",H156&lt;&gt;"CZ",H155&lt;&gt;"CZ",AF159=AF155,AF159&lt;&gt;AF154,AF159&lt;&gt;AF160),A156-COUNTIFS($H$135:$H155,"&lt;&gt;CZ")&amp;$AH$5&amp;A159-COUNTIFS($H$135:$H159,"&lt;&gt;CZ"),IF(AND(H159="CZ",H158="CZ",H157&lt;&gt;"CZ",H156&lt;&gt;"CZ",H155="CZ",AF159=AF155,AF159&lt;&gt;AF154,AF159&lt;&gt;AF160),A155-COUNTIFS($H$135:$H155,"&lt;&gt;CZ")&amp;$AH$5&amp;A159-COUNTIFS($H$135:$H159,"&lt;&gt;CZ"),IF(AND(H159="CZ",H158="CZ",H157&lt;&gt;"CZ",H156="CZ",H155&lt;&gt;"CZ",AF159=AF155,AF159&lt;&gt;AF154,AF159&lt;&gt;AF160),A156-COUNTIFS($H$135:$H155,"&lt;&gt;CZ")&amp;$AH$5&amp;A159-COUNTIFS($H$135:$H159,"&lt;&gt;CZ"),IF(AND(H159="CZ",H158="CZ",H157="CZ",H156&lt;&gt;"CZ",H155&lt;&gt;"CZ",AF159=AF155,AF159&lt;&gt;AF154,AF159&lt;&gt;AF160),A156-COUNTIFS($H$135:$H155,"&lt;&gt;CZ")&amp;$AH$5&amp;A159-COUNTIFS($H$135:$H159,"&lt;&gt;CZ"),IF(AND(H159="CZ",H158&lt;&gt;"CZ",H157&lt;&gt;"CZ",H156&lt;&gt;"CZ",H155&lt;&gt;"CZ",AF159=AF155,AF159&lt;&gt;AF154,AF159&lt;&gt;AF160),A156-COUNTIFS($H$135:$H155,"&lt;&gt;CZ"),IF(AND(H159="CZ",H158&lt;&gt;"CZ",H157="CZ",H156="CZ",H160="CZ",AF160=AF156,AF159&lt;&gt;AF155,AF159&lt;&gt;AF161),A156-COUNTIFS($H$135:$H156,"&lt;&gt;CZ")&amp;$AH$5&amp;A160-COUNTIFS($H$135:$H160,"&lt;&gt;CZ"),IF(AND(H159="CZ",H158="CZ",H157&lt;&gt;"CZ",H156="CZ",H160="CZ",AF160=AF156,AF159&lt;&gt;AF155,AF159&lt;&gt;AF161),A156-COUNTIFS($H$135:$H156,"&lt;&gt;CZ")&amp;$AH$5&amp;A160-COUNTIFS($H$135:$H160,"&lt;&gt;CZ"),IF(AND(H159="CZ",H158="CZ",H157="CZ",H156&lt;&gt;"CZ",H160="CZ",AF160=AF156,AF159&lt;&gt;AF155,AF159&lt;&gt;AF161),A157-COUNTIFS($H$135:$H156,"&lt;&gt;CZ")&amp;$AH$5&amp;A160-COUNTIFS($H$135:$H160,"&lt;&gt;CZ"),IF(AND(H159="CZ",H158="CZ",H157="CZ",H156="CZ",H160&lt;&gt;"CZ",AF160=AF156,AF159&lt;&gt;AF155,AF159&lt;&gt;AF161),A156-COUNTIFS($H$135:$H156,"&lt;&gt;CZ")&amp;$AH$5&amp;A160-COUNTIFS($H$135:$H160,"&lt;&gt;CZ"),IF(AND(H159="CZ",H158&lt;&gt;"CZ",H157="CZ",H156="CZ",H160&lt;&gt;"CZ",AF160=AF156,AF159&lt;&gt;AF155,AF159&lt;&gt;AF161),A156-COUNTIFS($H$135:$H156,"&lt;&gt;CZ")&amp;$AH$5&amp;A160-COUNTIFS($H$135:$H160,"&lt;&gt;CZ"),IF(AND(H159="CZ",H158&lt;&gt;"CZ",H157="CZ",H156&lt;&gt;"CZ",H160="CZ",AF160=AF156,AF159&lt;&gt;AF155,AF159&lt;&gt;AF161),A157-COUNTIFS($H$135:$H156,"&lt;&gt;CZ")&amp;$AH$5&amp;A160-COUNTIFS($H$135:$H160,"&lt;&gt;CZ"),IF(AND(H159="CZ",H158&lt;&gt;"CZ",H157&lt;&gt;"CZ",H156="CZ",H160="CZ",AF160=AF156,AF159&lt;&gt;AF155,AF159&lt;&gt;AF161),A156-COUNTIFS($H$135:$H156,"&lt;&gt;CZ")&amp;$AH$5&amp;A160-COUNTIFS($H$135:$H160,"&lt;&gt;CZ"),IF(AND(H159="CZ",H158&lt;&gt;"CZ",H157&lt;&gt;"CZ",H156&lt;&gt;"CZ",H160="CZ",AF160=AF156,AF159&lt;&gt;AF155,AF159&lt;&gt;AF161),A157-COUNTIFS($H$135:$H156,"&lt;&gt;CZ")&amp;$AH$5&amp;A160-COUNTIFS($H$135:$H160,"&lt;&gt;CZ"),IF(AND(H159="CZ",H158&lt;&gt;"CZ",H157&lt;&gt;"CZ",H156="CZ",H160&lt;&gt;"CZ",AF160=AF156,AF159&lt;&gt;AF155,AF159&lt;&gt;AF161),A156-COUNTIFS($H$135:$H156,"&lt;&gt;CZ")&amp;$AH$5&amp;A160-COUNTIFS($H$135:$H160,"&lt;&gt;CZ"),IF(AND(H159="CZ",H158&lt;&gt;"CZ",H157="CZ",H156&lt;&gt;"CZ",H160&lt;&gt;"CZ",AF160=AF156,AF159&lt;&gt;AF155,AF159&lt;&gt;AF161),A157-COUNTIFS($H$135:$H156,"&lt;&gt;CZ")&amp;$AH$5&amp;A160-COUNTIFS($H$135:$H160,"&lt;&gt;CZ"),IF(AND(H159="CZ",H158="CZ",H157&lt;&gt;"CZ",H156&lt;&gt;"CZ",H160&lt;&gt;"CZ",AF160=AF156,AF159&lt;&gt;AF155,AF159&lt;&gt;AF161),A157-COUNTIFS($H$135:$H156,"&lt;&gt;CZ")&amp;$AH$5&amp;A160-COUNTIFS($H$135:$H160,"&lt;&gt;CZ"),IF(AND(H159="CZ",H158="CZ",H157&lt;&gt;"CZ",H156&lt;&gt;"CZ",H160="CZ",AF160=AF156,AF159&lt;&gt;AF155,AF159&lt;&gt;AF161),A157-COUNTIFS($H$135:$H156,"&lt;&gt;CZ")&amp;$AH$5&amp;A160-COUNTIFS($H$135:$H160,"&lt;&gt;CZ"),IF(AND(H159="CZ",H158="CZ",H157&lt;&gt;"CZ",H156="CZ",H160&lt;&gt;"CZ",AF160=AF156,AF159&lt;&gt;AF155,AF159&lt;&gt;AF161),A156-COUNTIFS($H$135:$H156,"&lt;&gt;CZ")&amp;$AH$5&amp;A160-COUNTIFS($H$135:$H160,"&lt;&gt;CZ"),IF(AND(H159="CZ",H158="CZ",H157="CZ",H156&lt;&gt;"CZ",H160&lt;&gt;"CZ",AF160=AF156,AF159&lt;&gt;AF155,AF159&lt;&gt;AF161),A157-COUNTIFS($H$135:$H156,"&lt;&gt;CZ")&amp;$AH$5&amp;A160-COUNTIFS($H$135:$H160,"&lt;&gt;CZ"),IF(AND(H159="CZ",H158&lt;&gt;"CZ",H157&lt;&gt;"CZ",H156&lt;&gt;"CZ",H160&lt;&gt;"CZ",AF160=AF156,AF159&lt;&gt;AF155,AF159&lt;&gt;AF161),A157-COUNTIFS($H$135:$H156,"&lt;&gt;CZ"),IF(AND(H159="CZ",H158&lt;&gt;"CZ",H157="CZ",H160="CZ",H161="CZ",AF161=AF157,AF159&lt;&gt;AF156,AF159&lt;&gt;AF162),A157-COUNTIFS($H$135:$H157,"&lt;&gt;CZ")&amp;$AH$5&amp;A161-COUNTIFS($H$135:$H161,"&lt;&gt;CZ"),IF(AND(H159="CZ",H158="CZ",H157&lt;&gt;"CZ",H160="CZ",H161="CZ",AF161=AF157,AF159&lt;&gt;AF156,AF159&lt;&gt;AF162),A158-COUNTIFS($H$135:$H157,"&lt;&gt;CZ")&amp;$AH$5&amp;A161-COUNTIFS($H$135:$H161,"&lt;&gt;CZ"),IF(AND(H159="CZ",H158="CZ",H157="CZ",H160&lt;&gt;"CZ",H161="CZ",AF161=AF157,AF159&lt;&gt;AF156,AF159&lt;&gt;AF162),A157-COUNTIFS($H$135:$H157,"&lt;&gt;CZ")&amp;$AH$5&amp;A161-COUNTIFS($H$135:$H161,"&lt;&gt;CZ"),IF(AND(H159="CZ",H158="CZ",H157="CZ",H160="CZ",H161&lt;&gt;"CZ",AF161=AF157,AF159&lt;&gt;AF156,AF159&lt;&gt;AF162),A157-COUNTIFS($H$135:$H157,"&lt;&gt;CZ")&amp;$AH$5&amp;A161-COUNTIFS($H$135:$H161,"&lt;&gt;CZ"),IF(AND(H159="CZ",H158&lt;&gt;"CZ",H157="CZ",H160="CZ",H161&lt;&gt;"CZ",AF161=AF157,AF159&lt;&gt;AF156,AF159&lt;&gt;AF162),A157-COUNTIFS($H$135:$H157,"&lt;&gt;CZ")&amp;$AH$5&amp;A161-COUNTIFS($H$135:$H161,"&lt;&gt;CZ"),IF(AND(H159="CZ",H158&lt;&gt;"CZ",H157="CZ",H160&lt;&gt;"CZ",H161="CZ",AF161=AF157,AF159&lt;&gt;AF156,AF159&lt;&gt;AF162),A157-COUNTIFS($H$135:$H157,"&lt;&gt;CZ")&amp;$AH$5&amp;A161-COUNTIFS($H$135:$H161,"&lt;&gt;CZ"),IF(AND(H159="CZ",H158&lt;&gt;"CZ",H157&lt;&gt;"CZ",H160="CZ",H161="CZ",AF161=AF157,AF159&lt;&gt;AF156,AF159&lt;&gt;AF162),A158-COUNTIFS($H$135:$H157,"&lt;&gt;CZ")&amp;$AH$5&amp;A161-COUNTIFS($H$135:$H161,"&lt;&gt;CZ"),IF(AND(H159="CZ",H158&lt;&gt;"CZ",H157&lt;&gt;"CZ",H160&lt;&gt;"CZ",H161="CZ",AF161=AF157,AF159&lt;&gt;AF156,AF159&lt;&gt;AF162),A158-COUNTIFS($H$135:$H157,"&lt;&gt;CZ")&amp;$AH$5&amp;A161-COUNTIFS($H$135:$H161,"&lt;&gt;CZ"),IF(AND(H159="CZ",H158&lt;&gt;"CZ",H157&lt;&gt;"CZ",H160="CZ",H161&lt;&gt;"CZ",AF161=AF157,AF159&lt;&gt;AF156,AF159&lt;&gt;AF162),A158-COUNTIFS($H$135:$H157,"&lt;&gt;CZ")&amp;$AH$5&amp;A161-COUNTIFS($H$135:$H161,"&lt;&gt;CZ"),IF(AND(H159="CZ",H158&lt;&gt;"CZ",H157="CZ",H160&lt;&gt;"CZ",H161&lt;&gt;"CZ",AF161=AF157,AF159&lt;&gt;AF156,AF159&lt;&gt;AF162),A157-COUNTIFS($H$135:$H157,"&lt;&gt;CZ")&amp;$AH$5&amp;A161-COUNTIFS($H$135:$H161,"&lt;&gt;CZ"),IF(AND(H159="CZ",H158="CZ",H157&lt;&gt;"CZ",H160&lt;&gt;"CZ",H161&lt;&gt;"CZ",AF161=AF157,AF159&lt;&gt;AF156,AF159&lt;&gt;AF162),A158-COUNTIFS($H$135:$H157,"&lt;&gt;CZ")&amp;$AH$5&amp;A161-COUNTIFS($H$135:$H161,"&lt;&gt;CZ"),IF(AND(H159="CZ",H158="CZ",H157&lt;&gt;"CZ",H160&lt;&gt;"CZ",H161="CZ",AF161=AF157,AF159&lt;&gt;AF156,AF159&lt;&gt;AF162),A158-COUNTIFS($H$135:$H157,"&lt;&gt;CZ")&amp;$AH$5&amp;A161-COUNTIFS($H$135:$H161,"&lt;&gt;CZ"),IF(AND(H159="CZ",H158="CZ",H157&lt;&gt;"CZ",H160="CZ",H161&lt;&gt;"CZ",AF161=AF157,AF159&lt;&gt;AF156,AF159&lt;&gt;AF162),A158-COUNTIFS($H$135:$H157,"&lt;&gt;CZ")&amp;$AH$5&amp;A161-COUNTIFS($H$135:$H161,"&lt;&gt;CZ"),IF(AND(H159="CZ",H158="CZ",H157="CZ",H160&lt;&gt;"CZ",H161&lt;&gt;"CZ",AF161=AF157,AF159&lt;&gt;AF156,AF159&lt;&gt;AF162),A157-COUNTIFS($H$135:$H157,"&lt;&gt;CZ")&amp;$AH$5&amp;A161-COUNTIFS($H$135:$H161,"&lt;&gt;CZ"),""))))))))))))))))))))))))))))))))))))))))))))))))</f>
        <v/>
      </c>
      <c r="AK159" s="102" t="str">
        <f>IF(AI159&lt;&gt;"","",IF(AJ159&lt;&gt;"","",IF(AND(H158="CZ",H157&lt;&gt;"CZ",H156&lt;&gt;"CZ",H159&lt;&gt;"CZ",H160&lt;&gt;"CZ",AF160=AF156,AF158&lt;&gt;AF155,AF158&lt;&gt;AF161),A157-COUNTIFS($H$135:$H156,"&lt;&gt;CZ"),IF(AND(H159="CZ",H158&lt;&gt;"CZ",H160="CZ",H161="CZ",H162="CZ",AF162=AF158,AF159&lt;&gt;AF157,AF159&lt;&gt;AF163),A159-COUNTIFS($H$135:$H158,"&lt;&gt;CZ")&amp;$AH$5&amp;A162-COUNTIFS($H$135:$H162,"&lt;&gt;CZ"),IF(AND(H159="CZ",H158="CZ",H160&lt;&gt;"CZ",H161="CZ",H162="CZ",AF162=AF158,AF159&lt;&gt;AF157,AF159&lt;&gt;AF163),A158-COUNTIFS($H$135:$H158,"&lt;&gt;CZ")&amp;$AH$5&amp;A162-COUNTIFS($H$135:$H162,"&lt;&gt;CZ"),IF(AND(H159="CZ",H158="CZ",H160="CZ",H161&lt;&gt;"CZ",H162="CZ",AF162=AF158,AF159&lt;&gt;AF157,AF159&lt;&gt;AF163),A158-COUNTIFS($H$135:$H158,"&lt;&gt;CZ")&amp;$AH$5&amp;A162-COUNTIFS($H$135:$H162,"&lt;&gt;CZ"),IF(AND(H159="CZ",H158="CZ",H160="CZ",H161="CZ",H162&lt;&gt;"CZ",AF162=AF158,AF159&lt;&gt;AF157,AF159&lt;&gt;AF163),A158-COUNTIFS($H$135:$H158,"&lt;&gt;CZ")&amp;$AH$5&amp;A162-COUNTIFS($H$135:$H162,"&lt;&gt;CZ"),IF(AND(H159="CZ",H158&lt;&gt;"CZ",H160="CZ",H161="CZ",H162&lt;&gt;"CZ",AF162=AF158,AF159&lt;&gt;AF157,AF159&lt;&gt;AF163),A159-COUNTIFS($H$135:$H158,"&lt;&gt;CZ")&amp;$AH$5&amp;A162-COUNTIFS($H$135:$H162,"&lt;&gt;CZ"),IF(AND(H159="CZ",H158&lt;&gt;"CZ",H160="CZ",H161&lt;&gt;"CZ",H162="CZ",AF162=AF158,AF159&lt;&gt;AF157,AF159&lt;&gt;AF163),A159-COUNTIFS($H$135:$H158,"&lt;&gt;CZ")&amp;$AH$5&amp;A162-COUNTIFS($H$135:$H162,"&lt;&gt;CZ"),IF(AND(H159="CZ",H158&lt;&gt;"CZ",H160&lt;&gt;"CZ",H161="CZ",H162="CZ",AF162=AF158,AF159&lt;&gt;AF157,AF159&lt;&gt;AF163),A159-COUNTIFS($H$135:$H158,"&lt;&gt;CZ")&amp;$AH$5&amp;A162-COUNTIFS($H$135:$H162,"&lt;&gt;CZ"),IF(AND(H159="CZ",H158&lt;&gt;"CZ",H160&lt;&gt;"CZ",H161&lt;&gt;"CZ",H162="CZ",AF162=AF158,AF159&lt;&gt;AF157,AF159&lt;&gt;AF163),A159-COUNTIFS($H$135:$H158,"&lt;&gt;CZ")&amp;$AH$5&amp;A162-COUNTIFS($H$135:$H162,"&lt;&gt;CZ"),IF(AND(H159="CZ",H158&lt;&gt;"CZ",H160&lt;&gt;"CZ",H161&lt;&gt;"CZ",H162&lt;&gt;"CZ",AF162=AF158,AF159&lt;&gt;AF157,AF159&lt;&gt;AF163),A162-COUNTIFS($H$135:$H162,"&lt;&gt;CZ"),IF(AND(H159="CZ",H158&lt;&gt;"CZ",H160&lt;&gt;"CZ",H161="CZ",H162&lt;&gt;"CZ",AF162=AF158,AF159&lt;&gt;AF157,AF159&lt;&gt;AF163),A159-COUNTIFS($H$135:$H158,"&lt;&gt;CZ")&amp;$AH$5&amp;A162-COUNTIFS($H$135:$H162,"&lt;&gt;CZ"),IF(AND(H159="CZ",H158="CZ",H160="CZ",H161&lt;&gt;"CZ",H162&lt;&gt;"CZ",AF162=AF158,AF159&lt;&gt;AF157,AF159&lt;&gt;AF163),A158-COUNTIFS($H$135:$H158,"&lt;&gt;CZ")&amp;$AH$5&amp;A162-COUNTIFS($H$135:$H162,"&lt;&gt;CZ"),IF(AND(H159="CZ",H158="CZ",H160&lt;&gt;"CZ",H161&lt;&gt;"CZ",H162&lt;&gt;"CZ",AF162=AF158,AF159&lt;&gt;AF157,AF159&lt;&gt;AF163),A158-COUNTIFS($H$135:$H158,"&lt;&gt;CZ")&amp;$AH$5&amp;A162-COUNTIFS($H$135:$H162,"&lt;&gt;CZ"),IF(AND(H159="CZ",H158="CZ",H160&lt;&gt;"CZ",H161&lt;&gt;"CZ",H162="CZ",AF162=AF158,AF159&lt;&gt;AF157,AF159&lt;&gt;AF163),A158-COUNTIFS($H$135:$H158,"&lt;&gt;CZ")&amp;$AH$5&amp;A162-COUNTIFS($H$135:$H162,"&lt;&gt;CZ"),IF(AND(H159="CZ",H158="CZ",H160&lt;&gt;"CZ",H161="CZ",H162&lt;&gt;"CZ",AF162=AF158,AF159&lt;&gt;AF157,AF159&lt;&gt;AF163),A158-COUNTIFS($H$135:$H158,"&lt;&gt;CZ")&amp;$AH$5&amp;A162-COUNTIFS($H$135:$H162,"&lt;&gt;CZ"),IF(AND(H159="CZ",H158&lt;&gt;"CZ",H160="CZ",H161&lt;&gt;"CZ",H162&lt;&gt;"CZ",AF162=AF158,AF159&lt;&gt;AF157,AF159&lt;&gt;AF163),A159-COUNTIFS($H$135:$H158,"&lt;&gt;CZ")&amp;$AH$5&amp;A162-COUNTIFS($H$135:$H162,"&lt;&gt;CZ"),IF(AND(H159="CZ",H160&lt;&gt;"CZ",H161="CZ",H162="CZ",H163="CZ",AF159=AF163,AF159&lt;&gt;AF158,AF159&lt;&gt;AF164),A159-COUNTIFS($H$135:$H159,"&lt;&gt;CZ")&amp;$AH$5&amp;A163-COUNTIFS($H$135:$H163,"&lt;&gt;CZ"),IF(AND(H159="CZ",H160="CZ",H161&lt;&gt;"CZ",H162="CZ",H163="CZ",AF159=AF163,AF159&lt;&gt;AF158,AF159&lt;&gt;AF164),A159-COUNTIFS($H$135:$H159,"&lt;&gt;CZ")&amp;$AH$5&amp;A163-COUNTIFS($H$135:$H163,"&lt;&gt;CZ"),IF(AND(H159="CZ",H160="CZ",H161="CZ",H162&lt;&gt;"CZ",H163="CZ",AF159=AF163,AF159&lt;&gt;AF158,AF159&lt;&gt;AF164),A159-COUNTIFS($H$135:$H159,"&lt;&gt;CZ")&amp;$AH$5&amp;A163-COUNTIFS($H$135:$H163,"&lt;&gt;CZ"),IF(AND(H159="CZ",H160="CZ",H161="CZ",H162="CZ",H163&lt;&gt;"CZ",AF159=AF163,AF159&lt;&gt;AF158,AF159&lt;&gt;AF164),A159-COUNTIFS($H$135:$H159,"&lt;&gt;CZ")&amp;$AH$5&amp;A163-COUNTIFS($H$135:$H163,"&lt;&gt;CZ"),IF(AND(H159="CZ",H158&lt;&gt;"CZ",H157="CZ",H156="CZ",H160&lt;&gt;"CZ",AF160=AF156,AF159&lt;&gt;AF155,AF159&lt;&gt;AF161),A156-COUNTIFS($H$135:$H156,"&lt;&gt;CZ")&amp;$AH$5&amp;A160-COUNTIFS($H$135:$H160,"&lt;&gt;CZ"),IF(AND(H159="CZ",H160&lt;&gt;"CZ",H161="CZ",H162="CZ",H163&lt;&gt;"CZ",AF159=AF163,AF159&lt;&gt;AF158,AF159&lt;&gt;AF164),A159-COUNTIFS($H$135:$H159,"&lt;&gt;CZ")&amp;$AH$5&amp;A163-COUNTIFS($H$135:$H163,"&lt;&gt;CZ"),IF(AND(H159="CZ",H160&lt;&gt;"CZ",H161="CZ",H162&lt;&gt;"CZ",H163="CZ",AF159=AF163,AF159&lt;&gt;AF158,AF159&lt;&gt;AF164),A159-COUNTIFS($H$135:$H159,"&lt;&gt;CZ")&amp;$AH$5&amp;A163-COUNTIFS($H$135:$H163,"&lt;&gt;CZ"),IF(AND(H159="CZ",H160&lt;&gt;"CZ",H161&lt;&gt;"CZ",H162="CZ",H163="CZ",AF159=AF163,AF159&lt;&gt;AF158,AF159&lt;&gt;AF164),A159-COUNTIFS($H$135:$H159,"&lt;&gt;CZ")&amp;$AH$5&amp;A163-COUNTIFS($H$135:$H163,"&lt;&gt;CZ"),IF(AND(H159="CZ",H160&lt;&gt;"CZ",H161&lt;&gt;"CZ",H162&lt;&gt;"CZ",H163="CZ",AF159=AF163,AF159&lt;&gt;AF158,AF159&lt;&gt;AF164),A159-COUNTIFS($H$135:$H159,"&lt;&gt;CZ")&amp;$AH$5&amp;A163-COUNTIFS($H$135:$H163,"&lt;&gt;CZ"),IF(AND(H159="CZ",H160&lt;&gt;"CZ",H161&lt;&gt;"CZ",H162="CZ",H163&lt;&gt;"CZ",AF159=AF163,AF159&lt;&gt;AF158,AF159&lt;&gt;AF164),A159-COUNTIFS($H$135:$H159,"&lt;&gt;CZ")&amp;$AH$5&amp;A163-COUNTIFS($H$135:$H163,"&lt;&gt;CZ"),IF(AND(H159="CZ",H160&lt;&gt;"CZ",H161="CZ",H162&lt;&gt;"CZ",H163&lt;&gt;"CZ",AF159=AF163,AF159&lt;&gt;AF158,AF159&lt;&gt;AF164),A159-COUNTIFS($H$135:$H159,"&lt;&gt;CZ")&amp;$AH$5&amp;A163-COUNTIFS($H$135:$H163,"&lt;&gt;CZ"),IF(AND(H159="CZ",H160="CZ",H161&lt;&gt;"CZ",H162&lt;&gt;"CZ",H163&lt;&gt;"CZ",AF159=AF163,AF159&lt;&gt;AF158,AF159&lt;&gt;AF164),A159-COUNTIFS($H$135:$H159,"&lt;&gt;CZ")&amp;$AH$5&amp;A163-COUNTIFS($H$135:$H163,"&lt;&gt;CZ"),IF(AND(H159="CZ",H160="CZ",H161="CZ",H162&lt;&gt;"CZ",H163&lt;&gt;"CZ",AF159=AF163,AF159&lt;&gt;AF158,AF159&lt;&gt;AF164),A159-COUNTIFS($H$135:$H159,"&lt;&gt;CZ")&amp;$AH$5&amp;A163-COUNTIFS($H$135:$H163,"&lt;&gt;CZ"),IF(AND(H159="CZ",H160="CZ",H161&lt;&gt;"CZ",H162="CZ",H163&lt;&gt;"CZ",AF159=AF163,AF159&lt;&gt;AF158,AF159&lt;&gt;AF164),A159-COUNTIFS($H$135:$H159,"&lt;&gt;CZ")&amp;$AH$5&amp;A163-COUNTIFS($H$135:$H163,"&lt;&gt;CZ"),IF(AND(H159="CZ",H160="CZ",H161="CZ",H162&lt;&gt;"CZ",H163&lt;&gt;"CZ",AF159=AF163,AF159&lt;&gt;AF158,AF159&lt;&gt;AF164),A159-COUNTIFS($H$135:$H159,"&lt;&gt;CZ")&amp;$AH$5&amp;A163-COUNTIFS($H$135:$H163,"&lt;&gt;CZ"),IF(AND(H159="CZ",H160="CZ",H161&lt;&gt;"CZ",H162&lt;&gt;"CZ",H163&lt;&gt;"CZ",AF159=AF163,AF159&lt;&gt;AF158,AF159&lt;&gt;AF164),A163-COUNTIFS($H$135:$H163,"&lt;&gt;CZ"),""))))))))))))))))))))))))))))))))))</f>
        <v/>
      </c>
      <c r="AL159" s="120" t="str">
        <f t="shared" si="9"/>
        <v/>
      </c>
    </row>
    <row r="160" spans="1:38" s="104" customFormat="1" ht="15" hidden="1" customHeight="1">
      <c r="A160" s="105">
        <v>26</v>
      </c>
      <c r="B160" s="106" t="e">
        <v>#N/A</v>
      </c>
      <c r="C160" s="107" t="s">
        <v>251</v>
      </c>
      <c r="D160" s="107" t="s">
        <v>251</v>
      </c>
      <c r="E160" s="106" t="s">
        <v>251</v>
      </c>
      <c r="F160" s="108"/>
      <c r="G160" s="109" t="s">
        <v>251</v>
      </c>
      <c r="H160" s="110" t="s">
        <v>251</v>
      </c>
      <c r="I160" s="111"/>
      <c r="J160" s="112" t="s">
        <v>251</v>
      </c>
      <c r="K160" s="111"/>
      <c r="L160" s="112" t="s">
        <v>251</v>
      </c>
      <c r="M160" s="111"/>
      <c r="N160" s="112" t="s">
        <v>251</v>
      </c>
      <c r="O160" s="111"/>
      <c r="P160" s="112" t="s">
        <v>251</v>
      </c>
      <c r="Q160" s="111"/>
      <c r="R160" s="112" t="s">
        <v>251</v>
      </c>
      <c r="S160" s="113"/>
      <c r="T160" s="112" t="s">
        <v>251</v>
      </c>
      <c r="U160" s="111"/>
      <c r="V160" s="112" t="s">
        <v>251</v>
      </c>
      <c r="W160" s="111"/>
      <c r="X160" s="112" t="s">
        <v>251</v>
      </c>
      <c r="Y160" s="111"/>
      <c r="Z160" s="112" t="s">
        <v>251</v>
      </c>
      <c r="AA160" s="111"/>
      <c r="AB160" s="112" t="s">
        <v>251</v>
      </c>
      <c r="AC160" s="111"/>
      <c r="AD160" s="112" t="s">
        <v>251</v>
      </c>
      <c r="AE160" s="116">
        <v>0</v>
      </c>
      <c r="AF160" s="117" t="s">
        <v>251</v>
      </c>
      <c r="AG160" s="118" t="s">
        <v>251</v>
      </c>
      <c r="AH160" s="100" t="str">
        <f t="shared" ca="1" si="8"/>
        <v/>
      </c>
      <c r="AI160" s="119" t="str">
        <f>IF(H160="","",IF(H160&lt;&gt;"CZ","NE",IF(AND(H160="CZ",AF159&lt;&gt;AF160,AF160&lt;&gt;AF161),A160-COUNTIF($H$135:$H160,"&lt;&gt;CZ"),IF(AND(H160="CZ",H159="CZ",AF160=AF159,AF160&lt;&gt;AF158,AF160&lt;&gt;AF161),A159-COUNTIF($H$135:$H160,"&lt;&gt;CZ")&amp;$AH$5&amp;A160-COUNTIF($H$135:$H160,"&lt;&gt;CZ"),IF(AND(H160="CZ",H161="CZ",AF160&lt;&gt;AF159,AF160=AF161,AF160&lt;&gt;AF162),A160-COUNTIF($H$135:$H160,"&lt;&gt;CZ")&amp;$AH$5&amp;A161-COUNTIF($H$135:$H161,"&lt;&gt;CZ"),IF(AND(H160="CZ",H159="CZ",H158="CZ",AF160=AF158,AF160&lt;&gt;AF157,AF160&lt;&gt;AF161),A158-COUNTIF($H$135:$H160,"&lt;&gt;CZ")&amp;$AH$5&amp;A160-COUNTIF($H$135:$H160,"&lt;&gt;CZ"),IF(AND(H160="CZ",H159="CZ",H161="CZ",AF161=AF159,AF160&lt;&gt;AF158,AF160&lt;&gt;AF162),A159-COUNTIF($H$135:$H159,"&lt;&gt;CZ")&amp;$AH$5&amp;A161-COUNTIF($H$135:$H161,"&lt;&gt;CZ"),IF(AND(H160="CZ",H161="CZ",H162="CZ",AF160&lt;&gt;AF159,AF160=AF162,AF160&lt;&gt;AF163),A160-COUNTIF($H$135:$H160,"&lt;&gt;CZ")&amp;$AH$5&amp;A162-COUNTIF($H$135:$H162,"&lt;&gt;CZ"),IF(AND(H160="CZ",H159="CZ",H158="CZ",H157="CZ",AF160=AF157,AF160&lt;&gt;AF156,AF160&lt;&gt;AF161),A157-COUNTIF($H$135:$H157,"&lt;&gt;CZ")&amp;$AH$5&amp;A160-COUNTIF($H$135:$H160,"&lt;&gt;CZ"),IF(AND(H160="CZ",H159="CZ",H158="CZ",H161="CZ",AF161=AF158,AF160&lt;&gt;AF157,AF160&lt;&gt;AF162),A158-COUNTIF($H$135:$H158,"&lt;&gt;CZ")&amp;$AH$5&amp;A161-COUNTIF($H$135:$H161,"&lt;&gt;CZ"),IF(AND(H160="CZ",H159="CZ",H161="CZ",H162="CZ",AF162=AF159,AF160&lt;&gt;AF158,AF160&lt;&gt;AF163),A159-COUNTIF($H$135:$H159,"&lt;&gt;CZ")&amp;$AH$5&amp;A162-COUNTIF($H$135:$H162,"&lt;&gt;CZ"),IF(AND(H160="CZ",H161="CZ",H162="CZ",H163="CZ",AF160&lt;&gt;AF159,AF160=AF163,AF160&lt;&gt;AF164),A160-COUNTIF($H$135:$H160,"&lt;&gt;CZ")&amp;$AH$5&amp;A163-COUNTIF($H$135:$H163,"&lt;&gt;CZ"),IF(AND(H160="CZ",H159="CZ",H158="CZ",H157="CZ",H156="CZ",AF160=AF156,AF160&lt;&gt;AF155,AF160&lt;&gt;AF161),A156-COUNTIF($H$135:$H156,"&lt;&gt;CZ")&amp;$AH$5&amp;A160-COUNTIF($H$135:$H160,"&lt;&gt;CZ"),IF(AND(H160="CZ",H159="CZ",H158="CZ",H157="CZ",H161="CZ",AF161=AF157,AF160&lt;&gt;AF156,AF160&lt;&gt;AF162),A157-COUNTIF($H$135:$H157,"&lt;&gt;CZ")&amp;$AH$5&amp;A161-COUNTIF($H$135:$H161,"&lt;&gt;CZ"),IF(AND(H160="CZ",H159="CZ",H158="CZ",H161="CZ",H162="CZ",AF162=AF158,AF160&lt;&gt;AF157,AF160&lt;&gt;AF163),A158-COUNTIF($H$135:$H158,"&lt;&gt;CZ")&amp;$AH$5&amp;A162-COUNTIF($H$135:$H162,"&lt;&gt;CZ"),IF(AND(H160="CZ",H159="CZ",H161="CZ",H162="CZ",H163="CZ",AF163=AF159,AF160&lt;&gt;AF158,AF160&lt;&gt;AF164),A159-COUNTIF($H$135:$H159,"&lt;&gt;CZ")&amp;$AH$5&amp;A163-COUNTIF($H$135:$H163,"&lt;&gt;CZ"),IF(AND(H160="CZ",H161="CZ",H162="CZ",H163="CZ",H164="CZ",AF160&lt;&gt;AF159,AF160=AF164,AF160&lt;&gt;AF165),A160-COUNTIF($H$135:$H160,"&lt;&gt;CZ")&amp;$AH$5&amp;A164-COUNTIF($H$135:$H164,"&lt;&gt;CZ"),IF(AND(H160="CZ",H159&lt;&gt;"CZ",AF160=AF159,AF160&lt;&gt;AF158,AF160&lt;&gt;AF161),A160-COUNTIF($H$135:$H160,"&lt;&gt;CZ"),IF(AND(H160="CZ",H161&lt;&gt;"CZ",AF160&lt;&gt;AF159,AF160=AF161,AF160&lt;&gt;AF162),A160-COUNTIF($H$135:$H160,"&lt;&gt;CZ"),IF(AND(H160="CZ",H159&lt;&gt;"CZ",H158="CZ",AF160=AF158,AF160&lt;&gt;AF157,AF160&lt;&gt;AF161),A158-COUNTIF($H$135:$H158,"&lt;&gt;CZ")&amp;$AH$5&amp;A160-COUNTIF($H$135:$H160,"&lt;&gt;CZ"),IF(AND(H160="CZ",H159="CZ",H158&lt;&gt;"CZ",AF160=AF158,AF160&lt;&gt;AF157,AF160&lt;&gt;AF161),A159-COUNTIF($H$135:$H158,"&lt;&gt;CZ")&amp;$AH$5&amp;A160-COUNTIF($H$135:$H160,"&lt;&gt;CZ"),IF(AND(H160="CZ",H159&lt;&gt;"CZ",H158&lt;&gt;"CZ",AF160=AF158,AF160&lt;&gt;AF157,AF160&lt;&gt;AF161),A160-COUNTIF($H$135:$H160,"&lt;&gt;CZ"),IF(AND(H160="CZ",H159&lt;&gt;"CZ",H161="CZ",AF160=AF159,AF160&lt;&gt;AF158,AF160=AF161,AF160&lt;&gt;AF162),A160-COUNTIF($H$135:$H159,"&lt;&gt;CZ")&amp;$AH$5&amp;A161-COUNTIF($H$135:$H161,"&lt;&gt;CZ"),IF(AND(H160="CZ",H159="CZ",H161&lt;&gt;"CZ",AF161=AF159,AF160&lt;&gt;AF158,AF160&lt;&gt;AF162),A159-COUNTIF($H$135:$H159,"&lt;&gt;CZ")&amp;$AH$5&amp;A161-COUNTIF($H$135:$H161,"&lt;&gt;CZ"),IF(AND(H160="CZ",H159&lt;&gt;"CZ",H161&lt;&gt;"CZ",AF161=AF159,AF160&lt;&gt;AF158,AF160&lt;&gt;AF162),A160-COUNTIF($H$135:$H159,"&lt;&gt;CZ"),IF(AND(H160="CZ",H161&lt;&gt;"CZ",H162="CZ",AF160&lt;&gt;AF159,AF160=AF162,AF160&lt;&gt;AF163),A160-COUNTIF($H$135:$H160,"&lt;&gt;CZ")&amp;$AH$5&amp;A162-COUNTIF($H$135:$H162,"&lt;&gt;CZ"),IF(AND(H160="CZ",H161="CZ",H162&lt;&gt;"CZ",AF160&lt;&gt;AF159,AF160=AF162,AF160&lt;&gt;AF163),A160-COUNTIF($H$135:$H160,"&lt;&gt;CZ")&amp;$AH$5&amp;A162-COUNTIF($H$135:$H162,"&lt;&gt;CZ"),IF(AND(H160="CZ",H161&lt;&gt;"CZ",H162&lt;&gt;"CZ",AF160&gt;0,AF160&lt;&gt;AF159,AF160=AF162,AF160&lt;&gt;AF163),A160-COUNTIF($H$135:$H160,"&lt;&gt;CZ"),IF(AND(H160="CZ",H159&lt;&gt;"CZ",H158="CZ",H157="CZ",AF160=AF157,AF160&lt;&gt;AF156,AF160&lt;&gt;AF161),A157-COUNTIF($H$135:$H157,"&lt;&gt;CZ")&amp;$AH$5&amp;A160-COUNTIF($H$135:$H160,"&lt;&gt;CZ"),IF(AND(H160="CZ",H159="CZ",H158&lt;&gt;"CZ",H157="CZ",AF160=AF157,AF160&lt;&gt;AF156,AF160&lt;&gt;AF161),A157-COUNTIF($H$135:$H157,"&lt;&gt;CZ")&amp;$AH$5&amp;A160-COUNTIF($H$135:$H160,"&lt;&gt;CZ"),IF(AND(H160="CZ",H159="CZ",H158="CZ",H157&lt;&gt;"CZ",AF160=AF157,AF160&lt;&gt;AF156,AF160&lt;&gt;AF161),A158-COUNTIF($H$135:$H157,"&lt;&gt;CZ")&amp;$AH$5&amp;A160-COUNTIF($H$135:$H160,"&lt;&gt;CZ"),IF(AND(H160="CZ",H159&lt;&gt;"CZ",H158&lt;&gt;"CZ",H157="CZ",AF160=AF157,AF160&lt;&gt;AF156,AF160&lt;&gt;AF161),A157-COUNTIF($H$135:$H157,"&lt;&gt;CZ")&amp;$AH$5&amp;A160-COUNTIF($H$135:$H160,"&lt;&gt;CZ"),IF(AND(H160="CZ",H159&lt;&gt;"CZ",H158="CZ",H157&lt;&gt;"CZ",AF160=AF157,AF160&lt;&gt;AF156,AF160&lt;&gt;AF161),A158-COUNTIF($H$135:$H157,"&lt;&gt;CZ")&amp;$AH$5&amp;A160-COUNTIF($H$135:$H160,"&lt;&gt;CZ"),IF(AND(H160="CZ",H159="CZ",H158&lt;&gt;"CZ",H157&lt;&gt;"CZ",AF160=AF157,AF160&lt;&gt;AF156,AF160&lt;&gt;AF161),A158-COUNTIF($H$135:$H157,"&lt;&gt;CZ")&amp;$AH$5&amp;A160-COUNTIF($H$135:$H160,"&lt;&gt;CZ"),IF(AND(H160="CZ",H159&lt;&gt;"CZ",H158&lt;&gt;"CZ",H157&lt;&gt;"CZ",AF160=AF157,AF160&lt;&gt;AF156,AF160&lt;&gt;AF161),A160-COUNTIF($H$135:$H160,"&lt;&gt;CZ"),IF(AND(H160="CZ",H159="CZ",H158&lt;&gt;"CZ",H161="CZ",AF160=AF158,AF160&lt;&gt;AF157,AF160=AF161,AF160&lt;&gt;AF162),A159-COUNTIF($H$135:$H158,"&lt;&gt;CZ")&amp;$AH$5&amp;A161-COUNTIF($H$135:$H161,"&lt;&gt;CZ"),IF(AND(H160="CZ",H159="CZ",H158="CZ",H161&lt;&gt;"CZ",AF160=AF158,AF160&lt;&gt;AF157,AF160=AF161,AF160&lt;&gt;AF162),A158-COUNTIF($H$135:$H158,"&lt;&gt;CZ")&amp;$AH$5&amp;A161-COUNTIF($H$135:$H161,"&lt;&gt;CZ"),IF(AND(H160="CZ",H159&lt;&gt;"CZ",H158&lt;&gt;"CZ",H161="CZ",AF160=AF158,AF160&lt;&gt;AF157,AF160=AF161,AF160&lt;&gt;AF162),A159-COUNTIF($H$135:$H158,"&lt;&gt;CZ")&amp;$AH$5&amp;A161-COUNTIF($H$135:$H161,"&lt;&gt;CZ"),IF(AND(H160="CZ",H159&lt;&gt;"CZ",H158="CZ",H161="CZ",AF160=AF158,AF160&lt;&gt;AF157,AF160=AF161,AF160&lt;&gt;AF162),A158-COUNTIF($H$135:$H158,"&lt;&gt;CZ")&amp;$AH$5&amp;A161-COUNTIF($H$135:$H161,"&lt;&gt;CZ"),IF(AND(H160="CZ",H159&lt;&gt;"CZ",H158="CZ",H161&lt;&gt;"CZ",AF160=AF158,AF160&lt;&gt;AF157,AF160=AF161,AF160&lt;&gt;AF162),A158-COUNTIF($H$135:$H158,"&lt;&gt;CZ")&amp;$AH$5&amp;A161-COUNTIF($H$135:$H161,"&lt;&gt;CZ"),IF(AND(H160="CZ",H159="CZ",H158&lt;&gt;"CZ",H161&lt;&gt;"CZ",AF161=AF158,AF160&lt;&gt;AF157,AF160&lt;&gt;AF162),A159-COUNTIF($H$135:$H158,"&lt;&gt;CZ")&amp;$AH$5&amp;A161-COUNTIF($H$135:$H161,"&lt;&gt;CZ"),IF(AND(H160="CZ",H159&lt;&gt;"CZ",H158&lt;&gt;"CZ",H161&lt;&gt;"CZ",AF161=AF158,AF160&lt;&gt;AF157,AF160&lt;&gt;AF162),A159-COUNTIF($H$135:$H158,"&lt;&gt;CZ"),IF(AND(H160="CZ",H159&lt;&gt;"CZ",H161="CZ",H162="CZ",AF162=AF159,AF160&lt;&gt;AF158,AF160&lt;&gt;AF163),A160-COUNTIF($H$135:$H159,"&lt;&gt;CZ")&amp;$AH$5&amp;A162-COUNTIF($H$135:$H162,"&lt;&gt;CZ"),IF(AND(H160="CZ",H159="CZ",H161&lt;&gt;"CZ",H162="CZ",AF162=AF159,AF160&lt;&gt;AF158,AF160&lt;&gt;AF163),A159-COUNTIF($H$135:$H159,"&lt;&gt;CZ")&amp;$AH$5&amp;A162-COUNTIF($H$135:$H162,"&lt;&gt;CZ"),IF(AND(H160="CZ",H159="CZ",H161="CZ",H162&lt;&gt;"CZ",AF162=AF159,AF160&lt;&gt;AF158,AF160&lt;&gt;AF163),A159-COUNTIF($H$135:$H159,"&lt;&gt;CZ")&amp;$AH$5&amp;A162-COUNTIF($H$135:$H162,"&lt;&gt;CZ"),IF(AND(H160="CZ",H159&lt;&gt;"CZ",H161&lt;&gt;"CZ",H162="CZ",AF162=AF159,AF160&lt;&gt;AF158,AF160&lt;&gt;AF163),A160-COUNTIF($H$135:$H159,"&lt;&gt;CZ")&amp;$AH$5&amp;A162-COUNTIF($H$135:$H162,"&lt;&gt;CZ"),IF(AND(H160="CZ",H159&lt;&gt;"CZ",H161="CZ",H162&lt;&gt;"CZ",AF162=AF159,AF160&lt;&gt;AF158,AF160&lt;&gt;AF163),A160-COUNTIF($H$135:$H159,"&lt;&gt;CZ")&amp;$AH$5&amp;A162-COUNTIF($H$135:$H162,"&lt;&gt;CZ"),IF(AND(H160="CZ",H159="CZ",H161&lt;&gt;"CZ",H162&lt;&gt;"CZ",AF162=AF159,AF160&lt;&gt;AF158,AF160&lt;&gt;AF163),A159-COUNTIF($H$135:$H159,"&lt;&gt;CZ")&amp;$AH$5&amp;A162-COUNTIF($H$135:$H162,"&lt;&gt;CZ"),IF(AND(H160="CZ",H159&lt;&gt;"CZ",H161&lt;&gt;"CZ",H162&lt;&gt;"CZ",AF162=AF159,AF160&lt;&gt;AF158,AF160&lt;&gt;AF163),A160-COUNTIF($H$135:$H159,"&lt;&gt;CZ"),IF(AND(H160="CZ",H161="CZ",H162="CZ",H163&lt;&gt;"CZ",AF160&lt;&gt;AF159,AF160=AF163,AF160&lt;&gt;AF164),A160-COUNTIF($H$135:$H160,"&lt;&gt;CZ")&amp;$AH$5&amp;A163-COUNTIF($H$135:$H163,"&lt;&gt;CZ"),IF(AND(H160="CZ",H161="CZ",H162&lt;&gt;"CZ",H163="CZ",AF160&lt;&gt;AF159,AF160=AF163,AF160&lt;&gt;AF164),A160-COUNTIF($H$135:$H160,"&lt;&gt;CZ")&amp;$AH$5&amp;A163-COUNTIF($H$135:$H163,"&lt;&gt;CZ"),IF(AND(H160="CZ",H161&lt;&gt;"CZ",H162="CZ",H163="CZ",AF160&lt;&gt;AF159,AF160=AF163,AF160&lt;&gt;AF164),A160-COUNTIF($H$135:$H160,"&lt;&gt;CZ")&amp;$AH$5&amp;A163-COUNTIF($H$135:$H163,"&lt;&gt;CZ"),IF(AND(H160="CZ",H161&lt;&gt;"CZ",H162&lt;&gt;"CZ",H163="CZ",AF160&lt;&gt;AF159,AF160=AF163,AF160&lt;&gt;AF164),A160-COUNTIF($H$135:$H160,"&lt;&gt;CZ")&amp;$AH$5&amp;A163-COUNTIF($H$135:$H163,"&lt;&gt;CZ"),"")))))))))))))))))))))))))))))))))))))))))))))))))))))</f>
        <v/>
      </c>
      <c r="AJ160" s="102" t="str">
        <f>IF(AI160&lt;&gt;"","",IF(AND(H160="CZ",H161&lt;&gt;"CZ",H162="CZ",H163&lt;&gt;"CZ",AF160&lt;&gt;AF159,AF160=AF163,AF160&lt;&gt;AF164),A160-COUNTIF($H$135:$H160,"&lt;&gt;CZ")&amp;$AH$5&amp;A163-COUNTIF($H$135:$H163,"&lt;&gt;CZ"),IF(AND(H160="CZ",H161="CZ",H162&lt;&gt;"CZ",H163&lt;&gt;"CZ",AF160&lt;&gt;AF159,AF160=AF163,AF160&lt;&gt;AF164),A160-COUNTIF($H$135:$H160,"&lt;&gt;CZ")&amp;$AH$5&amp;A163-COUNTIF($H$135:$H163,"&lt;&gt;CZ"),IF(AND(H160="CZ",H161&lt;&gt;"CZ",H162&lt;&gt;"CZ",H163&lt;&gt;"CZ",AF160&lt;&gt;AF159,AF160=AF163,AF160&lt;&gt;AF164),A160-COUNTIF($H$135:$H160,"&lt;&gt;CZ"),IF(AND(H160="CZ",H159&lt;&gt;"CZ",H158="CZ",H157="CZ",H156="CZ",AF160=AF156,AF160&lt;&gt;AF155,AF160&lt;&gt;AF161),A156-COUNTIFS($H$135:$H156,"&lt;&gt;CZ")&amp;$AH$5&amp;A160-COUNTIFS($H$135:$H160,"&lt;&gt;CZ"),IF(AND(H160="CZ",H159="CZ",H158&lt;&gt;"CZ",H157="CZ",H156="CZ",AF160=AF156,AF160&lt;&gt;AF155,AF160&lt;&gt;AF161),A156-COUNTIFS($H$135:$H156,"&lt;&gt;CZ")&amp;$AH$5&amp;A160-COUNTIFS($H$135:$H160,"&lt;&gt;CZ"),IF(AND(H160="CZ",H159="CZ",H158="CZ",H157&lt;&gt;"CZ",H156="CZ",AF160=AF156,AF160&lt;&gt;AF155,AF160&lt;&gt;AF161),A156-COUNTIFS($H$135:$H156,"&lt;&gt;CZ")&amp;$AH$5&amp;A160-COUNTIFS($H$135:$H160,"&lt;&gt;CZ"),IF(AND(H160="CZ",H159="CZ",H158="CZ",H157="CZ",H156&lt;&gt;"CZ",AF160=AF156,AF160&lt;&gt;AF155,AF160&lt;&gt;AF161),A157-COUNTIFS($H$135:$H156,"&lt;&gt;CZ")&amp;$AH$5&amp;A160-COUNTIFS($H$135:$H160,"&lt;&gt;CZ"),IF(AND(H160="CZ",H159&lt;&gt;"CZ",H158="CZ",H157="CZ",H156&lt;&gt;"CZ",AF160=AF156,AF160&lt;&gt;AF155,AF160&lt;&gt;AF161),A157-COUNTIFS($H$135:$H156,"&lt;&gt;CZ")&amp;$AH$5&amp;A160-COUNTIFS($H$135:$H160,"&lt;&gt;CZ"),IF(AND(H160="CZ",H159&lt;&gt;"CZ",H158="CZ",H157&lt;&gt;"CZ",H156="CZ",AF160=AF156,AF160&lt;&gt;AF155,AF160&lt;&gt;AF161),A156-COUNTIFS($H$135:$H156,"&lt;&gt;CZ")&amp;$AH$5&amp;A160-COUNTIFS($H$135:$H160,"&lt;&gt;CZ"),IF(AND(H160="CZ",H159&lt;&gt;"CZ",H158&lt;&gt;"CZ",H157="CZ",H156="CZ",AF160=AF156,AF160&lt;&gt;AF155,AF160&lt;&gt;AF161),A156-COUNTIFS($H$135:$H156,"&lt;&gt;CZ")&amp;$AH$5&amp;A160-COUNTIFS($H$135:$H160,"&lt;&gt;CZ"),IF(AND(H160="CZ",H159&lt;&gt;"CZ",H158&lt;&gt;"CZ",H157&lt;&gt;"CZ",H156="CZ",AF160=AF156,AF160&lt;&gt;AF155,AF160&lt;&gt;AF161),A156-COUNTIFS($H$135:$H156,"&lt;&gt;CZ")&amp;$AH$5&amp;A160-COUNTIFS($H$135:$H160,"&lt;&gt;CZ"),IF(AND(H160="CZ",H159&lt;&gt;"CZ",H158&lt;&gt;"CZ",H157="CZ",H156&lt;&gt;"CZ",AF160=AF156,AF160&lt;&gt;AF155,AF160&lt;&gt;AF161),A157-COUNTIFS($H$135:$H156,"&lt;&gt;CZ")&amp;$AH$5&amp;A160-COUNTIFS($H$135:$H160,"&lt;&gt;CZ"),IF(AND(H160="CZ",H159&lt;&gt;"CZ",H158="CZ",H157&lt;&gt;"CZ",H156&lt;&gt;"CZ",AF160=AF156,AF160&lt;&gt;AF155,AF160&lt;&gt;AF161),A157-COUNTIFS($H$135:$H156,"&lt;&gt;CZ")&amp;$AH$5&amp;A160-COUNTIFS($H$135:$H160,"&lt;&gt;CZ"),IF(AND(H160="CZ",H159="CZ",H158&lt;&gt;"CZ",H157&lt;&gt;"CZ",H156&lt;&gt;"CZ",AF160=AF156,AF160&lt;&gt;AF155,AF160&lt;&gt;AF161),A157-COUNTIFS($H$135:$H156,"&lt;&gt;CZ")&amp;$AH$5&amp;A160-COUNTIFS($H$135:$H160,"&lt;&gt;CZ"),IF(AND(H160="CZ",H159="CZ",H158&lt;&gt;"CZ",H157&lt;&gt;"CZ",H156="CZ",AF160=AF156,AF160&lt;&gt;AF155,AF160&lt;&gt;AF161),A156-COUNTIFS($H$135:$H156,"&lt;&gt;CZ")&amp;$AH$5&amp;A160-COUNTIFS($H$135:$H160,"&lt;&gt;CZ"),IF(AND(H160="CZ",H159="CZ",H158&lt;&gt;"CZ",H157="CZ",H156&lt;&gt;"CZ",AF160=AF156,AF160&lt;&gt;AF155,AF160&lt;&gt;AF161),A157-COUNTIFS($H$135:$H156,"&lt;&gt;CZ")&amp;$AH$5&amp;A160-COUNTIFS($H$135:$H160,"&lt;&gt;CZ"),IF(AND(H160="CZ",H159="CZ",H158="CZ",H157&lt;&gt;"CZ",H156&lt;&gt;"CZ",AF160=AF156,AF160&lt;&gt;AF155,AF160&lt;&gt;AF161),A157-COUNTIFS($H$135:$H156,"&lt;&gt;CZ")&amp;$AH$5&amp;A160-COUNTIFS($H$135:$H160,"&lt;&gt;CZ"),IF(AND(H160="CZ",H159&lt;&gt;"CZ",H158&lt;&gt;"CZ",H157&lt;&gt;"CZ",H156&lt;&gt;"CZ",AF160=AF156,AF160&lt;&gt;AF155,AF160&lt;&gt;AF161),A157-COUNTIFS($H$135:$H156,"&lt;&gt;CZ"),IF(AND(H160="CZ",H159&lt;&gt;"CZ",H158="CZ",H157="CZ",H161="CZ",AF161=AF157,AF160&lt;&gt;AF156,AF160&lt;&gt;AF162),A157-COUNTIFS($H$135:$H157,"&lt;&gt;CZ")&amp;$AH$5&amp;A161-COUNTIFS($H$135:$H161,"&lt;&gt;CZ"),IF(AND(H160="CZ",H159="CZ",H158&lt;&gt;"CZ",H157="CZ",H161="CZ",AF161=AF157,AF160&lt;&gt;AF156,AF160&lt;&gt;AF162),A157-COUNTIFS($H$135:$H157,"&lt;&gt;CZ")&amp;$AH$5&amp;A161-COUNTIFS($H$135:$H161,"&lt;&gt;CZ"),IF(AND(H160="CZ",H159="CZ",H158="CZ",H157&lt;&gt;"CZ",H161="CZ",AF161=AF157,AF160&lt;&gt;AF156,AF160&lt;&gt;AF162),A158-COUNTIFS($H$135:$H157,"&lt;&gt;CZ")&amp;$AH$5&amp;A161-COUNTIFS($H$135:$H161,"&lt;&gt;CZ"),IF(AND(H160="CZ",H159="CZ",H158="CZ",H157="CZ",H161&lt;&gt;"CZ",AF161=AF157,AF160&lt;&gt;AF156,AF160&lt;&gt;AF162),A157-COUNTIFS($H$135:$H157,"&lt;&gt;CZ")&amp;$AH$5&amp;A161-COUNTIFS($H$135:$H161,"&lt;&gt;CZ"),IF(AND(H160="CZ",H159&lt;&gt;"CZ",H158="CZ",H157="CZ",H161&lt;&gt;"CZ",AF161=AF157,AF160&lt;&gt;AF156,AF160&lt;&gt;AF162),A157-COUNTIFS($H$135:$H157,"&lt;&gt;CZ")&amp;$AH$5&amp;A161-COUNTIFS($H$135:$H161,"&lt;&gt;CZ"),IF(AND(H160="CZ",H159&lt;&gt;"CZ",H158="CZ",H157&lt;&gt;"CZ",H161="CZ",AF161=AF157,AF160&lt;&gt;AF156,AF160&lt;&gt;AF162),A158-COUNTIFS($H$135:$H157,"&lt;&gt;CZ")&amp;$AH$5&amp;A161-COUNTIFS($H$135:$H161,"&lt;&gt;CZ"),IF(AND(H160="CZ",H159&lt;&gt;"CZ",H158&lt;&gt;"CZ",H157="CZ",H161="CZ",AF161=AF157,AF160&lt;&gt;AF156,AF160&lt;&gt;AF162),A157-COUNTIFS($H$135:$H157,"&lt;&gt;CZ")&amp;$AH$5&amp;A161-COUNTIFS($H$135:$H161,"&lt;&gt;CZ"),IF(AND(H160="CZ",H159&lt;&gt;"CZ",H158&lt;&gt;"CZ",H157&lt;&gt;"CZ",H161="CZ",AF161=AF157,AF160&lt;&gt;AF156,AF160&lt;&gt;AF162),A158-COUNTIFS($H$135:$H157,"&lt;&gt;CZ")&amp;$AH$5&amp;A161-COUNTIFS($H$135:$H161,"&lt;&gt;CZ"),IF(AND(H160="CZ",H159&lt;&gt;"CZ",H158&lt;&gt;"CZ",H157="CZ",H161&lt;&gt;"CZ",AF161=AF157,AF160&lt;&gt;AF156,AF160&lt;&gt;AF162),A157-COUNTIFS($H$135:$H157,"&lt;&gt;CZ")&amp;$AH$5&amp;A161-COUNTIFS($H$135:$H161,"&lt;&gt;CZ"),IF(AND(H160="CZ",H159&lt;&gt;"CZ",H158="CZ",H157&lt;&gt;"CZ",H161&lt;&gt;"CZ",AF161=AF157,AF160&lt;&gt;AF156,AF160&lt;&gt;AF162),A158-COUNTIFS($H$135:$H157,"&lt;&gt;CZ")&amp;$AH$5&amp;A161-COUNTIFS($H$135:$H161,"&lt;&gt;CZ"),IF(AND(H160="CZ",H159="CZ",H158&lt;&gt;"CZ",H157&lt;&gt;"CZ",H161&lt;&gt;"CZ",AF161=AF157,AF160&lt;&gt;AF156,AF160&lt;&gt;AF162),A158-COUNTIFS($H$135:$H157,"&lt;&gt;CZ")&amp;$AH$5&amp;A161-COUNTIFS($H$135:$H161,"&lt;&gt;CZ"),IF(AND(H160="CZ",H159="CZ",H158&lt;&gt;"CZ",H157&lt;&gt;"CZ",H161="CZ",AF161=AF157,AF160&lt;&gt;AF156,AF160&lt;&gt;AF162),A158-COUNTIFS($H$135:$H157,"&lt;&gt;CZ")&amp;$AH$5&amp;A161-COUNTIFS($H$135:$H161,"&lt;&gt;CZ"),IF(AND(H160="CZ",H159="CZ",H158&lt;&gt;"CZ",H157="CZ",H161&lt;&gt;"CZ",AF161=AF157,AF160&lt;&gt;AF156,AF160&lt;&gt;AF162),A157-COUNTIFS($H$135:$H157,"&lt;&gt;CZ")&amp;$AH$5&amp;A161-COUNTIFS($H$135:$H161,"&lt;&gt;CZ"),IF(AND(H160="CZ",H159="CZ",H158="CZ",H157&lt;&gt;"CZ",H161&lt;&gt;"CZ",AF161=AF157,AF160&lt;&gt;AF156,AF160&lt;&gt;AF162),A158-COUNTIFS($H$135:$H157,"&lt;&gt;CZ")&amp;$AH$5&amp;A161-COUNTIFS($H$135:$H161,"&lt;&gt;CZ"),IF(AND(H160="CZ",H159&lt;&gt;"CZ",H158&lt;&gt;"CZ",H157&lt;&gt;"CZ",H161&lt;&gt;"CZ",AF161=AF157,AF160&lt;&gt;AF156,AF160&lt;&gt;AF162),A158-COUNTIFS($H$135:$H157,"&lt;&gt;CZ"),IF(AND(H160="CZ",H159&lt;&gt;"CZ",H158="CZ",H161="CZ",H162="CZ",AF162=AF158,AF160&lt;&gt;AF157,AF160&lt;&gt;AF163),A158-COUNTIFS($H$135:$H158,"&lt;&gt;CZ")&amp;$AH$5&amp;A162-COUNTIFS($H$135:$H162,"&lt;&gt;CZ"),IF(AND(H160="CZ",H159="CZ",H158&lt;&gt;"CZ",H161="CZ",H162="CZ",AF162=AF158,AF160&lt;&gt;AF157,AF160&lt;&gt;AF163),A159-COUNTIFS($H$135:$H158,"&lt;&gt;CZ")&amp;$AH$5&amp;A162-COUNTIFS($H$135:$H162,"&lt;&gt;CZ"),IF(AND(H160="CZ",H159="CZ",H158="CZ",H161&lt;&gt;"CZ",H162="CZ",AF162=AF158,AF160&lt;&gt;AF157,AF160&lt;&gt;AF163),A158-COUNTIFS($H$135:$H158,"&lt;&gt;CZ")&amp;$AH$5&amp;A162-COUNTIFS($H$135:$H162,"&lt;&gt;CZ"),IF(AND(H160="CZ",H159="CZ",H158="CZ",H161="CZ",H162&lt;&gt;"CZ",AF162=AF158,AF160&lt;&gt;AF157,AF160&lt;&gt;AF163),A158-COUNTIFS($H$135:$H158,"&lt;&gt;CZ")&amp;$AH$5&amp;A162-COUNTIFS($H$135:$H162,"&lt;&gt;CZ"),IF(AND(H160="CZ",H159&lt;&gt;"CZ",H158="CZ",H161="CZ",H162&lt;&gt;"CZ",AF162=AF158,AF160&lt;&gt;AF157,AF160&lt;&gt;AF163),A158-COUNTIFS($H$135:$H158,"&lt;&gt;CZ")&amp;$AH$5&amp;A162-COUNTIFS($H$135:$H162,"&lt;&gt;CZ"),IF(AND(H160="CZ",H159&lt;&gt;"CZ",H158="CZ",H161&lt;&gt;"CZ",H162="CZ",AF162=AF158,AF160&lt;&gt;AF157,AF160&lt;&gt;AF163),A158-COUNTIFS($H$135:$H158,"&lt;&gt;CZ")&amp;$AH$5&amp;A162-COUNTIFS($H$135:$H162,"&lt;&gt;CZ"),IF(AND(H160="CZ",H159&lt;&gt;"CZ",H158&lt;&gt;"CZ",H161="CZ",H162="CZ",AF162=AF158,AF160&lt;&gt;AF157,AF160&lt;&gt;AF163),A159-COUNTIFS($H$135:$H158,"&lt;&gt;CZ")&amp;$AH$5&amp;A162-COUNTIFS($H$135:$H162,"&lt;&gt;CZ"),IF(AND(H160="CZ",H159&lt;&gt;"CZ",H158&lt;&gt;"CZ",H161&lt;&gt;"CZ",H162="CZ",AF162=AF158,AF160&lt;&gt;AF157,AF160&lt;&gt;AF163),A159-COUNTIFS($H$135:$H158,"&lt;&gt;CZ")&amp;$AH$5&amp;A162-COUNTIFS($H$135:$H162,"&lt;&gt;CZ"),IF(AND(H160="CZ",H159&lt;&gt;"CZ",H158&lt;&gt;"CZ",H161="CZ",H162&lt;&gt;"CZ",AF162=AF158,AF160&lt;&gt;AF157,AF160&lt;&gt;AF163),A159-COUNTIFS($H$135:$H158,"&lt;&gt;CZ")&amp;$AH$5&amp;A162-COUNTIFS($H$135:$H162,"&lt;&gt;CZ"),IF(AND(H160="CZ",H159&lt;&gt;"CZ",H158="CZ",H161&lt;&gt;"CZ",H162&lt;&gt;"CZ",AF162=AF158,AF160&lt;&gt;AF157,AF160&lt;&gt;AF163),A158-COUNTIFS($H$135:$H158,"&lt;&gt;CZ")&amp;$AH$5&amp;A162-COUNTIFS($H$135:$H162,"&lt;&gt;CZ"),IF(AND(H160="CZ",H159="CZ",H158&lt;&gt;"CZ",H161&lt;&gt;"CZ",H162&lt;&gt;"CZ",AF162=AF158,AF160&lt;&gt;AF157,AF160&lt;&gt;AF163),A159-COUNTIFS($H$135:$H158,"&lt;&gt;CZ")&amp;$AH$5&amp;A162-COUNTIFS($H$135:$H162,"&lt;&gt;CZ"),IF(AND(H160="CZ",H159="CZ",H158&lt;&gt;"CZ",H161&lt;&gt;"CZ",H162="CZ",AF162=AF158,AF160&lt;&gt;AF157,AF160&lt;&gt;AF163),A159-COUNTIFS($H$135:$H158,"&lt;&gt;CZ")&amp;$AH$5&amp;A162-COUNTIFS($H$135:$H162,"&lt;&gt;CZ"),IF(AND(H160="CZ",H159="CZ",H158&lt;&gt;"CZ",H161="CZ",H162&lt;&gt;"CZ",AF162=AF158,AF160&lt;&gt;AF157,AF160&lt;&gt;AF163),A159-COUNTIFS($H$135:$H158,"&lt;&gt;CZ")&amp;$AH$5&amp;A162-COUNTIFS($H$135:$H162,"&lt;&gt;CZ"),IF(AND(H160="CZ",H159="CZ",H158="CZ",H161&lt;&gt;"CZ",H162&lt;&gt;"CZ",AF162=AF158,AF160&lt;&gt;AF157,AF160&lt;&gt;AF163),A158-COUNTIFS($H$135:$H158,"&lt;&gt;CZ")&amp;$AH$5&amp;A162-COUNTIFS($H$135:$H162,"&lt;&gt;CZ"),""))))))))))))))))))))))))))))))))))))))))))))))))</f>
        <v/>
      </c>
      <c r="AK160" s="102" t="str">
        <f>IF(AI160&lt;&gt;"","",IF(AJ160&lt;&gt;"","",IF(AND(H159="CZ",H158&lt;&gt;"CZ",H157&lt;&gt;"CZ",H160&lt;&gt;"CZ",H161&lt;&gt;"CZ",AF161=AF157,AF159&lt;&gt;AF156,AF159&lt;&gt;AF162),A158-COUNTIFS($H$135:$H157,"&lt;&gt;CZ"),IF(AND(H160="CZ",H159&lt;&gt;"CZ",H161="CZ",H162="CZ",H163="CZ",AF163=AF159,AF160&lt;&gt;AF158,AF160&lt;&gt;AF164),A160-COUNTIFS($H$135:$H159,"&lt;&gt;CZ")&amp;$AH$5&amp;A163-COUNTIFS($H$135:$H163,"&lt;&gt;CZ"),IF(AND(H160="CZ",H159="CZ",H161&lt;&gt;"CZ",H162="CZ",H163="CZ",AF163=AF159,AF160&lt;&gt;AF158,AF160&lt;&gt;AF164),A159-COUNTIFS($H$135:$H159,"&lt;&gt;CZ")&amp;$AH$5&amp;A163-COUNTIFS($H$135:$H163,"&lt;&gt;CZ"),IF(AND(H160="CZ",H159="CZ",H161="CZ",H162&lt;&gt;"CZ",H163="CZ",AF163=AF159,AF160&lt;&gt;AF158,AF160&lt;&gt;AF164),A159-COUNTIFS($H$135:$H159,"&lt;&gt;CZ")&amp;$AH$5&amp;A163-COUNTIFS($H$135:$H163,"&lt;&gt;CZ"),IF(AND(H160="CZ",H159="CZ",H161="CZ",H162="CZ",H163&lt;&gt;"CZ",AF163=AF159,AF160&lt;&gt;AF158,AF160&lt;&gt;AF164),A159-COUNTIFS($H$135:$H159,"&lt;&gt;CZ")&amp;$AH$5&amp;A163-COUNTIFS($H$135:$H163,"&lt;&gt;CZ"),IF(AND(H160="CZ",H159&lt;&gt;"CZ",H161="CZ",H162="CZ",H163&lt;&gt;"CZ",AF163=AF159,AF160&lt;&gt;AF158,AF160&lt;&gt;AF164),A160-COUNTIFS($H$135:$H159,"&lt;&gt;CZ")&amp;$AH$5&amp;A163-COUNTIFS($H$135:$H163,"&lt;&gt;CZ"),IF(AND(H160="CZ",H159&lt;&gt;"CZ",H161="CZ",H162&lt;&gt;"CZ",H163="CZ",AF163=AF159,AF160&lt;&gt;AF158,AF160&lt;&gt;AF164),A160-COUNTIFS($H$135:$H159,"&lt;&gt;CZ")&amp;$AH$5&amp;A163-COUNTIFS($H$135:$H163,"&lt;&gt;CZ"),IF(AND(H160="CZ",H159&lt;&gt;"CZ",H161&lt;&gt;"CZ",H162="CZ",H163="CZ",AF163=AF159,AF160&lt;&gt;AF158,AF160&lt;&gt;AF164),A160-COUNTIFS($H$135:$H159,"&lt;&gt;CZ")&amp;$AH$5&amp;A163-COUNTIFS($H$135:$H163,"&lt;&gt;CZ"),IF(AND(H160="CZ",H159&lt;&gt;"CZ",H161&lt;&gt;"CZ",H162&lt;&gt;"CZ",H163="CZ",AF163=AF159,AF160&lt;&gt;AF158,AF160&lt;&gt;AF164),A160-COUNTIFS($H$135:$H159,"&lt;&gt;CZ")&amp;$AH$5&amp;A163-COUNTIFS($H$135:$H163,"&lt;&gt;CZ"),IF(AND(H160="CZ",H159&lt;&gt;"CZ",H161&lt;&gt;"CZ",H162&lt;&gt;"CZ",H163&lt;&gt;"CZ",AF163=AF159,AF160&lt;&gt;AF158,AF160&lt;&gt;AF164),A163-COUNTIFS($H$135:$H163,"&lt;&gt;CZ"),IF(AND(H160="CZ",H159&lt;&gt;"CZ",H161&lt;&gt;"CZ",H162="CZ",H163&lt;&gt;"CZ",AF163=AF159,AF160&lt;&gt;AF158,AF160&lt;&gt;AF164),A160-COUNTIFS($H$135:$H159,"&lt;&gt;CZ")&amp;$AH$5&amp;A163-COUNTIFS($H$135:$H163,"&lt;&gt;CZ"),IF(AND(H160="CZ",H159="CZ",H161="CZ",H162&lt;&gt;"CZ",H163&lt;&gt;"CZ",AF163=AF159,AF160&lt;&gt;AF158,AF160&lt;&gt;AF164),A159-COUNTIFS($H$135:$H159,"&lt;&gt;CZ")&amp;$AH$5&amp;A163-COUNTIFS($H$135:$H163,"&lt;&gt;CZ"),IF(AND(H160="CZ",H159="CZ",H161&lt;&gt;"CZ",H162&lt;&gt;"CZ",H163&lt;&gt;"CZ",AF163=AF159,AF160&lt;&gt;AF158,AF160&lt;&gt;AF164),A159-COUNTIFS($H$135:$H159,"&lt;&gt;CZ")&amp;$AH$5&amp;A163-COUNTIFS($H$135:$H163,"&lt;&gt;CZ"),IF(AND(H160="CZ",H159="CZ",H161&lt;&gt;"CZ",H162&lt;&gt;"CZ",H163="CZ",AF163=AF159,AF160&lt;&gt;AF158,AF160&lt;&gt;AF164),A159-COUNTIFS($H$135:$H159,"&lt;&gt;CZ")&amp;$AH$5&amp;A163-COUNTIFS($H$135:$H163,"&lt;&gt;CZ"),IF(AND(H160="CZ",H159="CZ",H161&lt;&gt;"CZ",H162="CZ",H163&lt;&gt;"CZ",AF163=AF159,AF160&lt;&gt;AF158,AF160&lt;&gt;AF164),A159-COUNTIFS($H$135:$H159,"&lt;&gt;CZ")&amp;$AH$5&amp;A163-COUNTIFS($H$135:$H163,"&lt;&gt;CZ"),IF(AND(H160="CZ",H159&lt;&gt;"CZ",H161="CZ",H162&lt;&gt;"CZ",H163&lt;&gt;"CZ",AF163=AF159,AF160&lt;&gt;AF158,AF160&lt;&gt;AF164),A160-COUNTIFS($H$135:$H159,"&lt;&gt;CZ")&amp;$AH$5&amp;A163-COUNTIFS($H$135:$H163,"&lt;&gt;CZ"),IF(AND(H160="CZ",H161&lt;&gt;"CZ",H162="CZ",H163="CZ",H164="CZ",AF160=AF164,AF160&lt;&gt;AF159,AF160&lt;&gt;AF165),A160-COUNTIFS($H$135:$H160,"&lt;&gt;CZ")&amp;$AH$5&amp;A164-COUNTIFS($H$135:$H164,"&lt;&gt;CZ"),IF(AND(H160="CZ",H161="CZ",H162&lt;&gt;"CZ",H163="CZ",H164="CZ",AF160=AF164,AF160&lt;&gt;AF159,AF160&lt;&gt;AF165),A160-COUNTIFS($H$135:$H160,"&lt;&gt;CZ")&amp;$AH$5&amp;A164-COUNTIFS($H$135:$H164,"&lt;&gt;CZ"),IF(AND(H160="CZ",H161="CZ",H162="CZ",H163&lt;&gt;"CZ",H164="CZ",AF160=AF164,AF160&lt;&gt;AF159,AF160&lt;&gt;AF165),A160-COUNTIFS($H$135:$H160,"&lt;&gt;CZ")&amp;$AH$5&amp;A164-COUNTIFS($H$135:$H164,"&lt;&gt;CZ"),IF(AND(H160="CZ",H161="CZ",H162="CZ",H163="CZ",H164&lt;&gt;"CZ",AF160=AF164,AF160&lt;&gt;AF159,AF160&lt;&gt;AF165),A160-COUNTIFS($H$135:$H160,"&lt;&gt;CZ")&amp;$AH$5&amp;A164-COUNTIFS($H$135:$H164,"&lt;&gt;CZ"),IF(AND(H160="CZ",H159&lt;&gt;"CZ",H158="CZ",H157="CZ",H161&lt;&gt;"CZ",AF161=AF157,AF160&lt;&gt;AF156,AF160&lt;&gt;AF162),A157-COUNTIFS($H$135:$H157,"&lt;&gt;CZ")&amp;$AH$5&amp;A161-COUNTIFS($H$135:$H161,"&lt;&gt;CZ"),IF(AND(H160="CZ",H161&lt;&gt;"CZ",H162="CZ",H163="CZ",H164&lt;&gt;"CZ",AF160=AF164,AF160&lt;&gt;AF159,AF160&lt;&gt;AF165),A160-COUNTIFS($H$135:$H160,"&lt;&gt;CZ")&amp;$AH$5&amp;A164-COUNTIFS($H$135:$H164,"&lt;&gt;CZ"),IF(AND(H160="CZ",H161&lt;&gt;"CZ",H162="CZ",H163&lt;&gt;"CZ",H164="CZ",AF160=AF164,AF160&lt;&gt;AF159,AF160&lt;&gt;AF165),A160-COUNTIFS($H$135:$H160,"&lt;&gt;CZ")&amp;$AH$5&amp;A164-COUNTIFS($H$135:$H164,"&lt;&gt;CZ"),IF(AND(H160="CZ",H161&lt;&gt;"CZ",H162&lt;&gt;"CZ",H163="CZ",H164="CZ",AF160=AF164,AF160&lt;&gt;AF159,AF160&lt;&gt;AF165),A160-COUNTIFS($H$135:$H160,"&lt;&gt;CZ")&amp;$AH$5&amp;A164-COUNTIFS($H$135:$H164,"&lt;&gt;CZ"),IF(AND(H160="CZ",H161&lt;&gt;"CZ",H162&lt;&gt;"CZ",H163&lt;&gt;"CZ",H164="CZ",AF160=AF164,AF160&lt;&gt;AF159,AF160&lt;&gt;AF165),A160-COUNTIFS($H$135:$H160,"&lt;&gt;CZ")&amp;$AH$5&amp;A164-COUNTIFS($H$135:$H164,"&lt;&gt;CZ"),IF(AND(H160="CZ",H161&lt;&gt;"CZ",H162&lt;&gt;"CZ",H163="CZ",H164&lt;&gt;"CZ",AF160=AF164,AF160&lt;&gt;AF159,AF160&lt;&gt;AF165),A160-COUNTIFS($H$135:$H160,"&lt;&gt;CZ")&amp;$AH$5&amp;A164-COUNTIFS($H$135:$H164,"&lt;&gt;CZ"),IF(AND(H160="CZ",H161&lt;&gt;"CZ",H162="CZ",H163&lt;&gt;"CZ",H164&lt;&gt;"CZ",AF160=AF164,AF160&lt;&gt;AF159,AF160&lt;&gt;AF165),A160-COUNTIFS($H$135:$H160,"&lt;&gt;CZ")&amp;$AH$5&amp;A164-COUNTIFS($H$135:$H164,"&lt;&gt;CZ"),IF(AND(H160="CZ",H161="CZ",H162&lt;&gt;"CZ",H163&lt;&gt;"CZ",H164&lt;&gt;"CZ",AF160=AF164,AF160&lt;&gt;AF159,AF160&lt;&gt;AF165),A160-COUNTIFS($H$135:$H160,"&lt;&gt;CZ")&amp;$AH$5&amp;A164-COUNTIFS($H$135:$H164,"&lt;&gt;CZ"),IF(AND(H160="CZ",H161="CZ",H162="CZ",H163&lt;&gt;"CZ",H164&lt;&gt;"CZ",AF160=AF164,AF160&lt;&gt;AF159,AF160&lt;&gt;AF165),A160-COUNTIFS($H$135:$H160,"&lt;&gt;CZ")&amp;$AH$5&amp;A164-COUNTIFS($H$135:$H164,"&lt;&gt;CZ"),IF(AND(H160="CZ",H161="CZ",H162&lt;&gt;"CZ",H163="CZ",H164&lt;&gt;"CZ",AF160=AF164,AF160&lt;&gt;AF159,AF160&lt;&gt;AF165),A160-COUNTIFS($H$135:$H160,"&lt;&gt;CZ")&amp;$AH$5&amp;A164-COUNTIFS($H$135:$H164,"&lt;&gt;CZ"),IF(AND(H160="CZ",H161="CZ",H162="CZ",H163&lt;&gt;"CZ",H164&lt;&gt;"CZ",AF160=AF164,AF160&lt;&gt;AF159,AF160&lt;&gt;AF165),A160-COUNTIFS($H$135:$H160,"&lt;&gt;CZ")&amp;$AH$5&amp;A164-COUNTIFS($H$135:$H164,"&lt;&gt;CZ"),IF(AND(H160="CZ",H161="CZ",H162&lt;&gt;"CZ",H163&lt;&gt;"CZ",H164&lt;&gt;"CZ",AF160=AF164,AF160&lt;&gt;AF159,AF160&lt;&gt;AF165),A164-COUNTIFS($H$135:$H164,"&lt;&gt;CZ"),""))))))))))))))))))))))))))))))))))</f>
        <v/>
      </c>
      <c r="AL160" s="120" t="str">
        <f t="shared" si="9"/>
        <v/>
      </c>
    </row>
    <row r="161" spans="1:38" s="104" customFormat="1" ht="15" hidden="1" customHeight="1">
      <c r="A161" s="105">
        <v>27</v>
      </c>
      <c r="B161" s="106" t="e">
        <v>#N/A</v>
      </c>
      <c r="C161" s="107" t="s">
        <v>251</v>
      </c>
      <c r="D161" s="107" t="s">
        <v>251</v>
      </c>
      <c r="E161" s="106" t="s">
        <v>251</v>
      </c>
      <c r="F161" s="108"/>
      <c r="G161" s="109" t="s">
        <v>251</v>
      </c>
      <c r="H161" s="110" t="s">
        <v>251</v>
      </c>
      <c r="I161" s="111"/>
      <c r="J161" s="112" t="s">
        <v>251</v>
      </c>
      <c r="K161" s="111"/>
      <c r="L161" s="112" t="s">
        <v>251</v>
      </c>
      <c r="M161" s="111"/>
      <c r="N161" s="112" t="s">
        <v>251</v>
      </c>
      <c r="O161" s="111"/>
      <c r="P161" s="112" t="s">
        <v>251</v>
      </c>
      <c r="Q161" s="111"/>
      <c r="R161" s="112" t="s">
        <v>251</v>
      </c>
      <c r="S161" s="113"/>
      <c r="T161" s="112" t="s">
        <v>251</v>
      </c>
      <c r="U161" s="111"/>
      <c r="V161" s="112" t="s">
        <v>251</v>
      </c>
      <c r="W161" s="111"/>
      <c r="X161" s="112" t="s">
        <v>251</v>
      </c>
      <c r="Y161" s="111"/>
      <c r="Z161" s="112" t="s">
        <v>251</v>
      </c>
      <c r="AA161" s="111"/>
      <c r="AB161" s="112" t="s">
        <v>251</v>
      </c>
      <c r="AC161" s="111"/>
      <c r="AD161" s="112" t="s">
        <v>251</v>
      </c>
      <c r="AE161" s="116">
        <v>0</v>
      </c>
      <c r="AF161" s="117" t="s">
        <v>251</v>
      </c>
      <c r="AG161" s="118" t="s">
        <v>251</v>
      </c>
      <c r="AH161" s="100" t="str">
        <f t="shared" ca="1" si="8"/>
        <v/>
      </c>
      <c r="AI161" s="119" t="str">
        <f>IF(H161="","",IF(H161&lt;&gt;"CZ","NE",IF(AND(H161="CZ",AF160&lt;&gt;AF161,AF161&lt;&gt;AF162),A161-COUNTIF($H$135:$H161,"&lt;&gt;CZ"),IF(AND(H161="CZ",H160="CZ",AF161=AF160,AF161&lt;&gt;AF159,AF161&lt;&gt;AF162),A160-COUNTIF($H$135:$H161,"&lt;&gt;CZ")&amp;$AH$5&amp;A161-COUNTIF($H$135:$H161,"&lt;&gt;CZ"),IF(AND(H161="CZ",H162="CZ",AF161&lt;&gt;AF160,AF161=AF162,AF161&lt;&gt;AF163),A161-COUNTIF($H$135:$H161,"&lt;&gt;CZ")&amp;$AH$5&amp;A162-COUNTIF($H$135:$H162,"&lt;&gt;CZ"),IF(AND(H161="CZ",H160="CZ",H159="CZ",AF161=AF159,AF161&lt;&gt;AF158,AF161&lt;&gt;AF162),A159-COUNTIF($H$135:$H161,"&lt;&gt;CZ")&amp;$AH$5&amp;A161-COUNTIF($H$135:$H161,"&lt;&gt;CZ"),IF(AND(H161="CZ",H160="CZ",H162="CZ",AF162=AF160,AF161&lt;&gt;AF159,AF161&lt;&gt;AF163),A160-COUNTIF($H$135:$H160,"&lt;&gt;CZ")&amp;$AH$5&amp;A162-COUNTIF($H$135:$H162,"&lt;&gt;CZ"),IF(AND(H161="CZ",H162="CZ",H163="CZ",AF161&lt;&gt;AF160,AF161=AF163,AF161&lt;&gt;AF164),A161-COUNTIF($H$135:$H161,"&lt;&gt;CZ")&amp;$AH$5&amp;A163-COUNTIF($H$135:$H163,"&lt;&gt;CZ"),IF(AND(H161="CZ",H160="CZ",H159="CZ",H158="CZ",AF161=AF158,AF161&lt;&gt;AF157,AF161&lt;&gt;AF162),A158-COUNTIF($H$135:$H158,"&lt;&gt;CZ")&amp;$AH$5&amp;A161-COUNTIF($H$135:$H161,"&lt;&gt;CZ"),IF(AND(H161="CZ",H160="CZ",H159="CZ",H162="CZ",AF162=AF159,AF161&lt;&gt;AF158,AF161&lt;&gt;AF163),A159-COUNTIF($H$135:$H159,"&lt;&gt;CZ")&amp;$AH$5&amp;A162-COUNTIF($H$135:$H162,"&lt;&gt;CZ"),IF(AND(H161="CZ",H160="CZ",H162="CZ",H163="CZ",AF163=AF160,AF161&lt;&gt;AF159,AF161&lt;&gt;AF164),A160-COUNTIF($H$135:$H160,"&lt;&gt;CZ")&amp;$AH$5&amp;A163-COUNTIF($H$135:$H163,"&lt;&gt;CZ"),IF(AND(H161="CZ",H162="CZ",H163="CZ",H164="CZ",AF161&lt;&gt;AF160,AF161=AF164,AF161&lt;&gt;AF165),A161-COUNTIF($H$135:$H161,"&lt;&gt;CZ")&amp;$AH$5&amp;A164-COUNTIF($H$135:$H164,"&lt;&gt;CZ"),IF(AND(H161="CZ",H160="CZ",H159="CZ",H158="CZ",H157="CZ",AF161=AF157,AF161&lt;&gt;AF156,AF161&lt;&gt;AF162),A157-COUNTIF($H$135:$H157,"&lt;&gt;CZ")&amp;$AH$5&amp;A161-COUNTIF($H$135:$H161,"&lt;&gt;CZ"),IF(AND(H161="CZ",H160="CZ",H159="CZ",H158="CZ",H162="CZ",AF162=AF158,AF161&lt;&gt;AF157,AF161&lt;&gt;AF163),A158-COUNTIF($H$135:$H158,"&lt;&gt;CZ")&amp;$AH$5&amp;A162-COUNTIF($H$135:$H162,"&lt;&gt;CZ"),IF(AND(H161="CZ",H160="CZ",H159="CZ",H162="CZ",H163="CZ",AF163=AF159,AF161&lt;&gt;AF158,AF161&lt;&gt;AF164),A159-COUNTIF($H$135:$H159,"&lt;&gt;CZ")&amp;$AH$5&amp;A163-COUNTIF($H$135:$H163,"&lt;&gt;CZ"),IF(AND(H161="CZ",H160="CZ",H162="CZ",H163="CZ",H164="CZ",AF164=AF160,AF161&lt;&gt;AF159,AF161&lt;&gt;AF165),A160-COUNTIF($H$135:$H160,"&lt;&gt;CZ")&amp;$AH$5&amp;A164-COUNTIF($H$135:$H164,"&lt;&gt;CZ"),IF(AND(H161="CZ",H162="CZ",H163="CZ",H164="CZ",H165="CZ",AF161&lt;&gt;AF160,AF161=AF165,AF161&lt;&gt;AF166),A161-COUNTIF($H$135:$H161,"&lt;&gt;CZ")&amp;$AH$5&amp;A165-COUNTIF($H$135:$H165,"&lt;&gt;CZ"),IF(AND(H161="CZ",H160&lt;&gt;"CZ",AF161=AF160,AF161&lt;&gt;AF159,AF161&lt;&gt;AF162),A161-COUNTIF($H$135:$H161,"&lt;&gt;CZ"),IF(AND(H161="CZ",H162&lt;&gt;"CZ",AF161&lt;&gt;AF160,AF161=AF162,AF161&lt;&gt;AF163),A161-COUNTIF($H$135:$H161,"&lt;&gt;CZ"),IF(AND(H161="CZ",H160&lt;&gt;"CZ",H159="CZ",AF161=AF159,AF161&lt;&gt;AF158,AF161&lt;&gt;AF162),A159-COUNTIF($H$135:$H159,"&lt;&gt;CZ")&amp;$AH$5&amp;A161-COUNTIF($H$135:$H161,"&lt;&gt;CZ"),IF(AND(H161="CZ",H160="CZ",H159&lt;&gt;"CZ",AF161=AF159,AF161&lt;&gt;AF158,AF161&lt;&gt;AF162),A160-COUNTIF($H$135:$H159,"&lt;&gt;CZ")&amp;$AH$5&amp;A161-COUNTIF($H$135:$H161,"&lt;&gt;CZ"),IF(AND(H161="CZ",H160&lt;&gt;"CZ",H159&lt;&gt;"CZ",AF161=AF159,AF161&lt;&gt;AF158,AF161&lt;&gt;AF162),A161-COUNTIF($H$135:$H161,"&lt;&gt;CZ"),IF(AND(H161="CZ",H160&lt;&gt;"CZ",H162="CZ",AF161=AF160,AF161&lt;&gt;AF159,AF161=AF162,AF161&lt;&gt;AF163),A161-COUNTIF($H$135:$H160,"&lt;&gt;CZ")&amp;$AH$5&amp;A162-COUNTIF($H$135:$H162,"&lt;&gt;CZ"),IF(AND(H161="CZ",H160="CZ",H162&lt;&gt;"CZ",AF162=AF160,AF161&lt;&gt;AF159,AF161&lt;&gt;AF163),A160-COUNTIF($H$135:$H160,"&lt;&gt;CZ")&amp;$AH$5&amp;A162-COUNTIF($H$135:$H162,"&lt;&gt;CZ"),IF(AND(H161="CZ",H160&lt;&gt;"CZ",H162&lt;&gt;"CZ",AF162=AF160,AF161&lt;&gt;AF159,AF161&lt;&gt;AF163),A161-COUNTIF($H$135:$H160,"&lt;&gt;CZ"),IF(AND(H161="CZ",H162&lt;&gt;"CZ",H163="CZ",AF161&lt;&gt;AF160,AF161=AF163,AF161&lt;&gt;AF164),A161-COUNTIF($H$135:$H161,"&lt;&gt;CZ")&amp;$AH$5&amp;A163-COUNTIF($H$135:$H163,"&lt;&gt;CZ"),IF(AND(H161="CZ",H162="CZ",H163&lt;&gt;"CZ",AF161&lt;&gt;AF160,AF161=AF163,AF161&lt;&gt;AF164),A161-COUNTIF($H$135:$H161,"&lt;&gt;CZ")&amp;$AH$5&amp;A163-COUNTIF($H$135:$H163,"&lt;&gt;CZ"),IF(AND(H161="CZ",H162&lt;&gt;"CZ",H163&lt;&gt;"CZ",AF161&gt;0,AF161&lt;&gt;AF160,AF161=AF163,AF161&lt;&gt;AF164),A161-COUNTIF($H$135:$H161,"&lt;&gt;CZ"),IF(AND(H161="CZ",H160&lt;&gt;"CZ",H159="CZ",H158="CZ",AF161=AF158,AF161&lt;&gt;AF157,AF161&lt;&gt;AF162),A158-COUNTIF($H$135:$H158,"&lt;&gt;CZ")&amp;$AH$5&amp;A161-COUNTIF($H$135:$H161,"&lt;&gt;CZ"),IF(AND(H161="CZ",H160="CZ",H159&lt;&gt;"CZ",H158="CZ",AF161=AF158,AF161&lt;&gt;AF157,AF161&lt;&gt;AF162),A158-COUNTIF($H$135:$H158,"&lt;&gt;CZ")&amp;$AH$5&amp;A161-COUNTIF($H$135:$H161,"&lt;&gt;CZ"),IF(AND(H161="CZ",H160="CZ",H159="CZ",H158&lt;&gt;"CZ",AF161=AF158,AF161&lt;&gt;AF157,AF161&lt;&gt;AF162),A159-COUNTIF($H$135:$H158,"&lt;&gt;CZ")&amp;$AH$5&amp;A161-COUNTIF($H$135:$H161,"&lt;&gt;CZ"),IF(AND(H161="CZ",H160&lt;&gt;"CZ",H159&lt;&gt;"CZ",H158="CZ",AF161=AF158,AF161&lt;&gt;AF157,AF161&lt;&gt;AF162),A158-COUNTIF($H$135:$H158,"&lt;&gt;CZ")&amp;$AH$5&amp;A161-COUNTIF($H$135:$H161,"&lt;&gt;CZ"),IF(AND(H161="CZ",H160&lt;&gt;"CZ",H159="CZ",H158&lt;&gt;"CZ",AF161=AF158,AF161&lt;&gt;AF157,AF161&lt;&gt;AF162),A159-COUNTIF($H$135:$H158,"&lt;&gt;CZ")&amp;$AH$5&amp;A161-COUNTIF($H$135:$H161,"&lt;&gt;CZ"),IF(AND(H161="CZ",H160="CZ",H159&lt;&gt;"CZ",H158&lt;&gt;"CZ",AF161=AF158,AF161&lt;&gt;AF157,AF161&lt;&gt;AF162),A159-COUNTIF($H$135:$H158,"&lt;&gt;CZ")&amp;$AH$5&amp;A161-COUNTIF($H$135:$H161,"&lt;&gt;CZ"),IF(AND(H161="CZ",H160&lt;&gt;"CZ",H159&lt;&gt;"CZ",H158&lt;&gt;"CZ",AF161=AF158,AF161&lt;&gt;AF157,AF161&lt;&gt;AF162),A161-COUNTIF($H$135:$H161,"&lt;&gt;CZ"),IF(AND(H161="CZ",H160="CZ",H159&lt;&gt;"CZ",H162="CZ",AF161=AF159,AF161&lt;&gt;AF158,AF161=AF162,AF161&lt;&gt;AF163),A160-COUNTIF($H$135:$H159,"&lt;&gt;CZ")&amp;$AH$5&amp;A162-COUNTIF($H$135:$H162,"&lt;&gt;CZ"),IF(AND(H161="CZ",H160="CZ",H159="CZ",H162&lt;&gt;"CZ",AF161=AF159,AF161&lt;&gt;AF158,AF161=AF162,AF161&lt;&gt;AF163),A159-COUNTIF($H$135:$H159,"&lt;&gt;CZ")&amp;$AH$5&amp;A162-COUNTIF($H$135:$H162,"&lt;&gt;CZ"),IF(AND(H161="CZ",H160&lt;&gt;"CZ",H159&lt;&gt;"CZ",H162="CZ",AF161=AF159,AF161&lt;&gt;AF158,AF161=AF162,AF161&lt;&gt;AF163),A160-COUNTIF($H$135:$H159,"&lt;&gt;CZ")&amp;$AH$5&amp;A162-COUNTIF($H$135:$H162,"&lt;&gt;CZ"),IF(AND(H161="CZ",H160&lt;&gt;"CZ",H159="CZ",H162="CZ",AF161=AF159,AF161&lt;&gt;AF158,AF161=AF162,AF161&lt;&gt;AF163),A159-COUNTIF($H$135:$H159,"&lt;&gt;CZ")&amp;$AH$5&amp;A162-COUNTIF($H$135:$H162,"&lt;&gt;CZ"),IF(AND(H161="CZ",H160&lt;&gt;"CZ",H159="CZ",H162&lt;&gt;"CZ",AF161=AF159,AF161&lt;&gt;AF158,AF161=AF162,AF161&lt;&gt;AF163),A159-COUNTIF($H$135:$H159,"&lt;&gt;CZ")&amp;$AH$5&amp;A162-COUNTIF($H$135:$H162,"&lt;&gt;CZ"),IF(AND(H161="CZ",H160="CZ",H159&lt;&gt;"CZ",H162&lt;&gt;"CZ",AF162=AF159,AF161&lt;&gt;AF158,AF161&lt;&gt;AF163),A160-COUNTIF($H$135:$H159,"&lt;&gt;CZ")&amp;$AH$5&amp;A162-COUNTIF($H$135:$H162,"&lt;&gt;CZ"),IF(AND(H161="CZ",H160&lt;&gt;"CZ",H159&lt;&gt;"CZ",H162&lt;&gt;"CZ",AF162=AF159,AF161&lt;&gt;AF158,AF161&lt;&gt;AF163),A160-COUNTIF($H$135:$H159,"&lt;&gt;CZ"),IF(AND(H161="CZ",H160&lt;&gt;"CZ",H162="CZ",H163="CZ",AF163=AF160,AF161&lt;&gt;AF159,AF161&lt;&gt;AF164),A161-COUNTIF($H$135:$H160,"&lt;&gt;CZ")&amp;$AH$5&amp;A163-COUNTIF($H$135:$H163,"&lt;&gt;CZ"),IF(AND(H161="CZ",H160="CZ",H162&lt;&gt;"CZ",H163="CZ",AF163=AF160,AF161&lt;&gt;AF159,AF161&lt;&gt;AF164),A160-COUNTIF($H$135:$H160,"&lt;&gt;CZ")&amp;$AH$5&amp;A163-COUNTIF($H$135:$H163,"&lt;&gt;CZ"),IF(AND(H161="CZ",H160="CZ",H162="CZ",H163&lt;&gt;"CZ",AF163=AF160,AF161&lt;&gt;AF159,AF161&lt;&gt;AF164),A160-COUNTIF($H$135:$H160,"&lt;&gt;CZ")&amp;$AH$5&amp;A163-COUNTIF($H$135:$H163,"&lt;&gt;CZ"),IF(AND(H161="CZ",H160&lt;&gt;"CZ",H162&lt;&gt;"CZ",H163="CZ",AF163=AF160,AF161&lt;&gt;AF159,AF161&lt;&gt;AF164),A161-COUNTIF($H$135:$H160,"&lt;&gt;CZ")&amp;$AH$5&amp;A163-COUNTIF($H$135:$H163,"&lt;&gt;CZ"),IF(AND(H161="CZ",H160&lt;&gt;"CZ",H162="CZ",H163&lt;&gt;"CZ",AF163=AF160,AF161&lt;&gt;AF159,AF161&lt;&gt;AF164),A161-COUNTIF($H$135:$H160,"&lt;&gt;CZ")&amp;$AH$5&amp;A163-COUNTIF($H$135:$H163,"&lt;&gt;CZ"),IF(AND(H161="CZ",H160="CZ",H162&lt;&gt;"CZ",H163&lt;&gt;"CZ",AF163=AF160,AF161&lt;&gt;AF159,AF161&lt;&gt;AF164),A160-COUNTIF($H$135:$H160,"&lt;&gt;CZ")&amp;$AH$5&amp;A163-COUNTIF($H$135:$H163,"&lt;&gt;CZ"),IF(AND(H161="CZ",H160&lt;&gt;"CZ",H162&lt;&gt;"CZ",H163&lt;&gt;"CZ",AF163=AF160,AF161&lt;&gt;AF159,AF161&lt;&gt;AF164),A161-COUNTIF($H$135:$H160,"&lt;&gt;CZ"),IF(AND(H161="CZ",H162="CZ",H163="CZ",H164&lt;&gt;"CZ",AF161&lt;&gt;AF160,AF161=AF164,AF161&lt;&gt;AF165),A161-COUNTIF($H$135:$H161,"&lt;&gt;CZ")&amp;$AH$5&amp;A164-COUNTIF($H$135:$H164,"&lt;&gt;CZ"),IF(AND(H161="CZ",H162="CZ",H163&lt;&gt;"CZ",H164="CZ",AF161&lt;&gt;AF160,AF161=AF164,AF161&lt;&gt;AF165),A161-COUNTIF($H$135:$H161,"&lt;&gt;CZ")&amp;$AH$5&amp;A164-COUNTIF($H$135:$H164,"&lt;&gt;CZ"),IF(AND(H161="CZ",H162&lt;&gt;"CZ",H163="CZ",H164="CZ",AF161&lt;&gt;AF160,AF161=AF164,AF161&lt;&gt;AF165),A161-COUNTIF($H$135:$H161,"&lt;&gt;CZ")&amp;$AH$5&amp;A164-COUNTIF($H$135:$H164,"&lt;&gt;CZ"),IF(AND(H161="CZ",H162&lt;&gt;"CZ",H163&lt;&gt;"CZ",H164="CZ",AF161&lt;&gt;AF160,AF161=AF164,AF161&lt;&gt;AF165),A161-COUNTIF($H$135:$H161,"&lt;&gt;CZ")&amp;$AH$5&amp;A164-COUNTIF($H$135:$H164,"&lt;&gt;CZ"),"")))))))))))))))))))))))))))))))))))))))))))))))))))))</f>
        <v/>
      </c>
      <c r="AJ161" s="102" t="str">
        <f>IF(AI161&lt;&gt;"","",IF(AND(H161="CZ",H162&lt;&gt;"CZ",H163="CZ",H164&lt;&gt;"CZ",AF161&lt;&gt;AF160,AF161=AF164,AF161&lt;&gt;AF165),A161-COUNTIF($H$135:$H161,"&lt;&gt;CZ")&amp;$AH$5&amp;A164-COUNTIF($H$135:$H164,"&lt;&gt;CZ"),IF(AND(H161="CZ",H162="CZ",H163&lt;&gt;"CZ",H164&lt;&gt;"CZ",AF161&lt;&gt;AF160,AF161=AF164,AF161&lt;&gt;AF165),A161-COUNTIF($H$135:$H161,"&lt;&gt;CZ")&amp;$AH$5&amp;A164-COUNTIF($H$135:$H164,"&lt;&gt;CZ"),IF(AND(H161="CZ",H162&lt;&gt;"CZ",H163&lt;&gt;"CZ",H164&lt;&gt;"CZ",AF161&lt;&gt;AF160,AF161=AF164,AF161&lt;&gt;AF165),A161-COUNTIF($H$135:$H161,"&lt;&gt;CZ"),IF(AND(H161="CZ",H160&lt;&gt;"CZ",H159="CZ",H158="CZ",H157="CZ",AF161=AF157,AF161&lt;&gt;AF156,AF161&lt;&gt;AF162),A157-COUNTIFS($H$135:$H157,"&lt;&gt;CZ")&amp;$AH$5&amp;A161-COUNTIFS($H$135:$H161,"&lt;&gt;CZ"),IF(AND(H161="CZ",H160="CZ",H159&lt;&gt;"CZ",H158="CZ",H157="CZ",AF161=AF157,AF161&lt;&gt;AF156,AF161&lt;&gt;AF162),A157-COUNTIFS($H$135:$H157,"&lt;&gt;CZ")&amp;$AH$5&amp;A161-COUNTIFS($H$135:$H161,"&lt;&gt;CZ"),IF(AND(H161="CZ",H160="CZ",H159="CZ",H158&lt;&gt;"CZ",H157="CZ",AF161=AF157,AF161&lt;&gt;AF156,AF161&lt;&gt;AF162),A157-COUNTIFS($H$135:$H157,"&lt;&gt;CZ")&amp;$AH$5&amp;A161-COUNTIFS($H$135:$H161,"&lt;&gt;CZ"),IF(AND(H161="CZ",H160="CZ",H159="CZ",H158="CZ",H157&lt;&gt;"CZ",AF161=AF157,AF161&lt;&gt;AF156,AF161&lt;&gt;AF162),A158-COUNTIFS($H$135:$H157,"&lt;&gt;CZ")&amp;$AH$5&amp;A161-COUNTIFS($H$135:$H161,"&lt;&gt;CZ"),IF(AND(H161="CZ",H160&lt;&gt;"CZ",H159="CZ",H158="CZ",H157&lt;&gt;"CZ",AF161=AF157,AF161&lt;&gt;AF156,AF161&lt;&gt;AF162),A158-COUNTIFS($H$135:$H157,"&lt;&gt;CZ")&amp;$AH$5&amp;A161-COUNTIFS($H$135:$H161,"&lt;&gt;CZ"),IF(AND(H161="CZ",H160&lt;&gt;"CZ",H159="CZ",H158&lt;&gt;"CZ",H157="CZ",AF161=AF157,AF161&lt;&gt;AF156,AF161&lt;&gt;AF162),A157-COUNTIFS($H$135:$H157,"&lt;&gt;CZ")&amp;$AH$5&amp;A161-COUNTIFS($H$135:$H161,"&lt;&gt;CZ"),IF(AND(H161="CZ",H160&lt;&gt;"CZ",H159&lt;&gt;"CZ",H158="CZ",H157="CZ",AF161=AF157,AF161&lt;&gt;AF156,AF161&lt;&gt;AF162),A157-COUNTIFS($H$135:$H157,"&lt;&gt;CZ")&amp;$AH$5&amp;A161-COUNTIFS($H$135:$H161,"&lt;&gt;CZ"),IF(AND(H161="CZ",H160&lt;&gt;"CZ",H159&lt;&gt;"CZ",H158&lt;&gt;"CZ",H157="CZ",AF161=AF157,AF161&lt;&gt;AF156,AF161&lt;&gt;AF162),A157-COUNTIFS($H$135:$H157,"&lt;&gt;CZ")&amp;$AH$5&amp;A161-COUNTIFS($H$135:$H161,"&lt;&gt;CZ"),IF(AND(H161="CZ",H160&lt;&gt;"CZ",H159&lt;&gt;"CZ",H158="CZ",H157&lt;&gt;"CZ",AF161=AF157,AF161&lt;&gt;AF156,AF161&lt;&gt;AF162),A158-COUNTIFS($H$135:$H157,"&lt;&gt;CZ")&amp;$AH$5&amp;A161-COUNTIFS($H$135:$H161,"&lt;&gt;CZ"),IF(AND(H161="CZ",H160&lt;&gt;"CZ",H159="CZ",H158&lt;&gt;"CZ",H157&lt;&gt;"CZ",AF161=AF157,AF161&lt;&gt;AF156,AF161&lt;&gt;AF162),A158-COUNTIFS($H$135:$H157,"&lt;&gt;CZ")&amp;$AH$5&amp;A161-COUNTIFS($H$135:$H161,"&lt;&gt;CZ"),IF(AND(H161="CZ",H160="CZ",H159&lt;&gt;"CZ",H158&lt;&gt;"CZ",H157&lt;&gt;"CZ",AF161=AF157,AF161&lt;&gt;AF156,AF161&lt;&gt;AF162),A158-COUNTIFS($H$135:$H157,"&lt;&gt;CZ")&amp;$AH$5&amp;A161-COUNTIFS($H$135:$H161,"&lt;&gt;CZ"),IF(AND(H161="CZ",H160="CZ",H159&lt;&gt;"CZ",H158&lt;&gt;"CZ",H157="CZ",AF161=AF157,AF161&lt;&gt;AF156,AF161&lt;&gt;AF162),A157-COUNTIFS($H$135:$H157,"&lt;&gt;CZ")&amp;$AH$5&amp;A161-COUNTIFS($H$135:$H161,"&lt;&gt;CZ"),IF(AND(H161="CZ",H160="CZ",H159&lt;&gt;"CZ",H158="CZ",H157&lt;&gt;"CZ",AF161=AF157,AF161&lt;&gt;AF156,AF161&lt;&gt;AF162),A158-COUNTIFS($H$135:$H157,"&lt;&gt;CZ")&amp;$AH$5&amp;A161-COUNTIFS($H$135:$H161,"&lt;&gt;CZ"),IF(AND(H161="CZ",H160="CZ",H159="CZ",H158&lt;&gt;"CZ",H157&lt;&gt;"CZ",AF161=AF157,AF161&lt;&gt;AF156,AF161&lt;&gt;AF162),A158-COUNTIFS($H$135:$H157,"&lt;&gt;CZ")&amp;$AH$5&amp;A161-COUNTIFS($H$135:$H161,"&lt;&gt;CZ"),IF(AND(H161="CZ",H160&lt;&gt;"CZ",H159&lt;&gt;"CZ",H158&lt;&gt;"CZ",H157&lt;&gt;"CZ",AF161=AF157,AF161&lt;&gt;AF156,AF161&lt;&gt;AF162),A158-COUNTIFS($H$135:$H157,"&lt;&gt;CZ"),IF(AND(H161="CZ",H160&lt;&gt;"CZ",H159="CZ",H158="CZ",H162="CZ",AF162=AF158,AF161&lt;&gt;AF157,AF161&lt;&gt;AF163),A158-COUNTIFS($H$135:$H158,"&lt;&gt;CZ")&amp;$AH$5&amp;A162-COUNTIFS($H$135:$H162,"&lt;&gt;CZ"),IF(AND(H161="CZ",H160="CZ",H159&lt;&gt;"CZ",H158="CZ",H162="CZ",AF162=AF158,AF161&lt;&gt;AF157,AF161&lt;&gt;AF163),A158-COUNTIFS($H$135:$H158,"&lt;&gt;CZ")&amp;$AH$5&amp;A162-COUNTIFS($H$135:$H162,"&lt;&gt;CZ"),IF(AND(H161="CZ",H160="CZ",H159="CZ",H158&lt;&gt;"CZ",H162="CZ",AF162=AF158,AF161&lt;&gt;AF157,AF161&lt;&gt;AF163),A159-COUNTIFS($H$135:$H158,"&lt;&gt;CZ")&amp;$AH$5&amp;A162-COUNTIFS($H$135:$H162,"&lt;&gt;CZ"),IF(AND(H161="CZ",H160="CZ",H159="CZ",H158="CZ",H162&lt;&gt;"CZ",AF162=AF158,AF161&lt;&gt;AF157,AF161&lt;&gt;AF163),A158-COUNTIFS($H$135:$H158,"&lt;&gt;CZ")&amp;$AH$5&amp;A162-COUNTIFS($H$135:$H162,"&lt;&gt;CZ"),IF(AND(H161="CZ",H160&lt;&gt;"CZ",H159="CZ",H158="CZ",H162&lt;&gt;"CZ",AF162=AF158,AF161&lt;&gt;AF157,AF161&lt;&gt;AF163),A158-COUNTIFS($H$135:$H158,"&lt;&gt;CZ")&amp;$AH$5&amp;A162-COUNTIFS($H$135:$H162,"&lt;&gt;CZ"),IF(AND(H161="CZ",H160&lt;&gt;"CZ",H159="CZ",H158&lt;&gt;"CZ",H162="CZ",AF162=AF158,AF161&lt;&gt;AF157,AF161&lt;&gt;AF163),A159-COUNTIFS($H$135:$H158,"&lt;&gt;CZ")&amp;$AH$5&amp;A162-COUNTIFS($H$135:$H162,"&lt;&gt;CZ"),IF(AND(H161="CZ",H160&lt;&gt;"CZ",H159&lt;&gt;"CZ",H158="CZ",H162="CZ",AF162=AF158,AF161&lt;&gt;AF157,AF161&lt;&gt;AF163),A158-COUNTIFS($H$135:$H158,"&lt;&gt;CZ")&amp;$AH$5&amp;A162-COUNTIFS($H$135:$H162,"&lt;&gt;CZ"),IF(AND(H161="CZ",H160&lt;&gt;"CZ",H159&lt;&gt;"CZ",H158&lt;&gt;"CZ",H162="CZ",AF162=AF158,AF161&lt;&gt;AF157,AF161&lt;&gt;AF163),A159-COUNTIFS($H$135:$H158,"&lt;&gt;CZ")&amp;$AH$5&amp;A162-COUNTIFS($H$135:$H162,"&lt;&gt;CZ"),IF(AND(H161="CZ",H160&lt;&gt;"CZ",H159&lt;&gt;"CZ",H158="CZ",H162&lt;&gt;"CZ",AF162=AF158,AF161&lt;&gt;AF157,AF161&lt;&gt;AF163),A158-COUNTIFS($H$135:$H158,"&lt;&gt;CZ")&amp;$AH$5&amp;A162-COUNTIFS($H$135:$H162,"&lt;&gt;CZ"),IF(AND(H161="CZ",H160&lt;&gt;"CZ",H159="CZ",H158&lt;&gt;"CZ",H162&lt;&gt;"CZ",AF162=AF158,AF161&lt;&gt;AF157,AF161&lt;&gt;AF163),A159-COUNTIFS($H$135:$H158,"&lt;&gt;CZ")&amp;$AH$5&amp;A162-COUNTIFS($H$135:$H162,"&lt;&gt;CZ"),IF(AND(H161="CZ",H160="CZ",H159&lt;&gt;"CZ",H158&lt;&gt;"CZ",H162&lt;&gt;"CZ",AF162=AF158,AF161&lt;&gt;AF157,AF161&lt;&gt;AF163),A159-COUNTIFS($H$135:$H158,"&lt;&gt;CZ")&amp;$AH$5&amp;A162-COUNTIFS($H$135:$H162,"&lt;&gt;CZ"),IF(AND(H161="CZ",H160="CZ",H159&lt;&gt;"CZ",H158&lt;&gt;"CZ",H162="CZ",AF162=AF158,AF161&lt;&gt;AF157,AF161&lt;&gt;AF163),A159-COUNTIFS($H$135:$H158,"&lt;&gt;CZ")&amp;$AH$5&amp;A162-COUNTIFS($H$135:$H162,"&lt;&gt;CZ"),IF(AND(H161="CZ",H160="CZ",H159&lt;&gt;"CZ",H158="CZ",H162&lt;&gt;"CZ",AF162=AF158,AF161&lt;&gt;AF157,AF161&lt;&gt;AF163),A158-COUNTIFS($H$135:$H158,"&lt;&gt;CZ")&amp;$AH$5&amp;A162-COUNTIFS($H$135:$H162,"&lt;&gt;CZ"),IF(AND(H161="CZ",H160="CZ",H159="CZ",H158&lt;&gt;"CZ",H162&lt;&gt;"CZ",AF162=AF158,AF161&lt;&gt;AF157,AF161&lt;&gt;AF163),A159-COUNTIFS($H$135:$H158,"&lt;&gt;CZ")&amp;$AH$5&amp;A162-COUNTIFS($H$135:$H162,"&lt;&gt;CZ"),IF(AND(H161="CZ",H160&lt;&gt;"CZ",H159&lt;&gt;"CZ",H158&lt;&gt;"CZ",H162&lt;&gt;"CZ",AF162=AF158,AF161&lt;&gt;AF157,AF161&lt;&gt;AF163),A159-COUNTIFS($H$135:$H158,"&lt;&gt;CZ"),IF(AND(H161="CZ",H160&lt;&gt;"CZ",H159="CZ",H162="CZ",H163="CZ",AF163=AF159,AF161&lt;&gt;AF158,AF161&lt;&gt;AF164),A159-COUNTIFS($H$135:$H159,"&lt;&gt;CZ")&amp;$AH$5&amp;A163-COUNTIFS($H$135:$H163,"&lt;&gt;CZ"),IF(AND(H161="CZ",H160="CZ",H159&lt;&gt;"CZ",H162="CZ",H163="CZ",AF163=AF159,AF161&lt;&gt;AF158,AF161&lt;&gt;AF164),A160-COUNTIFS($H$135:$H159,"&lt;&gt;CZ")&amp;$AH$5&amp;A163-COUNTIFS($H$135:$H163,"&lt;&gt;CZ"),IF(AND(H161="CZ",H160="CZ",H159="CZ",H162&lt;&gt;"CZ",H163="CZ",AF163=AF159,AF161&lt;&gt;AF158,AF161&lt;&gt;AF164),A159-COUNTIFS($H$135:$H159,"&lt;&gt;CZ")&amp;$AH$5&amp;A163-COUNTIFS($H$135:$H163,"&lt;&gt;CZ"),IF(AND(H161="CZ",H160="CZ",H159="CZ",H162="CZ",H163&lt;&gt;"CZ",AF163=AF159,AF161&lt;&gt;AF158,AF161&lt;&gt;AF164),A159-COUNTIFS($H$135:$H159,"&lt;&gt;CZ")&amp;$AH$5&amp;A163-COUNTIFS($H$135:$H163,"&lt;&gt;CZ"),IF(AND(H161="CZ",H160&lt;&gt;"CZ",H159="CZ",H162="CZ",H163&lt;&gt;"CZ",AF163=AF159,AF161&lt;&gt;AF158,AF161&lt;&gt;AF164),A159-COUNTIFS($H$135:$H159,"&lt;&gt;CZ")&amp;$AH$5&amp;A163-COUNTIFS($H$135:$H163,"&lt;&gt;CZ"),IF(AND(H161="CZ",H160&lt;&gt;"CZ",H159="CZ",H162&lt;&gt;"CZ",H163="CZ",AF163=AF159,AF161&lt;&gt;AF158,AF161&lt;&gt;AF164),A159-COUNTIFS($H$135:$H159,"&lt;&gt;CZ")&amp;$AH$5&amp;A163-COUNTIFS($H$135:$H163,"&lt;&gt;CZ"),IF(AND(H161="CZ",H160&lt;&gt;"CZ",H159&lt;&gt;"CZ",H162="CZ",H163="CZ",AF163=AF159,AF161&lt;&gt;AF158,AF161&lt;&gt;AF164),A160-COUNTIFS($H$135:$H159,"&lt;&gt;CZ")&amp;$AH$5&amp;A163-COUNTIFS($H$135:$H163,"&lt;&gt;CZ"),IF(AND(H161="CZ",H160&lt;&gt;"CZ",H159&lt;&gt;"CZ",H162&lt;&gt;"CZ",H163="CZ",AF163=AF159,AF161&lt;&gt;AF158,AF161&lt;&gt;AF164),A160-COUNTIFS($H$135:$H159,"&lt;&gt;CZ")&amp;$AH$5&amp;A163-COUNTIFS($H$135:$H163,"&lt;&gt;CZ"),IF(AND(H161="CZ",H160&lt;&gt;"CZ",H159&lt;&gt;"CZ",H162="CZ",H163&lt;&gt;"CZ",AF163=AF159,AF161&lt;&gt;AF158,AF161&lt;&gt;AF164),A160-COUNTIFS($H$135:$H159,"&lt;&gt;CZ")&amp;$AH$5&amp;A163-COUNTIFS($H$135:$H163,"&lt;&gt;CZ"),IF(AND(H161="CZ",H160&lt;&gt;"CZ",H159="CZ",H162&lt;&gt;"CZ",H163&lt;&gt;"CZ",AF163=AF159,AF161&lt;&gt;AF158,AF161&lt;&gt;AF164),A159-COUNTIFS($H$135:$H159,"&lt;&gt;CZ")&amp;$AH$5&amp;A163-COUNTIFS($H$135:$H163,"&lt;&gt;CZ"),IF(AND(H161="CZ",H160="CZ",H159&lt;&gt;"CZ",H162&lt;&gt;"CZ",H163&lt;&gt;"CZ",AF163=AF159,AF161&lt;&gt;AF158,AF161&lt;&gt;AF164),A160-COUNTIFS($H$135:$H159,"&lt;&gt;CZ")&amp;$AH$5&amp;A163-COUNTIFS($H$135:$H163,"&lt;&gt;CZ"),IF(AND(H161="CZ",H160="CZ",H159&lt;&gt;"CZ",H162&lt;&gt;"CZ",H163="CZ",AF163=AF159,AF161&lt;&gt;AF158,AF161&lt;&gt;AF164),A160-COUNTIFS($H$135:$H159,"&lt;&gt;CZ")&amp;$AH$5&amp;A163-COUNTIFS($H$135:$H163,"&lt;&gt;CZ"),IF(AND(H161="CZ",H160="CZ",H159&lt;&gt;"CZ",H162="CZ",H163&lt;&gt;"CZ",AF163=AF159,AF161&lt;&gt;AF158,AF161&lt;&gt;AF164),A160-COUNTIFS($H$135:$H159,"&lt;&gt;CZ")&amp;$AH$5&amp;A163-COUNTIFS($H$135:$H163,"&lt;&gt;CZ"),IF(AND(H161="CZ",H160="CZ",H159="CZ",H162&lt;&gt;"CZ",H163&lt;&gt;"CZ",AF163=AF159,AF161&lt;&gt;AF158,AF161&lt;&gt;AF164),A159-COUNTIFS($H$135:$H159,"&lt;&gt;CZ")&amp;$AH$5&amp;A163-COUNTIFS($H$135:$H163,"&lt;&gt;CZ"),""))))))))))))))))))))))))))))))))))))))))))))))))</f>
        <v/>
      </c>
      <c r="AK161" s="102" t="str">
        <f>IF(AI161&lt;&gt;"","",IF(AJ161&lt;&gt;"","",IF(AND(H160="CZ",H159&lt;&gt;"CZ",H158&lt;&gt;"CZ",H161&lt;&gt;"CZ",H162&lt;&gt;"CZ",AF162=AF158,AF160&lt;&gt;AF157,AF160&lt;&gt;AF163),A159-COUNTIFS($H$135:$H158,"&lt;&gt;CZ"),IF(AND(H161="CZ",H160&lt;&gt;"CZ",H162="CZ",H163="CZ",H164="CZ",AF164=AF160,AF161&lt;&gt;AF159,AF161&lt;&gt;AF165),A161-COUNTIFS($H$135:$H160,"&lt;&gt;CZ")&amp;$AH$5&amp;A164-COUNTIFS($H$135:$H164,"&lt;&gt;CZ"),IF(AND(H161="CZ",H160="CZ",H162&lt;&gt;"CZ",H163="CZ",H164="CZ",AF164=AF160,AF161&lt;&gt;AF159,AF161&lt;&gt;AF165),A160-COUNTIFS($H$135:$H160,"&lt;&gt;CZ")&amp;$AH$5&amp;A164-COUNTIFS($H$135:$H164,"&lt;&gt;CZ"),IF(AND(H161="CZ",H160="CZ",H162="CZ",H163&lt;&gt;"CZ",H164="CZ",AF164=AF160,AF161&lt;&gt;AF159,AF161&lt;&gt;AF165),A160-COUNTIFS($H$135:$H160,"&lt;&gt;CZ")&amp;$AH$5&amp;A164-COUNTIFS($H$135:$H164,"&lt;&gt;CZ"),IF(AND(H161="CZ",H160="CZ",H162="CZ",H163="CZ",H164&lt;&gt;"CZ",AF164=AF160,AF161&lt;&gt;AF159,AF161&lt;&gt;AF165),A160-COUNTIFS($H$135:$H160,"&lt;&gt;CZ")&amp;$AH$5&amp;A164-COUNTIFS($H$135:$H164,"&lt;&gt;CZ"),IF(AND(H161="CZ",H160&lt;&gt;"CZ",H162="CZ",H163="CZ",H164&lt;&gt;"CZ",AF164=AF160,AF161&lt;&gt;AF159,AF161&lt;&gt;AF165),A161-COUNTIFS($H$135:$H160,"&lt;&gt;CZ")&amp;$AH$5&amp;A164-COUNTIFS($H$135:$H164,"&lt;&gt;CZ"),IF(AND(H161="CZ",H160&lt;&gt;"CZ",H162="CZ",H163&lt;&gt;"CZ",H164="CZ",AF164=AF160,AF161&lt;&gt;AF159,AF161&lt;&gt;AF165),A161-COUNTIFS($H$135:$H160,"&lt;&gt;CZ")&amp;$AH$5&amp;A164-COUNTIFS($H$135:$H164,"&lt;&gt;CZ"),IF(AND(H161="CZ",H160&lt;&gt;"CZ",H162&lt;&gt;"CZ",H163="CZ",H164="CZ",AF164=AF160,AF161&lt;&gt;AF159,AF161&lt;&gt;AF165),A161-COUNTIFS($H$135:$H160,"&lt;&gt;CZ")&amp;$AH$5&amp;A164-COUNTIFS($H$135:$H164,"&lt;&gt;CZ"),IF(AND(H161="CZ",H160&lt;&gt;"CZ",H162&lt;&gt;"CZ",H163&lt;&gt;"CZ",H164="CZ",AF164=AF160,AF161&lt;&gt;AF159,AF161&lt;&gt;AF165),A161-COUNTIFS($H$135:$H160,"&lt;&gt;CZ")&amp;$AH$5&amp;A164-COUNTIFS($H$135:$H164,"&lt;&gt;CZ"),IF(AND(H161="CZ",H160&lt;&gt;"CZ",H162&lt;&gt;"CZ",H163&lt;&gt;"CZ",H164&lt;&gt;"CZ",AF164=AF160,AF161&lt;&gt;AF159,AF161&lt;&gt;AF165),A164-COUNTIFS($H$135:$H164,"&lt;&gt;CZ"),IF(AND(H161="CZ",H160&lt;&gt;"CZ",H162&lt;&gt;"CZ",H163="CZ",H164&lt;&gt;"CZ",AF164=AF160,AF161&lt;&gt;AF159,AF161&lt;&gt;AF165),A161-COUNTIFS($H$135:$H160,"&lt;&gt;CZ")&amp;$AH$5&amp;A164-COUNTIFS($H$135:$H164,"&lt;&gt;CZ"),IF(AND(H161="CZ",H160="CZ",H162="CZ",H163&lt;&gt;"CZ",H164&lt;&gt;"CZ",AF164=AF160,AF161&lt;&gt;AF159,AF161&lt;&gt;AF165),A160-COUNTIFS($H$135:$H160,"&lt;&gt;CZ")&amp;$AH$5&amp;A164-COUNTIFS($H$135:$H164,"&lt;&gt;CZ"),IF(AND(H161="CZ",H160="CZ",H162&lt;&gt;"CZ",H163&lt;&gt;"CZ",H164&lt;&gt;"CZ",AF164=AF160,AF161&lt;&gt;AF159,AF161&lt;&gt;AF165),A160-COUNTIFS($H$135:$H160,"&lt;&gt;CZ")&amp;$AH$5&amp;A164-COUNTIFS($H$135:$H164,"&lt;&gt;CZ"),IF(AND(H161="CZ",H160="CZ",H162&lt;&gt;"CZ",H163&lt;&gt;"CZ",H164="CZ",AF164=AF160,AF161&lt;&gt;AF159,AF161&lt;&gt;AF165),A160-COUNTIFS($H$135:$H160,"&lt;&gt;CZ")&amp;$AH$5&amp;A164-COUNTIFS($H$135:$H164,"&lt;&gt;CZ"),IF(AND(H161="CZ",H160="CZ",H162&lt;&gt;"CZ",H163="CZ",H164&lt;&gt;"CZ",AF164=AF160,AF161&lt;&gt;AF159,AF161&lt;&gt;AF165),A160-COUNTIFS($H$135:$H160,"&lt;&gt;CZ")&amp;$AH$5&amp;A164-COUNTIFS($H$135:$H164,"&lt;&gt;CZ"),IF(AND(H161="CZ",H160&lt;&gt;"CZ",H162="CZ",H163&lt;&gt;"CZ",H164&lt;&gt;"CZ",AF164=AF160,AF161&lt;&gt;AF159,AF161&lt;&gt;AF165),A161-COUNTIFS($H$135:$H160,"&lt;&gt;CZ")&amp;$AH$5&amp;A164-COUNTIFS($H$135:$H164,"&lt;&gt;CZ"),IF(AND(H161="CZ",H162&lt;&gt;"CZ",H163="CZ",H164="CZ",H165="CZ",AF161=AF165,AF161&lt;&gt;AF160,AF161&lt;&gt;AF166),A161-COUNTIFS($H$135:$H161,"&lt;&gt;CZ")&amp;$AH$5&amp;A165-COUNTIFS($H$135:$H165,"&lt;&gt;CZ"),IF(AND(H161="CZ",H162="CZ",H163&lt;&gt;"CZ",H164="CZ",H165="CZ",AF161=AF165,AF161&lt;&gt;AF160,AF161&lt;&gt;AF166),A161-COUNTIFS($H$135:$H161,"&lt;&gt;CZ")&amp;$AH$5&amp;A165-COUNTIFS($H$135:$H165,"&lt;&gt;CZ"),IF(AND(H161="CZ",H162="CZ",H163="CZ",H164&lt;&gt;"CZ",H165="CZ",AF161=AF165,AF161&lt;&gt;AF160,AF161&lt;&gt;AF166),A161-COUNTIFS($H$135:$H161,"&lt;&gt;CZ")&amp;$AH$5&amp;A165-COUNTIFS($H$135:$H165,"&lt;&gt;CZ"),IF(AND(H161="CZ",H162="CZ",H163="CZ",H164="CZ",H165&lt;&gt;"CZ",AF161=AF165,AF161&lt;&gt;AF160,AF161&lt;&gt;AF166),A161-COUNTIFS($H$135:$H161,"&lt;&gt;CZ")&amp;$AH$5&amp;A165-COUNTIFS($H$135:$H165,"&lt;&gt;CZ"),IF(AND(H161="CZ",H160&lt;&gt;"CZ",H159="CZ",H158="CZ",H162&lt;&gt;"CZ",AF162=AF158,AF161&lt;&gt;AF157,AF161&lt;&gt;AF163),A158-COUNTIFS($H$135:$H158,"&lt;&gt;CZ")&amp;$AH$5&amp;A162-COUNTIFS($H$135:$H162,"&lt;&gt;CZ"),IF(AND(H161="CZ",H162&lt;&gt;"CZ",H163="CZ",H164="CZ",H165&lt;&gt;"CZ",AF161=AF165,AF161&lt;&gt;AF160,AF161&lt;&gt;AF166),A161-COUNTIFS($H$135:$H161,"&lt;&gt;CZ")&amp;$AH$5&amp;A165-COUNTIFS($H$135:$H165,"&lt;&gt;CZ"),IF(AND(H161="CZ",H162&lt;&gt;"CZ",H163="CZ",H164&lt;&gt;"CZ",H165="CZ",AF161=AF165,AF161&lt;&gt;AF160,AF161&lt;&gt;AF166),A161-COUNTIFS($H$135:$H161,"&lt;&gt;CZ")&amp;$AH$5&amp;A165-COUNTIFS($H$135:$H165,"&lt;&gt;CZ"),IF(AND(H161="CZ",H162&lt;&gt;"CZ",H163&lt;&gt;"CZ",H164="CZ",H165="CZ",AF161=AF165,AF161&lt;&gt;AF160,AF161&lt;&gt;AF166),A161-COUNTIFS($H$135:$H161,"&lt;&gt;CZ")&amp;$AH$5&amp;A165-COUNTIFS($H$135:$H165,"&lt;&gt;CZ"),IF(AND(H161="CZ",H162&lt;&gt;"CZ",H163&lt;&gt;"CZ",H164&lt;&gt;"CZ",H165="CZ",AF161=AF165,AF161&lt;&gt;AF160,AF161&lt;&gt;AF166),A161-COUNTIFS($H$135:$H161,"&lt;&gt;CZ")&amp;$AH$5&amp;A165-COUNTIFS($H$135:$H165,"&lt;&gt;CZ"),IF(AND(H161="CZ",H162&lt;&gt;"CZ",H163&lt;&gt;"CZ",H164="CZ",H165&lt;&gt;"CZ",AF161=AF165,AF161&lt;&gt;AF160,AF161&lt;&gt;AF166),A161-COUNTIFS($H$135:$H161,"&lt;&gt;CZ")&amp;$AH$5&amp;A165-COUNTIFS($H$135:$H165,"&lt;&gt;CZ"),IF(AND(H161="CZ",H162&lt;&gt;"CZ",H163="CZ",H164&lt;&gt;"CZ",H165&lt;&gt;"CZ",AF161=AF165,AF161&lt;&gt;AF160,AF161&lt;&gt;AF166),A161-COUNTIFS($H$135:$H161,"&lt;&gt;CZ")&amp;$AH$5&amp;A165-COUNTIFS($H$135:$H165,"&lt;&gt;CZ"),IF(AND(H161="CZ",H162="CZ",H163&lt;&gt;"CZ",H164&lt;&gt;"CZ",H165&lt;&gt;"CZ",AF161=AF165,AF161&lt;&gt;AF160,AF161&lt;&gt;AF166),A161-COUNTIFS($H$135:$H161,"&lt;&gt;CZ")&amp;$AH$5&amp;A165-COUNTIFS($H$135:$H165,"&lt;&gt;CZ"),IF(AND(H161="CZ",H162="CZ",H163="CZ",H164&lt;&gt;"CZ",H165&lt;&gt;"CZ",AF161=AF165,AF161&lt;&gt;AF160,AF161&lt;&gt;AF166),A161-COUNTIFS($H$135:$H161,"&lt;&gt;CZ")&amp;$AH$5&amp;A165-COUNTIFS($H$135:$H165,"&lt;&gt;CZ"),IF(AND(H161="CZ",H162="CZ",H163&lt;&gt;"CZ",H164="CZ",H165&lt;&gt;"CZ",AF161=AF165,AF161&lt;&gt;AF160,AF161&lt;&gt;AF166),A161-COUNTIFS($H$135:$H161,"&lt;&gt;CZ")&amp;$AH$5&amp;A165-COUNTIFS($H$135:$H165,"&lt;&gt;CZ"),IF(AND(H161="CZ",H162="CZ",H163="CZ",H164&lt;&gt;"CZ",H165&lt;&gt;"CZ",AF161=AF165,AF161&lt;&gt;AF160,AF161&lt;&gt;AF166),A161-COUNTIFS($H$135:$H161,"&lt;&gt;CZ")&amp;$AH$5&amp;A165-COUNTIFS($H$135:$H165,"&lt;&gt;CZ"),IF(AND(H161="CZ",H162="CZ",H163&lt;&gt;"CZ",H164&lt;&gt;"CZ",H165&lt;&gt;"CZ",AF161=AF165,AF161&lt;&gt;AF160,AF161&lt;&gt;AF166),A165-COUNTIFS($H$135:$H165,"&lt;&gt;CZ"),""))))))))))))))))))))))))))))))))))</f>
        <v/>
      </c>
      <c r="AL161" s="120" t="str">
        <f t="shared" si="9"/>
        <v/>
      </c>
    </row>
    <row r="162" spans="1:38" s="104" customFormat="1" ht="15" hidden="1" customHeight="1">
      <c r="A162" s="105">
        <v>28</v>
      </c>
      <c r="B162" s="106" t="e">
        <v>#N/A</v>
      </c>
      <c r="C162" s="107" t="s">
        <v>251</v>
      </c>
      <c r="D162" s="107" t="s">
        <v>251</v>
      </c>
      <c r="E162" s="106" t="s">
        <v>251</v>
      </c>
      <c r="F162" s="108"/>
      <c r="G162" s="109" t="s">
        <v>251</v>
      </c>
      <c r="H162" s="110" t="s">
        <v>251</v>
      </c>
      <c r="I162" s="111"/>
      <c r="J162" s="112" t="s">
        <v>251</v>
      </c>
      <c r="K162" s="111"/>
      <c r="L162" s="112" t="s">
        <v>251</v>
      </c>
      <c r="M162" s="111"/>
      <c r="N162" s="112" t="s">
        <v>251</v>
      </c>
      <c r="O162" s="111"/>
      <c r="P162" s="112" t="s">
        <v>251</v>
      </c>
      <c r="Q162" s="111"/>
      <c r="R162" s="112" t="s">
        <v>251</v>
      </c>
      <c r="S162" s="113"/>
      <c r="T162" s="112" t="s">
        <v>251</v>
      </c>
      <c r="U162" s="111"/>
      <c r="V162" s="112" t="s">
        <v>251</v>
      </c>
      <c r="W162" s="111"/>
      <c r="X162" s="112" t="s">
        <v>251</v>
      </c>
      <c r="Y162" s="111"/>
      <c r="Z162" s="112" t="s">
        <v>251</v>
      </c>
      <c r="AA162" s="111"/>
      <c r="AB162" s="112" t="s">
        <v>251</v>
      </c>
      <c r="AC162" s="111"/>
      <c r="AD162" s="112" t="s">
        <v>251</v>
      </c>
      <c r="AE162" s="116">
        <v>0</v>
      </c>
      <c r="AF162" s="117" t="s">
        <v>251</v>
      </c>
      <c r="AG162" s="118" t="s">
        <v>251</v>
      </c>
      <c r="AH162" s="100" t="str">
        <f t="shared" ca="1" si="8"/>
        <v/>
      </c>
      <c r="AI162" s="119" t="str">
        <f>IF(H162="","",IF(H162&lt;&gt;"CZ","NE",IF(AND(H162="CZ",AF161&lt;&gt;AF162,AF162&lt;&gt;AF163),A162-COUNTIF($H$135:$H162,"&lt;&gt;CZ"),IF(AND(H162="CZ",H161="CZ",AF162=AF161,AF162&lt;&gt;AF160,AF162&lt;&gt;AF163),A161-COUNTIF($H$135:$H162,"&lt;&gt;CZ")&amp;$AH$5&amp;A162-COUNTIF($H$135:$H162,"&lt;&gt;CZ"),IF(AND(H162="CZ",H163="CZ",AF162&lt;&gt;AF161,AF162=AF163,AF162&lt;&gt;AF164),A162-COUNTIF($H$135:$H162,"&lt;&gt;CZ")&amp;$AH$5&amp;A163-COUNTIF($H$135:$H163,"&lt;&gt;CZ"),IF(AND(H162="CZ",H161="CZ",H160="CZ",AF162=AF160,AF162&lt;&gt;AF159,AF162&lt;&gt;AF163),A160-COUNTIF($H$135:$H162,"&lt;&gt;CZ")&amp;$AH$5&amp;A162-COUNTIF($H$135:$H162,"&lt;&gt;CZ"),IF(AND(H162="CZ",H161="CZ",H163="CZ",AF163=AF161,AF162&lt;&gt;AF160,AF162&lt;&gt;AF164),A161-COUNTIF($H$135:$H161,"&lt;&gt;CZ")&amp;$AH$5&amp;A163-COUNTIF($H$135:$H163,"&lt;&gt;CZ"),IF(AND(H162="CZ",H163="CZ",H164="CZ",AF162&lt;&gt;AF161,AF162=AF164,AF162&lt;&gt;AF165),A162-COUNTIF($H$135:$H162,"&lt;&gt;CZ")&amp;$AH$5&amp;A164-COUNTIF($H$135:$H164,"&lt;&gt;CZ"),IF(AND(H162="CZ",H161="CZ",H160="CZ",H159="CZ",AF162=AF159,AF162&lt;&gt;AF158,AF162&lt;&gt;AF163),A159-COUNTIF($H$135:$H159,"&lt;&gt;CZ")&amp;$AH$5&amp;A162-COUNTIF($H$135:$H162,"&lt;&gt;CZ"),IF(AND(H162="CZ",H161="CZ",H160="CZ",H163="CZ",AF163=AF160,AF162&lt;&gt;AF159,AF162&lt;&gt;AF164),A160-COUNTIF($H$135:$H160,"&lt;&gt;CZ")&amp;$AH$5&amp;A163-COUNTIF($H$135:$H163,"&lt;&gt;CZ"),IF(AND(H162="CZ",H161="CZ",H163="CZ",H164="CZ",AF164=AF161,AF162&lt;&gt;AF160,AF162&lt;&gt;AF165),A161-COUNTIF($H$135:$H161,"&lt;&gt;CZ")&amp;$AH$5&amp;A164-COUNTIF($H$135:$H164,"&lt;&gt;CZ"),IF(AND(H162="CZ",H163="CZ",H164="CZ",H165="CZ",AF162&lt;&gt;AF161,AF162=AF165,AF162&lt;&gt;AF166),A162-COUNTIF($H$135:$H162,"&lt;&gt;CZ")&amp;$AH$5&amp;A165-COUNTIF($H$135:$H165,"&lt;&gt;CZ"),IF(AND(H162="CZ",H161="CZ",H160="CZ",H159="CZ",H158="CZ",AF162=AF158,AF162&lt;&gt;AF157,AF162&lt;&gt;AF163),A158-COUNTIF($H$135:$H158,"&lt;&gt;CZ")&amp;$AH$5&amp;A162-COUNTIF($H$135:$H162,"&lt;&gt;CZ"),IF(AND(H162="CZ",H161="CZ",H160="CZ",H159="CZ",H163="CZ",AF163=AF159,AF162&lt;&gt;AF158,AF162&lt;&gt;AF164),A159-COUNTIF($H$135:$H159,"&lt;&gt;CZ")&amp;$AH$5&amp;A163-COUNTIF($H$135:$H163,"&lt;&gt;CZ"),IF(AND(H162="CZ",H161="CZ",H160="CZ",H163="CZ",H164="CZ",AF164=AF160,AF162&lt;&gt;AF159,AF162&lt;&gt;AF165),A160-COUNTIF($H$135:$H160,"&lt;&gt;CZ")&amp;$AH$5&amp;A164-COUNTIF($H$135:$H164,"&lt;&gt;CZ"),IF(AND(H162="CZ",H161="CZ",H163="CZ",H164="CZ",H165="CZ",AF165=AF161,AF162&lt;&gt;AF160,AF162&lt;&gt;AF166),A161-COUNTIF($H$135:$H161,"&lt;&gt;CZ")&amp;$AH$5&amp;A165-COUNTIF($H$135:$H165,"&lt;&gt;CZ"),IF(AND(H162="CZ",H163="CZ",H164="CZ",H165="CZ",H166="CZ",AF162&lt;&gt;AF161,AF162=AF166,AF162&lt;&gt;AF167),A162-COUNTIF($H$135:$H162,"&lt;&gt;CZ")&amp;$AH$5&amp;A166-COUNTIF($H$135:$H166,"&lt;&gt;CZ"),IF(AND(H162="CZ",H161&lt;&gt;"CZ",AF162=AF161,AF162&lt;&gt;AF160,AF162&lt;&gt;AF163),A162-COUNTIF($H$135:$H162,"&lt;&gt;CZ"),IF(AND(H162="CZ",H163&lt;&gt;"CZ",AF162&lt;&gt;AF161,AF162=AF163,AF162&lt;&gt;AF164),A162-COUNTIF($H$135:$H162,"&lt;&gt;CZ"),IF(AND(H162="CZ",H161&lt;&gt;"CZ",H160="CZ",AF162=AF160,AF162&lt;&gt;AF159,AF162&lt;&gt;AF163),A160-COUNTIF($H$135:$H160,"&lt;&gt;CZ")&amp;$AH$5&amp;A162-COUNTIF($H$135:$H162,"&lt;&gt;CZ"),IF(AND(H162="CZ",H161="CZ",H160&lt;&gt;"CZ",AF162=AF160,AF162&lt;&gt;AF159,AF162&lt;&gt;AF163),A161-COUNTIF($H$135:$H160,"&lt;&gt;CZ")&amp;$AH$5&amp;A162-COUNTIF($H$135:$H162,"&lt;&gt;CZ"),IF(AND(H162="CZ",H161&lt;&gt;"CZ",H160&lt;&gt;"CZ",AF162=AF160,AF162&lt;&gt;AF159,AF162&lt;&gt;AF163),A162-COUNTIF($H$135:$H162,"&lt;&gt;CZ"),IF(AND(H162="CZ",H161&lt;&gt;"CZ",H163="CZ",AF162=AF161,AF162&lt;&gt;AF160,AF162=AF163,AF162&lt;&gt;AF164),A162-COUNTIF($H$135:$H161,"&lt;&gt;CZ")&amp;$AH$5&amp;A163-COUNTIF($H$135:$H163,"&lt;&gt;CZ"),IF(AND(H162="CZ",H161="CZ",H163&lt;&gt;"CZ",AF163=AF161,AF162&lt;&gt;AF160,AF162&lt;&gt;AF164),A161-COUNTIF($H$135:$H161,"&lt;&gt;CZ")&amp;$AH$5&amp;A163-COUNTIF($H$135:$H163,"&lt;&gt;CZ"),IF(AND(H162="CZ",H161&lt;&gt;"CZ",H163&lt;&gt;"CZ",AF163=AF161,AF162&lt;&gt;AF160,AF162&lt;&gt;AF164),A162-COUNTIF($H$135:$H161,"&lt;&gt;CZ"),IF(AND(H162="CZ",H163&lt;&gt;"CZ",H164="CZ",AF162&lt;&gt;AF161,AF162=AF164,AF162&lt;&gt;AF165),A162-COUNTIF($H$135:$H162,"&lt;&gt;CZ")&amp;$AH$5&amp;A164-COUNTIF($H$135:$H164,"&lt;&gt;CZ"),IF(AND(H162="CZ",H163="CZ",H164&lt;&gt;"CZ",AF162&lt;&gt;AF161,AF162=AF164,AF162&lt;&gt;AF165),A162-COUNTIF($H$135:$H162,"&lt;&gt;CZ")&amp;$AH$5&amp;A164-COUNTIF($H$135:$H164,"&lt;&gt;CZ"),IF(AND(H162="CZ",H163&lt;&gt;"CZ",H164&lt;&gt;"CZ",AF162&gt;0,AF162&lt;&gt;AF161,AF162=AF164,AF162&lt;&gt;AF165),A162-COUNTIF($H$135:$H162,"&lt;&gt;CZ"),IF(AND(H162="CZ",H161&lt;&gt;"CZ",H160="CZ",H159="CZ",AF162=AF159,AF162&lt;&gt;AF158,AF162&lt;&gt;AF163),A159-COUNTIF($H$135:$H159,"&lt;&gt;CZ")&amp;$AH$5&amp;A162-COUNTIF($H$135:$H162,"&lt;&gt;CZ"),IF(AND(H162="CZ",H161="CZ",H160&lt;&gt;"CZ",H159="CZ",AF162=AF159,AF162&lt;&gt;AF158,AF162&lt;&gt;AF163),A159-COUNTIF($H$135:$H159,"&lt;&gt;CZ")&amp;$AH$5&amp;A162-COUNTIF($H$135:$H162,"&lt;&gt;CZ"),IF(AND(H162="CZ",H161="CZ",H160="CZ",H159&lt;&gt;"CZ",AF162=AF159,AF162&lt;&gt;AF158,AF162&lt;&gt;AF163),A160-COUNTIF($H$135:$H159,"&lt;&gt;CZ")&amp;$AH$5&amp;A162-COUNTIF($H$135:$H162,"&lt;&gt;CZ"),IF(AND(H162="CZ",H161&lt;&gt;"CZ",H160&lt;&gt;"CZ",H159="CZ",AF162=AF159,AF162&lt;&gt;AF158,AF162&lt;&gt;AF163),A159-COUNTIF($H$135:$H159,"&lt;&gt;CZ")&amp;$AH$5&amp;A162-COUNTIF($H$135:$H162,"&lt;&gt;CZ"),IF(AND(H162="CZ",H161&lt;&gt;"CZ",H160="CZ",H159&lt;&gt;"CZ",AF162=AF159,AF162&lt;&gt;AF158,AF162&lt;&gt;AF163),A160-COUNTIF($H$135:$H159,"&lt;&gt;CZ")&amp;$AH$5&amp;A162-COUNTIF($H$135:$H162,"&lt;&gt;CZ"),IF(AND(H162="CZ",H161="CZ",H160&lt;&gt;"CZ",H159&lt;&gt;"CZ",AF162=AF159,AF162&lt;&gt;AF158,AF162&lt;&gt;AF163),A160-COUNTIF($H$135:$H159,"&lt;&gt;CZ")&amp;$AH$5&amp;A162-COUNTIF($H$135:$H162,"&lt;&gt;CZ"),IF(AND(H162="CZ",H161&lt;&gt;"CZ",H160&lt;&gt;"CZ",H159&lt;&gt;"CZ",AF162=AF159,AF162&lt;&gt;AF158,AF162&lt;&gt;AF163),A162-COUNTIF($H$135:$H162,"&lt;&gt;CZ"),IF(AND(H162="CZ",H161="CZ",H160&lt;&gt;"CZ",H163="CZ",AF162=AF160,AF162&lt;&gt;AF159,AF162=AF163,AF162&lt;&gt;AF164),A161-COUNTIF($H$135:$H160,"&lt;&gt;CZ")&amp;$AH$5&amp;A163-COUNTIF($H$135:$H163,"&lt;&gt;CZ"),IF(AND(H162="CZ",H161="CZ",H160="CZ",H163&lt;&gt;"CZ",AF162=AF160,AF162&lt;&gt;AF159,AF162=AF163,AF162&lt;&gt;AF164),A160-COUNTIF($H$135:$H160,"&lt;&gt;CZ")&amp;$AH$5&amp;A163-COUNTIF($H$135:$H163,"&lt;&gt;CZ"),IF(AND(H162="CZ",H161&lt;&gt;"CZ",H160&lt;&gt;"CZ",H163="CZ",AF162=AF160,AF162&lt;&gt;AF159,AF162=AF163,AF162&lt;&gt;AF164),A161-COUNTIF($H$135:$H160,"&lt;&gt;CZ")&amp;$AH$5&amp;A163-COUNTIF($H$135:$H163,"&lt;&gt;CZ"),IF(AND(H162="CZ",H161&lt;&gt;"CZ",H160="CZ",H163="CZ",AF162=AF160,AF162&lt;&gt;AF159,AF162=AF163,AF162&lt;&gt;AF164),A160-COUNTIF($H$135:$H160,"&lt;&gt;CZ")&amp;$AH$5&amp;A163-COUNTIF($H$135:$H163,"&lt;&gt;CZ"),IF(AND(H162="CZ",H161&lt;&gt;"CZ",H160="CZ",H163&lt;&gt;"CZ",AF162=AF160,AF162&lt;&gt;AF159,AF162=AF163,AF162&lt;&gt;AF164),A160-COUNTIF($H$135:$H160,"&lt;&gt;CZ")&amp;$AH$5&amp;A163-COUNTIF($H$135:$H163,"&lt;&gt;CZ"),IF(AND(H162="CZ",H161="CZ",H160&lt;&gt;"CZ",H163&lt;&gt;"CZ",AF163=AF160,AF162&lt;&gt;AF159,AF162&lt;&gt;AF164),A161-COUNTIF($H$135:$H160,"&lt;&gt;CZ")&amp;$AH$5&amp;A163-COUNTIF($H$135:$H163,"&lt;&gt;CZ"),IF(AND(H162="CZ",H161&lt;&gt;"CZ",H160&lt;&gt;"CZ",H163&lt;&gt;"CZ",AF163=AF160,AF162&lt;&gt;AF159,AF162&lt;&gt;AF164),A161-COUNTIF($H$135:$H160,"&lt;&gt;CZ"),IF(AND(H162="CZ",H161&lt;&gt;"CZ",H163="CZ",H164="CZ",AF164=AF161,AF162&lt;&gt;AF160,AF162&lt;&gt;AF165),A162-COUNTIF($H$135:$H161,"&lt;&gt;CZ")&amp;$AH$5&amp;A164-COUNTIF($H$135:$H164,"&lt;&gt;CZ"),IF(AND(H162="CZ",H161="CZ",H163&lt;&gt;"CZ",H164="CZ",AF164=AF161,AF162&lt;&gt;AF160,AF162&lt;&gt;AF165),A161-COUNTIF($H$135:$H161,"&lt;&gt;CZ")&amp;$AH$5&amp;A164-COUNTIF($H$135:$H164,"&lt;&gt;CZ"),IF(AND(H162="CZ",H161="CZ",H163="CZ",H164&lt;&gt;"CZ",AF164=AF161,AF162&lt;&gt;AF160,AF162&lt;&gt;AF165),A161-COUNTIF($H$135:$H161,"&lt;&gt;CZ")&amp;$AH$5&amp;A164-COUNTIF($H$135:$H164,"&lt;&gt;CZ"),IF(AND(H162="CZ",H161&lt;&gt;"CZ",H163&lt;&gt;"CZ",H164="CZ",AF164=AF161,AF162&lt;&gt;AF160,AF162&lt;&gt;AF165),A162-COUNTIF($H$135:$H161,"&lt;&gt;CZ")&amp;$AH$5&amp;A164-COUNTIF($H$135:$H164,"&lt;&gt;CZ"),IF(AND(H162="CZ",H161&lt;&gt;"CZ",H163="CZ",H164&lt;&gt;"CZ",AF164=AF161,AF162&lt;&gt;AF160,AF162&lt;&gt;AF165),A162-COUNTIF($H$135:$H161,"&lt;&gt;CZ")&amp;$AH$5&amp;A164-COUNTIF($H$135:$H164,"&lt;&gt;CZ"),IF(AND(H162="CZ",H161="CZ",H163&lt;&gt;"CZ",H164&lt;&gt;"CZ",AF164=AF161,AF162&lt;&gt;AF160,AF162&lt;&gt;AF165),A161-COUNTIF($H$135:$H161,"&lt;&gt;CZ")&amp;$AH$5&amp;A164-COUNTIF($H$135:$H164,"&lt;&gt;CZ"),IF(AND(H162="CZ",H161&lt;&gt;"CZ",H163&lt;&gt;"CZ",H164&lt;&gt;"CZ",AF164=AF161,AF162&lt;&gt;AF160,AF162&lt;&gt;AF165),A162-COUNTIF($H$135:$H161,"&lt;&gt;CZ"),IF(AND(H162="CZ",H163="CZ",H164="CZ",H165&lt;&gt;"CZ",AF162&lt;&gt;AF161,AF162=AF165,AF162&lt;&gt;AF166),A162-COUNTIF($H$135:$H162,"&lt;&gt;CZ")&amp;$AH$5&amp;A165-COUNTIF($H$135:$H165,"&lt;&gt;CZ"),IF(AND(H162="CZ",H163="CZ",H164&lt;&gt;"CZ",H165="CZ",AF162&lt;&gt;AF161,AF162=AF165,AF162&lt;&gt;AF166),A162-COUNTIF($H$135:$H162,"&lt;&gt;CZ")&amp;$AH$5&amp;A165-COUNTIF($H$135:$H165,"&lt;&gt;CZ"),IF(AND(H162="CZ",H163&lt;&gt;"CZ",H164="CZ",H165="CZ",AF162&lt;&gt;AF161,AF162=AF165,AF162&lt;&gt;AF166),A162-COUNTIF($H$135:$H162,"&lt;&gt;CZ")&amp;$AH$5&amp;A165-COUNTIF($H$135:$H165,"&lt;&gt;CZ"),IF(AND(H162="CZ",H163&lt;&gt;"CZ",H164&lt;&gt;"CZ",H165="CZ",AF162&lt;&gt;AF161,AF162=AF165,AF162&lt;&gt;AF166),A162-COUNTIF($H$135:$H162,"&lt;&gt;CZ")&amp;$AH$5&amp;A165-COUNTIF($H$135:$H165,"&lt;&gt;CZ"),"")))))))))))))))))))))))))))))))))))))))))))))))))))))</f>
        <v/>
      </c>
      <c r="AJ162" s="102" t="str">
        <f>IF(AI162&lt;&gt;"","",IF(AND(H162="CZ",H163&lt;&gt;"CZ",H164="CZ",H165&lt;&gt;"CZ",AF162&lt;&gt;AF161,AF162=AF165,AF162&lt;&gt;AF166),A162-COUNTIF($H$135:$H162,"&lt;&gt;CZ")&amp;$AH$5&amp;A165-COUNTIF($H$135:$H165,"&lt;&gt;CZ"),IF(AND(H162="CZ",H163="CZ",H164&lt;&gt;"CZ",H165&lt;&gt;"CZ",AF162&lt;&gt;AF161,AF162=AF165,AF162&lt;&gt;AF166),A162-COUNTIF($H$135:$H162,"&lt;&gt;CZ")&amp;$AH$5&amp;A165-COUNTIF($H$135:$H165,"&lt;&gt;CZ"),IF(AND(H162="CZ",H163&lt;&gt;"CZ",H164&lt;&gt;"CZ",H165&lt;&gt;"CZ",AF162&lt;&gt;AF161,AF162=AF165,AF162&lt;&gt;AF166),A162-COUNTIF($H$135:$H162,"&lt;&gt;CZ"),IF(AND(H162="CZ",H161&lt;&gt;"CZ",H160="CZ",H159="CZ",H158="CZ",AF162=AF158,AF162&lt;&gt;AF157,AF162&lt;&gt;AF163),A158-COUNTIFS($H$135:$H158,"&lt;&gt;CZ")&amp;$AH$5&amp;A162-COUNTIFS($H$135:$H162,"&lt;&gt;CZ"),IF(AND(H162="CZ",H161="CZ",H160&lt;&gt;"CZ",H159="CZ",H158="CZ",AF162=AF158,AF162&lt;&gt;AF157,AF162&lt;&gt;AF163),A158-COUNTIFS($H$135:$H158,"&lt;&gt;CZ")&amp;$AH$5&amp;A162-COUNTIFS($H$135:$H162,"&lt;&gt;CZ"),IF(AND(H162="CZ",H161="CZ",H160="CZ",H159&lt;&gt;"CZ",H158="CZ",AF162=AF158,AF162&lt;&gt;AF157,AF162&lt;&gt;AF163),A158-COUNTIFS($H$135:$H158,"&lt;&gt;CZ")&amp;$AH$5&amp;A162-COUNTIFS($H$135:$H162,"&lt;&gt;CZ"),IF(AND(H162="CZ",H161="CZ",H160="CZ",H159="CZ",H158&lt;&gt;"CZ",AF162=AF158,AF162&lt;&gt;AF157,AF162&lt;&gt;AF163),A159-COUNTIFS($H$135:$H158,"&lt;&gt;CZ")&amp;$AH$5&amp;A162-COUNTIFS($H$135:$H162,"&lt;&gt;CZ"),IF(AND(H162="CZ",H161&lt;&gt;"CZ",H160="CZ",H159="CZ",H158&lt;&gt;"CZ",AF162=AF158,AF162&lt;&gt;AF157,AF162&lt;&gt;AF163),A159-COUNTIFS($H$135:$H158,"&lt;&gt;CZ")&amp;$AH$5&amp;A162-COUNTIFS($H$135:$H162,"&lt;&gt;CZ"),IF(AND(H162="CZ",H161&lt;&gt;"CZ",H160="CZ",H159&lt;&gt;"CZ",H158="CZ",AF162=AF158,AF162&lt;&gt;AF157,AF162&lt;&gt;AF163),A158-COUNTIFS($H$135:$H158,"&lt;&gt;CZ")&amp;$AH$5&amp;A162-COUNTIFS($H$135:$H162,"&lt;&gt;CZ"),IF(AND(H162="CZ",H161&lt;&gt;"CZ",H160&lt;&gt;"CZ",H159="CZ",H158="CZ",AF162=AF158,AF162&lt;&gt;AF157,AF162&lt;&gt;AF163),A158-COUNTIFS($H$135:$H158,"&lt;&gt;CZ")&amp;$AH$5&amp;A162-COUNTIFS($H$135:$H162,"&lt;&gt;CZ"),IF(AND(H162="CZ",H161&lt;&gt;"CZ",H160&lt;&gt;"CZ",H159&lt;&gt;"CZ",H158="CZ",AF162=AF158,AF162&lt;&gt;AF157,AF162&lt;&gt;AF163),A158-COUNTIFS($H$135:$H158,"&lt;&gt;CZ")&amp;$AH$5&amp;A162-COUNTIFS($H$135:$H162,"&lt;&gt;CZ"),IF(AND(H162="CZ",H161&lt;&gt;"CZ",H160&lt;&gt;"CZ",H159="CZ",H158&lt;&gt;"CZ",AF162=AF158,AF162&lt;&gt;AF157,AF162&lt;&gt;AF163),A159-COUNTIFS($H$135:$H158,"&lt;&gt;CZ")&amp;$AH$5&amp;A162-COUNTIFS($H$135:$H162,"&lt;&gt;CZ"),IF(AND(H162="CZ",H161&lt;&gt;"CZ",H160="CZ",H159&lt;&gt;"CZ",H158&lt;&gt;"CZ",AF162=AF158,AF162&lt;&gt;AF157,AF162&lt;&gt;AF163),A159-COUNTIFS($H$135:$H158,"&lt;&gt;CZ")&amp;$AH$5&amp;A162-COUNTIFS($H$135:$H162,"&lt;&gt;CZ"),IF(AND(H162="CZ",H161="CZ",H160&lt;&gt;"CZ",H159&lt;&gt;"CZ",H158&lt;&gt;"CZ",AF162=AF158,AF162&lt;&gt;AF157,AF162&lt;&gt;AF163),A159-COUNTIFS($H$135:$H158,"&lt;&gt;CZ")&amp;$AH$5&amp;A162-COUNTIFS($H$135:$H162,"&lt;&gt;CZ"),IF(AND(H162="CZ",H161="CZ",H160&lt;&gt;"CZ",H159&lt;&gt;"CZ",H158="CZ",AF162=AF158,AF162&lt;&gt;AF157,AF162&lt;&gt;AF163),A158-COUNTIFS($H$135:$H158,"&lt;&gt;CZ")&amp;$AH$5&amp;A162-COUNTIFS($H$135:$H162,"&lt;&gt;CZ"),IF(AND(H162="CZ",H161="CZ",H160&lt;&gt;"CZ",H159="CZ",H158&lt;&gt;"CZ",AF162=AF158,AF162&lt;&gt;AF157,AF162&lt;&gt;AF163),A159-COUNTIFS($H$135:$H158,"&lt;&gt;CZ")&amp;$AH$5&amp;A162-COUNTIFS($H$135:$H162,"&lt;&gt;CZ"),IF(AND(H162="CZ",H161="CZ",H160="CZ",H159&lt;&gt;"CZ",H158&lt;&gt;"CZ",AF162=AF158,AF162&lt;&gt;AF157,AF162&lt;&gt;AF163),A159-COUNTIFS($H$135:$H158,"&lt;&gt;CZ")&amp;$AH$5&amp;A162-COUNTIFS($H$135:$H162,"&lt;&gt;CZ"),IF(AND(H162="CZ",H161&lt;&gt;"CZ",H160&lt;&gt;"CZ",H159&lt;&gt;"CZ",H158&lt;&gt;"CZ",AF162=AF158,AF162&lt;&gt;AF157,AF162&lt;&gt;AF163),A159-COUNTIFS($H$135:$H158,"&lt;&gt;CZ"),IF(AND(H162="CZ",H161&lt;&gt;"CZ",H160="CZ",H159="CZ",H163="CZ",AF163=AF159,AF162&lt;&gt;AF158,AF162&lt;&gt;AF164),A159-COUNTIFS($H$135:$H159,"&lt;&gt;CZ")&amp;$AH$5&amp;A163-COUNTIFS($H$135:$H163,"&lt;&gt;CZ"),IF(AND(H162="CZ",H161="CZ",H160&lt;&gt;"CZ",H159="CZ",H163="CZ",AF163=AF159,AF162&lt;&gt;AF158,AF162&lt;&gt;AF164),A159-COUNTIFS($H$135:$H159,"&lt;&gt;CZ")&amp;$AH$5&amp;A163-COUNTIFS($H$135:$H163,"&lt;&gt;CZ"),IF(AND(H162="CZ",H161="CZ",H160="CZ",H159&lt;&gt;"CZ",H163="CZ",AF163=AF159,AF162&lt;&gt;AF158,AF162&lt;&gt;AF164),A160-COUNTIFS($H$135:$H159,"&lt;&gt;CZ")&amp;$AH$5&amp;A163-COUNTIFS($H$135:$H163,"&lt;&gt;CZ"),IF(AND(H162="CZ",H161="CZ",H160="CZ",H159="CZ",H163&lt;&gt;"CZ",AF163=AF159,AF162&lt;&gt;AF158,AF162&lt;&gt;AF164),A159-COUNTIFS($H$135:$H159,"&lt;&gt;CZ")&amp;$AH$5&amp;A163-COUNTIFS($H$135:$H163,"&lt;&gt;CZ"),IF(AND(H162="CZ",H161&lt;&gt;"CZ",H160="CZ",H159="CZ",H163&lt;&gt;"CZ",AF163=AF159,AF162&lt;&gt;AF158,AF162&lt;&gt;AF164),A159-COUNTIFS($H$135:$H159,"&lt;&gt;CZ")&amp;$AH$5&amp;A163-COUNTIFS($H$135:$H163,"&lt;&gt;CZ"),IF(AND(H162="CZ",H161&lt;&gt;"CZ",H160="CZ",H159&lt;&gt;"CZ",H163="CZ",AF163=AF159,AF162&lt;&gt;AF158,AF162&lt;&gt;AF164),A160-COUNTIFS($H$135:$H159,"&lt;&gt;CZ")&amp;$AH$5&amp;A163-COUNTIFS($H$135:$H163,"&lt;&gt;CZ"),IF(AND(H162="CZ",H161&lt;&gt;"CZ",H160&lt;&gt;"CZ",H159="CZ",H163="CZ",AF163=AF159,AF162&lt;&gt;AF158,AF162&lt;&gt;AF164),A159-COUNTIFS($H$135:$H159,"&lt;&gt;CZ")&amp;$AH$5&amp;A163-COUNTIFS($H$135:$H163,"&lt;&gt;CZ"),IF(AND(H162="CZ",H161&lt;&gt;"CZ",H160&lt;&gt;"CZ",H159&lt;&gt;"CZ",H163="CZ",AF163=AF159,AF162&lt;&gt;AF158,AF162&lt;&gt;AF164),A160-COUNTIFS($H$135:$H159,"&lt;&gt;CZ")&amp;$AH$5&amp;A163-COUNTIFS($H$135:$H163,"&lt;&gt;CZ"),IF(AND(H162="CZ",H161&lt;&gt;"CZ",H160&lt;&gt;"CZ",H159="CZ",H163&lt;&gt;"CZ",AF163=AF159,AF162&lt;&gt;AF158,AF162&lt;&gt;AF164),A159-COUNTIFS($H$135:$H159,"&lt;&gt;CZ")&amp;$AH$5&amp;A163-COUNTIFS($H$135:$H163,"&lt;&gt;CZ"),IF(AND(H162="CZ",H161&lt;&gt;"CZ",H160="CZ",H159&lt;&gt;"CZ",H163&lt;&gt;"CZ",AF163=AF159,AF162&lt;&gt;AF158,AF162&lt;&gt;AF164),A160-COUNTIFS($H$135:$H159,"&lt;&gt;CZ")&amp;$AH$5&amp;A163-COUNTIFS($H$135:$H163,"&lt;&gt;CZ"),IF(AND(H162="CZ",H161="CZ",H160&lt;&gt;"CZ",H159&lt;&gt;"CZ",H163&lt;&gt;"CZ",AF163=AF159,AF162&lt;&gt;AF158,AF162&lt;&gt;AF164),A160-COUNTIFS($H$135:$H159,"&lt;&gt;CZ")&amp;$AH$5&amp;A163-COUNTIFS($H$135:$H163,"&lt;&gt;CZ"),IF(AND(H162="CZ",H161="CZ",H160&lt;&gt;"CZ",H159&lt;&gt;"CZ",H163="CZ",AF163=AF159,AF162&lt;&gt;AF158,AF162&lt;&gt;AF164),A160-COUNTIFS($H$135:$H159,"&lt;&gt;CZ")&amp;$AH$5&amp;A163-COUNTIFS($H$135:$H163,"&lt;&gt;CZ"),IF(AND(H162="CZ",H161="CZ",H160&lt;&gt;"CZ",H159="CZ",H163&lt;&gt;"CZ",AF163=AF159,AF162&lt;&gt;AF158,AF162&lt;&gt;AF164),A159-COUNTIFS($H$135:$H159,"&lt;&gt;CZ")&amp;$AH$5&amp;A163-COUNTIFS($H$135:$H163,"&lt;&gt;CZ"),IF(AND(H162="CZ",H161="CZ",H160="CZ",H159&lt;&gt;"CZ",H163&lt;&gt;"CZ",AF163=AF159,AF162&lt;&gt;AF158,AF162&lt;&gt;AF164),A160-COUNTIFS($H$135:$H159,"&lt;&gt;CZ")&amp;$AH$5&amp;A163-COUNTIFS($H$135:$H163,"&lt;&gt;CZ"),IF(AND(H162="CZ",H161&lt;&gt;"CZ",H160&lt;&gt;"CZ",H159&lt;&gt;"CZ",H163&lt;&gt;"CZ",AF163=AF159,AF162&lt;&gt;AF158,AF162&lt;&gt;AF164),A160-COUNTIFS($H$135:$H159,"&lt;&gt;CZ"),IF(AND(H162="CZ",H161&lt;&gt;"CZ",H160="CZ",H163="CZ",H164="CZ",AF164=AF160,AF162&lt;&gt;AF159,AF162&lt;&gt;AF165),A160-COUNTIFS($H$135:$H160,"&lt;&gt;CZ")&amp;$AH$5&amp;A164-COUNTIFS($H$135:$H164,"&lt;&gt;CZ"),IF(AND(H162="CZ",H161="CZ",H160&lt;&gt;"CZ",H163="CZ",H164="CZ",AF164=AF160,AF162&lt;&gt;AF159,AF162&lt;&gt;AF165),A161-COUNTIFS($H$135:$H160,"&lt;&gt;CZ")&amp;$AH$5&amp;A164-COUNTIFS($H$135:$H164,"&lt;&gt;CZ"),IF(AND(H162="CZ",H161="CZ",H160="CZ",H163&lt;&gt;"CZ",H164="CZ",AF164=AF160,AF162&lt;&gt;AF159,AF162&lt;&gt;AF165),A160-COUNTIFS($H$135:$H160,"&lt;&gt;CZ")&amp;$AH$5&amp;A164-COUNTIFS($H$135:$H164,"&lt;&gt;CZ"),IF(AND(H162="CZ",H161="CZ",H160="CZ",H163="CZ",H164&lt;&gt;"CZ",AF164=AF160,AF162&lt;&gt;AF159,AF162&lt;&gt;AF165),A160-COUNTIFS($H$135:$H160,"&lt;&gt;CZ")&amp;$AH$5&amp;A164-COUNTIFS($H$135:$H164,"&lt;&gt;CZ"),IF(AND(H162="CZ",H161&lt;&gt;"CZ",H160="CZ",H163="CZ",H164&lt;&gt;"CZ",AF164=AF160,AF162&lt;&gt;AF159,AF162&lt;&gt;AF165),A160-COUNTIFS($H$135:$H160,"&lt;&gt;CZ")&amp;$AH$5&amp;A164-COUNTIFS($H$135:$H164,"&lt;&gt;CZ"),IF(AND(H162="CZ",H161&lt;&gt;"CZ",H160="CZ",H163&lt;&gt;"CZ",H164="CZ",AF164=AF160,AF162&lt;&gt;AF159,AF162&lt;&gt;AF165),A160-COUNTIFS($H$135:$H160,"&lt;&gt;CZ")&amp;$AH$5&amp;A164-COUNTIFS($H$135:$H164,"&lt;&gt;CZ"),IF(AND(H162="CZ",H161&lt;&gt;"CZ",H160&lt;&gt;"CZ",H163="CZ",H164="CZ",AF164=AF160,AF162&lt;&gt;AF159,AF162&lt;&gt;AF165),A161-COUNTIFS($H$135:$H160,"&lt;&gt;CZ")&amp;$AH$5&amp;A164-COUNTIFS($H$135:$H164,"&lt;&gt;CZ"),IF(AND(H162="CZ",H161&lt;&gt;"CZ",H160&lt;&gt;"CZ",H163&lt;&gt;"CZ",H164="CZ",AF164=AF160,AF162&lt;&gt;AF159,AF162&lt;&gt;AF165),A161-COUNTIFS($H$135:$H160,"&lt;&gt;CZ")&amp;$AH$5&amp;A164-COUNTIFS($H$135:$H164,"&lt;&gt;CZ"),IF(AND(H162="CZ",H161&lt;&gt;"CZ",H160&lt;&gt;"CZ",H163="CZ",H164&lt;&gt;"CZ",AF164=AF160,AF162&lt;&gt;AF159,AF162&lt;&gt;AF165),A161-COUNTIFS($H$135:$H160,"&lt;&gt;CZ")&amp;$AH$5&amp;A164-COUNTIFS($H$135:$H164,"&lt;&gt;CZ"),IF(AND(H162="CZ",H161&lt;&gt;"CZ",H160="CZ",H163&lt;&gt;"CZ",H164&lt;&gt;"CZ",AF164=AF160,AF162&lt;&gt;AF159,AF162&lt;&gt;AF165),A160-COUNTIFS($H$135:$H160,"&lt;&gt;CZ")&amp;$AH$5&amp;A164-COUNTIFS($H$135:$H164,"&lt;&gt;CZ"),IF(AND(H162="CZ",H161="CZ",H160&lt;&gt;"CZ",H163&lt;&gt;"CZ",H164&lt;&gt;"CZ",AF164=AF160,AF162&lt;&gt;AF159,AF162&lt;&gt;AF165),A161-COUNTIFS($H$135:$H160,"&lt;&gt;CZ")&amp;$AH$5&amp;A164-COUNTIFS($H$135:$H164,"&lt;&gt;CZ"),IF(AND(H162="CZ",H161="CZ",H160&lt;&gt;"CZ",H163&lt;&gt;"CZ",H164="CZ",AF164=AF160,AF162&lt;&gt;AF159,AF162&lt;&gt;AF165),A161-COUNTIFS($H$135:$H160,"&lt;&gt;CZ")&amp;$AH$5&amp;A164-COUNTIFS($H$135:$H164,"&lt;&gt;CZ"),IF(AND(H162="CZ",H161="CZ",H160&lt;&gt;"CZ",H163="CZ",H164&lt;&gt;"CZ",AF164=AF160,AF162&lt;&gt;AF159,AF162&lt;&gt;AF165),A161-COUNTIFS($H$135:$H160,"&lt;&gt;CZ")&amp;$AH$5&amp;A164-COUNTIFS($H$135:$H164,"&lt;&gt;CZ"),IF(AND(H162="CZ",H161="CZ",H160="CZ",H163&lt;&gt;"CZ",H164&lt;&gt;"CZ",AF164=AF160,AF162&lt;&gt;AF159,AF162&lt;&gt;AF165),A160-COUNTIFS($H$135:$H160,"&lt;&gt;CZ")&amp;$AH$5&amp;A164-COUNTIFS($H$135:$H164,"&lt;&gt;CZ"),""))))))))))))))))))))))))))))))))))))))))))))))))</f>
        <v/>
      </c>
      <c r="AK162" s="102" t="str">
        <f>IF(AI162&lt;&gt;"","",IF(AJ162&lt;&gt;"","",IF(AND(H161="CZ",H160&lt;&gt;"CZ",H159&lt;&gt;"CZ",H162&lt;&gt;"CZ",H163&lt;&gt;"CZ",AF163=AF159,AF161&lt;&gt;AF158,AF161&lt;&gt;AF164),A160-COUNTIFS($H$135:$H159,"&lt;&gt;CZ"),IF(AND(H162="CZ",H161&lt;&gt;"CZ",H163="CZ",H164="CZ",H165="CZ",AF165=AF161,AF162&lt;&gt;AF160,AF162&lt;&gt;AF166),A162-COUNTIFS($H$135:$H161,"&lt;&gt;CZ")&amp;$AH$5&amp;A165-COUNTIFS($H$135:$H165,"&lt;&gt;CZ"),IF(AND(H162="CZ",H161="CZ",H163&lt;&gt;"CZ",H164="CZ",H165="CZ",AF165=AF161,AF162&lt;&gt;AF160,AF162&lt;&gt;AF166),A161-COUNTIFS($H$135:$H161,"&lt;&gt;CZ")&amp;$AH$5&amp;A165-COUNTIFS($H$135:$H165,"&lt;&gt;CZ"),IF(AND(H162="CZ",H161="CZ",H163="CZ",H164&lt;&gt;"CZ",H165="CZ",AF165=AF161,AF162&lt;&gt;AF160,AF162&lt;&gt;AF166),A161-COUNTIFS($H$135:$H161,"&lt;&gt;CZ")&amp;$AH$5&amp;A165-COUNTIFS($H$135:$H165,"&lt;&gt;CZ"),IF(AND(H162="CZ",H161="CZ",H163="CZ",H164="CZ",H165&lt;&gt;"CZ",AF165=AF161,AF162&lt;&gt;AF160,AF162&lt;&gt;AF166),A161-COUNTIFS($H$135:$H161,"&lt;&gt;CZ")&amp;$AH$5&amp;A165-COUNTIFS($H$135:$H165,"&lt;&gt;CZ"),IF(AND(H162="CZ",H161&lt;&gt;"CZ",H163="CZ",H164="CZ",H165&lt;&gt;"CZ",AF165=AF161,AF162&lt;&gt;AF160,AF162&lt;&gt;AF166),A162-COUNTIFS($H$135:$H161,"&lt;&gt;CZ")&amp;$AH$5&amp;A165-COUNTIFS($H$135:$H165,"&lt;&gt;CZ"),IF(AND(H162="CZ",H161&lt;&gt;"CZ",H163="CZ",H164&lt;&gt;"CZ",H165="CZ",AF165=AF161,AF162&lt;&gt;AF160,AF162&lt;&gt;AF166),A162-COUNTIFS($H$135:$H161,"&lt;&gt;CZ")&amp;$AH$5&amp;A165-COUNTIFS($H$135:$H165,"&lt;&gt;CZ"),IF(AND(H162="CZ",H161&lt;&gt;"CZ",H163&lt;&gt;"CZ",H164="CZ",H165="CZ",AF165=AF161,AF162&lt;&gt;AF160,AF162&lt;&gt;AF166),A162-COUNTIFS($H$135:$H161,"&lt;&gt;CZ")&amp;$AH$5&amp;A165-COUNTIFS($H$135:$H165,"&lt;&gt;CZ"),IF(AND(H162="CZ",H161&lt;&gt;"CZ",H163&lt;&gt;"CZ",H164&lt;&gt;"CZ",H165="CZ",AF165=AF161,AF162&lt;&gt;AF160,AF162&lt;&gt;AF166),A162-COUNTIFS($H$135:$H161,"&lt;&gt;CZ")&amp;$AH$5&amp;A165-COUNTIFS($H$135:$H165,"&lt;&gt;CZ"),IF(AND(H162="CZ",H161&lt;&gt;"CZ",H163&lt;&gt;"CZ",H164&lt;&gt;"CZ",H165&lt;&gt;"CZ",AF165=AF161,AF162&lt;&gt;AF160,AF162&lt;&gt;AF166),A165-COUNTIFS($H$135:$H165,"&lt;&gt;CZ"),IF(AND(H162="CZ",H161&lt;&gt;"CZ",H163&lt;&gt;"CZ",H164="CZ",H165&lt;&gt;"CZ",AF165=AF161,AF162&lt;&gt;AF160,AF162&lt;&gt;AF166),A162-COUNTIFS($H$135:$H161,"&lt;&gt;CZ")&amp;$AH$5&amp;A165-COUNTIFS($H$135:$H165,"&lt;&gt;CZ"),IF(AND(H162="CZ",H161="CZ",H163="CZ",H164&lt;&gt;"CZ",H165&lt;&gt;"CZ",AF165=AF161,AF162&lt;&gt;AF160,AF162&lt;&gt;AF166),A161-COUNTIFS($H$135:$H161,"&lt;&gt;CZ")&amp;$AH$5&amp;A165-COUNTIFS($H$135:$H165,"&lt;&gt;CZ"),IF(AND(H162="CZ",H161="CZ",H163&lt;&gt;"CZ",H164&lt;&gt;"CZ",H165&lt;&gt;"CZ",AF165=AF161,AF162&lt;&gt;AF160,AF162&lt;&gt;AF166),A161-COUNTIFS($H$135:$H161,"&lt;&gt;CZ")&amp;$AH$5&amp;A165-COUNTIFS($H$135:$H165,"&lt;&gt;CZ"),IF(AND(H162="CZ",H161="CZ",H163&lt;&gt;"CZ",H164&lt;&gt;"CZ",H165="CZ",AF165=AF161,AF162&lt;&gt;AF160,AF162&lt;&gt;AF166),A161-COUNTIFS($H$135:$H161,"&lt;&gt;CZ")&amp;$AH$5&amp;A165-COUNTIFS($H$135:$H165,"&lt;&gt;CZ"),IF(AND(H162="CZ",H161="CZ",H163&lt;&gt;"CZ",H164="CZ",H165&lt;&gt;"CZ",AF165=AF161,AF162&lt;&gt;AF160,AF162&lt;&gt;AF166),A161-COUNTIFS($H$135:$H161,"&lt;&gt;CZ")&amp;$AH$5&amp;A165-COUNTIFS($H$135:$H165,"&lt;&gt;CZ"),IF(AND(H162="CZ",H161&lt;&gt;"CZ",H163="CZ",H164&lt;&gt;"CZ",H165&lt;&gt;"CZ",AF165=AF161,AF162&lt;&gt;AF160,AF162&lt;&gt;AF166),A162-COUNTIFS($H$135:$H161,"&lt;&gt;CZ")&amp;$AH$5&amp;A165-COUNTIFS($H$135:$H165,"&lt;&gt;CZ"),IF(AND(H162="CZ",H163&lt;&gt;"CZ",H164="CZ",H165="CZ",H166="CZ",AF162=AF166,AF162&lt;&gt;AF161,AF162&lt;&gt;AF167),A162-COUNTIFS($H$135:$H162,"&lt;&gt;CZ")&amp;$AH$5&amp;A166-COUNTIFS($H$135:$H166,"&lt;&gt;CZ"),IF(AND(H162="CZ",H163="CZ",H164&lt;&gt;"CZ",H165="CZ",H166="CZ",AF162=AF166,AF162&lt;&gt;AF161,AF162&lt;&gt;AF167),A162-COUNTIFS($H$135:$H162,"&lt;&gt;CZ")&amp;$AH$5&amp;A166-COUNTIFS($H$135:$H166,"&lt;&gt;CZ"),IF(AND(H162="CZ",H163="CZ",H164="CZ",H165&lt;&gt;"CZ",H166="CZ",AF162=AF166,AF162&lt;&gt;AF161,AF162&lt;&gt;AF167),A162-COUNTIFS($H$135:$H162,"&lt;&gt;CZ")&amp;$AH$5&amp;A166-COUNTIFS($H$135:$H166,"&lt;&gt;CZ"),IF(AND(H162="CZ",H163="CZ",H164="CZ",H165="CZ",H166&lt;&gt;"CZ",AF162=AF166,AF162&lt;&gt;AF161,AF162&lt;&gt;AF167),A162-COUNTIFS($H$135:$H162,"&lt;&gt;CZ")&amp;$AH$5&amp;A166-COUNTIFS($H$135:$H166,"&lt;&gt;CZ"),IF(AND(H162="CZ",H161&lt;&gt;"CZ",H160="CZ",H159="CZ",H163&lt;&gt;"CZ",AF163=AF159,AF162&lt;&gt;AF158,AF162&lt;&gt;AF164),A159-COUNTIFS($H$135:$H159,"&lt;&gt;CZ")&amp;$AH$5&amp;A163-COUNTIFS($H$135:$H163,"&lt;&gt;CZ"),IF(AND(H162="CZ",H163&lt;&gt;"CZ",H164="CZ",H165="CZ",H166&lt;&gt;"CZ",AF162=AF166,AF162&lt;&gt;AF161,AF162&lt;&gt;AF167),A162-COUNTIFS($H$135:$H162,"&lt;&gt;CZ")&amp;$AH$5&amp;A166-COUNTIFS($H$135:$H166,"&lt;&gt;CZ"),IF(AND(H162="CZ",H163&lt;&gt;"CZ",H164="CZ",H165&lt;&gt;"CZ",H166="CZ",AF162=AF166,AF162&lt;&gt;AF161,AF162&lt;&gt;AF167),A162-COUNTIFS($H$135:$H162,"&lt;&gt;CZ")&amp;$AH$5&amp;A166-COUNTIFS($H$135:$H166,"&lt;&gt;CZ"),IF(AND(H162="CZ",H163&lt;&gt;"CZ",H164&lt;&gt;"CZ",H165="CZ",H166="CZ",AF162=AF166,AF162&lt;&gt;AF161,AF162&lt;&gt;AF167),A162-COUNTIFS($H$135:$H162,"&lt;&gt;CZ")&amp;$AH$5&amp;A166-COUNTIFS($H$135:$H166,"&lt;&gt;CZ"),IF(AND(H162="CZ",H163&lt;&gt;"CZ",H164&lt;&gt;"CZ",H165&lt;&gt;"CZ",H166="CZ",AF162=AF166,AF162&lt;&gt;AF161,AF162&lt;&gt;AF167),A162-COUNTIFS($H$135:$H162,"&lt;&gt;CZ")&amp;$AH$5&amp;A166-COUNTIFS($H$135:$H166,"&lt;&gt;CZ"),IF(AND(H162="CZ",H163&lt;&gt;"CZ",H164&lt;&gt;"CZ",H165="CZ",H166&lt;&gt;"CZ",AF162=AF166,AF162&lt;&gt;AF161,AF162&lt;&gt;AF167),A162-COUNTIFS($H$135:$H162,"&lt;&gt;CZ")&amp;$AH$5&amp;A166-COUNTIFS($H$135:$H166,"&lt;&gt;CZ"),IF(AND(H162="CZ",H163&lt;&gt;"CZ",H164="CZ",H165&lt;&gt;"CZ",H166&lt;&gt;"CZ",AF162=AF166,AF162&lt;&gt;AF161,AF162&lt;&gt;AF167),A162-COUNTIFS($H$135:$H162,"&lt;&gt;CZ")&amp;$AH$5&amp;A166-COUNTIFS($H$135:$H166,"&lt;&gt;CZ"),IF(AND(H162="CZ",H163="CZ",H164&lt;&gt;"CZ",H165&lt;&gt;"CZ",H166&lt;&gt;"CZ",AF162=AF166,AF162&lt;&gt;AF161,AF162&lt;&gt;AF167),A162-COUNTIFS($H$135:$H162,"&lt;&gt;CZ")&amp;$AH$5&amp;A166-COUNTIFS($H$135:$H166,"&lt;&gt;CZ"),IF(AND(H162="CZ",H163="CZ",H164="CZ",H165&lt;&gt;"CZ",H166&lt;&gt;"CZ",AF162=AF166,AF162&lt;&gt;AF161,AF162&lt;&gt;AF167),A162-COUNTIFS($H$135:$H162,"&lt;&gt;CZ")&amp;$AH$5&amp;A166-COUNTIFS($H$135:$H166,"&lt;&gt;CZ"),IF(AND(H162="CZ",H163="CZ",H164&lt;&gt;"CZ",H165="CZ",H166&lt;&gt;"CZ",AF162=AF166,AF162&lt;&gt;AF161,AF162&lt;&gt;AF167),A162-COUNTIFS($H$135:$H162,"&lt;&gt;CZ")&amp;$AH$5&amp;A166-COUNTIFS($H$135:$H166,"&lt;&gt;CZ"),IF(AND(H162="CZ",H163="CZ",H164="CZ",H165&lt;&gt;"CZ",H166&lt;&gt;"CZ",AF162=AF166,AF162&lt;&gt;AF161,AF162&lt;&gt;AF167),A162-COUNTIFS($H$135:$H162,"&lt;&gt;CZ")&amp;$AH$5&amp;A166-COUNTIFS($H$135:$H166,"&lt;&gt;CZ"),IF(AND(H162="CZ",H163="CZ",H164&lt;&gt;"CZ",H165&lt;&gt;"CZ",H166&lt;&gt;"CZ",AF162=AF166,AF162&lt;&gt;AF161,AF162&lt;&gt;AF167),A166-COUNTIFS($H$135:$H166,"&lt;&gt;CZ"),""))))))))))))))))))))))))))))))))))</f>
        <v/>
      </c>
      <c r="AL162" s="120" t="str">
        <f t="shared" si="9"/>
        <v/>
      </c>
    </row>
    <row r="163" spans="1:38" s="104" customFormat="1" ht="15" hidden="1" customHeight="1">
      <c r="A163" s="105">
        <v>29</v>
      </c>
      <c r="B163" s="106" t="e">
        <v>#N/A</v>
      </c>
      <c r="C163" s="107" t="s">
        <v>251</v>
      </c>
      <c r="D163" s="107" t="s">
        <v>251</v>
      </c>
      <c r="E163" s="106" t="s">
        <v>251</v>
      </c>
      <c r="F163" s="108"/>
      <c r="G163" s="109" t="s">
        <v>251</v>
      </c>
      <c r="H163" s="110" t="s">
        <v>251</v>
      </c>
      <c r="I163" s="111"/>
      <c r="J163" s="112" t="s">
        <v>251</v>
      </c>
      <c r="K163" s="111"/>
      <c r="L163" s="112" t="s">
        <v>251</v>
      </c>
      <c r="M163" s="111"/>
      <c r="N163" s="112" t="s">
        <v>251</v>
      </c>
      <c r="O163" s="111"/>
      <c r="P163" s="112" t="s">
        <v>251</v>
      </c>
      <c r="Q163" s="111"/>
      <c r="R163" s="112" t="s">
        <v>251</v>
      </c>
      <c r="S163" s="113"/>
      <c r="T163" s="112" t="s">
        <v>251</v>
      </c>
      <c r="U163" s="111"/>
      <c r="V163" s="112" t="s">
        <v>251</v>
      </c>
      <c r="W163" s="111"/>
      <c r="X163" s="112" t="s">
        <v>251</v>
      </c>
      <c r="Y163" s="111"/>
      <c r="Z163" s="112" t="s">
        <v>251</v>
      </c>
      <c r="AA163" s="111"/>
      <c r="AB163" s="112" t="s">
        <v>251</v>
      </c>
      <c r="AC163" s="111"/>
      <c r="AD163" s="112" t="s">
        <v>251</v>
      </c>
      <c r="AE163" s="116">
        <v>0</v>
      </c>
      <c r="AF163" s="117" t="s">
        <v>251</v>
      </c>
      <c r="AG163" s="118" t="s">
        <v>251</v>
      </c>
      <c r="AH163" s="100" t="str">
        <f t="shared" ca="1" si="8"/>
        <v/>
      </c>
      <c r="AI163" s="119" t="str">
        <f>IF(H163="","",IF(H163&lt;&gt;"CZ","NE",IF(AND(H163="CZ",AF162&lt;&gt;AF163,AF163&lt;&gt;AF164),A163-COUNTIF($H$135:$H163,"&lt;&gt;CZ"),IF(AND(H163="CZ",H162="CZ",AF163=AF162,AF163&lt;&gt;AF161,AF163&lt;&gt;AF164),A162-COUNTIF($H$135:$H163,"&lt;&gt;CZ")&amp;$AH$5&amp;A163-COUNTIF($H$135:$H163,"&lt;&gt;CZ"),IF(AND(H163="CZ",H164="CZ",AF163&lt;&gt;AF162,AF163=AF164,AF163&lt;&gt;AF165),A163-COUNTIF($H$135:$H163,"&lt;&gt;CZ")&amp;$AH$5&amp;A164-COUNTIF($H$135:$H164,"&lt;&gt;CZ"),IF(AND(H163="CZ",H162="CZ",H161="CZ",AF163=AF161,AF163&lt;&gt;AF160,AF163&lt;&gt;AF164),A161-COUNTIF($H$135:$H163,"&lt;&gt;CZ")&amp;$AH$5&amp;A163-COUNTIF($H$135:$H163,"&lt;&gt;CZ"),IF(AND(H163="CZ",H162="CZ",H164="CZ",AF164=AF162,AF163&lt;&gt;AF161,AF163&lt;&gt;AF165),A162-COUNTIF($H$135:$H162,"&lt;&gt;CZ")&amp;$AH$5&amp;A164-COUNTIF($H$135:$H164,"&lt;&gt;CZ"),IF(AND(H163="CZ",H164="CZ",H165="CZ",AF163&lt;&gt;AF162,AF163=AF165,AF163&lt;&gt;AF166),A163-COUNTIF($H$135:$H163,"&lt;&gt;CZ")&amp;$AH$5&amp;A165-COUNTIF($H$135:$H165,"&lt;&gt;CZ"),IF(AND(H163="CZ",H162="CZ",H161="CZ",H160="CZ",AF163=AF160,AF163&lt;&gt;AF159,AF163&lt;&gt;AF164),A160-COUNTIF($H$135:$H160,"&lt;&gt;CZ")&amp;$AH$5&amp;A163-COUNTIF($H$135:$H163,"&lt;&gt;CZ"),IF(AND(H163="CZ",H162="CZ",H161="CZ",H164="CZ",AF164=AF161,AF163&lt;&gt;AF160,AF163&lt;&gt;AF165),A161-COUNTIF($H$135:$H161,"&lt;&gt;CZ")&amp;$AH$5&amp;A164-COUNTIF($H$135:$H164,"&lt;&gt;CZ"),IF(AND(H163="CZ",H162="CZ",H164="CZ",H165="CZ",AF165=AF162,AF163&lt;&gt;AF161,AF163&lt;&gt;AF166),A162-COUNTIF($H$135:$H162,"&lt;&gt;CZ")&amp;$AH$5&amp;A165-COUNTIF($H$135:$H165,"&lt;&gt;CZ"),IF(AND(H163="CZ",H164="CZ",H165="CZ",H166="CZ",AF163&lt;&gt;AF162,AF163=AF166,AF163&lt;&gt;AF167),A163-COUNTIF($H$135:$H163,"&lt;&gt;CZ")&amp;$AH$5&amp;A166-COUNTIF($H$135:$H166,"&lt;&gt;CZ"),IF(AND(H163="CZ",H162="CZ",H161="CZ",H160="CZ",H159="CZ",AF163=AF159,AF163&lt;&gt;AF158,AF163&lt;&gt;AF164),A159-COUNTIF($H$135:$H159,"&lt;&gt;CZ")&amp;$AH$5&amp;A163-COUNTIF($H$135:$H163,"&lt;&gt;CZ"),IF(AND(H163="CZ",H162="CZ",H161="CZ",H160="CZ",H164="CZ",AF164=AF160,AF163&lt;&gt;AF159,AF163&lt;&gt;AF165),A160-COUNTIF($H$135:$H160,"&lt;&gt;CZ")&amp;$AH$5&amp;A164-COUNTIF($H$135:$H164,"&lt;&gt;CZ"),IF(AND(H163="CZ",H162="CZ",H161="CZ",H164="CZ",H165="CZ",AF165=AF161,AF163&lt;&gt;AF160,AF163&lt;&gt;AF166),A161-COUNTIF($H$135:$H161,"&lt;&gt;CZ")&amp;$AH$5&amp;A165-COUNTIF($H$135:$H165,"&lt;&gt;CZ"),IF(AND(H163="CZ",H162="CZ",H164="CZ",H165="CZ",H166="CZ",AF166=AF162,AF163&lt;&gt;AF161,AF163&lt;&gt;AF167),A162-COUNTIF($H$135:$H162,"&lt;&gt;CZ")&amp;$AH$5&amp;A166-COUNTIF($H$135:$H166,"&lt;&gt;CZ"),IF(AND(H163="CZ",H164="CZ",H165="CZ",H166="CZ",H167="CZ",AF163&lt;&gt;AF162,AF163=AF167,AF163&lt;&gt;AF168),A163-COUNTIF($H$135:$H163,"&lt;&gt;CZ")&amp;$AH$5&amp;A167-COUNTIF($H$135:$H167,"&lt;&gt;CZ"),IF(AND(H163="CZ",H162&lt;&gt;"CZ",AF163=AF162,AF163&lt;&gt;AF161,AF163&lt;&gt;AF164),A163-COUNTIF($H$135:$H163,"&lt;&gt;CZ"),IF(AND(H163="CZ",H164&lt;&gt;"CZ",AF163&lt;&gt;AF162,AF163=AF164,AF163&lt;&gt;AF165),A163-COUNTIF($H$135:$H163,"&lt;&gt;CZ"),IF(AND(H163="CZ",H162&lt;&gt;"CZ",H161="CZ",AF163=AF161,AF163&lt;&gt;AF160,AF163&lt;&gt;AF164),A161-COUNTIF($H$135:$H161,"&lt;&gt;CZ")&amp;$AH$5&amp;A163-COUNTIF($H$135:$H163,"&lt;&gt;CZ"),IF(AND(H163="CZ",H162="CZ",H161&lt;&gt;"CZ",AF163=AF161,AF163&lt;&gt;AF160,AF163&lt;&gt;AF164),A162-COUNTIF($H$135:$H161,"&lt;&gt;CZ")&amp;$AH$5&amp;A163-COUNTIF($H$135:$H163,"&lt;&gt;CZ"),IF(AND(H163="CZ",H162&lt;&gt;"CZ",H161&lt;&gt;"CZ",AF163=AF161,AF163&lt;&gt;AF160,AF163&lt;&gt;AF164),A163-COUNTIF($H$135:$H163,"&lt;&gt;CZ"),IF(AND(H163="CZ",H162&lt;&gt;"CZ",H164="CZ",AF163=AF162,AF163&lt;&gt;AF161,AF163=AF164,AF163&lt;&gt;AF165),A163-COUNTIF($H$135:$H162,"&lt;&gt;CZ")&amp;$AH$5&amp;A164-COUNTIF($H$135:$H164,"&lt;&gt;CZ"),IF(AND(H163="CZ",H162="CZ",H164&lt;&gt;"CZ",AF164=AF162,AF163&lt;&gt;AF161,AF163&lt;&gt;AF165),A162-COUNTIF($H$135:$H162,"&lt;&gt;CZ")&amp;$AH$5&amp;A164-COUNTIF($H$135:$H164,"&lt;&gt;CZ"),IF(AND(H163="CZ",H162&lt;&gt;"CZ",H164&lt;&gt;"CZ",AF164=AF162,AF163&lt;&gt;AF161,AF163&lt;&gt;AF165),A163-COUNTIF($H$135:$H162,"&lt;&gt;CZ"),IF(AND(H163="CZ",H164&lt;&gt;"CZ",H165="CZ",AF163&lt;&gt;AF162,AF163=AF165,AF163&lt;&gt;AF166),A163-COUNTIF($H$135:$H163,"&lt;&gt;CZ")&amp;$AH$5&amp;A165-COUNTIF($H$135:$H165,"&lt;&gt;CZ"),IF(AND(H163="CZ",H164="CZ",H165&lt;&gt;"CZ",AF163&lt;&gt;AF162,AF163=AF165,AF163&lt;&gt;AF166),A163-COUNTIF($H$135:$H163,"&lt;&gt;CZ")&amp;$AH$5&amp;A165-COUNTIF($H$135:$H165,"&lt;&gt;CZ"),IF(AND(H163="CZ",H164&lt;&gt;"CZ",H165&lt;&gt;"CZ",AF163&gt;0,AF163&lt;&gt;AF162,AF163=AF165,AF163&lt;&gt;AF166),A163-COUNTIF($H$135:$H163,"&lt;&gt;CZ"),IF(AND(H163="CZ",H162&lt;&gt;"CZ",H161="CZ",H160="CZ",AF163=AF160,AF163&lt;&gt;AF159,AF163&lt;&gt;AF164),A160-COUNTIF($H$135:$H160,"&lt;&gt;CZ")&amp;$AH$5&amp;A163-COUNTIF($H$135:$H163,"&lt;&gt;CZ"),IF(AND(H163="CZ",H162="CZ",H161&lt;&gt;"CZ",H160="CZ",AF163=AF160,AF163&lt;&gt;AF159,AF163&lt;&gt;AF164),A160-COUNTIF($H$135:$H160,"&lt;&gt;CZ")&amp;$AH$5&amp;A163-COUNTIF($H$135:$H163,"&lt;&gt;CZ"),IF(AND(H163="CZ",H162="CZ",H161="CZ",H160&lt;&gt;"CZ",AF163=AF160,AF163&lt;&gt;AF159,AF163&lt;&gt;AF164),A161-COUNTIF($H$135:$H160,"&lt;&gt;CZ")&amp;$AH$5&amp;A163-COUNTIF($H$135:$H163,"&lt;&gt;CZ"),IF(AND(H163="CZ",H162&lt;&gt;"CZ",H161&lt;&gt;"CZ",H160="CZ",AF163=AF160,AF163&lt;&gt;AF159,AF163&lt;&gt;AF164),A160-COUNTIF($H$135:$H160,"&lt;&gt;CZ")&amp;$AH$5&amp;A163-COUNTIF($H$135:$H163,"&lt;&gt;CZ"),IF(AND(H163="CZ",H162&lt;&gt;"CZ",H161="CZ",H160&lt;&gt;"CZ",AF163=AF160,AF163&lt;&gt;AF159,AF163&lt;&gt;AF164),A161-COUNTIF($H$135:$H160,"&lt;&gt;CZ")&amp;$AH$5&amp;A163-COUNTIF($H$135:$H163,"&lt;&gt;CZ"),IF(AND(H163="CZ",H162="CZ",H161&lt;&gt;"CZ",H160&lt;&gt;"CZ",AF163=AF160,AF163&lt;&gt;AF159,AF163&lt;&gt;AF164),A161-COUNTIF($H$135:$H160,"&lt;&gt;CZ")&amp;$AH$5&amp;A163-COUNTIF($H$135:$H163,"&lt;&gt;CZ"),IF(AND(H163="CZ",H162&lt;&gt;"CZ",H161&lt;&gt;"CZ",H160&lt;&gt;"CZ",AF163=AF160,AF163&lt;&gt;AF159,AF163&lt;&gt;AF164),A163-COUNTIF($H$135:$H163,"&lt;&gt;CZ"),IF(AND(H163="CZ",H162="CZ",H161&lt;&gt;"CZ",H164="CZ",AF163=AF161,AF163&lt;&gt;AF160,AF163=AF164,AF163&lt;&gt;AF165),A162-COUNTIF($H$135:$H161,"&lt;&gt;CZ")&amp;$AH$5&amp;A164-COUNTIF($H$135:$H164,"&lt;&gt;CZ"),IF(AND(H163="CZ",H162="CZ",H161="CZ",H164&lt;&gt;"CZ",AF163=AF161,AF163&lt;&gt;AF160,AF163=AF164,AF163&lt;&gt;AF165),A161-COUNTIF($H$135:$H161,"&lt;&gt;CZ")&amp;$AH$5&amp;A164-COUNTIF($H$135:$H164,"&lt;&gt;CZ"),IF(AND(H163="CZ",H162&lt;&gt;"CZ",H161&lt;&gt;"CZ",H164="CZ",AF163=AF161,AF163&lt;&gt;AF160,AF163=AF164,AF163&lt;&gt;AF165),A162-COUNTIF($H$135:$H161,"&lt;&gt;CZ")&amp;$AH$5&amp;A164-COUNTIF($H$135:$H164,"&lt;&gt;CZ"),IF(AND(H163="CZ",H162&lt;&gt;"CZ",H161="CZ",H164="CZ",AF163=AF161,AF163&lt;&gt;AF160,AF163=AF164,AF163&lt;&gt;AF165),A161-COUNTIF($H$135:$H161,"&lt;&gt;CZ")&amp;$AH$5&amp;A164-COUNTIF($H$135:$H164,"&lt;&gt;CZ"),IF(AND(H163="CZ",H162&lt;&gt;"CZ",H161="CZ",H164&lt;&gt;"CZ",AF163=AF161,AF163&lt;&gt;AF160,AF163=AF164,AF163&lt;&gt;AF165),A161-COUNTIF($H$135:$H161,"&lt;&gt;CZ")&amp;$AH$5&amp;A164-COUNTIF($H$135:$H164,"&lt;&gt;CZ"),IF(AND(H163="CZ",H162="CZ",H161&lt;&gt;"CZ",H164&lt;&gt;"CZ",AF164=AF161,AF163&lt;&gt;AF160,AF163&lt;&gt;AF165),A162-COUNTIF($H$135:$H161,"&lt;&gt;CZ")&amp;$AH$5&amp;A164-COUNTIF($H$135:$H164,"&lt;&gt;CZ"),IF(AND(H163="CZ",H162&lt;&gt;"CZ",H161&lt;&gt;"CZ",H164&lt;&gt;"CZ",AF164=AF161,AF163&lt;&gt;AF160,AF163&lt;&gt;AF165),A162-COUNTIF($H$135:$H161,"&lt;&gt;CZ"),IF(AND(H163="CZ",H162&lt;&gt;"CZ",H164="CZ",H165="CZ",AF165=AF162,AF163&lt;&gt;AF161,AF163&lt;&gt;AF166),A163-COUNTIF($H$135:$H162,"&lt;&gt;CZ")&amp;$AH$5&amp;A165-COUNTIF($H$135:$H165,"&lt;&gt;CZ"),IF(AND(H163="CZ",H162="CZ",H164&lt;&gt;"CZ",H165="CZ",AF165=AF162,AF163&lt;&gt;AF161,AF163&lt;&gt;AF166),A162-COUNTIF($H$135:$H162,"&lt;&gt;CZ")&amp;$AH$5&amp;A165-COUNTIF($H$135:$H165,"&lt;&gt;CZ"),IF(AND(H163="CZ",H162="CZ",H164="CZ",H165&lt;&gt;"CZ",AF165=AF162,AF163&lt;&gt;AF161,AF163&lt;&gt;AF166),A162-COUNTIF($H$135:$H162,"&lt;&gt;CZ")&amp;$AH$5&amp;A165-COUNTIF($H$135:$H165,"&lt;&gt;CZ"),IF(AND(H163="CZ",H162&lt;&gt;"CZ",H164&lt;&gt;"CZ",H165="CZ",AF165=AF162,AF163&lt;&gt;AF161,AF163&lt;&gt;AF166),A163-COUNTIF($H$135:$H162,"&lt;&gt;CZ")&amp;$AH$5&amp;A165-COUNTIF($H$135:$H165,"&lt;&gt;CZ"),IF(AND(H163="CZ",H162&lt;&gt;"CZ",H164="CZ",H165&lt;&gt;"CZ",AF165=AF162,AF163&lt;&gt;AF161,AF163&lt;&gt;AF166),A163-COUNTIF($H$135:$H162,"&lt;&gt;CZ")&amp;$AH$5&amp;A165-COUNTIF($H$135:$H165,"&lt;&gt;CZ"),IF(AND(H163="CZ",H162="CZ",H164&lt;&gt;"CZ",H165&lt;&gt;"CZ",AF165=AF162,AF163&lt;&gt;AF161,AF163&lt;&gt;AF166),A162-COUNTIF($H$135:$H162,"&lt;&gt;CZ")&amp;$AH$5&amp;A165-COUNTIF($H$135:$H165,"&lt;&gt;CZ"),IF(AND(H163="CZ",H162&lt;&gt;"CZ",H164&lt;&gt;"CZ",H165&lt;&gt;"CZ",AF165=AF162,AF163&lt;&gt;AF161,AF163&lt;&gt;AF166),A163-COUNTIF($H$135:$H162,"&lt;&gt;CZ"),IF(AND(H163="CZ",H164="CZ",H165="CZ",H166&lt;&gt;"CZ",AF163&lt;&gt;AF162,AF163=AF166,AF163&lt;&gt;AF167),A163-COUNTIF($H$135:$H163,"&lt;&gt;CZ")&amp;$AH$5&amp;A166-COUNTIF($H$135:$H166,"&lt;&gt;CZ"),IF(AND(H163="CZ",H164="CZ",H165&lt;&gt;"CZ",H166="CZ",AF163&lt;&gt;AF162,AF163=AF166,AF163&lt;&gt;AF167),A163-COUNTIF($H$135:$H163,"&lt;&gt;CZ")&amp;$AH$5&amp;A166-COUNTIF($H$135:$H166,"&lt;&gt;CZ"),IF(AND(H163="CZ",H164&lt;&gt;"CZ",H165="CZ",H166="CZ",AF163&lt;&gt;AF162,AF163=AF166,AF163&lt;&gt;AF167),A163-COUNTIF($H$135:$H163,"&lt;&gt;CZ")&amp;$AH$5&amp;A166-COUNTIF($H$135:$H166,"&lt;&gt;CZ"),IF(AND(H163="CZ",H164&lt;&gt;"CZ",H165&lt;&gt;"CZ",H166="CZ",AF163&lt;&gt;AF162,AF163=AF166,AF163&lt;&gt;AF167),A163-COUNTIF($H$135:$H163,"&lt;&gt;CZ")&amp;$AH$5&amp;A166-COUNTIF($H$135:$H166,"&lt;&gt;CZ"),"")))))))))))))))))))))))))))))))))))))))))))))))))))))</f>
        <v/>
      </c>
      <c r="AJ163" s="102" t="str">
        <f>IF(AI163&lt;&gt;"","",IF(AND(H163="CZ",H164&lt;&gt;"CZ",H165="CZ",H166&lt;&gt;"CZ",AF163&lt;&gt;AF162,AF163=AF166,AF163&lt;&gt;AF167),A163-COUNTIF($H$135:$H163,"&lt;&gt;CZ")&amp;$AH$5&amp;A166-COUNTIF($H$135:$H166,"&lt;&gt;CZ"),IF(AND(H163="CZ",H164="CZ",H165&lt;&gt;"CZ",H166&lt;&gt;"CZ",AF163&lt;&gt;AF162,AF163=AF166,AF163&lt;&gt;AF167),A163-COUNTIF($H$135:$H163,"&lt;&gt;CZ")&amp;$AH$5&amp;A166-COUNTIF($H$135:$H166,"&lt;&gt;CZ"),IF(AND(H163="CZ",H164&lt;&gt;"CZ",H165&lt;&gt;"CZ",H166&lt;&gt;"CZ",AF163&lt;&gt;AF162,AF163=AF166,AF163&lt;&gt;AF167),A163-COUNTIF($H$135:$H163,"&lt;&gt;CZ"),IF(AND(H163="CZ",H162&lt;&gt;"CZ",H161="CZ",H160="CZ",H159="CZ",AF163=AF159,AF163&lt;&gt;AF158,AF163&lt;&gt;AF164),A159-COUNTIFS($H$135:$H159,"&lt;&gt;CZ")&amp;$AH$5&amp;A163-COUNTIFS($H$135:$H163,"&lt;&gt;CZ"),IF(AND(H163="CZ",H162="CZ",H161&lt;&gt;"CZ",H160="CZ",H159="CZ",AF163=AF159,AF163&lt;&gt;AF158,AF163&lt;&gt;AF164),A159-COUNTIFS($H$135:$H159,"&lt;&gt;CZ")&amp;$AH$5&amp;A163-COUNTIFS($H$135:$H163,"&lt;&gt;CZ"),IF(AND(H163="CZ",H162="CZ",H161="CZ",H160&lt;&gt;"CZ",H159="CZ",AF163=AF159,AF163&lt;&gt;AF158,AF163&lt;&gt;AF164),A159-COUNTIFS($H$135:$H159,"&lt;&gt;CZ")&amp;$AH$5&amp;A163-COUNTIFS($H$135:$H163,"&lt;&gt;CZ"),IF(AND(H163="CZ",H162="CZ",H161="CZ",H160="CZ",H159&lt;&gt;"CZ",AF163=AF159,AF163&lt;&gt;AF158,AF163&lt;&gt;AF164),A160-COUNTIFS($H$135:$H159,"&lt;&gt;CZ")&amp;$AH$5&amp;A163-COUNTIFS($H$135:$H163,"&lt;&gt;CZ"),IF(AND(H163="CZ",H162&lt;&gt;"CZ",H161="CZ",H160="CZ",H159&lt;&gt;"CZ",AF163=AF159,AF163&lt;&gt;AF158,AF163&lt;&gt;AF164),A160-COUNTIFS($H$135:$H159,"&lt;&gt;CZ")&amp;$AH$5&amp;A163-COUNTIFS($H$135:$H163,"&lt;&gt;CZ"),IF(AND(H163="CZ",H162&lt;&gt;"CZ",H161="CZ",H160&lt;&gt;"CZ",H159="CZ",AF163=AF159,AF163&lt;&gt;AF158,AF163&lt;&gt;AF164),A159-COUNTIFS($H$135:$H159,"&lt;&gt;CZ")&amp;$AH$5&amp;A163-COUNTIFS($H$135:$H163,"&lt;&gt;CZ"),IF(AND(H163="CZ",H162&lt;&gt;"CZ",H161&lt;&gt;"CZ",H160="CZ",H159="CZ",AF163=AF159,AF163&lt;&gt;AF158,AF163&lt;&gt;AF164),A159-COUNTIFS($H$135:$H159,"&lt;&gt;CZ")&amp;$AH$5&amp;A163-COUNTIFS($H$135:$H163,"&lt;&gt;CZ"),IF(AND(H163="CZ",H162&lt;&gt;"CZ",H161&lt;&gt;"CZ",H160&lt;&gt;"CZ",H159="CZ",AF163=AF159,AF163&lt;&gt;AF158,AF163&lt;&gt;AF164),A159-COUNTIFS($H$135:$H159,"&lt;&gt;CZ")&amp;$AH$5&amp;A163-COUNTIFS($H$135:$H163,"&lt;&gt;CZ"),IF(AND(H163="CZ",H162&lt;&gt;"CZ",H161&lt;&gt;"CZ",H160="CZ",H159&lt;&gt;"CZ",AF163=AF159,AF163&lt;&gt;AF158,AF163&lt;&gt;AF164),A160-COUNTIFS($H$135:$H159,"&lt;&gt;CZ")&amp;$AH$5&amp;A163-COUNTIFS($H$135:$H163,"&lt;&gt;CZ"),IF(AND(H163="CZ",H162&lt;&gt;"CZ",H161="CZ",H160&lt;&gt;"CZ",H159&lt;&gt;"CZ",AF163=AF159,AF163&lt;&gt;AF158,AF163&lt;&gt;AF164),A160-COUNTIFS($H$135:$H159,"&lt;&gt;CZ")&amp;$AH$5&amp;A163-COUNTIFS($H$135:$H163,"&lt;&gt;CZ"),IF(AND(H163="CZ",H162="CZ",H161&lt;&gt;"CZ",H160&lt;&gt;"CZ",H159&lt;&gt;"CZ",AF163=AF159,AF163&lt;&gt;AF158,AF163&lt;&gt;AF164),A160-COUNTIFS($H$135:$H159,"&lt;&gt;CZ")&amp;$AH$5&amp;A163-COUNTIFS($H$135:$H163,"&lt;&gt;CZ"),IF(AND(H163="CZ",H162="CZ",H161&lt;&gt;"CZ",H160&lt;&gt;"CZ",H159="CZ",AF163=AF159,AF163&lt;&gt;AF158,AF163&lt;&gt;AF164),A159-COUNTIFS($H$135:$H159,"&lt;&gt;CZ")&amp;$AH$5&amp;A163-COUNTIFS($H$135:$H163,"&lt;&gt;CZ"),IF(AND(H163="CZ",H162="CZ",H161&lt;&gt;"CZ",H160="CZ",H159&lt;&gt;"CZ",AF163=AF159,AF163&lt;&gt;AF158,AF163&lt;&gt;AF164),A160-COUNTIFS($H$135:$H159,"&lt;&gt;CZ")&amp;$AH$5&amp;A163-COUNTIFS($H$135:$H163,"&lt;&gt;CZ"),IF(AND(H163="CZ",H162="CZ",H161="CZ",H160&lt;&gt;"CZ",H159&lt;&gt;"CZ",AF163=AF159,AF163&lt;&gt;AF158,AF163&lt;&gt;AF164),A160-COUNTIFS($H$135:$H159,"&lt;&gt;CZ")&amp;$AH$5&amp;A163-COUNTIFS($H$135:$H163,"&lt;&gt;CZ"),IF(AND(H163="CZ",H162&lt;&gt;"CZ",H161&lt;&gt;"CZ",H160&lt;&gt;"CZ",H159&lt;&gt;"CZ",AF163=AF159,AF163&lt;&gt;AF158,AF163&lt;&gt;AF164),A160-COUNTIFS($H$135:$H159,"&lt;&gt;CZ"),IF(AND(H163="CZ",H162&lt;&gt;"CZ",H161="CZ",H160="CZ",H164="CZ",AF164=AF160,AF163&lt;&gt;AF159,AF163&lt;&gt;AF165),A160-COUNTIFS($H$135:$H160,"&lt;&gt;CZ")&amp;$AH$5&amp;A164-COUNTIFS($H$135:$H164,"&lt;&gt;CZ"),IF(AND(H163="CZ",H162="CZ",H161&lt;&gt;"CZ",H160="CZ",H164="CZ",AF164=AF160,AF163&lt;&gt;AF159,AF163&lt;&gt;AF165),A160-COUNTIFS($H$135:$H160,"&lt;&gt;CZ")&amp;$AH$5&amp;A164-COUNTIFS($H$135:$H164,"&lt;&gt;CZ"),IF(AND(H163="CZ",H162="CZ",H161="CZ",H160&lt;&gt;"CZ",H164="CZ",AF164=AF160,AF163&lt;&gt;AF159,AF163&lt;&gt;AF165),A161-COUNTIFS($H$135:$H160,"&lt;&gt;CZ")&amp;$AH$5&amp;A164-COUNTIFS($H$135:$H164,"&lt;&gt;CZ"),IF(AND(H163="CZ",H162="CZ",H161="CZ",H160="CZ",H164&lt;&gt;"CZ",AF164=AF160,AF163&lt;&gt;AF159,AF163&lt;&gt;AF165),A160-COUNTIFS($H$135:$H160,"&lt;&gt;CZ")&amp;$AH$5&amp;A164-COUNTIFS($H$135:$H164,"&lt;&gt;CZ"),IF(AND(H163="CZ",H162&lt;&gt;"CZ",H161="CZ",H160="CZ",H164&lt;&gt;"CZ",AF164=AF160,AF163&lt;&gt;AF159,AF163&lt;&gt;AF165),A160-COUNTIFS($H$135:$H160,"&lt;&gt;CZ")&amp;$AH$5&amp;A164-COUNTIFS($H$135:$H164,"&lt;&gt;CZ"),IF(AND(H163="CZ",H162&lt;&gt;"CZ",H161="CZ",H160&lt;&gt;"CZ",H164="CZ",AF164=AF160,AF163&lt;&gt;AF159,AF163&lt;&gt;AF165),A161-COUNTIFS($H$135:$H160,"&lt;&gt;CZ")&amp;$AH$5&amp;A164-COUNTIFS($H$135:$H164,"&lt;&gt;CZ"),IF(AND(H163="CZ",H162&lt;&gt;"CZ",H161&lt;&gt;"CZ",H160="CZ",H164="CZ",AF164=AF160,AF163&lt;&gt;AF159,AF163&lt;&gt;AF165),A160-COUNTIFS($H$135:$H160,"&lt;&gt;CZ")&amp;$AH$5&amp;A164-COUNTIFS($H$135:$H164,"&lt;&gt;CZ"),IF(AND(H163="CZ",H162&lt;&gt;"CZ",H161&lt;&gt;"CZ",H160&lt;&gt;"CZ",H164="CZ",AF164=AF160,AF163&lt;&gt;AF159,AF163&lt;&gt;AF165),A161-COUNTIFS($H$135:$H160,"&lt;&gt;CZ")&amp;$AH$5&amp;A164-COUNTIFS($H$135:$H164,"&lt;&gt;CZ"),IF(AND(H163="CZ",H162&lt;&gt;"CZ",H161&lt;&gt;"CZ",H160="CZ",H164&lt;&gt;"CZ",AF164=AF160,AF163&lt;&gt;AF159,AF163&lt;&gt;AF165),A160-COUNTIFS($H$135:$H160,"&lt;&gt;CZ")&amp;$AH$5&amp;A164-COUNTIFS($H$135:$H164,"&lt;&gt;CZ"),IF(AND(H163="CZ",H162&lt;&gt;"CZ",H161="CZ",H160&lt;&gt;"CZ",H164&lt;&gt;"CZ",AF164=AF160,AF163&lt;&gt;AF159,AF163&lt;&gt;AF165),A161-COUNTIFS($H$135:$H160,"&lt;&gt;CZ")&amp;$AH$5&amp;A164-COUNTIFS($H$135:$H164,"&lt;&gt;CZ"),IF(AND(H163="CZ",H162="CZ",H161&lt;&gt;"CZ",H160&lt;&gt;"CZ",H164&lt;&gt;"CZ",AF164=AF160,AF163&lt;&gt;AF159,AF163&lt;&gt;AF165),A161-COUNTIFS($H$135:$H160,"&lt;&gt;CZ")&amp;$AH$5&amp;A164-COUNTIFS($H$135:$H164,"&lt;&gt;CZ"),IF(AND(H163="CZ",H162="CZ",H161&lt;&gt;"CZ",H160&lt;&gt;"CZ",H164="CZ",AF164=AF160,AF163&lt;&gt;AF159,AF163&lt;&gt;AF165),A161-COUNTIFS($H$135:$H160,"&lt;&gt;CZ")&amp;$AH$5&amp;A164-COUNTIFS($H$135:$H164,"&lt;&gt;CZ"),IF(AND(H163="CZ",H162="CZ",H161&lt;&gt;"CZ",H160="CZ",H164&lt;&gt;"CZ",AF164=AF160,AF163&lt;&gt;AF159,AF163&lt;&gt;AF165),A160-COUNTIFS($H$135:$H160,"&lt;&gt;CZ")&amp;$AH$5&amp;A164-COUNTIFS($H$135:$H164,"&lt;&gt;CZ"),IF(AND(H163="CZ",H162="CZ",H161="CZ",H160&lt;&gt;"CZ",H164&lt;&gt;"CZ",AF164=AF160,AF163&lt;&gt;AF159,AF163&lt;&gt;AF165),A161-COUNTIFS($H$135:$H160,"&lt;&gt;CZ")&amp;$AH$5&amp;A164-COUNTIFS($H$135:$H164,"&lt;&gt;CZ"),IF(AND(H163="CZ",H162&lt;&gt;"CZ",H161&lt;&gt;"CZ",H160&lt;&gt;"CZ",H164&lt;&gt;"CZ",AF164=AF160,AF163&lt;&gt;AF159,AF163&lt;&gt;AF165),A161-COUNTIFS($H$135:$H160,"&lt;&gt;CZ"),IF(AND(H163="CZ",H162&lt;&gt;"CZ",H161="CZ",H164="CZ",H165="CZ",AF165=AF161,AF163&lt;&gt;AF160,AF163&lt;&gt;AF166),A161-COUNTIFS($H$135:$H161,"&lt;&gt;CZ")&amp;$AH$5&amp;A165-COUNTIFS($H$135:$H165,"&lt;&gt;CZ"),IF(AND(H163="CZ",H162="CZ",H161&lt;&gt;"CZ",H164="CZ",H165="CZ",AF165=AF161,AF163&lt;&gt;AF160,AF163&lt;&gt;AF166),A162-COUNTIFS($H$135:$H161,"&lt;&gt;CZ")&amp;$AH$5&amp;A165-COUNTIFS($H$135:$H165,"&lt;&gt;CZ"),IF(AND(H163="CZ",H162="CZ",H161="CZ",H164&lt;&gt;"CZ",H165="CZ",AF165=AF161,AF163&lt;&gt;AF160,AF163&lt;&gt;AF166),A161-COUNTIFS($H$135:$H161,"&lt;&gt;CZ")&amp;$AH$5&amp;A165-COUNTIFS($H$135:$H165,"&lt;&gt;CZ"),IF(AND(H163="CZ",H162="CZ",H161="CZ",H164="CZ",H165&lt;&gt;"CZ",AF165=AF161,AF163&lt;&gt;AF160,AF163&lt;&gt;AF166),A161-COUNTIFS($H$135:$H161,"&lt;&gt;CZ")&amp;$AH$5&amp;A165-COUNTIFS($H$135:$H165,"&lt;&gt;CZ"),IF(AND(H163="CZ",H162&lt;&gt;"CZ",H161="CZ",H164="CZ",H165&lt;&gt;"CZ",AF165=AF161,AF163&lt;&gt;AF160,AF163&lt;&gt;AF166),A161-COUNTIFS($H$135:$H161,"&lt;&gt;CZ")&amp;$AH$5&amp;A165-COUNTIFS($H$135:$H165,"&lt;&gt;CZ"),IF(AND(H163="CZ",H162&lt;&gt;"CZ",H161="CZ",H164&lt;&gt;"CZ",H165="CZ",AF165=AF161,AF163&lt;&gt;AF160,AF163&lt;&gt;AF166),A161-COUNTIFS($H$135:$H161,"&lt;&gt;CZ")&amp;$AH$5&amp;A165-COUNTIFS($H$135:$H165,"&lt;&gt;CZ"),IF(AND(H163="CZ",H162&lt;&gt;"CZ",H161&lt;&gt;"CZ",H164="CZ",H165="CZ",AF165=AF161,AF163&lt;&gt;AF160,AF163&lt;&gt;AF166),A162-COUNTIFS($H$135:$H161,"&lt;&gt;CZ")&amp;$AH$5&amp;A165-COUNTIFS($H$135:$H165,"&lt;&gt;CZ"),IF(AND(H163="CZ",H162&lt;&gt;"CZ",H161&lt;&gt;"CZ",H164&lt;&gt;"CZ",H165="CZ",AF165=AF161,AF163&lt;&gt;AF160,AF163&lt;&gt;AF166),A162-COUNTIFS($H$135:$H161,"&lt;&gt;CZ")&amp;$AH$5&amp;A165-COUNTIFS($H$135:$H165,"&lt;&gt;CZ"),IF(AND(H163="CZ",H162&lt;&gt;"CZ",H161&lt;&gt;"CZ",H164="CZ",H165&lt;&gt;"CZ",AF165=AF161,AF163&lt;&gt;AF160,AF163&lt;&gt;AF166),A162-COUNTIFS($H$135:$H161,"&lt;&gt;CZ")&amp;$AH$5&amp;A165-COUNTIFS($H$135:$H165,"&lt;&gt;CZ"),IF(AND(H163="CZ",H162&lt;&gt;"CZ",H161="CZ",H164&lt;&gt;"CZ",H165&lt;&gt;"CZ",AF165=AF161,AF163&lt;&gt;AF160,AF163&lt;&gt;AF166),A161-COUNTIFS($H$135:$H161,"&lt;&gt;CZ")&amp;$AH$5&amp;A165-COUNTIFS($H$135:$H165,"&lt;&gt;CZ"),IF(AND(H163="CZ",H162="CZ",H161&lt;&gt;"CZ",H164&lt;&gt;"CZ",H165&lt;&gt;"CZ",AF165=AF161,AF163&lt;&gt;AF160,AF163&lt;&gt;AF166),A162-COUNTIFS($H$135:$H161,"&lt;&gt;CZ")&amp;$AH$5&amp;A165-COUNTIFS($H$135:$H165,"&lt;&gt;CZ"),IF(AND(H163="CZ",H162="CZ",H161&lt;&gt;"CZ",H164&lt;&gt;"CZ",H165="CZ",AF165=AF161,AF163&lt;&gt;AF160,AF163&lt;&gt;AF166),A162-COUNTIFS($H$135:$H161,"&lt;&gt;CZ")&amp;$AH$5&amp;A165-COUNTIFS($H$135:$H165,"&lt;&gt;CZ"),IF(AND(H163="CZ",H162="CZ",H161&lt;&gt;"CZ",H164="CZ",H165&lt;&gt;"CZ",AF165=AF161,AF163&lt;&gt;AF160,AF163&lt;&gt;AF166),A162-COUNTIFS($H$135:$H161,"&lt;&gt;CZ")&amp;$AH$5&amp;A165-COUNTIFS($H$135:$H165,"&lt;&gt;CZ"),IF(AND(H163="CZ",H162="CZ",H161="CZ",H164&lt;&gt;"CZ",H165&lt;&gt;"CZ",AF165=AF161,AF163&lt;&gt;AF160,AF163&lt;&gt;AF166),A161-COUNTIFS($H$135:$H161,"&lt;&gt;CZ")&amp;$AH$5&amp;A165-COUNTIFS($H$135:$H165,"&lt;&gt;CZ"),""))))))))))))))))))))))))))))))))))))))))))))))))</f>
        <v/>
      </c>
      <c r="AK163" s="102" t="str">
        <f>IF(AI163&lt;&gt;"","",IF(AJ163&lt;&gt;"","",IF(AND(H162="CZ",H161&lt;&gt;"CZ",H160&lt;&gt;"CZ",H163&lt;&gt;"CZ",H164&lt;&gt;"CZ",AF164=AF160,AF162&lt;&gt;AF159,AF162&lt;&gt;AF165),A161-COUNTIFS($H$135:$H160,"&lt;&gt;CZ"),IF(AND(H163="CZ",H162&lt;&gt;"CZ",H164="CZ",H165="CZ",H166="CZ",AF166=AF162,AF163&lt;&gt;AF161,AF163&lt;&gt;AF167),A163-COUNTIFS($H$135:$H162,"&lt;&gt;CZ")&amp;$AH$5&amp;A166-COUNTIFS($H$135:$H166,"&lt;&gt;CZ"),IF(AND(H163="CZ",H162="CZ",H164&lt;&gt;"CZ",H165="CZ",H166="CZ",AF166=AF162,AF163&lt;&gt;AF161,AF163&lt;&gt;AF167),A162-COUNTIFS($H$135:$H162,"&lt;&gt;CZ")&amp;$AH$5&amp;A166-COUNTIFS($H$135:$H166,"&lt;&gt;CZ"),IF(AND(H163="CZ",H162="CZ",H164="CZ",H165&lt;&gt;"CZ",H166="CZ",AF166=AF162,AF163&lt;&gt;AF161,AF163&lt;&gt;AF167),A162-COUNTIFS($H$135:$H162,"&lt;&gt;CZ")&amp;$AH$5&amp;A166-COUNTIFS($H$135:$H166,"&lt;&gt;CZ"),IF(AND(H163="CZ",H162="CZ",H164="CZ",H165="CZ",H166&lt;&gt;"CZ",AF166=AF162,AF163&lt;&gt;AF161,AF163&lt;&gt;AF167),A162-COUNTIFS($H$135:$H162,"&lt;&gt;CZ")&amp;$AH$5&amp;A166-COUNTIFS($H$135:$H166,"&lt;&gt;CZ"),IF(AND(H163="CZ",H162&lt;&gt;"CZ",H164="CZ",H165="CZ",H166&lt;&gt;"CZ",AF166=AF162,AF163&lt;&gt;AF161,AF163&lt;&gt;AF167),A163-COUNTIFS($H$135:$H162,"&lt;&gt;CZ")&amp;$AH$5&amp;A166-COUNTIFS($H$135:$H166,"&lt;&gt;CZ"),IF(AND(H163="CZ",H162&lt;&gt;"CZ",H164="CZ",H165&lt;&gt;"CZ",H166="CZ",AF166=AF162,AF163&lt;&gt;AF161,AF163&lt;&gt;AF167),A163-COUNTIFS($H$135:$H162,"&lt;&gt;CZ")&amp;$AH$5&amp;A166-COUNTIFS($H$135:$H166,"&lt;&gt;CZ"),IF(AND(H163="CZ",H162&lt;&gt;"CZ",H164&lt;&gt;"CZ",H165="CZ",H166="CZ",AF166=AF162,AF163&lt;&gt;AF161,AF163&lt;&gt;AF167),A163-COUNTIFS($H$135:$H162,"&lt;&gt;CZ")&amp;$AH$5&amp;A166-COUNTIFS($H$135:$H166,"&lt;&gt;CZ"),IF(AND(H163="CZ",H162&lt;&gt;"CZ",H164&lt;&gt;"CZ",H165&lt;&gt;"CZ",H166="CZ",AF166=AF162,AF163&lt;&gt;AF161,AF163&lt;&gt;AF167),A163-COUNTIFS($H$135:$H162,"&lt;&gt;CZ")&amp;$AH$5&amp;A166-COUNTIFS($H$135:$H166,"&lt;&gt;CZ"),IF(AND(H163="CZ",H162&lt;&gt;"CZ",H164&lt;&gt;"CZ",H165&lt;&gt;"CZ",H166&lt;&gt;"CZ",AF166=AF162,AF163&lt;&gt;AF161,AF163&lt;&gt;AF167),A166-COUNTIFS($H$135:$H166,"&lt;&gt;CZ"),IF(AND(H163="CZ",H162&lt;&gt;"CZ",H164&lt;&gt;"CZ",H165="CZ",H166&lt;&gt;"CZ",AF166=AF162,AF163&lt;&gt;AF161,AF163&lt;&gt;AF167),A163-COUNTIFS($H$135:$H162,"&lt;&gt;CZ")&amp;$AH$5&amp;A166-COUNTIFS($H$135:$H166,"&lt;&gt;CZ"),IF(AND(H163="CZ",H162="CZ",H164="CZ",H165&lt;&gt;"CZ",H166&lt;&gt;"CZ",AF166=AF162,AF163&lt;&gt;AF161,AF163&lt;&gt;AF167),A162-COUNTIFS($H$135:$H162,"&lt;&gt;CZ")&amp;$AH$5&amp;A166-COUNTIFS($H$135:$H166,"&lt;&gt;CZ"),IF(AND(H163="CZ",H162="CZ",H164&lt;&gt;"CZ",H165&lt;&gt;"CZ",H166&lt;&gt;"CZ",AF166=AF162,AF163&lt;&gt;AF161,AF163&lt;&gt;AF167),A162-COUNTIFS($H$135:$H162,"&lt;&gt;CZ")&amp;$AH$5&amp;A166-COUNTIFS($H$135:$H166,"&lt;&gt;CZ"),IF(AND(H163="CZ",H162="CZ",H164&lt;&gt;"CZ",H165&lt;&gt;"CZ",H166="CZ",AF166=AF162,AF163&lt;&gt;AF161,AF163&lt;&gt;AF167),A162-COUNTIFS($H$135:$H162,"&lt;&gt;CZ")&amp;$AH$5&amp;A166-COUNTIFS($H$135:$H166,"&lt;&gt;CZ"),IF(AND(H163="CZ",H162="CZ",H164&lt;&gt;"CZ",H165="CZ",H166&lt;&gt;"CZ",AF166=AF162,AF163&lt;&gt;AF161,AF163&lt;&gt;AF167),A162-COUNTIFS($H$135:$H162,"&lt;&gt;CZ")&amp;$AH$5&amp;A166-COUNTIFS($H$135:$H166,"&lt;&gt;CZ"),IF(AND(H163="CZ",H162&lt;&gt;"CZ",H164="CZ",H165&lt;&gt;"CZ",H166&lt;&gt;"CZ",AF166=AF162,AF163&lt;&gt;AF161,AF163&lt;&gt;AF167),A163-COUNTIFS($H$135:$H162,"&lt;&gt;CZ")&amp;$AH$5&amp;A166-COUNTIFS($H$135:$H166,"&lt;&gt;CZ"),IF(AND(H163="CZ",H164&lt;&gt;"CZ",H165="CZ",H166="CZ",H167="CZ",AF163=AF167,AF163&lt;&gt;AF162,AF163&lt;&gt;AF168),A163-COUNTIFS($H$135:$H163,"&lt;&gt;CZ")&amp;$AH$5&amp;A167-COUNTIFS($H$135:$H167,"&lt;&gt;CZ"),IF(AND(H163="CZ",H164="CZ",H165&lt;&gt;"CZ",H166="CZ",H167="CZ",AF163=AF167,AF163&lt;&gt;AF162,AF163&lt;&gt;AF168),A163-COUNTIFS($H$135:$H163,"&lt;&gt;CZ")&amp;$AH$5&amp;A167-COUNTIFS($H$135:$H167,"&lt;&gt;CZ"),IF(AND(H163="CZ",H164="CZ",H165="CZ",H166&lt;&gt;"CZ",H167="CZ",AF163=AF167,AF163&lt;&gt;AF162,AF163&lt;&gt;AF168),A163-COUNTIFS($H$135:$H163,"&lt;&gt;CZ")&amp;$AH$5&amp;A167-COUNTIFS($H$135:$H167,"&lt;&gt;CZ"),IF(AND(H163="CZ",H164="CZ",H165="CZ",H166="CZ",H167&lt;&gt;"CZ",AF163=AF167,AF163&lt;&gt;AF162,AF163&lt;&gt;AF168),A163-COUNTIFS($H$135:$H163,"&lt;&gt;CZ")&amp;$AH$5&amp;A167-COUNTIFS($H$135:$H167,"&lt;&gt;CZ"),IF(AND(H163="CZ",H162&lt;&gt;"CZ",H161="CZ",H160="CZ",H164&lt;&gt;"CZ",AF164=AF160,AF163&lt;&gt;AF159,AF163&lt;&gt;AF165),A160-COUNTIFS($H$135:$H160,"&lt;&gt;CZ")&amp;$AH$5&amp;A164-COUNTIFS($H$135:$H164,"&lt;&gt;CZ"),IF(AND(H163="CZ",H164&lt;&gt;"CZ",H165="CZ",H166="CZ",H167&lt;&gt;"CZ",AF163=AF167,AF163&lt;&gt;AF162,AF163&lt;&gt;AF168),A163-COUNTIFS($H$135:$H163,"&lt;&gt;CZ")&amp;$AH$5&amp;A167-COUNTIFS($H$135:$H167,"&lt;&gt;CZ"),IF(AND(H163="CZ",H164&lt;&gt;"CZ",H165="CZ",H166&lt;&gt;"CZ",H167="CZ",AF163=AF167,AF163&lt;&gt;AF162,AF163&lt;&gt;AF168),A163-COUNTIFS($H$135:$H163,"&lt;&gt;CZ")&amp;$AH$5&amp;A167-COUNTIFS($H$135:$H167,"&lt;&gt;CZ"),IF(AND(H163="CZ",H164&lt;&gt;"CZ",H165&lt;&gt;"CZ",H166="CZ",H167="CZ",AF163=AF167,AF163&lt;&gt;AF162,AF163&lt;&gt;AF168),A163-COUNTIFS($H$135:$H163,"&lt;&gt;CZ")&amp;$AH$5&amp;A167-COUNTIFS($H$135:$H167,"&lt;&gt;CZ"),IF(AND(H163="CZ",H164&lt;&gt;"CZ",H165&lt;&gt;"CZ",H166&lt;&gt;"CZ",H167="CZ",AF163=AF167,AF163&lt;&gt;AF162,AF163&lt;&gt;AF168),A163-COUNTIFS($H$135:$H163,"&lt;&gt;CZ")&amp;$AH$5&amp;A167-COUNTIFS($H$135:$H167,"&lt;&gt;CZ"),IF(AND(H163="CZ",H164&lt;&gt;"CZ",H165&lt;&gt;"CZ",H166="CZ",H167&lt;&gt;"CZ",AF163=AF167,AF163&lt;&gt;AF162,AF163&lt;&gt;AF168),A163-COUNTIFS($H$135:$H163,"&lt;&gt;CZ")&amp;$AH$5&amp;A167-COUNTIFS($H$135:$H167,"&lt;&gt;CZ"),IF(AND(H163="CZ",H164&lt;&gt;"CZ",H165="CZ",H166&lt;&gt;"CZ",H167&lt;&gt;"CZ",AF163=AF167,AF163&lt;&gt;AF162,AF163&lt;&gt;AF168),A163-COUNTIFS($H$135:$H163,"&lt;&gt;CZ")&amp;$AH$5&amp;A167-COUNTIFS($H$135:$H167,"&lt;&gt;CZ"),IF(AND(H163="CZ",H164="CZ",H165&lt;&gt;"CZ",H166&lt;&gt;"CZ",H167&lt;&gt;"CZ",AF163=AF167,AF163&lt;&gt;AF162,AF163&lt;&gt;AF168),A163-COUNTIFS($H$135:$H163,"&lt;&gt;CZ")&amp;$AH$5&amp;A167-COUNTIFS($H$135:$H167,"&lt;&gt;CZ"),IF(AND(H163="CZ",H164="CZ",H165="CZ",H166&lt;&gt;"CZ",H167&lt;&gt;"CZ",AF163=AF167,AF163&lt;&gt;AF162,AF163&lt;&gt;AF168),A163-COUNTIFS($H$135:$H163,"&lt;&gt;CZ")&amp;$AH$5&amp;A167-COUNTIFS($H$135:$H167,"&lt;&gt;CZ"),IF(AND(H163="CZ",H164="CZ",H165&lt;&gt;"CZ",H166="CZ",H167&lt;&gt;"CZ",AF163=AF167,AF163&lt;&gt;AF162,AF163&lt;&gt;AF168),A163-COUNTIFS($H$135:$H163,"&lt;&gt;CZ")&amp;$AH$5&amp;A167-COUNTIFS($H$135:$H167,"&lt;&gt;CZ"),IF(AND(H163="CZ",H164="CZ",H165="CZ",H166&lt;&gt;"CZ",H167&lt;&gt;"CZ",AF163=AF167,AF163&lt;&gt;AF162,AF163&lt;&gt;AF168),A163-COUNTIFS($H$135:$H163,"&lt;&gt;CZ")&amp;$AH$5&amp;A167-COUNTIFS($H$135:$H167,"&lt;&gt;CZ"),IF(AND(H163="CZ",H164="CZ",H165&lt;&gt;"CZ",H166&lt;&gt;"CZ",H167&lt;&gt;"CZ",AF163=AF167,AF163&lt;&gt;AF162,AF163&lt;&gt;AF168),A167-COUNTIFS($H$135:$H167,"&lt;&gt;CZ"),""))))))))))))))))))))))))))))))))))</f>
        <v/>
      </c>
      <c r="AL163" s="120" t="str">
        <f t="shared" si="9"/>
        <v/>
      </c>
    </row>
    <row r="164" spans="1:38" s="104" customFormat="1" ht="15" hidden="1" customHeight="1">
      <c r="A164" s="105">
        <v>30</v>
      </c>
      <c r="B164" s="106" t="e">
        <v>#N/A</v>
      </c>
      <c r="C164" s="107" t="s">
        <v>251</v>
      </c>
      <c r="D164" s="107" t="s">
        <v>251</v>
      </c>
      <c r="E164" s="106" t="s">
        <v>251</v>
      </c>
      <c r="F164" s="108"/>
      <c r="G164" s="109" t="s">
        <v>251</v>
      </c>
      <c r="H164" s="162" t="s">
        <v>251</v>
      </c>
      <c r="I164" s="111"/>
      <c r="J164" s="112" t="s">
        <v>251</v>
      </c>
      <c r="K164" s="111"/>
      <c r="L164" s="112" t="s">
        <v>251</v>
      </c>
      <c r="M164" s="111"/>
      <c r="N164" s="112" t="s">
        <v>251</v>
      </c>
      <c r="O164" s="111"/>
      <c r="P164" s="112" t="s">
        <v>251</v>
      </c>
      <c r="Q164" s="111"/>
      <c r="R164" s="112" t="s">
        <v>251</v>
      </c>
      <c r="S164" s="113"/>
      <c r="T164" s="112" t="s">
        <v>251</v>
      </c>
      <c r="U164" s="111"/>
      <c r="V164" s="112" t="s">
        <v>251</v>
      </c>
      <c r="W164" s="111"/>
      <c r="X164" s="112" t="s">
        <v>251</v>
      </c>
      <c r="Y164" s="111"/>
      <c r="Z164" s="112" t="s">
        <v>251</v>
      </c>
      <c r="AA164" s="111"/>
      <c r="AB164" s="112" t="s">
        <v>251</v>
      </c>
      <c r="AC164" s="111"/>
      <c r="AD164" s="112" t="s">
        <v>251</v>
      </c>
      <c r="AE164" s="116">
        <v>0</v>
      </c>
      <c r="AF164" s="117" t="s">
        <v>251</v>
      </c>
      <c r="AG164" s="118" t="s">
        <v>251</v>
      </c>
      <c r="AH164" s="100" t="str">
        <f t="shared" ca="1" si="8"/>
        <v/>
      </c>
      <c r="AI164" s="119" t="str">
        <f>IF(H164="","",IF(H164&lt;&gt;"CZ","NE",IF(AND(H164="CZ",AF163&lt;&gt;AF164,AF164&lt;&gt;AF165),A164-COUNTIF($H$135:$H164,"&lt;&gt;CZ"),IF(AND(H164="CZ",H163="CZ",AF164=AF163,AF164&lt;&gt;AF162,AF164&lt;&gt;AF165),A163-COUNTIF($H$135:$H164,"&lt;&gt;CZ")&amp;$AH$5&amp;A164-COUNTIF($H$135:$H164,"&lt;&gt;CZ"),IF(AND(H164="CZ",H165="CZ",AF164&lt;&gt;AF163,AF164=AF165,AF164&lt;&gt;AF166),A164-COUNTIF($H$135:$H164,"&lt;&gt;CZ")&amp;$AH$5&amp;A165-COUNTIF($H$135:$H165,"&lt;&gt;CZ"),IF(AND(H164="CZ",H163="CZ",H162="CZ",AF164=AF162,AF164&lt;&gt;AF161,AF164&lt;&gt;AF165),A162-COUNTIF($H$135:$H164,"&lt;&gt;CZ")&amp;$AH$5&amp;A164-COUNTIF($H$135:$H164,"&lt;&gt;CZ"),IF(AND(H164="CZ",H163="CZ",H165="CZ",AF165=AF163,AF164&lt;&gt;AF162,AF164&lt;&gt;AF166),A163-COUNTIF($H$135:$H163,"&lt;&gt;CZ")&amp;$AH$5&amp;A165-COUNTIF($H$135:$H165,"&lt;&gt;CZ"),IF(AND(H164="CZ",H165="CZ",H166="CZ",AF164&lt;&gt;AF163,AF164=AF166,AF164&lt;&gt;AF167),A164-COUNTIF($H$135:$H164,"&lt;&gt;CZ")&amp;$AH$5&amp;A166-COUNTIF($H$135:$H166,"&lt;&gt;CZ"),IF(AND(H164="CZ",H163="CZ",H162="CZ",H161="CZ",AF164=AF161,AF164&lt;&gt;AF160,AF164&lt;&gt;AF165),A161-COUNTIF($H$135:$H161,"&lt;&gt;CZ")&amp;$AH$5&amp;A164-COUNTIF($H$135:$H164,"&lt;&gt;CZ"),IF(AND(H164="CZ",H163="CZ",H162="CZ",H165="CZ",AF165=AF162,AF164&lt;&gt;AF161,AF164&lt;&gt;AF166),A162-COUNTIF($H$135:$H162,"&lt;&gt;CZ")&amp;$AH$5&amp;A165-COUNTIF($H$135:$H165,"&lt;&gt;CZ"),IF(AND(H164="CZ",H163="CZ",H165="CZ",H166="CZ",AF166=AF163,AF164&lt;&gt;AF162,AF164&lt;&gt;AF167),A163-COUNTIF($H$135:$H163,"&lt;&gt;CZ")&amp;$AH$5&amp;A166-COUNTIF($H$135:$H166,"&lt;&gt;CZ"),IF(AND(H164="CZ",H165="CZ",H166="CZ",H167="CZ",AF164&lt;&gt;AF163,AF164=AF167,AF164&lt;&gt;AF168),A164-COUNTIF($H$135:$H164,"&lt;&gt;CZ")&amp;$AH$5&amp;A167-COUNTIF($H$135:$H167,"&lt;&gt;CZ"),IF(AND(H164="CZ",H163="CZ",H162="CZ",H161="CZ",H160="CZ",AF164=AF160,AF164&lt;&gt;AF159,AF164&lt;&gt;AF165),A160-COUNTIF($H$135:$H160,"&lt;&gt;CZ")&amp;$AH$5&amp;A164-COUNTIF($H$135:$H164,"&lt;&gt;CZ"),IF(AND(H164="CZ",H163="CZ",H162="CZ",H161="CZ",H165="CZ",AF165=AF161,AF164&lt;&gt;AF160,AF164&lt;&gt;AF166),A161-COUNTIF($H$135:$H161,"&lt;&gt;CZ")&amp;$AH$5&amp;A165-COUNTIF($H$135:$H165,"&lt;&gt;CZ"),IF(AND(H164="CZ",H163="CZ",H162="CZ",H165="CZ",H166="CZ",AF166=AF162,AF164&lt;&gt;AF161,AF164&lt;&gt;AF167),A162-COUNTIF($H$135:$H162,"&lt;&gt;CZ")&amp;$AH$5&amp;A166-COUNTIF($H$135:$H166,"&lt;&gt;CZ"),IF(AND(H164="CZ",H163="CZ",H165="CZ",H166="CZ",H167="CZ",AF167=AF163,AF164&lt;&gt;AF162,AF164&lt;&gt;AF168),A163-COUNTIF($H$135:$H163,"&lt;&gt;CZ")&amp;$AH$5&amp;A167-COUNTIF($H$135:$H167,"&lt;&gt;CZ"),IF(AND(H164="CZ",H165="CZ",H166="CZ",H167="CZ",H168="CZ",AF164&lt;&gt;AF163,AF164=AF168,AF164&lt;&gt;AF169),A164-COUNTIF($H$135:$H164,"&lt;&gt;CZ")&amp;$AH$5&amp;A168-COUNTIF($H$135:$H168,"&lt;&gt;CZ"),IF(AND(H164="CZ",H163&lt;&gt;"CZ",AF164=AF163,AF164&lt;&gt;AF162,AF164&lt;&gt;AF165),A164-COUNTIF($H$135:$H164,"&lt;&gt;CZ"),IF(AND(H164="CZ",H165&lt;&gt;"CZ",AF164&lt;&gt;AF163,AF164=AF165,AF164&lt;&gt;AF166),A164-COUNTIF($H$135:$H164,"&lt;&gt;CZ"),IF(AND(H164="CZ",H163&lt;&gt;"CZ",H162="CZ",AF164=AF162,AF164&lt;&gt;AF161,AF164&lt;&gt;AF165),A162-COUNTIF($H$135:$H162,"&lt;&gt;CZ")&amp;$AH$5&amp;A164-COUNTIF($H$135:$H164,"&lt;&gt;CZ"),IF(AND(H164="CZ",H163="CZ",H162&lt;&gt;"CZ",AF164=AF162,AF164&lt;&gt;AF161,AF164&lt;&gt;AF165),A163-COUNTIF($H$135:$H162,"&lt;&gt;CZ")&amp;$AH$5&amp;A164-COUNTIF($H$135:$H164,"&lt;&gt;CZ"),IF(AND(H164="CZ",H163&lt;&gt;"CZ",H162&lt;&gt;"CZ",AF164=AF162,AF164&lt;&gt;AF161,AF164&lt;&gt;AF165),A164-COUNTIF($H$135:$H164,"&lt;&gt;CZ"),IF(AND(H164="CZ",H163&lt;&gt;"CZ",H165="CZ",AF164=AF163,AF164&lt;&gt;AF162,AF164=AF165,AF164&lt;&gt;AF166),A164-COUNTIF($H$135:$H163,"&lt;&gt;CZ")&amp;$AH$5&amp;A165-COUNTIF($H$135:$H165,"&lt;&gt;CZ"),IF(AND(H164="CZ",H163="CZ",H165&lt;&gt;"CZ",AF165=AF163,AF164&lt;&gt;AF162,AF164&lt;&gt;AF166),A163-COUNTIF($H$135:$H163,"&lt;&gt;CZ")&amp;$AH$5&amp;A165-COUNTIF($H$135:$H165,"&lt;&gt;CZ"),IF(AND(H164="CZ",H163&lt;&gt;"CZ",H165&lt;&gt;"CZ",AF165=AF163,AF164&lt;&gt;AF162,AF164&lt;&gt;AF166),A164-COUNTIF($H$135:$H163,"&lt;&gt;CZ"),IF(AND(H164="CZ",H165&lt;&gt;"CZ",H166="CZ",AF164&lt;&gt;AF163,AF164=AF166,AF164&lt;&gt;AF167),A164-COUNTIF($H$135:$H164,"&lt;&gt;CZ")&amp;$AH$5&amp;A166-COUNTIF($H$135:$H166,"&lt;&gt;CZ"),IF(AND(H164="CZ",H165="CZ",H166&lt;&gt;"CZ",AF164&lt;&gt;AF163,AF164=AF166,AF164&lt;&gt;AF167),A164-COUNTIF($H$135:$H164,"&lt;&gt;CZ")&amp;$AH$5&amp;A166-COUNTIF($H$135:$H166,"&lt;&gt;CZ"),IF(AND(H164="CZ",H165&lt;&gt;"CZ",H166&lt;&gt;"CZ",AF164&gt;0,AF164&lt;&gt;AF163,AF164=AF166,AF164&lt;&gt;AF167),A164-COUNTIF($H$135:$H164,"&lt;&gt;CZ"),IF(AND(H164="CZ",H163&lt;&gt;"CZ",H162="CZ",H161="CZ",AF164=AF161,AF164&lt;&gt;AF160,AF164&lt;&gt;AF165),A161-COUNTIF($H$135:$H161,"&lt;&gt;CZ")&amp;$AH$5&amp;A164-COUNTIF($H$135:$H164,"&lt;&gt;CZ"),IF(AND(H164="CZ",H163="CZ",H162&lt;&gt;"CZ",H161="CZ",AF164=AF161,AF164&lt;&gt;AF160,AF164&lt;&gt;AF165),A161-COUNTIF($H$135:$H161,"&lt;&gt;CZ")&amp;$AH$5&amp;A164-COUNTIF($H$135:$H164,"&lt;&gt;CZ"),IF(AND(H164="CZ",H163="CZ",H162="CZ",H161&lt;&gt;"CZ",AF164=AF161,AF164&lt;&gt;AF160,AF164&lt;&gt;AF165),A162-COUNTIF($H$135:$H161,"&lt;&gt;CZ")&amp;$AH$5&amp;A164-COUNTIF($H$135:$H164,"&lt;&gt;CZ"),IF(AND(H164="CZ",H163&lt;&gt;"CZ",H162&lt;&gt;"CZ",H161="CZ",AF164=AF161,AF164&lt;&gt;AF160,AF164&lt;&gt;AF165),A161-COUNTIF($H$135:$H161,"&lt;&gt;CZ")&amp;$AH$5&amp;A164-COUNTIF($H$135:$H164,"&lt;&gt;CZ"),IF(AND(H164="CZ",H163&lt;&gt;"CZ",H162="CZ",H161&lt;&gt;"CZ",AF164=AF161,AF164&lt;&gt;AF160,AF164&lt;&gt;AF165),A162-COUNTIF($H$135:$H161,"&lt;&gt;CZ")&amp;$AH$5&amp;A164-COUNTIF($H$135:$H164,"&lt;&gt;CZ"),IF(AND(H164="CZ",H163="CZ",H162&lt;&gt;"CZ",H161&lt;&gt;"CZ",AF164=AF161,AF164&lt;&gt;AF160,AF164&lt;&gt;AF165),A162-COUNTIF($H$135:$H161,"&lt;&gt;CZ")&amp;$AH$5&amp;A164-COUNTIF($H$135:$H164,"&lt;&gt;CZ"),IF(AND(H164="CZ",H163&lt;&gt;"CZ",H162&lt;&gt;"CZ",H161&lt;&gt;"CZ",AF164=AF161,AF164&lt;&gt;AF160,AF164&lt;&gt;AF165),A164-COUNTIF($H$135:$H164,"&lt;&gt;CZ"),IF(AND(H164="CZ",H163="CZ",H162&lt;&gt;"CZ",H165="CZ",AF164=AF162,AF164&lt;&gt;AF161,AF164=AF165,AF164&lt;&gt;AF166),A163-COUNTIF($H$135:$H162,"&lt;&gt;CZ")&amp;$AH$5&amp;A165-COUNTIF($H$135:$H165,"&lt;&gt;CZ"),IF(AND(H164="CZ",H163="CZ",H162="CZ",H165&lt;&gt;"CZ",AF164=AF162,AF164&lt;&gt;AF161,AF164=AF165,AF164&lt;&gt;AF166),A162-COUNTIF($H$135:$H162,"&lt;&gt;CZ")&amp;$AH$5&amp;A165-COUNTIF($H$135:$H165,"&lt;&gt;CZ"),IF(AND(H164="CZ",H163&lt;&gt;"CZ",H162&lt;&gt;"CZ",H165="CZ",AF164=AF162,AF164&lt;&gt;AF161,AF164=AF165,AF164&lt;&gt;AF166),A163-COUNTIF($H$135:$H162,"&lt;&gt;CZ")&amp;$AH$5&amp;A165-COUNTIF($H$135:$H165,"&lt;&gt;CZ"),IF(AND(H164="CZ",H163&lt;&gt;"CZ",H162="CZ",H165="CZ",AF164=AF162,AF164&lt;&gt;AF161,AF164=AF165,AF164&lt;&gt;AF166),A162-COUNTIF($H$135:$H162,"&lt;&gt;CZ")&amp;$AH$5&amp;A165-COUNTIF($H$135:$H165,"&lt;&gt;CZ"),IF(AND(H164="CZ",H163&lt;&gt;"CZ",H162="CZ",H165&lt;&gt;"CZ",AF164=AF162,AF164&lt;&gt;AF161,AF164=AF165,AF164&lt;&gt;AF166),A162-COUNTIF($H$135:$H162,"&lt;&gt;CZ")&amp;$AH$5&amp;A165-COUNTIF($H$135:$H165,"&lt;&gt;CZ"),IF(AND(H164="CZ",H163="CZ",H162&lt;&gt;"CZ",H165&lt;&gt;"CZ",AF165=AF162,AF164&lt;&gt;AF161,AF164&lt;&gt;AF166),A163-COUNTIF($H$135:$H162,"&lt;&gt;CZ")&amp;$AH$5&amp;A165-COUNTIF($H$135:$H165,"&lt;&gt;CZ"),IF(AND(H164="CZ",H163&lt;&gt;"CZ",H162&lt;&gt;"CZ",H165&lt;&gt;"CZ",AF165=AF162,AF164&lt;&gt;AF161,AF164&lt;&gt;AF166),A163-COUNTIF($H$135:$H162,"&lt;&gt;CZ"),IF(AND(H164="CZ",H163&lt;&gt;"CZ",H165="CZ",H166="CZ",AF166=AF163,AF164&lt;&gt;AF162,AF164&lt;&gt;AF167),A164-COUNTIF($H$135:$H163,"&lt;&gt;CZ")&amp;$AH$5&amp;A166-COUNTIF($H$135:$H166,"&lt;&gt;CZ"),IF(AND(H164="CZ",H163="CZ",H165&lt;&gt;"CZ",H166="CZ",AF166=AF163,AF164&lt;&gt;AF162,AF164&lt;&gt;AF167),A163-COUNTIF($H$135:$H163,"&lt;&gt;CZ")&amp;$AH$5&amp;A166-COUNTIF($H$135:$H166,"&lt;&gt;CZ"),IF(AND(H164="CZ",H163="CZ",H165="CZ",H166&lt;&gt;"CZ",AF166=AF163,AF164&lt;&gt;AF162,AF164&lt;&gt;AF167),A163-COUNTIF($H$135:$H163,"&lt;&gt;CZ")&amp;$AH$5&amp;A166-COUNTIF($H$135:$H166,"&lt;&gt;CZ"),IF(AND(H164="CZ",H163&lt;&gt;"CZ",H165&lt;&gt;"CZ",H166="CZ",AF166=AF163,AF164&lt;&gt;AF162,AF164&lt;&gt;AF167),A164-COUNTIF($H$135:$H163,"&lt;&gt;CZ")&amp;$AH$5&amp;A166-COUNTIF($H$135:$H166,"&lt;&gt;CZ"),IF(AND(H164="CZ",H163&lt;&gt;"CZ",H165="CZ",H166&lt;&gt;"CZ",AF166=AF163,AF164&lt;&gt;AF162,AF164&lt;&gt;AF167),A164-COUNTIF($H$135:$H163,"&lt;&gt;CZ")&amp;$AH$5&amp;A166-COUNTIF($H$135:$H166,"&lt;&gt;CZ"),IF(AND(H164="CZ",H163="CZ",H165&lt;&gt;"CZ",H166&lt;&gt;"CZ",AF166=AF163,AF164&lt;&gt;AF162,AF164&lt;&gt;AF167),A163-COUNTIF($H$135:$H163,"&lt;&gt;CZ")&amp;$AH$5&amp;A166-COUNTIF($H$135:$H166,"&lt;&gt;CZ"),IF(AND(H164="CZ",H163&lt;&gt;"CZ",H165&lt;&gt;"CZ",H166&lt;&gt;"CZ",AF166=AF163,AF164&lt;&gt;AF162,AF164&lt;&gt;AF167),A164-COUNTIF($H$135:$H163,"&lt;&gt;CZ"),IF(AND(H164="CZ",H165="CZ",H166="CZ",H167&lt;&gt;"CZ",AF164&lt;&gt;AF163,AF164=AF167,AF164&lt;&gt;AF168),A164-COUNTIF($H$135:$H164,"&lt;&gt;CZ")&amp;$AH$5&amp;A167-COUNTIF($H$135:$H167,"&lt;&gt;CZ"),IF(AND(H164="CZ",H165="CZ",H166&lt;&gt;"CZ",H167="CZ",AF164&lt;&gt;AF163,AF164=AF167,AF164&lt;&gt;AF168),A164-COUNTIF($H$135:$H164,"&lt;&gt;CZ")&amp;$AH$5&amp;A167-COUNTIF($H$135:$H167,"&lt;&gt;CZ"),IF(AND(H164="CZ",H165&lt;&gt;"CZ",H166="CZ",H167="CZ",AF164&lt;&gt;AF163,AF164=AF167,AF164&lt;&gt;AF168),A164-COUNTIF($H$135:$H164,"&lt;&gt;CZ")&amp;$AH$5&amp;A167-COUNTIF($H$135:$H167,"&lt;&gt;CZ"),IF(AND(H164="CZ",H165&lt;&gt;"CZ",H166&lt;&gt;"CZ",H167="CZ",AF164&lt;&gt;AF163,AF164=AF167,AF164&lt;&gt;AF168),A164-COUNTIF($H$135:$H164,"&lt;&gt;CZ")&amp;$AH$5&amp;A167-COUNTIF($H$135:$H167,"&lt;&gt;CZ"),"")))))))))))))))))))))))))))))))))))))))))))))))))))))</f>
        <v/>
      </c>
      <c r="AJ164" s="102" t="str">
        <f>IF(AI164&lt;&gt;"","",IF(AND(H164="CZ",H165&lt;&gt;"CZ",H166="CZ",H167&lt;&gt;"CZ",AF164&lt;&gt;AF163,AF164=AF167,AF164&lt;&gt;AF168),A164-COUNTIF($H$135:$H164,"&lt;&gt;CZ")&amp;$AH$5&amp;A167-COUNTIF($H$135:$H167,"&lt;&gt;CZ"),IF(AND(H164="CZ",H165="CZ",H166&lt;&gt;"CZ",H167&lt;&gt;"CZ",AF164&lt;&gt;AF163,AF164=AF167,AF164&lt;&gt;AF168),A164-COUNTIF($H$135:$H164,"&lt;&gt;CZ")&amp;$AH$5&amp;A167-COUNTIF($H$135:$H167,"&lt;&gt;CZ"),IF(AND(H164="CZ",H165&lt;&gt;"CZ",H166&lt;&gt;"CZ",H167&lt;&gt;"CZ",AF164&lt;&gt;AF163,AF164=AF167,AF164&lt;&gt;AF168),A164-COUNTIF($H$135:$H164,"&lt;&gt;CZ"),IF(AND(H164="CZ",H163&lt;&gt;"CZ",H162="CZ",H161="CZ",H160="CZ",AF164=AF160,AF164&lt;&gt;AF159,AF164&lt;&gt;AF165),A160-COUNTIFS($H$135:$H160,"&lt;&gt;CZ")&amp;$AH$5&amp;A164-COUNTIFS($H$135:$H164,"&lt;&gt;CZ"),IF(AND(H164="CZ",H163="CZ",H162&lt;&gt;"CZ",H161="CZ",H160="CZ",AF164=AF160,AF164&lt;&gt;AF159,AF164&lt;&gt;AF165),A160-COUNTIFS($H$135:$H160,"&lt;&gt;CZ")&amp;$AH$5&amp;A164-COUNTIFS($H$135:$H164,"&lt;&gt;CZ"),IF(AND(H164="CZ",H163="CZ",H162="CZ",H161&lt;&gt;"CZ",H160="CZ",AF164=AF160,AF164&lt;&gt;AF159,AF164&lt;&gt;AF165),A160-COUNTIFS($H$135:$H160,"&lt;&gt;CZ")&amp;$AH$5&amp;A164-COUNTIFS($H$135:$H164,"&lt;&gt;CZ"),IF(AND(H164="CZ",H163="CZ",H162="CZ",H161="CZ",H160&lt;&gt;"CZ",AF164=AF160,AF164&lt;&gt;AF159,AF164&lt;&gt;AF165),A161-COUNTIFS($H$135:$H160,"&lt;&gt;CZ")&amp;$AH$5&amp;A164-COUNTIFS($H$135:$H164,"&lt;&gt;CZ"),IF(AND(H164="CZ",H163&lt;&gt;"CZ",H162="CZ",H161="CZ",H160&lt;&gt;"CZ",AF164=AF160,AF164&lt;&gt;AF159,AF164&lt;&gt;AF165),A161-COUNTIFS($H$135:$H160,"&lt;&gt;CZ")&amp;$AH$5&amp;A164-COUNTIFS($H$135:$H164,"&lt;&gt;CZ"),IF(AND(H164="CZ",H163&lt;&gt;"CZ",H162="CZ",H161&lt;&gt;"CZ",H160="CZ",AF164=AF160,AF164&lt;&gt;AF159,AF164&lt;&gt;AF165),A160-COUNTIFS($H$135:$H160,"&lt;&gt;CZ")&amp;$AH$5&amp;A164-COUNTIFS($H$135:$H164,"&lt;&gt;CZ"),IF(AND(H164="CZ",H163&lt;&gt;"CZ",H162&lt;&gt;"CZ",H161="CZ",H160="CZ",AF164=AF160,AF164&lt;&gt;AF159,AF164&lt;&gt;AF165),A160-COUNTIFS($H$135:$H160,"&lt;&gt;CZ")&amp;$AH$5&amp;A164-COUNTIFS($H$135:$H164,"&lt;&gt;CZ"),IF(AND(H164="CZ",H163&lt;&gt;"CZ",H162&lt;&gt;"CZ",H161&lt;&gt;"CZ",H160="CZ",AF164=AF160,AF164&lt;&gt;AF159,AF164&lt;&gt;AF165),A160-COUNTIFS($H$135:$H160,"&lt;&gt;CZ")&amp;$AH$5&amp;A164-COUNTIFS($H$135:$H164,"&lt;&gt;CZ"),IF(AND(H164="CZ",H163&lt;&gt;"CZ",H162&lt;&gt;"CZ",H161="CZ",H160&lt;&gt;"CZ",AF164=AF160,AF164&lt;&gt;AF159,AF164&lt;&gt;AF165),A161-COUNTIFS($H$135:$H160,"&lt;&gt;CZ")&amp;$AH$5&amp;A164-COUNTIFS($H$135:$H164,"&lt;&gt;CZ"),IF(AND(H164="CZ",H163&lt;&gt;"CZ",H162="CZ",H161&lt;&gt;"CZ",H160&lt;&gt;"CZ",AF164=AF160,AF164&lt;&gt;AF159,AF164&lt;&gt;AF165),A161-COUNTIFS($H$135:$H160,"&lt;&gt;CZ")&amp;$AH$5&amp;A164-COUNTIFS($H$135:$H164,"&lt;&gt;CZ"),IF(AND(H164="CZ",H163="CZ",H162&lt;&gt;"CZ",H161&lt;&gt;"CZ",H160&lt;&gt;"CZ",AF164=AF160,AF164&lt;&gt;AF159,AF164&lt;&gt;AF165),A161-COUNTIFS($H$135:$H160,"&lt;&gt;CZ")&amp;$AH$5&amp;A164-COUNTIFS($H$135:$H164,"&lt;&gt;CZ"),IF(AND(H164="CZ",H163="CZ",H162&lt;&gt;"CZ",H161&lt;&gt;"CZ",H160="CZ",AF164=AF160,AF164&lt;&gt;AF159,AF164&lt;&gt;AF165),A160-COUNTIFS($H$135:$H160,"&lt;&gt;CZ")&amp;$AH$5&amp;A164-COUNTIFS($H$135:$H164,"&lt;&gt;CZ"),IF(AND(H164="CZ",H163="CZ",H162&lt;&gt;"CZ",H161="CZ",H160&lt;&gt;"CZ",AF164=AF160,AF164&lt;&gt;AF159,AF164&lt;&gt;AF165),A161-COUNTIFS($H$135:$H160,"&lt;&gt;CZ")&amp;$AH$5&amp;A164-COUNTIFS($H$135:$H164,"&lt;&gt;CZ"),IF(AND(H164="CZ",H163="CZ",H162="CZ",H161&lt;&gt;"CZ",H160&lt;&gt;"CZ",AF164=AF160,AF164&lt;&gt;AF159,AF164&lt;&gt;AF165),A161-COUNTIFS($H$135:$H160,"&lt;&gt;CZ")&amp;$AH$5&amp;A164-COUNTIFS($H$135:$H164,"&lt;&gt;CZ"),IF(AND(H164="CZ",H163&lt;&gt;"CZ",H162&lt;&gt;"CZ",H161&lt;&gt;"CZ",H160&lt;&gt;"CZ",AF164=AF160,AF164&lt;&gt;AF159,AF164&lt;&gt;AF165),A161-COUNTIFS($H$135:$H160,"&lt;&gt;CZ"),IF(AND(H164="CZ",H163&lt;&gt;"CZ",H162="CZ",H161="CZ",H165="CZ",AF165=AF161,AF164&lt;&gt;AF160,AF164&lt;&gt;AF166),A161-COUNTIFS($H$135:$H161,"&lt;&gt;CZ")&amp;$AH$5&amp;A165-COUNTIFS($H$135:$H165,"&lt;&gt;CZ"),IF(AND(H164="CZ",H163="CZ",H162&lt;&gt;"CZ",H161="CZ",H165="CZ",AF165=AF161,AF164&lt;&gt;AF160,AF164&lt;&gt;AF166),A161-COUNTIFS($H$135:$H161,"&lt;&gt;CZ")&amp;$AH$5&amp;A165-COUNTIFS($H$135:$H165,"&lt;&gt;CZ"),IF(AND(H164="CZ",H163="CZ",H162="CZ",H161&lt;&gt;"CZ",H165="CZ",AF165=AF161,AF164&lt;&gt;AF160,AF164&lt;&gt;AF166),A162-COUNTIFS($H$135:$H161,"&lt;&gt;CZ")&amp;$AH$5&amp;A165-COUNTIFS($H$135:$H165,"&lt;&gt;CZ"),IF(AND(H164="CZ",H163="CZ",H162="CZ",H161="CZ",H165&lt;&gt;"CZ",AF165=AF161,AF164&lt;&gt;AF160,AF164&lt;&gt;AF166),A161-COUNTIFS($H$135:$H161,"&lt;&gt;CZ")&amp;$AH$5&amp;A165-COUNTIFS($H$135:$H165,"&lt;&gt;CZ"),IF(AND(H164="CZ",H163&lt;&gt;"CZ",H162="CZ",H161="CZ",H165&lt;&gt;"CZ",AF165=AF161,AF164&lt;&gt;AF160,AF164&lt;&gt;AF166),A161-COUNTIFS($H$135:$H161,"&lt;&gt;CZ")&amp;$AH$5&amp;A165-COUNTIFS($H$135:$H165,"&lt;&gt;CZ"),IF(AND(H164="CZ",H163&lt;&gt;"CZ",H162="CZ",H161&lt;&gt;"CZ",H165="CZ",AF165=AF161,AF164&lt;&gt;AF160,AF164&lt;&gt;AF166),A162-COUNTIFS($H$135:$H161,"&lt;&gt;CZ")&amp;$AH$5&amp;A165-COUNTIFS($H$135:$H165,"&lt;&gt;CZ"),IF(AND(H164="CZ",H163&lt;&gt;"CZ",H162&lt;&gt;"CZ",H161="CZ",H165="CZ",AF165=AF161,AF164&lt;&gt;AF160,AF164&lt;&gt;AF166),A161-COUNTIFS($H$135:$H161,"&lt;&gt;CZ")&amp;$AH$5&amp;A165-COUNTIFS($H$135:$H165,"&lt;&gt;CZ"),IF(AND(H164="CZ",H163&lt;&gt;"CZ",H162&lt;&gt;"CZ",H161&lt;&gt;"CZ",H165="CZ",AF165=AF161,AF164&lt;&gt;AF160,AF164&lt;&gt;AF166),A162-COUNTIFS($H$135:$H161,"&lt;&gt;CZ")&amp;$AH$5&amp;A165-COUNTIFS($H$135:$H165,"&lt;&gt;CZ"),IF(AND(H164="CZ",H163&lt;&gt;"CZ",H162&lt;&gt;"CZ",H161="CZ",H165&lt;&gt;"CZ",AF165=AF161,AF164&lt;&gt;AF160,AF164&lt;&gt;AF166),A161-COUNTIFS($H$135:$H161,"&lt;&gt;CZ")&amp;$AH$5&amp;A165-COUNTIFS($H$135:$H165,"&lt;&gt;CZ"),IF(AND(H164="CZ",H163&lt;&gt;"CZ",H162="CZ",H161&lt;&gt;"CZ",H165&lt;&gt;"CZ",AF165=AF161,AF164&lt;&gt;AF160,AF164&lt;&gt;AF166),A162-COUNTIFS($H$135:$H161,"&lt;&gt;CZ")&amp;$AH$5&amp;A165-COUNTIFS($H$135:$H165,"&lt;&gt;CZ"),IF(AND(H164="CZ",H163="CZ",H162&lt;&gt;"CZ",H161&lt;&gt;"CZ",H165&lt;&gt;"CZ",AF165=AF161,AF164&lt;&gt;AF160,AF164&lt;&gt;AF166),A162-COUNTIFS($H$135:$H161,"&lt;&gt;CZ")&amp;$AH$5&amp;A165-COUNTIFS($H$135:$H165,"&lt;&gt;CZ"),IF(AND(H164="CZ",H163="CZ",H162&lt;&gt;"CZ",H161&lt;&gt;"CZ",H165="CZ",AF165=AF161,AF164&lt;&gt;AF160,AF164&lt;&gt;AF166),A162-COUNTIFS($H$135:$H161,"&lt;&gt;CZ")&amp;$AH$5&amp;A165-COUNTIFS($H$135:$H165,"&lt;&gt;CZ"),IF(AND(H164="CZ",H163="CZ",H162&lt;&gt;"CZ",H161="CZ",H165&lt;&gt;"CZ",AF165=AF161,AF164&lt;&gt;AF160,AF164&lt;&gt;AF166),A161-COUNTIFS($H$135:$H161,"&lt;&gt;CZ")&amp;$AH$5&amp;A165-COUNTIFS($H$135:$H165,"&lt;&gt;CZ"),IF(AND(H164="CZ",H163="CZ",H162="CZ",H161&lt;&gt;"CZ",H165&lt;&gt;"CZ",AF165=AF161,AF164&lt;&gt;AF160,AF164&lt;&gt;AF166),A162-COUNTIFS($H$135:$H161,"&lt;&gt;CZ")&amp;$AH$5&amp;A165-COUNTIFS($H$135:$H165,"&lt;&gt;CZ"),IF(AND(H164="CZ",H163&lt;&gt;"CZ",H162&lt;&gt;"CZ",H161&lt;&gt;"CZ",H165&lt;&gt;"CZ",AF165=AF161,AF164&lt;&gt;AF160,AF164&lt;&gt;AF166),A162-COUNTIFS($H$135:$H161,"&lt;&gt;CZ"),IF(AND(H164="CZ",H163&lt;&gt;"CZ",H162="CZ",H165="CZ",H166="CZ",AF166=AF162,AF164&lt;&gt;AF161,AF164&lt;&gt;AF167),A162-COUNTIFS($H$135:$H162,"&lt;&gt;CZ")&amp;$AH$5&amp;A166-COUNTIFS($H$135:$H166,"&lt;&gt;CZ"),IF(AND(H164="CZ",H163="CZ",H162&lt;&gt;"CZ",H165="CZ",H166="CZ",AF166=AF162,AF164&lt;&gt;AF161,AF164&lt;&gt;AF167),A163-COUNTIFS($H$135:$H162,"&lt;&gt;CZ")&amp;$AH$5&amp;A166-COUNTIFS($H$135:$H166,"&lt;&gt;CZ"),IF(AND(H164="CZ",H163="CZ",H162="CZ",H165&lt;&gt;"CZ",H166="CZ",AF166=AF162,AF164&lt;&gt;AF161,AF164&lt;&gt;AF167),A162-COUNTIFS($H$135:$H162,"&lt;&gt;CZ")&amp;$AH$5&amp;A166-COUNTIFS($H$135:$H166,"&lt;&gt;CZ"),IF(AND(H164="CZ",H163="CZ",H162="CZ",H165="CZ",H166&lt;&gt;"CZ",AF166=AF162,AF164&lt;&gt;AF161,AF164&lt;&gt;AF167),A162-COUNTIFS($H$135:$H162,"&lt;&gt;CZ")&amp;$AH$5&amp;A166-COUNTIFS($H$135:$H166,"&lt;&gt;CZ"),IF(AND(H164="CZ",H163&lt;&gt;"CZ",H162="CZ",H165="CZ",H166&lt;&gt;"CZ",AF166=AF162,AF164&lt;&gt;AF161,AF164&lt;&gt;AF167),A162-COUNTIFS($H$135:$H162,"&lt;&gt;CZ")&amp;$AH$5&amp;A166-COUNTIFS($H$135:$H166,"&lt;&gt;CZ"),IF(AND(H164="CZ",H163&lt;&gt;"CZ",H162="CZ",H165&lt;&gt;"CZ",H166="CZ",AF166=AF162,AF164&lt;&gt;AF161,AF164&lt;&gt;AF167),A162-COUNTIFS($H$135:$H162,"&lt;&gt;CZ")&amp;$AH$5&amp;A166-COUNTIFS($H$135:$H166,"&lt;&gt;CZ"),IF(AND(H164="CZ",H163&lt;&gt;"CZ",H162&lt;&gt;"CZ",H165="CZ",H166="CZ",AF166=AF162,AF164&lt;&gt;AF161,AF164&lt;&gt;AF167),A163-COUNTIFS($H$135:$H162,"&lt;&gt;CZ")&amp;$AH$5&amp;A166-COUNTIFS($H$135:$H166,"&lt;&gt;CZ"),IF(AND(H164="CZ",H163&lt;&gt;"CZ",H162&lt;&gt;"CZ",H165&lt;&gt;"CZ",H166="CZ",AF166=AF162,AF164&lt;&gt;AF161,AF164&lt;&gt;AF167),A163-COUNTIFS($H$135:$H162,"&lt;&gt;CZ")&amp;$AH$5&amp;A166-COUNTIFS($H$135:$H166,"&lt;&gt;CZ"),IF(AND(H164="CZ",H163&lt;&gt;"CZ",H162&lt;&gt;"CZ",H165="CZ",H166&lt;&gt;"CZ",AF166=AF162,AF164&lt;&gt;AF161,AF164&lt;&gt;AF167),A163-COUNTIFS($H$135:$H162,"&lt;&gt;CZ")&amp;$AH$5&amp;A166-COUNTIFS($H$135:$H166,"&lt;&gt;CZ"),IF(AND(H164="CZ",H163&lt;&gt;"CZ",H162="CZ",H165&lt;&gt;"CZ",H166&lt;&gt;"CZ",AF166=AF162,AF164&lt;&gt;AF161,AF164&lt;&gt;AF167),A162-COUNTIFS($H$135:$H162,"&lt;&gt;CZ")&amp;$AH$5&amp;A166-COUNTIFS($H$135:$H166,"&lt;&gt;CZ"),IF(AND(H164="CZ",H163="CZ",H162&lt;&gt;"CZ",H165&lt;&gt;"CZ",H166&lt;&gt;"CZ",AF166=AF162,AF164&lt;&gt;AF161,AF164&lt;&gt;AF167),A163-COUNTIFS($H$135:$H162,"&lt;&gt;CZ")&amp;$AH$5&amp;A166-COUNTIFS($H$135:$H166,"&lt;&gt;CZ"),IF(AND(H164="CZ",H163="CZ",H162&lt;&gt;"CZ",H165&lt;&gt;"CZ",H166="CZ",AF166=AF162,AF164&lt;&gt;AF161,AF164&lt;&gt;AF167),A163-COUNTIFS($H$135:$H162,"&lt;&gt;CZ")&amp;$AH$5&amp;A166-COUNTIFS($H$135:$H166,"&lt;&gt;CZ"),IF(AND(H164="CZ",H163="CZ",H162&lt;&gt;"CZ",H165="CZ",H166&lt;&gt;"CZ",AF166=AF162,AF164&lt;&gt;AF161,AF164&lt;&gt;AF167),A163-COUNTIFS($H$135:$H162,"&lt;&gt;CZ")&amp;$AH$5&amp;A166-COUNTIFS($H$135:$H166,"&lt;&gt;CZ"),IF(AND(H164="CZ",H163="CZ",H162="CZ",H165&lt;&gt;"CZ",H166&lt;&gt;"CZ",AF166=AF162,AF164&lt;&gt;AF161,AF164&lt;&gt;AF167),A162-COUNTIFS($H$135:$H162,"&lt;&gt;CZ")&amp;$AH$5&amp;A166-COUNTIFS($H$135:$H166,"&lt;&gt;CZ"),""))))))))))))))))))))))))))))))))))))))))))))))))</f>
        <v/>
      </c>
      <c r="AK164" s="102" t="str">
        <f>IF(AI164&lt;&gt;"","",IF(AJ164&lt;&gt;"","",IF(AND(H163="CZ",H162&lt;&gt;"CZ",H161&lt;&gt;"CZ",H164&lt;&gt;"CZ",H165&lt;&gt;"CZ",AF165=AF161,AF163&lt;&gt;AF160,AF163&lt;&gt;AF166),A162-COUNTIFS($H$135:$H161,"&lt;&gt;CZ"),IF(AND(H164="CZ",H163&lt;&gt;"CZ",H165="CZ",H166="CZ",H167="CZ",AF167=AF163,AF164&lt;&gt;AF162,AF164&lt;&gt;AF168),A164-COUNTIFS($H$135:$H163,"&lt;&gt;CZ")&amp;$AH$5&amp;A167-COUNTIFS($H$135:$H167,"&lt;&gt;CZ"),IF(AND(H164="CZ",H163="CZ",H165&lt;&gt;"CZ",H166="CZ",H167="CZ",AF167=AF163,AF164&lt;&gt;AF162,AF164&lt;&gt;AF168),A163-COUNTIFS($H$135:$H163,"&lt;&gt;CZ")&amp;$AH$5&amp;A167-COUNTIFS($H$135:$H167,"&lt;&gt;CZ"),IF(AND(H164="CZ",H163="CZ",H165="CZ",H166&lt;&gt;"CZ",H167="CZ",AF167=AF163,AF164&lt;&gt;AF162,AF164&lt;&gt;AF168),A163-COUNTIFS($H$135:$H163,"&lt;&gt;CZ")&amp;$AH$5&amp;A167-COUNTIFS($H$135:$H167,"&lt;&gt;CZ"),IF(AND(H164="CZ",H163="CZ",H165="CZ",H166="CZ",H167&lt;&gt;"CZ",AF167=AF163,AF164&lt;&gt;AF162,AF164&lt;&gt;AF168),A163-COUNTIFS($H$135:$H163,"&lt;&gt;CZ")&amp;$AH$5&amp;A167-COUNTIFS($H$135:$H167,"&lt;&gt;CZ"),IF(AND(H164="CZ",H163&lt;&gt;"CZ",H165="CZ",H166="CZ",H167&lt;&gt;"CZ",AF167=AF163,AF164&lt;&gt;AF162,AF164&lt;&gt;AF168),A164-COUNTIFS($H$135:$H163,"&lt;&gt;CZ")&amp;$AH$5&amp;A167-COUNTIFS($H$135:$H167,"&lt;&gt;CZ"),IF(AND(H164="CZ",H163&lt;&gt;"CZ",H165="CZ",H166&lt;&gt;"CZ",H167="CZ",AF167=AF163,AF164&lt;&gt;AF162,AF164&lt;&gt;AF168),A164-COUNTIFS($H$135:$H163,"&lt;&gt;CZ")&amp;$AH$5&amp;A167-COUNTIFS($H$135:$H167,"&lt;&gt;CZ"),IF(AND(H164="CZ",H163&lt;&gt;"CZ",H165&lt;&gt;"CZ",H166="CZ",H167="CZ",AF167=AF163,AF164&lt;&gt;AF162,AF164&lt;&gt;AF168),A164-COUNTIFS($H$135:$H163,"&lt;&gt;CZ")&amp;$AH$5&amp;A167-COUNTIFS($H$135:$H167,"&lt;&gt;CZ"),IF(AND(H164="CZ",H163&lt;&gt;"CZ",H165&lt;&gt;"CZ",H166&lt;&gt;"CZ",H167="CZ",AF167=AF163,AF164&lt;&gt;AF162,AF164&lt;&gt;AF168),A164-COUNTIFS($H$135:$H163,"&lt;&gt;CZ")&amp;$AH$5&amp;A167-COUNTIFS($H$135:$H167,"&lt;&gt;CZ"),IF(AND(H164="CZ",H163&lt;&gt;"CZ",H165&lt;&gt;"CZ",H166&lt;&gt;"CZ",H167&lt;&gt;"CZ",AF167=AF163,AF164&lt;&gt;AF162,AF164&lt;&gt;AF168),A167-COUNTIFS($H$135:$H167,"&lt;&gt;CZ"),IF(AND(H164="CZ",H163&lt;&gt;"CZ",H165&lt;&gt;"CZ",H166="CZ",H167&lt;&gt;"CZ",AF167=AF163,AF164&lt;&gt;AF162,AF164&lt;&gt;AF168),A164-COUNTIFS($H$135:$H163,"&lt;&gt;CZ")&amp;$AH$5&amp;A167-COUNTIFS($H$135:$H167,"&lt;&gt;CZ"),IF(AND(H164="CZ",H163="CZ",H165="CZ",H166&lt;&gt;"CZ",H167&lt;&gt;"CZ",AF167=AF163,AF164&lt;&gt;AF162,AF164&lt;&gt;AF168),A163-COUNTIFS($H$135:$H163,"&lt;&gt;CZ")&amp;$AH$5&amp;A167-COUNTIFS($H$135:$H167,"&lt;&gt;CZ"),IF(AND(H164="CZ",H163="CZ",H165&lt;&gt;"CZ",H166&lt;&gt;"CZ",H167&lt;&gt;"CZ",AF167=AF163,AF164&lt;&gt;AF162,AF164&lt;&gt;AF168),A163-COUNTIFS($H$135:$H163,"&lt;&gt;CZ")&amp;$AH$5&amp;A167-COUNTIFS($H$135:$H167,"&lt;&gt;CZ"),IF(AND(H164="CZ",H163="CZ",H165&lt;&gt;"CZ",H166&lt;&gt;"CZ",H167="CZ",AF167=AF163,AF164&lt;&gt;AF162,AF164&lt;&gt;AF168),A163-COUNTIFS($H$135:$H163,"&lt;&gt;CZ")&amp;$AH$5&amp;A167-COUNTIFS($H$135:$H167,"&lt;&gt;CZ"),IF(AND(H164="CZ",H163="CZ",H165&lt;&gt;"CZ",H166="CZ",H167&lt;&gt;"CZ",AF167=AF163,AF164&lt;&gt;AF162,AF164&lt;&gt;AF168),A163-COUNTIFS($H$135:$H163,"&lt;&gt;CZ")&amp;$AH$5&amp;A167-COUNTIFS($H$135:$H167,"&lt;&gt;CZ"),IF(AND(H164="CZ",H163&lt;&gt;"CZ",H165="CZ",H166&lt;&gt;"CZ",H167&lt;&gt;"CZ",AF167=AF163,AF164&lt;&gt;AF162,AF164&lt;&gt;AF168),A164-COUNTIFS($H$135:$H163,"&lt;&gt;CZ")&amp;$AH$5&amp;A167-COUNTIFS($H$135:$H167,"&lt;&gt;CZ"),IF(AND(H164="CZ",H165&lt;&gt;"CZ",H166="CZ",H167="CZ",H168="CZ",AF164=AF168,AF164&lt;&gt;AF163,AF164&lt;&gt;AF169),A164-COUNTIFS($H$135:$H164,"&lt;&gt;CZ")&amp;$AH$5&amp;A168-COUNTIFS($H$135:$H168,"&lt;&gt;CZ"),IF(AND(H164="CZ",H165="CZ",H166&lt;&gt;"CZ",H167="CZ",H168="CZ",AF164=AF168,AF164&lt;&gt;AF163,AF164&lt;&gt;AF169),A164-COUNTIFS($H$135:$H164,"&lt;&gt;CZ")&amp;$AH$5&amp;A168-COUNTIFS($H$135:$H168,"&lt;&gt;CZ"),IF(AND(H164="CZ",H165="CZ",H166="CZ",H167&lt;&gt;"CZ",H168="CZ",AF164=AF168,AF164&lt;&gt;AF163,AF164&lt;&gt;AF169),A164-COUNTIFS($H$135:$H164,"&lt;&gt;CZ")&amp;$AH$5&amp;A168-COUNTIFS($H$135:$H168,"&lt;&gt;CZ"),IF(AND(H164="CZ",H165="CZ",H166="CZ",H167="CZ",H168&lt;&gt;"CZ",AF164=AF168,AF164&lt;&gt;AF163,AF164&lt;&gt;AF169),A164-COUNTIFS($H$135:$H164,"&lt;&gt;CZ")&amp;$AH$5&amp;A168-COUNTIFS($H$135:$H168,"&lt;&gt;CZ"),IF(AND(H164="CZ",H163&lt;&gt;"CZ",H162="CZ",H161="CZ",H165&lt;&gt;"CZ",AF165=AF161,AF164&lt;&gt;AF160,AF164&lt;&gt;AF166),A161-COUNTIFS($H$135:$H161,"&lt;&gt;CZ")&amp;$AH$5&amp;A165-COUNTIFS($H$135:$H165,"&lt;&gt;CZ"),IF(AND(H164="CZ",H165&lt;&gt;"CZ",H166="CZ",H167="CZ",H168&lt;&gt;"CZ",AF164=AF168,AF164&lt;&gt;AF163,AF164&lt;&gt;AF169),A164-COUNTIFS($H$135:$H164,"&lt;&gt;CZ")&amp;$AH$5&amp;A168-COUNTIFS($H$135:$H168,"&lt;&gt;CZ"),IF(AND(H164="CZ",H165&lt;&gt;"CZ",H166="CZ",H167&lt;&gt;"CZ",H168="CZ",AF164=AF168,AF164&lt;&gt;AF163,AF164&lt;&gt;AF169),A164-COUNTIFS($H$135:$H164,"&lt;&gt;CZ")&amp;$AH$5&amp;A168-COUNTIFS($H$135:$H168,"&lt;&gt;CZ"),IF(AND(H164="CZ",H165&lt;&gt;"CZ",H166&lt;&gt;"CZ",H167="CZ",H168="CZ",AF164=AF168,AF164&lt;&gt;AF163,AF164&lt;&gt;AF169),A164-COUNTIFS($H$135:$H164,"&lt;&gt;CZ")&amp;$AH$5&amp;A168-COUNTIFS($H$135:$H168,"&lt;&gt;CZ"),IF(AND(H164="CZ",H165&lt;&gt;"CZ",H166&lt;&gt;"CZ",H167&lt;&gt;"CZ",H168="CZ",AF164=AF168,AF164&lt;&gt;AF163,AF164&lt;&gt;AF169),A164-COUNTIFS($H$135:$H164,"&lt;&gt;CZ")&amp;$AH$5&amp;A168-COUNTIFS($H$135:$H168,"&lt;&gt;CZ"),IF(AND(H164="CZ",H165&lt;&gt;"CZ",H166&lt;&gt;"CZ",H167="CZ",H168&lt;&gt;"CZ",AF164=AF168,AF164&lt;&gt;AF163,AF164&lt;&gt;AF169),A164-COUNTIFS($H$135:$H164,"&lt;&gt;CZ")&amp;$AH$5&amp;A168-COUNTIFS($H$135:$H168,"&lt;&gt;CZ"),IF(AND(H164="CZ",H165&lt;&gt;"CZ",H166="CZ",H167&lt;&gt;"CZ",H168&lt;&gt;"CZ",AF164=AF168,AF164&lt;&gt;AF163,AF164&lt;&gt;AF169),A164-COUNTIFS($H$135:$H164,"&lt;&gt;CZ")&amp;$AH$5&amp;A168-COUNTIFS($H$135:$H168,"&lt;&gt;CZ"),IF(AND(H164="CZ",H165="CZ",H166&lt;&gt;"CZ",H167&lt;&gt;"CZ",H168&lt;&gt;"CZ",AF164=AF168,AF164&lt;&gt;AF163,AF164&lt;&gt;AF169),A164-COUNTIFS($H$135:$H164,"&lt;&gt;CZ")&amp;$AH$5&amp;A168-COUNTIFS($H$135:$H168,"&lt;&gt;CZ"),IF(AND(H164="CZ",H165="CZ",H166="CZ",H167&lt;&gt;"CZ",H168&lt;&gt;"CZ",AF164=AF168,AF164&lt;&gt;AF163,AF164&lt;&gt;AF169),A164-COUNTIFS($H$135:$H164,"&lt;&gt;CZ")&amp;$AH$5&amp;A168-COUNTIFS($H$135:$H168,"&lt;&gt;CZ"),IF(AND(H164="CZ",H165="CZ",H166&lt;&gt;"CZ",H167="CZ",H168&lt;&gt;"CZ",AF164=AF168,AF164&lt;&gt;AF163,AF164&lt;&gt;AF169),A164-COUNTIFS($H$135:$H164,"&lt;&gt;CZ")&amp;$AH$5&amp;A168-COUNTIFS($H$135:$H168,"&lt;&gt;CZ"),IF(AND(H164="CZ",H165="CZ",H166="CZ",H167&lt;&gt;"CZ",H168&lt;&gt;"CZ",AF164=AF168,AF164&lt;&gt;AF163,AF164&lt;&gt;AF169),A164-COUNTIFS($H$135:$H164,"&lt;&gt;CZ")&amp;$AH$5&amp;A168-COUNTIFS($H$135:$H168,"&lt;&gt;CZ"),IF(AND(H164="CZ",H165="CZ",H166&lt;&gt;"CZ",H167&lt;&gt;"CZ",H168&lt;&gt;"CZ",AF164=AF168,AF164&lt;&gt;AF163,AF164&lt;&gt;AF169),A168-COUNTIFS($H$135:$H168,"&lt;&gt;CZ"),""))))))))))))))))))))))))))))))))))</f>
        <v/>
      </c>
      <c r="AL164" s="120" t="str">
        <f t="shared" si="9"/>
        <v/>
      </c>
    </row>
    <row r="165" spans="1:38" s="131" customFormat="1" ht="19.5" thickBot="1">
      <c r="A165" s="55"/>
      <c r="B165" s="147"/>
      <c r="C165" s="57" t="s">
        <v>32</v>
      </c>
      <c r="D165" s="121" t="s">
        <v>57</v>
      </c>
      <c r="E165" s="122" t="s">
        <v>129</v>
      </c>
      <c r="F165" s="123"/>
      <c r="G165" s="124"/>
      <c r="H165" s="125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63"/>
      <c r="AF165" s="152"/>
      <c r="AG165" s="153"/>
      <c r="AH165" s="130"/>
    </row>
    <row r="166" spans="1:38" s="17" customFormat="1" ht="24" customHeight="1" thickTop="1" thickBot="1">
      <c r="A166" s="132"/>
      <c r="B166" s="133"/>
      <c r="C166" s="74"/>
      <c r="D166" s="134" t="s">
        <v>36</v>
      </c>
      <c r="E166" s="135">
        <v>2004</v>
      </c>
      <c r="F166" s="155" t="s">
        <v>74</v>
      </c>
      <c r="G166" s="7">
        <v>2005</v>
      </c>
      <c r="H166" s="137"/>
      <c r="I166" s="80" t="s">
        <v>5</v>
      </c>
      <c r="J166" s="81"/>
      <c r="K166" s="80" t="s">
        <v>6</v>
      </c>
      <c r="L166" s="81"/>
      <c r="M166" s="80" t="s">
        <v>7</v>
      </c>
      <c r="N166" s="81"/>
      <c r="O166" s="80" t="s">
        <v>8</v>
      </c>
      <c r="P166" s="81"/>
      <c r="Q166" s="80" t="s">
        <v>9</v>
      </c>
      <c r="R166" s="81"/>
      <c r="S166" s="80" t="s">
        <v>10</v>
      </c>
      <c r="T166" s="81"/>
      <c r="U166" s="80" t="s">
        <v>11</v>
      </c>
      <c r="V166" s="81"/>
      <c r="W166" s="80" t="s">
        <v>12</v>
      </c>
      <c r="X166" s="81"/>
      <c r="Y166" s="80" t="s">
        <v>13</v>
      </c>
      <c r="Z166" s="81"/>
      <c r="AA166" s="80" t="s">
        <v>14</v>
      </c>
      <c r="AB166" s="81"/>
      <c r="AC166" s="80" t="s">
        <v>15</v>
      </c>
      <c r="AD166" s="81"/>
      <c r="AE166" s="138"/>
      <c r="AF166" s="139"/>
      <c r="AG166" s="140"/>
      <c r="AH166" s="141"/>
    </row>
    <row r="167" spans="1:38" s="104" customFormat="1" ht="15" customHeight="1" thickTop="1">
      <c r="A167" s="86">
        <v>1</v>
      </c>
      <c r="B167" s="87">
        <v>101</v>
      </c>
      <c r="C167" s="88" t="s">
        <v>164</v>
      </c>
      <c r="D167" s="88" t="s">
        <v>65</v>
      </c>
      <c r="E167" s="87">
        <v>2005</v>
      </c>
      <c r="F167" s="89"/>
      <c r="G167" s="90" t="s">
        <v>43</v>
      </c>
      <c r="H167" s="91" t="s">
        <v>250</v>
      </c>
      <c r="I167" s="142"/>
      <c r="J167" s="143">
        <v>0</v>
      </c>
      <c r="K167" s="142"/>
      <c r="L167" s="143">
        <v>0</v>
      </c>
      <c r="M167" s="142">
        <v>100</v>
      </c>
      <c r="N167" s="143">
        <v>600</v>
      </c>
      <c r="O167" s="142">
        <v>100</v>
      </c>
      <c r="P167" s="143">
        <v>640</v>
      </c>
      <c r="Q167" s="142">
        <v>100</v>
      </c>
      <c r="R167" s="143">
        <v>670</v>
      </c>
      <c r="S167" s="144">
        <v>100</v>
      </c>
      <c r="T167" s="143">
        <v>700</v>
      </c>
      <c r="U167" s="142">
        <v>100</v>
      </c>
      <c r="V167" s="143">
        <v>740</v>
      </c>
      <c r="W167" s="142">
        <v>100</v>
      </c>
      <c r="X167" s="143">
        <v>770</v>
      </c>
      <c r="Y167" s="142"/>
      <c r="Z167" s="143">
        <v>0</v>
      </c>
      <c r="AA167" s="142">
        <v>81</v>
      </c>
      <c r="AB167" s="143">
        <v>704.69999999999993</v>
      </c>
      <c r="AC167" s="142"/>
      <c r="AD167" s="143">
        <v>0</v>
      </c>
      <c r="AE167" s="116">
        <v>3350</v>
      </c>
      <c r="AF167" s="98">
        <v>4824.7</v>
      </c>
      <c r="AG167" s="99">
        <v>1</v>
      </c>
      <c r="AH167" s="100">
        <f t="shared" ref="AH167:AH196" ca="1" si="10">IF(C167&gt;"",RAND(),"")</f>
        <v>0.68055258633583859</v>
      </c>
      <c r="AI167" s="101">
        <f>IF(H167="","",IF(H167&lt;&gt;"CZ","NE",IF(AND(H167="CZ"),AG167,"")))</f>
        <v>1</v>
      </c>
      <c r="AJ167" s="102"/>
      <c r="AK167" s="102"/>
      <c r="AL167" s="103" t="str">
        <f>IF(AI167&amp;AJ167&amp;AK167="","",AI167&amp;AJ167&amp;AK167)</f>
        <v>1</v>
      </c>
    </row>
    <row r="168" spans="1:38" s="104" customFormat="1" ht="15" customHeight="1">
      <c r="A168" s="105">
        <v>2</v>
      </c>
      <c r="B168" s="106">
        <v>120</v>
      </c>
      <c r="C168" s="107" t="s">
        <v>165</v>
      </c>
      <c r="D168" s="107" t="s">
        <v>166</v>
      </c>
      <c r="E168" s="106">
        <v>2004</v>
      </c>
      <c r="F168" s="108"/>
      <c r="G168" s="109" t="s">
        <v>167</v>
      </c>
      <c r="H168" s="110" t="s">
        <v>256</v>
      </c>
      <c r="I168" s="111"/>
      <c r="J168" s="112">
        <v>0</v>
      </c>
      <c r="K168" s="111"/>
      <c r="L168" s="112">
        <v>0</v>
      </c>
      <c r="M168" s="111">
        <v>100</v>
      </c>
      <c r="N168" s="112">
        <v>600</v>
      </c>
      <c r="O168" s="111">
        <v>100</v>
      </c>
      <c r="P168" s="112">
        <v>640</v>
      </c>
      <c r="Q168" s="111">
        <v>100</v>
      </c>
      <c r="R168" s="112">
        <v>670</v>
      </c>
      <c r="S168" s="113">
        <v>100</v>
      </c>
      <c r="T168" s="112">
        <v>700</v>
      </c>
      <c r="U168" s="111">
        <v>100</v>
      </c>
      <c r="V168" s="112">
        <v>740</v>
      </c>
      <c r="W168" s="111">
        <v>100</v>
      </c>
      <c r="X168" s="112">
        <v>770</v>
      </c>
      <c r="Y168" s="111"/>
      <c r="Z168" s="112">
        <v>0</v>
      </c>
      <c r="AA168" s="111">
        <v>80</v>
      </c>
      <c r="AB168" s="112">
        <v>696</v>
      </c>
      <c r="AC168" s="111"/>
      <c r="AD168" s="112">
        <v>0</v>
      </c>
      <c r="AE168" s="116">
        <v>3350</v>
      </c>
      <c r="AF168" s="117">
        <v>4816</v>
      </c>
      <c r="AG168" s="118">
        <v>2</v>
      </c>
      <c r="AH168" s="100">
        <f t="shared" ca="1" si="10"/>
        <v>0.83554585459772879</v>
      </c>
      <c r="AI168" s="119" t="str">
        <f>IF(H168="","",IF(H168&lt;&gt;"CZ","NE",IF(AND(H168="CZ",H167="CZ"),AG168,IF(AND(H168="CZ",H167&lt;&gt;"CZ"),AG167,""))))</f>
        <v>NE</v>
      </c>
      <c r="AJ168" s="102"/>
      <c r="AK168" s="102"/>
      <c r="AL168" s="120" t="str">
        <f t="shared" ref="AL168:AL196" si="11">IF(AI168&amp;AJ168&amp;AK168="","",AI168&amp;AJ168&amp;AK168)</f>
        <v>NE</v>
      </c>
    </row>
    <row r="169" spans="1:38" s="104" customFormat="1" ht="15" customHeight="1">
      <c r="A169" s="105">
        <v>3</v>
      </c>
      <c r="B169" s="106">
        <v>119</v>
      </c>
      <c r="C169" s="107" t="s">
        <v>168</v>
      </c>
      <c r="D169" s="107" t="s">
        <v>113</v>
      </c>
      <c r="E169" s="106">
        <v>2004</v>
      </c>
      <c r="F169" s="108"/>
      <c r="G169" s="109" t="s">
        <v>43</v>
      </c>
      <c r="H169" s="110" t="s">
        <v>250</v>
      </c>
      <c r="I169" s="111"/>
      <c r="J169" s="112">
        <v>0</v>
      </c>
      <c r="K169" s="111"/>
      <c r="L169" s="112">
        <v>0</v>
      </c>
      <c r="M169" s="111">
        <v>100</v>
      </c>
      <c r="N169" s="112">
        <v>600</v>
      </c>
      <c r="O169" s="111">
        <v>100</v>
      </c>
      <c r="P169" s="112">
        <v>640</v>
      </c>
      <c r="Q169" s="111">
        <v>100</v>
      </c>
      <c r="R169" s="112">
        <v>670</v>
      </c>
      <c r="S169" s="113">
        <v>100</v>
      </c>
      <c r="T169" s="112">
        <v>700</v>
      </c>
      <c r="U169" s="111">
        <v>100</v>
      </c>
      <c r="V169" s="112">
        <v>740</v>
      </c>
      <c r="W169" s="111">
        <v>84</v>
      </c>
      <c r="X169" s="112">
        <v>646.80000000000007</v>
      </c>
      <c r="Y169" s="111"/>
      <c r="Z169" s="112">
        <v>0</v>
      </c>
      <c r="AA169" s="111">
        <v>79</v>
      </c>
      <c r="AB169" s="112">
        <v>687.3</v>
      </c>
      <c r="AC169" s="111"/>
      <c r="AD169" s="112">
        <v>0</v>
      </c>
      <c r="AE169" s="116">
        <v>3350</v>
      </c>
      <c r="AF169" s="117">
        <v>4684.1000000000004</v>
      </c>
      <c r="AG169" s="118">
        <v>3</v>
      </c>
      <c r="AH169" s="100">
        <f t="shared" ca="1" si="10"/>
        <v>0.9554079524700374</v>
      </c>
      <c r="AI169" s="119">
        <f>IF(H169="","",IF(H169&lt;&gt;"CZ","NE",IF(AND(H169="CZ",AE169&gt;0),A169-COUNTIFS($H$167:$H169,"&lt;&gt;CZ"),"")))</f>
        <v>2</v>
      </c>
      <c r="AJ169" s="102"/>
      <c r="AK169" s="102"/>
      <c r="AL169" s="120" t="str">
        <f t="shared" si="11"/>
        <v>2</v>
      </c>
    </row>
    <row r="170" spans="1:38" s="104" customFormat="1" ht="15" customHeight="1">
      <c r="A170" s="105">
        <v>4</v>
      </c>
      <c r="B170" s="106">
        <v>102</v>
      </c>
      <c r="C170" s="107" t="s">
        <v>169</v>
      </c>
      <c r="D170" s="107" t="s">
        <v>170</v>
      </c>
      <c r="E170" s="106">
        <v>2005</v>
      </c>
      <c r="F170" s="108"/>
      <c r="G170" s="109" t="s">
        <v>171</v>
      </c>
      <c r="H170" s="110" t="s">
        <v>250</v>
      </c>
      <c r="I170" s="111"/>
      <c r="J170" s="112">
        <v>0</v>
      </c>
      <c r="K170" s="111"/>
      <c r="L170" s="112">
        <v>0</v>
      </c>
      <c r="M170" s="111">
        <v>100</v>
      </c>
      <c r="N170" s="112">
        <v>600</v>
      </c>
      <c r="O170" s="111">
        <v>100</v>
      </c>
      <c r="P170" s="112">
        <v>640</v>
      </c>
      <c r="Q170" s="111">
        <v>100</v>
      </c>
      <c r="R170" s="112">
        <v>670</v>
      </c>
      <c r="S170" s="113">
        <v>100</v>
      </c>
      <c r="T170" s="112">
        <v>700</v>
      </c>
      <c r="U170" s="111">
        <v>100</v>
      </c>
      <c r="V170" s="112">
        <v>740</v>
      </c>
      <c r="W170" s="111">
        <v>84</v>
      </c>
      <c r="X170" s="112">
        <v>646.80000000000007</v>
      </c>
      <c r="Y170" s="111"/>
      <c r="Z170" s="112">
        <v>0</v>
      </c>
      <c r="AA170" s="111">
        <v>36</v>
      </c>
      <c r="AB170" s="112">
        <v>313.2</v>
      </c>
      <c r="AC170" s="111"/>
      <c r="AD170" s="112">
        <v>0</v>
      </c>
      <c r="AE170" s="116">
        <v>3350</v>
      </c>
      <c r="AF170" s="117">
        <v>4310</v>
      </c>
      <c r="AG170" s="118">
        <v>4</v>
      </c>
      <c r="AH170" s="100">
        <f t="shared" ca="1" si="10"/>
        <v>0.33810967529536606</v>
      </c>
      <c r="AI170" s="119">
        <f>IF(H170="","",IF(H170&lt;&gt;"CZ","NE",IF(AND(H170="CZ",AF169&lt;&gt;AF170,AF170&lt;&gt;AF171),A170-COUNTIF($H$167:$H170,"&lt;&gt;CZ"),IF(AND(H170="CZ",H169="CZ",AF170=AF169,AF170&lt;&gt;AF168,AF170&lt;&gt;AF171),A169-COUNTIF($H$167:$H170,"&lt;&gt;CZ")&amp;$AH$5&amp;A170-COUNTIF($H$167:$H170,"&lt;&gt;CZ"),IF(AND(H170="CZ",H171="CZ",AF170&lt;&gt;AF169,AF170=AF171,AF170&lt;&gt;AF172),A170-COUNTIF($H$167:$H170,"&lt;&gt;CZ")&amp;$AH$5&amp;A171-COUNTIF($H$167:$H171,"&lt;&gt;CZ"),IF(AND(H170="CZ",H169="CZ",H168="CZ",AF170=AF168,AF170&lt;&gt;AF167,AF170&lt;&gt;AF171),A168-COUNTIF($H$167:$H170,"&lt;&gt;CZ")&amp;$AH$5&amp;A170-COUNTIF($H$167:$H170,"&lt;&gt;CZ"),IF(AND(H170="CZ",H169="CZ",H171="CZ",AF171=AF169,AF170&lt;&gt;AF168,AF170&lt;&gt;AF172),A169-COUNTIF($H$167:$H169,"&lt;&gt;CZ")&amp;$AH$5&amp;A171-COUNTIF($H$167:$H171,"&lt;&gt;CZ"),IF(AND(H170="CZ",H171="CZ",H172="CZ",AF170&lt;&gt;AF169,AF170=AF172,AF170&lt;&gt;AF173),A170-COUNTIF($H$167:$H170,"&lt;&gt;CZ")&amp;$AH$5&amp;A172-COUNTIF($H$167:$H172,"&lt;&gt;CZ"),IF(AND(H170="CZ",H169="CZ",H168="CZ",H167="CZ",AF170=AF167,AF170&lt;&gt;AF166,AF170&lt;&gt;AF171),A167-COUNTIF($H$167:$H167,"&lt;&gt;CZ")&amp;$AH$5&amp;A170-COUNTIF($H$167:$H170,"&lt;&gt;CZ"),IF(AND(H170="CZ",H169="CZ",H168="CZ",H171="CZ",AF171=AF168,AF170&lt;&gt;AF167,AF170&lt;&gt;AF172),A168-COUNTIF($H$167:$H168,"&lt;&gt;CZ")&amp;$AH$5&amp;A171-COUNTIF($H$167:$H171,"&lt;&gt;CZ"),IF(AND(H170="CZ",H169="CZ",H171="CZ",H172="CZ",AF172=AF169,AF170&lt;&gt;AF168,AF170&lt;&gt;AF173),A169-COUNTIF($H$167:$H169,"&lt;&gt;CZ")&amp;$AH$5&amp;A172-COUNTIF($H$167:$H172,"&lt;&gt;CZ"),IF(AND(H170="CZ",H171="CZ",H172="CZ",H173="CZ",AF170&lt;&gt;AF169,AF170=AF173,AF170&lt;&gt;AF174),A170-COUNTIF($H$167:$H170,"&lt;&gt;CZ")&amp;$AH$5&amp;A173-COUNTIF($H$167:$H173,"&lt;&gt;CZ"),IF(AND(H170="CZ",H169="CZ",H168="CZ",H167="CZ",H166="CZ",AF170=AF166,AF170&lt;&gt;AF165,AF170&lt;&gt;AF171),A166-COUNTIF($H167:$H167,"&lt;&gt;CZ")&amp;$AH$5&amp;A170-COUNTIF($H$167:$H170,"&lt;&gt;CZ"),IF(AND(H170="CZ",H169="CZ",H168="CZ",H167="CZ",H171="CZ",AF171=AF167,AF170&lt;&gt;AF166,AF170&lt;&gt;AF172),A167-COUNTIF($H$167:$H167,"&lt;&gt;CZ")&amp;$AH$5&amp;A171-COUNTIF($H$167:$H171,"&lt;&gt;CZ"),IF(AND(H170="CZ",H169="CZ",H168="CZ",H171="CZ",H172="CZ",AF172=AF168,AF170&lt;&gt;AF167,AF170&lt;&gt;AF173),A168-COUNTIF($H$167:$H168,"&lt;&gt;CZ")&amp;$AH$5&amp;A172-COUNTIF($H$167:$H172,"&lt;&gt;CZ"),IF(AND(H170="CZ",H169="CZ",H171="CZ",H172="CZ",H173="CZ",AF173=AF169,AF170&lt;&gt;AF168,AF170&lt;&gt;AF174),A169-COUNTIF($H$167:$H169,"&lt;&gt;CZ")&amp;$AH$5&amp;A173-COUNTIF($H$167:$H173,"&lt;&gt;CZ"),IF(AND(H170="CZ",H171="CZ",H172="CZ",H173="CZ",H174="CZ",AF170&lt;&gt;AF169,AF170=AF174,AF170&lt;&gt;AF175),A170-COUNTIF($H167:$H170,"&lt;&gt;CZ")&amp;$AH$5&amp;A174-COUNTIF($H$167:$H174,"&lt;&gt;CZ"),IF(AND(H170="CZ",H169&lt;&gt;"CZ",AF170=AF169,AF170&lt;&gt;AF168,AF170&lt;&gt;AF171),A170-COUNTIF($H$167:$H170,"&lt;&gt;CZ"),IF(AND(H170="CZ",H171&lt;&gt;"CZ",AF170&lt;&gt;AF169,AF170=AF171,AF170&lt;&gt;AF172),A170-COUNTIF($H$167:$H170,"&lt;&gt;CZ"),IF(AND(H170="CZ",H169&lt;&gt;"CZ",H168="CZ",AF170=AF168,AF170&lt;&gt;AF167,AF170&lt;&gt;AF171),A168-COUNTIF($H$167:$H168,"&lt;&gt;CZ")&amp;$AH$5&amp;A170-COUNTIF($H$167:$H170,"&lt;&gt;CZ"),IF(AND(H170="CZ",H169="CZ",H168&lt;&gt;"CZ",AF170=AF168,AF170&lt;&gt;AF167,AF170&lt;&gt;AF171),A168-COUNTIF($H$167:$H168,"&lt;&gt;CZ")&amp;$AH$5&amp;A170-COUNTIF($H$167:$H170,"&lt;&gt;CZ"),IF(AND(H170="CZ",H169&lt;&gt;"CZ",H168&lt;&gt;"CZ",AF170=AF168,AF170&lt;&gt;AF167,AF170&lt;&gt;AF171),A170-COUNTIF($H$167:$H170,"&lt;&gt;CZ"),IF(AND(H170="CZ",H169&lt;&gt;"CZ",H171="CZ",AF170=AF169,AF170&lt;&gt;AF168,AF170=AF171,AF170&lt;&gt;AF172),A169-COUNTIF($H$167:$H169,"&lt;&gt;CZ")&amp;$AH$5&amp;A171-COUNTIF($H$167:$H171,"&lt;&gt;CZ"),IF(AND(H170="CZ",H169="CZ",H171&lt;&gt;"CZ",AF171=AF169,AF170&lt;&gt;AF168,AF170&lt;&gt;AF172),A169-COUNTIF($H$167:$H169,"&lt;&gt;CZ")&amp;$AH$5&amp;A171-COUNTIF($H$167:$H171,"&lt;&gt;CZ"),IF(AND(H170="CZ",H169&lt;&gt;"CZ",H171&lt;&gt;"CZ",AF171=AF169,AF170&lt;&gt;AF168,AF170&lt;&gt;AF172),A169-COUNTIF($H$167:$H169,"&lt;&gt;CZ"),IF(AND(H170="CZ",H171&lt;&gt;"CZ",H172="CZ",AF170&lt;&gt;AF169,AF170=AF172,AF170&lt;&gt;AF173),A170-COUNTIF($H$167:$H170,"&lt;&gt;CZ")&amp;$AH$5&amp;A172-COUNTIF($H$167:$H172,"&lt;&gt;CZ"),IF(AND(H170="CZ",H171="CZ",H172&lt;&gt;"CZ",AF170&lt;&gt;AF169,AF170=AF172,AF170&lt;&gt;AF173),A170-COUNTIF($H$167:$H170,"&lt;&gt;CZ")&amp;$AH$5&amp;A172-COUNTIF($H$167:$H172,"&lt;&gt;CZ"),IF(AND(H170="CZ",H171&lt;&gt;"CZ",H172&lt;&gt;"CZ",AF170&gt;0,AF170&lt;&gt;AF169,AF170=AF172,AF170&lt;&gt;AF173),A170-COUNTIF($H$167:$H170,"&lt;&gt;CZ"),IF(AND(H170="CZ",H169&lt;&gt;"CZ",H168="CZ",H167="CZ",AF170=AF167,AF170&lt;&gt;AF166,AF170&lt;&gt;AF171),A167-COUNTIF($H$167:$H167,"&lt;&gt;CZ")&amp;$AH$5&amp;A170-COUNTIF($H$167:$H170,"&lt;&gt;CZ"),IF(AND(H170="CZ",H169="CZ",H168&lt;&gt;"CZ",H167="CZ",AF170=AF167,AF170&lt;&gt;AF166,AF170&lt;&gt;AF171),A167-COUNTIF($H$167:$H167,"&lt;&gt;CZ")&amp;$AH$5&amp;A170-COUNTIF($H$167:$H170,"&lt;&gt;CZ"),IF(AND(H170="CZ",H169="CZ",H168="CZ",H167&lt;&gt;"CZ",AF170=AF167,AF170&lt;&gt;AF166,AF170&lt;&gt;AF171),A167-COUNTIF($H$167:$H167,"&lt;&gt;CZ")&amp;$AH$5&amp;A170-COUNTIF($H$167:$H170,"&lt;&gt;CZ"),IF(AND(H170="CZ",H169&lt;&gt;"CZ",H168&lt;&gt;"CZ",H167="CZ",AF170=AF167,AF170&lt;&gt;AF166,AF170&lt;&gt;AF171),A167-COUNTIF($H$167:$H167,"&lt;&gt;CZ")&amp;$AH$5&amp;A170-COUNTIF($H$167:$H170,"&lt;&gt;CZ"),IF(AND(H170="CZ",H169&lt;&gt;"CZ",H168="CZ",H167&lt;&gt;"CZ",AF170=AF167,AF170&lt;&gt;AF166,AF170&lt;&gt;AF171),A167-COUNTIF($H$167:$H167,"&lt;&gt;CZ")&amp;$AH$5&amp;A170-COUNTIF($H$167:$H170,"&lt;&gt;CZ"),IF(AND(H170="CZ",H169="CZ",H168&lt;&gt;"CZ",H167&lt;&gt;"CZ",AF170=AF167,AF170&lt;&gt;AF166,AF170&lt;&gt;AF171),A167-COUNTIF($H$167:$H167,"&lt;&gt;CZ")&amp;$AH$5&amp;A170-COUNTIF($H$167:$H170,"&lt;&gt;CZ"),IF(AND(H170="CZ",H169&lt;&gt;"CZ",H168&lt;&gt;"CZ",H167&lt;&gt;"CZ",AF170=AF167,AF170&lt;&gt;AF166,AF170&lt;&gt;AF171),A170-COUNTIF($H$167:$H170,"&lt;&gt;CZ"),IF(AND(H170="CZ",H169="CZ",H168&lt;&gt;"CZ",H171="CZ",AF170=AF168,AF170&lt;&gt;AF167,AF170=AF171,AF170&lt;&gt;AF172),A168-COUNTIF($H$167:$H168,"&lt;&gt;CZ")&amp;$AH$5&amp;A171-COUNTIF($H$167:$H171,"&lt;&gt;CZ"),IF(AND(H170="CZ",H169="CZ",H168="CZ",H171&lt;&gt;"CZ",AF170=AF168,AF170&lt;&gt;AF167,AF170=AF171,AF170&lt;&gt;AF172),A168-COUNTIF($H$167:$H168,"&lt;&gt;CZ")&amp;$AH$5&amp;A171-COUNTIF($H$167:$H171,"&lt;&gt;CZ"),IF(AND(H170="CZ",H169&lt;&gt;"CZ",H168&lt;&gt;"CZ",H171="CZ",AF170=AF168,AF170&lt;&gt;AF167,AF170=AF171,AF170&lt;&gt;AF172),A168-COUNTIF($H$167:$H168,"&lt;&gt;CZ")&amp;$AH$5&amp;A171-COUNTIF($H$167:$H171,"&lt;&gt;CZ"),IF(AND(H170="CZ",H169&lt;&gt;"CZ",H168="CZ",H171="CZ",AF170=AF168,AF170&lt;&gt;AF167,AF170=AF171,AF170&lt;&gt;AF172),A168-COUNTIF($H$167:$H168,"&lt;&gt;CZ")&amp;$AH$5&amp;A171-COUNTIF($H$167:$H171,"&lt;&gt;CZ"),IF(AND(H170="CZ",H169&lt;&gt;"CZ",H168="CZ",H171&lt;&gt;"CZ",AF170=AF168,AF170&lt;&gt;AF167,AF170=AF171,AF170&lt;&gt;AF172),A168-COUNTIF($H$167:$H168,"&lt;&gt;CZ")&amp;$AH$5&amp;A171-COUNTIF($H$167:$H171,"&lt;&gt;CZ"),IF(AND(H170="CZ",H169="CZ",H168&lt;&gt;"CZ",H171&lt;&gt;"CZ",AF171=AF168,AF170&lt;&gt;AF167,AF170&lt;&gt;AF172),A168-COUNTIF($H$167:$H168,"&lt;&gt;CZ")&amp;$AH$5&amp;A171-COUNTIF($H$167:$H171,"&lt;&gt;CZ"),IF(AND(H170="CZ",H169&lt;&gt;"CZ",H168&lt;&gt;"CZ",H171&lt;&gt;"CZ",AF171=AF168,AF170&lt;&gt;AF167,AF170&lt;&gt;AF172),A168-COUNTIF($H$167:$H168,"&lt;&gt;CZ"),IF(AND(H170="CZ",H169&lt;&gt;"CZ",H171="CZ",H172="CZ",AF172=AF169,AF170&lt;&gt;AF168,AF170&lt;&gt;AF173),A169-COUNTIF($H$167:$H169,"&lt;&gt;CZ")&amp;$AH$5&amp;A172-COUNTIF($H$167:$H172,"&lt;&gt;CZ"),IF(AND(H170="CZ",H169="CZ",H171&lt;&gt;"CZ",H172="CZ",AF172=AF169,AF170&lt;&gt;AF168,AF170&lt;&gt;AF173),A169-COUNTIF($H$167:$H169,"&lt;&gt;CZ")&amp;$AH$5&amp;A172-COUNTIF($H$167:$H172,"&lt;&gt;CZ"),IF(AND(H170="CZ",H169="CZ",H171="CZ",H172&lt;&gt;"CZ",AF172=AF169,AF170&lt;&gt;AF168,AF170&lt;&gt;AF173),A169-COUNTIF($H$167:$H169,"&lt;&gt;CZ")&amp;$AH$5&amp;A172-COUNTIF($H$167:$H172,"&lt;&gt;CZ"),IF(AND(H170="CZ",H169&lt;&gt;"CZ",H171&lt;&gt;"CZ",H172="CZ",AF172=AF169,AF170&lt;&gt;AF168,AF170&lt;&gt;AF173),A169-COUNTIF($H$167:$H169,"&lt;&gt;CZ")&amp;$AH$5&amp;A172-COUNTIF($H$167:$H172,"&lt;&gt;CZ"),IF(AND(H170="CZ",H169&lt;&gt;"CZ",H171="CZ",H172&lt;&gt;"CZ",AF172=AF169,AF170&lt;&gt;AF168,AF170&lt;&gt;AF173),A169-COUNTIF($H$167:$H169,"&lt;&gt;CZ")&amp;$AH$5&amp;A172-COUNTIF($H$167:$H172,"&lt;&gt;CZ"),IF(AND(H170="CZ",H169="CZ",H171&lt;&gt;"CZ",H172&lt;&gt;"CZ",AF172=AF169,AF170&lt;&gt;AF168,AF170&lt;&gt;AF173),A169-COUNTIF($H$167:$H169,"&lt;&gt;CZ")&amp;$AH$5&amp;A172-COUNTIF($H$167:$H172,"&lt;&gt;CZ"),IF(AND(H170="CZ",H169&lt;&gt;"CZ",H171&lt;&gt;"CZ",H172&lt;&gt;"CZ",AF172=AF169,AF170&lt;&gt;AF168,AF170&lt;&gt;AF173),A169-COUNTIF($H$167:$H169,"&lt;&gt;CZ"),IF(AND(H170="CZ",H171="CZ",H172="CZ",H173&lt;&gt;"CZ",AF170&lt;&gt;AF169,AF170=AF173,AF170&lt;&gt;AF174),A170-COUNTIF($H$167:$H170,"&lt;&gt;CZ")&amp;$AH$5&amp;A173-COUNTIF($H$167:$H173,"&lt;&gt;CZ"),IF(AND(H170="CZ",H171="CZ",H172&lt;&gt;"CZ",H173="CZ",AF170&lt;&gt;AF169,AF170=AF173,AF170&lt;&gt;AF174),A170-COUNTIF($H$167:$H170,"&lt;&gt;CZ")&amp;$AH$5&amp;A173-COUNTIF($H$167:$H173,"&lt;&gt;CZ"),IF(AND(H170="CZ",H171&lt;&gt;"CZ",H172="CZ",H173="CZ",AF170&lt;&gt;AF169,AF170=AF173,AF170&lt;&gt;AF174),A170-COUNTIF($H$167:$H170,"&lt;&gt;CZ")&amp;$AH$5&amp;A173-COUNTIF($H$167:$H173,"&lt;&gt;CZ"),IF(AND(H170="CZ",H171&lt;&gt;"CZ",H172&lt;&gt;"CZ",H173="CZ",AF170&lt;&gt;AF169,AF170=AF173,AF170&lt;&gt;AF174),A170-COUNTIF($H$167:$H170,"&lt;&gt;CZ")&amp;$AH$5&amp;A173-COUNTIF($H$167:$H173,"&lt;&gt;CZ"),"")))))))))))))))))))))))))))))))))))))))))))))))))))))</f>
        <v>3</v>
      </c>
      <c r="AJ170" s="102" t="str">
        <f>IF(AI170&lt;&gt;"","",IF(AND(H170="CZ",H171&lt;&gt;"CZ",H172="CZ",H173&lt;&gt;"CZ",AF170&lt;&gt;AF169,AF170=AF173,AF170&lt;&gt;AF174),A170-COUNTIF($H$167:$H170,"&lt;&gt;CZ")&amp;$AH$5&amp;A173-COUNTIF($H$167:$H173,"&lt;&gt;CZ"),IF(AND(H170="CZ",H171="CZ",H172&lt;&gt;"CZ",H173&lt;&gt;"CZ",AF170&lt;&gt;AF169,AF170=AF173,AF170&lt;&gt;AF174),A170-COUNTIF($H$167:$H170,"&lt;&gt;CZ")&amp;$AH$5&amp;A173-COUNTIF($H$167:$H174,"&lt;&gt;CZ"),IF(AND(H170="CZ",H171&lt;&gt;"CZ",H172&lt;&gt;"CZ",H173&lt;&gt;"CZ",AF170&lt;&gt;AF169,AF170=AF173,AF170&lt;&gt;AF174),A170-COUNTIF($H$167:$H170,"&lt;&gt;CZ"),IF(AND(H170="CZ",H169&lt;&gt;"CZ",H168="CZ",H167="CZ",H166="CZ",AF170=AF166,AF170&lt;&gt;AF165,AF170&lt;&gt;AF171),A166-COUNTIFS($H$167:$H167,"&lt;&gt;CZ")&amp;$AH$5&amp;A170-COUNTIFS($H$167:$H170,"&lt;&gt;CZ"),IF(AND(H170="CZ",H169="CZ",H168&lt;&gt;"CZ",H167="CZ",H166="CZ",AF170=AF166,AF170&lt;&gt;AF165,AF170&lt;&gt;AF171),A166-COUNTIFS($H$167:$H167,"&lt;&gt;CZ")&amp;$AH$5&amp;A170-COUNTIFS($H$167:$H170,"&lt;&gt;CZ"),IF(AND(H170="CZ",H169="CZ",H168="CZ",H167&lt;&gt;"CZ",H166="CZ",AF170=AF166,AF170&lt;&gt;AF165,AF170&lt;&gt;AF171),A166-COUNTIFS($H$167:$H167,"&lt;&gt;CZ")&amp;$AH$5&amp;A170-COUNTIFS($H$167:$H170,"&lt;&gt;CZ"),IF(AND(H170="CZ",H169="CZ",H168="CZ",H167="CZ",H166&lt;&gt;"CZ",AF170=AF166,AF170&lt;&gt;AF165,AF170&lt;&gt;AF171),A166-COUNTIFS($H$167:$H167,"&lt;&gt;CZ")&amp;$AH$5&amp;A170-COUNTIFS($H$167:$H170,"&lt;&gt;CZ"),IF(AND(H170="CZ",H169&lt;&gt;"CZ",H168="CZ",H167="CZ",H166&lt;&gt;"CZ",AF170=AF166,AF170&lt;&gt;AF165,AF170&lt;&gt;AF171),A166-COUNTIFS($H$167:$H167,"&lt;&gt;CZ")&amp;$AH$5&amp;A170-COUNTIFS($H$167:$H170,"&lt;&gt;CZ"),IF(AND(H170="CZ",H169&lt;&gt;"CZ",H168="CZ",H167&lt;&gt;"CZ",H166="CZ",AF170=AF166,AF170&lt;&gt;AF165,AF170&lt;&gt;AF171),A166-COUNTIFS($H$167:$H167,"&lt;&gt;CZ")&amp;$AH$5&amp;A170-COUNTIFS($H$167:$H170,"&lt;&gt;CZ"),IF(AND(H170="CZ",H169&lt;&gt;"CZ",H168&lt;&gt;"CZ",H167="CZ",H166="CZ",AF170=AF166,AF170&lt;&gt;AF165,AF170&lt;&gt;AF171),A166-COUNTIFS($H$167:$H167,"&lt;&gt;CZ")&amp;$AH$5&amp;A170-COUNTIFS($H$167:$H170,"&lt;&gt;CZ"),IF(AND(H170="CZ",H169&lt;&gt;"CZ",H168&lt;&gt;"CZ",H167&lt;&gt;"CZ",H166="CZ",AF170=AF166,AF170&lt;&gt;AF165,AF170&lt;&gt;AF171),A166-COUNTIFS($H$167:$H167,"&lt;&gt;CZ")&amp;$AH$5&amp;A170-COUNTIFS($H$167:$H170,"&lt;&gt;CZ"),IF(AND(H170="CZ",H169&lt;&gt;"CZ",H168&lt;&gt;"CZ",H167="CZ",H166&lt;&gt;"CZ",AF170=AF166,AF170&lt;&gt;AF165,AF170&lt;&gt;AF171),A166-COUNTIFS($H$167:$H167,"&lt;&gt;CZ")&amp;$AH$5&amp;A170-COUNTIFS($H$167:$H170,"&lt;&gt;CZ"),IF(AND(H170="CZ",H169&lt;&gt;"CZ",H168="CZ",H167&lt;&gt;"CZ",H166&lt;&gt;"CZ",AF170=AF166,AF170&lt;&gt;AF165,AF170&lt;&gt;AF171),A166-COUNTIFS($H$167:$H167,"&lt;&gt;CZ")&amp;$AH$5&amp;A170-COUNTIFS($H$167:$H170,"&lt;&gt;CZ"),IF(AND(H170="CZ",H169="CZ",H168&lt;&gt;"CZ",H167&lt;&gt;"CZ",H166&lt;&gt;"CZ",AF170=AF166,AF170&lt;&gt;AF165,AF170&lt;&gt;AF171),A166-COUNTIFS($H$167:$H167,"&lt;&gt;CZ")&amp;$AH$5&amp;A170-COUNTIFS($H$167:$H170,"&lt;&gt;CZ"),IF(AND(H170="CZ",H169="CZ",H168&lt;&gt;"CZ",H167&lt;&gt;"CZ",H166="CZ",AF170=AF166,AF170&lt;&gt;AF165,AF170&lt;&gt;AF171),A166-COUNTIFS($H$167:$H167,"&lt;&gt;CZ")&amp;$AH$5&amp;A170-COUNTIFS($H$167:$H170,"&lt;&gt;CZ"),IF(AND(H170="CZ",H169="CZ",H168&lt;&gt;"CZ",H167="CZ",H166&lt;&gt;"CZ",AF170=AF166,AF170&lt;&gt;AF165,AF170&lt;&gt;AF171),A166-COUNTIFS($H$167:$H167,"&lt;&gt;CZ")&amp;$AH$5&amp;A170-COUNTIFS($H$167:$H170,"&lt;&gt;CZ"),IF(AND(H170="CZ",H169="CZ",H168="CZ",H167&lt;&gt;"CZ",H166&lt;&gt;"CZ",AF170=AF166,AF170&lt;&gt;AF165,AF170&lt;&gt;AF171),A166-COUNTIFS($H$167:$H167,"&lt;&gt;CZ")&amp;$AH$5&amp;A170-COUNTIFS($H$167:$H170,"&lt;&gt;CZ"),IF(AND(H170="CZ",H169&lt;&gt;"CZ",H168&lt;&gt;"CZ",H167&lt;&gt;"CZ",H166&lt;&gt;"CZ",AF170=AF166,AF170&lt;&gt;AF165,AF170&lt;&gt;AF171),A166-COUNTIFS($H$167:$H167,"&lt;&gt;CZ"),IF(AND(H170="CZ",H169&lt;&gt;"CZ",H168="CZ",H167="CZ",H171="CZ",AF171=AF167,AF170&lt;&gt;AF166,AF170&lt;&gt;AF172),A167-COUNTIFS($H$167:$H167,"&lt;&gt;CZ")&amp;$AH$5&amp;A171-COUNTIFS($H170:$H171,"&lt;&gt;CZ"),IF(AND(H170="CZ",H169="CZ",H168&lt;&gt;"CZ",H167="CZ",H171="CZ",AF171=AF167,AF170&lt;&gt;AF166,AF170&lt;&gt;AF172),A167-COUNTIFS($H$167:$H167,"&lt;&gt;CZ")&amp;$AH$5&amp;A171-COUNTIFS($H$167:$H171,"&lt;&gt;CZ"),IF(AND(H170="CZ",H169="CZ",H168="CZ",H167&lt;&gt;"CZ",H171="CZ",AF171=AF167,AF170&lt;&gt;AF166,AF170&lt;&gt;AF172),A167-COUNTIFS($H$167:$H167,"&lt;&gt;CZ")&amp;$AH$5&amp;A171-COUNTIFS($H$167:$H171,"&lt;&gt;CZ"),IF(AND(H170="CZ",H169="CZ",H168="CZ",H167="CZ",H171&lt;&gt;"CZ",AF171=AF167,AF170&lt;&gt;AF166,AF170&lt;&gt;AF172),A167-COUNTIFS($H$167:$H167,"&lt;&gt;CZ")&amp;$AH$5&amp;A171-COUNTIFS($H$167:$H171,"&lt;&gt;CZ"),IF(AND(H170="CZ",H169&lt;&gt;"CZ",H168="CZ",H167="CZ",H171&lt;&gt;"CZ",AF171=AF167,AF170&lt;&gt;AF166,AF170&lt;&gt;AF172),A167-COUNTIFS($H$167:$H167,"&lt;&gt;CZ")&amp;$AH$5&amp;A171-COUNTIFS($H$167:$H171,"&lt;&gt;CZ"),IF(AND(H170="CZ",H169&lt;&gt;"CZ",H168="CZ",H167&lt;&gt;"CZ",H171="CZ",AF171=AF167,AF170&lt;&gt;AF166,AF170&lt;&gt;AF172),A167-COUNTIFS($H$167:$H167,"&lt;&gt;CZ")&amp;$AH$5&amp;A171-COUNTIFS($H$167:$H171,"&lt;&gt;CZ"),IF(AND(H170="CZ",H169&lt;&gt;"CZ",H168&lt;&gt;"CZ",H167="CZ",H171="CZ",AF171=AF167,AF170&lt;&gt;AF166,AF170&lt;&gt;AF172),A167-COUNTIFS($H$167:$H167,"&lt;&gt;CZ")&amp;$AH$5&amp;A171-COUNTIFS($H$167:$H171,"&lt;&gt;CZ"),IF(AND(H170="CZ",H169&lt;&gt;"CZ",H168&lt;&gt;"CZ",H167&lt;&gt;"CZ",H171="CZ",AF171=AF167,AF170&lt;&gt;AF166,AF170&lt;&gt;AF172),A167-COUNTIFS($H$167:$H167,"&lt;&gt;CZ")&amp;$AH$5&amp;A171-COUNTIFS($H$167:$H171,"&lt;&gt;CZ"),IF(AND(H170="CZ",H169&lt;&gt;"CZ",H168&lt;&gt;"CZ",H167="CZ",H171&lt;&gt;"CZ",AF171=AF167,AF170&lt;&gt;AF166,AF170&lt;&gt;AF172),A167-COUNTIFS($H$167:$H167,"&lt;&gt;CZ")&amp;$AH$5&amp;A171-COUNTIFS($H$167:$H171,"&lt;&gt;CZ"),IF(AND(H170="CZ",H169&lt;&gt;"CZ",H168="CZ",H167&lt;&gt;"CZ",H171&lt;&gt;"CZ",AF171=AF167,AF170&lt;&gt;AF166,AF170&lt;&gt;AF172),A167-COUNTIFS($H$167:$H167,"&lt;&gt;CZ")&amp;$AH$5&amp;A171-COUNTIFS($H$167:$H171,"&lt;&gt;CZ"),IF(AND(H170="CZ",H169="CZ",H168&lt;&gt;"CZ",H167&lt;&gt;"CZ",H171&lt;&gt;"CZ",AF171=AF167,AF170&lt;&gt;AF166,AF170&lt;&gt;AF172),A167-COUNTIFS($H$167:$H167,"&lt;&gt;CZ")&amp;$AH$5&amp;A171-COUNTIFS($H$167:$H171,"&lt;&gt;CZ"),IF(AND(H170="CZ",H169="CZ",H168&lt;&gt;"CZ",H167&lt;&gt;"CZ",H171="CZ",AF171=AF167,AF170&lt;&gt;AF166,AF170&lt;&gt;AF172),A167-COUNTIFS($H$167:$H167,"&lt;&gt;CZ")&amp;$AH$5&amp;A171-COUNTIFS($H$167:$H171,"&lt;&gt;CZ"),IF(AND(H170="CZ",H169="CZ",H168&lt;&gt;"CZ",H167="CZ",H171&lt;&gt;"CZ",AF171=AF167,AF170&lt;&gt;AF166,AF170&lt;&gt;AF172),A167-COUNTIFS($H$167:$H167,"&lt;&gt;CZ")&amp;$AH$5&amp;A171-COUNTIFS($H$167:$H171,"&lt;&gt;CZ"),IF(AND(H170="CZ",H169="CZ",H168="CZ",H167&lt;&gt;"CZ",H171&lt;&gt;"CZ",AF171=AF167,AF170&lt;&gt;AF166,AF170&lt;&gt;AF172),A167-COUNTIFS($H$167:$H167,"&lt;&gt;CZ")&amp;$AH$5&amp;A171-COUNTIFS($H$167:$H171,"&lt;&gt;CZ"),IF(AND(H170="CZ",H169&lt;&gt;"CZ",H168&lt;&gt;"CZ",H167&lt;&gt;"CZ",H171&lt;&gt;"CZ",AF171=AF167,AF170&lt;&gt;AF166,AF170&lt;&gt;AF172),A167-COUNTIFS($H$167:$H167,"&lt;&gt;CZ"),IF(AND(H170="CZ",H169&lt;&gt;"CZ",H168="CZ",H171="CZ",H172="CZ",AF172=AF168,AF170&lt;&gt;AF167,AF170&lt;&gt;AF173),A168-COUNTIFS($H$167:$H168,"&lt;&gt;CZ")&amp;$AH$5&amp;A172-COUNTIFS($H$167:$H172,"&lt;&gt;CZ"),IF(AND(H170="CZ",H169="CZ",H168&lt;&gt;"CZ",H171="CZ",H172="CZ",AF172=AF168,AF170&lt;&gt;AF167,AF170&lt;&gt;AF173),A168-COUNTIFS($H$167:$H168,"&lt;&gt;CZ")&amp;$AH$5&amp;A172-COUNTIFS($H$167:$H172,"&lt;&gt;CZ"),IF(AND(H170="CZ",H169="CZ",H168="CZ",H171&lt;&gt;"CZ",H172="CZ",AF172=AF168,AF170&lt;&gt;AF167,AF170&lt;&gt;AF173),A168-COUNTIFS($H$167:$H168,"&lt;&gt;CZ")&amp;$AH$5&amp;A172-COUNTIFS($H$167:$H172,"&lt;&gt;CZ"),IF(AND(H170="CZ",H169="CZ",H168="CZ",H171="CZ",H172&lt;&gt;"CZ",AF172=AF168,AF170&lt;&gt;AF167,AF170&lt;&gt;AF173),A168-COUNTIFS($H$167:$H168,"&lt;&gt;CZ")&amp;$AH$5&amp;A172-COUNTIFS($H$167:$H172,"&lt;&gt;CZ"),IF(AND(H170="CZ",H169&lt;&gt;"CZ",H168="CZ",H171="CZ",H172&lt;&gt;"CZ",AF172=AF168,AF170&lt;&gt;AF167,AF170&lt;&gt;AF173),A168-COUNTIFS($H$167:$H168,"&lt;&gt;CZ")&amp;$AH$5&amp;A172-COUNTIFS($H$167:$H172,"&lt;&gt;CZ"),IF(AND(H170="CZ",H169&lt;&gt;"CZ",H168="CZ",H171&lt;&gt;"CZ",H172="CZ",AF172=AF168,AF170&lt;&gt;AF167,AF170&lt;&gt;AF173),A168-COUNTIFS($H$167:$H168,"&lt;&gt;CZ")&amp;$AH$5&amp;A172-COUNTIFS($H$167:$H172,"&lt;&gt;CZ"),IF(AND(H170="CZ",H169&lt;&gt;"CZ",H168&lt;&gt;"CZ",H171="CZ",H172="CZ",AF172=AF168,AF170&lt;&gt;AF167,AF170&lt;&gt;AF173),A168-COUNTIFS($H$167:$H168,"&lt;&gt;CZ")&amp;$AH$5&amp;A172-COUNTIFS($H$167:$H172,"&lt;&gt;CZ"),IF(AND(H170="CZ",H169&lt;&gt;"CZ",H168&lt;&gt;"CZ",H171&lt;&gt;"CZ",H172="CZ",AF172=AF168,AF170&lt;&gt;AF167,AF170&lt;&gt;AF173),A168-COUNTIFS($H$167:$H168,"&lt;&gt;CZ")&amp;$AH$5&amp;A172-COUNTIFS($H$167:$H172,"&lt;&gt;CZ"),IF(AND(H170="CZ",H169&lt;&gt;"CZ",H168&lt;&gt;"CZ",H171="CZ",H172&lt;&gt;"CZ",AF172=AF168,AF170&lt;&gt;AF167,AF170&lt;&gt;AF173),A168-COUNTIFS($H$167:$H168,"&lt;&gt;CZ")&amp;$AH$5&amp;A172-COUNTIFS($H$167:$H172,"&lt;&gt;CZ"),IF(AND(H170="CZ",H169&lt;&gt;"CZ",H168="CZ",H171&lt;&gt;"CZ",H172&lt;&gt;"CZ",AF172=AF168,AF170&lt;&gt;AF167,AF170&lt;&gt;AF173),A168-COUNTIFS($H$167:$H168,"&lt;&gt;CZ")&amp;$AH$5&amp;A172-COUNTIFS($H$167:$H172,"&lt;&gt;CZ"),IF(AND(H170="CZ",H169="CZ",H168&lt;&gt;"CZ",H171&lt;&gt;"CZ",H172&lt;&gt;"CZ",AF172=AF168,AF170&lt;&gt;AF167,AF170&lt;&gt;AF173),A168-COUNTIFS($H$167:$H168,"&lt;&gt;CZ")&amp;$AH$5&amp;A172-COUNTIFS($H$167:$H172,"&lt;&gt;CZ"),IF(AND(H170="CZ",H169="CZ",H168&lt;&gt;"CZ",H171&lt;&gt;"CZ",H172="CZ",AF172=AF168,AF170&lt;&gt;AF167,AF170&lt;&gt;AF173),A168-COUNTIFS($H$167:$H168,"&lt;&gt;CZ")&amp;$AH$5&amp;A172-COUNTIFS($H$167:$H172,"&lt;&gt;CZ"),IF(AND(H170="CZ",H169="CZ",H168&lt;&gt;"CZ",H171="CZ",H172&lt;&gt;"CZ",AF172=AF168,AF170&lt;&gt;AF167,AF170&lt;&gt;AF173),A168-COUNTIFS($H$167:$H168,"&lt;&gt;CZ")&amp;$AH$5&amp;A172-COUNTIFS($H$167:$H172,"&lt;&gt;CZ"),IF(AND(H170="CZ",H169="CZ",H168="CZ",H171&lt;&gt;"CZ",H172&lt;&gt;"CZ",AF172=AF168,AF170&lt;&gt;AF167,AF170&lt;&gt;AF173),A168-COUNTIFS($H$167:$H168,"&lt;&gt;CZ")&amp;$AH$5&amp;A172-COUNTIFS($H$167:$H172,"&lt;&gt;CZ"),""))))))))))))))))))))))))))))))))))))))))))))))))</f>
        <v/>
      </c>
      <c r="AK170" s="102" t="str">
        <f>IF(AI170&lt;&gt;"","",IF(AJ170&lt;&gt;"","",IF(AND(H169="CZ",H168&lt;&gt;"CZ",H167&lt;&gt;"CZ",H170&lt;&gt;"CZ",H171&lt;&gt;"CZ",AF171=AF167,AF169&lt;&gt;AF166,AF169&lt;&gt;AF172),A168-COUNTIFS($H$167:$H167,"&lt;&gt;CZ"),IF(AND(H170="CZ",H169&lt;&gt;"CZ",H171="CZ",H172="CZ",H173="CZ",AF173=AF169,AF170&lt;&gt;AF168,AF170&lt;&gt;AF174),A170-COUNTIFS($H$167:$H169,"&lt;&gt;CZ")&amp;$AH$5&amp;A173-COUNTIFS($H$167:$H173,"&lt;&gt;CZ"),IF(AND(H170="CZ",H169="CZ",H171&lt;&gt;"CZ",H172="CZ",H173="CZ",AF173=AF169,AF170&lt;&gt;AF168,AF170&lt;&gt;AF174),A169-COUNTIFS($H$167:$H169,"&lt;&gt;CZ")&amp;$AH$5&amp;A173-COUNTIFS($H$167:$H173,"&lt;&gt;CZ"),IF(AND(H170="CZ",H169="CZ",H171="CZ",H172&lt;&gt;"CZ",H173="CZ",AF173=AF169,AF170&lt;&gt;AF168,AF170&lt;&gt;AF174),A169-COUNTIFS($H$167:$H169,"&lt;&gt;CZ")&amp;$AH$5&amp;A173-COUNTIFS($H$167:$H173,"&lt;&gt;CZ"),IF(AND(H170="CZ",H169="CZ",H171="CZ",H172="CZ",H173&lt;&gt;"CZ",AF173=AF169,AF170&lt;&gt;AF168,AF170&lt;&gt;AF174),A169-COUNTIFS($H$167:$H169,"&lt;&gt;CZ")&amp;$AH$5&amp;A173-COUNTIFS($H$167:$H173,"&lt;&gt;CZ"),IF(AND(H170="CZ",H169&lt;&gt;"CZ",H171="CZ",H172="CZ",H173&lt;&gt;"CZ",AF173=AF169,AF170&lt;&gt;AF168,AF170&lt;&gt;AF174),A170-COUNTIFS($H$167:$H169,"&lt;&gt;CZ")&amp;$AH$5&amp;A173-COUNTIFS($H$167:$H173,"&lt;&gt;CZ"),IF(AND(H170="CZ",H169&lt;&gt;"CZ",H171="CZ",H172&lt;&gt;"CZ",H173="CZ",AF173=AF169,AF170&lt;&gt;AF168,AF170&lt;&gt;AF174),A170-COUNTIFS($H$167:$H169,"&lt;&gt;CZ")&amp;$AH$5&amp;A173-COUNTIFS($H$167:$H173,"&lt;&gt;CZ"),IF(AND(H170="CZ",H169&lt;&gt;"CZ",H171&lt;&gt;"CZ",H172="CZ",H173="CZ",AF173=AF169,AF170&lt;&gt;AF168,AF170&lt;&gt;AF174),A170-COUNTIFS($H$167:$H169,"&lt;&gt;CZ")&amp;$AH$5&amp;A173-COUNTIFS($H$167:$H173,"&lt;&gt;CZ"),IF(AND(H170="CZ",H169&lt;&gt;"CZ",H171&lt;&gt;"CZ",H172&lt;&gt;"CZ",H173="CZ",AF173=AF169,AF170&lt;&gt;AF168,AF170&lt;&gt;AF174),A170-COUNTIFS($H$167:$H169,"&lt;&gt;CZ")&amp;$AH$5&amp;A173-COUNTIFS($H$167:$H173,"&lt;&gt;CZ"),IF(AND(H170="CZ",H169&lt;&gt;"CZ",H171&lt;&gt;"CZ",H172&lt;&gt;"CZ",H173&lt;&gt;"CZ",AF173=AF169,AF170&lt;&gt;AF168,AF170&lt;&gt;AF174),A173-COUNTIFS($H$167:$H173,"&lt;&gt;CZ"),IF(AND(H170="CZ",H169&lt;&gt;"CZ",H171&lt;&gt;"CZ",H172="CZ",H173&lt;&gt;"CZ",AF173=AF169,AF170&lt;&gt;AF168,AF170&lt;&gt;AF174),A170-COUNTIFS($H$167:$H169,"&lt;&gt;CZ")&amp;$AH$5&amp;A173-COUNTIFS($H$167:$H173,"&lt;&gt;CZ"),IF(AND(H170="CZ",H169="CZ",H171="CZ",H172&lt;&gt;"CZ",H173&lt;&gt;"CZ",AF173=AF169,AF170&lt;&gt;AF168,AF170&lt;&gt;AF174),A169-COUNTIFS($H$167:$H169,"&lt;&gt;CZ")&amp;$AH$5&amp;A173-COUNTIFS($H$167:$H173,"&lt;&gt;CZ"),IF(AND(H170="CZ",H169="CZ",H171&lt;&gt;"CZ",H172&lt;&gt;"CZ",H173&lt;&gt;"CZ",AF173=AF169,AF170&lt;&gt;AF168,AF170&lt;&gt;AF174),A169-COUNTIFS($H$167:$H169,"&lt;&gt;CZ")&amp;$AH$5&amp;A173-COUNTIFS($H$167:$H173,"&lt;&gt;CZ"),IF(AND(H170="CZ",H169="CZ",H171&lt;&gt;"CZ",H172&lt;&gt;"CZ",H173="CZ",AF173=AF169,AF170&lt;&gt;AF168,AF170&lt;&gt;AF174),A169-COUNTIFS($H$167:$H169,"&lt;&gt;CZ")&amp;$AH$5&amp;A173-COUNTIFS($H$167:$H173,"&lt;&gt;CZ"),IF(AND(H170="CZ",H169="CZ",H171&lt;&gt;"CZ",H172="CZ",H173&lt;&gt;"CZ",AF173=AF169,AF170&lt;&gt;AF168,AF170&lt;&gt;AF174),A169-COUNTIFS($H$167:$H169,"&lt;&gt;CZ")&amp;$AH$5&amp;A173-COUNTIFS($H$167:$H173,"&lt;&gt;CZ"),IF(AND(H170="CZ",H169&lt;&gt;"CZ",H171="CZ",H172&lt;&gt;"CZ",H173&lt;&gt;"CZ",AF173=AF169,AF170&lt;&gt;AF168,AF170&lt;&gt;AF174),A170-COUNTIFS($H$167:$H169,"&lt;&gt;CZ")&amp;$AH$5&amp;A173-COUNTIFS($H$167:$H173,"&lt;&gt;CZ"),IF(AND(H170="CZ",H171&lt;&gt;"CZ",H172="CZ",H173="CZ",H174="CZ",AF170=AF174,AF170&lt;&gt;AF169,AF170&lt;&gt;AF175),A170-COUNTIFS($H$167:$H170,"&lt;&gt;CZ")&amp;$AH$5&amp;A174-COUNTIFS($H$167:$H174,"&lt;&gt;CZ"),IF(AND(H170="CZ",H171="CZ",H172&lt;&gt;"CZ",H173="CZ",H174="CZ",AF170=AF174,AF170&lt;&gt;AF169,AF170&lt;&gt;AF175),A170-COUNTIFS($H$167:$H170,"&lt;&gt;CZ")&amp;$AH$5&amp;A174-COUNTIFS($H$167:$H174,"&lt;&gt;CZ"),IF(AND(H170="CZ",H171="CZ",H172="CZ",H173&lt;&gt;"CZ",H174="CZ",AF170=AF174,AF170&lt;&gt;AF169,AF170&lt;&gt;AF175),A170-COUNTIFS($H$167:$H170,"&lt;&gt;CZ")&amp;$AH$5&amp;A174-COUNTIFS($H$167:$H174,"&lt;&gt;CZ"),IF(AND(H170="CZ",H171="CZ",H172="CZ",H173="CZ",H174&lt;&gt;"CZ",AF170=AF174,AF170&lt;&gt;AF169,AF170&lt;&gt;AF175),A170-COUNTIFS($H$167:$H170,"&lt;&gt;CZ")&amp;$AH$5&amp;A174-COUNTIFS($H$167:$H174,"&lt;&gt;CZ"),IF(AND(H170="CZ",H169&lt;&gt;"CZ",H168="CZ",H167="CZ",H171&lt;&gt;"CZ",AF171=AF167,AF170&lt;&gt;AF166,AF170&lt;&gt;AF172),A167-COUNTIFS($H$167:$H167,"&lt;&gt;CZ")&amp;$AH$5&amp;A171-COUNTIFS($H$167:$H171,"&lt;&gt;CZ"),IF(AND(H170="CZ",H171&lt;&gt;"CZ",H172="CZ",H173="CZ",H174&lt;&gt;"CZ",AF170=AF174,AF170&lt;&gt;AF169,AF170&lt;&gt;AF175),A170-COUNTIFS($H$167:$H170,"&lt;&gt;CZ")&amp;$AH$5&amp;A174-COUNTIFS($H$167:$H174,"&lt;&gt;CZ"),IF(AND(H170="CZ",H171&lt;&gt;"CZ",H172="CZ",H173&lt;&gt;"CZ",H174="CZ",AF170=AF174,AF170&lt;&gt;AF169,AF170&lt;&gt;AF175),A170-COUNTIFS($H$167:$H170,"&lt;&gt;CZ")&amp;$AH$5&amp;A174-COUNTIFS($H$167:$H174,"&lt;&gt;CZ"),IF(AND(H170="CZ",H171&lt;&gt;"CZ",H172&lt;&gt;"CZ",H173="CZ",H174="CZ",AF170=AF174,AF170&lt;&gt;AF169,AF170&lt;&gt;AF175),A170-COUNTIFS($H$167:$H170,"&lt;&gt;CZ")&amp;$AH$5&amp;A174-COUNTIFS($H$167:$H174,"&lt;&gt;CZ"),IF(AND(H170="CZ",H171&lt;&gt;"CZ",H172&lt;&gt;"CZ",H173&lt;&gt;"CZ",H174="CZ",AF170=AF174,AF170&lt;&gt;AF169,AF170&lt;&gt;AF175),A170-COUNTIFS($H$167:$H170,"&lt;&gt;CZ")&amp;$AH$5&amp;A174-COUNTIFS($H$167:$H174,"&lt;&gt;CZ"),IF(AND(H170="CZ",H171&lt;&gt;"CZ",H172&lt;&gt;"CZ",H173="CZ",H174&lt;&gt;"CZ",AF170=AF174,AF170&lt;&gt;AF169,AF170&lt;&gt;AF175),A170-COUNTIFS($H$167:$H170,"&lt;&gt;CZ")&amp;$AH$5&amp;A174-COUNTIFS($H$167:$H174,"&lt;&gt;CZ"),IF(AND(H170="CZ",H171&lt;&gt;"CZ",H172="CZ",H173&lt;&gt;"CZ",H174&lt;&gt;"CZ",AF170=AF174,AF170&lt;&gt;AF169,AF170&lt;&gt;AF175),A170-COUNTIFS($H$167:$H170,"&lt;&gt;CZ")&amp;$AH$5&amp;A174-COUNTIFS($H$167:$H174,"&lt;&gt;CZ"),IF(AND(H170="CZ",H171="CZ",H172&lt;&gt;"CZ",H173&lt;&gt;"CZ",H174&lt;&gt;"CZ",AF170=AF174,AF170&lt;&gt;AF169,AF170&lt;&gt;AF175),A170-COUNTIFS($H$167:$H170,"&lt;&gt;CZ")&amp;$AH$5&amp;A174-COUNTIFS($H$167:$H174,"&lt;&gt;CZ"),IF(AND(H170="CZ",H171="CZ",H172="CZ",H173&lt;&gt;"CZ",H174&lt;&gt;"CZ",AF170=AF174,AF170&lt;&gt;AF169,AF170&lt;&gt;AF175),A170-COUNTIFS($H$167:$H170,"&lt;&gt;CZ")&amp;$AH$5&amp;A174-COUNTIFS($H$167:$H174,"&lt;&gt;CZ"),IF(AND(H170="CZ",H171="CZ",H172&lt;&gt;"CZ",H173="CZ",H174&lt;&gt;"CZ",AF170=AF174,AF170&lt;&gt;AF169,AF170&lt;&gt;AF175),A170-COUNTIFS($H$167:$H170,"&lt;&gt;CZ")&amp;$AH$5&amp;A174-COUNTIFS($H$167:$H174,"&lt;&gt;CZ"),IF(AND(H170="CZ",H171="CZ",H172="CZ",H173&lt;&gt;"CZ",H174&lt;&gt;"CZ",AF170=AF174,AF170&lt;&gt;AF169,AF170&lt;&gt;AF175),A170-COUNTIFS($H$167:$H170,"&lt;&gt;CZ")&amp;$AH$5&amp;A174-COUNTIFS($H$167:$H174,"&lt;&gt;CZ"),IF(AND(H170="CZ",H171="CZ",H172&lt;&gt;"CZ",H173&lt;&gt;"CZ",H174&lt;&gt;"CZ",AF170=AF174,AF170&lt;&gt;AF169,AF170&lt;&gt;AF175),A174-COUNTIFS($H$167:$H174,"&lt;&gt;CZ"),""))))))))))))))))))))))))))))))))))</f>
        <v/>
      </c>
      <c r="AL170" s="120" t="str">
        <f t="shared" si="11"/>
        <v>3</v>
      </c>
    </row>
    <row r="171" spans="1:38" s="104" customFormat="1" ht="15" customHeight="1">
      <c r="A171" s="105">
        <v>5</v>
      </c>
      <c r="B171" s="106">
        <v>117</v>
      </c>
      <c r="C171" s="107" t="s">
        <v>172</v>
      </c>
      <c r="D171" s="107" t="s">
        <v>173</v>
      </c>
      <c r="E171" s="106">
        <v>2004</v>
      </c>
      <c r="F171" s="108"/>
      <c r="G171" s="109" t="s">
        <v>174</v>
      </c>
      <c r="H171" s="110" t="s">
        <v>250</v>
      </c>
      <c r="I171" s="111"/>
      <c r="J171" s="112">
        <v>0</v>
      </c>
      <c r="K171" s="111"/>
      <c r="L171" s="112">
        <v>0</v>
      </c>
      <c r="M171" s="111">
        <v>100</v>
      </c>
      <c r="N171" s="112">
        <v>600</v>
      </c>
      <c r="O171" s="111">
        <v>100</v>
      </c>
      <c r="P171" s="112">
        <v>640</v>
      </c>
      <c r="Q171" s="111">
        <v>100</v>
      </c>
      <c r="R171" s="112">
        <v>670</v>
      </c>
      <c r="S171" s="113">
        <v>89</v>
      </c>
      <c r="T171" s="112">
        <v>623</v>
      </c>
      <c r="U171" s="111">
        <v>100</v>
      </c>
      <c r="V171" s="112">
        <v>740</v>
      </c>
      <c r="W171" s="111"/>
      <c r="X171" s="112">
        <v>0</v>
      </c>
      <c r="Y171" s="111"/>
      <c r="Z171" s="112">
        <v>0</v>
      </c>
      <c r="AA171" s="111"/>
      <c r="AB171" s="112">
        <v>0</v>
      </c>
      <c r="AC171" s="111"/>
      <c r="AD171" s="112">
        <v>0</v>
      </c>
      <c r="AE171" s="116">
        <v>3273</v>
      </c>
      <c r="AF171" s="117">
        <v>3273</v>
      </c>
      <c r="AG171" s="118">
        <v>5</v>
      </c>
      <c r="AH171" s="100">
        <f t="shared" ca="1" si="10"/>
        <v>0.67542665614844744</v>
      </c>
      <c r="AI171" s="119">
        <f>IF(H171="","",IF(H171&lt;&gt;"CZ","NE",IF(AND(H171="CZ",AF170&lt;&gt;AF171,AF171&lt;&gt;AF172),A171-COUNTIF($H$167:$H171,"&lt;&gt;CZ"),IF(AND(H171="CZ",H170="CZ",AF171=AF170,AF171&lt;&gt;AF169,AF171&lt;&gt;AF172),A170-COUNTIF($H$167:$H171,"&lt;&gt;CZ")&amp;$AH$5&amp;A171-COUNTIF($H$167:$H171,"&lt;&gt;CZ"),IF(AND(H171="CZ",H172="CZ",AF171&lt;&gt;AF170,AF171=AF172,AF171&lt;&gt;AF173),A171-COUNTIF($H$167:$H171,"&lt;&gt;CZ")&amp;$AH$5&amp;A172-COUNTIF($H$167:$H172,"&lt;&gt;CZ"),IF(AND(H171="CZ",H170="CZ",H169="CZ",AF171=AF169,AF171&lt;&gt;AF168,AF171&lt;&gt;AF172),A169-COUNTIF($H$167:$H171,"&lt;&gt;CZ")&amp;$AH$5&amp;A171-COUNTIF($H$167:$H171,"&lt;&gt;CZ"),IF(AND(H171="CZ",H170="CZ",H172="CZ",AF172=AF170,AF171&lt;&gt;AF169,AF171&lt;&gt;AF173),A170-COUNTIF($H$167:$H170,"&lt;&gt;CZ")&amp;$AH$5&amp;A172-COUNTIF($H$167:$H172,"&lt;&gt;CZ"),IF(AND(H171="CZ",H172="CZ",H173="CZ",AF171&lt;&gt;AF170,AF171=AF173,AF171&lt;&gt;AF174),A171-COUNTIF($H$167:$H171,"&lt;&gt;CZ")&amp;$AH$5&amp;A173-COUNTIF($H$167:$H173,"&lt;&gt;CZ"),IF(AND(H171="CZ",H170="CZ",H169="CZ",H168="CZ",AF171=AF168,AF171&lt;&gt;AF167,AF171&lt;&gt;AF172),A168-COUNTIF($H$167:$H168,"&lt;&gt;CZ")&amp;$AH$5&amp;A171-COUNTIF($H$167:$H171,"&lt;&gt;CZ"),IF(AND(H171="CZ",H170="CZ",H169="CZ",H172="CZ",AF172=AF169,AF171&lt;&gt;AF168,AF171&lt;&gt;AF173),A169-COUNTIF($H$167:$H169,"&lt;&gt;CZ")&amp;$AH$5&amp;A172-COUNTIF($H$167:$H172,"&lt;&gt;CZ"),IF(AND(H171="CZ",H170="CZ",H172="CZ",H173="CZ",AF173=AF170,AF171&lt;&gt;AF169,AF171&lt;&gt;AF174),A170-COUNTIF($H$167:$H170,"&lt;&gt;CZ")&amp;$AH$5&amp;A173-COUNTIF($H$167:$H173,"&lt;&gt;CZ"),IF(AND(H171="CZ",H172="CZ",H173="CZ",H174="CZ",AF171&lt;&gt;AF170,AF171=AF174,AF171&lt;&gt;AF175),A171-COUNTIF($H$167:$H171,"&lt;&gt;CZ")&amp;$AH$5&amp;A174-COUNTIF($H$167:$H174,"&lt;&gt;CZ"),IF(AND(H171="CZ",H170="CZ",H169="CZ",H168="CZ",H167="CZ",AF171=AF167,AF171&lt;&gt;AF166,AF171&lt;&gt;AF172),A167-COUNTIF($H$167:$H167,"&lt;&gt;CZ")&amp;$AH$5&amp;A171-COUNTIF($H$167:$H171,"&lt;&gt;CZ"),IF(AND(H171="CZ",H170="CZ",H169="CZ",H168="CZ",H172="CZ",AF172=AF168,AF171&lt;&gt;AF167,AF171&lt;&gt;AF173),A168-COUNTIF($H$167:$H168,"&lt;&gt;CZ")&amp;$AH$5&amp;A172-COUNTIF($H$167:$H172,"&lt;&gt;CZ"),IF(AND(H171="CZ",H170="CZ",H169="CZ",H172="CZ",H173="CZ",AF173=AF169,AF171&lt;&gt;AF168,AF171&lt;&gt;AF174),A169-COUNTIF($H$167:$H169,"&lt;&gt;CZ")&amp;$AH$5&amp;A173-COUNTIF($H$167:$H173,"&lt;&gt;CZ"),IF(AND(H171="CZ",H170="CZ",H172="CZ",H173="CZ",H174="CZ",AF174=AF170,AF171&lt;&gt;AF169,AF171&lt;&gt;AF175),A170-COUNTIF($H$167:$H170,"&lt;&gt;CZ")&amp;$AH$5&amp;A174-COUNTIF($H$167:$H174,"&lt;&gt;CZ"),IF(AND(H171="CZ",H172="CZ",H173="CZ",H174="CZ",H175="CZ",AF171&lt;&gt;AF170,AF171=AF175,AF171&lt;&gt;AF176),A171-COUNTIF($H$167:$H171,"&lt;&gt;CZ")&amp;$AH$5&amp;A175-COUNTIF($H$167:$H175,"&lt;&gt;CZ"),IF(AND(H171="CZ",H170&lt;&gt;"CZ",AF171=AF170,AF171&lt;&gt;AF169,AF171&lt;&gt;AF172),A171-COUNTIF($H$167:$H171,"&lt;&gt;CZ"),IF(AND(H171="CZ",H172&lt;&gt;"CZ",AF171&lt;&gt;AF170,AF171=AF172,AF171&lt;&gt;AF173),A171-COUNTIF($H$167:$H171,"&lt;&gt;CZ"),IF(AND(H171="CZ",H170&lt;&gt;"CZ",H169="CZ",AF171=AF169,AF171&lt;&gt;AF168,AF171&lt;&gt;AF172),A169-COUNTIF($H$167:$H169,"&lt;&gt;CZ")&amp;$AH$5&amp;A171-COUNTIF($H$167:$H171,"&lt;&gt;CZ"),IF(AND(H171="CZ",H170="CZ",H169&lt;&gt;"CZ",AF171=AF169,AF171&lt;&gt;AF168,AF171&lt;&gt;AF172),A169-COUNTIF($H$167:$H169,"&lt;&gt;CZ")&amp;$AH$5&amp;A171-COUNTIF($H$167:$H171,"&lt;&gt;CZ"),IF(AND(H171="CZ",H170&lt;&gt;"CZ",H169&lt;&gt;"CZ",AF171=AF169,AF171&lt;&gt;AF168,AF171&lt;&gt;AF172),A171-COUNTIF($H$167:$H171,"&lt;&gt;CZ"),IF(AND(H171="CZ",H170&lt;&gt;"CZ",H172="CZ",AF171=AF170,AF171&lt;&gt;AF169,AF171=AF172,AF171&lt;&gt;AF173),A170-COUNTIF($H$167:$H170,"&lt;&gt;CZ")&amp;$AH$5&amp;A172-COUNTIF($H$167:$H172,"&lt;&gt;CZ"),IF(AND(H171="CZ",H170="CZ",H172&lt;&gt;"CZ",AF172=AF170,AF171&lt;&gt;AF169,AF171&lt;&gt;AF173),A170-COUNTIF($H$167:$H170,"&lt;&gt;CZ")&amp;$AH$5&amp;A172-COUNTIF($H$167:$H172,"&lt;&gt;CZ"),IF(AND(H171="CZ",H170&lt;&gt;"CZ",H172&lt;&gt;"CZ",AF172=AF170,AF171&lt;&gt;AF169,AF171&lt;&gt;AF173),A170-COUNTIF($H$167:$H170,"&lt;&gt;CZ"),IF(AND(H171="CZ",H172&lt;&gt;"CZ",H173="CZ",AF171&lt;&gt;AF170,AF171=AF173,AF171&lt;&gt;AF174),A171-COUNTIF($H$167:$H171,"&lt;&gt;CZ")&amp;$AH$5&amp;A173-COUNTIF($H$167:$H173,"&lt;&gt;CZ"),IF(AND(H171="CZ",H172="CZ",H173&lt;&gt;"CZ",AF171&lt;&gt;AF170,AF171=AF173,AF171&lt;&gt;AF174),A171-COUNTIF($H$167:$H171,"&lt;&gt;CZ")&amp;$AH$5&amp;A173-COUNTIF($H$167:$H173,"&lt;&gt;CZ"),IF(AND(H171="CZ",H172&lt;&gt;"CZ",H173&lt;&gt;"CZ",AF171&gt;0,AF171&lt;&gt;AF170,AF171=AF173,AF171&lt;&gt;AF174),A171-COUNTIF($H$167:$H171,"&lt;&gt;CZ"),IF(AND(H171="CZ",H170&lt;&gt;"CZ",H169="CZ",H168="CZ",AF171=AF168,AF171&lt;&gt;AF167,AF171&lt;&gt;AF172),A168-COUNTIF($H$167:$H168,"&lt;&gt;CZ")&amp;$AH$5&amp;A171-COUNTIF($H$167:$H171,"&lt;&gt;CZ"),IF(AND(H171="CZ",H170="CZ",H169&lt;&gt;"CZ",H168="CZ",AF171=AF168,AF171&lt;&gt;AF167,AF171&lt;&gt;AF172),A168-COUNTIF($H$167:$H168,"&lt;&gt;CZ")&amp;$AH$5&amp;A171-COUNTIF($H$167:$H171,"&lt;&gt;CZ"),IF(AND(H171="CZ",H170="CZ",H169="CZ",H168&lt;&gt;"CZ",AF171=AF168,AF171&lt;&gt;AF167,AF171&lt;&gt;AF172),A168-COUNTIF($H$167:$H168,"&lt;&gt;CZ")&amp;$AH$5&amp;A171-COUNTIF($H$167:$H171,"&lt;&gt;CZ"),IF(AND(H171="CZ",H170&lt;&gt;"CZ",H169&lt;&gt;"CZ",H168="CZ",AF171=AF168,AF171&lt;&gt;AF167,AF171&lt;&gt;AF172),A168-COUNTIF($H$167:$H168,"&lt;&gt;CZ")&amp;$AH$5&amp;A171-COUNTIF($H$167:$H171,"&lt;&gt;CZ"),IF(AND(H171="CZ",H170&lt;&gt;"CZ",H169="CZ",H168&lt;&gt;"CZ",AF171=AF168,AF171&lt;&gt;AF167,AF171&lt;&gt;AF172),A168-COUNTIF($H$167:$H168,"&lt;&gt;CZ")&amp;$AH$5&amp;A171-COUNTIF($H$167:$H171,"&lt;&gt;CZ"),IF(AND(H171="CZ",H170="CZ",H169&lt;&gt;"CZ",H168&lt;&gt;"CZ",AF171=AF168,AF171&lt;&gt;AF167,AF171&lt;&gt;AF172),A168-COUNTIF($H$167:$H168,"&lt;&gt;CZ")&amp;$AH$5&amp;A171-COUNTIF($H$167:$H171,"&lt;&gt;CZ"),IF(AND(H171="CZ",H170&lt;&gt;"CZ",H169&lt;&gt;"CZ",H168&lt;&gt;"CZ",AF171=AF168,AF171&lt;&gt;AF167,AF171&lt;&gt;AF172),A171-COUNTIF($H$167:$H171,"&lt;&gt;CZ"),IF(AND(H171="CZ",H170="CZ",H169&lt;&gt;"CZ",H172="CZ",AF171=AF169,AF171&lt;&gt;AF168,AF171=AF172,AF171&lt;&gt;AF173),A169-COUNTIF($H$167:$H169,"&lt;&gt;CZ")&amp;$AH$5&amp;A172-COUNTIF($H$167:$H172,"&lt;&gt;CZ"),IF(AND(H171="CZ",H170="CZ",H169="CZ",H172&lt;&gt;"CZ",AF171=AF169,AF171&lt;&gt;AF168,AF171=AF172,AF171&lt;&gt;AF173),A169-COUNTIF($H$167:$H169,"&lt;&gt;CZ")&amp;$AH$5&amp;A172-COUNTIF($H$167:$H172,"&lt;&gt;CZ"),IF(AND(H171="CZ",H170&lt;&gt;"CZ",H169&lt;&gt;"CZ",H172="CZ",AF171=AF169,AF171&lt;&gt;AF168,AF171=AF172,AF171&lt;&gt;AF173),A169-COUNTIF($H$167:$H169,"&lt;&gt;CZ")&amp;$AH$5&amp;A172-COUNTIF($H$167:$H172,"&lt;&gt;CZ"),IF(AND(H171="CZ",H170&lt;&gt;"CZ",H169="CZ",H172="CZ",AF171=AF169,AF171&lt;&gt;AF168,AF171=AF172,AF171&lt;&gt;AF173),A169-COUNTIF($H$167:$H169,"&lt;&gt;CZ")&amp;$AH$5&amp;A172-COUNTIF($H$167:$H172,"&lt;&gt;CZ"),IF(AND(H171="CZ",H170&lt;&gt;"CZ",H169="CZ",H172&lt;&gt;"CZ",AF171=AF169,AF171&lt;&gt;AF168,AF171=AF172,AF171&lt;&gt;AF173),A169-COUNTIF($H$167:$H169,"&lt;&gt;CZ")&amp;$AH$5&amp;A172-COUNTIF($H$167:$H172,"&lt;&gt;CZ"),IF(AND(H171="CZ",H170="CZ",H169&lt;&gt;"CZ",H172&lt;&gt;"CZ",AF172=AF169,AF171&lt;&gt;AF168,AF171&lt;&gt;AF173),A169-COUNTIF($H$167:$H169,"&lt;&gt;CZ")&amp;$AH$5&amp;A172-COUNTIF($H$167:$H172,"&lt;&gt;CZ"),IF(AND(H171="CZ",H170&lt;&gt;"CZ",H169&lt;&gt;"CZ",H172&lt;&gt;"CZ",AF172=AF169,AF171&lt;&gt;AF168,AF171&lt;&gt;AF173),A169-COUNTIF($H$167:$H169,"&lt;&gt;CZ"),IF(AND(H171="CZ",H170&lt;&gt;"CZ",H172="CZ",H173="CZ",AF173=AF170,AF171&lt;&gt;AF169,AF171&lt;&gt;AF174),A170-COUNTIF($H$167:$H170,"&lt;&gt;CZ")&amp;$AH$5&amp;A173-COUNTIF($H$167:$H173,"&lt;&gt;CZ"),IF(AND(H171="CZ",H170="CZ",H172&lt;&gt;"CZ",H173="CZ",AF173=AF170,AF171&lt;&gt;AF169,AF171&lt;&gt;AF174),A170-COUNTIF($H$167:$H170,"&lt;&gt;CZ")&amp;$AH$5&amp;A173-COUNTIF($H$167:$H173,"&lt;&gt;CZ"),IF(AND(H171="CZ",H170="CZ",H172="CZ",H173&lt;&gt;"CZ",AF173=AF170,AF171&lt;&gt;AF169,AF171&lt;&gt;AF174),A170-COUNTIF($H$167:$H170,"&lt;&gt;CZ")&amp;$AH$5&amp;A173-COUNTIF($H$167:$H173,"&lt;&gt;CZ"),IF(AND(H171="CZ",H170&lt;&gt;"CZ",H172&lt;&gt;"CZ",H173="CZ",AF173=AF170,AF171&lt;&gt;AF169,AF171&lt;&gt;AF174),A170-COUNTIF($H$167:$H170,"&lt;&gt;CZ")&amp;$AH$5&amp;A173-COUNTIF($H$167:$H173,"&lt;&gt;CZ"),IF(AND(H171="CZ",H170&lt;&gt;"CZ",H172="CZ",H173&lt;&gt;"CZ",AF173=AF170,AF171&lt;&gt;AF169,AF171&lt;&gt;AF174),A170-COUNTIF($H$167:$H170,"&lt;&gt;CZ")&amp;$AH$5&amp;A173-COUNTIF($H$167:$H173,"&lt;&gt;CZ"),IF(AND(H171="CZ",H170="CZ",H172&lt;&gt;"CZ",H173&lt;&gt;"CZ",AF173=AF170,AF171&lt;&gt;AF169,AF171&lt;&gt;AF174),A170-COUNTIF($H$167:$H170,"&lt;&gt;CZ")&amp;$AH$5&amp;A173-COUNTIF($H$167:$H173,"&lt;&gt;CZ"),IF(AND(H171="CZ",H170&lt;&gt;"CZ",H172&lt;&gt;"CZ",H173&lt;&gt;"CZ",AF173=AF170,AF171&lt;&gt;AF169,AF171&lt;&gt;AF174),A170-COUNTIF($H$167:$H170,"&lt;&gt;CZ"),IF(AND(H171="CZ",H172="CZ",H173="CZ",H174&lt;&gt;"CZ",AF171&lt;&gt;AF170,AF171=AF174,AF171&lt;&gt;AF175),A171-COUNTIF($H$167:$H171,"&lt;&gt;CZ")&amp;$AH$5&amp;A174-COUNTIF($H$167:$H174,"&lt;&gt;CZ"),IF(AND(H171="CZ",H172="CZ",H173&lt;&gt;"CZ",H174="CZ",AF171&lt;&gt;AF170,AF171=AF174,AF171&lt;&gt;AF175),A171-COUNTIF($H$167:$H171,"&lt;&gt;CZ")&amp;$AH$5&amp;A174-COUNTIF($H$167:$H174,"&lt;&gt;CZ"),IF(AND(H171="CZ",H172&lt;&gt;"CZ",H173="CZ",H174="CZ",AF171&lt;&gt;AF170,AF171=AF174,AF171&lt;&gt;AF175),A171-COUNTIF($H$167:$H171,"&lt;&gt;CZ")&amp;$AH$5&amp;A174-COUNTIF($H$167:$H174,"&lt;&gt;CZ"),IF(AND(H171="CZ",H172&lt;&gt;"CZ",H173&lt;&gt;"CZ",H174="CZ",AF171&lt;&gt;AF170,AF171=AF174,AF171&lt;&gt;AF175),A171-COUNTIF($H$167:$H171,"&lt;&gt;CZ")&amp;$AH$5&amp;A174-COUNTIF($H$167:$H174,"&lt;&gt;CZ"),"")))))))))))))))))))))))))))))))))))))))))))))))))))))</f>
        <v>4</v>
      </c>
      <c r="AJ171" s="102" t="str">
        <f>IF(AI171&lt;&gt;"","",IF(AND(H171="CZ",H172&lt;&gt;"CZ",H173="CZ",H174&lt;&gt;"CZ",AF171&lt;&gt;AF170,AF171=AF174,AF171&lt;&gt;AF175),A171-COUNTIF($H$167:$H171,"&lt;&gt;CZ")&amp;$AH$5&amp;A174-COUNTIF($H$167:$H174,"&lt;&gt;CZ"),IF(AND(H171="CZ",H172="CZ",H173&lt;&gt;"CZ",H174&lt;&gt;"CZ",AF171&lt;&gt;AF170,AF171=AF174,AF171&lt;&gt;AF175),A171-COUNTIF($H$167:$H171,"&lt;&gt;CZ")&amp;$AH$5&amp;A174-COUNTIF($H$167:$H174,"&lt;&gt;CZ"),IF(AND(H171="CZ",H172&lt;&gt;"CZ",H173&lt;&gt;"CZ",H174&lt;&gt;"CZ",AF171&lt;&gt;AF170,AF171=AF174,AF171&lt;&gt;AF175),A171-COUNTIF($H$167:$H171,"&lt;&gt;CZ"),IF(AND(H171="CZ",H170&lt;&gt;"CZ",H169="CZ",H168="CZ",H167="CZ",AF171=AF167,AF171&lt;&gt;AF166,AF171&lt;&gt;AF172),A167-COUNTIFS($H$167:$H167,"&lt;&gt;CZ")&amp;$AH$5&amp;A171-COUNTIFS($H$167:$H171,"&lt;&gt;CZ"),IF(AND(H171="CZ",H170="CZ",H169&lt;&gt;"CZ",H168="CZ",H167="CZ",AF171=AF167,AF171&lt;&gt;AF166,AF171&lt;&gt;AF172),A167-COUNTIFS($H$167:$H167,"&lt;&gt;CZ")&amp;$AH$5&amp;A171-COUNTIFS($H$167:$H171,"&lt;&gt;CZ"),IF(AND(H171="CZ",H170="CZ",H169="CZ",H168&lt;&gt;"CZ",H167="CZ",AF171=AF167,AF171&lt;&gt;AF166,AF171&lt;&gt;AF172),A167-COUNTIFS($H$167:$H167,"&lt;&gt;CZ")&amp;$AH$5&amp;A171-COUNTIFS($H$167:$H171,"&lt;&gt;CZ"),IF(AND(H171="CZ",H170="CZ",H169="CZ",H168="CZ",H167&lt;&gt;"CZ",AF171=AF167,AF171&lt;&gt;AF166,AF171&lt;&gt;AF172),A168-COUNTIFS($H$167:$H167,"&lt;&gt;CZ")&amp;$AH$5&amp;A171-COUNTIFS($H$167:$H171,"&lt;&gt;CZ"),IF(AND(H171="CZ",H170&lt;&gt;"CZ",H169="CZ",H168="CZ",H167&lt;&gt;"CZ",AF171=AF167,AF171&lt;&gt;AF166,AF171&lt;&gt;AF172),A168-COUNTIFS($H$167:$H167,"&lt;&gt;CZ")&amp;$AH$5&amp;A171-COUNTIFS($H$167:$H171,"&lt;&gt;CZ"),IF(AND(H171="CZ",H170&lt;&gt;"CZ",H169="CZ",H168&lt;&gt;"CZ",H167="CZ",AF171=AF167,AF171&lt;&gt;AF166,AF171&lt;&gt;AF172),A167-COUNTIFS($H$167:$H167,"&lt;&gt;CZ")&amp;$AH$5&amp;A171-COUNTIFS($H$167:$H171,"&lt;&gt;CZ"),IF(AND(H171="CZ",H170&lt;&gt;"CZ",H169&lt;&gt;"CZ",H168="CZ",H167="CZ",AF171=AF167,AF171&lt;&gt;AF166,AF171&lt;&gt;AF172),A167-COUNTIFS($H$167:$H167,"&lt;&gt;CZ")&amp;$AH$5&amp;A171-COUNTIFS($H$167:$H171,"&lt;&gt;CZ"),IF(AND(H171="CZ",H170&lt;&gt;"CZ",H169&lt;&gt;"CZ",H168&lt;&gt;"CZ",H167="CZ",AF171=AF167,AF171&lt;&gt;AF166,AF171&lt;&gt;AF172),A167-COUNTIFS($H$167:$H167,"&lt;&gt;CZ")&amp;$AH$5&amp;A171-COUNTIFS($H$167:$H171,"&lt;&gt;CZ"),IF(AND(H171="CZ",H170&lt;&gt;"CZ",H169&lt;&gt;"CZ",H168="CZ",H167&lt;&gt;"CZ",AF171=AF167,AF171&lt;&gt;AF166,AF171&lt;&gt;AF172),A168-COUNTIFS($H$167:$H167,"&lt;&gt;CZ")&amp;$AH$5&amp;A171-COUNTIFS($H$167:$H171,"&lt;&gt;CZ"),IF(AND(H171="CZ",H170&lt;&gt;"CZ",H169="CZ",H168&lt;&gt;"CZ",H167&lt;&gt;"CZ",AF171=AF167,AF171&lt;&gt;AF166,AF171&lt;&gt;AF172),A168-COUNTIFS($H$167:$H167,"&lt;&gt;CZ")&amp;$AH$5&amp;A171-COUNTIFS($H$167:$H171,"&lt;&gt;CZ"),IF(AND(H171="CZ",H170="CZ",H169&lt;&gt;"CZ",H168&lt;&gt;"CZ",H167&lt;&gt;"CZ",AF171=AF167,AF171&lt;&gt;AF166,AF171&lt;&gt;AF172),A168-COUNTIFS($H$167:$H167,"&lt;&gt;CZ")&amp;$AH$5&amp;A171-COUNTIFS($H$167:$H171,"&lt;&gt;CZ"),IF(AND(H171="CZ",H170="CZ",H169&lt;&gt;"CZ",H168&lt;&gt;"CZ",H167="CZ",AF171=AF167,AF171&lt;&gt;AF166,AF171&lt;&gt;AF172),A167-COUNTIFS($H$167:$H167,"&lt;&gt;CZ")&amp;$AH$5&amp;A171-COUNTIFS($H$167:$H171,"&lt;&gt;CZ"),IF(AND(H171="CZ",H170="CZ",H169&lt;&gt;"CZ",H168="CZ",H167&lt;&gt;"CZ",AF171=AF167,AF171&lt;&gt;AF166,AF171&lt;&gt;AF172),A168-COUNTIFS($H$167:$H167,"&lt;&gt;CZ")&amp;$AH$5&amp;A171-COUNTIFS($H$167:$H171,"&lt;&gt;CZ"),IF(AND(H171="CZ",H170="CZ",H169="CZ",H168&lt;&gt;"CZ",H167&lt;&gt;"CZ",AF171=AF167,AF171&lt;&gt;AF166,AF171&lt;&gt;AF172),A168-COUNTIFS($H$167:$H167,"&lt;&gt;CZ")&amp;$AH$5&amp;A171-COUNTIFS($H$167:$H171,"&lt;&gt;CZ"),IF(AND(H171="CZ",H170&lt;&gt;"CZ",H169&lt;&gt;"CZ",H168&lt;&gt;"CZ",H167&lt;&gt;"CZ",AF171=AF167,AF171&lt;&gt;AF166,AF171&lt;&gt;AF172),A168-COUNTIFS($H$167:$H167,"&lt;&gt;CZ"),IF(AND(H171="CZ",H170&lt;&gt;"CZ",H169="CZ",H168="CZ",H172="CZ",AF172=AF168,AF171&lt;&gt;AF167,AF171&lt;&gt;AF173),A168-COUNTIFS($H$167:$H168,"&lt;&gt;CZ")&amp;$AH$5&amp;A172-COUNTIFS($H$167:$H172,"&lt;&gt;CZ"),IF(AND(H171="CZ",H170="CZ",H169&lt;&gt;"CZ",H168="CZ",H172="CZ",AF172=AF168,AF171&lt;&gt;AF167,AF171&lt;&gt;AF173),A168-COUNTIFS($H$167:$H168,"&lt;&gt;CZ")&amp;$AH$5&amp;A172-COUNTIFS($H$167:$H172,"&lt;&gt;CZ"),IF(AND(H171="CZ",H170="CZ",H169="CZ",H168&lt;&gt;"CZ",H172="CZ",AF172=AF168,AF171&lt;&gt;AF167,AF171&lt;&gt;AF173),A169-COUNTIFS($H$167:$H168,"&lt;&gt;CZ")&amp;$AH$5&amp;A172-COUNTIFS($H$167:$H172,"&lt;&gt;CZ"),IF(AND(H171="CZ",H170="CZ",H169="CZ",H168="CZ",H172&lt;&gt;"CZ",AF172=AF168,AF171&lt;&gt;AF167,AF171&lt;&gt;AF173),A168-COUNTIFS($H$167:$H168,"&lt;&gt;CZ")&amp;$AH$5&amp;A172-COUNTIFS($H$167:$H172,"&lt;&gt;CZ"),IF(AND(H171="CZ",H170&lt;&gt;"CZ",H169="CZ",H168="CZ",H172&lt;&gt;"CZ",AF172=AF168,AF171&lt;&gt;AF167,AF171&lt;&gt;AF173),A168-COUNTIFS($H$167:$H168,"&lt;&gt;CZ")&amp;$AH$5&amp;A172-COUNTIFS($H$167:$H172,"&lt;&gt;CZ"),IF(AND(H171="CZ",H170&lt;&gt;"CZ",H169="CZ",H168&lt;&gt;"CZ",H172="CZ",AF172=AF168,AF171&lt;&gt;AF167,AF171&lt;&gt;AF173),A169-COUNTIFS($H$167:$H168,"&lt;&gt;CZ")&amp;$AH$5&amp;A172-COUNTIFS($H$167:$H172,"&lt;&gt;CZ"),IF(AND(H171="CZ",H170&lt;&gt;"CZ",H169&lt;&gt;"CZ",H168="CZ",H172="CZ",AF172=AF168,AF171&lt;&gt;AF167,AF171&lt;&gt;AF173),A168-COUNTIFS($H$167:$H168,"&lt;&gt;CZ")&amp;$AH$5&amp;A172-COUNTIFS($H$167:$H172,"&lt;&gt;CZ"),IF(AND(H171="CZ",H170&lt;&gt;"CZ",H169&lt;&gt;"CZ",H168&lt;&gt;"CZ",H172="CZ",AF172=AF168,AF171&lt;&gt;AF167,AF171&lt;&gt;AF173),A169-COUNTIFS($H$167:$H168,"&lt;&gt;CZ")&amp;$AH$5&amp;A172-COUNTIFS($H$167:$H172,"&lt;&gt;CZ"),IF(AND(H171="CZ",H170&lt;&gt;"CZ",H169&lt;&gt;"CZ",H168="CZ",H172&lt;&gt;"CZ",AF172=AF168,AF171&lt;&gt;AF167,AF171&lt;&gt;AF173),A168-COUNTIFS($H$167:$H168,"&lt;&gt;CZ")&amp;$AH$5&amp;A172-COUNTIFS($H$167:$H172,"&lt;&gt;CZ"),IF(AND(H171="CZ",H170&lt;&gt;"CZ",H169="CZ",H168&lt;&gt;"CZ",H172&lt;&gt;"CZ",AF172=AF168,AF171&lt;&gt;AF167,AF171&lt;&gt;AF173),A169-COUNTIFS($H$167:$H168,"&lt;&gt;CZ")&amp;$AH$5&amp;A172-COUNTIFS($H$167:$H172,"&lt;&gt;CZ"),IF(AND(H171="CZ",H170="CZ",H169&lt;&gt;"CZ",H168&lt;&gt;"CZ",H172&lt;&gt;"CZ",AF172=AF168,AF171&lt;&gt;AF167,AF171&lt;&gt;AF173),A169-COUNTIFS($H$167:$H168,"&lt;&gt;CZ")&amp;$AH$5&amp;A172-COUNTIFS($H$167:$H172,"&lt;&gt;CZ"),IF(AND(H171="CZ",H170="CZ",H169&lt;&gt;"CZ",H168&lt;&gt;"CZ",H172="CZ",AF172=AF168,AF171&lt;&gt;AF167,AF171&lt;&gt;AF173),A169-COUNTIFS($H$167:$H168,"&lt;&gt;CZ")&amp;$AH$5&amp;A172-COUNTIFS($H$167:$H172,"&lt;&gt;CZ"),IF(AND(H171="CZ",H170="CZ",H169&lt;&gt;"CZ",H168="CZ",H172&lt;&gt;"CZ",AF172=AF168,AF171&lt;&gt;AF167,AF171&lt;&gt;AF173),A168-COUNTIFS($H$167:$H168,"&lt;&gt;CZ")&amp;$AH$5&amp;A172-COUNTIFS($H$167:$H172,"&lt;&gt;CZ"),IF(AND(H171="CZ",H170="CZ",H169="CZ",H168&lt;&gt;"CZ",H172&lt;&gt;"CZ",AF172=AF168,AF171&lt;&gt;AF167,AF171&lt;&gt;AF173),A169-COUNTIFS($H$167:$H168,"&lt;&gt;CZ")&amp;$AH$5&amp;A172-COUNTIFS($H$167:$H172,"&lt;&gt;CZ"),IF(AND(H171="CZ",H170&lt;&gt;"CZ",H169&lt;&gt;"CZ",H168&lt;&gt;"CZ",H172&lt;&gt;"CZ",AF172=AF168,AF171&lt;&gt;AF167,AF171&lt;&gt;AF173),A169-COUNTIFS($H$167:$H168,"&lt;&gt;CZ"),IF(AND(H171="CZ",H170&lt;&gt;"CZ",H169="CZ",H172="CZ",H173="CZ",AF173=AF169,AF171&lt;&gt;AF168,AF171&lt;&gt;AF174),A169-COUNTIFS($H$167:$H169,"&lt;&gt;CZ")&amp;$AH$5&amp;A173-COUNTIFS($H$167:$H173,"&lt;&gt;CZ"),IF(AND(H171="CZ",H170="CZ",H169&lt;&gt;"CZ",H172="CZ",H173="CZ",AF173=AF169,AF171&lt;&gt;AF168,AF171&lt;&gt;AF174),A170-COUNTIFS($H$167:$H169,"&lt;&gt;CZ")&amp;$AH$5&amp;A173-COUNTIFS($H$167:$H173,"&lt;&gt;CZ"),IF(AND(H171="CZ",H170="CZ",H169="CZ",H172&lt;&gt;"CZ",H173="CZ",AF173=AF169,AF171&lt;&gt;AF168,AF171&lt;&gt;AF174),A169-COUNTIFS($H$167:$H169,"&lt;&gt;CZ")&amp;$AH$5&amp;A173-COUNTIFS($H$167:$H173,"&lt;&gt;CZ"),IF(AND(H171="CZ",H170="CZ",H169="CZ",H172="CZ",H173&lt;&gt;"CZ",AF173=AF169,AF171&lt;&gt;AF168,AF171&lt;&gt;AF174),A169-COUNTIFS($H$167:$H169,"&lt;&gt;CZ")&amp;$AH$5&amp;A173-COUNTIFS($H$167:$H173,"&lt;&gt;CZ"),IF(AND(H171="CZ",H170&lt;&gt;"CZ",H169="CZ",H172="CZ",H173&lt;&gt;"CZ",AF173=AF169,AF171&lt;&gt;AF168,AF171&lt;&gt;AF174),A169-COUNTIFS($H$167:$H169,"&lt;&gt;CZ")&amp;$AH$5&amp;A173-COUNTIFS($H$167:$H173,"&lt;&gt;CZ"),IF(AND(H171="CZ",H170&lt;&gt;"CZ",H169="CZ",H172&lt;&gt;"CZ",H173="CZ",AF173=AF169,AF171&lt;&gt;AF168,AF171&lt;&gt;AF174),A169-COUNTIFS($H$167:$H169,"&lt;&gt;CZ")&amp;$AH$5&amp;A173-COUNTIFS($H$167:$H173,"&lt;&gt;CZ"),IF(AND(H171="CZ",H170&lt;&gt;"CZ",H169&lt;&gt;"CZ",H172="CZ",H173="CZ",AF173=AF169,AF171&lt;&gt;AF168,AF171&lt;&gt;AF174),A170-COUNTIFS($H$167:$H169,"&lt;&gt;CZ")&amp;$AH$5&amp;A173-COUNTIFS($H$167:$H173,"&lt;&gt;CZ"),IF(AND(H171="CZ",H170&lt;&gt;"CZ",H169&lt;&gt;"CZ",H172&lt;&gt;"CZ",H173="CZ",AF173=AF169,AF171&lt;&gt;AF168,AF171&lt;&gt;AF174),A170-COUNTIFS($H$167:$H169,"&lt;&gt;CZ")&amp;$AH$5&amp;A173-COUNTIFS($H$167:$H173,"&lt;&gt;CZ"),IF(AND(H171="CZ",H170&lt;&gt;"CZ",H169&lt;&gt;"CZ",H172="CZ",H173&lt;&gt;"CZ",AF173=AF169,AF171&lt;&gt;AF168,AF171&lt;&gt;AF174),A170-COUNTIFS($H$167:$H169,"&lt;&gt;CZ")&amp;$AH$5&amp;A173-COUNTIFS($H$167:$H173,"&lt;&gt;CZ"),IF(AND(H171="CZ",H170&lt;&gt;"CZ",H169="CZ",H172&lt;&gt;"CZ",H173&lt;&gt;"CZ",AF173=AF169,AF171&lt;&gt;AF168,AF171&lt;&gt;AF174),A169-COUNTIFS($H$167:$H169,"&lt;&gt;CZ")&amp;$AH$5&amp;A173-COUNTIFS($H$167:$H173,"&lt;&gt;CZ"),IF(AND(H171="CZ",H170="CZ",H169&lt;&gt;"CZ",H172&lt;&gt;"CZ",H173&lt;&gt;"CZ",AF173=AF169,AF171&lt;&gt;AF168,AF171&lt;&gt;AF174),A170-COUNTIFS($H$167:$H169,"&lt;&gt;CZ")&amp;$AH$5&amp;A173-COUNTIFS($H$167:$H173,"&lt;&gt;CZ"),IF(AND(H171="CZ",H170="CZ",H169&lt;&gt;"CZ",H172&lt;&gt;"CZ",H173="CZ",AF173=AF169,AF171&lt;&gt;AF168,AF171&lt;&gt;AF174),A170-COUNTIFS($H$167:$H169,"&lt;&gt;CZ")&amp;$AH$5&amp;A173-COUNTIFS($H$167:$H173,"&lt;&gt;CZ"),IF(AND(H171="CZ",H170="CZ",H169&lt;&gt;"CZ",H172="CZ",H173&lt;&gt;"CZ",AF173=AF169,AF171&lt;&gt;AF168,AF171&lt;&gt;AF174),A170-COUNTIFS($H$167:$H169,"&lt;&gt;CZ")&amp;$AH$5&amp;A173-COUNTIFS($H$167:$H173,"&lt;&gt;CZ"),IF(AND(H171="CZ",H170="CZ",H169="CZ",H172&lt;&gt;"CZ",H173&lt;&gt;"CZ",AF173=AF169,AF171&lt;&gt;AF168,AF171&lt;&gt;AF174),A169-COUNTIFS($H$167:$H169,"&lt;&gt;CZ")&amp;$AH$5&amp;A173-COUNTIFS($H$167:$H173,"&lt;&gt;CZ"),""))))))))))))))))))))))))))))))))))))))))))))))))</f>
        <v/>
      </c>
      <c r="AK171" s="102" t="str">
        <f>IF(AI171&lt;&gt;"","",IF(AJ171&lt;&gt;"","",IF(AND(H170="CZ",H169&lt;&gt;"CZ",H168&lt;&gt;"CZ",H171&lt;&gt;"CZ",H172&lt;&gt;"CZ",AF172=AF168,AF170&lt;&gt;AF167,AF170&lt;&gt;AF173),A169-COUNTIFS($H$167:$H168,"&lt;&gt;CZ"),IF(AND(H171="CZ",H170&lt;&gt;"CZ",H172="CZ",H173="CZ",H174="CZ",AF174=AF170,AF171&lt;&gt;AF169,AF171&lt;&gt;AF175),A171-COUNTIFS($H$167:$H170,"&lt;&gt;CZ")&amp;$AH$5&amp;A174-COUNTIFS($H$167:$H174,"&lt;&gt;CZ"),IF(AND(H171="CZ",H170="CZ",H172&lt;&gt;"CZ",H173="CZ",H174="CZ",AF174=AF170,AF171&lt;&gt;AF169,AF171&lt;&gt;AF175),A170-COUNTIFS($H$167:$H170,"&lt;&gt;CZ")&amp;$AH$5&amp;A174-COUNTIFS($H$167:$H174,"&lt;&gt;CZ"),IF(AND(H171="CZ",H170="CZ",H172="CZ",H173&lt;&gt;"CZ",H174="CZ",AF174=AF170,AF171&lt;&gt;AF169,AF171&lt;&gt;AF175),A170-COUNTIFS($H$167:$H170,"&lt;&gt;CZ")&amp;$AH$5&amp;A174-COUNTIFS($H$167:$H174,"&lt;&gt;CZ"),IF(AND(H171="CZ",H170="CZ",H172="CZ",H173="CZ",H174&lt;&gt;"CZ",AF174=AF170,AF171&lt;&gt;AF169,AF171&lt;&gt;AF175),A170-COUNTIFS($H$167:$H170,"&lt;&gt;CZ")&amp;$AH$5&amp;A174-COUNTIFS($H$167:$H174,"&lt;&gt;CZ"),IF(AND(H171="CZ",H170&lt;&gt;"CZ",H172="CZ",H173="CZ",H174&lt;&gt;"CZ",AF174=AF170,AF171&lt;&gt;AF169,AF171&lt;&gt;AF175),A171-COUNTIFS($H$167:$H170,"&lt;&gt;CZ")&amp;$AH$5&amp;A174-COUNTIFS($H$167:$H174,"&lt;&gt;CZ"),IF(AND(H171="CZ",H170&lt;&gt;"CZ",H172="CZ",H173&lt;&gt;"CZ",H174="CZ",AF174=AF170,AF171&lt;&gt;AF169,AF171&lt;&gt;AF175),A171-COUNTIFS($H$167:$H170,"&lt;&gt;CZ")&amp;$AH$5&amp;A174-COUNTIFS($H$167:$H174,"&lt;&gt;CZ"),IF(AND(H171="CZ",H170&lt;&gt;"CZ",H172&lt;&gt;"CZ",H173="CZ",H174="CZ",AF174=AF170,AF171&lt;&gt;AF169,AF171&lt;&gt;AF175),A171-COUNTIFS($H$167:$H170,"&lt;&gt;CZ")&amp;$AH$5&amp;A174-COUNTIFS($H$167:$H174,"&lt;&gt;CZ"),IF(AND(H171="CZ",H170&lt;&gt;"CZ",H172&lt;&gt;"CZ",H173&lt;&gt;"CZ",H174="CZ",AF174=AF170,AF171&lt;&gt;AF169,AF171&lt;&gt;AF175),A171-COUNTIFS($H$167:$H170,"&lt;&gt;CZ")&amp;$AH$5&amp;A174-COUNTIFS($H$167:$H174,"&lt;&gt;CZ"),IF(AND(H171="CZ",H170&lt;&gt;"CZ",H172&lt;&gt;"CZ",H173&lt;&gt;"CZ",H174&lt;&gt;"CZ",AF174=AF170,AF171&lt;&gt;AF169,AF171&lt;&gt;AF175),A174-COUNTIFS($H$167:$H174,"&lt;&gt;CZ"),IF(AND(H171="CZ",H170&lt;&gt;"CZ",H172&lt;&gt;"CZ",H173="CZ",H174&lt;&gt;"CZ",AF174=AF170,AF171&lt;&gt;AF169,AF171&lt;&gt;AF175),A171-COUNTIFS($H$167:$H170,"&lt;&gt;CZ")&amp;$AH$5&amp;A174-COUNTIFS($H$167:$H174,"&lt;&gt;CZ"),IF(AND(H171="CZ",H170="CZ",H172="CZ",H173&lt;&gt;"CZ",H174&lt;&gt;"CZ",AF174=AF170,AF171&lt;&gt;AF169,AF171&lt;&gt;AF175),A170-COUNTIFS($H$167:$H170,"&lt;&gt;CZ")&amp;$AH$5&amp;A174-COUNTIFS($H$167:$H174,"&lt;&gt;CZ"),IF(AND(H171="CZ",H170="CZ",H172&lt;&gt;"CZ",H173&lt;&gt;"CZ",H174&lt;&gt;"CZ",AF174=AF170,AF171&lt;&gt;AF169,AF171&lt;&gt;AF175),A170-COUNTIFS($H$167:$H170,"&lt;&gt;CZ")&amp;$AH$5&amp;A174-COUNTIFS($H$167:$H174,"&lt;&gt;CZ"),IF(AND(H171="CZ",H170="CZ",H172&lt;&gt;"CZ",H173&lt;&gt;"CZ",H174="CZ",AF174=AF170,AF171&lt;&gt;AF169,AF171&lt;&gt;AF175),A170-COUNTIFS($H$167:$H170,"&lt;&gt;CZ")&amp;$AH$5&amp;A174-COUNTIFS($H$167:$H174,"&lt;&gt;CZ"),IF(AND(H171="CZ",H170="CZ",H172&lt;&gt;"CZ",H173="CZ",H174&lt;&gt;"CZ",AF174=AF170,AF171&lt;&gt;AF169,AF171&lt;&gt;AF175),A170-COUNTIFS($H$167:$H170,"&lt;&gt;CZ")&amp;$AH$5&amp;A174-COUNTIFS($H$167:$H174,"&lt;&gt;CZ"),IF(AND(H171="CZ",H170&lt;&gt;"CZ",H172="CZ",H173&lt;&gt;"CZ",H174&lt;&gt;"CZ",AF174=AF170,AF171&lt;&gt;AF169,AF171&lt;&gt;AF175),A171-COUNTIFS($H$167:$H170,"&lt;&gt;CZ")&amp;$AH$5&amp;A174-COUNTIFS($H$167:$H174,"&lt;&gt;CZ"),IF(AND(H171="CZ",H172&lt;&gt;"CZ",H173="CZ",H174="CZ",H175="CZ",AF171=AF175,AF171&lt;&gt;AF170,AF171&lt;&gt;AF176),A171-COUNTIFS($H$167:$H171,"&lt;&gt;CZ")&amp;$AH$5&amp;A175-COUNTIFS($H$167:$H175,"&lt;&gt;CZ"),IF(AND(H171="CZ",H172="CZ",H173&lt;&gt;"CZ",H174="CZ",H175="CZ",AF171=AF175,AF171&lt;&gt;AF170,AF171&lt;&gt;AF176),A171-COUNTIFS($H$167:$H171,"&lt;&gt;CZ")&amp;$AH$5&amp;A175-COUNTIFS($H$167:$H175,"&lt;&gt;CZ"),IF(AND(H171="CZ",H172="CZ",H173="CZ",H174&lt;&gt;"CZ",H175="CZ",AF171=AF175,AF171&lt;&gt;AF170,AF171&lt;&gt;AF176),A171-COUNTIFS($H$167:$H171,"&lt;&gt;CZ")&amp;$AH$5&amp;A175-COUNTIFS($H$167:$H175,"&lt;&gt;CZ"),IF(AND(H171="CZ",H172="CZ",H173="CZ",H174="CZ",H175&lt;&gt;"CZ",AF171=AF175,AF171&lt;&gt;AF170,AF171&lt;&gt;AF176),A171-COUNTIFS($H$167:$H171,"&lt;&gt;CZ")&amp;$AH$5&amp;A175-COUNTIFS($H$167:$H175,"&lt;&gt;CZ"),IF(AND(H171="CZ",H170&lt;&gt;"CZ",H169="CZ",H168="CZ",H172&lt;&gt;"CZ",AF172=AF168,AF171&lt;&gt;AF167,AF171&lt;&gt;AF173),A168-COUNTIFS($H$167:$H168,"&lt;&gt;CZ")&amp;$AH$5&amp;A172-COUNTIFS($H$167:$H172,"&lt;&gt;CZ"),IF(AND(H171="CZ",H172&lt;&gt;"CZ",H173="CZ",H174="CZ",H175&lt;&gt;"CZ",AF171=AF175,AF171&lt;&gt;AF170,AF171&lt;&gt;AF176),A171-COUNTIFS($H$167:$H171,"&lt;&gt;CZ")&amp;$AH$5&amp;A175-COUNTIFS($H$167:$H175,"&lt;&gt;CZ"),IF(AND(H171="CZ",H172&lt;&gt;"CZ",H173="CZ",H174&lt;&gt;"CZ",H175="CZ",AF171=AF175,AF171&lt;&gt;AF170,AF171&lt;&gt;AF176),A171-COUNTIFS($H$167:$H171,"&lt;&gt;CZ")&amp;$AH$5&amp;A175-COUNTIFS($H$167:$H175,"&lt;&gt;CZ"),IF(AND(H171="CZ",H172&lt;&gt;"CZ",H173&lt;&gt;"CZ",H174="CZ",H175="CZ",AF171=AF175,AF171&lt;&gt;AF170,AF171&lt;&gt;AF176),A171-COUNTIFS($H$167:$H171,"&lt;&gt;CZ")&amp;$AH$5&amp;A175-COUNTIFS($H$167:$H175,"&lt;&gt;CZ"),IF(AND(H171="CZ",H172&lt;&gt;"CZ",H173&lt;&gt;"CZ",H174&lt;&gt;"CZ",H175="CZ",AF171=AF175,AF171&lt;&gt;AF170,AF171&lt;&gt;AF176),A171-COUNTIFS($H$167:$H171,"&lt;&gt;CZ")&amp;$AH$5&amp;A175-COUNTIFS($H$167:$H175,"&lt;&gt;CZ"),IF(AND(H171="CZ",H172&lt;&gt;"CZ",H173&lt;&gt;"CZ",H174="CZ",H175&lt;&gt;"CZ",AF171=AF175,AF171&lt;&gt;AF170,AF171&lt;&gt;AF176),A171-COUNTIFS($H$167:$H171,"&lt;&gt;CZ")&amp;$AH$5&amp;A175-COUNTIFS($H$167:$H175,"&lt;&gt;CZ"),IF(AND(H171="CZ",H172&lt;&gt;"CZ",H173="CZ",H174&lt;&gt;"CZ",H175&lt;&gt;"CZ",AF171=AF175,AF171&lt;&gt;AF170,AF171&lt;&gt;AF176),A171-COUNTIFS($H$167:$H171,"&lt;&gt;CZ")&amp;$AH$5&amp;A175-COUNTIFS($H$167:$H175,"&lt;&gt;CZ"),IF(AND(H171="CZ",H172="CZ",H173&lt;&gt;"CZ",H174&lt;&gt;"CZ",H175&lt;&gt;"CZ",AF171=AF175,AF171&lt;&gt;AF170,AF171&lt;&gt;AF176),A171-COUNTIFS($H$167:$H171,"&lt;&gt;CZ")&amp;$AH$5&amp;A175-COUNTIFS($H$167:$H175,"&lt;&gt;CZ"),IF(AND(H171="CZ",H172="CZ",H173="CZ",H174&lt;&gt;"CZ",H175&lt;&gt;"CZ",AF171=AF175,AF171&lt;&gt;AF170,AF171&lt;&gt;AF176),A171-COUNTIFS($H$167:$H171,"&lt;&gt;CZ")&amp;$AH$5&amp;A175-COUNTIFS($H$167:$H175,"&lt;&gt;CZ"),IF(AND(H171="CZ",H172="CZ",H173&lt;&gt;"CZ",H174="CZ",H175&lt;&gt;"CZ",AF171=AF175,AF171&lt;&gt;AF170,AF171&lt;&gt;AF176),A171-COUNTIFS($H$167:$H171,"&lt;&gt;CZ")&amp;$AH$5&amp;A175-COUNTIFS($H$167:$H175,"&lt;&gt;CZ"),IF(AND(H171="CZ",H172="CZ",H173="CZ",H174&lt;&gt;"CZ",H175&lt;&gt;"CZ",AF171=AF175,AF171&lt;&gt;AF170,AF171&lt;&gt;AF176),A171-COUNTIFS($H$167:$H171,"&lt;&gt;CZ")&amp;$AH$5&amp;A175-COUNTIFS($H$167:$H175,"&lt;&gt;CZ"),IF(AND(H171="CZ",H172="CZ",H173&lt;&gt;"CZ",H174&lt;&gt;"CZ",H175&lt;&gt;"CZ",AF171=AF175,AF171&lt;&gt;AF170,AF171&lt;&gt;AF176),A175-COUNTIFS($H$167:$H175,"&lt;&gt;CZ"),""))))))))))))))))))))))))))))))))))</f>
        <v/>
      </c>
      <c r="AL171" s="120" t="str">
        <f t="shared" si="11"/>
        <v>4</v>
      </c>
    </row>
    <row r="172" spans="1:38" s="104" customFormat="1" ht="15" customHeight="1">
      <c r="A172" s="105">
        <v>6</v>
      </c>
      <c r="B172" s="106">
        <v>116</v>
      </c>
      <c r="C172" s="107" t="s">
        <v>175</v>
      </c>
      <c r="D172" s="107" t="s">
        <v>122</v>
      </c>
      <c r="E172" s="106">
        <v>2004</v>
      </c>
      <c r="F172" s="108"/>
      <c r="G172" s="109" t="s">
        <v>46</v>
      </c>
      <c r="H172" s="110" t="s">
        <v>250</v>
      </c>
      <c r="I172" s="111"/>
      <c r="J172" s="112">
        <v>0</v>
      </c>
      <c r="K172" s="111"/>
      <c r="L172" s="112">
        <v>0</v>
      </c>
      <c r="M172" s="111">
        <v>100</v>
      </c>
      <c r="N172" s="112">
        <v>600</v>
      </c>
      <c r="O172" s="111">
        <v>100</v>
      </c>
      <c r="P172" s="112">
        <v>640</v>
      </c>
      <c r="Q172" s="111">
        <v>100</v>
      </c>
      <c r="R172" s="112">
        <v>670</v>
      </c>
      <c r="S172" s="113">
        <v>100</v>
      </c>
      <c r="T172" s="112">
        <v>700</v>
      </c>
      <c r="U172" s="111">
        <v>88</v>
      </c>
      <c r="V172" s="112">
        <v>651.20000000000005</v>
      </c>
      <c r="W172" s="111"/>
      <c r="X172" s="112">
        <v>0</v>
      </c>
      <c r="Y172" s="111"/>
      <c r="Z172" s="112">
        <v>0</v>
      </c>
      <c r="AA172" s="111"/>
      <c r="AB172" s="112">
        <v>0</v>
      </c>
      <c r="AC172" s="111"/>
      <c r="AD172" s="112">
        <v>0</v>
      </c>
      <c r="AE172" s="116">
        <v>3261.2</v>
      </c>
      <c r="AF172" s="117">
        <v>3261.2</v>
      </c>
      <c r="AG172" s="118">
        <v>6</v>
      </c>
      <c r="AH172" s="100">
        <f t="shared" ca="1" si="10"/>
        <v>7.2786396691666422E-2</v>
      </c>
      <c r="AI172" s="119">
        <f>IF(H172="","",IF(H172&lt;&gt;"CZ","NE",IF(AND(H172="CZ",AF171&lt;&gt;AF172,AF172&lt;&gt;AF173),A172-COUNTIF($H$167:$H172,"&lt;&gt;CZ"),IF(AND(H172="CZ",H171="CZ",AF172=AF171,AF172&lt;&gt;AF170,AF172&lt;&gt;AF173),A171-COUNTIF($H$167:$H172,"&lt;&gt;CZ")&amp;$AH$5&amp;A172-COUNTIF($H$167:$H172,"&lt;&gt;CZ"),IF(AND(H172="CZ",H173="CZ",AF172&lt;&gt;AF171,AF172=AF173,AF172&lt;&gt;AF174),A172-COUNTIF($H$167:$H172,"&lt;&gt;CZ")&amp;$AH$5&amp;A173-COUNTIF($H$167:$H173,"&lt;&gt;CZ"),IF(AND(H172="CZ",H171="CZ",H170="CZ",AF172=AF170,AF172&lt;&gt;AF169,AF172&lt;&gt;AF173),A170-COUNTIF($H$167:$H172,"&lt;&gt;CZ")&amp;$AH$5&amp;A172-COUNTIF($H$167:$H172,"&lt;&gt;CZ"),IF(AND(H172="CZ",H171="CZ",H173="CZ",AF173=AF171,AF172&lt;&gt;AF170,AF172&lt;&gt;AF174),A171-COUNTIF($H$167:$H171,"&lt;&gt;CZ")&amp;$AH$5&amp;A173-COUNTIF($H$167:$H173,"&lt;&gt;CZ"),IF(AND(H172="CZ",H173="CZ",H174="CZ",AF172&lt;&gt;AF171,AF172=AF174,AF172&lt;&gt;AF175),A172-COUNTIF($H$167:$H172,"&lt;&gt;CZ")&amp;$AH$5&amp;A174-COUNTIF($H$167:$H174,"&lt;&gt;CZ"),IF(AND(H172="CZ",H171="CZ",H170="CZ",H169="CZ",AF172=AF169,AF172&lt;&gt;AF168,AF172&lt;&gt;AF173),A169-COUNTIF($H$167:$H169,"&lt;&gt;CZ")&amp;$AH$5&amp;A172-COUNTIF($H$167:$H172,"&lt;&gt;CZ"),IF(AND(H172="CZ",H171="CZ",H170="CZ",H173="CZ",AF173=AF170,AF172&lt;&gt;AF169,AF172&lt;&gt;AF174),A170-COUNTIF($H$167:$H170,"&lt;&gt;CZ")&amp;$AH$5&amp;A173-COUNTIF($H$167:$H173,"&lt;&gt;CZ"),IF(AND(H172="CZ",H171="CZ",H173="CZ",H174="CZ",AF174=AF171,AF172&lt;&gt;AF170,AF172&lt;&gt;AF175),A171-COUNTIF($H$167:$H171,"&lt;&gt;CZ")&amp;$AH$5&amp;A174-COUNTIF($H$167:$H174,"&lt;&gt;CZ"),IF(AND(H172="CZ",H173="CZ",H174="CZ",H175="CZ",AF172&lt;&gt;AF171,AF172=AF175,AF172&lt;&gt;AF176),A172-COUNTIF($H$167:$H172,"&lt;&gt;CZ")&amp;$AH$5&amp;A175-COUNTIF($H$167:$H175,"&lt;&gt;CZ"),IF(AND(H172="CZ",H171="CZ",H170="CZ",H169="CZ",H168="CZ",AF172=AF168,AF172&lt;&gt;AF167,AF172&lt;&gt;AF173),A168-COUNTIF($H$167:$H168,"&lt;&gt;CZ")&amp;$AH$5&amp;A172-COUNTIF($H$167:$H172,"&lt;&gt;CZ"),IF(AND(H172="CZ",H171="CZ",H170="CZ",H169="CZ",H173="CZ",AF173=AF169,AF172&lt;&gt;AF168,AF172&lt;&gt;AF174),A169-COUNTIF($H$167:$H169,"&lt;&gt;CZ")&amp;$AH$5&amp;A173-COUNTIF($H$167:$H173,"&lt;&gt;CZ"),IF(AND(H172="CZ",H171="CZ",H170="CZ",H173="CZ",H174="CZ",AF174=AF170,AF172&lt;&gt;AF169,AF172&lt;&gt;AF175),A170-COUNTIF($H$167:$H170,"&lt;&gt;CZ")&amp;$AH$5&amp;A174-COUNTIF($H$167:$H174,"&lt;&gt;CZ"),IF(AND(H172="CZ",H171="CZ",H173="CZ",H174="CZ",H175="CZ",AF175=AF171,AF172&lt;&gt;AF170,AF172&lt;&gt;AF176),A171-COUNTIF($H$167:$H171,"&lt;&gt;CZ")&amp;$AH$5&amp;A175-COUNTIF($H$167:$H175,"&lt;&gt;CZ"),IF(AND(H172="CZ",H173="CZ",H174="CZ",H175="CZ",H176="CZ",AF172&lt;&gt;AF171,AF172=AF176,AF172&lt;&gt;AF177),A172-COUNTIF($H$167:$H172,"&lt;&gt;CZ")&amp;$AH$5&amp;A176-COUNTIF($H$167:$H176,"&lt;&gt;CZ"),IF(AND(H172="CZ",H171&lt;&gt;"CZ",AF172=AF171,AF172&lt;&gt;AF170,AF172&lt;&gt;AF173),A172-COUNTIF($H$167:$H172,"&lt;&gt;CZ"),IF(AND(H172="CZ",H173&lt;&gt;"CZ",AF172&lt;&gt;AF171,AF172=AF173,AF172&lt;&gt;AF174),A172-COUNTIF($H$167:$H172,"&lt;&gt;CZ"),IF(AND(H172="CZ",H171&lt;&gt;"CZ",H170="CZ",AF172=AF170,AF172&lt;&gt;AF169,AF172&lt;&gt;AF173),A170-COUNTIF($H$167:$H170,"&lt;&gt;CZ")&amp;$AH$5&amp;A172-COUNTIF($H$167:$H172,"&lt;&gt;CZ"),IF(AND(H172="CZ",H171="CZ",H170&lt;&gt;"CZ",AF172=AF170,AF172&lt;&gt;AF169,AF172&lt;&gt;AF173),A171-COUNTIF($H$167:$H170,"&lt;&gt;CZ")&amp;$AH$5&amp;A172-COUNTIF($H$167:$H172,"&lt;&gt;CZ"),IF(AND(H172="CZ",H171&lt;&gt;"CZ",H170&lt;&gt;"CZ",AF172=AF170,AF172&lt;&gt;AF169,AF172&lt;&gt;AF173),A172-COUNTIF($H$167:$H172,"&lt;&gt;CZ"),IF(AND(H172="CZ",H171&lt;&gt;"CZ",H173="CZ",AF172=AF171,AF172&lt;&gt;AF170,AF172=AF173,AF172&lt;&gt;AF174),A172-COUNTIF($H$167:$H171,"&lt;&gt;CZ")&amp;$AH$5&amp;A173-COUNTIF($H$167:$H173,"&lt;&gt;CZ"),IF(AND(H172="CZ",H171="CZ",H173&lt;&gt;"CZ",AF173=AF171,AF172&lt;&gt;AF170,AF172&lt;&gt;AF174),A171-COUNTIF($H$167:$H171,"&lt;&gt;CZ")&amp;$AH$5&amp;A173-COUNTIF($H$167:$H173,"&lt;&gt;CZ"),IF(AND(H172="CZ",H171&lt;&gt;"CZ",H173&lt;&gt;"CZ",AF173=AF171,AF172&lt;&gt;AF170,AF172&lt;&gt;AF174),A172-COUNTIF($H$167:$H171,"&lt;&gt;CZ"),IF(AND(H172="CZ",H173&lt;&gt;"CZ",H174="CZ",AF172&lt;&gt;AF171,AF172=AF174,AF172&lt;&gt;AF175),A172-COUNTIF($H$167:$H172,"&lt;&gt;CZ")&amp;$AH$5&amp;A174-COUNTIF($H$167:$H174,"&lt;&gt;CZ"),IF(AND(H172="CZ",H173="CZ",H174&lt;&gt;"CZ",AF172&lt;&gt;AF171,AF172=AF174,AF172&lt;&gt;AF175),A172-COUNTIF($H$167:$H172,"&lt;&gt;CZ")&amp;$AH$5&amp;A174-COUNTIF($H$167:$H174,"&lt;&gt;CZ"),IF(AND(H172="CZ",H173&lt;&gt;"CZ",H174&lt;&gt;"CZ",AF172&gt;0,AF172&lt;&gt;AF171,AF172=AF174,AF172&lt;&gt;AF175),A172-COUNTIF($H$167:$H172,"&lt;&gt;CZ"),IF(AND(H172="CZ",H171&lt;&gt;"CZ",H170="CZ",H169="CZ",AF172=AF169,AF172&lt;&gt;AF168,AF172&lt;&gt;AF173),A169-COUNTIF($H$167:$H169,"&lt;&gt;CZ")&amp;$AH$5&amp;A172-COUNTIF($H$167:$H172,"&lt;&gt;CZ"),IF(AND(H172="CZ",H171="CZ",H170&lt;&gt;"CZ",H169="CZ",AF172=AF169,AF172&lt;&gt;AF168,AF172&lt;&gt;AF173),A169-COUNTIF($H$167:$H169,"&lt;&gt;CZ")&amp;$AH$5&amp;A172-COUNTIF($H$167:$H172,"&lt;&gt;CZ"),IF(AND(H172="CZ",H171="CZ",H170="CZ",H169&lt;&gt;"CZ",AF172=AF169,AF172&lt;&gt;AF168,AF172&lt;&gt;AF173),A170-COUNTIF($H$167:$H169,"&lt;&gt;CZ")&amp;$AH$5&amp;A172-COUNTIF($H$167:$H172,"&lt;&gt;CZ"),IF(AND(H172="CZ",H171&lt;&gt;"CZ",H170&lt;&gt;"CZ",H169="CZ",AF172=AF169,AF172&lt;&gt;AF168,AF172&lt;&gt;AF173),A169-COUNTIF($H$167:$H169,"&lt;&gt;CZ")&amp;$AH$5&amp;A172-COUNTIF($H$167:$H172,"&lt;&gt;CZ"),IF(AND(H172="CZ",H171&lt;&gt;"CZ",H170="CZ",H169&lt;&gt;"CZ",AF172=AF169,AF172&lt;&gt;AF168,AF172&lt;&gt;AF173),A170-COUNTIF($H$167:$H169,"&lt;&gt;CZ")&amp;$AH$5&amp;A172-COUNTIF($H$167:$H172,"&lt;&gt;CZ"),IF(AND(H172="CZ",H171="CZ",H170&lt;&gt;"CZ",H169&lt;&gt;"CZ",AF172=AF169,AF172&lt;&gt;AF168,AF172&lt;&gt;AF173),A170-COUNTIF($H$167:$H169,"&lt;&gt;CZ")&amp;$AH$5&amp;A172-COUNTIF($H$167:$H172,"&lt;&gt;CZ"),IF(AND(H172="CZ",H171&lt;&gt;"CZ",H170&lt;&gt;"CZ",H169&lt;&gt;"CZ",AF172=AF169,AF172&lt;&gt;AF168,AF172&lt;&gt;AF173),A172-COUNTIF($H$167:$H172,"&lt;&gt;CZ"),IF(AND(H172="CZ",H171="CZ",H170&lt;&gt;"CZ",H173="CZ",AF172=AF170,AF172&lt;&gt;AF169,AF172=AF173,AF172&lt;&gt;AF174),A171-COUNTIF($H$167:$H170,"&lt;&gt;CZ")&amp;$AH$5&amp;A173-COUNTIF($H$167:$H173,"&lt;&gt;CZ"),IF(AND(H172="CZ",H171="CZ",H170="CZ",H173&lt;&gt;"CZ",AF172=AF170,AF172&lt;&gt;AF169,AF172=AF173,AF172&lt;&gt;AF174),A170-COUNTIF($H$167:$H170,"&lt;&gt;CZ")&amp;$AH$5&amp;A173-COUNTIF($H$167:$H173,"&lt;&gt;CZ"),IF(AND(H172="CZ",H171&lt;&gt;"CZ",H170&lt;&gt;"CZ",H173="CZ",AF172=AF170,AF172&lt;&gt;AF169,AF172=AF173,AF172&lt;&gt;AF174),A171-COUNTIF($H$167:$H170,"&lt;&gt;CZ")&amp;$AH$5&amp;A173-COUNTIF($H$167:$H173,"&lt;&gt;CZ"),IF(AND(H172="CZ",H171&lt;&gt;"CZ",H170="CZ",H173="CZ",AF172=AF170,AF172&lt;&gt;AF169,AF172=AF173,AF172&lt;&gt;AF174),A170-COUNTIF($H$167:$H170,"&lt;&gt;CZ")&amp;$AH$5&amp;A173-COUNTIF($H$167:$H173,"&lt;&gt;CZ"),IF(AND(H172="CZ",H171&lt;&gt;"CZ",H170="CZ",H173&lt;&gt;"CZ",AF172=AF170,AF172&lt;&gt;AF169,AF172=AF173,AF172&lt;&gt;AF174),A170-COUNTIF($H$167:$H170,"&lt;&gt;CZ")&amp;$AH$5&amp;A173-COUNTIF($H$167:$H173,"&lt;&gt;CZ"),IF(AND(H172="CZ",H171="CZ",H170&lt;&gt;"CZ",H173&lt;&gt;"CZ",AF173=AF170,AF172&lt;&gt;AF169,AF172&lt;&gt;AF174),A171-COUNTIF($H$167:$H170,"&lt;&gt;CZ")&amp;$AH$5&amp;A173-COUNTIF($H$167:$H173,"&lt;&gt;CZ"),IF(AND(H172="CZ",H171&lt;&gt;"CZ",H170&lt;&gt;"CZ",H173&lt;&gt;"CZ",AF173=AF170,AF172&lt;&gt;AF169,AF172&lt;&gt;AF174),A171-COUNTIF($H$167:$H170,"&lt;&gt;CZ"),IF(AND(H172="CZ",H171&lt;&gt;"CZ",H173="CZ",H174="CZ",AF174=AF171,AF172&lt;&gt;AF170,AF172&lt;&gt;AF175),A172-COUNTIF($H$167:$H171,"&lt;&gt;CZ")&amp;$AH$5&amp;A174-COUNTIF($H$167:$H174,"&lt;&gt;CZ"),IF(AND(H172="CZ",H171="CZ",H173&lt;&gt;"CZ",H174="CZ",AF174=AF171,AF172&lt;&gt;AF170,AF172&lt;&gt;AF175),A171-COUNTIF($H$167:$H171,"&lt;&gt;CZ")&amp;$AH$5&amp;A174-COUNTIF($H$167:$H174,"&lt;&gt;CZ"),IF(AND(H172="CZ",H171="CZ",H173="CZ",H174&lt;&gt;"CZ",AF174=AF171,AF172&lt;&gt;AF170,AF172&lt;&gt;AF175),A171-COUNTIF($H$167:$H171,"&lt;&gt;CZ")&amp;$AH$5&amp;A174-COUNTIF($H$167:$H174,"&lt;&gt;CZ"),IF(AND(H172="CZ",H171&lt;&gt;"CZ",H173&lt;&gt;"CZ",H174="CZ",AF174=AF171,AF172&lt;&gt;AF170,AF172&lt;&gt;AF175),A172-COUNTIF($H$167:$H171,"&lt;&gt;CZ")&amp;$AH$5&amp;A174-COUNTIF($H$167:$H174,"&lt;&gt;CZ"),IF(AND(H172="CZ",H171&lt;&gt;"CZ",H173="CZ",H174&lt;&gt;"CZ",AF174=AF171,AF172&lt;&gt;AF170,AF172&lt;&gt;AF175),A172-COUNTIF($H$167:$H171,"&lt;&gt;CZ")&amp;$AH$5&amp;A174-COUNTIF($H$167:$H174,"&lt;&gt;CZ"),IF(AND(H172="CZ",H171="CZ",H173&lt;&gt;"CZ",H174&lt;&gt;"CZ",AF174=AF171,AF172&lt;&gt;AF170,AF172&lt;&gt;AF175),A171-COUNTIF($H$167:$H171,"&lt;&gt;CZ")&amp;$AH$5&amp;A174-COUNTIF($H$167:$H174,"&lt;&gt;CZ"),IF(AND(H172="CZ",H171&lt;&gt;"CZ",H173&lt;&gt;"CZ",H174&lt;&gt;"CZ",AF174=AF171,AF172&lt;&gt;AF170,AF172&lt;&gt;AF175),A172-COUNTIF($H$167:$H171,"&lt;&gt;CZ"),IF(AND(H172="CZ",H173="CZ",H174="CZ",H175&lt;&gt;"CZ",AF172&lt;&gt;AF171,AF172=AF175,AF172&lt;&gt;AF176),A172-COUNTIF($H$167:$H172,"&lt;&gt;CZ")&amp;$AH$5&amp;A175-COUNTIF($H$167:$H175,"&lt;&gt;CZ"),IF(AND(H172="CZ",H173="CZ",H174&lt;&gt;"CZ",H175="CZ",AF172&lt;&gt;AF171,AF172=AF175,AF172&lt;&gt;AF176),A172-COUNTIF($H$167:$H172,"&lt;&gt;CZ")&amp;$AH$5&amp;A175-COUNTIF($H$167:$H175,"&lt;&gt;CZ"),IF(AND(H172="CZ",H173&lt;&gt;"CZ",H174="CZ",H175="CZ",AF172&lt;&gt;AF171,AF172=AF175,AF172&lt;&gt;AF176),A172-COUNTIF($H$167:$H172,"&lt;&gt;CZ")&amp;$AH$5&amp;A175-COUNTIF($H$167:$H175,"&lt;&gt;CZ"),IF(AND(H172="CZ",H173&lt;&gt;"CZ",H174&lt;&gt;"CZ",H175="CZ",AF172&lt;&gt;AF171,AF172=AF175,AF172&lt;&gt;AF176),A172-COUNTIF($H$167:$H172,"&lt;&gt;CZ")&amp;$AH$5&amp;A175-COUNTIF($H$167:$H175,"&lt;&gt;CZ"),"")))))))))))))))))))))))))))))))))))))))))))))))))))))</f>
        <v>5</v>
      </c>
      <c r="AJ172" s="102" t="str">
        <f>IF(AI172&lt;&gt;"","",IF(AND(H172="CZ",H173&lt;&gt;"CZ",H174="CZ",H175&lt;&gt;"CZ",AF172&lt;&gt;AF171,AF172=AF175,AF172&lt;&gt;AF176),A172-COUNTIF($H$167:$H172,"&lt;&gt;CZ")&amp;$AH$5&amp;A175-COUNTIF($H$167:$H175,"&lt;&gt;CZ"),IF(AND(H172="CZ",H173="CZ",H174&lt;&gt;"CZ",H175&lt;&gt;"CZ",AF172&lt;&gt;AF171,AF172=AF175,AF172&lt;&gt;AF176),A172-COUNTIF($H$167:$H172,"&lt;&gt;CZ")&amp;$AH$5&amp;A175-COUNTIF($H$167:$H175,"&lt;&gt;CZ"),IF(AND(H172="CZ",H173&lt;&gt;"CZ",H174&lt;&gt;"CZ",H175&lt;&gt;"CZ",AF172&lt;&gt;AF171,AF172=AF175,AF172&lt;&gt;AF176),A172-COUNTIF($H$167:$H172,"&lt;&gt;CZ"),IF(AND(H172="CZ",H171&lt;&gt;"CZ",H170="CZ",H169="CZ",H168="CZ",AF172=AF168,AF172&lt;&gt;AF167,AF172&lt;&gt;AF173),A168-COUNTIFS($H$167:$H168,"&lt;&gt;CZ")&amp;$AH$5&amp;A172-COUNTIFS($H$167:$H172,"&lt;&gt;CZ"),IF(AND(H172="CZ",H171="CZ",H170&lt;&gt;"CZ",H169="CZ",H168="CZ",AF172=AF168,AF172&lt;&gt;AF167,AF172&lt;&gt;AF173),A168-COUNTIFS($H$167:$H168,"&lt;&gt;CZ")&amp;$AH$5&amp;A172-COUNTIFS($H$167:$H172,"&lt;&gt;CZ"),IF(AND(H172="CZ",H171="CZ",H170="CZ",H169&lt;&gt;"CZ",H168="CZ",AF172=AF168,AF172&lt;&gt;AF167,AF172&lt;&gt;AF173),A168-COUNTIFS($H$167:$H168,"&lt;&gt;CZ")&amp;$AH$5&amp;A172-COUNTIFS($H$167:$H172,"&lt;&gt;CZ"),IF(AND(H172="CZ",H171="CZ",H170="CZ",H169="CZ",H168&lt;&gt;"CZ",AF172=AF168,AF172&lt;&gt;AF167,AF172&lt;&gt;AF173),A169-COUNTIFS($H$167:$H168,"&lt;&gt;CZ")&amp;$AH$5&amp;A172-COUNTIFS($H$167:$H172,"&lt;&gt;CZ"),IF(AND(H172="CZ",H171&lt;&gt;"CZ",H170="CZ",H169="CZ",H168&lt;&gt;"CZ",AF172=AF168,AF172&lt;&gt;AF167,AF172&lt;&gt;AF173),A169-COUNTIFS($H$167:$H168,"&lt;&gt;CZ")&amp;$AH$5&amp;A172-COUNTIFS($H$167:$H172,"&lt;&gt;CZ"),IF(AND(H172="CZ",H171&lt;&gt;"CZ",H170="CZ",H169&lt;&gt;"CZ",H168="CZ",AF172=AF168,AF172&lt;&gt;AF167,AF172&lt;&gt;AF173),A168-COUNTIFS($H$167:$H168,"&lt;&gt;CZ")&amp;$AH$5&amp;A172-COUNTIFS($H$167:$H172,"&lt;&gt;CZ"),IF(AND(H172="CZ",H171&lt;&gt;"CZ",H170&lt;&gt;"CZ",H169="CZ",H168="CZ",AF172=AF168,AF172&lt;&gt;AF167,AF172&lt;&gt;AF173),A168-COUNTIFS($H$167:$H168,"&lt;&gt;CZ")&amp;$AH$5&amp;A172-COUNTIFS($H$167:$H172,"&lt;&gt;CZ"),IF(AND(H172="CZ",H171&lt;&gt;"CZ",H170&lt;&gt;"CZ",H169&lt;&gt;"CZ",H168="CZ",AF172=AF168,AF172&lt;&gt;AF167,AF172&lt;&gt;AF173),A168-COUNTIFS($H$167:$H168,"&lt;&gt;CZ")&amp;$AH$5&amp;A172-COUNTIFS($H$167:$H172,"&lt;&gt;CZ"),IF(AND(H172="CZ",H171&lt;&gt;"CZ",H170&lt;&gt;"CZ",H169="CZ",H168&lt;&gt;"CZ",AF172=AF168,AF172&lt;&gt;AF167,AF172&lt;&gt;AF173),A169-COUNTIFS($H$167:$H168,"&lt;&gt;CZ")&amp;$AH$5&amp;A172-COUNTIFS($H$167:$H172,"&lt;&gt;CZ"),IF(AND(H172="CZ",H171&lt;&gt;"CZ",H170="CZ",H169&lt;&gt;"CZ",H168&lt;&gt;"CZ",AF172=AF168,AF172&lt;&gt;AF167,AF172&lt;&gt;AF173),A169-COUNTIFS($H$167:$H168,"&lt;&gt;CZ")&amp;$AH$5&amp;A172-COUNTIFS($H$167:$H172,"&lt;&gt;CZ"),IF(AND(H172="CZ",H171="CZ",H170&lt;&gt;"CZ",H169&lt;&gt;"CZ",H168&lt;&gt;"CZ",AF172=AF168,AF172&lt;&gt;AF167,AF172&lt;&gt;AF173),A169-COUNTIFS($H$167:$H168,"&lt;&gt;CZ")&amp;$AH$5&amp;A172-COUNTIFS($H$167:$H172,"&lt;&gt;CZ"),IF(AND(H172="CZ",H171="CZ",H170&lt;&gt;"CZ",H169&lt;&gt;"CZ",H168="CZ",AF172=AF168,AF172&lt;&gt;AF167,AF172&lt;&gt;AF173),A168-COUNTIFS($H$167:$H168,"&lt;&gt;CZ")&amp;$AH$5&amp;A172-COUNTIFS($H$167:$H172,"&lt;&gt;CZ"),IF(AND(H172="CZ",H171="CZ",H170&lt;&gt;"CZ",H169="CZ",H168&lt;&gt;"CZ",AF172=AF168,AF172&lt;&gt;AF167,AF172&lt;&gt;AF173),A169-COUNTIFS($H$167:$H168,"&lt;&gt;CZ")&amp;$AH$5&amp;A172-COUNTIFS($H$167:$H172,"&lt;&gt;CZ"),IF(AND(H172="CZ",H171="CZ",H170="CZ",H169&lt;&gt;"CZ",H168&lt;&gt;"CZ",AF172=AF168,AF172&lt;&gt;AF167,AF172&lt;&gt;AF173),A169-COUNTIFS($H$167:$H168,"&lt;&gt;CZ")&amp;$AH$5&amp;A172-COUNTIFS($H$167:$H172,"&lt;&gt;CZ"),IF(AND(H172="CZ",H171&lt;&gt;"CZ",H170&lt;&gt;"CZ",H169&lt;&gt;"CZ",H168&lt;&gt;"CZ",AF172=AF168,AF172&lt;&gt;AF167,AF172&lt;&gt;AF173),A169-COUNTIFS($H$167:$H168,"&lt;&gt;CZ"),IF(AND(H172="CZ",H171&lt;&gt;"CZ",H170="CZ",H169="CZ",H173="CZ",AF173=AF169,AF172&lt;&gt;AF168,AF172&lt;&gt;AF174),A169-COUNTIFS($H$167:$H169,"&lt;&gt;CZ")&amp;$AH$5&amp;A173-COUNTIFS($H$167:$H173,"&lt;&gt;CZ"),IF(AND(H172="CZ",H171="CZ",H170&lt;&gt;"CZ",H169="CZ",H173="CZ",AF173=AF169,AF172&lt;&gt;AF168,AF172&lt;&gt;AF174),A169-COUNTIFS($H$167:$H169,"&lt;&gt;CZ")&amp;$AH$5&amp;A173-COUNTIFS($H$167:$H173,"&lt;&gt;CZ"),IF(AND(H172="CZ",H171="CZ",H170="CZ",H169&lt;&gt;"CZ",H173="CZ",AF173=AF169,AF172&lt;&gt;AF168,AF172&lt;&gt;AF174),A170-COUNTIFS($H$167:$H169,"&lt;&gt;CZ")&amp;$AH$5&amp;A173-COUNTIFS($H$167:$H173,"&lt;&gt;CZ"),IF(AND(H172="CZ",H171="CZ",H170="CZ",H169="CZ",H173&lt;&gt;"CZ",AF173=AF169,AF172&lt;&gt;AF168,AF172&lt;&gt;AF174),A169-COUNTIFS($H$167:$H169,"&lt;&gt;CZ")&amp;$AH$5&amp;A173-COUNTIFS($H$167:$H173,"&lt;&gt;CZ"),IF(AND(H172="CZ",H171&lt;&gt;"CZ",H170="CZ",H169="CZ",H173&lt;&gt;"CZ",AF173=AF169,AF172&lt;&gt;AF168,AF172&lt;&gt;AF174),A169-COUNTIFS($H$167:$H169,"&lt;&gt;CZ")&amp;$AH$5&amp;A173-COUNTIFS($H$167:$H173,"&lt;&gt;CZ"),IF(AND(H172="CZ",H171&lt;&gt;"CZ",H170="CZ",H169&lt;&gt;"CZ",H173="CZ",AF173=AF169,AF172&lt;&gt;AF168,AF172&lt;&gt;AF174),A170-COUNTIFS($H$167:$H169,"&lt;&gt;CZ")&amp;$AH$5&amp;A173-COUNTIFS($H$167:$H173,"&lt;&gt;CZ"),IF(AND(H172="CZ",H171&lt;&gt;"CZ",H170&lt;&gt;"CZ",H169="CZ",H173="CZ",AF173=AF169,AF172&lt;&gt;AF168,AF172&lt;&gt;AF174),A169-COUNTIFS($H$167:$H169,"&lt;&gt;CZ")&amp;$AH$5&amp;A173-COUNTIFS($H$167:$H173,"&lt;&gt;CZ"),IF(AND(H172="CZ",H171&lt;&gt;"CZ",H170&lt;&gt;"CZ",H169&lt;&gt;"CZ",H173="CZ",AF173=AF169,AF172&lt;&gt;AF168,AF172&lt;&gt;AF174),A170-COUNTIFS($H$167:$H169,"&lt;&gt;CZ")&amp;$AH$5&amp;A173-COUNTIFS($H$167:$H173,"&lt;&gt;CZ"),IF(AND(H172="CZ",H171&lt;&gt;"CZ",H170&lt;&gt;"CZ",H169="CZ",H173&lt;&gt;"CZ",AF173=AF169,AF172&lt;&gt;AF168,AF172&lt;&gt;AF174),A169-COUNTIFS($H$167:$H169,"&lt;&gt;CZ")&amp;$AH$5&amp;A173-COUNTIFS($H$167:$H173,"&lt;&gt;CZ"),IF(AND(H172="CZ",H171&lt;&gt;"CZ",H170="CZ",H169&lt;&gt;"CZ",H173&lt;&gt;"CZ",AF173=AF169,AF172&lt;&gt;AF168,AF172&lt;&gt;AF174),A170-COUNTIFS($H$167:$H169,"&lt;&gt;CZ")&amp;$AH$5&amp;A173-COUNTIFS($H$167:$H173,"&lt;&gt;CZ"),IF(AND(H172="CZ",H171="CZ",H170&lt;&gt;"CZ",H169&lt;&gt;"CZ",H173&lt;&gt;"CZ",AF173=AF169,AF172&lt;&gt;AF168,AF172&lt;&gt;AF174),A170-COUNTIFS($H$167:$H169,"&lt;&gt;CZ")&amp;$AH$5&amp;A173-COUNTIFS($H$167:$H173,"&lt;&gt;CZ"),IF(AND(H172="CZ",H171="CZ",H170&lt;&gt;"CZ",H169&lt;&gt;"CZ",H173="CZ",AF173=AF169,AF172&lt;&gt;AF168,AF172&lt;&gt;AF174),A170-COUNTIFS($H$167:$H169,"&lt;&gt;CZ")&amp;$AH$5&amp;A173-COUNTIFS($H$167:$H173,"&lt;&gt;CZ"),IF(AND(H172="CZ",H171="CZ",H170&lt;&gt;"CZ",H169="CZ",H173&lt;&gt;"CZ",AF173=AF169,AF172&lt;&gt;AF168,AF172&lt;&gt;AF174),A169-COUNTIFS($H$167:$H169,"&lt;&gt;CZ")&amp;$AH$5&amp;A173-COUNTIFS($H$167:$H173,"&lt;&gt;CZ"),IF(AND(H172="CZ",H171="CZ",H170="CZ",H169&lt;&gt;"CZ",H173&lt;&gt;"CZ",AF173=AF169,AF172&lt;&gt;AF168,AF172&lt;&gt;AF174),A170-COUNTIFS($H$167:$H169,"&lt;&gt;CZ")&amp;$AH$5&amp;A173-COUNTIFS($H$167:$H173,"&lt;&gt;CZ"),IF(AND(H172="CZ",H171&lt;&gt;"CZ",H170&lt;&gt;"CZ",H169&lt;&gt;"CZ",H173&lt;&gt;"CZ",AF173=AF169,AF172&lt;&gt;AF168,AF172&lt;&gt;AF174),A170-COUNTIFS($H$167:$H169,"&lt;&gt;CZ"),IF(AND(H172="CZ",H171&lt;&gt;"CZ",H170="CZ",H173="CZ",H174="CZ",AF174=AF170,AF172&lt;&gt;AF169,AF172&lt;&gt;AF175),A170-COUNTIFS($H$167:$H170,"&lt;&gt;CZ")&amp;$AH$5&amp;A174-COUNTIFS($H$167:$H174,"&lt;&gt;CZ"),IF(AND(H172="CZ",H171="CZ",H170&lt;&gt;"CZ",H173="CZ",H174="CZ",AF174=AF170,AF172&lt;&gt;AF169,AF172&lt;&gt;AF175),A171-COUNTIFS($H$167:$H170,"&lt;&gt;CZ")&amp;$AH$5&amp;A174-COUNTIFS($H$167:$H174,"&lt;&gt;CZ"),IF(AND(H172="CZ",H171="CZ",H170="CZ",H173&lt;&gt;"CZ",H174="CZ",AF174=AF170,AF172&lt;&gt;AF169,AF172&lt;&gt;AF175),A170-COUNTIFS($H$167:$H170,"&lt;&gt;CZ")&amp;$AH$5&amp;A174-COUNTIFS($H$167:$H174,"&lt;&gt;CZ"),IF(AND(H172="CZ",H171="CZ",H170="CZ",H173="CZ",H174&lt;&gt;"CZ",AF174=AF170,AF172&lt;&gt;AF169,AF172&lt;&gt;AF175),A170-COUNTIFS($H$167:$H170,"&lt;&gt;CZ")&amp;$AH$5&amp;A174-COUNTIFS($H$167:$H174,"&lt;&gt;CZ"),IF(AND(H172="CZ",H171&lt;&gt;"CZ",H170="CZ",H173="CZ",H174&lt;&gt;"CZ",AF174=AF170,AF172&lt;&gt;AF169,AF172&lt;&gt;AF175),A170-COUNTIFS($H$167:$H170,"&lt;&gt;CZ")&amp;$AH$5&amp;A174-COUNTIFS($H$167:$H174,"&lt;&gt;CZ"),IF(AND(H172="CZ",H171&lt;&gt;"CZ",H170="CZ",H173&lt;&gt;"CZ",H174="CZ",AF174=AF170,AF172&lt;&gt;AF169,AF172&lt;&gt;AF175),A170-COUNTIFS($H$167:$H170,"&lt;&gt;CZ")&amp;$AH$5&amp;A174-COUNTIFS($H$167:$H174,"&lt;&gt;CZ"),IF(AND(H172="CZ",H171&lt;&gt;"CZ",H170&lt;&gt;"CZ",H173="CZ",H174="CZ",AF174=AF170,AF172&lt;&gt;AF169,AF172&lt;&gt;AF175),A171-COUNTIFS($H$167:$H170,"&lt;&gt;CZ")&amp;$AH$5&amp;A174-COUNTIFS($H$167:$H174,"&lt;&gt;CZ"),IF(AND(H172="CZ",H171&lt;&gt;"CZ",H170&lt;&gt;"CZ",H173&lt;&gt;"CZ",H174="CZ",AF174=AF170,AF172&lt;&gt;AF169,AF172&lt;&gt;AF175),A171-COUNTIFS($H$167:$H170,"&lt;&gt;CZ")&amp;$AH$5&amp;A174-COUNTIFS($H$167:$H174,"&lt;&gt;CZ"),IF(AND(H172="CZ",H171&lt;&gt;"CZ",H170&lt;&gt;"CZ",H173="CZ",H174&lt;&gt;"CZ",AF174=AF170,AF172&lt;&gt;AF169,AF172&lt;&gt;AF175),A171-COUNTIFS($H$167:$H170,"&lt;&gt;CZ")&amp;$AH$5&amp;A174-COUNTIFS($H$167:$H174,"&lt;&gt;CZ"),IF(AND(H172="CZ",H171&lt;&gt;"CZ",H170="CZ",H173&lt;&gt;"CZ",H174&lt;&gt;"CZ",AF174=AF170,AF172&lt;&gt;AF169,AF172&lt;&gt;AF175),A170-COUNTIFS($H$167:$H170,"&lt;&gt;CZ")&amp;$AH$5&amp;A174-COUNTIFS($H$167:$H174,"&lt;&gt;CZ"),IF(AND(H172="CZ",H171="CZ",H170&lt;&gt;"CZ",H173&lt;&gt;"CZ",H174&lt;&gt;"CZ",AF174=AF170,AF172&lt;&gt;AF169,AF172&lt;&gt;AF175),A171-COUNTIFS($H$167:$H170,"&lt;&gt;CZ")&amp;$AH$5&amp;A174-COUNTIFS($H$167:$H174,"&lt;&gt;CZ"),IF(AND(H172="CZ",H171="CZ",H170&lt;&gt;"CZ",H173&lt;&gt;"CZ",H174="CZ",AF174=AF170,AF172&lt;&gt;AF169,AF172&lt;&gt;AF175),A171-COUNTIFS($H$167:$H170,"&lt;&gt;CZ")&amp;$AH$5&amp;A174-COUNTIFS($H$167:$H174,"&lt;&gt;CZ"),IF(AND(H172="CZ",H171="CZ",H170&lt;&gt;"CZ",H173="CZ",H174&lt;&gt;"CZ",AF174=AF170,AF172&lt;&gt;AF169,AF172&lt;&gt;AF175),A171-COUNTIFS($H$167:$H170,"&lt;&gt;CZ")&amp;$AH$5&amp;A174-COUNTIFS($H$167:$H174,"&lt;&gt;CZ"),IF(AND(H172="CZ",H171="CZ",H170="CZ",H173&lt;&gt;"CZ",H174&lt;&gt;"CZ",AF174=AF170,AF172&lt;&gt;AF169,AF172&lt;&gt;AF175),A170-COUNTIFS($H$167:$H170,"&lt;&gt;CZ")&amp;$AH$5&amp;A174-COUNTIFS($H$167:$H174,"&lt;&gt;CZ"),""))))))))))))))))))))))))))))))))))))))))))))))))</f>
        <v/>
      </c>
      <c r="AK172" s="102" t="str">
        <f>IF(AI172&lt;&gt;"","",IF(AJ172&lt;&gt;"","",IF(AND(H171="CZ",H170&lt;&gt;"CZ",H169&lt;&gt;"CZ",H172&lt;&gt;"CZ",H173&lt;&gt;"CZ",AF173=AF169,AF171&lt;&gt;AF168,AF171&lt;&gt;AF174),A170-COUNTIFS($H$167:$H169,"&lt;&gt;CZ"),IF(AND(H172="CZ",H171&lt;&gt;"CZ",H173="CZ",H174="CZ",H175="CZ",AF175=AF171,AF172&lt;&gt;AF170,AF172&lt;&gt;AF176),A172-COUNTIFS($H$167:$H171,"&lt;&gt;CZ")&amp;$AH$5&amp;A175-COUNTIFS($H$167:$H175,"&lt;&gt;CZ"),IF(AND(H172="CZ",H171="CZ",H173&lt;&gt;"CZ",H174="CZ",H175="CZ",AF175=AF171,AF172&lt;&gt;AF170,AF172&lt;&gt;AF176),A171-COUNTIFS($H$167:$H171,"&lt;&gt;CZ")&amp;$AH$5&amp;A175-COUNTIFS($H$167:$H175,"&lt;&gt;CZ"),IF(AND(H172="CZ",H171="CZ",H173="CZ",H174&lt;&gt;"CZ",H175="CZ",AF175=AF171,AF172&lt;&gt;AF170,AF172&lt;&gt;AF176),A171-COUNTIFS($H$167:$H171,"&lt;&gt;CZ")&amp;$AH$5&amp;A175-COUNTIFS($H$167:$H175,"&lt;&gt;CZ"),IF(AND(H172="CZ",H171="CZ",H173="CZ",H174="CZ",H175&lt;&gt;"CZ",AF175=AF171,AF172&lt;&gt;AF170,AF172&lt;&gt;AF176),A171-COUNTIFS($H$167:$H171,"&lt;&gt;CZ")&amp;$AH$5&amp;A175-COUNTIFS($H$167:$H175,"&lt;&gt;CZ"),IF(AND(H172="CZ",H171&lt;&gt;"CZ",H173="CZ",H174="CZ",H175&lt;&gt;"CZ",AF175=AF171,AF172&lt;&gt;AF170,AF172&lt;&gt;AF176),A172-COUNTIFS($H$167:$H171,"&lt;&gt;CZ")&amp;$AH$5&amp;A175-COUNTIFS($H$167:$H175,"&lt;&gt;CZ"),IF(AND(H172="CZ",H171&lt;&gt;"CZ",H173="CZ",H174&lt;&gt;"CZ",H175="CZ",AF175=AF171,AF172&lt;&gt;AF170,AF172&lt;&gt;AF176),A172-COUNTIFS($H$167:$H171,"&lt;&gt;CZ")&amp;$AH$5&amp;A175-COUNTIFS($H$167:$H175,"&lt;&gt;CZ"),IF(AND(H172="CZ",H171&lt;&gt;"CZ",H173&lt;&gt;"CZ",H174="CZ",H175="CZ",AF175=AF171,AF172&lt;&gt;AF170,AF172&lt;&gt;AF176),A172-COUNTIFS($H$167:$H171,"&lt;&gt;CZ")&amp;$AH$5&amp;A175-COUNTIFS($H$167:$H175,"&lt;&gt;CZ"),IF(AND(H172="CZ",H171&lt;&gt;"CZ",H173&lt;&gt;"CZ",H174&lt;&gt;"CZ",H175="CZ",AF175=AF171,AF172&lt;&gt;AF170,AF172&lt;&gt;AF176),A172-COUNTIFS($H$167:$H171,"&lt;&gt;CZ")&amp;$AH$5&amp;A175-COUNTIFS($H$167:$H175,"&lt;&gt;CZ"),IF(AND(H172="CZ",H171&lt;&gt;"CZ",H173&lt;&gt;"CZ",H174&lt;&gt;"CZ",H175&lt;&gt;"CZ",AF175=AF171,AF172&lt;&gt;AF170,AF172&lt;&gt;AF176),A175-COUNTIFS($H$167:$H175,"&lt;&gt;CZ"),IF(AND(H172="CZ",H171&lt;&gt;"CZ",H173&lt;&gt;"CZ",H174="CZ",H175&lt;&gt;"CZ",AF175=AF171,AF172&lt;&gt;AF170,AF172&lt;&gt;AF176),A172-COUNTIFS($H$167:$H171,"&lt;&gt;CZ")&amp;$AH$5&amp;A175-COUNTIFS($H$167:$H175,"&lt;&gt;CZ"),IF(AND(H172="CZ",H171="CZ",H173="CZ",H174&lt;&gt;"CZ",H175&lt;&gt;"CZ",AF175=AF171,AF172&lt;&gt;AF170,AF172&lt;&gt;AF176),A171-COUNTIFS($H$167:$H171,"&lt;&gt;CZ")&amp;$AH$5&amp;A175-COUNTIFS($H$167:$H175,"&lt;&gt;CZ"),IF(AND(H172="CZ",H171="CZ",H173&lt;&gt;"CZ",H174&lt;&gt;"CZ",H175&lt;&gt;"CZ",AF175=AF171,AF172&lt;&gt;AF170,AF172&lt;&gt;AF176),A171-COUNTIFS($H$167:$H171,"&lt;&gt;CZ")&amp;$AH$5&amp;A175-COUNTIFS($H$167:$H175,"&lt;&gt;CZ"),IF(AND(H172="CZ",H171="CZ",H173&lt;&gt;"CZ",H174&lt;&gt;"CZ",H175="CZ",AF175=AF171,AF172&lt;&gt;AF170,AF172&lt;&gt;AF176),A171-COUNTIFS($H$167:$H171,"&lt;&gt;CZ")&amp;$AH$5&amp;A175-COUNTIFS($H$167:$H175,"&lt;&gt;CZ"),IF(AND(H172="CZ",H171="CZ",H173&lt;&gt;"CZ",H174="CZ",H175&lt;&gt;"CZ",AF175=AF171,AF172&lt;&gt;AF170,AF172&lt;&gt;AF176),A171-COUNTIFS($H$167:$H171,"&lt;&gt;CZ")&amp;$AH$5&amp;A175-COUNTIFS($H$167:$H175,"&lt;&gt;CZ"),IF(AND(H172="CZ",H171&lt;&gt;"CZ",H173="CZ",H174&lt;&gt;"CZ",H175&lt;&gt;"CZ",AF175=AF171,AF172&lt;&gt;AF170,AF172&lt;&gt;AF176),A172-COUNTIFS($H$167:$H171,"&lt;&gt;CZ")&amp;$AH$5&amp;A175-COUNTIFS($H$167:$H175,"&lt;&gt;CZ"),IF(AND(H172="CZ",H173&lt;&gt;"CZ",H174="CZ",H175="CZ",H176="CZ",AF172=AF176,AF172&lt;&gt;AF171,AF172&lt;&gt;AF177),A172-COUNTIFS($H$167:$H172,"&lt;&gt;CZ")&amp;$AH$5&amp;A176-COUNTIFS($H$167:$H176,"&lt;&gt;CZ"),IF(AND(H172="CZ",H173="CZ",H174&lt;&gt;"CZ",H175="CZ",H176="CZ",AF172=AF176,AF172&lt;&gt;AF171,AF172&lt;&gt;AF177),A172-COUNTIFS($H$167:$H172,"&lt;&gt;CZ")&amp;$AH$5&amp;A176-COUNTIFS($H$167:$H176,"&lt;&gt;CZ"),IF(AND(H172="CZ",H173="CZ",H174="CZ",H175&lt;&gt;"CZ",H176="CZ",AF172=AF176,AF172&lt;&gt;AF171,AF172&lt;&gt;AF177),A172-COUNTIFS($H$167:$H172,"&lt;&gt;CZ")&amp;$AH$5&amp;A176-COUNTIFS($H$167:$H176,"&lt;&gt;CZ"),IF(AND(H172="CZ",H173="CZ",H174="CZ",H175="CZ",H176&lt;&gt;"CZ",AF172=AF176,AF172&lt;&gt;AF171,AF172&lt;&gt;AF177),A172-COUNTIFS($H$167:$H172,"&lt;&gt;CZ")&amp;$AH$5&amp;A176-COUNTIFS($H$167:$H176,"&lt;&gt;CZ"),IF(AND(H172="CZ",H171&lt;&gt;"CZ",H170="CZ",H169="CZ",H173&lt;&gt;"CZ",AF173=AF169,AF172&lt;&gt;AF168,AF172&lt;&gt;AF174),A169-COUNTIFS($H$167:$H169,"&lt;&gt;CZ")&amp;$AH$5&amp;A173-COUNTIFS($H$167:$H173,"&lt;&gt;CZ"),IF(AND(H172="CZ",H173&lt;&gt;"CZ",H174="CZ",H175="CZ",H176&lt;&gt;"CZ",AF172=AF176,AF172&lt;&gt;AF171,AF172&lt;&gt;AF177),A172-COUNTIFS($H$167:$H172,"&lt;&gt;CZ")&amp;$AH$5&amp;A176-COUNTIFS($H$167:$H176,"&lt;&gt;CZ"),IF(AND(H172="CZ",H173&lt;&gt;"CZ",H174="CZ",H175&lt;&gt;"CZ",H176="CZ",AF172=AF176,AF172&lt;&gt;AF171,AF172&lt;&gt;AF177),A172-COUNTIFS($H$167:$H172,"&lt;&gt;CZ")&amp;$AH$5&amp;A176-COUNTIFS($H$167:$H176,"&lt;&gt;CZ"),IF(AND(H172="CZ",H173&lt;&gt;"CZ",H174&lt;&gt;"CZ",H175="CZ",H176="CZ",AF172=AF176,AF172&lt;&gt;AF171,AF172&lt;&gt;AF177),A172-COUNTIFS($H$167:$H172,"&lt;&gt;CZ")&amp;$AH$5&amp;A176-COUNTIFS($H$167:$H176,"&lt;&gt;CZ"),IF(AND(H172="CZ",H173&lt;&gt;"CZ",H174&lt;&gt;"CZ",H175&lt;&gt;"CZ",H176="CZ",AF172=AF176,AF172&lt;&gt;AF171,AF172&lt;&gt;AF177),A172-COUNTIFS($H$167:$H172,"&lt;&gt;CZ")&amp;$AH$5&amp;A176-COUNTIFS($H$167:$H176,"&lt;&gt;CZ"),IF(AND(H172="CZ",H173&lt;&gt;"CZ",H174&lt;&gt;"CZ",H175="CZ",H176&lt;&gt;"CZ",AF172=AF176,AF172&lt;&gt;AF171,AF172&lt;&gt;AF177),A172-COUNTIFS($H$167:$H172,"&lt;&gt;CZ")&amp;$AH$5&amp;A176-COUNTIFS($H$167:$H176,"&lt;&gt;CZ"),IF(AND(H172="CZ",H173&lt;&gt;"CZ",H174="CZ",H175&lt;&gt;"CZ",H176&lt;&gt;"CZ",AF172=AF176,AF172&lt;&gt;AF171,AF172&lt;&gt;AF177),A172-COUNTIFS($H$167:$H172,"&lt;&gt;CZ")&amp;$AH$5&amp;A176-COUNTIFS($H$167:$H176,"&lt;&gt;CZ"),IF(AND(H172="CZ",H173="CZ",H174&lt;&gt;"CZ",H175&lt;&gt;"CZ",H176&lt;&gt;"CZ",AF172=AF176,AF172&lt;&gt;AF171,AF172&lt;&gt;AF177),A172-COUNTIFS($H$167:$H172,"&lt;&gt;CZ")&amp;$AH$5&amp;A176-COUNTIFS($H$167:$H176,"&lt;&gt;CZ"),IF(AND(H172="CZ",H173="CZ",H174="CZ",H175&lt;&gt;"CZ",H176&lt;&gt;"CZ",AF172=AF176,AF172&lt;&gt;AF171,AF172&lt;&gt;AF177),A172-COUNTIFS($H$167:$H172,"&lt;&gt;CZ")&amp;$AH$5&amp;A176-COUNTIFS($H$167:$H176,"&lt;&gt;CZ"),IF(AND(H172="CZ",H173="CZ",H174&lt;&gt;"CZ",H175="CZ",H176&lt;&gt;"CZ",AF172=AF176,AF172&lt;&gt;AF171,AF172&lt;&gt;AF177),A172-COUNTIFS($H$167:$H172,"&lt;&gt;CZ")&amp;$AH$5&amp;A176-COUNTIFS($H$167:$H176,"&lt;&gt;CZ"),IF(AND(H172="CZ",H173="CZ",H174="CZ",H175&lt;&gt;"CZ",H176&lt;&gt;"CZ",AF172=AF176,AF172&lt;&gt;AF171,AF172&lt;&gt;AF177),A172-COUNTIFS($H$167:$H172,"&lt;&gt;CZ")&amp;$AH$5&amp;A176-COUNTIFS($H$167:$H176,"&lt;&gt;CZ"),IF(AND(H172="CZ",H173="CZ",H174&lt;&gt;"CZ",H175&lt;&gt;"CZ",H176&lt;&gt;"CZ",AF172=AF176,AF172&lt;&gt;AF171,AF172&lt;&gt;AF177),A176-COUNTIFS($H$167:$H176,"&lt;&gt;CZ"),""))))))))))))))))))))))))))))))))))</f>
        <v/>
      </c>
      <c r="AL172" s="120" t="str">
        <f t="shared" si="11"/>
        <v>5</v>
      </c>
    </row>
    <row r="173" spans="1:38" s="104" customFormat="1" ht="15" customHeight="1">
      <c r="A173" s="105">
        <v>7</v>
      </c>
      <c r="B173" s="106">
        <v>107</v>
      </c>
      <c r="C173" s="107" t="s">
        <v>176</v>
      </c>
      <c r="D173" s="107" t="s">
        <v>177</v>
      </c>
      <c r="E173" s="106">
        <v>2005</v>
      </c>
      <c r="F173" s="108"/>
      <c r="G173" s="109" t="s">
        <v>43</v>
      </c>
      <c r="H173" s="110" t="s">
        <v>250</v>
      </c>
      <c r="I173" s="111"/>
      <c r="J173" s="112">
        <v>0</v>
      </c>
      <c r="K173" s="111"/>
      <c r="L173" s="112">
        <v>0</v>
      </c>
      <c r="M173" s="111">
        <v>100</v>
      </c>
      <c r="N173" s="112">
        <v>600</v>
      </c>
      <c r="O173" s="111">
        <v>96</v>
      </c>
      <c r="P173" s="112">
        <v>614.40000000000009</v>
      </c>
      <c r="Q173" s="111">
        <v>100</v>
      </c>
      <c r="R173" s="112">
        <v>670</v>
      </c>
      <c r="S173" s="113">
        <v>71</v>
      </c>
      <c r="T173" s="112">
        <v>497</v>
      </c>
      <c r="U173" s="111">
        <v>98</v>
      </c>
      <c r="V173" s="112">
        <v>725.2</v>
      </c>
      <c r="W173" s="111"/>
      <c r="X173" s="112">
        <v>0</v>
      </c>
      <c r="Y173" s="111"/>
      <c r="Z173" s="112">
        <v>0</v>
      </c>
      <c r="AA173" s="111"/>
      <c r="AB173" s="112">
        <v>0</v>
      </c>
      <c r="AC173" s="111"/>
      <c r="AD173" s="112">
        <v>0</v>
      </c>
      <c r="AE173" s="116">
        <v>3106.6000000000004</v>
      </c>
      <c r="AF173" s="117">
        <v>3106.6000000000004</v>
      </c>
      <c r="AG173" s="118">
        <v>7</v>
      </c>
      <c r="AH173" s="100">
        <f t="shared" ca="1" si="10"/>
        <v>2.4117715390908012E-2</v>
      </c>
      <c r="AI173" s="119">
        <f>IF(H173="","",IF(H173&lt;&gt;"CZ","NE",IF(AND(H173="CZ",AF172&lt;&gt;AF173,AF173&lt;&gt;AF174),A173-COUNTIF($H$167:$H173,"&lt;&gt;CZ"),IF(AND(H173="CZ",H172="CZ",AF173=AF172,AF173&lt;&gt;AF171,AF173&lt;&gt;AF174),A172-COUNTIF($H$167:$H173,"&lt;&gt;CZ")&amp;$AH$5&amp;A173-COUNTIF($H$167:$H173,"&lt;&gt;CZ"),IF(AND(H173="CZ",H174="CZ",AF173&lt;&gt;AF172,AF173=AF174,AF173&lt;&gt;AF175),A173-COUNTIF($H$167:$H173,"&lt;&gt;CZ")&amp;$AH$5&amp;A174-COUNTIF($H$167:$H174,"&lt;&gt;CZ"),IF(AND(H173="CZ",H172="CZ",H171="CZ",AF173=AF171,AF173&lt;&gt;AF170,AF173&lt;&gt;AF174),A171-COUNTIF($H$167:$H173,"&lt;&gt;CZ")&amp;$AH$5&amp;A173-COUNTIF($H$167:$H173,"&lt;&gt;CZ"),IF(AND(H173="CZ",H172="CZ",H174="CZ",AF174=AF172,AF173&lt;&gt;AF171,AF173&lt;&gt;AF175),A172-COUNTIF($H$167:$H172,"&lt;&gt;CZ")&amp;$AH$5&amp;A174-COUNTIF($H$167:$H174,"&lt;&gt;CZ"),IF(AND(H173="CZ",H174="CZ",H175="CZ",AF173&lt;&gt;AF172,AF173=AF175,AF173&lt;&gt;AF176),A173-COUNTIF($H$167:$H173,"&lt;&gt;CZ")&amp;$AH$5&amp;A175-COUNTIF($H$167:$H175,"&lt;&gt;CZ"),IF(AND(H173="CZ",H172="CZ",H171="CZ",H170="CZ",AF173=AF170,AF173&lt;&gt;AF169,AF173&lt;&gt;AF174),A170-COUNTIF($H$167:$H170,"&lt;&gt;CZ")&amp;$AH$5&amp;A173-COUNTIF($H$167:$H173,"&lt;&gt;CZ"),IF(AND(H173="CZ",H172="CZ",H171="CZ",H174="CZ",AF174=AF171,AF173&lt;&gt;AF170,AF173&lt;&gt;AF175),A171-COUNTIF($H$167:$H171,"&lt;&gt;CZ")&amp;$AH$5&amp;A174-COUNTIF($H$167:$H174,"&lt;&gt;CZ"),IF(AND(H173="CZ",H172="CZ",H174="CZ",H175="CZ",AF175=AF172,AF173&lt;&gt;AF171,AF173&lt;&gt;AF176),A172-COUNTIF($H$167:$H172,"&lt;&gt;CZ")&amp;$AH$5&amp;A175-COUNTIF($H$167:$H175,"&lt;&gt;CZ"),IF(AND(H173="CZ",H174="CZ",H175="CZ",H176="CZ",AF173&lt;&gt;AF172,AF173=AF176,AF173&lt;&gt;AF177),A173-COUNTIF($H$167:$H173,"&lt;&gt;CZ")&amp;$AH$5&amp;A176-COUNTIF($H$167:$H176,"&lt;&gt;CZ"),IF(AND(H173="CZ",H172="CZ",H171="CZ",H170="CZ",H169="CZ",AF173=AF169,AF173&lt;&gt;AF168,AF173&lt;&gt;AF174),A169-COUNTIF($H$167:$H169,"&lt;&gt;CZ")&amp;$AH$5&amp;A173-COUNTIF($H$167:$H173,"&lt;&gt;CZ"),IF(AND(H173="CZ",H172="CZ",H171="CZ",H170="CZ",H174="CZ",AF174=AF170,AF173&lt;&gt;AF169,AF173&lt;&gt;AF175),A170-COUNTIF($H$167:$H170,"&lt;&gt;CZ")&amp;$AH$5&amp;A174-COUNTIF($H$167:$H174,"&lt;&gt;CZ"),IF(AND(H173="CZ",H172="CZ",H171="CZ",H174="CZ",H175="CZ",AF175=AF171,AF173&lt;&gt;AF170,AF173&lt;&gt;AF176),A171-COUNTIF($H$167:$H171,"&lt;&gt;CZ")&amp;$AH$5&amp;A175-COUNTIF($H$167:$H175,"&lt;&gt;CZ"),IF(AND(H173="CZ",H172="CZ",H174="CZ",H175="CZ",H176="CZ",AF176=AF172,AF173&lt;&gt;AF171,AF173&lt;&gt;AF177),A172-COUNTIF($H$167:$H172,"&lt;&gt;CZ")&amp;$AH$5&amp;A176-COUNTIF($H$167:$H176,"&lt;&gt;CZ"),IF(AND(H173="CZ",H174="CZ",H175="CZ",H176="CZ",H177="CZ",AF173&lt;&gt;AF172,AF173=AF177,AF173&lt;&gt;AF178),A173-COUNTIF($H$167:$H173,"&lt;&gt;CZ")&amp;$AH$5&amp;A177-COUNTIF($H$167:$H177,"&lt;&gt;CZ"),IF(AND(H173="CZ",H172&lt;&gt;"CZ",AF173=AF172,AF173&lt;&gt;AF171,AF173&lt;&gt;AF174),A173-COUNTIF($H$167:$H173,"&lt;&gt;CZ"),IF(AND(H173="CZ",H174&lt;&gt;"CZ",AF173&lt;&gt;AF172,AF173=AF174,AF173&lt;&gt;AF175),A173-COUNTIF($H$167:$H173,"&lt;&gt;CZ"),IF(AND(H173="CZ",H172&lt;&gt;"CZ",H171="CZ",AF173=AF171,AF173&lt;&gt;AF170,AF173&lt;&gt;AF174),A171-COUNTIF($H$167:$H171,"&lt;&gt;CZ")&amp;$AH$5&amp;A173-COUNTIF($H$167:$H173,"&lt;&gt;CZ"),IF(AND(H173="CZ",H172="CZ",H171&lt;&gt;"CZ",AF173=AF171,AF173&lt;&gt;AF170,AF173&lt;&gt;AF174),A172-COUNTIF($H$167:$H171,"&lt;&gt;CZ")&amp;$AH$5&amp;A173-COUNTIF($H$167:$H173,"&lt;&gt;CZ"),IF(AND(H173="CZ",H172&lt;&gt;"CZ",H171&lt;&gt;"CZ",AF173=AF171,AF173&lt;&gt;AF170,AF173&lt;&gt;AF174),A173-COUNTIF($H$167:$H173,"&lt;&gt;CZ"),IF(AND(H173="CZ",H172&lt;&gt;"CZ",H174="CZ",AF173=AF172,AF173&lt;&gt;AF171,AF173=AF174,AF173&lt;&gt;AF175),A173-COUNTIF($H$167:$H172,"&lt;&gt;CZ")&amp;$AH$5&amp;A174-COUNTIF($H$167:$H174,"&lt;&gt;CZ"),IF(AND(H173="CZ",H172="CZ",H174&lt;&gt;"CZ",AF174=AF172,AF173&lt;&gt;AF171,AF173&lt;&gt;AF175),A172-COUNTIF($H$167:$H172,"&lt;&gt;CZ")&amp;$AH$5&amp;A174-COUNTIF($H$167:$H174,"&lt;&gt;CZ"),IF(AND(H173="CZ",H172&lt;&gt;"CZ",H174&lt;&gt;"CZ",AF174=AF172,AF173&lt;&gt;AF171,AF173&lt;&gt;AF175),A173-COUNTIF($H$167:$H172,"&lt;&gt;CZ"),IF(AND(H173="CZ",H174&lt;&gt;"CZ",H175="CZ",AF173&lt;&gt;AF172,AF173=AF175,AF173&lt;&gt;AF176),A173-COUNTIF($H$167:$H173,"&lt;&gt;CZ")&amp;$AH$5&amp;A175-COUNTIF($H$167:$H175,"&lt;&gt;CZ"),IF(AND(H173="CZ",H174="CZ",H175&lt;&gt;"CZ",AF173&lt;&gt;AF172,AF173=AF175,AF173&lt;&gt;AF176),A173-COUNTIF($H$167:$H173,"&lt;&gt;CZ")&amp;$AH$5&amp;A175-COUNTIF($H$167:$H175,"&lt;&gt;CZ"),IF(AND(H173="CZ",H174&lt;&gt;"CZ",H175&lt;&gt;"CZ",AF173&gt;0,AF173&lt;&gt;AF172,AF173=AF175,AF173&lt;&gt;AF176),A173-COUNTIF($H$167:$H173,"&lt;&gt;CZ"),IF(AND(H173="CZ",H172&lt;&gt;"CZ",H171="CZ",H170="CZ",AF173=AF170,AF173&lt;&gt;AF169,AF173&lt;&gt;AF174),A170-COUNTIF($H$167:$H170,"&lt;&gt;CZ")&amp;$AH$5&amp;A173-COUNTIF($H$167:$H173,"&lt;&gt;CZ"),IF(AND(H173="CZ",H172="CZ",H171&lt;&gt;"CZ",H170="CZ",AF173=AF170,AF173&lt;&gt;AF169,AF173&lt;&gt;AF174),A170-COUNTIF($H$167:$H170,"&lt;&gt;CZ")&amp;$AH$5&amp;A173-COUNTIF($H$167:$H173,"&lt;&gt;CZ"),IF(AND(H173="CZ",H172="CZ",H171="CZ",H170&lt;&gt;"CZ",AF173=AF170,AF173&lt;&gt;AF169,AF173&lt;&gt;AF174),A171-COUNTIF($H$167:$H170,"&lt;&gt;CZ")&amp;$AH$5&amp;A173-COUNTIF($H$167:$H173,"&lt;&gt;CZ"),IF(AND(H173="CZ",H172&lt;&gt;"CZ",H171&lt;&gt;"CZ",H170="CZ",AF173=AF170,AF173&lt;&gt;AF169,AF173&lt;&gt;AF174),A170-COUNTIF($H$167:$H170,"&lt;&gt;CZ")&amp;$AH$5&amp;A173-COUNTIF($H$167:$H173,"&lt;&gt;CZ"),IF(AND(H173="CZ",H172&lt;&gt;"CZ",H171="CZ",H170&lt;&gt;"CZ",AF173=AF170,AF173&lt;&gt;AF169,AF173&lt;&gt;AF174),A171-COUNTIF($H$167:$H170,"&lt;&gt;CZ")&amp;$AH$5&amp;A173-COUNTIF($H$167:$H173,"&lt;&gt;CZ"),IF(AND(H173="CZ",H172="CZ",H171&lt;&gt;"CZ",H170&lt;&gt;"CZ",AF173=AF170,AF173&lt;&gt;AF169,AF173&lt;&gt;AF174),A171-COUNTIF($H$167:$H170,"&lt;&gt;CZ")&amp;$AH$5&amp;A173-COUNTIF($H$167:$H173,"&lt;&gt;CZ"),IF(AND(H173="CZ",H172&lt;&gt;"CZ",H171&lt;&gt;"CZ",H170&lt;&gt;"CZ",AF173=AF170,AF173&lt;&gt;AF169,AF173&lt;&gt;AF174),A173-COUNTIF($H$167:$H173,"&lt;&gt;CZ"),IF(AND(H173="CZ",H172="CZ",H171&lt;&gt;"CZ",H174="CZ",AF173=AF171,AF173&lt;&gt;AF170,AF173=AF174,AF173&lt;&gt;AF175),A172-COUNTIF($H$167:$H171,"&lt;&gt;CZ")&amp;$AH$5&amp;A174-COUNTIF($H$167:$H174,"&lt;&gt;CZ"),IF(AND(H173="CZ",H172="CZ",H171="CZ",H174&lt;&gt;"CZ",AF173=AF171,AF173&lt;&gt;AF170,AF173=AF174,AF173&lt;&gt;AF175),A171-COUNTIF($H$167:$H171,"&lt;&gt;CZ")&amp;$AH$5&amp;A174-COUNTIF($H$167:$H174,"&lt;&gt;CZ"),IF(AND(H173="CZ",H172&lt;&gt;"CZ",H171&lt;&gt;"CZ",H174="CZ",AF173=AF171,AF173&lt;&gt;AF170,AF173=AF174,AF173&lt;&gt;AF175),A172-COUNTIF($H$167:$H171,"&lt;&gt;CZ")&amp;$AH$5&amp;A174-COUNTIF($H$167:$H174,"&lt;&gt;CZ"),IF(AND(H173="CZ",H172&lt;&gt;"CZ",H171="CZ",H174="CZ",AF173=AF171,AF173&lt;&gt;AF170,AF173=AF174,AF173&lt;&gt;AF175),A171-COUNTIF($H$167:$H171,"&lt;&gt;CZ")&amp;$AH$5&amp;A174-COUNTIF($H$167:$H174,"&lt;&gt;CZ"),IF(AND(H173="CZ",H172&lt;&gt;"CZ",H171="CZ",H174&lt;&gt;"CZ",AF173=AF171,AF173&lt;&gt;AF170,AF173=AF174,AF173&lt;&gt;AF175),A171-COUNTIF($H$167:$H171,"&lt;&gt;CZ")&amp;$AH$5&amp;A174-COUNTIF($H$167:$H174,"&lt;&gt;CZ"),IF(AND(H173="CZ",H172="CZ",H171&lt;&gt;"CZ",H174&lt;&gt;"CZ",AF174=AF171,AF173&lt;&gt;AF170,AF173&lt;&gt;AF175),A172-COUNTIF($H$167:$H171,"&lt;&gt;CZ")&amp;$AH$5&amp;A174-COUNTIF($H$167:$H174,"&lt;&gt;CZ"),IF(AND(H173="CZ",H172&lt;&gt;"CZ",H171&lt;&gt;"CZ",H174&lt;&gt;"CZ",AF174=AF171,AF173&lt;&gt;AF170,AF173&lt;&gt;AF175),A172-COUNTIF($H$167:$H171,"&lt;&gt;CZ"),IF(AND(H173="CZ",H172&lt;&gt;"CZ",H174="CZ",H175="CZ",AF175=AF172,AF173&lt;&gt;AF171,AF173&lt;&gt;AF176),A173-COUNTIF($H$167:$H172,"&lt;&gt;CZ")&amp;$AH$5&amp;A175-COUNTIF($H$167:$H175,"&lt;&gt;CZ"),IF(AND(H173="CZ",H172="CZ",H174&lt;&gt;"CZ",H175="CZ",AF175=AF172,AF173&lt;&gt;AF171,AF173&lt;&gt;AF176),A172-COUNTIF($H$167:$H172,"&lt;&gt;CZ")&amp;$AH$5&amp;A175-COUNTIF($H$167:$H175,"&lt;&gt;CZ"),IF(AND(H173="CZ",H172="CZ",H174="CZ",H175&lt;&gt;"CZ",AF175=AF172,AF173&lt;&gt;AF171,AF173&lt;&gt;AF176),A172-COUNTIF($H$167:$H172,"&lt;&gt;CZ")&amp;$AH$5&amp;A175-COUNTIF($H$167:$H175,"&lt;&gt;CZ"),IF(AND(H173="CZ",H172&lt;&gt;"CZ",H174&lt;&gt;"CZ",H175="CZ",AF175=AF172,AF173&lt;&gt;AF171,AF173&lt;&gt;AF176),A173-COUNTIF($H$167:$H172,"&lt;&gt;CZ")&amp;$AH$5&amp;A175-COUNTIF($H$167:$H175,"&lt;&gt;CZ"),IF(AND(H173="CZ",H172&lt;&gt;"CZ",H174="CZ",H175&lt;&gt;"CZ",AF175=AF172,AF173&lt;&gt;AF171,AF173&lt;&gt;AF176),A173-COUNTIF($H$167:$H172,"&lt;&gt;CZ")&amp;$AH$5&amp;A175-COUNTIF($H$167:$H175,"&lt;&gt;CZ"),IF(AND(H173="CZ",H172="CZ",H174&lt;&gt;"CZ",H175&lt;&gt;"CZ",AF175=AF172,AF173&lt;&gt;AF171,AF173&lt;&gt;AF176),A172-COUNTIF($H$167:$H172,"&lt;&gt;CZ")&amp;$AH$5&amp;A175-COUNTIF($H$167:$H175,"&lt;&gt;CZ"),IF(AND(H173="CZ",H172&lt;&gt;"CZ",H174&lt;&gt;"CZ",H175&lt;&gt;"CZ",AF175=AF172,AF173&lt;&gt;AF171,AF173&lt;&gt;AF176),A173-COUNTIF($H$167:$H172,"&lt;&gt;CZ"),IF(AND(H173="CZ",H174="CZ",H175="CZ",H176&lt;&gt;"CZ",AF173&lt;&gt;AF172,AF173=AF176,AF173&lt;&gt;AF177),A173-COUNTIF($H$167:$H173,"&lt;&gt;CZ")&amp;$AH$5&amp;A176-COUNTIF($H$167:$H176,"&lt;&gt;CZ"),IF(AND(H173="CZ",H174="CZ",H175&lt;&gt;"CZ",H176="CZ",AF173&lt;&gt;AF172,AF173=AF176,AF173&lt;&gt;AF177),A173-COUNTIF($H$167:$H173,"&lt;&gt;CZ")&amp;$AH$5&amp;A176-COUNTIF($H$167:$H176,"&lt;&gt;CZ"),IF(AND(H173="CZ",H174&lt;&gt;"CZ",H175="CZ",H176="CZ",AF173&lt;&gt;AF172,AF173=AF176,AF173&lt;&gt;AF177),A173-COUNTIF($H$167:$H173,"&lt;&gt;CZ")&amp;$AH$5&amp;A176-COUNTIF($H$167:$H176,"&lt;&gt;CZ"),IF(AND(H173="CZ",H174&lt;&gt;"CZ",H175&lt;&gt;"CZ",H176="CZ",AF173&lt;&gt;AF172,AF173=AF176,AF173&lt;&gt;AF177),A173-COUNTIF($H$167:$H173,"&lt;&gt;CZ")&amp;$AH$5&amp;A176-COUNTIF($H$167:$H176,"&lt;&gt;CZ"),"")))))))))))))))))))))))))))))))))))))))))))))))))))))</f>
        <v>6</v>
      </c>
      <c r="AJ173" s="102" t="str">
        <f>IF(AI173&lt;&gt;"","",IF(AND(H173="CZ",H174&lt;&gt;"CZ",H175="CZ",H176&lt;&gt;"CZ",AF173&lt;&gt;AF172,AF173=AF176,AF173&lt;&gt;AF177),A173-COUNTIF($H$167:$H173,"&lt;&gt;CZ")&amp;$AH$5&amp;A176-COUNTIF($H$167:$H176,"&lt;&gt;CZ"),IF(AND(H173="CZ",H174="CZ",H175&lt;&gt;"CZ",H176&lt;&gt;"CZ",AF173&lt;&gt;AF172,AF173=AF176,AF173&lt;&gt;AF177),A173-COUNTIF($H$167:$H173,"&lt;&gt;CZ")&amp;$AH$5&amp;A176-COUNTIF($H$167:$H176,"&lt;&gt;CZ"),IF(AND(H173="CZ",H174&lt;&gt;"CZ",H175&lt;&gt;"CZ",H176&lt;&gt;"CZ",AF173&lt;&gt;AF172,AF173=AF176,AF173&lt;&gt;AF177),A173-COUNTIF($H$167:$H173,"&lt;&gt;CZ"),IF(AND(H173="CZ",H172&lt;&gt;"CZ",H171="CZ",H170="CZ",H169="CZ",AF173=AF169,AF173&lt;&gt;AF168,AF173&lt;&gt;AF174),A169-COUNTIFS($H$167:$H169,"&lt;&gt;CZ")&amp;$AH$5&amp;A173-COUNTIFS($H$167:$H173,"&lt;&gt;CZ"),IF(AND(H173="CZ",H172="CZ",H171&lt;&gt;"CZ",H170="CZ",H169="CZ",AF173=AF169,AF173&lt;&gt;AF168,AF173&lt;&gt;AF174),A169-COUNTIFS($H$167:$H169,"&lt;&gt;CZ")&amp;$AH$5&amp;A173-COUNTIFS($H$167:$H173,"&lt;&gt;CZ"),IF(AND(H173="CZ",H172="CZ",H171="CZ",H170&lt;&gt;"CZ",H169="CZ",AF173=AF169,AF173&lt;&gt;AF168,AF173&lt;&gt;AF174),A169-COUNTIFS($H$167:$H169,"&lt;&gt;CZ")&amp;$AH$5&amp;A173-COUNTIFS($H$167:$H173,"&lt;&gt;CZ"),IF(AND(H173="CZ",H172="CZ",H171="CZ",H170="CZ",H169&lt;&gt;"CZ",AF173=AF169,AF173&lt;&gt;AF168,AF173&lt;&gt;AF174),A170-COUNTIFS($H$167:$H169,"&lt;&gt;CZ")&amp;$AH$5&amp;A173-COUNTIFS($H$167:$H173,"&lt;&gt;CZ"),IF(AND(H173="CZ",H172&lt;&gt;"CZ",H171="CZ",H170="CZ",H169&lt;&gt;"CZ",AF173=AF169,AF173&lt;&gt;AF168,AF173&lt;&gt;AF174),A170-COUNTIFS($H$167:$H169,"&lt;&gt;CZ")&amp;$AH$5&amp;A173-COUNTIFS($H$167:$H173,"&lt;&gt;CZ"),IF(AND(H173="CZ",H172&lt;&gt;"CZ",H171="CZ",H170&lt;&gt;"CZ",H169="CZ",AF173=AF169,AF173&lt;&gt;AF168,AF173&lt;&gt;AF174),A169-COUNTIFS($H$167:$H169,"&lt;&gt;CZ")&amp;$AH$5&amp;A173-COUNTIFS($H$167:$H173,"&lt;&gt;CZ"),IF(AND(H173="CZ",H172&lt;&gt;"CZ",H171&lt;&gt;"CZ",H170="CZ",H169="CZ",AF173=AF169,AF173&lt;&gt;AF168,AF173&lt;&gt;AF174),A169-COUNTIFS($H$167:$H169,"&lt;&gt;CZ")&amp;$AH$5&amp;A173-COUNTIFS($H$167:$H173,"&lt;&gt;CZ"),IF(AND(H173="CZ",H172&lt;&gt;"CZ",H171&lt;&gt;"CZ",H170&lt;&gt;"CZ",H169="CZ",AF173=AF169,AF173&lt;&gt;AF168,AF173&lt;&gt;AF174),A169-COUNTIFS($H$167:$H169,"&lt;&gt;CZ")&amp;$AH$5&amp;A173-COUNTIFS($H$167:$H173,"&lt;&gt;CZ"),IF(AND(H173="CZ",H172&lt;&gt;"CZ",H171&lt;&gt;"CZ",H170="CZ",H169&lt;&gt;"CZ",AF173=AF169,AF173&lt;&gt;AF168,AF173&lt;&gt;AF174),A170-COUNTIFS($H$167:$H169,"&lt;&gt;CZ")&amp;$AH$5&amp;A173-COUNTIFS($H$167:$H173,"&lt;&gt;CZ"),IF(AND(H173="CZ",H172&lt;&gt;"CZ",H171="CZ",H170&lt;&gt;"CZ",H169&lt;&gt;"CZ",AF173=AF169,AF173&lt;&gt;AF168,AF173&lt;&gt;AF174),A170-COUNTIFS($H$167:$H169,"&lt;&gt;CZ")&amp;$AH$5&amp;A173-COUNTIFS($H$167:$H173,"&lt;&gt;CZ"),IF(AND(H173="CZ",H172="CZ",H171&lt;&gt;"CZ",H170&lt;&gt;"CZ",H169&lt;&gt;"CZ",AF173=AF169,AF173&lt;&gt;AF168,AF173&lt;&gt;AF174),A170-COUNTIFS($H$167:$H169,"&lt;&gt;CZ")&amp;$AH$5&amp;A173-COUNTIFS($H$167:$H173,"&lt;&gt;CZ"),IF(AND(H173="CZ",H172="CZ",H171&lt;&gt;"CZ",H170&lt;&gt;"CZ",H169="CZ",AF173=AF169,AF173&lt;&gt;AF168,AF173&lt;&gt;AF174),A169-COUNTIFS($H$167:$H169,"&lt;&gt;CZ")&amp;$AH$5&amp;A173-COUNTIFS($H$167:$H173,"&lt;&gt;CZ"),IF(AND(H173="CZ",H172="CZ",H171&lt;&gt;"CZ",H170="CZ",H169&lt;&gt;"CZ",AF173=AF169,AF173&lt;&gt;AF168,AF173&lt;&gt;AF174),A170-COUNTIFS($H$167:$H169,"&lt;&gt;CZ")&amp;$AH$5&amp;A173-COUNTIFS($H$167:$H173,"&lt;&gt;CZ"),IF(AND(H173="CZ",H172="CZ",H171="CZ",H170&lt;&gt;"CZ",H169&lt;&gt;"CZ",AF173=AF169,AF173&lt;&gt;AF168,AF173&lt;&gt;AF174),A170-COUNTIFS($H$167:$H169,"&lt;&gt;CZ")&amp;$AH$5&amp;A173-COUNTIFS($H$167:$H173,"&lt;&gt;CZ"),IF(AND(H173="CZ",H172&lt;&gt;"CZ",H171&lt;&gt;"CZ",H170&lt;&gt;"CZ",H169&lt;&gt;"CZ",AF173=AF169,AF173&lt;&gt;AF168,AF173&lt;&gt;AF174),A170-COUNTIFS($H$167:$H169,"&lt;&gt;CZ"),IF(AND(H173="CZ",H172&lt;&gt;"CZ",H171="CZ",H170="CZ",H174="CZ",AF174=AF170,AF173&lt;&gt;AF169,AF173&lt;&gt;AF175),A170-COUNTIFS($H$167:$H170,"&lt;&gt;CZ")&amp;$AH$5&amp;A174-COUNTIFS($H$167:$H174,"&lt;&gt;CZ"),IF(AND(H173="CZ",H172="CZ",H171&lt;&gt;"CZ",H170="CZ",H174="CZ",AF174=AF170,AF173&lt;&gt;AF169,AF173&lt;&gt;AF175),A170-COUNTIFS($H$167:$H170,"&lt;&gt;CZ")&amp;$AH$5&amp;A174-COUNTIFS($H$167:$H174,"&lt;&gt;CZ"),IF(AND(H173="CZ",H172="CZ",H171="CZ",H170&lt;&gt;"CZ",H174="CZ",AF174=AF170,AF173&lt;&gt;AF169,AF173&lt;&gt;AF175),A171-COUNTIFS($H$167:$H170,"&lt;&gt;CZ")&amp;$AH$5&amp;A174-COUNTIFS($H$167:$H174,"&lt;&gt;CZ"),IF(AND(H173="CZ",H172="CZ",H171="CZ",H170="CZ",H174&lt;&gt;"CZ",AF174=AF170,AF173&lt;&gt;AF169,AF173&lt;&gt;AF175),A170-COUNTIFS($H$167:$H170,"&lt;&gt;CZ")&amp;$AH$5&amp;A174-COUNTIFS($H$167:$H174,"&lt;&gt;CZ"),IF(AND(H173="CZ",H172&lt;&gt;"CZ",H171="CZ",H170="CZ",H174&lt;&gt;"CZ",AF174=AF170,AF173&lt;&gt;AF169,AF173&lt;&gt;AF175),A170-COUNTIFS($H$167:$H170,"&lt;&gt;CZ")&amp;$AH$5&amp;A174-COUNTIFS($H$167:$H174,"&lt;&gt;CZ"),IF(AND(H173="CZ",H172&lt;&gt;"CZ",H171="CZ",H170&lt;&gt;"CZ",H174="CZ",AF174=AF170,AF173&lt;&gt;AF169,AF173&lt;&gt;AF175),A171-COUNTIFS($H$167:$H170,"&lt;&gt;CZ")&amp;$AH$5&amp;A174-COUNTIFS($H$167:$H174,"&lt;&gt;CZ"),IF(AND(H173="CZ",H172&lt;&gt;"CZ",H171&lt;&gt;"CZ",H170="CZ",H174="CZ",AF174=AF170,AF173&lt;&gt;AF169,AF173&lt;&gt;AF175),A170-COUNTIFS($H$167:$H170,"&lt;&gt;CZ")&amp;$AH$5&amp;A174-COUNTIFS($H$167:$H174,"&lt;&gt;CZ"),IF(AND(H173="CZ",H172&lt;&gt;"CZ",H171&lt;&gt;"CZ",H170&lt;&gt;"CZ",H174="CZ",AF174=AF170,AF173&lt;&gt;AF169,AF173&lt;&gt;AF175),A171-COUNTIFS($H$167:$H170,"&lt;&gt;CZ")&amp;$AH$5&amp;A174-COUNTIFS($H$167:$H174,"&lt;&gt;CZ"),IF(AND(H173="CZ",H172&lt;&gt;"CZ",H171&lt;&gt;"CZ",H170="CZ",H174&lt;&gt;"CZ",AF174=AF170,AF173&lt;&gt;AF169,AF173&lt;&gt;AF175),A170-COUNTIFS($H$167:$H170,"&lt;&gt;CZ")&amp;$AH$5&amp;A174-COUNTIFS($H$167:$H174,"&lt;&gt;CZ"),IF(AND(H173="CZ",H172&lt;&gt;"CZ",H171="CZ",H170&lt;&gt;"CZ",H174&lt;&gt;"CZ",AF174=AF170,AF173&lt;&gt;AF169,AF173&lt;&gt;AF175),A171-COUNTIFS($H$167:$H170,"&lt;&gt;CZ")&amp;$AH$5&amp;A174-COUNTIFS($H$167:$H174,"&lt;&gt;CZ"),IF(AND(H173="CZ",H172="CZ",H171&lt;&gt;"CZ",H170&lt;&gt;"CZ",H174&lt;&gt;"CZ",AF174=AF170,AF173&lt;&gt;AF169,AF173&lt;&gt;AF175),A171-COUNTIFS($H$167:$H170,"&lt;&gt;CZ")&amp;$AH$5&amp;A174-COUNTIFS($H$167:$H174,"&lt;&gt;CZ"),IF(AND(H173="CZ",H172="CZ",H171&lt;&gt;"CZ",H170&lt;&gt;"CZ",H174="CZ",AF174=AF170,AF173&lt;&gt;AF169,AF173&lt;&gt;AF175),A171-COUNTIFS($H$167:$H170,"&lt;&gt;CZ")&amp;$AH$5&amp;A174-COUNTIFS($H$167:$H174,"&lt;&gt;CZ"),IF(AND(H173="CZ",H172="CZ",H171&lt;&gt;"CZ",H170="CZ",H174&lt;&gt;"CZ",AF174=AF170,AF173&lt;&gt;AF169,AF173&lt;&gt;AF175),A170-COUNTIFS($H$167:$H170,"&lt;&gt;CZ")&amp;$AH$5&amp;A174-COUNTIFS($H$167:$H174,"&lt;&gt;CZ"),IF(AND(H173="CZ",H172="CZ",H171="CZ",H170&lt;&gt;"CZ",H174&lt;&gt;"CZ",AF174=AF170,AF173&lt;&gt;AF169,AF173&lt;&gt;AF175),A171-COUNTIFS($H$167:$H170,"&lt;&gt;CZ")&amp;$AH$5&amp;A174-COUNTIFS($H$167:$H174,"&lt;&gt;CZ"),IF(AND(H173="CZ",H172&lt;&gt;"CZ",H171&lt;&gt;"CZ",H170&lt;&gt;"CZ",H174&lt;&gt;"CZ",AF174=AF170,AF173&lt;&gt;AF169,AF173&lt;&gt;AF175),A171-COUNTIFS($H$167:$H170,"&lt;&gt;CZ"),IF(AND(H173="CZ",H172&lt;&gt;"CZ",H171="CZ",H174="CZ",H175="CZ",AF175=AF171,AF173&lt;&gt;AF170,AF173&lt;&gt;AF176),A171-COUNTIFS($H$167:$H171,"&lt;&gt;CZ")&amp;$AH$5&amp;A175-COUNTIFS($H$167:$H175,"&lt;&gt;CZ"),IF(AND(H173="CZ",H172="CZ",H171&lt;&gt;"CZ",H174="CZ",H175="CZ",AF175=AF171,AF173&lt;&gt;AF170,AF173&lt;&gt;AF176),A172-COUNTIFS($H$167:$H171,"&lt;&gt;CZ")&amp;$AH$5&amp;A175-COUNTIFS($H$167:$H175,"&lt;&gt;CZ"),IF(AND(H173="CZ",H172="CZ",H171="CZ",H174&lt;&gt;"CZ",H175="CZ",AF175=AF171,AF173&lt;&gt;AF170,AF173&lt;&gt;AF176),A171-COUNTIFS($H$167:$H171,"&lt;&gt;CZ")&amp;$AH$5&amp;A175-COUNTIFS($H$167:$H175,"&lt;&gt;CZ"),IF(AND(H173="CZ",H172="CZ",H171="CZ",H174="CZ",H175&lt;&gt;"CZ",AF175=AF171,AF173&lt;&gt;AF170,AF173&lt;&gt;AF176),A171-COUNTIFS($H$167:$H171,"&lt;&gt;CZ")&amp;$AH$5&amp;A175-COUNTIFS($H$167:$H175,"&lt;&gt;CZ"),IF(AND(H173="CZ",H172&lt;&gt;"CZ",H171="CZ",H174="CZ",H175&lt;&gt;"CZ",AF175=AF171,AF173&lt;&gt;AF170,AF173&lt;&gt;AF176),A171-COUNTIFS($H$167:$H171,"&lt;&gt;CZ")&amp;$AH$5&amp;A175-COUNTIFS($H$167:$H175,"&lt;&gt;CZ"),IF(AND(H173="CZ",H172&lt;&gt;"CZ",H171="CZ",H174&lt;&gt;"CZ",H175="CZ",AF175=AF171,AF173&lt;&gt;AF170,AF173&lt;&gt;AF176),A171-COUNTIFS($H$167:$H171,"&lt;&gt;CZ")&amp;$AH$5&amp;A175-COUNTIFS($H$167:$H175,"&lt;&gt;CZ"),IF(AND(H173="CZ",H172&lt;&gt;"CZ",H171&lt;&gt;"CZ",H174="CZ",H175="CZ",AF175=AF171,AF173&lt;&gt;AF170,AF173&lt;&gt;AF176),A172-COUNTIFS($H$167:$H171,"&lt;&gt;CZ")&amp;$AH$5&amp;A175-COUNTIFS($H$167:$H175,"&lt;&gt;CZ"),IF(AND(H173="CZ",H172&lt;&gt;"CZ",H171&lt;&gt;"CZ",H174&lt;&gt;"CZ",H175="CZ",AF175=AF171,AF173&lt;&gt;AF170,AF173&lt;&gt;AF176),A172-COUNTIFS($H$167:$H171,"&lt;&gt;CZ")&amp;$AH$5&amp;A175-COUNTIFS($H$167:$H175,"&lt;&gt;CZ"),IF(AND(H173="CZ",H172&lt;&gt;"CZ",H171&lt;&gt;"CZ",H174="CZ",H175&lt;&gt;"CZ",AF175=AF171,AF173&lt;&gt;AF170,AF173&lt;&gt;AF176),A172-COUNTIFS($H$167:$H171,"&lt;&gt;CZ")&amp;$AH$5&amp;A175-COUNTIFS($H$167:$H175,"&lt;&gt;CZ"),IF(AND(H173="CZ",H172&lt;&gt;"CZ",H171="CZ",H174&lt;&gt;"CZ",H175&lt;&gt;"CZ",AF175=AF171,AF173&lt;&gt;AF170,AF173&lt;&gt;AF176),A171-COUNTIFS($H$167:$H171,"&lt;&gt;CZ")&amp;$AH$5&amp;A175-COUNTIFS($H$167:$H175,"&lt;&gt;CZ"),IF(AND(H173="CZ",H172="CZ",H171&lt;&gt;"CZ",H174&lt;&gt;"CZ",H175&lt;&gt;"CZ",AF175=AF171,AF173&lt;&gt;AF170,AF173&lt;&gt;AF176),A172-COUNTIFS($H$167:$H171,"&lt;&gt;CZ")&amp;$AH$5&amp;A175-COUNTIFS($H$167:$H175,"&lt;&gt;CZ"),IF(AND(H173="CZ",H172="CZ",H171&lt;&gt;"CZ",H174&lt;&gt;"CZ",H175="CZ",AF175=AF171,AF173&lt;&gt;AF170,AF173&lt;&gt;AF176),A172-COUNTIFS($H$167:$H171,"&lt;&gt;CZ")&amp;$AH$5&amp;A175-COUNTIFS($H$167:$H175,"&lt;&gt;CZ"),IF(AND(H173="CZ",H172="CZ",H171&lt;&gt;"CZ",H174="CZ",H175&lt;&gt;"CZ",AF175=AF171,AF173&lt;&gt;AF170,AF173&lt;&gt;AF176),A172-COUNTIFS($H$167:$H171,"&lt;&gt;CZ")&amp;$AH$5&amp;A175-COUNTIFS($H$167:$H175,"&lt;&gt;CZ"),IF(AND(H173="CZ",H172="CZ",H171="CZ",H174&lt;&gt;"CZ",H175&lt;&gt;"CZ",AF175=AF171,AF173&lt;&gt;AF170,AF173&lt;&gt;AF176),A171-COUNTIFS($H$167:$H171,"&lt;&gt;CZ")&amp;$AH$5&amp;A175-COUNTIFS($H$167:$H175,"&lt;&gt;CZ"),""))))))))))))))))))))))))))))))))))))))))))))))))</f>
        <v/>
      </c>
      <c r="AK173" s="102" t="str">
        <f>IF(AI173&lt;&gt;"","",IF(AJ173&lt;&gt;"","",IF(AND(H172="CZ",H171&lt;&gt;"CZ",H170&lt;&gt;"CZ",H173&lt;&gt;"CZ",H174&lt;&gt;"CZ",AF174=AF170,AF172&lt;&gt;AF169,AF172&lt;&gt;AF175),A171-COUNTIFS($H$167:$H170,"&lt;&gt;CZ"),IF(AND(H173="CZ",H172&lt;&gt;"CZ",H174="CZ",H175="CZ",H176="CZ",AF176=AF172,AF173&lt;&gt;AF171,AF173&lt;&gt;AF177),A173-COUNTIFS($H$167:$H172,"&lt;&gt;CZ")&amp;$AH$5&amp;A176-COUNTIFS($H$167:$H176,"&lt;&gt;CZ"),IF(AND(H173="CZ",H172="CZ",H174&lt;&gt;"CZ",H175="CZ",H176="CZ",AF176=AF172,AF173&lt;&gt;AF171,AF173&lt;&gt;AF177),A172-COUNTIFS($H$167:$H172,"&lt;&gt;CZ")&amp;$AH$5&amp;A176-COUNTIFS($H$167:$H176,"&lt;&gt;CZ"),IF(AND(H173="CZ",H172="CZ",H174="CZ",H175&lt;&gt;"CZ",H176="CZ",AF176=AF172,AF173&lt;&gt;AF171,AF173&lt;&gt;AF177),A172-COUNTIFS($H$167:$H172,"&lt;&gt;CZ")&amp;$AH$5&amp;A176-COUNTIFS($H$167:$H176,"&lt;&gt;CZ"),IF(AND(H173="CZ",H172="CZ",H174="CZ",H175="CZ",H176&lt;&gt;"CZ",AF176=AF172,AF173&lt;&gt;AF171,AF173&lt;&gt;AF177),A172-COUNTIFS($H$167:$H172,"&lt;&gt;CZ")&amp;$AH$5&amp;A176-COUNTIFS($H$167:$H176,"&lt;&gt;CZ"),IF(AND(H173="CZ",H172&lt;&gt;"CZ",H174="CZ",H175="CZ",H176&lt;&gt;"CZ",AF176=AF172,AF173&lt;&gt;AF171,AF173&lt;&gt;AF177),A173-COUNTIFS($H$167:$H172,"&lt;&gt;CZ")&amp;$AH$5&amp;A176-COUNTIFS($H$167:$H176,"&lt;&gt;CZ"),IF(AND(H173="CZ",H172&lt;&gt;"CZ",H174="CZ",H175&lt;&gt;"CZ",H176="CZ",AF176=AF172,AF173&lt;&gt;AF171,AF173&lt;&gt;AF177),A173-COUNTIFS($H$167:$H172,"&lt;&gt;CZ")&amp;$AH$5&amp;A176-COUNTIFS($H$167:$H176,"&lt;&gt;CZ"),IF(AND(H173="CZ",H172&lt;&gt;"CZ",H174&lt;&gt;"CZ",H175="CZ",H176="CZ",AF176=AF172,AF173&lt;&gt;AF171,AF173&lt;&gt;AF177),A173-COUNTIFS($H$167:$H172,"&lt;&gt;CZ")&amp;$AH$5&amp;A176-COUNTIFS($H$167:$H176,"&lt;&gt;CZ"),IF(AND(H173="CZ",H172&lt;&gt;"CZ",H174&lt;&gt;"CZ",H175&lt;&gt;"CZ",H176="CZ",AF176=AF172,AF173&lt;&gt;AF171,AF173&lt;&gt;AF177),A173-COUNTIFS($H$167:$H172,"&lt;&gt;CZ")&amp;$AH$5&amp;A176-COUNTIFS($H$167:$H176,"&lt;&gt;CZ"),IF(AND(H173="CZ",H172&lt;&gt;"CZ",H174&lt;&gt;"CZ",H175&lt;&gt;"CZ",H176&lt;&gt;"CZ",AF176=AF172,AF173&lt;&gt;AF171,AF173&lt;&gt;AF177),A176-COUNTIFS($H$167:$H176,"&lt;&gt;CZ"),IF(AND(H173="CZ",H172&lt;&gt;"CZ",H174&lt;&gt;"CZ",H175="CZ",H176&lt;&gt;"CZ",AF176=AF172,AF173&lt;&gt;AF171,AF173&lt;&gt;AF177),A173-COUNTIFS($H$167:$H172,"&lt;&gt;CZ")&amp;$AH$5&amp;A176-COUNTIFS($H$167:$H176,"&lt;&gt;CZ"),IF(AND(H173="CZ",H172="CZ",H174="CZ",H175&lt;&gt;"CZ",H176&lt;&gt;"CZ",AF176=AF172,AF173&lt;&gt;AF171,AF173&lt;&gt;AF177),A172-COUNTIFS($H$167:$H172,"&lt;&gt;CZ")&amp;$AH$5&amp;A176-COUNTIFS($H$167:$H176,"&lt;&gt;CZ"),IF(AND(H173="CZ",H172="CZ",H174&lt;&gt;"CZ",H175&lt;&gt;"CZ",H176&lt;&gt;"CZ",AF176=AF172,AF173&lt;&gt;AF171,AF173&lt;&gt;AF177),A172-COUNTIFS($H$167:$H172,"&lt;&gt;CZ")&amp;$AH$5&amp;A176-COUNTIFS($H$167:$H176,"&lt;&gt;CZ"),IF(AND(H173="CZ",H172="CZ",H174&lt;&gt;"CZ",H175&lt;&gt;"CZ",H176="CZ",AF176=AF172,AF173&lt;&gt;AF171,AF173&lt;&gt;AF177),A172-COUNTIFS($H$167:$H172,"&lt;&gt;CZ")&amp;$AH$5&amp;A176-COUNTIFS($H$167:$H176,"&lt;&gt;CZ"),IF(AND(H173="CZ",H172="CZ",H174&lt;&gt;"CZ",H175="CZ",H176&lt;&gt;"CZ",AF176=AF172,AF173&lt;&gt;AF171,AF173&lt;&gt;AF177),A172-COUNTIFS($H$167:$H172,"&lt;&gt;CZ")&amp;$AH$5&amp;A176-COUNTIFS($H$167:$H176,"&lt;&gt;CZ"),IF(AND(H173="CZ",H172&lt;&gt;"CZ",H174="CZ",H175&lt;&gt;"CZ",H176&lt;&gt;"CZ",AF176=AF172,AF173&lt;&gt;AF171,AF173&lt;&gt;AF177),A173-COUNTIFS($H$167:$H172,"&lt;&gt;CZ")&amp;$AH$5&amp;A176-COUNTIFS($H$167:$H176,"&lt;&gt;CZ"),IF(AND(H173="CZ",H174&lt;&gt;"CZ",H175="CZ",H176="CZ",H177="CZ",AF173=AF177,AF173&lt;&gt;AF172,AF173&lt;&gt;AF178),A173-COUNTIFS($H$167:$H173,"&lt;&gt;CZ")&amp;$AH$5&amp;A177-COUNTIFS($H$167:$H177,"&lt;&gt;CZ"),IF(AND(H173="CZ",H174="CZ",H175&lt;&gt;"CZ",H176="CZ",H177="CZ",AF173=AF177,AF173&lt;&gt;AF172,AF173&lt;&gt;AF178),A173-COUNTIFS($H$167:$H173,"&lt;&gt;CZ")&amp;$AH$5&amp;A177-COUNTIFS($H$167:$H177,"&lt;&gt;CZ"),IF(AND(H173="CZ",H174="CZ",H175="CZ",H176&lt;&gt;"CZ",H177="CZ",AF173=AF177,AF173&lt;&gt;AF172,AF173&lt;&gt;AF178),A173-COUNTIFS($H$167:$H173,"&lt;&gt;CZ")&amp;$AH$5&amp;A177-COUNTIFS($H$167:$H177,"&lt;&gt;CZ"),IF(AND(H173="CZ",H174="CZ",H175="CZ",H176="CZ",H177&lt;&gt;"CZ",AF173=AF177,AF173&lt;&gt;AF172,AF173&lt;&gt;AF178),A173-COUNTIFS($H$167:$H173,"&lt;&gt;CZ")&amp;$AH$5&amp;A177-COUNTIFS($H$167:$H177,"&lt;&gt;CZ"),IF(AND(H173="CZ",H172&lt;&gt;"CZ",H171="CZ",H170="CZ",H174&lt;&gt;"CZ",AF174=AF170,AF173&lt;&gt;AF169,AF173&lt;&gt;AF175),A170-COUNTIFS($H$167:$H170,"&lt;&gt;CZ")&amp;$AH$5&amp;A174-COUNTIFS($H$167:$H174,"&lt;&gt;CZ"),IF(AND(H173="CZ",H174&lt;&gt;"CZ",H175="CZ",H176="CZ",H177&lt;&gt;"CZ",AF173=AF177,AF173&lt;&gt;AF172,AF173&lt;&gt;AF178),A173-COUNTIFS($H$167:$H173,"&lt;&gt;CZ")&amp;$AH$5&amp;A177-COUNTIFS($H$167:$H177,"&lt;&gt;CZ"),IF(AND(H173="CZ",H174&lt;&gt;"CZ",H175="CZ",H176&lt;&gt;"CZ",H177="CZ",AF173=AF177,AF173&lt;&gt;AF172,AF173&lt;&gt;AF178),A173-COUNTIFS($H$167:$H173,"&lt;&gt;CZ")&amp;$AH$5&amp;A177-COUNTIFS($H$167:$H177,"&lt;&gt;CZ"),IF(AND(H173="CZ",H174&lt;&gt;"CZ",H175&lt;&gt;"CZ",H176="CZ",H177="CZ",AF173=AF177,AF173&lt;&gt;AF172,AF173&lt;&gt;AF178),A173-COUNTIFS($H$167:$H173,"&lt;&gt;CZ")&amp;$AH$5&amp;A177-COUNTIFS($H$167:$H177,"&lt;&gt;CZ"),IF(AND(H173="CZ",H174&lt;&gt;"CZ",H175&lt;&gt;"CZ",H176&lt;&gt;"CZ",H177="CZ",AF173=AF177,AF173&lt;&gt;AF172,AF173&lt;&gt;AF178),A173-COUNTIFS($H$167:$H173,"&lt;&gt;CZ")&amp;$AH$5&amp;A177-COUNTIFS($H$167:$H177,"&lt;&gt;CZ"),IF(AND(H173="CZ",H174&lt;&gt;"CZ",H175&lt;&gt;"CZ",H176="CZ",H177&lt;&gt;"CZ",AF173=AF177,AF173&lt;&gt;AF172,AF173&lt;&gt;AF178),A173-COUNTIFS($H$167:$H173,"&lt;&gt;CZ")&amp;$AH$5&amp;A177-COUNTIFS($H$167:$H177,"&lt;&gt;CZ"),IF(AND(H173="CZ",H174&lt;&gt;"CZ",H175="CZ",H176&lt;&gt;"CZ",H177&lt;&gt;"CZ",AF173=AF177,AF173&lt;&gt;AF172,AF173&lt;&gt;AF178),A173-COUNTIFS($H$167:$H173,"&lt;&gt;CZ")&amp;$AH$5&amp;A177-COUNTIFS($H$167:$H177,"&lt;&gt;CZ"),IF(AND(H173="CZ",H174="CZ",H175&lt;&gt;"CZ",H176&lt;&gt;"CZ",H177&lt;&gt;"CZ",AF173=AF177,AF173&lt;&gt;AF172,AF173&lt;&gt;AF178),A173-COUNTIFS($H$167:$H173,"&lt;&gt;CZ")&amp;$AH$5&amp;A177-COUNTIFS($H$167:$H177,"&lt;&gt;CZ"),IF(AND(H173="CZ",H174="CZ",H175="CZ",H176&lt;&gt;"CZ",H177&lt;&gt;"CZ",AF173=AF177,AF173&lt;&gt;AF172,AF173&lt;&gt;AF178),A173-COUNTIFS($H$167:$H173,"&lt;&gt;CZ")&amp;$AH$5&amp;A177-COUNTIFS($H$167:$H177,"&lt;&gt;CZ"),IF(AND(H173="CZ",H174="CZ",H175&lt;&gt;"CZ",H176="CZ",H177&lt;&gt;"CZ",AF173=AF177,AF173&lt;&gt;AF172,AF173&lt;&gt;AF178),A173-COUNTIFS($H$167:$H173,"&lt;&gt;CZ")&amp;$AH$5&amp;A177-COUNTIFS($H$167:$H177,"&lt;&gt;CZ"),IF(AND(H173="CZ",H174="CZ",H175="CZ",H176&lt;&gt;"CZ",H177&lt;&gt;"CZ",AF173=AF177,AF173&lt;&gt;AF172,AF173&lt;&gt;AF178),A173-COUNTIFS($H$167:$H173,"&lt;&gt;CZ")&amp;$AH$5&amp;A177-COUNTIFS($H$167:$H177,"&lt;&gt;CZ"),IF(AND(H173="CZ",H174="CZ",H175&lt;&gt;"CZ",H176&lt;&gt;"CZ",H177&lt;&gt;"CZ",AF173=AF177,AF173&lt;&gt;AF172,AF173&lt;&gt;AF178),A177-COUNTIFS($H$167:$H177,"&lt;&gt;CZ"),""))))))))))))))))))))))))))))))))))</f>
        <v/>
      </c>
      <c r="AL173" s="120" t="str">
        <f t="shared" si="11"/>
        <v>6</v>
      </c>
    </row>
    <row r="174" spans="1:38" s="104" customFormat="1" ht="15" customHeight="1">
      <c r="A174" s="105">
        <v>8</v>
      </c>
      <c r="B174" s="106">
        <v>136</v>
      </c>
      <c r="C174" s="107" t="s">
        <v>178</v>
      </c>
      <c r="D174" s="107" t="s">
        <v>166</v>
      </c>
      <c r="E174" s="106">
        <v>2004</v>
      </c>
      <c r="F174" s="108"/>
      <c r="G174" s="109" t="s">
        <v>43</v>
      </c>
      <c r="H174" s="110" t="s">
        <v>250</v>
      </c>
      <c r="I174" s="111"/>
      <c r="J174" s="112">
        <v>0</v>
      </c>
      <c r="K174" s="111"/>
      <c r="L174" s="112">
        <v>0</v>
      </c>
      <c r="M174" s="111">
        <v>100</v>
      </c>
      <c r="N174" s="112">
        <v>600</v>
      </c>
      <c r="O174" s="111">
        <v>100</v>
      </c>
      <c r="P174" s="112">
        <v>640</v>
      </c>
      <c r="Q174" s="111">
        <v>100</v>
      </c>
      <c r="R174" s="112">
        <v>670</v>
      </c>
      <c r="S174" s="113">
        <v>69</v>
      </c>
      <c r="T174" s="112">
        <v>483</v>
      </c>
      <c r="U174" s="111">
        <v>68</v>
      </c>
      <c r="V174" s="112">
        <v>503.20000000000005</v>
      </c>
      <c r="W174" s="111"/>
      <c r="X174" s="112">
        <v>0</v>
      </c>
      <c r="Y174" s="111"/>
      <c r="Z174" s="112">
        <v>0</v>
      </c>
      <c r="AA174" s="111"/>
      <c r="AB174" s="112">
        <v>0</v>
      </c>
      <c r="AC174" s="111"/>
      <c r="AD174" s="112">
        <v>0</v>
      </c>
      <c r="AE174" s="116">
        <v>2896.2</v>
      </c>
      <c r="AF174" s="117">
        <v>2896.2</v>
      </c>
      <c r="AG174" s="118">
        <v>8</v>
      </c>
      <c r="AH174" s="100">
        <f t="shared" ca="1" si="10"/>
        <v>0.43728035227071804</v>
      </c>
      <c r="AI174" s="119">
        <f>IF(H174="","",IF(H174&lt;&gt;"CZ","NE",IF(AND(H174="CZ",AF173&lt;&gt;AF174,AF174&lt;&gt;AF175),A174-COUNTIF($H$167:$H174,"&lt;&gt;CZ"),IF(AND(H174="CZ",H173="CZ",AF174=AF173,AF174&lt;&gt;AF172,AF174&lt;&gt;AF175),A173-COUNTIF($H$167:$H174,"&lt;&gt;CZ")&amp;$AH$5&amp;A174-COUNTIF($H$167:$H174,"&lt;&gt;CZ"),IF(AND(H174="CZ",H175="CZ",AF174&lt;&gt;AF173,AF174=AF175,AF174&lt;&gt;AF176),A174-COUNTIF($H$167:$H174,"&lt;&gt;CZ")&amp;$AH$5&amp;A175-COUNTIF($H$167:$H175,"&lt;&gt;CZ"),IF(AND(H174="CZ",H173="CZ",H172="CZ",AF174=AF172,AF174&lt;&gt;AF171,AF174&lt;&gt;AF175),A172-COUNTIF($H$167:$H174,"&lt;&gt;CZ")&amp;$AH$5&amp;A174-COUNTIF($H$167:$H174,"&lt;&gt;CZ"),IF(AND(H174="CZ",H173="CZ",H175="CZ",AF175=AF173,AF174&lt;&gt;AF172,AF174&lt;&gt;AF176),A173-COUNTIF($H$167:$H173,"&lt;&gt;CZ")&amp;$AH$5&amp;A175-COUNTIF($H$167:$H175,"&lt;&gt;CZ"),IF(AND(H174="CZ",H175="CZ",H176="CZ",AF174&lt;&gt;AF173,AF174=AF176,AF174&lt;&gt;AF177),A174-COUNTIF($H$167:$H174,"&lt;&gt;CZ")&amp;$AH$5&amp;A176-COUNTIF($H$167:$H176,"&lt;&gt;CZ"),IF(AND(H174="CZ",H173="CZ",H172="CZ",H171="CZ",AF174=AF171,AF174&lt;&gt;AF170,AF174&lt;&gt;AF175),A171-COUNTIF($H$167:$H171,"&lt;&gt;CZ")&amp;$AH$5&amp;A174-COUNTIF($H$167:$H174,"&lt;&gt;CZ"),IF(AND(H174="CZ",H173="CZ",H172="CZ",H175="CZ",AF175=AF172,AF174&lt;&gt;AF171,AF174&lt;&gt;AF176),A172-COUNTIF($H$167:$H172,"&lt;&gt;CZ")&amp;$AH$5&amp;A175-COUNTIF($H$167:$H175,"&lt;&gt;CZ"),IF(AND(H174="CZ",H173="CZ",H175="CZ",H176="CZ",AF176=AF173,AF174&lt;&gt;AF172,AF174&lt;&gt;AF177),A173-COUNTIF($H$167:$H173,"&lt;&gt;CZ")&amp;$AH$5&amp;A176-COUNTIF($H$167:$H176,"&lt;&gt;CZ"),IF(AND(H174="CZ",H175="CZ",H176="CZ",H177="CZ",AF174&lt;&gt;AF173,AF174=AF177,AF174&lt;&gt;AF178),A174-COUNTIF($H$167:$H174,"&lt;&gt;CZ")&amp;$AH$5&amp;A177-COUNTIF($H$167:$H177,"&lt;&gt;CZ"),IF(AND(H174="CZ",H173="CZ",H172="CZ",H171="CZ",H170="CZ",AF174=AF170,AF174&lt;&gt;AF169,AF174&lt;&gt;AF175),A170-COUNTIF($H$167:$H170,"&lt;&gt;CZ")&amp;$AH$5&amp;A174-COUNTIF($H$167:$H174,"&lt;&gt;CZ"),IF(AND(H174="CZ",H173="CZ",H172="CZ",H171="CZ",H175="CZ",AF175=AF171,AF174&lt;&gt;AF170,AF174&lt;&gt;AF176),A171-COUNTIF($H$167:$H171,"&lt;&gt;CZ")&amp;$AH$5&amp;A175-COUNTIF($H$167:$H175,"&lt;&gt;CZ"),IF(AND(H174="CZ",H173="CZ",H172="CZ",H175="CZ",H176="CZ",AF176=AF172,AF174&lt;&gt;AF171,AF174&lt;&gt;AF177),A172-COUNTIF($H$167:$H172,"&lt;&gt;CZ")&amp;$AH$5&amp;A176-COUNTIF($H$167:$H176,"&lt;&gt;CZ"),IF(AND(H174="CZ",H173="CZ",H175="CZ",H176="CZ",H177="CZ",AF177=AF173,AF174&lt;&gt;AF172,AF174&lt;&gt;AF178),A173-COUNTIF($H$167:$H173,"&lt;&gt;CZ")&amp;$AH$5&amp;A177-COUNTIF($H$167:$H177,"&lt;&gt;CZ"),IF(AND(H174="CZ",H175="CZ",H176="CZ",H177="CZ",H178="CZ",AF174&lt;&gt;AF173,AF174=AF178,AF174&lt;&gt;AF179),A174-COUNTIF($H$167:$H174,"&lt;&gt;CZ")&amp;$AH$5&amp;A178-COUNTIF($H$167:$H178,"&lt;&gt;CZ"),IF(AND(H174="CZ",H173&lt;&gt;"CZ",AF174=AF173,AF174&lt;&gt;AF172,AF174&lt;&gt;AF175),A174-COUNTIF($H$167:$H174,"&lt;&gt;CZ"),IF(AND(H174="CZ",H175&lt;&gt;"CZ",AF174&lt;&gt;AF173,AF174=AF175,AF174&lt;&gt;AF176),A174-COUNTIF($H$167:$H174,"&lt;&gt;CZ"),IF(AND(H174="CZ",H173&lt;&gt;"CZ",H172="CZ",AF174=AF172,AF174&lt;&gt;AF171,AF174&lt;&gt;AF175),A172-COUNTIF($H$167:$H172,"&lt;&gt;CZ")&amp;$AH$5&amp;A174-COUNTIF($H$167:$H174,"&lt;&gt;CZ"),IF(AND(H174="CZ",H173="CZ",H172&lt;&gt;"CZ",AF174=AF172,AF174&lt;&gt;AF171,AF174&lt;&gt;AF175),A173-COUNTIF($H$167:$H172,"&lt;&gt;CZ")&amp;$AH$5&amp;A174-COUNTIF($H$167:$H174,"&lt;&gt;CZ"),IF(AND(H174="CZ",H173&lt;&gt;"CZ",H172&lt;&gt;"CZ",AF174=AF172,AF174&lt;&gt;AF171,AF174&lt;&gt;AF175),A174-COUNTIF($H$167:$H174,"&lt;&gt;CZ"),IF(AND(H174="CZ",H173&lt;&gt;"CZ",H175="CZ",AF174=AF173,AF174&lt;&gt;AF172,AF174=AF175,AF174&lt;&gt;AF176),A174-COUNTIF($H$167:$H173,"&lt;&gt;CZ")&amp;$AH$5&amp;A175-COUNTIF($H$167:$H175,"&lt;&gt;CZ"),IF(AND(H174="CZ",H173="CZ",H175&lt;&gt;"CZ",AF175=AF173,AF174&lt;&gt;AF172,AF174&lt;&gt;AF176),A173-COUNTIF($H$167:$H173,"&lt;&gt;CZ")&amp;$AH$5&amp;A175-COUNTIF($H$167:$H175,"&lt;&gt;CZ"),IF(AND(H174="CZ",H173&lt;&gt;"CZ",H175&lt;&gt;"CZ",AF175=AF173,AF174&lt;&gt;AF172,AF174&lt;&gt;AF176),A174-COUNTIF($H$167:$H173,"&lt;&gt;CZ"),IF(AND(H174="CZ",H175&lt;&gt;"CZ",H176="CZ",AF174&lt;&gt;AF173,AF174=AF176,AF174&lt;&gt;AF177),A174-COUNTIF($H$167:$H174,"&lt;&gt;CZ")&amp;$AH$5&amp;A176-COUNTIF($H$167:$H176,"&lt;&gt;CZ"),IF(AND(H174="CZ",H175="CZ",H176&lt;&gt;"CZ",AF174&lt;&gt;AF173,AF174=AF176,AF174&lt;&gt;AF177),A174-COUNTIF($H$167:$H174,"&lt;&gt;CZ")&amp;$AH$5&amp;A176-COUNTIF($H$167:$H176,"&lt;&gt;CZ"),IF(AND(H174="CZ",H175&lt;&gt;"CZ",H176&lt;&gt;"CZ",AF174&gt;0,AF174&lt;&gt;AF173,AF174=AF176,AF174&lt;&gt;AF177),A174-COUNTIF($H$167:$H174,"&lt;&gt;CZ"),IF(AND(H174="CZ",H173&lt;&gt;"CZ",H172="CZ",H171="CZ",AF174=AF171,AF174&lt;&gt;AF170,AF174&lt;&gt;AF175),A171-COUNTIF($H$167:$H171,"&lt;&gt;CZ")&amp;$AH$5&amp;A174-COUNTIF($H$167:$H174,"&lt;&gt;CZ"),IF(AND(H174="CZ",H173="CZ",H172&lt;&gt;"CZ",H171="CZ",AF174=AF171,AF174&lt;&gt;AF170,AF174&lt;&gt;AF175),A171-COUNTIF($H$167:$H171,"&lt;&gt;CZ")&amp;$AH$5&amp;A174-COUNTIF($H$167:$H174,"&lt;&gt;CZ"),IF(AND(H174="CZ",H173="CZ",H172="CZ",H171&lt;&gt;"CZ",AF174=AF171,AF174&lt;&gt;AF170,AF174&lt;&gt;AF175),A172-COUNTIF($H$167:$H171,"&lt;&gt;CZ")&amp;$AH$5&amp;A174-COUNTIF($H$167:$H174,"&lt;&gt;CZ"),IF(AND(H174="CZ",H173&lt;&gt;"CZ",H172&lt;&gt;"CZ",H171="CZ",AF174=AF171,AF174&lt;&gt;AF170,AF174&lt;&gt;AF175),A171-COUNTIF($H$167:$H171,"&lt;&gt;CZ")&amp;$AH$5&amp;A174-COUNTIF($H$167:$H174,"&lt;&gt;CZ"),IF(AND(H174="CZ",H173&lt;&gt;"CZ",H172="CZ",H171&lt;&gt;"CZ",AF174=AF171,AF174&lt;&gt;AF170,AF174&lt;&gt;AF175),A172-COUNTIF($H$167:$H171,"&lt;&gt;CZ")&amp;$AH$5&amp;A174-COUNTIF($H$167:$H174,"&lt;&gt;CZ"),IF(AND(H174="CZ",H173="CZ",H172&lt;&gt;"CZ",H171&lt;&gt;"CZ",AF174=AF171,AF174&lt;&gt;AF170,AF174&lt;&gt;AF175),A172-COUNTIF($H$167:$H171,"&lt;&gt;CZ")&amp;$AH$5&amp;A174-COUNTIF($H$167:$H174,"&lt;&gt;CZ"),IF(AND(H174="CZ",H173&lt;&gt;"CZ",H172&lt;&gt;"CZ",H171&lt;&gt;"CZ",AF174=AF171,AF174&lt;&gt;AF170,AF174&lt;&gt;AF175),A174-COUNTIF($H$167:$H174,"&lt;&gt;CZ"),IF(AND(H174="CZ",H173="CZ",H172&lt;&gt;"CZ",H175="CZ",AF174=AF172,AF174&lt;&gt;AF171,AF174=AF175,AF174&lt;&gt;AF176),A173-COUNTIF($H$167:$H172,"&lt;&gt;CZ")&amp;$AH$5&amp;A175-COUNTIF($H$167:$H175,"&lt;&gt;CZ"),IF(AND(H174="CZ",H173="CZ",H172="CZ",H175&lt;&gt;"CZ",AF174=AF172,AF174&lt;&gt;AF171,AF174=AF175,AF174&lt;&gt;AF176),A172-COUNTIF($H$167:$H172,"&lt;&gt;CZ")&amp;$AH$5&amp;A175-COUNTIF($H$167:$H175,"&lt;&gt;CZ"),IF(AND(H174="CZ",H173&lt;&gt;"CZ",H172&lt;&gt;"CZ",H175="CZ",AF174=AF172,AF174&lt;&gt;AF171,AF174=AF175,AF174&lt;&gt;AF176),A173-COUNTIF($H$167:$H172,"&lt;&gt;CZ")&amp;$AH$5&amp;A175-COUNTIF($H$167:$H175,"&lt;&gt;CZ"),IF(AND(H174="CZ",H173&lt;&gt;"CZ",H172="CZ",H175="CZ",AF174=AF172,AF174&lt;&gt;AF171,AF174=AF175,AF174&lt;&gt;AF176),A172-COUNTIF($H$167:$H172,"&lt;&gt;CZ")&amp;$AH$5&amp;A175-COUNTIF($H$167:$H175,"&lt;&gt;CZ"),IF(AND(H174="CZ",H173&lt;&gt;"CZ",H172="CZ",H175&lt;&gt;"CZ",AF174=AF172,AF174&lt;&gt;AF171,AF174=AF175,AF174&lt;&gt;AF176),A172-COUNTIF($H$167:$H172,"&lt;&gt;CZ")&amp;$AH$5&amp;A175-COUNTIF($H$167:$H175,"&lt;&gt;CZ"),IF(AND(H174="CZ",H173="CZ",H172&lt;&gt;"CZ",H175&lt;&gt;"CZ",AF175=AF172,AF174&lt;&gt;AF171,AF174&lt;&gt;AF176),A173-COUNTIF($H$167:$H172,"&lt;&gt;CZ")&amp;$AH$5&amp;A175-COUNTIF($H$167:$H175,"&lt;&gt;CZ"),IF(AND(H174="CZ",H173&lt;&gt;"CZ",H172&lt;&gt;"CZ",H175&lt;&gt;"CZ",AF175=AF172,AF174&lt;&gt;AF171,AF174&lt;&gt;AF176),A173-COUNTIF($H$167:$H172,"&lt;&gt;CZ"),IF(AND(H174="CZ",H173&lt;&gt;"CZ",H175="CZ",H176="CZ",AF176=AF173,AF174&lt;&gt;AF172,AF174&lt;&gt;AF177),A174-COUNTIF($H$167:$H173,"&lt;&gt;CZ")&amp;$AH$5&amp;A176-COUNTIF($H$167:$H176,"&lt;&gt;CZ"),IF(AND(H174="CZ",H173="CZ",H175&lt;&gt;"CZ",H176="CZ",AF176=AF173,AF174&lt;&gt;AF172,AF174&lt;&gt;AF177),A173-COUNTIF($H$167:$H173,"&lt;&gt;CZ")&amp;$AH$5&amp;A176-COUNTIF($H$167:$H176,"&lt;&gt;CZ"),IF(AND(H174="CZ",H173="CZ",H175="CZ",H176&lt;&gt;"CZ",AF176=AF173,AF174&lt;&gt;AF172,AF174&lt;&gt;AF177),A173-COUNTIF($H$167:$H173,"&lt;&gt;CZ")&amp;$AH$5&amp;A176-COUNTIF($H$167:$H176,"&lt;&gt;CZ"),IF(AND(H174="CZ",H173&lt;&gt;"CZ",H175&lt;&gt;"CZ",H176="CZ",AF176=AF173,AF174&lt;&gt;AF172,AF174&lt;&gt;AF177),A174-COUNTIF($H$167:$H173,"&lt;&gt;CZ")&amp;$AH$5&amp;A176-COUNTIF($H$167:$H176,"&lt;&gt;CZ"),IF(AND(H174="CZ",H173&lt;&gt;"CZ",H175="CZ",H176&lt;&gt;"CZ",AF176=AF173,AF174&lt;&gt;AF172,AF174&lt;&gt;AF177),A174-COUNTIF($H$167:$H173,"&lt;&gt;CZ")&amp;$AH$5&amp;A176-COUNTIF($H$167:$H176,"&lt;&gt;CZ"),IF(AND(H174="CZ",H173="CZ",H175&lt;&gt;"CZ",H176&lt;&gt;"CZ",AF176=AF173,AF174&lt;&gt;AF172,AF174&lt;&gt;AF177),A173-COUNTIF($H$167:$H173,"&lt;&gt;CZ")&amp;$AH$5&amp;A176-COUNTIF($H$167:$H176,"&lt;&gt;CZ"),IF(AND(H174="CZ",H173&lt;&gt;"CZ",H175&lt;&gt;"CZ",H176&lt;&gt;"CZ",AF176=AF173,AF174&lt;&gt;AF172,AF174&lt;&gt;AF177),A174-COUNTIF($H$167:$H173,"&lt;&gt;CZ"),IF(AND(H174="CZ",H175="CZ",H176="CZ",H177&lt;&gt;"CZ",AF174&lt;&gt;AF173,AF174=AF177,AF174&lt;&gt;AF178),A174-COUNTIF($H$167:$H174,"&lt;&gt;CZ")&amp;$AH$5&amp;A177-COUNTIF($H$167:$H177,"&lt;&gt;CZ"),IF(AND(H174="CZ",H175="CZ",H176&lt;&gt;"CZ",H177="CZ",AF174&lt;&gt;AF173,AF174=AF177,AF174&lt;&gt;AF178),A174-COUNTIF($H$167:$H174,"&lt;&gt;CZ")&amp;$AH$5&amp;A177-COUNTIF($H$167:$H177,"&lt;&gt;CZ"),IF(AND(H174="CZ",H175&lt;&gt;"CZ",H176="CZ",H177="CZ",AF174&lt;&gt;AF173,AF174=AF177,AF174&lt;&gt;AF178),A174-COUNTIF($H$167:$H174,"&lt;&gt;CZ")&amp;$AH$5&amp;A177-COUNTIF($H$167:$H177,"&lt;&gt;CZ"),IF(AND(H174="CZ",H175&lt;&gt;"CZ",H176&lt;&gt;"CZ",H177="CZ",AF174&lt;&gt;AF173,AF174=AF177,AF174&lt;&gt;AF178),A174-COUNTIF($H$167:$H174,"&lt;&gt;CZ")&amp;$AH$5&amp;A177-COUNTIF($H$167:$H177,"&lt;&gt;CZ"),"")))))))))))))))))))))))))))))))))))))))))))))))))))))</f>
        <v>7</v>
      </c>
      <c r="AJ174" s="102" t="str">
        <f>IF(AI174&lt;&gt;"","",IF(AND(H174="CZ",H175&lt;&gt;"CZ",H176="CZ",H177&lt;&gt;"CZ",AF174&lt;&gt;AF173,AF174=AF177,AF174&lt;&gt;AF178),A174-COUNTIF($H$167:$H174,"&lt;&gt;CZ")&amp;$AH$5&amp;A177-COUNTIF($H$167:$H177,"&lt;&gt;CZ"),IF(AND(H174="CZ",H175="CZ",H176&lt;&gt;"CZ",H177&lt;&gt;"CZ",AF174&lt;&gt;AF173,AF174=AF177,AF174&lt;&gt;AF178),A174-COUNTIF($H$167:$H174,"&lt;&gt;CZ")&amp;$AH$5&amp;A177-COUNTIF($H$167:$H177,"&lt;&gt;CZ"),IF(AND(H174="CZ",H175&lt;&gt;"CZ",H176&lt;&gt;"CZ",H177&lt;&gt;"CZ",AF174&lt;&gt;AF173,AF174=AF177,AF174&lt;&gt;AF178),A174-COUNTIF($H$167:$H174,"&lt;&gt;CZ"),IF(AND(H174="CZ",H173&lt;&gt;"CZ",H172="CZ",H171="CZ",H170="CZ",AF174=AF170,AF174&lt;&gt;AF169,AF174&lt;&gt;AF175),A170-COUNTIFS($H$167:$H170,"&lt;&gt;CZ")&amp;$AH$5&amp;A174-COUNTIFS($H$167:$H174,"&lt;&gt;CZ"),IF(AND(H174="CZ",H173="CZ",H172&lt;&gt;"CZ",H171="CZ",H170="CZ",AF174=AF170,AF174&lt;&gt;AF169,AF174&lt;&gt;AF175),A170-COUNTIFS($H$167:$H170,"&lt;&gt;CZ")&amp;$AH$5&amp;A174-COUNTIFS($H$167:$H174,"&lt;&gt;CZ"),IF(AND(H174="CZ",H173="CZ",H172="CZ",H171&lt;&gt;"CZ",H170="CZ",AF174=AF170,AF174&lt;&gt;AF169,AF174&lt;&gt;AF175),A170-COUNTIFS($H$167:$H170,"&lt;&gt;CZ")&amp;$AH$5&amp;A174-COUNTIFS($H$167:$H174,"&lt;&gt;CZ"),IF(AND(H174="CZ",H173="CZ",H172="CZ",H171="CZ",H170&lt;&gt;"CZ",AF174=AF170,AF174&lt;&gt;AF169,AF174&lt;&gt;AF175),A171-COUNTIFS($H$167:$H170,"&lt;&gt;CZ")&amp;$AH$5&amp;A174-COUNTIFS($H$167:$H174,"&lt;&gt;CZ"),IF(AND(H174="CZ",H173&lt;&gt;"CZ",H172="CZ",H171="CZ",H170&lt;&gt;"CZ",AF174=AF170,AF174&lt;&gt;AF169,AF174&lt;&gt;AF175),A171-COUNTIFS($H$167:$H170,"&lt;&gt;CZ")&amp;$AH$5&amp;A174-COUNTIFS($H$167:$H174,"&lt;&gt;CZ"),IF(AND(H174="CZ",H173&lt;&gt;"CZ",H172="CZ",H171&lt;&gt;"CZ",H170="CZ",AF174=AF170,AF174&lt;&gt;AF169,AF174&lt;&gt;AF175),A170-COUNTIFS($H$167:$H170,"&lt;&gt;CZ")&amp;$AH$5&amp;A174-COUNTIFS($H$167:$H174,"&lt;&gt;CZ"),IF(AND(H174="CZ",H173&lt;&gt;"CZ",H172&lt;&gt;"CZ",H171="CZ",H170="CZ",AF174=AF170,AF174&lt;&gt;AF169,AF174&lt;&gt;AF175),A170-COUNTIFS($H$167:$H170,"&lt;&gt;CZ")&amp;$AH$5&amp;A174-COUNTIFS($H$167:$H174,"&lt;&gt;CZ"),IF(AND(H174="CZ",H173&lt;&gt;"CZ",H172&lt;&gt;"CZ",H171&lt;&gt;"CZ",H170="CZ",AF174=AF170,AF174&lt;&gt;AF169,AF174&lt;&gt;AF175),A170-COUNTIFS($H$167:$H170,"&lt;&gt;CZ")&amp;$AH$5&amp;A174-COUNTIFS($H$167:$H174,"&lt;&gt;CZ"),IF(AND(H174="CZ",H173&lt;&gt;"CZ",H172&lt;&gt;"CZ",H171="CZ",H170&lt;&gt;"CZ",AF174=AF170,AF174&lt;&gt;AF169,AF174&lt;&gt;AF175),A171-COUNTIFS($H$167:$H170,"&lt;&gt;CZ")&amp;$AH$5&amp;A174-COUNTIFS($H$167:$H174,"&lt;&gt;CZ"),IF(AND(H174="CZ",H173&lt;&gt;"CZ",H172="CZ",H171&lt;&gt;"CZ",H170&lt;&gt;"CZ",AF174=AF170,AF174&lt;&gt;AF169,AF174&lt;&gt;AF175),A171-COUNTIFS($H$167:$H170,"&lt;&gt;CZ")&amp;$AH$5&amp;A174-COUNTIFS($H$167:$H174,"&lt;&gt;CZ"),IF(AND(H174="CZ",H173="CZ",H172&lt;&gt;"CZ",H171&lt;&gt;"CZ",H170&lt;&gt;"CZ",AF174=AF170,AF174&lt;&gt;AF169,AF174&lt;&gt;AF175),A171-COUNTIFS($H$167:$H170,"&lt;&gt;CZ")&amp;$AH$5&amp;A174-COUNTIFS($H$167:$H174,"&lt;&gt;CZ"),IF(AND(H174="CZ",H173="CZ",H172&lt;&gt;"CZ",H171&lt;&gt;"CZ",H170="CZ",AF174=AF170,AF174&lt;&gt;AF169,AF174&lt;&gt;AF175),A170-COUNTIFS($H$167:$H170,"&lt;&gt;CZ")&amp;$AH$5&amp;A174-COUNTIFS($H$167:$H174,"&lt;&gt;CZ"),IF(AND(H174="CZ",H173="CZ",H172&lt;&gt;"CZ",H171="CZ",H170&lt;&gt;"CZ",AF174=AF170,AF174&lt;&gt;AF169,AF174&lt;&gt;AF175),A171-COUNTIFS($H$167:$H170,"&lt;&gt;CZ")&amp;$AH$5&amp;A174-COUNTIFS($H$167:$H174,"&lt;&gt;CZ"),IF(AND(H174="CZ",H173="CZ",H172="CZ",H171&lt;&gt;"CZ",H170&lt;&gt;"CZ",AF174=AF170,AF174&lt;&gt;AF169,AF174&lt;&gt;AF175),A171-COUNTIFS($H$167:$H170,"&lt;&gt;CZ")&amp;$AH$5&amp;A174-COUNTIFS($H$167:$H174,"&lt;&gt;CZ"),IF(AND(H174="CZ",H173&lt;&gt;"CZ",H172&lt;&gt;"CZ",H171&lt;&gt;"CZ",H170&lt;&gt;"CZ",AF174=AF170,AF174&lt;&gt;AF169,AF174&lt;&gt;AF175),A171-COUNTIFS($H$167:$H170,"&lt;&gt;CZ"),IF(AND(H174="CZ",H173&lt;&gt;"CZ",H172="CZ",H171="CZ",H175="CZ",AF175=AF171,AF174&lt;&gt;AF170,AF174&lt;&gt;AF176),A171-COUNTIFS($H$167:$H171,"&lt;&gt;CZ")&amp;$AH$5&amp;A175-COUNTIFS($H$167:$H175,"&lt;&gt;CZ"),IF(AND(H174="CZ",H173="CZ",H172&lt;&gt;"CZ",H171="CZ",H175="CZ",AF175=AF171,AF174&lt;&gt;AF170,AF174&lt;&gt;AF176),A171-COUNTIFS($H$167:$H171,"&lt;&gt;CZ")&amp;$AH$5&amp;A175-COUNTIFS($H$167:$H175,"&lt;&gt;CZ"),IF(AND(H174="CZ",H173="CZ",H172="CZ",H171&lt;&gt;"CZ",H175="CZ",AF175=AF171,AF174&lt;&gt;AF170,AF174&lt;&gt;AF176),A172-COUNTIFS($H$167:$H171,"&lt;&gt;CZ")&amp;$AH$5&amp;A175-COUNTIFS($H$167:$H175,"&lt;&gt;CZ"),IF(AND(H174="CZ",H173="CZ",H172="CZ",H171="CZ",H175&lt;&gt;"CZ",AF175=AF171,AF174&lt;&gt;AF170,AF174&lt;&gt;AF176),A171-COUNTIFS($H$167:$H171,"&lt;&gt;CZ")&amp;$AH$5&amp;A175-COUNTIFS($H$167:$H175,"&lt;&gt;CZ"),IF(AND(H174="CZ",H173&lt;&gt;"CZ",H172="CZ",H171="CZ",H175&lt;&gt;"CZ",AF175=AF171,AF174&lt;&gt;AF170,AF174&lt;&gt;AF176),A171-COUNTIFS($H$167:$H171,"&lt;&gt;CZ")&amp;$AH$5&amp;A175-COUNTIFS($H$167:$H175,"&lt;&gt;CZ"),IF(AND(H174="CZ",H173&lt;&gt;"CZ",H172="CZ",H171&lt;&gt;"CZ",H175="CZ",AF175=AF171,AF174&lt;&gt;AF170,AF174&lt;&gt;AF176),A172-COUNTIFS($H$167:$H171,"&lt;&gt;CZ")&amp;$AH$5&amp;A175-COUNTIFS($H$167:$H175,"&lt;&gt;CZ"),IF(AND(H174="CZ",H173&lt;&gt;"CZ",H172&lt;&gt;"CZ",H171="CZ",H175="CZ",AF175=AF171,AF174&lt;&gt;AF170,AF174&lt;&gt;AF176),A171-COUNTIFS($H$167:$H171,"&lt;&gt;CZ")&amp;$AH$5&amp;A175-COUNTIFS($H$167:$H175,"&lt;&gt;CZ"),IF(AND(H174="CZ",H173&lt;&gt;"CZ",H172&lt;&gt;"CZ",H171&lt;&gt;"CZ",H175="CZ",AF175=AF171,AF174&lt;&gt;AF170,AF174&lt;&gt;AF176),A172-COUNTIFS($H$167:$H171,"&lt;&gt;CZ")&amp;$AH$5&amp;A175-COUNTIFS($H$167:$H175,"&lt;&gt;CZ"),IF(AND(H174="CZ",H173&lt;&gt;"CZ",H172&lt;&gt;"CZ",H171="CZ",H175&lt;&gt;"CZ",AF175=AF171,AF174&lt;&gt;AF170,AF174&lt;&gt;AF176),A171-COUNTIFS($H$167:$H171,"&lt;&gt;CZ")&amp;$AH$5&amp;A175-COUNTIFS($H$167:$H175,"&lt;&gt;CZ"),IF(AND(H174="CZ",H173&lt;&gt;"CZ",H172="CZ",H171&lt;&gt;"CZ",H175&lt;&gt;"CZ",AF175=AF171,AF174&lt;&gt;AF170,AF174&lt;&gt;AF176),A172-COUNTIFS($H$167:$H171,"&lt;&gt;CZ")&amp;$AH$5&amp;A175-COUNTIFS($H$167:$H175,"&lt;&gt;CZ"),IF(AND(H174="CZ",H173="CZ",H172&lt;&gt;"CZ",H171&lt;&gt;"CZ",H175&lt;&gt;"CZ",AF175=AF171,AF174&lt;&gt;AF170,AF174&lt;&gt;AF176),A172-COUNTIFS($H$167:$H171,"&lt;&gt;CZ")&amp;$AH$5&amp;A175-COUNTIFS($H$167:$H175,"&lt;&gt;CZ"),IF(AND(H174="CZ",H173="CZ",H172&lt;&gt;"CZ",H171&lt;&gt;"CZ",H175="CZ",AF175=AF171,AF174&lt;&gt;AF170,AF174&lt;&gt;AF176),A172-COUNTIFS($H$167:$H171,"&lt;&gt;CZ")&amp;$AH$5&amp;A175-COUNTIFS($H$167:$H175,"&lt;&gt;CZ"),IF(AND(H174="CZ",H173="CZ",H172&lt;&gt;"CZ",H171="CZ",H175&lt;&gt;"CZ",AF175=AF171,AF174&lt;&gt;AF170,AF174&lt;&gt;AF176),A171-COUNTIFS($H$167:$H171,"&lt;&gt;CZ")&amp;$AH$5&amp;A175-COUNTIFS($H$167:$H175,"&lt;&gt;CZ"),IF(AND(H174="CZ",H173="CZ",H172="CZ",H171&lt;&gt;"CZ",H175&lt;&gt;"CZ",AF175=AF171,AF174&lt;&gt;AF170,AF174&lt;&gt;AF176),A172-COUNTIFS($H$167:$H171,"&lt;&gt;CZ")&amp;$AH$5&amp;A175-COUNTIFS($H$167:$H175,"&lt;&gt;CZ"),IF(AND(H174="CZ",H173&lt;&gt;"CZ",H172&lt;&gt;"CZ",H171&lt;&gt;"CZ",H175&lt;&gt;"CZ",AF175=AF171,AF174&lt;&gt;AF170,AF174&lt;&gt;AF176),A172-COUNTIFS($H$167:$H171,"&lt;&gt;CZ"),IF(AND(H174="CZ",H173&lt;&gt;"CZ",H172="CZ",H175="CZ",H176="CZ",AF176=AF172,AF174&lt;&gt;AF171,AF174&lt;&gt;AF177),A172-COUNTIFS($H$167:$H172,"&lt;&gt;CZ")&amp;$AH$5&amp;A176-COUNTIFS($H$167:$H176,"&lt;&gt;CZ"),IF(AND(H174="CZ",H173="CZ",H172&lt;&gt;"CZ",H175="CZ",H176="CZ",AF176=AF172,AF174&lt;&gt;AF171,AF174&lt;&gt;AF177),A173-COUNTIFS($H$167:$H172,"&lt;&gt;CZ")&amp;$AH$5&amp;A176-COUNTIFS($H$167:$H176,"&lt;&gt;CZ"),IF(AND(H174="CZ",H173="CZ",H172="CZ",H175&lt;&gt;"CZ",H176="CZ",AF176=AF172,AF174&lt;&gt;AF171,AF174&lt;&gt;AF177),A172-COUNTIFS($H$167:$H172,"&lt;&gt;CZ")&amp;$AH$5&amp;A176-COUNTIFS($H$167:$H176,"&lt;&gt;CZ"),IF(AND(H174="CZ",H173="CZ",H172="CZ",H175="CZ",H176&lt;&gt;"CZ",AF176=AF172,AF174&lt;&gt;AF171,AF174&lt;&gt;AF177),A172-COUNTIFS($H$167:$H172,"&lt;&gt;CZ")&amp;$AH$5&amp;A176-COUNTIFS($H$167:$H176,"&lt;&gt;CZ"),IF(AND(H174="CZ",H173&lt;&gt;"CZ",H172="CZ",H175="CZ",H176&lt;&gt;"CZ",AF176=AF172,AF174&lt;&gt;AF171,AF174&lt;&gt;AF177),A172-COUNTIFS($H$167:$H172,"&lt;&gt;CZ")&amp;$AH$5&amp;A176-COUNTIFS($H$167:$H176,"&lt;&gt;CZ"),IF(AND(H174="CZ",H173&lt;&gt;"CZ",H172="CZ",H175&lt;&gt;"CZ",H176="CZ",AF176=AF172,AF174&lt;&gt;AF171,AF174&lt;&gt;AF177),A172-COUNTIFS($H$167:$H172,"&lt;&gt;CZ")&amp;$AH$5&amp;A176-COUNTIFS($H$167:$H176,"&lt;&gt;CZ"),IF(AND(H174="CZ",H173&lt;&gt;"CZ",H172&lt;&gt;"CZ",H175="CZ",H176="CZ",AF176=AF172,AF174&lt;&gt;AF171,AF174&lt;&gt;AF177),A173-COUNTIFS($H$167:$H172,"&lt;&gt;CZ")&amp;$AH$5&amp;A176-COUNTIFS($H$167:$H176,"&lt;&gt;CZ"),IF(AND(H174="CZ",H173&lt;&gt;"CZ",H172&lt;&gt;"CZ",H175&lt;&gt;"CZ",H176="CZ",AF176=AF172,AF174&lt;&gt;AF171,AF174&lt;&gt;AF177),A173-COUNTIFS($H$167:$H172,"&lt;&gt;CZ")&amp;$AH$5&amp;A176-COUNTIFS($H$167:$H176,"&lt;&gt;CZ"),IF(AND(H174="CZ",H173&lt;&gt;"CZ",H172&lt;&gt;"CZ",H175="CZ",H176&lt;&gt;"CZ",AF176=AF172,AF174&lt;&gt;AF171,AF174&lt;&gt;AF177),A173-COUNTIFS($H$167:$H172,"&lt;&gt;CZ")&amp;$AH$5&amp;A176-COUNTIFS($H$167:$H176,"&lt;&gt;CZ"),IF(AND(H174="CZ",H173&lt;&gt;"CZ",H172="CZ",H175&lt;&gt;"CZ",H176&lt;&gt;"CZ",AF176=AF172,AF174&lt;&gt;AF171,AF174&lt;&gt;AF177),A172-COUNTIFS($H$167:$H172,"&lt;&gt;CZ")&amp;$AH$5&amp;A176-COUNTIFS($H$167:$H176,"&lt;&gt;CZ"),IF(AND(H174="CZ",H173="CZ",H172&lt;&gt;"CZ",H175&lt;&gt;"CZ",H176&lt;&gt;"CZ",AF176=AF172,AF174&lt;&gt;AF171,AF174&lt;&gt;AF177),A173-COUNTIFS($H$167:$H172,"&lt;&gt;CZ")&amp;$AH$5&amp;A176-COUNTIFS($H$167:$H176,"&lt;&gt;CZ"),IF(AND(H174="CZ",H173="CZ",H172&lt;&gt;"CZ",H175&lt;&gt;"CZ",H176="CZ",AF176=AF172,AF174&lt;&gt;AF171,AF174&lt;&gt;AF177),A173-COUNTIFS($H$167:$H172,"&lt;&gt;CZ")&amp;$AH$5&amp;A176-COUNTIFS($H$167:$H176,"&lt;&gt;CZ"),IF(AND(H174="CZ",H173="CZ",H172&lt;&gt;"CZ",H175="CZ",H176&lt;&gt;"CZ",AF176=AF172,AF174&lt;&gt;AF171,AF174&lt;&gt;AF177),A173-COUNTIFS($H$167:$H172,"&lt;&gt;CZ")&amp;$AH$5&amp;A176-COUNTIFS($H$167:$H176,"&lt;&gt;CZ"),IF(AND(H174="CZ",H173="CZ",H172="CZ",H175&lt;&gt;"CZ",H176&lt;&gt;"CZ",AF176=AF172,AF174&lt;&gt;AF171,AF174&lt;&gt;AF177),A172-COUNTIFS($H$167:$H172,"&lt;&gt;CZ")&amp;$AH$5&amp;A176-COUNTIFS($H$167:$H176,"&lt;&gt;CZ"),""))))))))))))))))))))))))))))))))))))))))))))))))</f>
        <v/>
      </c>
      <c r="AK174" s="102" t="str">
        <f>IF(AI174&lt;&gt;"","",IF(AJ174&lt;&gt;"","",IF(AND(H173="CZ",H172&lt;&gt;"CZ",H171&lt;&gt;"CZ",H174&lt;&gt;"CZ",H175&lt;&gt;"CZ",AF175=AF171,AF173&lt;&gt;AF170,AF173&lt;&gt;AF176),A172-COUNTIFS($H$167:$H171,"&lt;&gt;CZ"),IF(AND(H174="CZ",H173&lt;&gt;"CZ",H175="CZ",H176="CZ",H177="CZ",AF177=AF173,AF174&lt;&gt;AF172,AF174&lt;&gt;AF178),A174-COUNTIFS($H$167:$H173,"&lt;&gt;CZ")&amp;$AH$5&amp;A177-COUNTIFS($H$167:$H177,"&lt;&gt;CZ"),IF(AND(H174="CZ",H173="CZ",H175&lt;&gt;"CZ",H176="CZ",H177="CZ",AF177=AF173,AF174&lt;&gt;AF172,AF174&lt;&gt;AF178),A173-COUNTIFS($H$167:$H173,"&lt;&gt;CZ")&amp;$AH$5&amp;A177-COUNTIFS($H$167:$H177,"&lt;&gt;CZ"),IF(AND(H174="CZ",H173="CZ",H175="CZ",H176&lt;&gt;"CZ",H177="CZ",AF177=AF173,AF174&lt;&gt;AF172,AF174&lt;&gt;AF178),A173-COUNTIFS($H$167:$H173,"&lt;&gt;CZ")&amp;$AH$5&amp;A177-COUNTIFS($H$167:$H177,"&lt;&gt;CZ"),IF(AND(H174="CZ",H173="CZ",H175="CZ",H176="CZ",H177&lt;&gt;"CZ",AF177=AF173,AF174&lt;&gt;AF172,AF174&lt;&gt;AF178),A173-COUNTIFS($H$167:$H173,"&lt;&gt;CZ")&amp;$AH$5&amp;A177-COUNTIFS($H$167:$H177,"&lt;&gt;CZ"),IF(AND(H174="CZ",H173&lt;&gt;"CZ",H175="CZ",H176="CZ",H177&lt;&gt;"CZ",AF177=AF173,AF174&lt;&gt;AF172,AF174&lt;&gt;AF178),A174-COUNTIFS($H$167:$H173,"&lt;&gt;CZ")&amp;$AH$5&amp;A177-COUNTIFS($H$167:$H177,"&lt;&gt;CZ"),IF(AND(H174="CZ",H173&lt;&gt;"CZ",H175="CZ",H176&lt;&gt;"CZ",H177="CZ",AF177=AF173,AF174&lt;&gt;AF172,AF174&lt;&gt;AF178),A174-COUNTIFS($H$167:$H173,"&lt;&gt;CZ")&amp;$AH$5&amp;A177-COUNTIFS($H$167:$H177,"&lt;&gt;CZ"),IF(AND(H174="CZ",H173&lt;&gt;"CZ",H175&lt;&gt;"CZ",H176="CZ",H177="CZ",AF177=AF173,AF174&lt;&gt;AF172,AF174&lt;&gt;AF178),A174-COUNTIFS($H$167:$H173,"&lt;&gt;CZ")&amp;$AH$5&amp;A177-COUNTIFS($H$167:$H177,"&lt;&gt;CZ"),IF(AND(H174="CZ",H173&lt;&gt;"CZ",H175&lt;&gt;"CZ",H176&lt;&gt;"CZ",H177="CZ",AF177=AF173,AF174&lt;&gt;AF172,AF174&lt;&gt;AF178),A174-COUNTIFS($H$167:$H173,"&lt;&gt;CZ")&amp;$AH$5&amp;A177-COUNTIFS($H$167:$H177,"&lt;&gt;CZ"),IF(AND(H174="CZ",H173&lt;&gt;"CZ",H175&lt;&gt;"CZ",H176&lt;&gt;"CZ",H177&lt;&gt;"CZ",AF177=AF173,AF174&lt;&gt;AF172,AF174&lt;&gt;AF178),A177-COUNTIFS($H$167:$H177,"&lt;&gt;CZ"),IF(AND(H174="CZ",H173&lt;&gt;"CZ",H175&lt;&gt;"CZ",H176="CZ",H177&lt;&gt;"CZ",AF177=AF173,AF174&lt;&gt;AF172,AF174&lt;&gt;AF178),A174-COUNTIFS($H$167:$H173,"&lt;&gt;CZ")&amp;$AH$5&amp;A177-COUNTIFS($H$167:$H177,"&lt;&gt;CZ"),IF(AND(H174="CZ",H173="CZ",H175="CZ",H176&lt;&gt;"CZ",H177&lt;&gt;"CZ",AF177=AF173,AF174&lt;&gt;AF172,AF174&lt;&gt;AF178),A173-COUNTIFS($H$167:$H173,"&lt;&gt;CZ")&amp;$AH$5&amp;A177-COUNTIFS($H$167:$H177,"&lt;&gt;CZ"),IF(AND(H174="CZ",H173="CZ",H175&lt;&gt;"CZ",H176&lt;&gt;"CZ",H177&lt;&gt;"CZ",AF177=AF173,AF174&lt;&gt;AF172,AF174&lt;&gt;AF178),A173-COUNTIFS($H$167:$H173,"&lt;&gt;CZ")&amp;$AH$5&amp;A177-COUNTIFS($H$167:$H177,"&lt;&gt;CZ"),IF(AND(H174="CZ",H173="CZ",H175&lt;&gt;"CZ",H176&lt;&gt;"CZ",H177="CZ",AF177=AF173,AF174&lt;&gt;AF172,AF174&lt;&gt;AF178),A173-COUNTIFS($H$167:$H173,"&lt;&gt;CZ")&amp;$AH$5&amp;A177-COUNTIFS($H$167:$H177,"&lt;&gt;CZ"),IF(AND(H174="CZ",H173="CZ",H175&lt;&gt;"CZ",H176="CZ",H177&lt;&gt;"CZ",AF177=AF173,AF174&lt;&gt;AF172,AF174&lt;&gt;AF178),A173-COUNTIFS($H$167:$H173,"&lt;&gt;CZ")&amp;$AH$5&amp;A177-COUNTIFS($H$167:$H177,"&lt;&gt;CZ"),IF(AND(H174="CZ",H173&lt;&gt;"CZ",H175="CZ",H176&lt;&gt;"CZ",H177&lt;&gt;"CZ",AF177=AF173,AF174&lt;&gt;AF172,AF174&lt;&gt;AF178),A174-COUNTIFS($H$167:$H173,"&lt;&gt;CZ")&amp;$AH$5&amp;A177-COUNTIFS($H$167:$H177,"&lt;&gt;CZ"),IF(AND(H174="CZ",H175&lt;&gt;"CZ",H176="CZ",H177="CZ",H178="CZ",AF174=AF178,AF174&lt;&gt;AF173,AF174&lt;&gt;AF179),A174-COUNTIFS($H$167:$H174,"&lt;&gt;CZ")&amp;$AH$5&amp;A178-COUNTIFS($H$167:$H178,"&lt;&gt;CZ"),IF(AND(H174="CZ",H175="CZ",H176&lt;&gt;"CZ",H177="CZ",H178="CZ",AF174=AF178,AF174&lt;&gt;AF173,AF174&lt;&gt;AF179),A174-COUNTIFS($H$167:$H174,"&lt;&gt;CZ")&amp;$AH$5&amp;A178-COUNTIFS($H$167:$H178,"&lt;&gt;CZ"),IF(AND(H174="CZ",H175="CZ",H176="CZ",H177&lt;&gt;"CZ",H178="CZ",AF174=AF178,AF174&lt;&gt;AF173,AF174&lt;&gt;AF179),A174-COUNTIFS($H$167:$H174,"&lt;&gt;CZ")&amp;$AH$5&amp;A178-COUNTIFS($H$167:$H178,"&lt;&gt;CZ"),IF(AND(H174="CZ",H175="CZ",H176="CZ",H177="CZ",H178&lt;&gt;"CZ",AF174=AF178,AF174&lt;&gt;AF173,AF174&lt;&gt;AF179),A174-COUNTIFS($H$167:$H174,"&lt;&gt;CZ")&amp;$AH$5&amp;A178-COUNTIFS($H$167:$H178,"&lt;&gt;CZ"),IF(AND(H174="CZ",H173&lt;&gt;"CZ",H172="CZ",H171="CZ",H175&lt;&gt;"CZ",AF175=AF171,AF174&lt;&gt;AF170,AF174&lt;&gt;AF176),A171-COUNTIFS($H$167:$H171,"&lt;&gt;CZ")&amp;$AH$5&amp;A175-COUNTIFS($H$167:$H175,"&lt;&gt;CZ"),IF(AND(H174="CZ",H175&lt;&gt;"CZ",H176="CZ",H177="CZ",H178&lt;&gt;"CZ",AF174=AF178,AF174&lt;&gt;AF173,AF174&lt;&gt;AF179),A174-COUNTIFS($H$167:$H174,"&lt;&gt;CZ")&amp;$AH$5&amp;A178-COUNTIFS($H$167:$H178,"&lt;&gt;CZ"),IF(AND(H174="CZ",H175&lt;&gt;"CZ",H176="CZ",H177&lt;&gt;"CZ",H178="CZ",AF174=AF178,AF174&lt;&gt;AF173,AF174&lt;&gt;AF179),A174-COUNTIFS($H$167:$H174,"&lt;&gt;CZ")&amp;$AH$5&amp;A178-COUNTIFS($H$167:$H178,"&lt;&gt;CZ"),IF(AND(H174="CZ",H175&lt;&gt;"CZ",H176&lt;&gt;"CZ",H177="CZ",H178="CZ",AF174=AF178,AF174&lt;&gt;AF173,AF174&lt;&gt;AF179),A174-COUNTIFS($H$167:$H174,"&lt;&gt;CZ")&amp;$AH$5&amp;A178-COUNTIFS($H$167:$H178,"&lt;&gt;CZ"),IF(AND(H174="CZ",H175&lt;&gt;"CZ",H176&lt;&gt;"CZ",H177&lt;&gt;"CZ",H178="CZ",AF174=AF178,AF174&lt;&gt;AF173,AF174&lt;&gt;AF179),A174-COUNTIFS($H$167:$H174,"&lt;&gt;CZ")&amp;$AH$5&amp;A178-COUNTIFS($H$167:$H178,"&lt;&gt;CZ"),IF(AND(H174="CZ",H175&lt;&gt;"CZ",H176&lt;&gt;"CZ",H177="CZ",H178&lt;&gt;"CZ",AF174=AF178,AF174&lt;&gt;AF173,AF174&lt;&gt;AF179),A174-COUNTIFS($H$167:$H174,"&lt;&gt;CZ")&amp;$AH$5&amp;A178-COUNTIFS($H$167:$H178,"&lt;&gt;CZ"),IF(AND(H174="CZ",H175&lt;&gt;"CZ",H176="CZ",H177&lt;&gt;"CZ",H178&lt;&gt;"CZ",AF174=AF178,AF174&lt;&gt;AF173,AF174&lt;&gt;AF179),A174-COUNTIFS($H$167:$H174,"&lt;&gt;CZ")&amp;$AH$5&amp;A178-COUNTIFS($H$167:$H178,"&lt;&gt;CZ"),IF(AND(H174="CZ",H175="CZ",H176&lt;&gt;"CZ",H177&lt;&gt;"CZ",H178&lt;&gt;"CZ",AF174=AF178,AF174&lt;&gt;AF173,AF174&lt;&gt;AF179),A174-COUNTIFS($H$167:$H174,"&lt;&gt;CZ")&amp;$AH$5&amp;A178-COUNTIFS($H$167:$H178,"&lt;&gt;CZ"),IF(AND(H174="CZ",H175="CZ",H176="CZ",H177&lt;&gt;"CZ",H178&lt;&gt;"CZ",AF174=AF178,AF174&lt;&gt;AF173,AF174&lt;&gt;AF179),A174-COUNTIFS($H$167:$H174,"&lt;&gt;CZ")&amp;$AH$5&amp;A178-COUNTIFS($H$167:$H178,"&lt;&gt;CZ"),IF(AND(H174="CZ",H175="CZ",H176&lt;&gt;"CZ",H177="CZ",H178&lt;&gt;"CZ",AF174=AF178,AF174&lt;&gt;AF173,AF174&lt;&gt;AF179),A174-COUNTIFS($H$167:$H174,"&lt;&gt;CZ")&amp;$AH$5&amp;A178-COUNTIFS($H$167:$H178,"&lt;&gt;CZ"),IF(AND(H174="CZ",H175="CZ",H176="CZ",H177&lt;&gt;"CZ",H178&lt;&gt;"CZ",AF174=AF178,AF174&lt;&gt;AF173,AF174&lt;&gt;AF179),A174-COUNTIFS($H$167:$H174,"&lt;&gt;CZ")&amp;$AH$5&amp;A178-COUNTIFS($H$167:$H178,"&lt;&gt;CZ"),IF(AND(H174="CZ",H175="CZ",H176&lt;&gt;"CZ",H177&lt;&gt;"CZ",H178&lt;&gt;"CZ",AF174=AF178,AF174&lt;&gt;AF173,AF174&lt;&gt;AF179),A178-COUNTIFS($H$167:$H178,"&lt;&gt;CZ"),""))))))))))))))))))))))))))))))))))</f>
        <v/>
      </c>
      <c r="AL174" s="120" t="str">
        <f t="shared" si="11"/>
        <v>7</v>
      </c>
    </row>
    <row r="175" spans="1:38" s="104" customFormat="1" ht="15" customHeight="1">
      <c r="A175" s="105">
        <v>9</v>
      </c>
      <c r="B175" s="106">
        <v>142</v>
      </c>
      <c r="C175" s="107" t="s">
        <v>179</v>
      </c>
      <c r="D175" s="107" t="s">
        <v>65</v>
      </c>
      <c r="E175" s="106">
        <v>2004</v>
      </c>
      <c r="F175" s="108"/>
      <c r="G175" s="109" t="s">
        <v>97</v>
      </c>
      <c r="H175" s="110" t="s">
        <v>250</v>
      </c>
      <c r="I175" s="111"/>
      <c r="J175" s="112">
        <v>0</v>
      </c>
      <c r="K175" s="111"/>
      <c r="L175" s="112">
        <v>0</v>
      </c>
      <c r="M175" s="111">
        <v>96</v>
      </c>
      <c r="N175" s="112">
        <v>576</v>
      </c>
      <c r="O175" s="111">
        <v>94</v>
      </c>
      <c r="P175" s="112">
        <v>601.6</v>
      </c>
      <c r="Q175" s="111">
        <v>75</v>
      </c>
      <c r="R175" s="112">
        <v>502.5</v>
      </c>
      <c r="S175" s="113">
        <v>61</v>
      </c>
      <c r="T175" s="112">
        <v>427</v>
      </c>
      <c r="U175" s="111">
        <v>64</v>
      </c>
      <c r="V175" s="112">
        <v>473.6</v>
      </c>
      <c r="W175" s="111"/>
      <c r="X175" s="112">
        <v>0</v>
      </c>
      <c r="Y175" s="111"/>
      <c r="Z175" s="112">
        <v>0</v>
      </c>
      <c r="AA175" s="111"/>
      <c r="AB175" s="112">
        <v>0</v>
      </c>
      <c r="AC175" s="111"/>
      <c r="AD175" s="112">
        <v>0</v>
      </c>
      <c r="AE175" s="116">
        <v>2580.6999999999998</v>
      </c>
      <c r="AF175" s="117">
        <v>2580.6999999999998</v>
      </c>
      <c r="AG175" s="118">
        <v>9</v>
      </c>
      <c r="AH175" s="100">
        <f t="shared" ca="1" si="10"/>
        <v>0.56674108617704011</v>
      </c>
      <c r="AI175" s="119">
        <f>IF(H175="","",IF(H175&lt;&gt;"CZ","NE",IF(AND(H175="CZ",AF174&lt;&gt;AF175,AF175&lt;&gt;AF176),A175-COUNTIF($H$167:$H175,"&lt;&gt;CZ"),IF(AND(H175="CZ",H174="CZ",AF175=AF174,AF175&lt;&gt;AF173,AF175&lt;&gt;AF176),A174-COUNTIF($H$167:$H175,"&lt;&gt;CZ")&amp;$AH$5&amp;A175-COUNTIF($H$167:$H175,"&lt;&gt;CZ"),IF(AND(H175="CZ",H176="CZ",AF175&lt;&gt;AF174,AF175=AF176,AF175&lt;&gt;AF177),A175-COUNTIF($H$167:$H175,"&lt;&gt;CZ")&amp;$AH$5&amp;A176-COUNTIF($H$167:$H176,"&lt;&gt;CZ"),IF(AND(H175="CZ",H174="CZ",H173="CZ",AF175=AF173,AF175&lt;&gt;AF172,AF175&lt;&gt;AF176),A173-COUNTIF($H$167:$H175,"&lt;&gt;CZ")&amp;$AH$5&amp;A175-COUNTIF($H$167:$H175,"&lt;&gt;CZ"),IF(AND(H175="CZ",H174="CZ",H176="CZ",AF176=AF174,AF175&lt;&gt;AF173,AF175&lt;&gt;AF177),A174-COUNTIF($H$167:$H174,"&lt;&gt;CZ")&amp;$AH$5&amp;A176-COUNTIF($H$167:$H176,"&lt;&gt;CZ"),IF(AND(H175="CZ",H176="CZ",H177="CZ",AF175&lt;&gt;AF174,AF175=AF177,AF175&lt;&gt;AF178),A175-COUNTIF($H$167:$H175,"&lt;&gt;CZ")&amp;$AH$5&amp;A177-COUNTIF($H$167:$H177,"&lt;&gt;CZ"),IF(AND(H175="CZ",H174="CZ",H173="CZ",H172="CZ",AF175=AF172,AF175&lt;&gt;AF171,AF175&lt;&gt;AF176),A172-COUNTIF($H$167:$H172,"&lt;&gt;CZ")&amp;$AH$5&amp;A175-COUNTIF($H$167:$H175,"&lt;&gt;CZ"),IF(AND(H175="CZ",H174="CZ",H173="CZ",H176="CZ",AF176=AF173,AF175&lt;&gt;AF172,AF175&lt;&gt;AF177),A173-COUNTIF($H$167:$H173,"&lt;&gt;CZ")&amp;$AH$5&amp;A176-COUNTIF($H$167:$H176,"&lt;&gt;CZ"),IF(AND(H175="CZ",H174="CZ",H176="CZ",H177="CZ",AF177=AF174,AF175&lt;&gt;AF173,AF175&lt;&gt;AF178),A174-COUNTIF($H$167:$H174,"&lt;&gt;CZ")&amp;$AH$5&amp;A177-COUNTIF($H$167:$H177,"&lt;&gt;CZ"),IF(AND(H175="CZ",H176="CZ",H177="CZ",H178="CZ",AF175&lt;&gt;AF174,AF175=AF178,AF175&lt;&gt;AF179),A175-COUNTIF($H$167:$H175,"&lt;&gt;CZ")&amp;$AH$5&amp;A178-COUNTIF($H$167:$H178,"&lt;&gt;CZ"),IF(AND(H175="CZ",H174="CZ",H173="CZ",H172="CZ",H171="CZ",AF175=AF171,AF175&lt;&gt;AF170,AF175&lt;&gt;AF176),A171-COUNTIF($H$167:$H171,"&lt;&gt;CZ")&amp;$AH$5&amp;A175-COUNTIF($H$167:$H175,"&lt;&gt;CZ"),IF(AND(H175="CZ",H174="CZ",H173="CZ",H172="CZ",H176="CZ",AF176=AF172,AF175&lt;&gt;AF171,AF175&lt;&gt;AF177),A172-COUNTIF($H$167:$H172,"&lt;&gt;CZ")&amp;$AH$5&amp;A176-COUNTIF($H$167:$H176,"&lt;&gt;CZ"),IF(AND(H175="CZ",H174="CZ",H173="CZ",H176="CZ",H177="CZ",AF177=AF173,AF175&lt;&gt;AF172,AF175&lt;&gt;AF178),A173-COUNTIF($H$167:$H173,"&lt;&gt;CZ")&amp;$AH$5&amp;A177-COUNTIF($H$167:$H177,"&lt;&gt;CZ"),IF(AND(H175="CZ",H174="CZ",H176="CZ",H177="CZ",H178="CZ",AF178=AF174,AF175&lt;&gt;AF173,AF175&lt;&gt;AF179),A174-COUNTIF($H$167:$H174,"&lt;&gt;CZ")&amp;$AH$5&amp;A178-COUNTIF($H$167:$H178,"&lt;&gt;CZ"),IF(AND(H175="CZ",H176="CZ",H177="CZ",H178="CZ",H179="CZ",AF175&lt;&gt;AF174,AF175=AF179,AF175&lt;&gt;AF180),A175-COUNTIF($H$167:$H175,"&lt;&gt;CZ")&amp;$AH$5&amp;A179-COUNTIF($H$167:$H179,"&lt;&gt;CZ"),IF(AND(H175="CZ",H174&lt;&gt;"CZ",AF175=AF174,AF175&lt;&gt;AF173,AF175&lt;&gt;AF176),A175-COUNTIF($H$167:$H175,"&lt;&gt;CZ"),IF(AND(H175="CZ",H176&lt;&gt;"CZ",AF175&lt;&gt;AF174,AF175=AF176,AF175&lt;&gt;AF177),A175-COUNTIF($H$167:$H175,"&lt;&gt;CZ"),IF(AND(H175="CZ",H174&lt;&gt;"CZ",H173="CZ",AF175=AF173,AF175&lt;&gt;AF172,AF175&lt;&gt;AF176),A173-COUNTIF($H$167:$H173,"&lt;&gt;CZ")&amp;$AH$5&amp;A175-COUNTIF($H$167:$H175,"&lt;&gt;CZ"),IF(AND(H175="CZ",H174="CZ",H173&lt;&gt;"CZ",AF175=AF173,AF175&lt;&gt;AF172,AF175&lt;&gt;AF176),A174-COUNTIF($H$167:$H173,"&lt;&gt;CZ")&amp;$AH$5&amp;A175-COUNTIF($H$167:$H175,"&lt;&gt;CZ"),IF(AND(H175="CZ",H174&lt;&gt;"CZ",H173&lt;&gt;"CZ",AF175=AF173,AF175&lt;&gt;AF172,AF175&lt;&gt;AF176),A175-COUNTIF($H$167:$H175,"&lt;&gt;CZ"),IF(AND(H175="CZ",H174&lt;&gt;"CZ",H176="CZ",AF175=AF174,AF175&lt;&gt;AF173,AF175=AF176,AF175&lt;&gt;AF177),A175-COUNTIF($H$167:$H174,"&lt;&gt;CZ")&amp;$AH$5&amp;A176-COUNTIF($H$167:$H176,"&lt;&gt;CZ"),IF(AND(H175="CZ",H174="CZ",H176&lt;&gt;"CZ",AF176=AF174,AF175&lt;&gt;AF173,AF175&lt;&gt;AF177),A174-COUNTIF($H$167:$H174,"&lt;&gt;CZ")&amp;$AH$5&amp;A176-COUNTIF($H$167:$H176,"&lt;&gt;CZ"),IF(AND(H175="CZ",H174&lt;&gt;"CZ",H176&lt;&gt;"CZ",AF176=AF174,AF175&lt;&gt;AF173,AF175&lt;&gt;AF177),A175-COUNTIF($H$167:$H174,"&lt;&gt;CZ"),IF(AND(H175="CZ",H176&lt;&gt;"CZ",H177="CZ",AF175&lt;&gt;AF174,AF175=AF177,AF175&lt;&gt;AF178),A175-COUNTIF($H$167:$H175,"&lt;&gt;CZ")&amp;$AH$5&amp;A177-COUNTIF($H$167:$H177,"&lt;&gt;CZ"),IF(AND(H175="CZ",H176="CZ",H177&lt;&gt;"CZ",AF175&lt;&gt;AF174,AF175=AF177,AF175&lt;&gt;AF178),A175-COUNTIF($H$167:$H175,"&lt;&gt;CZ")&amp;$AH$5&amp;A177-COUNTIF($H$167:$H177,"&lt;&gt;CZ"),IF(AND(H175="CZ",H176&lt;&gt;"CZ",H177&lt;&gt;"CZ",AF175&gt;0,AF175&lt;&gt;AF174,AF175=AF177,AF175&lt;&gt;AF178),A175-COUNTIF($H$167:$H175,"&lt;&gt;CZ"),IF(AND(H175="CZ",H174&lt;&gt;"CZ",H173="CZ",H172="CZ",AF175=AF172,AF175&lt;&gt;AF171,AF175&lt;&gt;AF176),A172-COUNTIF($H$167:$H172,"&lt;&gt;CZ")&amp;$AH$5&amp;A175-COUNTIF($H$167:$H175,"&lt;&gt;CZ"),IF(AND(H175="CZ",H174="CZ",H173&lt;&gt;"CZ",H172="CZ",AF175=AF172,AF175&lt;&gt;AF171,AF175&lt;&gt;AF176),A172-COUNTIF($H$167:$H172,"&lt;&gt;CZ")&amp;$AH$5&amp;A175-COUNTIF($H$167:$H175,"&lt;&gt;CZ"),IF(AND(H175="CZ",H174="CZ",H173="CZ",H172&lt;&gt;"CZ",AF175=AF172,AF175&lt;&gt;AF171,AF175&lt;&gt;AF176),A173-COUNTIF($H$167:$H172,"&lt;&gt;CZ")&amp;$AH$5&amp;A175-COUNTIF($H$167:$H175,"&lt;&gt;CZ"),IF(AND(H175="CZ",H174&lt;&gt;"CZ",H173&lt;&gt;"CZ",H172="CZ",AF175=AF172,AF175&lt;&gt;AF171,AF175&lt;&gt;AF176),A172-COUNTIF($H$167:$H172,"&lt;&gt;CZ")&amp;$AH$5&amp;A175-COUNTIF($H$167:$H175,"&lt;&gt;CZ"),IF(AND(H175="CZ",H174&lt;&gt;"CZ",H173="CZ",H172&lt;&gt;"CZ",AF175=AF172,AF175&lt;&gt;AF171,AF175&lt;&gt;AF176),A173-COUNTIF($H$167:$H172,"&lt;&gt;CZ")&amp;$AH$5&amp;A175-COUNTIF($H$167:$H175,"&lt;&gt;CZ"),IF(AND(H175="CZ",H174="CZ",H173&lt;&gt;"CZ",H172&lt;&gt;"CZ",AF175=AF172,AF175&lt;&gt;AF171,AF175&lt;&gt;AF176),A173-COUNTIF($H$167:$H172,"&lt;&gt;CZ")&amp;$AH$5&amp;A175-COUNTIF($H$167:$H175,"&lt;&gt;CZ"),IF(AND(H175="CZ",H174&lt;&gt;"CZ",H173&lt;&gt;"CZ",H172&lt;&gt;"CZ",AF175=AF172,AF175&lt;&gt;AF171,AF175&lt;&gt;AF176),A175-COUNTIF($H$167:$H175,"&lt;&gt;CZ"),IF(AND(H175="CZ",H174="CZ",H173&lt;&gt;"CZ",H176="CZ",AF175=AF173,AF175&lt;&gt;AF172,AF175=AF176,AF175&lt;&gt;AF177),A174-COUNTIF($H$167:$H173,"&lt;&gt;CZ")&amp;$AH$5&amp;A176-COUNTIF($H$167:$H176,"&lt;&gt;CZ"),IF(AND(H175="CZ",H174="CZ",H173="CZ",H176&lt;&gt;"CZ",AF175=AF173,AF175&lt;&gt;AF172,AF175=AF176,AF175&lt;&gt;AF177),A173-COUNTIF($H$167:$H173,"&lt;&gt;CZ")&amp;$AH$5&amp;A176-COUNTIF($H$167:$H176,"&lt;&gt;CZ"),IF(AND(H175="CZ",H174&lt;&gt;"CZ",H173&lt;&gt;"CZ",H176="CZ",AF175=AF173,AF175&lt;&gt;AF172,AF175=AF176,AF175&lt;&gt;AF177),A174-COUNTIF($H$167:$H173,"&lt;&gt;CZ")&amp;$AH$5&amp;A176-COUNTIF($H$167:$H176,"&lt;&gt;CZ"),IF(AND(H175="CZ",H174&lt;&gt;"CZ",H173="CZ",H176="CZ",AF175=AF173,AF175&lt;&gt;AF172,AF175=AF176,AF175&lt;&gt;AF177),A173-COUNTIF($H$167:$H173,"&lt;&gt;CZ")&amp;$AH$5&amp;A176-COUNTIF($H$167:$H176,"&lt;&gt;CZ"),IF(AND(H175="CZ",H174&lt;&gt;"CZ",H173="CZ",H176&lt;&gt;"CZ",AF175=AF173,AF175&lt;&gt;AF172,AF175=AF176,AF175&lt;&gt;AF177),A173-COUNTIF($H$167:$H173,"&lt;&gt;CZ")&amp;$AH$5&amp;A176-COUNTIF($H$167:$H176,"&lt;&gt;CZ"),IF(AND(H175="CZ",H174="CZ",H173&lt;&gt;"CZ",H176&lt;&gt;"CZ",AF176=AF173,AF175&lt;&gt;AF172,AF175&lt;&gt;AF177),A174-COUNTIF($H$167:$H173,"&lt;&gt;CZ")&amp;$AH$5&amp;A176-COUNTIF($H$167:$H176,"&lt;&gt;CZ"),IF(AND(H175="CZ",H174&lt;&gt;"CZ",H173&lt;&gt;"CZ",H176&lt;&gt;"CZ",AF176=AF173,AF175&lt;&gt;AF172,AF175&lt;&gt;AF177),A174-COUNTIF($H$167:$H173,"&lt;&gt;CZ"),IF(AND(H175="CZ",H174&lt;&gt;"CZ",H176="CZ",H177="CZ",AF177=AF174,AF175&lt;&gt;AF173,AF175&lt;&gt;AF178),A175-COUNTIF($H$167:$H174,"&lt;&gt;CZ")&amp;$AH$5&amp;A177-COUNTIF($H$167:$H177,"&lt;&gt;CZ"),IF(AND(H175="CZ",H174="CZ",H176&lt;&gt;"CZ",H177="CZ",AF177=AF174,AF175&lt;&gt;AF173,AF175&lt;&gt;AF178),A174-COUNTIF($H$167:$H174,"&lt;&gt;CZ")&amp;$AH$5&amp;A177-COUNTIF($H$167:$H177,"&lt;&gt;CZ"),IF(AND(H175="CZ",H174="CZ",H176="CZ",H177&lt;&gt;"CZ",AF177=AF174,AF175&lt;&gt;AF173,AF175&lt;&gt;AF178),A174-COUNTIF($H$167:$H174,"&lt;&gt;CZ")&amp;$AH$5&amp;A177-COUNTIF($H$167:$H177,"&lt;&gt;CZ"),IF(AND(H175="CZ",H174&lt;&gt;"CZ",H176&lt;&gt;"CZ",H177="CZ",AF177=AF174,AF175&lt;&gt;AF173,AF175&lt;&gt;AF178),A175-COUNTIF($H$167:$H174,"&lt;&gt;CZ")&amp;$AH$5&amp;A177-COUNTIF($H$167:$H177,"&lt;&gt;CZ"),IF(AND(H175="CZ",H174&lt;&gt;"CZ",H176="CZ",H177&lt;&gt;"CZ",AF177=AF174,AF175&lt;&gt;AF173,AF175&lt;&gt;AF178),A175-COUNTIF($H$167:$H174,"&lt;&gt;CZ")&amp;$AH$5&amp;A177-COUNTIF($H$167:$H177,"&lt;&gt;CZ"),IF(AND(H175="CZ",H174="CZ",H176&lt;&gt;"CZ",H177&lt;&gt;"CZ",AF177=AF174,AF175&lt;&gt;AF173,AF175&lt;&gt;AF178),A174-COUNTIF($H$167:$H174,"&lt;&gt;CZ")&amp;$AH$5&amp;A177-COUNTIF($H$167:$H177,"&lt;&gt;CZ"),IF(AND(H175="CZ",H174&lt;&gt;"CZ",H176&lt;&gt;"CZ",H177&lt;&gt;"CZ",AF177=AF174,AF175&lt;&gt;AF173,AF175&lt;&gt;AF178),A175-COUNTIF($H$167:$H174,"&lt;&gt;CZ"),IF(AND(H175="CZ",H176="CZ",H177="CZ",H178&lt;&gt;"CZ",AF175&lt;&gt;AF174,AF175=AF178,AF175&lt;&gt;AF179),A175-COUNTIF($H$167:$H175,"&lt;&gt;CZ")&amp;$AH$5&amp;A178-COUNTIF($H$167:$H178,"&lt;&gt;CZ"),IF(AND(H175="CZ",H176="CZ",H177&lt;&gt;"CZ",H178="CZ",AF175&lt;&gt;AF174,AF175=AF178,AF175&lt;&gt;AF179),A175-COUNTIF($H$167:$H175,"&lt;&gt;CZ")&amp;$AH$5&amp;A178-COUNTIF($H$167:$H178,"&lt;&gt;CZ"),IF(AND(H175="CZ",H176&lt;&gt;"CZ",H177="CZ",H178="CZ",AF175&lt;&gt;AF174,AF175=AF178,AF175&lt;&gt;AF179),A175-COUNTIF($H$167:$H175,"&lt;&gt;CZ")&amp;$AH$5&amp;A178-COUNTIF($H$167:$H178,"&lt;&gt;CZ"),IF(AND(H175="CZ",H176&lt;&gt;"CZ",H177&lt;&gt;"CZ",H178="CZ",AF175&lt;&gt;AF174,AF175=AF178,AF175&lt;&gt;AF179),A175-COUNTIF($H$167:$H175,"&lt;&gt;CZ")&amp;$AH$5&amp;A178-COUNTIF($H$167:$H178,"&lt;&gt;CZ"),"")))))))))))))))))))))))))))))))))))))))))))))))))))))</f>
        <v>8</v>
      </c>
      <c r="AJ175" s="102" t="str">
        <f>IF(AI175&lt;&gt;"","",IF(AND(H175="CZ",H176&lt;&gt;"CZ",H177="CZ",H178&lt;&gt;"CZ",AF175&lt;&gt;AF174,AF175=AF178,AF175&lt;&gt;AF179),A175-COUNTIF($H$167:$H175,"&lt;&gt;CZ")&amp;$AH$5&amp;A178-COUNTIF($H$167:$H178,"&lt;&gt;CZ"),IF(AND(H175="CZ",H176="CZ",H177&lt;&gt;"CZ",H178&lt;&gt;"CZ",AF175&lt;&gt;AF174,AF175=AF178,AF175&lt;&gt;AF179),A175-COUNTIF($H$167:$H175,"&lt;&gt;CZ")&amp;$AH$5&amp;A178-COUNTIF($H$167:$H178,"&lt;&gt;CZ"),IF(AND(H175="CZ",H176&lt;&gt;"CZ",H177&lt;&gt;"CZ",H178&lt;&gt;"CZ",AF175&lt;&gt;AF174,AF175=AF178,AF175&lt;&gt;AF179),A175-COUNTIF($H$167:$H175,"&lt;&gt;CZ"),IF(AND(H175="CZ",H174&lt;&gt;"CZ",H173="CZ",H172="CZ",H171="CZ",AF175=AF171,AF175&lt;&gt;AF170,AF175&lt;&gt;AF176),A171-COUNTIFS($H$167:$H171,"&lt;&gt;CZ")&amp;$AH$5&amp;A175-COUNTIFS($H$167:$H175,"&lt;&gt;CZ"),IF(AND(H175="CZ",H174="CZ",H173&lt;&gt;"CZ",H172="CZ",H171="CZ",AF175=AF171,AF175&lt;&gt;AF170,AF175&lt;&gt;AF176),A171-COUNTIFS($H$167:$H171,"&lt;&gt;CZ")&amp;$AH$5&amp;A175-COUNTIFS($H$167:$H175,"&lt;&gt;CZ"),IF(AND(H175="CZ",H174="CZ",H173="CZ",H172&lt;&gt;"CZ",H171="CZ",AF175=AF171,AF175&lt;&gt;AF170,AF175&lt;&gt;AF176),A171-COUNTIFS($H$167:$H171,"&lt;&gt;CZ")&amp;$AH$5&amp;A175-COUNTIFS($H$167:$H175,"&lt;&gt;CZ"),IF(AND(H175="CZ",H174="CZ",H173="CZ",H172="CZ",H171&lt;&gt;"CZ",AF175=AF171,AF175&lt;&gt;AF170,AF175&lt;&gt;AF176),A172-COUNTIFS($H$167:$H171,"&lt;&gt;CZ")&amp;$AH$5&amp;A175-COUNTIFS($H$167:$H175,"&lt;&gt;CZ"),IF(AND(H175="CZ",H174&lt;&gt;"CZ",H173="CZ",H172="CZ",H171&lt;&gt;"CZ",AF175=AF171,AF175&lt;&gt;AF170,AF175&lt;&gt;AF176),A172-COUNTIFS($H$167:$H171,"&lt;&gt;CZ")&amp;$AH$5&amp;A175-COUNTIFS($H$167:$H175,"&lt;&gt;CZ"),IF(AND(H175="CZ",H174&lt;&gt;"CZ",H173="CZ",H172&lt;&gt;"CZ",H171="CZ",AF175=AF171,AF175&lt;&gt;AF170,AF175&lt;&gt;AF176),A171-COUNTIFS($H$167:$H171,"&lt;&gt;CZ")&amp;$AH$5&amp;A175-COUNTIFS($H$167:$H175,"&lt;&gt;CZ"),IF(AND(H175="CZ",H174&lt;&gt;"CZ",H173&lt;&gt;"CZ",H172="CZ",H171="CZ",AF175=AF171,AF175&lt;&gt;AF170,AF175&lt;&gt;AF176),A171-COUNTIFS($H$167:$H171,"&lt;&gt;CZ")&amp;$AH$5&amp;A175-COUNTIFS($H$167:$H175,"&lt;&gt;CZ"),IF(AND(H175="CZ",H174&lt;&gt;"CZ",H173&lt;&gt;"CZ",H172&lt;&gt;"CZ",H171="CZ",AF175=AF171,AF175&lt;&gt;AF170,AF175&lt;&gt;AF176),A171-COUNTIFS($H$167:$H171,"&lt;&gt;CZ")&amp;$AH$5&amp;A175-COUNTIFS($H$167:$H175,"&lt;&gt;CZ"),IF(AND(H175="CZ",H174&lt;&gt;"CZ",H173&lt;&gt;"CZ",H172="CZ",H171&lt;&gt;"CZ",AF175=AF171,AF175&lt;&gt;AF170,AF175&lt;&gt;AF176),A172-COUNTIFS($H$167:$H171,"&lt;&gt;CZ")&amp;$AH$5&amp;A175-COUNTIFS($H$167:$H175,"&lt;&gt;CZ"),IF(AND(H175="CZ",H174&lt;&gt;"CZ",H173="CZ",H172&lt;&gt;"CZ",H171&lt;&gt;"CZ",AF175=AF171,AF175&lt;&gt;AF170,AF175&lt;&gt;AF176),A172-COUNTIFS($H$167:$H171,"&lt;&gt;CZ")&amp;$AH$5&amp;A175-COUNTIFS($H$167:$H175,"&lt;&gt;CZ"),IF(AND(H175="CZ",H174="CZ",H173&lt;&gt;"CZ",H172&lt;&gt;"CZ",H171&lt;&gt;"CZ",AF175=AF171,AF175&lt;&gt;AF170,AF175&lt;&gt;AF176),A172-COUNTIFS($H$167:$H171,"&lt;&gt;CZ")&amp;$AH$5&amp;A175-COUNTIFS($H$167:$H175,"&lt;&gt;CZ"),IF(AND(H175="CZ",H174="CZ",H173&lt;&gt;"CZ",H172&lt;&gt;"CZ",H171="CZ",AF175=AF171,AF175&lt;&gt;AF170,AF175&lt;&gt;AF176),A171-COUNTIFS($H$167:$H171,"&lt;&gt;CZ")&amp;$AH$5&amp;A175-COUNTIFS($H$167:$H175,"&lt;&gt;CZ"),IF(AND(H175="CZ",H174="CZ",H173&lt;&gt;"CZ",H172="CZ",H171&lt;&gt;"CZ",AF175=AF171,AF175&lt;&gt;AF170,AF175&lt;&gt;AF176),A172-COUNTIFS($H$167:$H171,"&lt;&gt;CZ")&amp;$AH$5&amp;A175-COUNTIFS($H$167:$H175,"&lt;&gt;CZ"),IF(AND(H175="CZ",H174="CZ",H173="CZ",H172&lt;&gt;"CZ",H171&lt;&gt;"CZ",AF175=AF171,AF175&lt;&gt;AF170,AF175&lt;&gt;AF176),A172-COUNTIFS($H$167:$H171,"&lt;&gt;CZ")&amp;$AH$5&amp;A175-COUNTIFS($H$167:$H175,"&lt;&gt;CZ"),IF(AND(H175="CZ",H174&lt;&gt;"CZ",H173&lt;&gt;"CZ",H172&lt;&gt;"CZ",H171&lt;&gt;"CZ",AF175=AF171,AF175&lt;&gt;AF170,AF175&lt;&gt;AF176),A172-COUNTIFS($H$167:$H171,"&lt;&gt;CZ"),IF(AND(H175="CZ",H174&lt;&gt;"CZ",H173="CZ",H172="CZ",H176="CZ",AF176=AF172,AF175&lt;&gt;AF171,AF175&lt;&gt;AF177),A172-COUNTIFS($H$167:$H172,"&lt;&gt;CZ")&amp;$AH$5&amp;A176-COUNTIFS($H$167:$H176,"&lt;&gt;CZ"),IF(AND(H175="CZ",H174="CZ",H173&lt;&gt;"CZ",H172="CZ",H176="CZ",AF176=AF172,AF175&lt;&gt;AF171,AF175&lt;&gt;AF177),A172-COUNTIFS($H$167:$H172,"&lt;&gt;CZ")&amp;$AH$5&amp;A176-COUNTIFS($H$167:$H176,"&lt;&gt;CZ"),IF(AND(H175="CZ",H174="CZ",H173="CZ",H172&lt;&gt;"CZ",H176="CZ",AF176=AF172,AF175&lt;&gt;AF171,AF175&lt;&gt;AF177),A173-COUNTIFS($H$167:$H172,"&lt;&gt;CZ")&amp;$AH$5&amp;A176-COUNTIFS($H$167:$H176,"&lt;&gt;CZ"),IF(AND(H175="CZ",H174="CZ",H173="CZ",H172="CZ",H176&lt;&gt;"CZ",AF176=AF172,AF175&lt;&gt;AF171,AF175&lt;&gt;AF177),A172-COUNTIFS($H$167:$H172,"&lt;&gt;CZ")&amp;$AH$5&amp;A176-COUNTIFS($H$167:$H176,"&lt;&gt;CZ"),IF(AND(H175="CZ",H174&lt;&gt;"CZ",H173="CZ",H172="CZ",H176&lt;&gt;"CZ",AF176=AF172,AF175&lt;&gt;AF171,AF175&lt;&gt;AF177),A172-COUNTIFS($H$167:$H172,"&lt;&gt;CZ")&amp;$AH$5&amp;A176-COUNTIFS($H$167:$H176,"&lt;&gt;CZ"),IF(AND(H175="CZ",H174&lt;&gt;"CZ",H173="CZ",H172&lt;&gt;"CZ",H176="CZ",AF176=AF172,AF175&lt;&gt;AF171,AF175&lt;&gt;AF177),A173-COUNTIFS($H$167:$H172,"&lt;&gt;CZ")&amp;$AH$5&amp;A176-COUNTIFS($H$167:$H176,"&lt;&gt;CZ"),IF(AND(H175="CZ",H174&lt;&gt;"CZ",H173&lt;&gt;"CZ",H172="CZ",H176="CZ",AF176=AF172,AF175&lt;&gt;AF171,AF175&lt;&gt;AF177),A172-COUNTIFS($H$167:$H172,"&lt;&gt;CZ")&amp;$AH$5&amp;A176-COUNTIFS($H$167:$H176,"&lt;&gt;CZ"),IF(AND(H175="CZ",H174&lt;&gt;"CZ",H173&lt;&gt;"CZ",H172&lt;&gt;"CZ",H176="CZ",AF176=AF172,AF175&lt;&gt;AF171,AF175&lt;&gt;AF177),A173-COUNTIFS($H$167:$H172,"&lt;&gt;CZ")&amp;$AH$5&amp;A176-COUNTIFS($H$167:$H176,"&lt;&gt;CZ"),IF(AND(H175="CZ",H174&lt;&gt;"CZ",H173&lt;&gt;"CZ",H172="CZ",H176&lt;&gt;"CZ",AF176=AF172,AF175&lt;&gt;AF171,AF175&lt;&gt;AF177),A172-COUNTIFS($H$167:$H172,"&lt;&gt;CZ")&amp;$AH$5&amp;A176-COUNTIFS($H$167:$H176,"&lt;&gt;CZ"),IF(AND(H175="CZ",H174&lt;&gt;"CZ",H173="CZ",H172&lt;&gt;"CZ",H176&lt;&gt;"CZ",AF176=AF172,AF175&lt;&gt;AF171,AF175&lt;&gt;AF177),A173-COUNTIFS($H$167:$H172,"&lt;&gt;CZ")&amp;$AH$5&amp;A176-COUNTIFS($H$167:$H176,"&lt;&gt;CZ"),IF(AND(H175="CZ",H174="CZ",H173&lt;&gt;"CZ",H172&lt;&gt;"CZ",H176&lt;&gt;"CZ",AF176=AF172,AF175&lt;&gt;AF171,AF175&lt;&gt;AF177),A173-COUNTIFS($H$167:$H172,"&lt;&gt;CZ")&amp;$AH$5&amp;A176-COUNTIFS($H$167:$H176,"&lt;&gt;CZ"),IF(AND(H175="CZ",H174="CZ",H173&lt;&gt;"CZ",H172&lt;&gt;"CZ",H176="CZ",AF176=AF172,AF175&lt;&gt;AF171,AF175&lt;&gt;AF177),A173-COUNTIFS($H$167:$H172,"&lt;&gt;CZ")&amp;$AH$5&amp;A176-COUNTIFS($H$167:$H176,"&lt;&gt;CZ"),IF(AND(H175="CZ",H174="CZ",H173&lt;&gt;"CZ",H172="CZ",H176&lt;&gt;"CZ",AF176=AF172,AF175&lt;&gt;AF171,AF175&lt;&gt;AF177),A172-COUNTIFS($H$167:$H172,"&lt;&gt;CZ")&amp;$AH$5&amp;A176-COUNTIFS($H$167:$H176,"&lt;&gt;CZ"),IF(AND(H175="CZ",H174="CZ",H173="CZ",H172&lt;&gt;"CZ",H176&lt;&gt;"CZ",AF176=AF172,AF175&lt;&gt;AF171,AF175&lt;&gt;AF177),A173-COUNTIFS($H$167:$H172,"&lt;&gt;CZ")&amp;$AH$5&amp;A176-COUNTIFS($H$167:$H176,"&lt;&gt;CZ"),IF(AND(H175="CZ",H174&lt;&gt;"CZ",H173&lt;&gt;"CZ",H172&lt;&gt;"CZ",H176&lt;&gt;"CZ",AF176=AF172,AF175&lt;&gt;AF171,AF175&lt;&gt;AF177),A173-COUNTIFS($H$167:$H172,"&lt;&gt;CZ"),IF(AND(H175="CZ",H174&lt;&gt;"CZ",H173="CZ",H176="CZ",H177="CZ",AF177=AF173,AF175&lt;&gt;AF172,AF175&lt;&gt;AF178),A173-COUNTIFS($H$167:$H173,"&lt;&gt;CZ")&amp;$AH$5&amp;A177-COUNTIFS($H$167:$H177,"&lt;&gt;CZ"),IF(AND(H175="CZ",H174="CZ",H173&lt;&gt;"CZ",H176="CZ",H177="CZ",AF177=AF173,AF175&lt;&gt;AF172,AF175&lt;&gt;AF178),A174-COUNTIFS($H$167:$H173,"&lt;&gt;CZ")&amp;$AH$5&amp;A177-COUNTIFS($H$167:$H177,"&lt;&gt;CZ"),IF(AND(H175="CZ",H174="CZ",H173="CZ",H176&lt;&gt;"CZ",H177="CZ",AF177=AF173,AF175&lt;&gt;AF172,AF175&lt;&gt;AF178),A173-COUNTIFS($H$167:$H173,"&lt;&gt;CZ")&amp;$AH$5&amp;A177-COUNTIFS($H$167:$H177,"&lt;&gt;CZ"),IF(AND(H175="CZ",H174="CZ",H173="CZ",H176="CZ",H177&lt;&gt;"CZ",AF177=AF173,AF175&lt;&gt;AF172,AF175&lt;&gt;AF178),A173-COUNTIFS($H$167:$H173,"&lt;&gt;CZ")&amp;$AH$5&amp;A177-COUNTIFS($H$167:$H177,"&lt;&gt;CZ"),IF(AND(H175="CZ",H174&lt;&gt;"CZ",H173="CZ",H176="CZ",H177&lt;&gt;"CZ",AF177=AF173,AF175&lt;&gt;AF172,AF175&lt;&gt;AF178),A173-COUNTIFS($H$167:$H173,"&lt;&gt;CZ")&amp;$AH$5&amp;A177-COUNTIFS($H$167:$H177,"&lt;&gt;CZ"),IF(AND(H175="CZ",H174&lt;&gt;"CZ",H173="CZ",H176&lt;&gt;"CZ",H177="CZ",AF177=AF173,AF175&lt;&gt;AF172,AF175&lt;&gt;AF178),A173-COUNTIFS($H$167:$H173,"&lt;&gt;CZ")&amp;$AH$5&amp;A177-COUNTIFS($H$167:$H177,"&lt;&gt;CZ"),IF(AND(H175="CZ",H174&lt;&gt;"CZ",H173&lt;&gt;"CZ",H176="CZ",H177="CZ",AF177=AF173,AF175&lt;&gt;AF172,AF175&lt;&gt;AF178),A174-COUNTIFS($H$167:$H173,"&lt;&gt;CZ")&amp;$AH$5&amp;A177-COUNTIFS($H$167:$H177,"&lt;&gt;CZ"),IF(AND(H175="CZ",H174&lt;&gt;"CZ",H173&lt;&gt;"CZ",H176&lt;&gt;"CZ",H177="CZ",AF177=AF173,AF175&lt;&gt;AF172,AF175&lt;&gt;AF178),A174-COUNTIFS($H$167:$H173,"&lt;&gt;CZ")&amp;$AH$5&amp;A177-COUNTIFS($H$167:$H177,"&lt;&gt;CZ"),IF(AND(H175="CZ",H174&lt;&gt;"CZ",H173&lt;&gt;"CZ",H176="CZ",H177&lt;&gt;"CZ",AF177=AF173,AF175&lt;&gt;AF172,AF175&lt;&gt;AF178),A174-COUNTIFS($H$167:$H173,"&lt;&gt;CZ")&amp;$AH$5&amp;A177-COUNTIFS($H$167:$H177,"&lt;&gt;CZ"),IF(AND(H175="CZ",H174&lt;&gt;"CZ",H173="CZ",H176&lt;&gt;"CZ",H177&lt;&gt;"CZ",AF177=AF173,AF175&lt;&gt;AF172,AF175&lt;&gt;AF178),A173-COUNTIFS($H$167:$H173,"&lt;&gt;CZ")&amp;$AH$5&amp;A177-COUNTIFS($H$167:$H177,"&lt;&gt;CZ"),IF(AND(H175="CZ",H174="CZ",H173&lt;&gt;"CZ",H176&lt;&gt;"CZ",H177&lt;&gt;"CZ",AF177=AF173,AF175&lt;&gt;AF172,AF175&lt;&gt;AF178),A174-COUNTIFS($H$167:$H173,"&lt;&gt;CZ")&amp;$AH$5&amp;A177-COUNTIFS($H$167:$H177,"&lt;&gt;CZ"),IF(AND(H175="CZ",H174="CZ",H173&lt;&gt;"CZ",H176&lt;&gt;"CZ",H177="CZ",AF177=AF173,AF175&lt;&gt;AF172,AF175&lt;&gt;AF178),A174-COUNTIFS($H$167:$H173,"&lt;&gt;CZ")&amp;$AH$5&amp;A177-COUNTIFS($H$167:$H177,"&lt;&gt;CZ"),IF(AND(H175="CZ",H174="CZ",H173&lt;&gt;"CZ",H176="CZ",H177&lt;&gt;"CZ",AF177=AF173,AF175&lt;&gt;AF172,AF175&lt;&gt;AF178),A174-COUNTIFS($H$167:$H173,"&lt;&gt;CZ")&amp;$AH$5&amp;A177-COUNTIFS($H$167:$H177,"&lt;&gt;CZ"),IF(AND(H175="CZ",H174="CZ",H173="CZ",H176&lt;&gt;"CZ",H177&lt;&gt;"CZ",AF177=AF173,AF175&lt;&gt;AF172,AF175&lt;&gt;AF178),A173-COUNTIFS($H$167:$H173,"&lt;&gt;CZ")&amp;$AH$5&amp;A177-COUNTIFS($H$167:$H177,"&lt;&gt;CZ"),""))))))))))))))))))))))))))))))))))))))))))))))))</f>
        <v/>
      </c>
      <c r="AK175" s="102" t="str">
        <f>IF(AI175&lt;&gt;"","",IF(AJ175&lt;&gt;"","",IF(AND(H174="CZ",H173&lt;&gt;"CZ",H172&lt;&gt;"CZ",H175&lt;&gt;"CZ",H176&lt;&gt;"CZ",AF176=AF172,AF174&lt;&gt;AF171,AF174&lt;&gt;AF177),A173-COUNTIFS($H$167:$H172,"&lt;&gt;CZ"),IF(AND(H175="CZ",H174&lt;&gt;"CZ",H176="CZ",H177="CZ",H178="CZ",AF178=AF174,AF175&lt;&gt;AF173,AF175&lt;&gt;AF179),A175-COUNTIFS($H$167:$H174,"&lt;&gt;CZ")&amp;$AH$5&amp;A178-COUNTIFS($H$167:$H178,"&lt;&gt;CZ"),IF(AND(H175="CZ",H174="CZ",H176&lt;&gt;"CZ",H177="CZ",H178="CZ",AF178=AF174,AF175&lt;&gt;AF173,AF175&lt;&gt;AF179),A174-COUNTIFS($H$167:$H174,"&lt;&gt;CZ")&amp;$AH$5&amp;A178-COUNTIFS($H$167:$H178,"&lt;&gt;CZ"),IF(AND(H175="CZ",H174="CZ",H176="CZ",H177&lt;&gt;"CZ",H178="CZ",AF178=AF174,AF175&lt;&gt;AF173,AF175&lt;&gt;AF179),A174-COUNTIFS($H$167:$H174,"&lt;&gt;CZ")&amp;$AH$5&amp;A178-COUNTIFS($H$167:$H178,"&lt;&gt;CZ"),IF(AND(H175="CZ",H174="CZ",H176="CZ",H177="CZ",H178&lt;&gt;"CZ",AF178=AF174,AF175&lt;&gt;AF173,AF175&lt;&gt;AF179),A174-COUNTIFS($H$167:$H174,"&lt;&gt;CZ")&amp;$AH$5&amp;A178-COUNTIFS($H$167:$H178,"&lt;&gt;CZ"),IF(AND(H175="CZ",H174&lt;&gt;"CZ",H176="CZ",H177="CZ",H178&lt;&gt;"CZ",AF178=AF174,AF175&lt;&gt;AF173,AF175&lt;&gt;AF179),A175-COUNTIFS($H$167:$H174,"&lt;&gt;CZ")&amp;$AH$5&amp;A178-COUNTIFS($H$167:$H178,"&lt;&gt;CZ"),IF(AND(H175="CZ",H174&lt;&gt;"CZ",H176="CZ",H177&lt;&gt;"CZ",H178="CZ",AF178=AF174,AF175&lt;&gt;AF173,AF175&lt;&gt;AF179),A175-COUNTIFS($H$167:$H174,"&lt;&gt;CZ")&amp;$AH$5&amp;A178-COUNTIFS($H$167:$H178,"&lt;&gt;CZ"),IF(AND(H175="CZ",H174&lt;&gt;"CZ",H176&lt;&gt;"CZ",H177="CZ",H178="CZ",AF178=AF174,AF175&lt;&gt;AF173,AF175&lt;&gt;AF179),A175-COUNTIFS($H$167:$H174,"&lt;&gt;CZ")&amp;$AH$5&amp;A178-COUNTIFS($H$167:$H178,"&lt;&gt;CZ"),IF(AND(H175="CZ",H174&lt;&gt;"CZ",H176&lt;&gt;"CZ",H177&lt;&gt;"CZ",H178="CZ",AF178=AF174,AF175&lt;&gt;AF173,AF175&lt;&gt;AF179),A175-COUNTIFS($H$167:$H174,"&lt;&gt;CZ")&amp;$AH$5&amp;A178-COUNTIFS($H$167:$H178,"&lt;&gt;CZ"),IF(AND(H175="CZ",H174&lt;&gt;"CZ",H176&lt;&gt;"CZ",H177&lt;&gt;"CZ",H178&lt;&gt;"CZ",AF178=AF174,AF175&lt;&gt;AF173,AF175&lt;&gt;AF179),A178-COUNTIFS($H$167:$H178,"&lt;&gt;CZ"),IF(AND(H175="CZ",H174&lt;&gt;"CZ",H176&lt;&gt;"CZ",H177="CZ",H178&lt;&gt;"CZ",AF178=AF174,AF175&lt;&gt;AF173,AF175&lt;&gt;AF179),A175-COUNTIFS($H$167:$H174,"&lt;&gt;CZ")&amp;$AH$5&amp;A178-COUNTIFS($H$167:$H178,"&lt;&gt;CZ"),IF(AND(H175="CZ",H174="CZ",H176="CZ",H177&lt;&gt;"CZ",H178&lt;&gt;"CZ",AF178=AF174,AF175&lt;&gt;AF173,AF175&lt;&gt;AF179),A174-COUNTIFS($H$167:$H174,"&lt;&gt;CZ")&amp;$AH$5&amp;A178-COUNTIFS($H$167:$H178,"&lt;&gt;CZ"),IF(AND(H175="CZ",H174="CZ",H176&lt;&gt;"CZ",H177&lt;&gt;"CZ",H178&lt;&gt;"CZ",AF178=AF174,AF175&lt;&gt;AF173,AF175&lt;&gt;AF179),A174-COUNTIFS($H$167:$H174,"&lt;&gt;CZ")&amp;$AH$5&amp;A178-COUNTIFS($H$167:$H178,"&lt;&gt;CZ"),IF(AND(H175="CZ",H174="CZ",H176&lt;&gt;"CZ",H177&lt;&gt;"CZ",H178="CZ",AF178=AF174,AF175&lt;&gt;AF173,AF175&lt;&gt;AF179),A174-COUNTIFS($H$167:$H174,"&lt;&gt;CZ")&amp;$AH$5&amp;A178-COUNTIFS($H$167:$H178,"&lt;&gt;CZ"),IF(AND(H175="CZ",H174="CZ",H176&lt;&gt;"CZ",H177="CZ",H178&lt;&gt;"CZ",AF178=AF174,AF175&lt;&gt;AF173,AF175&lt;&gt;AF179),A174-COUNTIFS($H$167:$H174,"&lt;&gt;CZ")&amp;$AH$5&amp;A178-COUNTIFS($H$167:$H178,"&lt;&gt;CZ"),IF(AND(H175="CZ",H174&lt;&gt;"CZ",H176="CZ",H177&lt;&gt;"CZ",H178&lt;&gt;"CZ",AF178=AF174,AF175&lt;&gt;AF173,AF175&lt;&gt;AF179),A175-COUNTIFS($H$167:$H174,"&lt;&gt;CZ")&amp;$AH$5&amp;A178-COUNTIFS($H$167:$H178,"&lt;&gt;CZ"),IF(AND(H175="CZ",H176&lt;&gt;"CZ",H177="CZ",H178="CZ",H179="CZ",AF175=AF179,AF175&lt;&gt;AF174,AF175&lt;&gt;AF180),A175-COUNTIFS($H$167:$H175,"&lt;&gt;CZ")&amp;$AH$5&amp;A179-COUNTIFS($H$167:$H179,"&lt;&gt;CZ"),IF(AND(H175="CZ",H176="CZ",H177&lt;&gt;"CZ",H178="CZ",H179="CZ",AF175=AF179,AF175&lt;&gt;AF174,AF175&lt;&gt;AF180),A175-COUNTIFS($H$167:$H175,"&lt;&gt;CZ")&amp;$AH$5&amp;A179-COUNTIFS($H$167:$H179,"&lt;&gt;CZ"),IF(AND(H175="CZ",H176="CZ",H177="CZ",H178&lt;&gt;"CZ",H179="CZ",AF175=AF179,AF175&lt;&gt;AF174,AF175&lt;&gt;AF180),A175-COUNTIFS($H$167:$H175,"&lt;&gt;CZ")&amp;$AH$5&amp;A179-COUNTIFS($H$167:$H179,"&lt;&gt;CZ"),IF(AND(H175="CZ",H176="CZ",H177="CZ",H178="CZ",H179&lt;&gt;"CZ",AF175=AF179,AF175&lt;&gt;AF174,AF175&lt;&gt;AF180),A175-COUNTIFS($H$167:$H175,"&lt;&gt;CZ")&amp;$AH$5&amp;A179-COUNTIFS($H$167:$H179,"&lt;&gt;CZ"),IF(AND(H175="CZ",H174&lt;&gt;"CZ",H173="CZ",H172="CZ",H176&lt;&gt;"CZ",AF176=AF172,AF175&lt;&gt;AF171,AF175&lt;&gt;AF177),A172-COUNTIFS($H$167:$H172,"&lt;&gt;CZ")&amp;$AH$5&amp;A176-COUNTIFS($H$167:$H176,"&lt;&gt;CZ"),IF(AND(H175="CZ",H176&lt;&gt;"CZ",H177="CZ",H178="CZ",H179&lt;&gt;"CZ",AF175=AF179,AF175&lt;&gt;AF174,AF175&lt;&gt;AF180),A175-COUNTIFS($H$167:$H175,"&lt;&gt;CZ")&amp;$AH$5&amp;A179-COUNTIFS($H$167:$H179,"&lt;&gt;CZ"),IF(AND(H175="CZ",H176&lt;&gt;"CZ",H177="CZ",H178&lt;&gt;"CZ",H179="CZ",AF175=AF179,AF175&lt;&gt;AF174,AF175&lt;&gt;AF180),A175-COUNTIFS($H$167:$H175,"&lt;&gt;CZ")&amp;$AH$5&amp;A179-COUNTIFS($H$167:$H179,"&lt;&gt;CZ"),IF(AND(H175="CZ",H176&lt;&gt;"CZ",H177&lt;&gt;"CZ",H178="CZ",H179="CZ",AF175=AF179,AF175&lt;&gt;AF174,AF175&lt;&gt;AF180),A175-COUNTIFS($H$167:$H175,"&lt;&gt;CZ")&amp;$AH$5&amp;A179-COUNTIFS($H$167:$H179,"&lt;&gt;CZ"),IF(AND(H175="CZ",H176&lt;&gt;"CZ",H177&lt;&gt;"CZ",H178&lt;&gt;"CZ",H179="CZ",AF175=AF179,AF175&lt;&gt;AF174,AF175&lt;&gt;AF180),A175-COUNTIFS($H$167:$H175,"&lt;&gt;CZ")&amp;$AH$5&amp;A179-COUNTIFS($H$167:$H179,"&lt;&gt;CZ"),IF(AND(H175="CZ",H176&lt;&gt;"CZ",H177&lt;&gt;"CZ",H178="CZ",H179&lt;&gt;"CZ",AF175=AF179,AF175&lt;&gt;AF174,AF175&lt;&gt;AF180),A175-COUNTIFS($H$167:$H175,"&lt;&gt;CZ")&amp;$AH$5&amp;A179-COUNTIFS($H$167:$H179,"&lt;&gt;CZ"),IF(AND(H175="CZ",H176&lt;&gt;"CZ",H177="CZ",H178&lt;&gt;"CZ",H179&lt;&gt;"CZ",AF175=AF179,AF175&lt;&gt;AF174,AF175&lt;&gt;AF180),A175-COUNTIFS($H$167:$H175,"&lt;&gt;CZ")&amp;$AH$5&amp;A179-COUNTIFS($H$167:$H179,"&lt;&gt;CZ"),IF(AND(H175="CZ",H176="CZ",H177&lt;&gt;"CZ",H178&lt;&gt;"CZ",H179&lt;&gt;"CZ",AF175=AF179,AF175&lt;&gt;AF174,AF175&lt;&gt;AF180),A175-COUNTIFS($H$167:$H175,"&lt;&gt;CZ")&amp;$AH$5&amp;A179-COUNTIFS($H$167:$H179,"&lt;&gt;CZ"),IF(AND(H175="CZ",H176="CZ",H177="CZ",H178&lt;&gt;"CZ",H179&lt;&gt;"CZ",AF175=AF179,AF175&lt;&gt;AF174,AF175&lt;&gt;AF180),A175-COUNTIFS($H$167:$H175,"&lt;&gt;CZ")&amp;$AH$5&amp;A179-COUNTIFS($H$167:$H179,"&lt;&gt;CZ"),IF(AND(H175="CZ",H176="CZ",H177&lt;&gt;"CZ",H178="CZ",H179&lt;&gt;"CZ",AF175=AF179,AF175&lt;&gt;AF174,AF175&lt;&gt;AF180),A175-COUNTIFS($H$167:$H175,"&lt;&gt;CZ")&amp;$AH$5&amp;A179-COUNTIFS($H$167:$H179,"&lt;&gt;CZ"),IF(AND(H175="CZ",H176="CZ",H177="CZ",H178&lt;&gt;"CZ",H179&lt;&gt;"CZ",AF175=AF179,AF175&lt;&gt;AF174,AF175&lt;&gt;AF180),A175-COUNTIFS($H$167:$H175,"&lt;&gt;CZ")&amp;$AH$5&amp;A179-COUNTIFS($H$167:$H179,"&lt;&gt;CZ"),IF(AND(H175="CZ",H176="CZ",H177&lt;&gt;"CZ",H178&lt;&gt;"CZ",H179&lt;&gt;"CZ",AF175=AF179,AF175&lt;&gt;AF174,AF175&lt;&gt;AF180),A179-COUNTIFS($H$167:$H179,"&lt;&gt;CZ"),""))))))))))))))))))))))))))))))))))</f>
        <v/>
      </c>
      <c r="AL175" s="120" t="str">
        <f t="shared" si="11"/>
        <v>8</v>
      </c>
    </row>
    <row r="176" spans="1:38" s="104" customFormat="1" ht="15" customHeight="1">
      <c r="A176" s="105">
        <v>10</v>
      </c>
      <c r="B176" s="106">
        <v>105</v>
      </c>
      <c r="C176" s="107" t="s">
        <v>180</v>
      </c>
      <c r="D176" s="107" t="s">
        <v>166</v>
      </c>
      <c r="E176" s="106">
        <v>2005</v>
      </c>
      <c r="F176" s="108"/>
      <c r="G176" s="109" t="s">
        <v>97</v>
      </c>
      <c r="H176" s="110" t="s">
        <v>250</v>
      </c>
      <c r="I176" s="111"/>
      <c r="J176" s="112">
        <v>0</v>
      </c>
      <c r="K176" s="111"/>
      <c r="L176" s="112">
        <v>0</v>
      </c>
      <c r="M176" s="111">
        <v>94</v>
      </c>
      <c r="N176" s="112">
        <v>564</v>
      </c>
      <c r="O176" s="111">
        <v>82</v>
      </c>
      <c r="P176" s="112">
        <v>524.80000000000007</v>
      </c>
      <c r="Q176" s="111">
        <v>86</v>
      </c>
      <c r="R176" s="112">
        <v>576.20000000000005</v>
      </c>
      <c r="S176" s="113">
        <v>57</v>
      </c>
      <c r="T176" s="112">
        <v>399</v>
      </c>
      <c r="U176" s="111">
        <v>54</v>
      </c>
      <c r="V176" s="112">
        <v>399.6</v>
      </c>
      <c r="W176" s="111"/>
      <c r="X176" s="112">
        <v>0</v>
      </c>
      <c r="Y176" s="111"/>
      <c r="Z176" s="112">
        <v>0</v>
      </c>
      <c r="AA176" s="111"/>
      <c r="AB176" s="112">
        <v>0</v>
      </c>
      <c r="AC176" s="111"/>
      <c r="AD176" s="112">
        <v>0</v>
      </c>
      <c r="AE176" s="116">
        <v>2463.6</v>
      </c>
      <c r="AF176" s="117">
        <v>2463.6000000000004</v>
      </c>
      <c r="AG176" s="118">
        <v>10</v>
      </c>
      <c r="AH176" s="100">
        <f t="shared" ca="1" si="10"/>
        <v>0.99699802841420748</v>
      </c>
      <c r="AI176" s="119">
        <f>IF(H176="","",IF(H176&lt;&gt;"CZ","NE",IF(AND(H176="CZ",AF175&lt;&gt;AF176,AF176&lt;&gt;AF177),A176-COUNTIF($H$167:$H176,"&lt;&gt;CZ"),IF(AND(H176="CZ",H175="CZ",AF176=AF175,AF176&lt;&gt;AF174,AF176&lt;&gt;AF177),A175-COUNTIF($H$167:$H176,"&lt;&gt;CZ")&amp;$AH$5&amp;A176-COUNTIF($H$167:$H176,"&lt;&gt;CZ"),IF(AND(H176="CZ",H177="CZ",AF176&lt;&gt;AF175,AF176=AF177,AF176&lt;&gt;AF178),A176-COUNTIF($H$167:$H176,"&lt;&gt;CZ")&amp;$AH$5&amp;A177-COUNTIF($H$167:$H177,"&lt;&gt;CZ"),IF(AND(H176="CZ",H175="CZ",H174="CZ",AF176=AF174,AF176&lt;&gt;AF173,AF176&lt;&gt;AF177),A174-COUNTIF($H$167:$H176,"&lt;&gt;CZ")&amp;$AH$5&amp;A176-COUNTIF($H$167:$H176,"&lt;&gt;CZ"),IF(AND(H176="CZ",H175="CZ",H177="CZ",AF177=AF175,AF176&lt;&gt;AF174,AF176&lt;&gt;AF178),A175-COUNTIF($H$167:$H175,"&lt;&gt;CZ")&amp;$AH$5&amp;A177-COUNTIF($H$167:$H177,"&lt;&gt;CZ"),IF(AND(H176="CZ",H177="CZ",H178="CZ",AF176&lt;&gt;AF175,AF176=AF178,AF176&lt;&gt;AF179),A176-COUNTIF($H$167:$H176,"&lt;&gt;CZ")&amp;$AH$5&amp;A178-COUNTIF($H$167:$H178,"&lt;&gt;CZ"),IF(AND(H176="CZ",H175="CZ",H174="CZ",H173="CZ",AF176=AF173,AF176&lt;&gt;AF172,AF176&lt;&gt;AF177),A173-COUNTIF($H$167:$H173,"&lt;&gt;CZ")&amp;$AH$5&amp;A176-COUNTIF($H$167:$H176,"&lt;&gt;CZ"),IF(AND(H176="CZ",H175="CZ",H174="CZ",H177="CZ",AF177=AF174,AF176&lt;&gt;AF173,AF176&lt;&gt;AF178),A174-COUNTIF($H$167:$H174,"&lt;&gt;CZ")&amp;$AH$5&amp;A177-COUNTIF($H$167:$H177,"&lt;&gt;CZ"),IF(AND(H176="CZ",H175="CZ",H177="CZ",H178="CZ",AF178=AF175,AF176&lt;&gt;AF174,AF176&lt;&gt;AF179),A175-COUNTIF($H$167:$H175,"&lt;&gt;CZ")&amp;$AH$5&amp;A178-COUNTIF($H$167:$H178,"&lt;&gt;CZ"),IF(AND(H176="CZ",H177="CZ",H178="CZ",H179="CZ",AF176&lt;&gt;AF175,AF176=AF179,AF176&lt;&gt;AF180),A176-COUNTIF($H$167:$H176,"&lt;&gt;CZ")&amp;$AH$5&amp;A179-COUNTIF($H$167:$H179,"&lt;&gt;CZ"),IF(AND(H176="CZ",H175="CZ",H174="CZ",H173="CZ",H172="CZ",AF176=AF172,AF176&lt;&gt;AF171,AF176&lt;&gt;AF177),A172-COUNTIF($H$167:$H172,"&lt;&gt;CZ")&amp;$AH$5&amp;A176-COUNTIF($H$167:$H176,"&lt;&gt;CZ"),IF(AND(H176="CZ",H175="CZ",H174="CZ",H173="CZ",H177="CZ",AF177=AF173,AF176&lt;&gt;AF172,AF176&lt;&gt;AF178),A173-COUNTIF($H$167:$H173,"&lt;&gt;CZ")&amp;$AH$5&amp;A177-COUNTIF($H$167:$H177,"&lt;&gt;CZ"),IF(AND(H176="CZ",H175="CZ",H174="CZ",H177="CZ",H178="CZ",AF178=AF174,AF176&lt;&gt;AF173,AF176&lt;&gt;AF179),A174-COUNTIF($H$167:$H174,"&lt;&gt;CZ")&amp;$AH$5&amp;A178-COUNTIF($H$167:$H178,"&lt;&gt;CZ"),IF(AND(H176="CZ",H175="CZ",H177="CZ",H178="CZ",H179="CZ",AF179=AF175,AF176&lt;&gt;AF174,AF176&lt;&gt;AF180),A175-COUNTIF($H$167:$H175,"&lt;&gt;CZ")&amp;$AH$5&amp;A179-COUNTIF($H$167:$H179,"&lt;&gt;CZ"),IF(AND(H176="CZ",H177="CZ",H178="CZ",H179="CZ",H180="CZ",AF176&lt;&gt;AF175,AF176=AF180,AF176&lt;&gt;AF181),A176-COUNTIF($H$167:$H176,"&lt;&gt;CZ")&amp;$AH$5&amp;A180-COUNTIF($H$167:$H180,"&lt;&gt;CZ"),IF(AND(H176="CZ",H175&lt;&gt;"CZ",AF176=AF175,AF176&lt;&gt;AF174,AF176&lt;&gt;AF177),A176-COUNTIF($H$167:$H176,"&lt;&gt;CZ"),IF(AND(H176="CZ",H177&lt;&gt;"CZ",AF176&lt;&gt;AF175,AF176=AF177,AF176&lt;&gt;AF178),A176-COUNTIF($H$167:$H176,"&lt;&gt;CZ"),IF(AND(H176="CZ",H175&lt;&gt;"CZ",H174="CZ",AF176=AF174,AF176&lt;&gt;AF173,AF176&lt;&gt;AF177),A174-COUNTIF($H$167:$H174,"&lt;&gt;CZ")&amp;$AH$5&amp;A176-COUNTIF($H$167:$H176,"&lt;&gt;CZ"),IF(AND(H176="CZ",H175="CZ",H174&lt;&gt;"CZ",AF176=AF174,AF176&lt;&gt;AF173,AF176&lt;&gt;AF177),A175-COUNTIF($H$167:$H174,"&lt;&gt;CZ")&amp;$AH$5&amp;A176-COUNTIF($H$167:$H176,"&lt;&gt;CZ"),IF(AND(H176="CZ",H175&lt;&gt;"CZ",H174&lt;&gt;"CZ",AF176=AF174,AF176&lt;&gt;AF173,AF176&lt;&gt;AF177),A176-COUNTIF($H$167:$H176,"&lt;&gt;CZ"),IF(AND(H176="CZ",H175&lt;&gt;"CZ",H177="CZ",AF176=AF175,AF176&lt;&gt;AF174,AF176=AF177,AF176&lt;&gt;AF178),A176-COUNTIF($H$167:$H175,"&lt;&gt;CZ")&amp;$AH$5&amp;A177-COUNTIF($H$167:$H177,"&lt;&gt;CZ"),IF(AND(H176="CZ",H175="CZ",H177&lt;&gt;"CZ",AF177=AF175,AF176&lt;&gt;AF174,AF176&lt;&gt;AF178),A175-COUNTIF($H$167:$H175,"&lt;&gt;CZ")&amp;$AH$5&amp;A177-COUNTIF($H$167:$H177,"&lt;&gt;CZ"),IF(AND(H176="CZ",H175&lt;&gt;"CZ",H177&lt;&gt;"CZ",AF177=AF175,AF176&lt;&gt;AF174,AF176&lt;&gt;AF178),A176-COUNTIF($H$167:$H175,"&lt;&gt;CZ"),IF(AND(H176="CZ",H177&lt;&gt;"CZ",H178="CZ",AF176&lt;&gt;AF175,AF176=AF178,AF176&lt;&gt;AF179),A176-COUNTIF($H$167:$H176,"&lt;&gt;CZ")&amp;$AH$5&amp;A178-COUNTIF($H$167:$H178,"&lt;&gt;CZ"),IF(AND(H176="CZ",H177="CZ",H178&lt;&gt;"CZ",AF176&lt;&gt;AF175,AF176=AF178,AF176&lt;&gt;AF179),A176-COUNTIF($H$167:$H176,"&lt;&gt;CZ")&amp;$AH$5&amp;A178-COUNTIF($H$167:$H178,"&lt;&gt;CZ"),IF(AND(H176="CZ",H177&lt;&gt;"CZ",H178&lt;&gt;"CZ",AF176&gt;0,AF176&lt;&gt;AF175,AF176=AF178,AF176&lt;&gt;AF179),A176-COUNTIF($H$167:$H176,"&lt;&gt;CZ"),IF(AND(H176="CZ",H175&lt;&gt;"CZ",H174="CZ",H173="CZ",AF176=AF173,AF176&lt;&gt;AF172,AF176&lt;&gt;AF177),A173-COUNTIF($H$167:$H173,"&lt;&gt;CZ")&amp;$AH$5&amp;A176-COUNTIF($H$167:$H176,"&lt;&gt;CZ"),IF(AND(H176="CZ",H175="CZ",H174&lt;&gt;"CZ",H173="CZ",AF176=AF173,AF176&lt;&gt;AF172,AF176&lt;&gt;AF177),A173-COUNTIF($H$167:$H173,"&lt;&gt;CZ")&amp;$AH$5&amp;A176-COUNTIF($H$167:$H176,"&lt;&gt;CZ"),IF(AND(H176="CZ",H175="CZ",H174="CZ",H173&lt;&gt;"CZ",AF176=AF173,AF176&lt;&gt;AF172,AF176&lt;&gt;AF177),A174-COUNTIF($H$167:$H173,"&lt;&gt;CZ")&amp;$AH$5&amp;A176-COUNTIF($H$167:$H176,"&lt;&gt;CZ"),IF(AND(H176="CZ",H175&lt;&gt;"CZ",H174&lt;&gt;"CZ",H173="CZ",AF176=AF173,AF176&lt;&gt;AF172,AF176&lt;&gt;AF177),A173-COUNTIF($H$167:$H173,"&lt;&gt;CZ")&amp;$AH$5&amp;A176-COUNTIF($H$167:$H176,"&lt;&gt;CZ"),IF(AND(H176="CZ",H175&lt;&gt;"CZ",H174="CZ",H173&lt;&gt;"CZ",AF176=AF173,AF176&lt;&gt;AF172,AF176&lt;&gt;AF177),A174-COUNTIF($H$167:$H173,"&lt;&gt;CZ")&amp;$AH$5&amp;A176-COUNTIF($H$167:$H176,"&lt;&gt;CZ"),IF(AND(H176="CZ",H175="CZ",H174&lt;&gt;"CZ",H173&lt;&gt;"CZ",AF176=AF173,AF176&lt;&gt;AF172,AF176&lt;&gt;AF177),A174-COUNTIF($H$167:$H173,"&lt;&gt;CZ")&amp;$AH$5&amp;A176-COUNTIF($H$167:$H176,"&lt;&gt;CZ"),IF(AND(H176="CZ",H175&lt;&gt;"CZ",H174&lt;&gt;"CZ",H173&lt;&gt;"CZ",AF176=AF173,AF176&lt;&gt;AF172,AF176&lt;&gt;AF177),A176-COUNTIF($H$167:$H176,"&lt;&gt;CZ"),IF(AND(H176="CZ",H175="CZ",H174&lt;&gt;"CZ",H177="CZ",AF176=AF174,AF176&lt;&gt;AF173,AF176=AF177,AF176&lt;&gt;AF178),A175-COUNTIF($H$167:$H174,"&lt;&gt;CZ")&amp;$AH$5&amp;A177-COUNTIF($H$167:$H177,"&lt;&gt;CZ"),IF(AND(H176="CZ",H175="CZ",H174="CZ",H177&lt;&gt;"CZ",AF176=AF174,AF176&lt;&gt;AF173,AF176=AF177,AF176&lt;&gt;AF178),A174-COUNTIF($H$167:$H174,"&lt;&gt;CZ")&amp;$AH$5&amp;A177-COUNTIF($H$167:$H177,"&lt;&gt;CZ"),IF(AND(H176="CZ",H175&lt;&gt;"CZ",H174&lt;&gt;"CZ",H177="CZ",AF176=AF174,AF176&lt;&gt;AF173,AF176=AF177,AF176&lt;&gt;AF178),A175-COUNTIF($H$167:$H174,"&lt;&gt;CZ")&amp;$AH$5&amp;A177-COUNTIF($H$167:$H177,"&lt;&gt;CZ"),IF(AND(H176="CZ",H175&lt;&gt;"CZ",H174="CZ",H177="CZ",AF176=AF174,AF176&lt;&gt;AF173,AF176=AF177,AF176&lt;&gt;AF178),A174-COUNTIF($H$167:$H174,"&lt;&gt;CZ")&amp;$AH$5&amp;A177-COUNTIF($H$167:$H177,"&lt;&gt;CZ"),IF(AND(H176="CZ",H175&lt;&gt;"CZ",H174="CZ",H177&lt;&gt;"CZ",AF176=AF174,AF176&lt;&gt;AF173,AF176=AF177,AF176&lt;&gt;AF178),A174-COUNTIF($H$167:$H174,"&lt;&gt;CZ")&amp;$AH$5&amp;A177-COUNTIF($H$167:$H177,"&lt;&gt;CZ"),IF(AND(H176="CZ",H175="CZ",H174&lt;&gt;"CZ",H177&lt;&gt;"CZ",AF177=AF174,AF176&lt;&gt;AF173,AF176&lt;&gt;AF178),A175-COUNTIF($H$167:$H174,"&lt;&gt;CZ")&amp;$AH$5&amp;A177-COUNTIF($H$167:$H177,"&lt;&gt;CZ"),IF(AND(H176="CZ",H175&lt;&gt;"CZ",H174&lt;&gt;"CZ",H177&lt;&gt;"CZ",AF177=AF174,AF176&lt;&gt;AF173,AF176&lt;&gt;AF178),A175-COUNTIF($H$167:$H174,"&lt;&gt;CZ"),IF(AND(H176="CZ",H175&lt;&gt;"CZ",H177="CZ",H178="CZ",AF178=AF175,AF176&lt;&gt;AF174,AF176&lt;&gt;AF179),A176-COUNTIF($H$167:$H175,"&lt;&gt;CZ")&amp;$AH$5&amp;A178-COUNTIF($H$167:$H178,"&lt;&gt;CZ"),IF(AND(H176="CZ",H175="CZ",H177&lt;&gt;"CZ",H178="CZ",AF178=AF175,AF176&lt;&gt;AF174,AF176&lt;&gt;AF179),A175-COUNTIF($H$167:$H175,"&lt;&gt;CZ")&amp;$AH$5&amp;A178-COUNTIF($H$167:$H178,"&lt;&gt;CZ"),IF(AND(H176="CZ",H175="CZ",H177="CZ",H178&lt;&gt;"CZ",AF178=AF175,AF176&lt;&gt;AF174,AF176&lt;&gt;AF179),A175-COUNTIF($H$167:$H175,"&lt;&gt;CZ")&amp;$AH$5&amp;A178-COUNTIF($H$167:$H178,"&lt;&gt;CZ"),IF(AND(H176="CZ",H175&lt;&gt;"CZ",H177&lt;&gt;"CZ",H178="CZ",AF178=AF175,AF176&lt;&gt;AF174,AF176&lt;&gt;AF179),A176-COUNTIF($H$167:$H175,"&lt;&gt;CZ")&amp;$AH$5&amp;A178-COUNTIF($H$167:$H178,"&lt;&gt;CZ"),IF(AND(H176="CZ",H175&lt;&gt;"CZ",H177="CZ",H178&lt;&gt;"CZ",AF178=AF175,AF176&lt;&gt;AF174,AF176&lt;&gt;AF179),A176-COUNTIF($H$167:$H175,"&lt;&gt;CZ")&amp;$AH$5&amp;A178-COUNTIF($H$167:$H178,"&lt;&gt;CZ"),IF(AND(H176="CZ",H175="CZ",H177&lt;&gt;"CZ",H178&lt;&gt;"CZ",AF178=AF175,AF176&lt;&gt;AF174,AF176&lt;&gt;AF179),A175-COUNTIF($H$167:$H175,"&lt;&gt;CZ")&amp;$AH$5&amp;A178-COUNTIF($H$167:$H178,"&lt;&gt;CZ"),IF(AND(H176="CZ",H175&lt;&gt;"CZ",H177&lt;&gt;"CZ",H178&lt;&gt;"CZ",AF178=AF175,AF176&lt;&gt;AF174,AF176&lt;&gt;AF179),A176-COUNTIF($H$167:$H175,"&lt;&gt;CZ"),IF(AND(H176="CZ",H177="CZ",H178="CZ",H179&lt;&gt;"CZ",AF176&lt;&gt;AF175,AF176=AF179,AF176&lt;&gt;AF180),A176-COUNTIF($H$167:$H176,"&lt;&gt;CZ")&amp;$AH$5&amp;A179-COUNTIF($H$167:$H179,"&lt;&gt;CZ"),IF(AND(H176="CZ",H177="CZ",H178&lt;&gt;"CZ",H179="CZ",AF176&lt;&gt;AF175,AF176=AF179,AF176&lt;&gt;AF180),A176-COUNTIF($H$167:$H176,"&lt;&gt;CZ")&amp;$AH$5&amp;A179-COUNTIF($H$167:$H179,"&lt;&gt;CZ"),IF(AND(H176="CZ",H177&lt;&gt;"CZ",H178="CZ",H179="CZ",AF176&lt;&gt;AF175,AF176=AF179,AF176&lt;&gt;AF180),A176-COUNTIF($H$167:$H176,"&lt;&gt;CZ")&amp;$AH$5&amp;A179-COUNTIF($H$167:$H179,"&lt;&gt;CZ"),IF(AND(H176="CZ",H177&lt;&gt;"CZ",H178&lt;&gt;"CZ",H179="CZ",AF176&lt;&gt;AF175,AF176=AF179,AF176&lt;&gt;AF180),A176-COUNTIF($H$167:$H176,"&lt;&gt;CZ")&amp;$AH$5&amp;A179-COUNTIF($H$167:$H179,"&lt;&gt;CZ"),"")))))))))))))))))))))))))))))))))))))))))))))))))))))</f>
        <v>9</v>
      </c>
      <c r="AJ176" s="102" t="str">
        <f>IF(AI176&lt;&gt;"","",IF(AND(H176="CZ",H177&lt;&gt;"CZ",H178="CZ",H179&lt;&gt;"CZ",AF176&lt;&gt;AF175,AF176=AF179,AF176&lt;&gt;AF180),A176-COUNTIF($H$167:$H176,"&lt;&gt;CZ")&amp;$AH$5&amp;A179-COUNTIF($H$167:$H179,"&lt;&gt;CZ"),IF(AND(H176="CZ",H177="CZ",H178&lt;&gt;"CZ",H179&lt;&gt;"CZ",AF176&lt;&gt;AF175,AF176=AF179,AF176&lt;&gt;AF180),A176-COUNTIF($H$167:$H176,"&lt;&gt;CZ")&amp;$AH$5&amp;A179-COUNTIF($H$167:$H179,"&lt;&gt;CZ"),IF(AND(H176="CZ",H177&lt;&gt;"CZ",H178&lt;&gt;"CZ",H179&lt;&gt;"CZ",AF176&lt;&gt;AF175,AF176=AF179,AF176&lt;&gt;AF180),A176-COUNTIF($H$167:$H176,"&lt;&gt;CZ"),IF(AND(H176="CZ",H175&lt;&gt;"CZ",H174="CZ",H173="CZ",H172="CZ",AF176=AF172,AF176&lt;&gt;AF171,AF176&lt;&gt;AF177),A172-COUNTIFS($H$167:$H172,"&lt;&gt;CZ")&amp;$AH$5&amp;A176-COUNTIFS($H$167:$H176,"&lt;&gt;CZ"),IF(AND(H176="CZ",H175="CZ",H174&lt;&gt;"CZ",H173="CZ",H172="CZ",AF176=AF172,AF176&lt;&gt;AF171,AF176&lt;&gt;AF177),A172-COUNTIFS($H$167:$H172,"&lt;&gt;CZ")&amp;$AH$5&amp;A176-COUNTIFS($H$167:$H176,"&lt;&gt;CZ"),IF(AND(H176="CZ",H175="CZ",H174="CZ",H173&lt;&gt;"CZ",H172="CZ",AF176=AF172,AF176&lt;&gt;AF171,AF176&lt;&gt;AF177),A172-COUNTIFS($H$167:$H172,"&lt;&gt;CZ")&amp;$AH$5&amp;A176-COUNTIFS($H$167:$H176,"&lt;&gt;CZ"),IF(AND(H176="CZ",H175="CZ",H174="CZ",H173="CZ",H172&lt;&gt;"CZ",AF176=AF172,AF176&lt;&gt;AF171,AF176&lt;&gt;AF177),A173-COUNTIFS($H$167:$H172,"&lt;&gt;CZ")&amp;$AH$5&amp;A176-COUNTIFS($H$167:$H176,"&lt;&gt;CZ"),IF(AND(H176="CZ",H175&lt;&gt;"CZ",H174="CZ",H173="CZ",H172&lt;&gt;"CZ",AF176=AF172,AF176&lt;&gt;AF171,AF176&lt;&gt;AF177),A173-COUNTIFS($H$167:$H172,"&lt;&gt;CZ")&amp;$AH$5&amp;A176-COUNTIFS($H$167:$H176,"&lt;&gt;CZ"),IF(AND(H176="CZ",H175&lt;&gt;"CZ",H174="CZ",H173&lt;&gt;"CZ",H172="CZ",AF176=AF172,AF176&lt;&gt;AF171,AF176&lt;&gt;AF177),A172-COUNTIFS($H$167:$H172,"&lt;&gt;CZ")&amp;$AH$5&amp;A176-COUNTIFS($H$167:$H176,"&lt;&gt;CZ"),IF(AND(H176="CZ",H175&lt;&gt;"CZ",H174&lt;&gt;"CZ",H173="CZ",H172="CZ",AF176=AF172,AF176&lt;&gt;AF171,AF176&lt;&gt;AF177),A172-COUNTIFS($H$167:$H172,"&lt;&gt;CZ")&amp;$AH$5&amp;A176-COUNTIFS($H$167:$H176,"&lt;&gt;CZ"),IF(AND(H176="CZ",H175&lt;&gt;"CZ",H174&lt;&gt;"CZ",H173&lt;&gt;"CZ",H172="CZ",AF176=AF172,AF176&lt;&gt;AF171,AF176&lt;&gt;AF177),A172-COUNTIFS($H$167:$H172,"&lt;&gt;CZ")&amp;$AH$5&amp;A176-COUNTIFS($H$167:$H176,"&lt;&gt;CZ"),IF(AND(H176="CZ",H175&lt;&gt;"CZ",H174&lt;&gt;"CZ",H173="CZ",H172&lt;&gt;"CZ",AF176=AF172,AF176&lt;&gt;AF171,AF176&lt;&gt;AF177),A173-COUNTIFS($H$167:$H172,"&lt;&gt;CZ")&amp;$AH$5&amp;A176-COUNTIFS($H$167:$H176,"&lt;&gt;CZ"),IF(AND(H176="CZ",H175&lt;&gt;"CZ",H174="CZ",H173&lt;&gt;"CZ",H172&lt;&gt;"CZ",AF176=AF172,AF176&lt;&gt;AF171,AF176&lt;&gt;AF177),A173-COUNTIFS($H$167:$H172,"&lt;&gt;CZ")&amp;$AH$5&amp;A176-COUNTIFS($H$167:$H176,"&lt;&gt;CZ"),IF(AND(H176="CZ",H175="CZ",H174&lt;&gt;"CZ",H173&lt;&gt;"CZ",H172&lt;&gt;"CZ",AF176=AF172,AF176&lt;&gt;AF171,AF176&lt;&gt;AF177),A173-COUNTIFS($H$167:$H172,"&lt;&gt;CZ")&amp;$AH$5&amp;A176-COUNTIFS($H$167:$H176,"&lt;&gt;CZ"),IF(AND(H176="CZ",H175="CZ",H174&lt;&gt;"CZ",H173&lt;&gt;"CZ",H172="CZ",AF176=AF172,AF176&lt;&gt;AF171,AF176&lt;&gt;AF177),A172-COUNTIFS($H$167:$H172,"&lt;&gt;CZ")&amp;$AH$5&amp;A176-COUNTIFS($H$167:$H176,"&lt;&gt;CZ"),IF(AND(H176="CZ",H175="CZ",H174&lt;&gt;"CZ",H173="CZ",H172&lt;&gt;"CZ",AF176=AF172,AF176&lt;&gt;AF171,AF176&lt;&gt;AF177),A173-COUNTIFS($H$167:$H172,"&lt;&gt;CZ")&amp;$AH$5&amp;A176-COUNTIFS($H$167:$H176,"&lt;&gt;CZ"),IF(AND(H176="CZ",H175="CZ",H174="CZ",H173&lt;&gt;"CZ",H172&lt;&gt;"CZ",AF176=AF172,AF176&lt;&gt;AF171,AF176&lt;&gt;AF177),A173-COUNTIFS($H$167:$H172,"&lt;&gt;CZ")&amp;$AH$5&amp;A176-COUNTIFS($H$167:$H176,"&lt;&gt;CZ"),IF(AND(H176="CZ",H175&lt;&gt;"CZ",H174&lt;&gt;"CZ",H173&lt;&gt;"CZ",H172&lt;&gt;"CZ",AF176=AF172,AF176&lt;&gt;AF171,AF176&lt;&gt;AF177),A173-COUNTIFS($H$167:$H172,"&lt;&gt;CZ"),IF(AND(H176="CZ",H175&lt;&gt;"CZ",H174="CZ",H173="CZ",H177="CZ",AF177=AF173,AF176&lt;&gt;AF172,AF176&lt;&gt;AF178),A173-COUNTIFS($H$167:$H173,"&lt;&gt;CZ")&amp;$AH$5&amp;A177-COUNTIFS($H$167:$H177,"&lt;&gt;CZ"),IF(AND(H176="CZ",H175="CZ",H174&lt;&gt;"CZ",H173="CZ",H177="CZ",AF177=AF173,AF176&lt;&gt;AF172,AF176&lt;&gt;AF178),A173-COUNTIFS($H$167:$H173,"&lt;&gt;CZ")&amp;$AH$5&amp;A177-COUNTIFS($H$167:$H177,"&lt;&gt;CZ"),IF(AND(H176="CZ",H175="CZ",H174="CZ",H173&lt;&gt;"CZ",H177="CZ",AF177=AF173,AF176&lt;&gt;AF172,AF176&lt;&gt;AF178),A174-COUNTIFS($H$167:$H173,"&lt;&gt;CZ")&amp;$AH$5&amp;A177-COUNTIFS($H$167:$H177,"&lt;&gt;CZ"),IF(AND(H176="CZ",H175="CZ",H174="CZ",H173="CZ",H177&lt;&gt;"CZ",AF177=AF173,AF176&lt;&gt;AF172,AF176&lt;&gt;AF178),A173-COUNTIFS($H$167:$H173,"&lt;&gt;CZ")&amp;$AH$5&amp;A177-COUNTIFS($H$167:$H177,"&lt;&gt;CZ"),IF(AND(H176="CZ",H175&lt;&gt;"CZ",H174="CZ",H173="CZ",H177&lt;&gt;"CZ",AF177=AF173,AF176&lt;&gt;AF172,AF176&lt;&gt;AF178),A173-COUNTIFS($H$167:$H173,"&lt;&gt;CZ")&amp;$AH$5&amp;A177-COUNTIFS($H$167:$H177,"&lt;&gt;CZ"),IF(AND(H176="CZ",H175&lt;&gt;"CZ",H174="CZ",H173&lt;&gt;"CZ",H177="CZ",AF177=AF173,AF176&lt;&gt;AF172,AF176&lt;&gt;AF178),A174-COUNTIFS($H$167:$H173,"&lt;&gt;CZ")&amp;$AH$5&amp;A177-COUNTIFS($H$167:$H177,"&lt;&gt;CZ"),IF(AND(H176="CZ",H175&lt;&gt;"CZ",H174&lt;&gt;"CZ",H173="CZ",H177="CZ",AF177=AF173,AF176&lt;&gt;AF172,AF176&lt;&gt;AF178),A173-COUNTIFS($H$167:$H173,"&lt;&gt;CZ")&amp;$AH$5&amp;A177-COUNTIFS($H$167:$H177,"&lt;&gt;CZ"),IF(AND(H176="CZ",H175&lt;&gt;"CZ",H174&lt;&gt;"CZ",H173&lt;&gt;"CZ",H177="CZ",AF177=AF173,AF176&lt;&gt;AF172,AF176&lt;&gt;AF178),A174-COUNTIFS($H$167:$H173,"&lt;&gt;CZ")&amp;$AH$5&amp;A177-COUNTIFS($H$167:$H177,"&lt;&gt;CZ"),IF(AND(H176="CZ",H175&lt;&gt;"CZ",H174&lt;&gt;"CZ",H173="CZ",H177&lt;&gt;"CZ",AF177=AF173,AF176&lt;&gt;AF172,AF176&lt;&gt;AF178),A173-COUNTIFS($H$167:$H173,"&lt;&gt;CZ")&amp;$AH$5&amp;A177-COUNTIFS($H$167:$H177,"&lt;&gt;CZ"),IF(AND(H176="CZ",H175&lt;&gt;"CZ",H174="CZ",H173&lt;&gt;"CZ",H177&lt;&gt;"CZ",AF177=AF173,AF176&lt;&gt;AF172,AF176&lt;&gt;AF178),A174-COUNTIFS($H$167:$H173,"&lt;&gt;CZ")&amp;$AH$5&amp;A177-COUNTIFS($H$167:$H177,"&lt;&gt;CZ"),IF(AND(H176="CZ",H175="CZ",H174&lt;&gt;"CZ",H173&lt;&gt;"CZ",H177&lt;&gt;"CZ",AF177=AF173,AF176&lt;&gt;AF172,AF176&lt;&gt;AF178),A174-COUNTIFS($H$167:$H173,"&lt;&gt;CZ")&amp;$AH$5&amp;A177-COUNTIFS($H$167:$H177,"&lt;&gt;CZ"),IF(AND(H176="CZ",H175="CZ",H174&lt;&gt;"CZ",H173&lt;&gt;"CZ",H177="CZ",AF177=AF173,AF176&lt;&gt;AF172,AF176&lt;&gt;AF178),A174-COUNTIFS($H$167:$H173,"&lt;&gt;CZ")&amp;$AH$5&amp;A177-COUNTIFS($H$167:$H177,"&lt;&gt;CZ"),IF(AND(H176="CZ",H175="CZ",H174&lt;&gt;"CZ",H173="CZ",H177&lt;&gt;"CZ",AF177=AF173,AF176&lt;&gt;AF172,AF176&lt;&gt;AF178),A173-COUNTIFS($H$167:$H173,"&lt;&gt;CZ")&amp;$AH$5&amp;A177-COUNTIFS($H$167:$H177,"&lt;&gt;CZ"),IF(AND(H176="CZ",H175="CZ",H174="CZ",H173&lt;&gt;"CZ",H177&lt;&gt;"CZ",AF177=AF173,AF176&lt;&gt;AF172,AF176&lt;&gt;AF178),A174-COUNTIFS($H$167:$H173,"&lt;&gt;CZ")&amp;$AH$5&amp;A177-COUNTIFS($H$167:$H177,"&lt;&gt;CZ"),IF(AND(H176="CZ",H175&lt;&gt;"CZ",H174&lt;&gt;"CZ",H173&lt;&gt;"CZ",H177&lt;&gt;"CZ",AF177=AF173,AF176&lt;&gt;AF172,AF176&lt;&gt;AF178),A174-COUNTIFS($H$167:$H173,"&lt;&gt;CZ"),IF(AND(H176="CZ",H175&lt;&gt;"CZ",H174="CZ",H177="CZ",H178="CZ",AF178=AF174,AF176&lt;&gt;AF173,AF176&lt;&gt;AF179),A174-COUNTIFS($H$167:$H174,"&lt;&gt;CZ")&amp;$AH$5&amp;A178-COUNTIFS($H$167:$H178,"&lt;&gt;CZ"),IF(AND(H176="CZ",H175="CZ",H174&lt;&gt;"CZ",H177="CZ",H178="CZ",AF178=AF174,AF176&lt;&gt;AF173,AF176&lt;&gt;AF179),A175-COUNTIFS($H$167:$H174,"&lt;&gt;CZ")&amp;$AH$5&amp;A178-COUNTIFS($H$167:$H178,"&lt;&gt;CZ"),IF(AND(H176="CZ",H175="CZ",H174="CZ",H177&lt;&gt;"CZ",H178="CZ",AF178=AF174,AF176&lt;&gt;AF173,AF176&lt;&gt;AF179),A174-COUNTIFS($H$167:$H174,"&lt;&gt;CZ")&amp;$AH$5&amp;A178-COUNTIFS($H$167:$H178,"&lt;&gt;CZ"),IF(AND(H176="CZ",H175="CZ",H174="CZ",H177="CZ",H178&lt;&gt;"CZ",AF178=AF174,AF176&lt;&gt;AF173,AF176&lt;&gt;AF179),A174-COUNTIFS($H$167:$H174,"&lt;&gt;CZ")&amp;$AH$5&amp;A178-COUNTIFS($H$167:$H178,"&lt;&gt;CZ"),IF(AND(H176="CZ",H175&lt;&gt;"CZ",H174="CZ",H177="CZ",H178&lt;&gt;"CZ",AF178=AF174,AF176&lt;&gt;AF173,AF176&lt;&gt;AF179),A174-COUNTIFS($H$167:$H174,"&lt;&gt;CZ")&amp;$AH$5&amp;A178-COUNTIFS($H$167:$H178,"&lt;&gt;CZ"),IF(AND(H176="CZ",H175&lt;&gt;"CZ",H174="CZ",H177&lt;&gt;"CZ",H178="CZ",AF178=AF174,AF176&lt;&gt;AF173,AF176&lt;&gt;AF179),A174-COUNTIFS($H$167:$H174,"&lt;&gt;CZ")&amp;$AH$5&amp;A178-COUNTIFS($H$167:$H178,"&lt;&gt;CZ"),IF(AND(H176="CZ",H175&lt;&gt;"CZ",H174&lt;&gt;"CZ",H177="CZ",H178="CZ",AF178=AF174,AF176&lt;&gt;AF173,AF176&lt;&gt;AF179),A175-COUNTIFS($H$167:$H174,"&lt;&gt;CZ")&amp;$AH$5&amp;A178-COUNTIFS($H$167:$H178,"&lt;&gt;CZ"),IF(AND(H176="CZ",H175&lt;&gt;"CZ",H174&lt;&gt;"CZ",H177&lt;&gt;"CZ",H178="CZ",AF178=AF174,AF176&lt;&gt;AF173,AF176&lt;&gt;AF179),A175-COUNTIFS($H$167:$H174,"&lt;&gt;CZ")&amp;$AH$5&amp;A178-COUNTIFS($H$167:$H178,"&lt;&gt;CZ"),IF(AND(H176="CZ",H175&lt;&gt;"CZ",H174&lt;&gt;"CZ",H177="CZ",H178&lt;&gt;"CZ",AF178=AF174,AF176&lt;&gt;AF173,AF176&lt;&gt;AF179),A175-COUNTIFS($H$167:$H174,"&lt;&gt;CZ")&amp;$AH$5&amp;A178-COUNTIFS($H$167:$H178,"&lt;&gt;CZ"),IF(AND(H176="CZ",H175&lt;&gt;"CZ",H174="CZ",H177&lt;&gt;"CZ",H178&lt;&gt;"CZ",AF178=AF174,AF176&lt;&gt;AF173,AF176&lt;&gt;AF179),A174-COUNTIFS($H$167:$H174,"&lt;&gt;CZ")&amp;$AH$5&amp;A178-COUNTIFS($H$167:$H178,"&lt;&gt;CZ"),IF(AND(H176="CZ",H175="CZ",H174&lt;&gt;"CZ",H177&lt;&gt;"CZ",H178&lt;&gt;"CZ",AF178=AF174,AF176&lt;&gt;AF173,AF176&lt;&gt;AF179),A175-COUNTIFS($H$167:$H174,"&lt;&gt;CZ")&amp;$AH$5&amp;A178-COUNTIFS($H$167:$H178,"&lt;&gt;CZ"),IF(AND(H176="CZ",H175="CZ",H174&lt;&gt;"CZ",H177&lt;&gt;"CZ",H178="CZ",AF178=AF174,AF176&lt;&gt;AF173,AF176&lt;&gt;AF179),A175-COUNTIFS($H$167:$H174,"&lt;&gt;CZ")&amp;$AH$5&amp;A178-COUNTIFS($H$167:$H178,"&lt;&gt;CZ"),IF(AND(H176="CZ",H175="CZ",H174&lt;&gt;"CZ",H177="CZ",H178&lt;&gt;"CZ",AF178=AF174,AF176&lt;&gt;AF173,AF176&lt;&gt;AF179),A175-COUNTIFS($H$167:$H174,"&lt;&gt;CZ")&amp;$AH$5&amp;A178-COUNTIFS($H$167:$H178,"&lt;&gt;CZ"),IF(AND(H176="CZ",H175="CZ",H174="CZ",H177&lt;&gt;"CZ",H178&lt;&gt;"CZ",AF178=AF174,AF176&lt;&gt;AF173,AF176&lt;&gt;AF179),A174-COUNTIFS($H$167:$H174,"&lt;&gt;CZ")&amp;$AH$5&amp;A178-COUNTIFS($H$167:$H178,"&lt;&gt;CZ"),""))))))))))))))))))))))))))))))))))))))))))))))))</f>
        <v/>
      </c>
      <c r="AK176" s="102" t="str">
        <f>IF(AI176&lt;&gt;"","",IF(AJ176&lt;&gt;"","",IF(AND(H175="CZ",H174&lt;&gt;"CZ",H173&lt;&gt;"CZ",H176&lt;&gt;"CZ",H177&lt;&gt;"CZ",AF177=AF173,AF175&lt;&gt;AF172,AF175&lt;&gt;AF178),A174-COUNTIFS($H$167:$H173,"&lt;&gt;CZ"),IF(AND(H176="CZ",H175&lt;&gt;"CZ",H177="CZ",H178="CZ",H179="CZ",AF179=AF175,AF176&lt;&gt;AF174,AF176&lt;&gt;AF180),A176-COUNTIFS($H$167:$H175,"&lt;&gt;CZ")&amp;$AH$5&amp;A179-COUNTIFS($H$167:$H179,"&lt;&gt;CZ"),IF(AND(H176="CZ",H175="CZ",H177&lt;&gt;"CZ",H178="CZ",H179="CZ",AF179=AF175,AF176&lt;&gt;AF174,AF176&lt;&gt;AF180),A175-COUNTIFS($H$167:$H175,"&lt;&gt;CZ")&amp;$AH$5&amp;A179-COUNTIFS($H$167:$H179,"&lt;&gt;CZ"),IF(AND(H176="CZ",H175="CZ",H177="CZ",H178&lt;&gt;"CZ",H179="CZ",AF179=AF175,AF176&lt;&gt;AF174,AF176&lt;&gt;AF180),A175-COUNTIFS($H$167:$H175,"&lt;&gt;CZ")&amp;$AH$5&amp;A179-COUNTIFS($H$167:$H179,"&lt;&gt;CZ"),IF(AND(H176="CZ",H175="CZ",H177="CZ",H178="CZ",H179&lt;&gt;"CZ",AF179=AF175,AF176&lt;&gt;AF174,AF176&lt;&gt;AF180),A175-COUNTIFS($H$167:$H175,"&lt;&gt;CZ")&amp;$AH$5&amp;A179-COUNTIFS($H$167:$H179,"&lt;&gt;CZ"),IF(AND(H176="CZ",H175&lt;&gt;"CZ",H177="CZ",H178="CZ",H179&lt;&gt;"CZ",AF179=AF175,AF176&lt;&gt;AF174,AF176&lt;&gt;AF180),A176-COUNTIFS($H$167:$H175,"&lt;&gt;CZ")&amp;$AH$5&amp;A179-COUNTIFS($H$167:$H179,"&lt;&gt;CZ"),IF(AND(H176="CZ",H175&lt;&gt;"CZ",H177="CZ",H178&lt;&gt;"CZ",H179="CZ",AF179=AF175,AF176&lt;&gt;AF174,AF176&lt;&gt;AF180),A176-COUNTIFS($H$167:$H175,"&lt;&gt;CZ")&amp;$AH$5&amp;A179-COUNTIFS($H$167:$H179,"&lt;&gt;CZ"),IF(AND(H176="CZ",H175&lt;&gt;"CZ",H177&lt;&gt;"CZ",H178="CZ",H179="CZ",AF179=AF175,AF176&lt;&gt;AF174,AF176&lt;&gt;AF180),A176-COUNTIFS($H$167:$H175,"&lt;&gt;CZ")&amp;$AH$5&amp;A179-COUNTIFS($H$167:$H179,"&lt;&gt;CZ"),IF(AND(H176="CZ",H175&lt;&gt;"CZ",H177&lt;&gt;"CZ",H178&lt;&gt;"CZ",H179="CZ",AF179=AF175,AF176&lt;&gt;AF174,AF176&lt;&gt;AF180),A176-COUNTIFS($H$167:$H175,"&lt;&gt;CZ")&amp;$AH$5&amp;A179-COUNTIFS($H$167:$H179,"&lt;&gt;CZ"),IF(AND(H176="CZ",H175&lt;&gt;"CZ",H177&lt;&gt;"CZ",H178&lt;&gt;"CZ",H179&lt;&gt;"CZ",AF179=AF175,AF176&lt;&gt;AF174,AF176&lt;&gt;AF180),A179-COUNTIFS($H$167:$H179,"&lt;&gt;CZ"),IF(AND(H176="CZ",H175&lt;&gt;"CZ",H177&lt;&gt;"CZ",H178="CZ",H179&lt;&gt;"CZ",AF179=AF175,AF176&lt;&gt;AF174,AF176&lt;&gt;AF180),A176-COUNTIFS($H$167:$H175,"&lt;&gt;CZ")&amp;$AH$5&amp;A179-COUNTIFS($H$167:$H179,"&lt;&gt;CZ"),IF(AND(H176="CZ",H175="CZ",H177="CZ",H178&lt;&gt;"CZ",H179&lt;&gt;"CZ",AF179=AF175,AF176&lt;&gt;AF174,AF176&lt;&gt;AF180),A175-COUNTIFS($H$167:$H175,"&lt;&gt;CZ")&amp;$AH$5&amp;A179-COUNTIFS($H$167:$H179,"&lt;&gt;CZ"),IF(AND(H176="CZ",H175="CZ",H177&lt;&gt;"CZ",H178&lt;&gt;"CZ",H179&lt;&gt;"CZ",AF179=AF175,AF176&lt;&gt;AF174,AF176&lt;&gt;AF180),A175-COUNTIFS($H$167:$H175,"&lt;&gt;CZ")&amp;$AH$5&amp;A179-COUNTIFS($H$167:$H179,"&lt;&gt;CZ"),IF(AND(H176="CZ",H175="CZ",H177&lt;&gt;"CZ",H178&lt;&gt;"CZ",H179="CZ",AF179=AF175,AF176&lt;&gt;AF174,AF176&lt;&gt;AF180),A175-COUNTIFS($H$167:$H175,"&lt;&gt;CZ")&amp;$AH$5&amp;A179-COUNTIFS($H$167:$H179,"&lt;&gt;CZ"),IF(AND(H176="CZ",H175="CZ",H177&lt;&gt;"CZ",H178="CZ",H179&lt;&gt;"CZ",AF179=AF175,AF176&lt;&gt;AF174,AF176&lt;&gt;AF180),A175-COUNTIFS($H$167:$H175,"&lt;&gt;CZ")&amp;$AH$5&amp;A179-COUNTIFS($H$167:$H179,"&lt;&gt;CZ"),IF(AND(H176="CZ",H175&lt;&gt;"CZ",H177="CZ",H178&lt;&gt;"CZ",H179&lt;&gt;"CZ",AF179=AF175,AF176&lt;&gt;AF174,AF176&lt;&gt;AF180),A176-COUNTIFS($H$167:$H175,"&lt;&gt;CZ")&amp;$AH$5&amp;A179-COUNTIFS($H$167:$H179,"&lt;&gt;CZ"),IF(AND(H176="CZ",H177&lt;&gt;"CZ",H178="CZ",H179="CZ",H180="CZ",AF176=AF180,AF176&lt;&gt;AF175,AF176&lt;&gt;AF181),A176-COUNTIFS($H$167:$H176,"&lt;&gt;CZ")&amp;$AH$5&amp;A180-COUNTIFS($H$167:$H180,"&lt;&gt;CZ"),IF(AND(H176="CZ",H177="CZ",H178&lt;&gt;"CZ",H179="CZ",H180="CZ",AF176=AF180,AF176&lt;&gt;AF175,AF176&lt;&gt;AF181),A176-COUNTIFS($H$167:$H176,"&lt;&gt;CZ")&amp;$AH$5&amp;A180-COUNTIFS($H$167:$H180,"&lt;&gt;CZ"),IF(AND(H176="CZ",H177="CZ",H178="CZ",H179&lt;&gt;"CZ",H180="CZ",AF176=AF180,AF176&lt;&gt;AF175,AF176&lt;&gt;AF181),A176-COUNTIFS($H$167:$H176,"&lt;&gt;CZ")&amp;$AH$5&amp;A180-COUNTIFS($H$167:$H180,"&lt;&gt;CZ"),IF(AND(H176="CZ",H177="CZ",H178="CZ",H179="CZ",H180&lt;&gt;"CZ",AF176=AF180,AF176&lt;&gt;AF175,AF176&lt;&gt;AF181),A176-COUNTIFS($H$167:$H176,"&lt;&gt;CZ")&amp;$AH$5&amp;A180-COUNTIFS($H$167:$H180,"&lt;&gt;CZ"),IF(AND(H176="CZ",H175&lt;&gt;"CZ",H174="CZ",H173="CZ",H177&lt;&gt;"CZ",AF177=AF173,AF176&lt;&gt;AF172,AF176&lt;&gt;AF178),A173-COUNTIFS($H$167:$H173,"&lt;&gt;CZ")&amp;$AH$5&amp;A177-COUNTIFS($H$167:$H177,"&lt;&gt;CZ"),IF(AND(H176="CZ",H177&lt;&gt;"CZ",H178="CZ",H179="CZ",H180&lt;&gt;"CZ",AF176=AF180,AF176&lt;&gt;AF175,AF176&lt;&gt;AF181),A176-COUNTIFS($H$167:$H176,"&lt;&gt;CZ")&amp;$AH$5&amp;A180-COUNTIFS($H$167:$H180,"&lt;&gt;CZ"),IF(AND(H176="CZ",H177&lt;&gt;"CZ",H178="CZ",H179&lt;&gt;"CZ",H180="CZ",AF176=AF180,AF176&lt;&gt;AF175,AF176&lt;&gt;AF181),A176-COUNTIFS($H$167:$H176,"&lt;&gt;CZ")&amp;$AH$5&amp;A180-COUNTIFS($H$167:$H180,"&lt;&gt;CZ"),IF(AND(H176="CZ",H177&lt;&gt;"CZ",H178&lt;&gt;"CZ",H179="CZ",H180="CZ",AF176=AF180,AF176&lt;&gt;AF175,AF176&lt;&gt;AF181),A176-COUNTIFS($H$167:$H176,"&lt;&gt;CZ")&amp;$AH$5&amp;A180-COUNTIFS($H$167:$H180,"&lt;&gt;CZ"),IF(AND(H176="CZ",H177&lt;&gt;"CZ",H178&lt;&gt;"CZ",H179&lt;&gt;"CZ",H180="CZ",AF176=AF180,AF176&lt;&gt;AF175,AF176&lt;&gt;AF181),A176-COUNTIFS($H$167:$H176,"&lt;&gt;CZ")&amp;$AH$5&amp;A180-COUNTIFS($H$167:$H180,"&lt;&gt;CZ"),IF(AND(H176="CZ",H177&lt;&gt;"CZ",H178&lt;&gt;"CZ",H179="CZ",H180&lt;&gt;"CZ",AF176=AF180,AF176&lt;&gt;AF175,AF176&lt;&gt;AF181),A176-COUNTIFS($H$167:$H176,"&lt;&gt;CZ")&amp;$AH$5&amp;A180-COUNTIFS($H$167:$H180,"&lt;&gt;CZ"),IF(AND(H176="CZ",H177&lt;&gt;"CZ",H178="CZ",H179&lt;&gt;"CZ",H180&lt;&gt;"CZ",AF176=AF180,AF176&lt;&gt;AF175,AF176&lt;&gt;AF181),A176-COUNTIFS($H$167:$H176,"&lt;&gt;CZ")&amp;$AH$5&amp;A180-COUNTIFS($H$167:$H180,"&lt;&gt;CZ"),IF(AND(H176="CZ",H177="CZ",H178&lt;&gt;"CZ",H179&lt;&gt;"CZ",H180&lt;&gt;"CZ",AF176=AF180,AF176&lt;&gt;AF175,AF176&lt;&gt;AF181),A176-COUNTIFS($H$167:$H176,"&lt;&gt;CZ")&amp;$AH$5&amp;A180-COUNTIFS($H$167:$H180,"&lt;&gt;CZ"),IF(AND(H176="CZ",H177="CZ",H178="CZ",H179&lt;&gt;"CZ",H180&lt;&gt;"CZ",AF176=AF180,AF176&lt;&gt;AF175,AF176&lt;&gt;AF181),A176-COUNTIFS($H$167:$H176,"&lt;&gt;CZ")&amp;$AH$5&amp;A180-COUNTIFS($H$167:$H180,"&lt;&gt;CZ"),IF(AND(H176="CZ",H177="CZ",H178&lt;&gt;"CZ",H179="CZ",H180&lt;&gt;"CZ",AF176=AF180,AF176&lt;&gt;AF175,AF176&lt;&gt;AF181),A176-COUNTIFS($H$167:$H176,"&lt;&gt;CZ")&amp;$AH$5&amp;A180-COUNTIFS($H$167:$H180,"&lt;&gt;CZ"),IF(AND(H176="CZ",H177="CZ",H178="CZ",H179&lt;&gt;"CZ",H180&lt;&gt;"CZ",AF176=AF180,AF176&lt;&gt;AF175,AF176&lt;&gt;AF181),A176-COUNTIFS($H$167:$H176,"&lt;&gt;CZ")&amp;$AH$5&amp;A180-COUNTIFS($H$167:$H180,"&lt;&gt;CZ"),IF(AND(H176="CZ",H177="CZ",H178&lt;&gt;"CZ",H179&lt;&gt;"CZ",H180&lt;&gt;"CZ",AF176=AF180,AF176&lt;&gt;AF175,AF176&lt;&gt;AF181),A180-COUNTIFS($H$167:$H180,"&lt;&gt;CZ"),""))))))))))))))))))))))))))))))))))</f>
        <v/>
      </c>
      <c r="AL176" s="120" t="str">
        <f t="shared" si="11"/>
        <v>9</v>
      </c>
    </row>
    <row r="177" spans="1:38" s="104" customFormat="1" ht="15" hidden="1" customHeight="1">
      <c r="A177" s="105">
        <v>11</v>
      </c>
      <c r="B177" s="106" t="e">
        <v>#N/A</v>
      </c>
      <c r="C177" s="107" t="s">
        <v>251</v>
      </c>
      <c r="D177" s="107" t="s">
        <v>251</v>
      </c>
      <c r="E177" s="106" t="s">
        <v>251</v>
      </c>
      <c r="F177" s="108"/>
      <c r="G177" s="109" t="s">
        <v>251</v>
      </c>
      <c r="H177" s="110" t="s">
        <v>251</v>
      </c>
      <c r="I177" s="111"/>
      <c r="J177" s="112" t="s">
        <v>251</v>
      </c>
      <c r="K177" s="111"/>
      <c r="L177" s="112" t="s">
        <v>251</v>
      </c>
      <c r="M177" s="111"/>
      <c r="N177" s="112" t="s">
        <v>251</v>
      </c>
      <c r="O177" s="111"/>
      <c r="P177" s="112" t="s">
        <v>251</v>
      </c>
      <c r="Q177" s="111"/>
      <c r="R177" s="112" t="s">
        <v>251</v>
      </c>
      <c r="S177" s="113"/>
      <c r="T177" s="112" t="s">
        <v>251</v>
      </c>
      <c r="U177" s="111"/>
      <c r="V177" s="112" t="s">
        <v>251</v>
      </c>
      <c r="W177" s="111"/>
      <c r="X177" s="112" t="s">
        <v>251</v>
      </c>
      <c r="Y177" s="111"/>
      <c r="Z177" s="112" t="s">
        <v>251</v>
      </c>
      <c r="AA177" s="111"/>
      <c r="AB177" s="112" t="s">
        <v>251</v>
      </c>
      <c r="AC177" s="111"/>
      <c r="AD177" s="112" t="s">
        <v>251</v>
      </c>
      <c r="AE177" s="116">
        <v>0</v>
      </c>
      <c r="AF177" s="117" t="s">
        <v>251</v>
      </c>
      <c r="AG177" s="118" t="s">
        <v>251</v>
      </c>
      <c r="AH177" s="100" t="str">
        <f t="shared" ca="1" si="10"/>
        <v/>
      </c>
      <c r="AI177" s="119" t="str">
        <f>IF(H177="","",IF(H177&lt;&gt;"CZ","NE",IF(AND(H177="CZ",AF176&lt;&gt;AF177,AF177&lt;&gt;AF178),A177-COUNTIF($H$167:$H177,"&lt;&gt;CZ"),IF(AND(H177="CZ",H176="CZ",AF177=AF176,AF177&lt;&gt;AF175,AF177&lt;&gt;AF178),A176-COUNTIF($H$167:$H177,"&lt;&gt;CZ")&amp;$AH$5&amp;A177-COUNTIF($H$167:$H177,"&lt;&gt;CZ"),IF(AND(H177="CZ",H178="CZ",AF177&lt;&gt;AF176,AF177=AF178,AF177&lt;&gt;AF179),A177-COUNTIF($H$167:$H177,"&lt;&gt;CZ")&amp;$AH$5&amp;A178-COUNTIF($H$167:$H178,"&lt;&gt;CZ"),IF(AND(H177="CZ",H176="CZ",H175="CZ",AF177=AF175,AF177&lt;&gt;AF174,AF177&lt;&gt;AF178),A175-COUNTIF($H$167:$H177,"&lt;&gt;CZ")&amp;$AH$5&amp;A177-COUNTIF($H$167:$H177,"&lt;&gt;CZ"),IF(AND(H177="CZ",H176="CZ",H178="CZ",AF178=AF176,AF177&lt;&gt;AF175,AF177&lt;&gt;AF179),A176-COUNTIF($H$167:$H176,"&lt;&gt;CZ")&amp;$AH$5&amp;A178-COUNTIF($H$167:$H178,"&lt;&gt;CZ"),IF(AND(H177="CZ",H178="CZ",H179="CZ",AF177&lt;&gt;AF176,AF177=AF179,AF177&lt;&gt;AF180),A177-COUNTIF($H$167:$H177,"&lt;&gt;CZ")&amp;$AH$5&amp;A179-COUNTIF($H$167:$H179,"&lt;&gt;CZ"),IF(AND(H177="CZ",H176="CZ",H175="CZ",H174="CZ",AF177=AF174,AF177&lt;&gt;AF173,AF177&lt;&gt;AF178),A174-COUNTIF($H$167:$H174,"&lt;&gt;CZ")&amp;$AH$5&amp;A177-COUNTIF($H$167:$H177,"&lt;&gt;CZ"),IF(AND(H177="CZ",H176="CZ",H175="CZ",H178="CZ",AF178=AF175,AF177&lt;&gt;AF174,AF177&lt;&gt;AF179),A175-COUNTIF($H$167:$H175,"&lt;&gt;CZ")&amp;$AH$5&amp;A178-COUNTIF($H$167:$H178,"&lt;&gt;CZ"),IF(AND(H177="CZ",H176="CZ",H178="CZ",H179="CZ",AF179=AF176,AF177&lt;&gt;AF175,AF177&lt;&gt;AF180),A176-COUNTIF($H$167:$H176,"&lt;&gt;CZ")&amp;$AH$5&amp;A179-COUNTIF($H$167:$H179,"&lt;&gt;CZ"),IF(AND(H177="CZ",H178="CZ",H179="CZ",H180="CZ",AF177&lt;&gt;AF176,AF177=AF180,AF177&lt;&gt;AF181),A177-COUNTIF($H$167:$H177,"&lt;&gt;CZ")&amp;$AH$5&amp;A180-COUNTIF($H$167:$H180,"&lt;&gt;CZ"),IF(AND(H177="CZ",H176="CZ",H175="CZ",H174="CZ",H173="CZ",AF177=AF173,AF177&lt;&gt;AF172,AF177&lt;&gt;AF178),A173-COUNTIF($H$167:$H173,"&lt;&gt;CZ")&amp;$AH$5&amp;A177-COUNTIF($H$167:$H177,"&lt;&gt;CZ"),IF(AND(H177="CZ",H176="CZ",H175="CZ",H174="CZ",H178="CZ",AF178=AF174,AF177&lt;&gt;AF173,AF177&lt;&gt;AF179),A174-COUNTIF($H$167:$H174,"&lt;&gt;CZ")&amp;$AH$5&amp;A178-COUNTIF($H$167:$H178,"&lt;&gt;CZ"),IF(AND(H177="CZ",H176="CZ",H175="CZ",H178="CZ",H179="CZ",AF179=AF175,AF177&lt;&gt;AF174,AF177&lt;&gt;AF180),A175-COUNTIF($H$167:$H175,"&lt;&gt;CZ")&amp;$AH$5&amp;A179-COUNTIF($H$167:$H179,"&lt;&gt;CZ"),IF(AND(H177="CZ",H176="CZ",H178="CZ",H179="CZ",H180="CZ",AF180=AF176,AF177&lt;&gt;AF175,AF177&lt;&gt;AF181),A176-COUNTIF($H$167:$H176,"&lt;&gt;CZ")&amp;$AH$5&amp;A180-COUNTIF($H$167:$H180,"&lt;&gt;CZ"),IF(AND(H177="CZ",H178="CZ",H179="CZ",H180="CZ",H181="CZ",AF177&lt;&gt;AF176,AF177=AF181,AF177&lt;&gt;AF182),A177-COUNTIF($H$167:$H177,"&lt;&gt;CZ")&amp;$AH$5&amp;A181-COUNTIF($H$167:$H181,"&lt;&gt;CZ"),IF(AND(H177="CZ",H176&lt;&gt;"CZ",AF177=AF176,AF177&lt;&gt;AF175,AF177&lt;&gt;AF178),A177-COUNTIF($H$167:$H177,"&lt;&gt;CZ"),IF(AND(H177="CZ",H178&lt;&gt;"CZ",AF177&lt;&gt;AF176,AF177=AF178,AF177&lt;&gt;AF179),A177-COUNTIF($H$167:$H177,"&lt;&gt;CZ"),IF(AND(H177="CZ",H176&lt;&gt;"CZ",H175="CZ",AF177=AF175,AF177&lt;&gt;AF174,AF177&lt;&gt;AF178),A175-COUNTIF($H$167:$H175,"&lt;&gt;CZ")&amp;$AH$5&amp;A177-COUNTIF($H$167:$H177,"&lt;&gt;CZ"),IF(AND(H177="CZ",H176="CZ",H175&lt;&gt;"CZ",AF177=AF175,AF177&lt;&gt;AF174,AF177&lt;&gt;AF178),A176-COUNTIF($H$167:$H175,"&lt;&gt;CZ")&amp;$AH$5&amp;A177-COUNTIF($H$167:$H177,"&lt;&gt;CZ"),IF(AND(H177="CZ",H176&lt;&gt;"CZ",H175&lt;&gt;"CZ",AF177=AF175,AF177&lt;&gt;AF174,AF177&lt;&gt;AF178),A177-COUNTIF($H$167:$H177,"&lt;&gt;CZ"),IF(AND(H177="CZ",H176&lt;&gt;"CZ",H178="CZ",AF177=AF176,AF177&lt;&gt;AF175,AF177=AF178,AF177&lt;&gt;AF179),A177-COUNTIF($H$167:$H176,"&lt;&gt;CZ")&amp;$AH$5&amp;A178-COUNTIF($H$167:$H178,"&lt;&gt;CZ"),IF(AND(H177="CZ",H176="CZ",H178&lt;&gt;"CZ",AF178=AF176,AF177&lt;&gt;AF175,AF177&lt;&gt;AF179),A176-COUNTIF($H$167:$H176,"&lt;&gt;CZ")&amp;$AH$5&amp;A178-COUNTIF($H$167:$H178,"&lt;&gt;CZ"),IF(AND(H177="CZ",H176&lt;&gt;"CZ",H178&lt;&gt;"CZ",AF178=AF176,AF177&lt;&gt;AF175,AF177&lt;&gt;AF179),A177-COUNTIF($H$167:$H176,"&lt;&gt;CZ"),IF(AND(H177="CZ",H178&lt;&gt;"CZ",H179="CZ",AF177&lt;&gt;AF176,AF177=AF179,AF177&lt;&gt;AF180),A177-COUNTIF($H$167:$H177,"&lt;&gt;CZ")&amp;$AH$5&amp;A179-COUNTIF($H$167:$H179,"&lt;&gt;CZ"),IF(AND(H177="CZ",H178="CZ",H179&lt;&gt;"CZ",AF177&lt;&gt;AF176,AF177=AF179,AF177&lt;&gt;AF180),A177-COUNTIF($H$167:$H177,"&lt;&gt;CZ")&amp;$AH$5&amp;A179-COUNTIF($H$167:$H179,"&lt;&gt;CZ"),IF(AND(H177="CZ",H178&lt;&gt;"CZ",H179&lt;&gt;"CZ",AF177&gt;0,AF177&lt;&gt;AF176,AF177=AF179,AF177&lt;&gt;AF180),A177-COUNTIF($H$167:$H177,"&lt;&gt;CZ"),IF(AND(H177="CZ",H176&lt;&gt;"CZ",H175="CZ",H174="CZ",AF177=AF174,AF177&lt;&gt;AF173,AF177&lt;&gt;AF178),A174-COUNTIF($H$167:$H174,"&lt;&gt;CZ")&amp;$AH$5&amp;A177-COUNTIF($H$167:$H177,"&lt;&gt;CZ"),IF(AND(H177="CZ",H176="CZ",H175&lt;&gt;"CZ",H174="CZ",AF177=AF174,AF177&lt;&gt;AF173,AF177&lt;&gt;AF178),A174-COUNTIF($H$167:$H174,"&lt;&gt;CZ")&amp;$AH$5&amp;A177-COUNTIF($H$167:$H177,"&lt;&gt;CZ"),IF(AND(H177="CZ",H176="CZ",H175="CZ",H174&lt;&gt;"CZ",AF177=AF174,AF177&lt;&gt;AF173,AF177&lt;&gt;AF178),A175-COUNTIF($H$167:$H174,"&lt;&gt;CZ")&amp;$AH$5&amp;A177-COUNTIF($H$167:$H177,"&lt;&gt;CZ"),IF(AND(H177="CZ",H176&lt;&gt;"CZ",H175&lt;&gt;"CZ",H174="CZ",AF177=AF174,AF177&lt;&gt;AF173,AF177&lt;&gt;AF178),A174-COUNTIF($H$167:$H174,"&lt;&gt;CZ")&amp;$AH$5&amp;A177-COUNTIF($H$167:$H177,"&lt;&gt;CZ"),IF(AND(H177="CZ",H176&lt;&gt;"CZ",H175="CZ",H174&lt;&gt;"CZ",AF177=AF174,AF177&lt;&gt;AF173,AF177&lt;&gt;AF178),A175-COUNTIF($H$167:$H174,"&lt;&gt;CZ")&amp;$AH$5&amp;A177-COUNTIF($H$167:$H177,"&lt;&gt;CZ"),IF(AND(H177="CZ",H176="CZ",H175&lt;&gt;"CZ",H174&lt;&gt;"CZ",AF177=AF174,AF177&lt;&gt;AF173,AF177&lt;&gt;AF178),A175-COUNTIF($H$167:$H174,"&lt;&gt;CZ")&amp;$AH$5&amp;A177-COUNTIF($H$167:$H177,"&lt;&gt;CZ"),IF(AND(H177="CZ",H176&lt;&gt;"CZ",H175&lt;&gt;"CZ",H174&lt;&gt;"CZ",AF177=AF174,AF177&lt;&gt;AF173,AF177&lt;&gt;AF178),A177-COUNTIF($H$167:$H177,"&lt;&gt;CZ"),IF(AND(H177="CZ",H176="CZ",H175&lt;&gt;"CZ",H178="CZ",AF177=AF175,AF177&lt;&gt;AF174,AF177=AF178,AF177&lt;&gt;AF179),A176-COUNTIF($H$167:$H175,"&lt;&gt;CZ")&amp;$AH$5&amp;A178-COUNTIF($H$167:$H178,"&lt;&gt;CZ"),IF(AND(H177="CZ",H176="CZ",H175="CZ",H178&lt;&gt;"CZ",AF177=AF175,AF177&lt;&gt;AF174,AF177=AF178,AF177&lt;&gt;AF179),A175-COUNTIF($H$167:$H175,"&lt;&gt;CZ")&amp;$AH$5&amp;A178-COUNTIF($H$167:$H178,"&lt;&gt;CZ"),IF(AND(H177="CZ",H176&lt;&gt;"CZ",H175&lt;&gt;"CZ",H178="CZ",AF177=AF175,AF177&lt;&gt;AF174,AF177=AF178,AF177&lt;&gt;AF179),A176-COUNTIF($H$167:$H175,"&lt;&gt;CZ")&amp;$AH$5&amp;A178-COUNTIF($H$167:$H178,"&lt;&gt;CZ"),IF(AND(H177="CZ",H176&lt;&gt;"CZ",H175="CZ",H178="CZ",AF177=AF175,AF177&lt;&gt;AF174,AF177=AF178,AF177&lt;&gt;AF179),A175-COUNTIF($H$167:$H175,"&lt;&gt;CZ")&amp;$AH$5&amp;A178-COUNTIF($H$167:$H178,"&lt;&gt;CZ"),IF(AND(H177="CZ",H176&lt;&gt;"CZ",H175="CZ",H178&lt;&gt;"CZ",AF177=AF175,AF177&lt;&gt;AF174,AF177=AF178,AF177&lt;&gt;AF179),A175-COUNTIF($H$167:$H175,"&lt;&gt;CZ")&amp;$AH$5&amp;A178-COUNTIF($H$167:$H178,"&lt;&gt;CZ"),IF(AND(H177="CZ",H176="CZ",H175&lt;&gt;"CZ",H178&lt;&gt;"CZ",AF178=AF175,AF177&lt;&gt;AF174,AF177&lt;&gt;AF179),A176-COUNTIF($H$167:$H175,"&lt;&gt;CZ")&amp;$AH$5&amp;A178-COUNTIF($H$167:$H178,"&lt;&gt;CZ"),IF(AND(H177="CZ",H176&lt;&gt;"CZ",H175&lt;&gt;"CZ",H178&lt;&gt;"CZ",AF178=AF175,AF177&lt;&gt;AF174,AF177&lt;&gt;AF179),A176-COUNTIF($H$167:$H175,"&lt;&gt;CZ"),IF(AND(H177="CZ",H176&lt;&gt;"CZ",H178="CZ",H179="CZ",AF179=AF176,AF177&lt;&gt;AF175,AF177&lt;&gt;AF180),A177-COUNTIF($H$167:$H176,"&lt;&gt;CZ")&amp;$AH$5&amp;A179-COUNTIF($H$167:$H179,"&lt;&gt;CZ"),IF(AND(H177="CZ",H176="CZ",H178&lt;&gt;"CZ",H179="CZ",AF179=AF176,AF177&lt;&gt;AF175,AF177&lt;&gt;AF180),A176-COUNTIF($H$167:$H176,"&lt;&gt;CZ")&amp;$AH$5&amp;A179-COUNTIF($H$167:$H179,"&lt;&gt;CZ"),IF(AND(H177="CZ",H176="CZ",H178="CZ",H179&lt;&gt;"CZ",AF179=AF176,AF177&lt;&gt;AF175,AF177&lt;&gt;AF180),A176-COUNTIF($H$167:$H176,"&lt;&gt;CZ")&amp;$AH$5&amp;A179-COUNTIF($H$167:$H179,"&lt;&gt;CZ"),IF(AND(H177="CZ",H176&lt;&gt;"CZ",H178&lt;&gt;"CZ",H179="CZ",AF179=AF176,AF177&lt;&gt;AF175,AF177&lt;&gt;AF180),A177-COUNTIF($H$167:$H176,"&lt;&gt;CZ")&amp;$AH$5&amp;A179-COUNTIF($H$167:$H179,"&lt;&gt;CZ"),IF(AND(H177="CZ",H176&lt;&gt;"CZ",H178="CZ",H179&lt;&gt;"CZ",AF179=AF176,AF177&lt;&gt;AF175,AF177&lt;&gt;AF180),A177-COUNTIF($H$167:$H176,"&lt;&gt;CZ")&amp;$AH$5&amp;A179-COUNTIF($H$167:$H179,"&lt;&gt;CZ"),IF(AND(H177="CZ",H176="CZ",H178&lt;&gt;"CZ",H179&lt;&gt;"CZ",AF179=AF176,AF177&lt;&gt;AF175,AF177&lt;&gt;AF180),A176-COUNTIF($H$167:$H176,"&lt;&gt;CZ")&amp;$AH$5&amp;A179-COUNTIF($H$167:$H179,"&lt;&gt;CZ"),IF(AND(H177="CZ",H176&lt;&gt;"CZ",H178&lt;&gt;"CZ",H179&lt;&gt;"CZ",AF179=AF176,AF177&lt;&gt;AF175,AF177&lt;&gt;AF180),A177-COUNTIF($H$167:$H176,"&lt;&gt;CZ"),IF(AND(H177="CZ",H178="CZ",H179="CZ",H180&lt;&gt;"CZ",AF177&lt;&gt;AF176,AF177=AF180,AF177&lt;&gt;AF181),A177-COUNTIF($H$167:$H177,"&lt;&gt;CZ")&amp;$AH$5&amp;A180-COUNTIF($H$167:$H180,"&lt;&gt;CZ"),IF(AND(H177="CZ",H178="CZ",H179&lt;&gt;"CZ",H180="CZ",AF177&lt;&gt;AF176,AF177=AF180,AF177&lt;&gt;AF181),A177-COUNTIF($H$167:$H177,"&lt;&gt;CZ")&amp;$AH$5&amp;A180-COUNTIF($H$167:$H180,"&lt;&gt;CZ"),IF(AND(H177="CZ",H178&lt;&gt;"CZ",H179="CZ",H180="CZ",AF177&lt;&gt;AF176,AF177=AF180,AF177&lt;&gt;AF181),A177-COUNTIF($H$167:$H177,"&lt;&gt;CZ")&amp;$AH$5&amp;A180-COUNTIF($H$167:$H180,"&lt;&gt;CZ"),IF(AND(H177="CZ",H178&lt;&gt;"CZ",H179&lt;&gt;"CZ",H180="CZ",AF177&lt;&gt;AF176,AF177=AF180,AF177&lt;&gt;AF181),A177-COUNTIF($H$167:$H177,"&lt;&gt;CZ")&amp;$AH$5&amp;A180-COUNTIF($H$167:$H180,"&lt;&gt;CZ"),"")))))))))))))))))))))))))))))))))))))))))))))))))))))</f>
        <v/>
      </c>
      <c r="AJ177" s="102" t="str">
        <f>IF(AI177&lt;&gt;"","",IF(AND(H177="CZ",H178&lt;&gt;"CZ",H179="CZ",H180&lt;&gt;"CZ",AF177&lt;&gt;AF176,AF177=AF180,AF177&lt;&gt;AF181),A177-COUNTIF($H$167:$H177,"&lt;&gt;CZ")&amp;$AH$5&amp;A180-COUNTIF($H$167:$H180,"&lt;&gt;CZ"),IF(AND(H177="CZ",H178="CZ",H179&lt;&gt;"CZ",H180&lt;&gt;"CZ",AF177&lt;&gt;AF176,AF177=AF180,AF177&lt;&gt;AF181),A177-COUNTIF($H$167:$H177,"&lt;&gt;CZ")&amp;$AH$5&amp;A180-COUNTIF($H$167:$H180,"&lt;&gt;CZ"),IF(AND(H177="CZ",H178&lt;&gt;"CZ",H179&lt;&gt;"CZ",H180&lt;&gt;"CZ",AF177&lt;&gt;AF176,AF177=AF180,AF177&lt;&gt;AF181),A177-COUNTIF($H$167:$H177,"&lt;&gt;CZ"),IF(AND(H177="CZ",H176&lt;&gt;"CZ",H175="CZ",H174="CZ",H173="CZ",AF177=AF173,AF177&lt;&gt;AF172,AF177&lt;&gt;AF178),A173-COUNTIFS($H$167:$H173,"&lt;&gt;CZ")&amp;$AH$5&amp;A177-COUNTIFS($H$167:$H177,"&lt;&gt;CZ"),IF(AND(H177="CZ",H176="CZ",H175&lt;&gt;"CZ",H174="CZ",H173="CZ",AF177=AF173,AF177&lt;&gt;AF172,AF177&lt;&gt;AF178),A173-COUNTIFS($H$167:$H173,"&lt;&gt;CZ")&amp;$AH$5&amp;A177-COUNTIFS($H$167:$H177,"&lt;&gt;CZ"),IF(AND(H177="CZ",H176="CZ",H175="CZ",H174&lt;&gt;"CZ",H173="CZ",AF177=AF173,AF177&lt;&gt;AF172,AF177&lt;&gt;AF178),A173-COUNTIFS($H$167:$H173,"&lt;&gt;CZ")&amp;$AH$5&amp;A177-COUNTIFS($H$167:$H177,"&lt;&gt;CZ"),IF(AND(H177="CZ",H176="CZ",H175="CZ",H174="CZ",H173&lt;&gt;"CZ",AF177=AF173,AF177&lt;&gt;AF172,AF177&lt;&gt;AF178),A174-COUNTIFS($H$167:$H173,"&lt;&gt;CZ")&amp;$AH$5&amp;A177-COUNTIFS($H$167:$H177,"&lt;&gt;CZ"),IF(AND(H177="CZ",H176&lt;&gt;"CZ",H175="CZ",H174="CZ",H173&lt;&gt;"CZ",AF177=AF173,AF177&lt;&gt;AF172,AF177&lt;&gt;AF178),A174-COUNTIFS($H$167:$H173,"&lt;&gt;CZ")&amp;$AH$5&amp;A177-COUNTIFS($H$167:$H177,"&lt;&gt;CZ"),IF(AND(H177="CZ",H176&lt;&gt;"CZ",H175="CZ",H174&lt;&gt;"CZ",H173="CZ",AF177=AF173,AF177&lt;&gt;AF172,AF177&lt;&gt;AF178),A173-COUNTIFS($H$167:$H173,"&lt;&gt;CZ")&amp;$AH$5&amp;A177-COUNTIFS($H$167:$H177,"&lt;&gt;CZ"),IF(AND(H177="CZ",H176&lt;&gt;"CZ",H175&lt;&gt;"CZ",H174="CZ",H173="CZ",AF177=AF173,AF177&lt;&gt;AF172,AF177&lt;&gt;AF178),A173-COUNTIFS($H$167:$H173,"&lt;&gt;CZ")&amp;$AH$5&amp;A177-COUNTIFS($H$167:$H177,"&lt;&gt;CZ"),IF(AND(H177="CZ",H176&lt;&gt;"CZ",H175&lt;&gt;"CZ",H174&lt;&gt;"CZ",H173="CZ",AF177=AF173,AF177&lt;&gt;AF172,AF177&lt;&gt;AF178),A173-COUNTIFS($H$167:$H173,"&lt;&gt;CZ")&amp;$AH$5&amp;A177-COUNTIFS($H$167:$H177,"&lt;&gt;CZ"),IF(AND(H177="CZ",H176&lt;&gt;"CZ",H175&lt;&gt;"CZ",H174="CZ",H173&lt;&gt;"CZ",AF177=AF173,AF177&lt;&gt;AF172,AF177&lt;&gt;AF178),A174-COUNTIFS($H$167:$H173,"&lt;&gt;CZ")&amp;$AH$5&amp;A177-COUNTIFS($H$167:$H177,"&lt;&gt;CZ"),IF(AND(H177="CZ",H176&lt;&gt;"CZ",H175="CZ",H174&lt;&gt;"CZ",H173&lt;&gt;"CZ",AF177=AF173,AF177&lt;&gt;AF172,AF177&lt;&gt;AF178),A174-COUNTIFS($H$167:$H173,"&lt;&gt;CZ")&amp;$AH$5&amp;A177-COUNTIFS($H$167:$H177,"&lt;&gt;CZ"),IF(AND(H177="CZ",H176="CZ",H175&lt;&gt;"CZ",H174&lt;&gt;"CZ",H173&lt;&gt;"CZ",AF177=AF173,AF177&lt;&gt;AF172,AF177&lt;&gt;AF178),A174-COUNTIFS($H$167:$H173,"&lt;&gt;CZ")&amp;$AH$5&amp;A177-COUNTIFS($H$167:$H177,"&lt;&gt;CZ"),IF(AND(H177="CZ",H176="CZ",H175&lt;&gt;"CZ",H174&lt;&gt;"CZ",H173="CZ",AF177=AF173,AF177&lt;&gt;AF172,AF177&lt;&gt;AF178),A173-COUNTIFS($H$167:$H173,"&lt;&gt;CZ")&amp;$AH$5&amp;A177-COUNTIFS($H$167:$H177,"&lt;&gt;CZ"),IF(AND(H177="CZ",H176="CZ",H175&lt;&gt;"CZ",H174="CZ",H173&lt;&gt;"CZ",AF177=AF173,AF177&lt;&gt;AF172,AF177&lt;&gt;AF178),A174-COUNTIFS($H$167:$H173,"&lt;&gt;CZ")&amp;$AH$5&amp;A177-COUNTIFS($H$167:$H177,"&lt;&gt;CZ"),IF(AND(H177="CZ",H176="CZ",H175="CZ",H174&lt;&gt;"CZ",H173&lt;&gt;"CZ",AF177=AF173,AF177&lt;&gt;AF172,AF177&lt;&gt;AF178),A174-COUNTIFS($H$167:$H173,"&lt;&gt;CZ")&amp;$AH$5&amp;A177-COUNTIFS($H$167:$H177,"&lt;&gt;CZ"),IF(AND(H177="CZ",H176&lt;&gt;"CZ",H175&lt;&gt;"CZ",H174&lt;&gt;"CZ",H173&lt;&gt;"CZ",AF177=AF173,AF177&lt;&gt;AF172,AF177&lt;&gt;AF178),A174-COUNTIFS($H$167:$H173,"&lt;&gt;CZ"),IF(AND(H177="CZ",H176&lt;&gt;"CZ",H175="CZ",H174="CZ",H178="CZ",AF178=AF174,AF177&lt;&gt;AF173,AF177&lt;&gt;AF179),A174-COUNTIFS($H$167:$H174,"&lt;&gt;CZ")&amp;$AH$5&amp;A178-COUNTIFS($H$167:$H178,"&lt;&gt;CZ"),IF(AND(H177="CZ",H176="CZ",H175&lt;&gt;"CZ",H174="CZ",H178="CZ",AF178=AF174,AF177&lt;&gt;AF173,AF177&lt;&gt;AF179),A174-COUNTIFS($H$167:$H174,"&lt;&gt;CZ")&amp;$AH$5&amp;A178-COUNTIFS($H$167:$H178,"&lt;&gt;CZ"),IF(AND(H177="CZ",H176="CZ",H175="CZ",H174&lt;&gt;"CZ",H178="CZ",AF178=AF174,AF177&lt;&gt;AF173,AF177&lt;&gt;AF179),A175-COUNTIFS($H$167:$H174,"&lt;&gt;CZ")&amp;$AH$5&amp;A178-COUNTIFS($H$167:$H178,"&lt;&gt;CZ"),IF(AND(H177="CZ",H176="CZ",H175="CZ",H174="CZ",H178&lt;&gt;"CZ",AF178=AF174,AF177&lt;&gt;AF173,AF177&lt;&gt;AF179),A174-COUNTIFS($H$167:$H174,"&lt;&gt;CZ")&amp;$AH$5&amp;A178-COUNTIFS($H$167:$H178,"&lt;&gt;CZ"),IF(AND(H177="CZ",H176&lt;&gt;"CZ",H175="CZ",H174="CZ",H178&lt;&gt;"CZ",AF178=AF174,AF177&lt;&gt;AF173,AF177&lt;&gt;AF179),A174-COUNTIFS($H$167:$H174,"&lt;&gt;CZ")&amp;$AH$5&amp;A178-COUNTIFS($H$167:$H178,"&lt;&gt;CZ"),IF(AND(H177="CZ",H176&lt;&gt;"CZ",H175="CZ",H174&lt;&gt;"CZ",H178="CZ",AF178=AF174,AF177&lt;&gt;AF173,AF177&lt;&gt;AF179),A175-COUNTIFS($H$167:$H174,"&lt;&gt;CZ")&amp;$AH$5&amp;A178-COUNTIFS($H$167:$H178,"&lt;&gt;CZ"),IF(AND(H177="CZ",H176&lt;&gt;"CZ",H175&lt;&gt;"CZ",H174="CZ",H178="CZ",AF178=AF174,AF177&lt;&gt;AF173,AF177&lt;&gt;AF179),A174-COUNTIFS($H$167:$H174,"&lt;&gt;CZ")&amp;$AH$5&amp;A178-COUNTIFS($H$167:$H178,"&lt;&gt;CZ"),IF(AND(H177="CZ",H176&lt;&gt;"CZ",H175&lt;&gt;"CZ",H174&lt;&gt;"CZ",H178="CZ",AF178=AF174,AF177&lt;&gt;AF173,AF177&lt;&gt;AF179),A175-COUNTIFS($H$167:$H174,"&lt;&gt;CZ")&amp;$AH$5&amp;A178-COUNTIFS($H$167:$H178,"&lt;&gt;CZ"),IF(AND(H177="CZ",H176&lt;&gt;"CZ",H175&lt;&gt;"CZ",H174="CZ",H178&lt;&gt;"CZ",AF178=AF174,AF177&lt;&gt;AF173,AF177&lt;&gt;AF179),A174-COUNTIFS($H$167:$H174,"&lt;&gt;CZ")&amp;$AH$5&amp;A178-COUNTIFS($H$167:$H178,"&lt;&gt;CZ"),IF(AND(H177="CZ",H176&lt;&gt;"CZ",H175="CZ",H174&lt;&gt;"CZ",H178&lt;&gt;"CZ",AF178=AF174,AF177&lt;&gt;AF173,AF177&lt;&gt;AF179),A175-COUNTIFS($H$167:$H174,"&lt;&gt;CZ")&amp;$AH$5&amp;A178-COUNTIFS($H$167:$H178,"&lt;&gt;CZ"),IF(AND(H177="CZ",H176="CZ",H175&lt;&gt;"CZ",H174&lt;&gt;"CZ",H178&lt;&gt;"CZ",AF178=AF174,AF177&lt;&gt;AF173,AF177&lt;&gt;AF179),A175-COUNTIFS($H$167:$H174,"&lt;&gt;CZ")&amp;$AH$5&amp;A178-COUNTIFS($H$167:$H178,"&lt;&gt;CZ"),IF(AND(H177="CZ",H176="CZ",H175&lt;&gt;"CZ",H174&lt;&gt;"CZ",H178="CZ",AF178=AF174,AF177&lt;&gt;AF173,AF177&lt;&gt;AF179),A175-COUNTIFS($H$167:$H174,"&lt;&gt;CZ")&amp;$AH$5&amp;A178-COUNTIFS($H$167:$H178,"&lt;&gt;CZ"),IF(AND(H177="CZ",H176="CZ",H175&lt;&gt;"CZ",H174="CZ",H178&lt;&gt;"CZ",AF178=AF174,AF177&lt;&gt;AF173,AF177&lt;&gt;AF179),A174-COUNTIFS($H$167:$H174,"&lt;&gt;CZ")&amp;$AH$5&amp;A178-COUNTIFS($H$167:$H178,"&lt;&gt;CZ"),IF(AND(H177="CZ",H176="CZ",H175="CZ",H174&lt;&gt;"CZ",H178&lt;&gt;"CZ",AF178=AF174,AF177&lt;&gt;AF173,AF177&lt;&gt;AF179),A175-COUNTIFS($H$167:$H174,"&lt;&gt;CZ")&amp;$AH$5&amp;A178-COUNTIFS($H$167:$H178,"&lt;&gt;CZ"),IF(AND(H177="CZ",H176&lt;&gt;"CZ",H175&lt;&gt;"CZ",H174&lt;&gt;"CZ",H178&lt;&gt;"CZ",AF178=AF174,AF177&lt;&gt;AF173,AF177&lt;&gt;AF179),A175-COUNTIFS($H$167:$H174,"&lt;&gt;CZ"),IF(AND(H177="CZ",H176&lt;&gt;"CZ",H175="CZ",H178="CZ",H179="CZ",AF179=AF175,AF177&lt;&gt;AF174,AF177&lt;&gt;AF180),A175-COUNTIFS($H$167:$H175,"&lt;&gt;CZ")&amp;$AH$5&amp;A179-COUNTIFS($H$167:$H179,"&lt;&gt;CZ"),IF(AND(H177="CZ",H176="CZ",H175&lt;&gt;"CZ",H178="CZ",H179="CZ",AF179=AF175,AF177&lt;&gt;AF174,AF177&lt;&gt;AF180),A176-COUNTIFS($H$167:$H175,"&lt;&gt;CZ")&amp;$AH$5&amp;A179-COUNTIFS($H$167:$H179,"&lt;&gt;CZ"),IF(AND(H177="CZ",H176="CZ",H175="CZ",H178&lt;&gt;"CZ",H179="CZ",AF179=AF175,AF177&lt;&gt;AF174,AF177&lt;&gt;AF180),A175-COUNTIFS($H$167:$H175,"&lt;&gt;CZ")&amp;$AH$5&amp;A179-COUNTIFS($H$167:$H179,"&lt;&gt;CZ"),IF(AND(H177="CZ",H176="CZ",H175="CZ",H178="CZ",H179&lt;&gt;"CZ",AF179=AF175,AF177&lt;&gt;AF174,AF177&lt;&gt;AF180),A175-COUNTIFS($H$167:$H175,"&lt;&gt;CZ")&amp;$AH$5&amp;A179-COUNTIFS($H$167:$H179,"&lt;&gt;CZ"),IF(AND(H177="CZ",H176&lt;&gt;"CZ",H175="CZ",H178="CZ",H179&lt;&gt;"CZ",AF179=AF175,AF177&lt;&gt;AF174,AF177&lt;&gt;AF180),A175-COUNTIFS($H$167:$H175,"&lt;&gt;CZ")&amp;$AH$5&amp;A179-COUNTIFS($H$167:$H179,"&lt;&gt;CZ"),IF(AND(H177="CZ",H176&lt;&gt;"CZ",H175="CZ",H178&lt;&gt;"CZ",H179="CZ",AF179=AF175,AF177&lt;&gt;AF174,AF177&lt;&gt;AF180),A175-COUNTIFS($H$167:$H175,"&lt;&gt;CZ")&amp;$AH$5&amp;A179-COUNTIFS($H$167:$H179,"&lt;&gt;CZ"),IF(AND(H177="CZ",H176&lt;&gt;"CZ",H175&lt;&gt;"CZ",H178="CZ",H179="CZ",AF179=AF175,AF177&lt;&gt;AF174,AF177&lt;&gt;AF180),A176-COUNTIFS($H$167:$H175,"&lt;&gt;CZ")&amp;$AH$5&amp;A179-COUNTIFS($H$167:$H179,"&lt;&gt;CZ"),IF(AND(H177="CZ",H176&lt;&gt;"CZ",H175&lt;&gt;"CZ",H178&lt;&gt;"CZ",H179="CZ",AF179=AF175,AF177&lt;&gt;AF174,AF177&lt;&gt;AF180),A176-COUNTIFS($H$167:$H175,"&lt;&gt;CZ")&amp;$AH$5&amp;A179-COUNTIFS($H$167:$H179,"&lt;&gt;CZ"),IF(AND(H177="CZ",H176&lt;&gt;"CZ",H175&lt;&gt;"CZ",H178="CZ",H179&lt;&gt;"CZ",AF179=AF175,AF177&lt;&gt;AF174,AF177&lt;&gt;AF180),A176-COUNTIFS($H$167:$H175,"&lt;&gt;CZ")&amp;$AH$5&amp;A179-COUNTIFS($H$167:$H179,"&lt;&gt;CZ"),IF(AND(H177="CZ",H176&lt;&gt;"CZ",H175="CZ",H178&lt;&gt;"CZ",H179&lt;&gt;"CZ",AF179=AF175,AF177&lt;&gt;AF174,AF177&lt;&gt;AF180),A175-COUNTIFS($H$167:$H175,"&lt;&gt;CZ")&amp;$AH$5&amp;A179-COUNTIFS($H$167:$H179,"&lt;&gt;CZ"),IF(AND(H177="CZ",H176="CZ",H175&lt;&gt;"CZ",H178&lt;&gt;"CZ",H179&lt;&gt;"CZ",AF179=AF175,AF177&lt;&gt;AF174,AF177&lt;&gt;AF180),A176-COUNTIFS($H$167:$H175,"&lt;&gt;CZ")&amp;$AH$5&amp;A179-COUNTIFS($H$167:$H179,"&lt;&gt;CZ"),IF(AND(H177="CZ",H176="CZ",H175&lt;&gt;"CZ",H178&lt;&gt;"CZ",H179="CZ",AF179=AF175,AF177&lt;&gt;AF174,AF177&lt;&gt;AF180),A176-COUNTIFS($H$167:$H175,"&lt;&gt;CZ")&amp;$AH$5&amp;A179-COUNTIFS($H$167:$H179,"&lt;&gt;CZ"),IF(AND(H177="CZ",H176="CZ",H175&lt;&gt;"CZ",H178="CZ",H179&lt;&gt;"CZ",AF179=AF175,AF177&lt;&gt;AF174,AF177&lt;&gt;AF180),A176-COUNTIFS($H$167:$H175,"&lt;&gt;CZ")&amp;$AH$5&amp;A179-COUNTIFS($H$167:$H179,"&lt;&gt;CZ"),IF(AND(H177="CZ",H176="CZ",H175="CZ",H178&lt;&gt;"CZ",H179&lt;&gt;"CZ",AF179=AF175,AF177&lt;&gt;AF174,AF177&lt;&gt;AF180),A175-COUNTIFS($H$167:$H175,"&lt;&gt;CZ")&amp;$AH$5&amp;A179-COUNTIFS($H$167:$H179,"&lt;&gt;CZ"),""))))))))))))))))))))))))))))))))))))))))))))))))</f>
        <v/>
      </c>
      <c r="AK177" s="102" t="str">
        <f>IF(AI177&lt;&gt;"","",IF(AJ177&lt;&gt;"","",IF(AND(H176="CZ",H175&lt;&gt;"CZ",H174&lt;&gt;"CZ",H177&lt;&gt;"CZ",H178&lt;&gt;"CZ",AF178=AF174,AF176&lt;&gt;AF173,AF176&lt;&gt;AF179),A175-COUNTIFS($H$167:$H174,"&lt;&gt;CZ"),IF(AND(H177="CZ",H176&lt;&gt;"CZ",H178="CZ",H179="CZ",H180="CZ",AF180=AF176,AF177&lt;&gt;AF175,AF177&lt;&gt;AF181),A177-COUNTIFS($H$167:$H176,"&lt;&gt;CZ")&amp;$AH$5&amp;A180-COUNTIFS($H$167:$H180,"&lt;&gt;CZ"),IF(AND(H177="CZ",H176="CZ",H178&lt;&gt;"CZ",H179="CZ",H180="CZ",AF180=AF176,AF177&lt;&gt;AF175,AF177&lt;&gt;AF181),A176-COUNTIFS($H$167:$H176,"&lt;&gt;CZ")&amp;$AH$5&amp;A180-COUNTIFS($H$167:$H180,"&lt;&gt;CZ"),IF(AND(H177="CZ",H176="CZ",H178="CZ",H179&lt;&gt;"CZ",H180="CZ",AF180=AF176,AF177&lt;&gt;AF175,AF177&lt;&gt;AF181),A176-COUNTIFS($H$167:$H176,"&lt;&gt;CZ")&amp;$AH$5&amp;A180-COUNTIFS($H$167:$H180,"&lt;&gt;CZ"),IF(AND(H177="CZ",H176="CZ",H178="CZ",H179="CZ",H180&lt;&gt;"CZ",AF180=AF176,AF177&lt;&gt;AF175,AF177&lt;&gt;AF181),A176-COUNTIFS($H$167:$H176,"&lt;&gt;CZ")&amp;$AH$5&amp;A180-COUNTIFS($H$167:$H180,"&lt;&gt;CZ"),IF(AND(H177="CZ",H176&lt;&gt;"CZ",H178="CZ",H179="CZ",H180&lt;&gt;"CZ",AF180=AF176,AF177&lt;&gt;AF175,AF177&lt;&gt;AF181),A177-COUNTIFS($H$167:$H176,"&lt;&gt;CZ")&amp;$AH$5&amp;A180-COUNTIFS($H$167:$H180,"&lt;&gt;CZ"),IF(AND(H177="CZ",H176&lt;&gt;"CZ",H178="CZ",H179&lt;&gt;"CZ",H180="CZ",AF180=AF176,AF177&lt;&gt;AF175,AF177&lt;&gt;AF181),A177-COUNTIFS($H$167:$H176,"&lt;&gt;CZ")&amp;$AH$5&amp;A180-COUNTIFS($H$167:$H180,"&lt;&gt;CZ"),IF(AND(H177="CZ",H176&lt;&gt;"CZ",H178&lt;&gt;"CZ",H179="CZ",H180="CZ",AF180=AF176,AF177&lt;&gt;AF175,AF177&lt;&gt;AF181),A177-COUNTIFS($H$167:$H176,"&lt;&gt;CZ")&amp;$AH$5&amp;A180-COUNTIFS($H$167:$H180,"&lt;&gt;CZ"),IF(AND(H177="CZ",H176&lt;&gt;"CZ",H178&lt;&gt;"CZ",H179&lt;&gt;"CZ",H180="CZ",AF180=AF176,AF177&lt;&gt;AF175,AF177&lt;&gt;AF181),A177-COUNTIFS($H$167:$H176,"&lt;&gt;CZ")&amp;$AH$5&amp;A180-COUNTIFS($H$167:$H180,"&lt;&gt;CZ"),IF(AND(H177="CZ",H176&lt;&gt;"CZ",H178&lt;&gt;"CZ",H179&lt;&gt;"CZ",H180&lt;&gt;"CZ",AF180=AF176,AF177&lt;&gt;AF175,AF177&lt;&gt;AF181),A180-COUNTIFS($H$167:$H180,"&lt;&gt;CZ"),IF(AND(H177="CZ",H176&lt;&gt;"CZ",H178&lt;&gt;"CZ",H179="CZ",H180&lt;&gt;"CZ",AF180=AF176,AF177&lt;&gt;AF175,AF177&lt;&gt;AF181),A177-COUNTIFS($H$167:$H176,"&lt;&gt;CZ")&amp;$AH$5&amp;A180-COUNTIFS($H$167:$H180,"&lt;&gt;CZ"),IF(AND(H177="CZ",H176="CZ",H178="CZ",H179&lt;&gt;"CZ",H180&lt;&gt;"CZ",AF180=AF176,AF177&lt;&gt;AF175,AF177&lt;&gt;AF181),A176-COUNTIFS($H$167:$H176,"&lt;&gt;CZ")&amp;$AH$5&amp;A180-COUNTIFS($H$167:$H180,"&lt;&gt;CZ"),IF(AND(H177="CZ",H176="CZ",H178&lt;&gt;"CZ",H179&lt;&gt;"CZ",H180&lt;&gt;"CZ",AF180=AF176,AF177&lt;&gt;AF175,AF177&lt;&gt;AF181),A176-COUNTIFS($H$167:$H176,"&lt;&gt;CZ")&amp;$AH$5&amp;A180-COUNTIFS($H$167:$H180,"&lt;&gt;CZ"),IF(AND(H177="CZ",H176="CZ",H178&lt;&gt;"CZ",H179&lt;&gt;"CZ",H180="CZ",AF180=AF176,AF177&lt;&gt;AF175,AF177&lt;&gt;AF181),A176-COUNTIFS($H$167:$H176,"&lt;&gt;CZ")&amp;$AH$5&amp;A180-COUNTIFS($H$167:$H180,"&lt;&gt;CZ"),IF(AND(H177="CZ",H176="CZ",H178&lt;&gt;"CZ",H179="CZ",H180&lt;&gt;"CZ",AF180=AF176,AF177&lt;&gt;AF175,AF177&lt;&gt;AF181),A176-COUNTIFS($H$167:$H176,"&lt;&gt;CZ")&amp;$AH$5&amp;A180-COUNTIFS($H$167:$H180,"&lt;&gt;CZ"),IF(AND(H177="CZ",H176&lt;&gt;"CZ",H178="CZ",H179&lt;&gt;"CZ",H180&lt;&gt;"CZ",AF180=AF176,AF177&lt;&gt;AF175,AF177&lt;&gt;AF181),A177-COUNTIFS($H$167:$H176,"&lt;&gt;CZ")&amp;$AH$5&amp;A180-COUNTIFS($H$167:$H180,"&lt;&gt;CZ"),IF(AND(H177="CZ",H178&lt;&gt;"CZ",H179="CZ",H180="CZ",H181="CZ",AF177=AF181,AF177&lt;&gt;AF176,AF177&lt;&gt;AF182),A177-COUNTIFS($H$167:$H177,"&lt;&gt;CZ")&amp;$AH$5&amp;A181-COUNTIFS($H$167:$H181,"&lt;&gt;CZ"),IF(AND(H177="CZ",H178="CZ",H179&lt;&gt;"CZ",H180="CZ",H181="CZ",AF177=AF181,AF177&lt;&gt;AF176,AF177&lt;&gt;AF182),A177-COUNTIFS($H$167:$H177,"&lt;&gt;CZ")&amp;$AH$5&amp;A181-COUNTIFS($H$167:$H181,"&lt;&gt;CZ"),IF(AND(H177="CZ",H178="CZ",H179="CZ",H180&lt;&gt;"CZ",H181="CZ",AF177=AF181,AF177&lt;&gt;AF176,AF177&lt;&gt;AF182),A177-COUNTIFS($H$167:$H177,"&lt;&gt;CZ")&amp;$AH$5&amp;A181-COUNTIFS($H$167:$H181,"&lt;&gt;CZ"),IF(AND(H177="CZ",H178="CZ",H179="CZ",H180="CZ",H181&lt;&gt;"CZ",AF177=AF181,AF177&lt;&gt;AF176,AF177&lt;&gt;AF182),A177-COUNTIFS($H$167:$H177,"&lt;&gt;CZ")&amp;$AH$5&amp;A181-COUNTIFS($H$167:$H181,"&lt;&gt;CZ"),IF(AND(H177="CZ",H176&lt;&gt;"CZ",H175="CZ",H174="CZ",H178&lt;&gt;"CZ",AF178=AF174,AF177&lt;&gt;AF173,AF177&lt;&gt;AF179),A174-COUNTIFS($H$167:$H174,"&lt;&gt;CZ")&amp;$AH$5&amp;A178-COUNTIFS($H$167:$H178,"&lt;&gt;CZ"),IF(AND(H177="CZ",H178&lt;&gt;"CZ",H179="CZ",H180="CZ",H181&lt;&gt;"CZ",AF177=AF181,AF177&lt;&gt;AF176,AF177&lt;&gt;AF182),A177-COUNTIFS($H$167:$H177,"&lt;&gt;CZ")&amp;$AH$5&amp;A181-COUNTIFS($H$167:$H181,"&lt;&gt;CZ"),IF(AND(H177="CZ",H178&lt;&gt;"CZ",H179="CZ",H180&lt;&gt;"CZ",H181="CZ",AF177=AF181,AF177&lt;&gt;AF176,AF177&lt;&gt;AF182),A177-COUNTIFS($H$167:$H177,"&lt;&gt;CZ")&amp;$AH$5&amp;A181-COUNTIFS($H$167:$H181,"&lt;&gt;CZ"),IF(AND(H177="CZ",H178&lt;&gt;"CZ",H179&lt;&gt;"CZ",H180="CZ",H181="CZ",AF177=AF181,AF177&lt;&gt;AF176,AF177&lt;&gt;AF182),A177-COUNTIFS($H$167:$H177,"&lt;&gt;CZ")&amp;$AH$5&amp;A181-COUNTIFS($H$167:$H181,"&lt;&gt;CZ"),IF(AND(H177="CZ",H178&lt;&gt;"CZ",H179&lt;&gt;"CZ",H180&lt;&gt;"CZ",H181="CZ",AF177=AF181,AF177&lt;&gt;AF176,AF177&lt;&gt;AF182),A177-COUNTIFS($H$167:$H177,"&lt;&gt;CZ")&amp;$AH$5&amp;A181-COUNTIFS($H$167:$H181,"&lt;&gt;CZ"),IF(AND(H177="CZ",H178&lt;&gt;"CZ",H179&lt;&gt;"CZ",H180="CZ",H181&lt;&gt;"CZ",AF177=AF181,AF177&lt;&gt;AF176,AF177&lt;&gt;AF182),A177-COUNTIFS($H$167:$H177,"&lt;&gt;CZ")&amp;$AH$5&amp;A181-COUNTIFS($H$167:$H181,"&lt;&gt;CZ"),IF(AND(H177="CZ",H178&lt;&gt;"CZ",H179="CZ",H180&lt;&gt;"CZ",H181&lt;&gt;"CZ",AF177=AF181,AF177&lt;&gt;AF176,AF177&lt;&gt;AF182),A177-COUNTIFS($H$167:$H177,"&lt;&gt;CZ")&amp;$AH$5&amp;A181-COUNTIFS($H$167:$H181,"&lt;&gt;CZ"),IF(AND(H177="CZ",H178="CZ",H179&lt;&gt;"CZ",H180&lt;&gt;"CZ",H181&lt;&gt;"CZ",AF177=AF181,AF177&lt;&gt;AF176,AF177&lt;&gt;AF182),A177-COUNTIFS($H$167:$H177,"&lt;&gt;CZ")&amp;$AH$5&amp;A181-COUNTIFS($H$167:$H181,"&lt;&gt;CZ"),IF(AND(H177="CZ",H178="CZ",H179="CZ",H180&lt;&gt;"CZ",H181&lt;&gt;"CZ",AF177=AF181,AF177&lt;&gt;AF176,AF177&lt;&gt;AF182),A177-COUNTIFS($H$167:$H177,"&lt;&gt;CZ")&amp;$AH$5&amp;A181-COUNTIFS($H$167:$H181,"&lt;&gt;CZ"),IF(AND(H177="CZ",H178="CZ",H179&lt;&gt;"CZ",H180="CZ",H181&lt;&gt;"CZ",AF177=AF181,AF177&lt;&gt;AF176,AF177&lt;&gt;AF182),A177-COUNTIFS($H$167:$H177,"&lt;&gt;CZ")&amp;$AH$5&amp;A181-COUNTIFS($H$167:$H181,"&lt;&gt;CZ"),IF(AND(H177="CZ",H178="CZ",H179="CZ",H180&lt;&gt;"CZ",H181&lt;&gt;"CZ",AF177=AF181,AF177&lt;&gt;AF176,AF177&lt;&gt;AF182),A177-COUNTIFS($H$167:$H177,"&lt;&gt;CZ")&amp;$AH$5&amp;A181-COUNTIFS($H$167:$H181,"&lt;&gt;CZ"),IF(AND(H177="CZ",H178="CZ",H179&lt;&gt;"CZ",H180&lt;&gt;"CZ",H181&lt;&gt;"CZ",AF177=AF181,AF177&lt;&gt;AF176,AF177&lt;&gt;AF182),A181-COUNTIFS($H$167:$H181,"&lt;&gt;CZ"),""))))))))))))))))))))))))))))))))))</f>
        <v/>
      </c>
      <c r="AL177" s="120" t="str">
        <f t="shared" si="11"/>
        <v/>
      </c>
    </row>
    <row r="178" spans="1:38" s="104" customFormat="1" ht="15" hidden="1" customHeight="1">
      <c r="A178" s="105">
        <v>12</v>
      </c>
      <c r="B178" s="106" t="e">
        <v>#N/A</v>
      </c>
      <c r="C178" s="107" t="s">
        <v>251</v>
      </c>
      <c r="D178" s="107" t="s">
        <v>251</v>
      </c>
      <c r="E178" s="106" t="s">
        <v>251</v>
      </c>
      <c r="F178" s="108"/>
      <c r="G178" s="109" t="s">
        <v>251</v>
      </c>
      <c r="H178" s="110" t="s">
        <v>251</v>
      </c>
      <c r="I178" s="111"/>
      <c r="J178" s="112" t="s">
        <v>251</v>
      </c>
      <c r="K178" s="111"/>
      <c r="L178" s="112" t="s">
        <v>251</v>
      </c>
      <c r="M178" s="111"/>
      <c r="N178" s="112" t="s">
        <v>251</v>
      </c>
      <c r="O178" s="111"/>
      <c r="P178" s="112" t="s">
        <v>251</v>
      </c>
      <c r="Q178" s="111"/>
      <c r="R178" s="112" t="s">
        <v>251</v>
      </c>
      <c r="S178" s="113"/>
      <c r="T178" s="112" t="s">
        <v>251</v>
      </c>
      <c r="U178" s="111"/>
      <c r="V178" s="112" t="s">
        <v>251</v>
      </c>
      <c r="W178" s="111"/>
      <c r="X178" s="112" t="s">
        <v>251</v>
      </c>
      <c r="Y178" s="111"/>
      <c r="Z178" s="112" t="s">
        <v>251</v>
      </c>
      <c r="AA178" s="111"/>
      <c r="AB178" s="112" t="s">
        <v>251</v>
      </c>
      <c r="AC178" s="111"/>
      <c r="AD178" s="112" t="s">
        <v>251</v>
      </c>
      <c r="AE178" s="116">
        <v>0</v>
      </c>
      <c r="AF178" s="117" t="s">
        <v>251</v>
      </c>
      <c r="AG178" s="118" t="s">
        <v>251</v>
      </c>
      <c r="AH178" s="100" t="str">
        <f t="shared" ca="1" si="10"/>
        <v/>
      </c>
      <c r="AI178" s="119" t="str">
        <f>IF(H178="","",IF(H178&lt;&gt;"CZ","NE",IF(AND(H178="CZ",AF177&lt;&gt;AF178,AF178&lt;&gt;AF179),A178-COUNTIF($H$167:$H178,"&lt;&gt;CZ"),IF(AND(H178="CZ",H177="CZ",AF178=AF177,AF178&lt;&gt;AF176,AF178&lt;&gt;AF179),A177-COUNTIF($H$167:$H178,"&lt;&gt;CZ")&amp;$AH$5&amp;A178-COUNTIF($H$167:$H178,"&lt;&gt;CZ"),IF(AND(H178="CZ",H179="CZ",AF178&lt;&gt;AF177,AF178=AF179,AF178&lt;&gt;AF180),A178-COUNTIF($H$167:$H178,"&lt;&gt;CZ")&amp;$AH$5&amp;A179-COUNTIF($H$167:$H179,"&lt;&gt;CZ"),IF(AND(H178="CZ",H177="CZ",H176="CZ",AF178=AF176,AF178&lt;&gt;AF175,AF178&lt;&gt;AF179),A176-COUNTIF($H$167:$H178,"&lt;&gt;CZ")&amp;$AH$5&amp;A178-COUNTIF($H$167:$H178,"&lt;&gt;CZ"),IF(AND(H178="CZ",H177="CZ",H179="CZ",AF179=AF177,AF178&lt;&gt;AF176,AF178&lt;&gt;AF180),A177-COUNTIF($H$167:$H177,"&lt;&gt;CZ")&amp;$AH$5&amp;A179-COUNTIF($H$167:$H179,"&lt;&gt;CZ"),IF(AND(H178="CZ",H179="CZ",H180="CZ",AF178&lt;&gt;AF177,AF178=AF180,AF178&lt;&gt;AF181),A178-COUNTIF($H$167:$H178,"&lt;&gt;CZ")&amp;$AH$5&amp;A180-COUNTIF($H$167:$H180,"&lt;&gt;CZ"),IF(AND(H178="CZ",H177="CZ",H176="CZ",H175="CZ",AF178=AF175,AF178&lt;&gt;AF174,AF178&lt;&gt;AF179),A175-COUNTIF($H$167:$H175,"&lt;&gt;CZ")&amp;$AH$5&amp;A178-COUNTIF($H$167:$H178,"&lt;&gt;CZ"),IF(AND(H178="CZ",H177="CZ",H176="CZ",H179="CZ",AF179=AF176,AF178&lt;&gt;AF175,AF178&lt;&gt;AF180),A176-COUNTIF($H$167:$H176,"&lt;&gt;CZ")&amp;$AH$5&amp;A179-COUNTIF($H$167:$H179,"&lt;&gt;CZ"),IF(AND(H178="CZ",H177="CZ",H179="CZ",H180="CZ",AF180=AF177,AF178&lt;&gt;AF176,AF178&lt;&gt;AF181),A177-COUNTIF($H$167:$H177,"&lt;&gt;CZ")&amp;$AH$5&amp;A180-COUNTIF($H$167:$H180,"&lt;&gt;CZ"),IF(AND(H178="CZ",H179="CZ",H180="CZ",H181="CZ",AF178&lt;&gt;AF177,AF178=AF181,AF178&lt;&gt;AF182),A178-COUNTIF($H$167:$H178,"&lt;&gt;CZ")&amp;$AH$5&amp;A181-COUNTIF($H$167:$H181,"&lt;&gt;CZ"),IF(AND(H178="CZ",H177="CZ",H176="CZ",H175="CZ",H174="CZ",AF178=AF174,AF178&lt;&gt;AF173,AF178&lt;&gt;AF179),A174-COUNTIF($H$167:$H174,"&lt;&gt;CZ")&amp;$AH$5&amp;A178-COUNTIF($H$167:$H178,"&lt;&gt;CZ"),IF(AND(H178="CZ",H177="CZ",H176="CZ",H175="CZ",H179="CZ",AF179=AF175,AF178&lt;&gt;AF174,AF178&lt;&gt;AF180),A175-COUNTIF($H$167:$H175,"&lt;&gt;CZ")&amp;$AH$5&amp;A179-COUNTIF($H$167:$H179,"&lt;&gt;CZ"),IF(AND(H178="CZ",H177="CZ",H176="CZ",H179="CZ",H180="CZ",AF180=AF176,AF178&lt;&gt;AF175,AF178&lt;&gt;AF181),A176-COUNTIF($H$167:$H176,"&lt;&gt;CZ")&amp;$AH$5&amp;A180-COUNTIF($H$167:$H180,"&lt;&gt;CZ"),IF(AND(H178="CZ",H177="CZ",H179="CZ",H180="CZ",H181="CZ",AF181=AF177,AF178&lt;&gt;AF176,AF178&lt;&gt;AF182),A177-COUNTIF($H$167:$H177,"&lt;&gt;CZ")&amp;$AH$5&amp;A181-COUNTIF($H$167:$H181,"&lt;&gt;CZ"),IF(AND(H178="CZ",H179="CZ",H180="CZ",H181="CZ",H182="CZ",AF178&lt;&gt;AF177,AF178=AF182,AF178&lt;&gt;AF183),A178-COUNTIF($H$167:$H178,"&lt;&gt;CZ")&amp;$AH$5&amp;A182-COUNTIF($H$167:$H182,"&lt;&gt;CZ"),IF(AND(H178="CZ",H177&lt;&gt;"CZ",AF178=AF177,AF178&lt;&gt;AF176,AF178&lt;&gt;AF179),A178-COUNTIF($H$167:$H178,"&lt;&gt;CZ"),IF(AND(H178="CZ",H179&lt;&gt;"CZ",AF178&lt;&gt;AF177,AF178=AF179,AF178&lt;&gt;AF180),A178-COUNTIF($H$167:$H178,"&lt;&gt;CZ"),IF(AND(H178="CZ",H177&lt;&gt;"CZ",H176="CZ",AF178=AF176,AF178&lt;&gt;AF175,AF178&lt;&gt;AF179),A176-COUNTIF($H$167:$H176,"&lt;&gt;CZ")&amp;$AH$5&amp;A178-COUNTIF($H$167:$H178,"&lt;&gt;CZ"),IF(AND(H178="CZ",H177="CZ",H176&lt;&gt;"CZ",AF178=AF176,AF178&lt;&gt;AF175,AF178&lt;&gt;AF179),A177-COUNTIF($H$167:$H176,"&lt;&gt;CZ")&amp;$AH$5&amp;A178-COUNTIF($H$167:$H178,"&lt;&gt;CZ"),IF(AND(H178="CZ",H177&lt;&gt;"CZ",H176&lt;&gt;"CZ",AF178=AF176,AF178&lt;&gt;AF175,AF178&lt;&gt;AF179),A178-COUNTIF($H$167:$H178,"&lt;&gt;CZ"),IF(AND(H178="CZ",H177&lt;&gt;"CZ",H179="CZ",AF178=AF177,AF178&lt;&gt;AF176,AF178=AF179,AF178&lt;&gt;AF180),A178-COUNTIF($H$167:$H177,"&lt;&gt;CZ")&amp;$AH$5&amp;A179-COUNTIF($H$167:$H179,"&lt;&gt;CZ"),IF(AND(H178="CZ",H177="CZ",H179&lt;&gt;"CZ",AF179=AF177,AF178&lt;&gt;AF176,AF178&lt;&gt;AF180),A177-COUNTIF($H$167:$H177,"&lt;&gt;CZ")&amp;$AH$5&amp;A179-COUNTIF($H$167:$H179,"&lt;&gt;CZ"),IF(AND(H178="CZ",H177&lt;&gt;"CZ",H179&lt;&gt;"CZ",AF179=AF177,AF178&lt;&gt;AF176,AF178&lt;&gt;AF180),A178-COUNTIF($H$167:$H177,"&lt;&gt;CZ"),IF(AND(H178="CZ",H179&lt;&gt;"CZ",H180="CZ",AF178&lt;&gt;AF177,AF178=AF180,AF178&lt;&gt;AF181),A178-COUNTIF($H$167:$H178,"&lt;&gt;CZ")&amp;$AH$5&amp;A180-COUNTIF($H$167:$H180,"&lt;&gt;CZ"),IF(AND(H178="CZ",H179="CZ",H180&lt;&gt;"CZ",AF178&lt;&gt;AF177,AF178=AF180,AF178&lt;&gt;AF181),A178-COUNTIF($H$167:$H178,"&lt;&gt;CZ")&amp;$AH$5&amp;A180-COUNTIF($H$167:$H180,"&lt;&gt;CZ"),IF(AND(H178="CZ",H179&lt;&gt;"CZ",H180&lt;&gt;"CZ",AF178&gt;0,AF178&lt;&gt;AF177,AF178=AF180,AF178&lt;&gt;AF181),A178-COUNTIF($H$167:$H178,"&lt;&gt;CZ"),IF(AND(H178="CZ",H177&lt;&gt;"CZ",H176="CZ",H175="CZ",AF178=AF175,AF178&lt;&gt;AF174,AF178&lt;&gt;AF179),A175-COUNTIF($H$167:$H175,"&lt;&gt;CZ")&amp;$AH$5&amp;A178-COUNTIF($H$167:$H178,"&lt;&gt;CZ"),IF(AND(H178="CZ",H177="CZ",H176&lt;&gt;"CZ",H175="CZ",AF178=AF175,AF178&lt;&gt;AF174,AF178&lt;&gt;AF179),A175-COUNTIF($H$167:$H175,"&lt;&gt;CZ")&amp;$AH$5&amp;A178-COUNTIF($H$167:$H178,"&lt;&gt;CZ"),IF(AND(H178="CZ",H177="CZ",H176="CZ",H175&lt;&gt;"CZ",AF178=AF175,AF178&lt;&gt;AF174,AF178&lt;&gt;AF179),A176-COUNTIF($H$167:$H175,"&lt;&gt;CZ")&amp;$AH$5&amp;A178-COUNTIF($H$167:$H178,"&lt;&gt;CZ"),IF(AND(H178="CZ",H177&lt;&gt;"CZ",H176&lt;&gt;"CZ",H175="CZ",AF178=AF175,AF178&lt;&gt;AF174,AF178&lt;&gt;AF179),A175-COUNTIF($H$167:$H175,"&lt;&gt;CZ")&amp;$AH$5&amp;A178-COUNTIF($H$167:$H178,"&lt;&gt;CZ"),IF(AND(H178="CZ",H177&lt;&gt;"CZ",H176="CZ",H175&lt;&gt;"CZ",AF178=AF175,AF178&lt;&gt;AF174,AF178&lt;&gt;AF179),A176-COUNTIF($H$167:$H175,"&lt;&gt;CZ")&amp;$AH$5&amp;A178-COUNTIF($H$167:$H178,"&lt;&gt;CZ"),IF(AND(H178="CZ",H177="CZ",H176&lt;&gt;"CZ",H175&lt;&gt;"CZ",AF178=AF175,AF178&lt;&gt;AF174,AF178&lt;&gt;AF179),A176-COUNTIF($H$167:$H175,"&lt;&gt;CZ")&amp;$AH$5&amp;A178-COUNTIF($H$167:$H178,"&lt;&gt;CZ"),IF(AND(H178="CZ",H177&lt;&gt;"CZ",H176&lt;&gt;"CZ",H175&lt;&gt;"CZ",AF178=AF175,AF178&lt;&gt;AF174,AF178&lt;&gt;AF179),A178-COUNTIF($H$167:$H178,"&lt;&gt;CZ"),IF(AND(H178="CZ",H177="CZ",H176&lt;&gt;"CZ",H179="CZ",AF178=AF176,AF178&lt;&gt;AF175,AF178=AF179,AF178&lt;&gt;AF180),A177-COUNTIF($H$167:$H176,"&lt;&gt;CZ")&amp;$AH$5&amp;A179-COUNTIF($H$167:$H179,"&lt;&gt;CZ"),IF(AND(H178="CZ",H177="CZ",H176="CZ",H179&lt;&gt;"CZ",AF178=AF176,AF178&lt;&gt;AF175,AF178=AF179,AF178&lt;&gt;AF180),A176-COUNTIF($H$167:$H176,"&lt;&gt;CZ")&amp;$AH$5&amp;A179-COUNTIF($H$167:$H179,"&lt;&gt;CZ"),IF(AND(H178="CZ",H177&lt;&gt;"CZ",H176&lt;&gt;"CZ",H179="CZ",AF178=AF176,AF178&lt;&gt;AF175,AF178=AF179,AF178&lt;&gt;AF180),A177-COUNTIF($H$167:$H176,"&lt;&gt;CZ")&amp;$AH$5&amp;A179-COUNTIF($H$167:$H179,"&lt;&gt;CZ"),IF(AND(H178="CZ",H177&lt;&gt;"CZ",H176="CZ",H179="CZ",AF178=AF176,AF178&lt;&gt;AF175,AF178=AF179,AF178&lt;&gt;AF180),A176-COUNTIF($H$167:$H176,"&lt;&gt;CZ")&amp;$AH$5&amp;A179-COUNTIF($H$167:$H179,"&lt;&gt;CZ"),IF(AND(H178="CZ",H177&lt;&gt;"CZ",H176="CZ",H179&lt;&gt;"CZ",AF178=AF176,AF178&lt;&gt;AF175,AF178=AF179,AF178&lt;&gt;AF180),A176-COUNTIF($H$167:$H176,"&lt;&gt;CZ")&amp;$AH$5&amp;A179-COUNTIF($H$167:$H179,"&lt;&gt;CZ"),IF(AND(H178="CZ",H177="CZ",H176&lt;&gt;"CZ",H179&lt;&gt;"CZ",AF179=AF176,AF178&lt;&gt;AF175,AF178&lt;&gt;AF180),A177-COUNTIF($H$167:$H176,"&lt;&gt;CZ")&amp;$AH$5&amp;A179-COUNTIF($H$167:$H179,"&lt;&gt;CZ"),IF(AND(H178="CZ",H177&lt;&gt;"CZ",H176&lt;&gt;"CZ",H179&lt;&gt;"CZ",AF179=AF176,AF178&lt;&gt;AF175,AF178&lt;&gt;AF180),A177-COUNTIF($H$167:$H176,"&lt;&gt;CZ"),IF(AND(H178="CZ",H177&lt;&gt;"CZ",H179="CZ",H180="CZ",AF180=AF177,AF178&lt;&gt;AF176,AF178&lt;&gt;AF181),A178-COUNTIF($H$167:$H177,"&lt;&gt;CZ")&amp;$AH$5&amp;A180-COUNTIF($H$167:$H180,"&lt;&gt;CZ"),IF(AND(H178="CZ",H177="CZ",H179&lt;&gt;"CZ",H180="CZ",AF180=AF177,AF178&lt;&gt;AF176,AF178&lt;&gt;AF181),A177-COUNTIF($H$167:$H177,"&lt;&gt;CZ")&amp;$AH$5&amp;A180-COUNTIF($H$167:$H180,"&lt;&gt;CZ"),IF(AND(H178="CZ",H177="CZ",H179="CZ",H180&lt;&gt;"CZ",AF180=AF177,AF178&lt;&gt;AF176,AF178&lt;&gt;AF181),A177-COUNTIF($H$167:$H177,"&lt;&gt;CZ")&amp;$AH$5&amp;A180-COUNTIF($H$167:$H180,"&lt;&gt;CZ"),IF(AND(H178="CZ",H177&lt;&gt;"CZ",H179&lt;&gt;"CZ",H180="CZ",AF180=AF177,AF178&lt;&gt;AF176,AF178&lt;&gt;AF181),A178-COUNTIF($H$167:$H177,"&lt;&gt;CZ")&amp;$AH$5&amp;A180-COUNTIF($H$167:$H180,"&lt;&gt;CZ"),IF(AND(H178="CZ",H177&lt;&gt;"CZ",H179="CZ",H180&lt;&gt;"CZ",AF180=AF177,AF178&lt;&gt;AF176,AF178&lt;&gt;AF181),A178-COUNTIF($H$167:$H177,"&lt;&gt;CZ")&amp;$AH$5&amp;A180-COUNTIF($H$167:$H180,"&lt;&gt;CZ"),IF(AND(H178="CZ",H177="CZ",H179&lt;&gt;"CZ",H180&lt;&gt;"CZ",AF180=AF177,AF178&lt;&gt;AF176,AF178&lt;&gt;AF181),A177-COUNTIF($H$167:$H177,"&lt;&gt;CZ")&amp;$AH$5&amp;A180-COUNTIF($H$167:$H180,"&lt;&gt;CZ"),IF(AND(H178="CZ",H177&lt;&gt;"CZ",H179&lt;&gt;"CZ",H180&lt;&gt;"CZ",AF180=AF177,AF178&lt;&gt;AF176,AF178&lt;&gt;AF181),A178-COUNTIF($H$167:$H177,"&lt;&gt;CZ"),IF(AND(H178="CZ",H179="CZ",H180="CZ",H181&lt;&gt;"CZ",AF178&lt;&gt;AF177,AF178=AF181,AF178&lt;&gt;AF182),A178-COUNTIF($H$167:$H178,"&lt;&gt;CZ")&amp;$AH$5&amp;A181-COUNTIF($H$167:$H181,"&lt;&gt;CZ"),IF(AND(H178="CZ",H179="CZ",H180&lt;&gt;"CZ",H181="CZ",AF178&lt;&gt;AF177,AF178=AF181,AF178&lt;&gt;AF182),A178-COUNTIF($H$167:$H178,"&lt;&gt;CZ")&amp;$AH$5&amp;A181-COUNTIF($H$167:$H181,"&lt;&gt;CZ"),IF(AND(H178="CZ",H179&lt;&gt;"CZ",H180="CZ",H181="CZ",AF178&lt;&gt;AF177,AF178=AF181,AF178&lt;&gt;AF182),A178-COUNTIF($H$167:$H178,"&lt;&gt;CZ")&amp;$AH$5&amp;A181-COUNTIF($H$167:$H181,"&lt;&gt;CZ"),IF(AND(H178="CZ",H179&lt;&gt;"CZ",H180&lt;&gt;"CZ",H181="CZ",AF178&lt;&gt;AF177,AF178=AF181,AF178&lt;&gt;AF182),A178-COUNTIF($H$167:$H178,"&lt;&gt;CZ")&amp;$AH$5&amp;A181-COUNTIF($H$167:$H181,"&lt;&gt;CZ"),"")))))))))))))))))))))))))))))))))))))))))))))))))))))</f>
        <v/>
      </c>
      <c r="AJ178" s="102" t="str">
        <f>IF(AI178&lt;&gt;"","",IF(AND(H178="CZ",H179&lt;&gt;"CZ",H180="CZ",H181&lt;&gt;"CZ",AF178&lt;&gt;AF177,AF178=AF181,AF178&lt;&gt;AF182),A178-COUNTIF($H$167:$H178,"&lt;&gt;CZ")&amp;$AH$5&amp;A181-COUNTIF($H$167:$H181,"&lt;&gt;CZ"),IF(AND(H178="CZ",H179="CZ",H180&lt;&gt;"CZ",H181&lt;&gt;"CZ",AF178&lt;&gt;AF177,AF178=AF181,AF178&lt;&gt;AF182),A178-COUNTIF($H$167:$H178,"&lt;&gt;CZ")&amp;$AH$5&amp;A181-COUNTIF($H$167:$H181,"&lt;&gt;CZ"),IF(AND(H178="CZ",H179&lt;&gt;"CZ",H180&lt;&gt;"CZ",H181&lt;&gt;"CZ",AF178&lt;&gt;AF177,AF178=AF181,AF178&lt;&gt;AF182),A178-COUNTIF($H$167:$H178,"&lt;&gt;CZ"),IF(AND(H178="CZ",H177&lt;&gt;"CZ",H176="CZ",H175="CZ",H174="CZ",AF178=AF174,AF178&lt;&gt;AF173,AF178&lt;&gt;AF179),A174-COUNTIFS($H$167:$H174,"&lt;&gt;CZ")&amp;$AH$5&amp;A178-COUNTIFS($H$167:$H178,"&lt;&gt;CZ"),IF(AND(H178="CZ",H177="CZ",H176&lt;&gt;"CZ",H175="CZ",H174="CZ",AF178=AF174,AF178&lt;&gt;AF173,AF178&lt;&gt;AF179),A174-COUNTIFS($H$167:$H174,"&lt;&gt;CZ")&amp;$AH$5&amp;A178-COUNTIFS($H$167:$H178,"&lt;&gt;CZ"),IF(AND(H178="CZ",H177="CZ",H176="CZ",H175&lt;&gt;"CZ",H174="CZ",AF178=AF174,AF178&lt;&gt;AF173,AF178&lt;&gt;AF179),A174-COUNTIFS($H$167:$H174,"&lt;&gt;CZ")&amp;$AH$5&amp;A178-COUNTIFS($H$167:$H178,"&lt;&gt;CZ"),IF(AND(H178="CZ",H177="CZ",H176="CZ",H175="CZ",H174&lt;&gt;"CZ",AF178=AF174,AF178&lt;&gt;AF173,AF178&lt;&gt;AF179),A175-COUNTIFS($H$167:$H174,"&lt;&gt;CZ")&amp;$AH$5&amp;A178-COUNTIFS($H$167:$H178,"&lt;&gt;CZ"),IF(AND(H178="CZ",H177&lt;&gt;"CZ",H176="CZ",H175="CZ",H174&lt;&gt;"CZ",AF178=AF174,AF178&lt;&gt;AF173,AF178&lt;&gt;AF179),A175-COUNTIFS($H$167:$H174,"&lt;&gt;CZ")&amp;$AH$5&amp;A178-COUNTIFS($H$167:$H178,"&lt;&gt;CZ"),IF(AND(H178="CZ",H177&lt;&gt;"CZ",H176="CZ",H175&lt;&gt;"CZ",H174="CZ",AF178=AF174,AF178&lt;&gt;AF173,AF178&lt;&gt;AF179),A174-COUNTIFS($H$167:$H174,"&lt;&gt;CZ")&amp;$AH$5&amp;A178-COUNTIFS($H$167:$H178,"&lt;&gt;CZ"),IF(AND(H178="CZ",H177&lt;&gt;"CZ",H176&lt;&gt;"CZ",H175="CZ",H174="CZ",AF178=AF174,AF178&lt;&gt;AF173,AF178&lt;&gt;AF179),A174-COUNTIFS($H$167:$H174,"&lt;&gt;CZ")&amp;$AH$5&amp;A178-COUNTIFS($H$167:$H178,"&lt;&gt;CZ"),IF(AND(H178="CZ",H177&lt;&gt;"CZ",H176&lt;&gt;"CZ",H175&lt;&gt;"CZ",H174="CZ",AF178=AF174,AF178&lt;&gt;AF173,AF178&lt;&gt;AF179),A174-COUNTIFS($H$167:$H174,"&lt;&gt;CZ")&amp;$AH$5&amp;A178-COUNTIFS($H$167:$H178,"&lt;&gt;CZ"),IF(AND(H178="CZ",H177&lt;&gt;"CZ",H176&lt;&gt;"CZ",H175="CZ",H174&lt;&gt;"CZ",AF178=AF174,AF178&lt;&gt;AF173,AF178&lt;&gt;AF179),A175-COUNTIFS($H$167:$H174,"&lt;&gt;CZ")&amp;$AH$5&amp;A178-COUNTIFS($H$167:$H178,"&lt;&gt;CZ"),IF(AND(H178="CZ",H177&lt;&gt;"CZ",H176="CZ",H175&lt;&gt;"CZ",H174&lt;&gt;"CZ",AF178=AF174,AF178&lt;&gt;AF173,AF178&lt;&gt;AF179),A175-COUNTIFS($H$167:$H174,"&lt;&gt;CZ")&amp;$AH$5&amp;A178-COUNTIFS($H$167:$H178,"&lt;&gt;CZ"),IF(AND(H178="CZ",H177="CZ",H176&lt;&gt;"CZ",H175&lt;&gt;"CZ",H174&lt;&gt;"CZ",AF178=AF174,AF178&lt;&gt;AF173,AF178&lt;&gt;AF179),A175-COUNTIFS($H$167:$H174,"&lt;&gt;CZ")&amp;$AH$5&amp;A178-COUNTIFS($H$167:$H178,"&lt;&gt;CZ"),IF(AND(H178="CZ",H177="CZ",H176&lt;&gt;"CZ",H175&lt;&gt;"CZ",H174="CZ",AF178=AF174,AF178&lt;&gt;AF173,AF178&lt;&gt;AF179),A174-COUNTIFS($H$167:$H174,"&lt;&gt;CZ")&amp;$AH$5&amp;A178-COUNTIFS($H$167:$H178,"&lt;&gt;CZ"),IF(AND(H178="CZ",H177="CZ",H176&lt;&gt;"CZ",H175="CZ",H174&lt;&gt;"CZ",AF178=AF174,AF178&lt;&gt;AF173,AF178&lt;&gt;AF179),A175-COUNTIFS($H$167:$H174,"&lt;&gt;CZ")&amp;$AH$5&amp;A178-COUNTIFS($H$167:$H178,"&lt;&gt;CZ"),IF(AND(H178="CZ",H177="CZ",H176="CZ",H175&lt;&gt;"CZ",H174&lt;&gt;"CZ",AF178=AF174,AF178&lt;&gt;AF173,AF178&lt;&gt;AF179),A175-COUNTIFS($H$167:$H174,"&lt;&gt;CZ")&amp;$AH$5&amp;A178-COUNTIFS($H$167:$H178,"&lt;&gt;CZ"),IF(AND(H178="CZ",H177&lt;&gt;"CZ",H176&lt;&gt;"CZ",H175&lt;&gt;"CZ",H174&lt;&gt;"CZ",AF178=AF174,AF178&lt;&gt;AF173,AF178&lt;&gt;AF179),A175-COUNTIFS($H$167:$H174,"&lt;&gt;CZ"),IF(AND(H178="CZ",H177&lt;&gt;"CZ",H176="CZ",H175="CZ",H179="CZ",AF179=AF175,AF178&lt;&gt;AF174,AF178&lt;&gt;AF180),A175-COUNTIFS($H$167:$H175,"&lt;&gt;CZ")&amp;$AH$5&amp;A179-COUNTIFS($H$167:$H179,"&lt;&gt;CZ"),IF(AND(H178="CZ",H177="CZ",H176&lt;&gt;"CZ",H175="CZ",H179="CZ",AF179=AF175,AF178&lt;&gt;AF174,AF178&lt;&gt;AF180),A175-COUNTIFS($H$167:$H175,"&lt;&gt;CZ")&amp;$AH$5&amp;A179-COUNTIFS($H$167:$H179,"&lt;&gt;CZ"),IF(AND(H178="CZ",H177="CZ",H176="CZ",H175&lt;&gt;"CZ",H179="CZ",AF179=AF175,AF178&lt;&gt;AF174,AF178&lt;&gt;AF180),A176-COUNTIFS($H$167:$H175,"&lt;&gt;CZ")&amp;$AH$5&amp;A179-COUNTIFS($H$167:$H179,"&lt;&gt;CZ"),IF(AND(H178="CZ",H177="CZ",H176="CZ",H175="CZ",H179&lt;&gt;"CZ",AF179=AF175,AF178&lt;&gt;AF174,AF178&lt;&gt;AF180),A175-COUNTIFS($H$167:$H175,"&lt;&gt;CZ")&amp;$AH$5&amp;A179-COUNTIFS($H$167:$H179,"&lt;&gt;CZ"),IF(AND(H178="CZ",H177&lt;&gt;"CZ",H176="CZ",H175="CZ",H179&lt;&gt;"CZ",AF179=AF175,AF178&lt;&gt;AF174,AF178&lt;&gt;AF180),A175-COUNTIFS($H$167:$H175,"&lt;&gt;CZ")&amp;$AH$5&amp;A179-COUNTIFS($H$167:$H179,"&lt;&gt;CZ"),IF(AND(H178="CZ",H177&lt;&gt;"CZ",H176="CZ",H175&lt;&gt;"CZ",H179="CZ",AF179=AF175,AF178&lt;&gt;AF174,AF178&lt;&gt;AF180),A176-COUNTIFS($H$167:$H175,"&lt;&gt;CZ")&amp;$AH$5&amp;A179-COUNTIFS($H$167:$H179,"&lt;&gt;CZ"),IF(AND(H178="CZ",H177&lt;&gt;"CZ",H176&lt;&gt;"CZ",H175="CZ",H179="CZ",AF179=AF175,AF178&lt;&gt;AF174,AF178&lt;&gt;AF180),A175-COUNTIFS($H$167:$H175,"&lt;&gt;CZ")&amp;$AH$5&amp;A179-COUNTIFS($H$167:$H179,"&lt;&gt;CZ"),IF(AND(H178="CZ",H177&lt;&gt;"CZ",H176&lt;&gt;"CZ",H175&lt;&gt;"CZ",H179="CZ",AF179=AF175,AF178&lt;&gt;AF174,AF178&lt;&gt;AF180),A176-COUNTIFS($H$167:$H175,"&lt;&gt;CZ")&amp;$AH$5&amp;A179-COUNTIFS($H$167:$H179,"&lt;&gt;CZ"),IF(AND(H178="CZ",H177&lt;&gt;"CZ",H176&lt;&gt;"CZ",H175="CZ",H179&lt;&gt;"CZ",AF179=AF175,AF178&lt;&gt;AF174,AF178&lt;&gt;AF180),A175-COUNTIFS($H$167:$H175,"&lt;&gt;CZ")&amp;$AH$5&amp;A179-COUNTIFS($H$167:$H179,"&lt;&gt;CZ"),IF(AND(H178="CZ",H177&lt;&gt;"CZ",H176="CZ",H175&lt;&gt;"CZ",H179&lt;&gt;"CZ",AF179=AF175,AF178&lt;&gt;AF174,AF178&lt;&gt;AF180),A176-COUNTIFS($H$167:$H175,"&lt;&gt;CZ")&amp;$AH$5&amp;A179-COUNTIFS($H$167:$H179,"&lt;&gt;CZ"),IF(AND(H178="CZ",H177="CZ",H176&lt;&gt;"CZ",H175&lt;&gt;"CZ",H179&lt;&gt;"CZ",AF179=AF175,AF178&lt;&gt;AF174,AF178&lt;&gt;AF180),A176-COUNTIFS($H$167:$H175,"&lt;&gt;CZ")&amp;$AH$5&amp;A179-COUNTIFS($H$167:$H179,"&lt;&gt;CZ"),IF(AND(H178="CZ",H177="CZ",H176&lt;&gt;"CZ",H175&lt;&gt;"CZ",H179="CZ",AF179=AF175,AF178&lt;&gt;AF174,AF178&lt;&gt;AF180),A176-COUNTIFS($H$167:$H175,"&lt;&gt;CZ")&amp;$AH$5&amp;A179-COUNTIFS($H$167:$H179,"&lt;&gt;CZ"),IF(AND(H178="CZ",H177="CZ",H176&lt;&gt;"CZ",H175="CZ",H179&lt;&gt;"CZ",AF179=AF175,AF178&lt;&gt;AF174,AF178&lt;&gt;AF180),A175-COUNTIFS($H$167:$H175,"&lt;&gt;CZ")&amp;$AH$5&amp;A179-COUNTIFS($H$167:$H179,"&lt;&gt;CZ"),IF(AND(H178="CZ",H177="CZ",H176="CZ",H175&lt;&gt;"CZ",H179&lt;&gt;"CZ",AF179=AF175,AF178&lt;&gt;AF174,AF178&lt;&gt;AF180),A176-COUNTIFS($H$167:$H175,"&lt;&gt;CZ")&amp;$AH$5&amp;A179-COUNTIFS($H$167:$H179,"&lt;&gt;CZ"),IF(AND(H178="CZ",H177&lt;&gt;"CZ",H176&lt;&gt;"CZ",H175&lt;&gt;"CZ",H179&lt;&gt;"CZ",AF179=AF175,AF178&lt;&gt;AF174,AF178&lt;&gt;AF180),A176-COUNTIFS($H$167:$H175,"&lt;&gt;CZ"),IF(AND(H178="CZ",H177&lt;&gt;"CZ",H176="CZ",H179="CZ",H180="CZ",AF180=AF176,AF178&lt;&gt;AF175,AF178&lt;&gt;AF181),A176-COUNTIFS($H$167:$H176,"&lt;&gt;CZ")&amp;$AH$5&amp;A180-COUNTIFS($H$167:$H180,"&lt;&gt;CZ"),IF(AND(H178="CZ",H177="CZ",H176&lt;&gt;"CZ",H179="CZ",H180="CZ",AF180=AF176,AF178&lt;&gt;AF175,AF178&lt;&gt;AF181),A177-COUNTIFS($H$167:$H176,"&lt;&gt;CZ")&amp;$AH$5&amp;A180-COUNTIFS($H$167:$H180,"&lt;&gt;CZ"),IF(AND(H178="CZ",H177="CZ",H176="CZ",H179&lt;&gt;"CZ",H180="CZ",AF180=AF176,AF178&lt;&gt;AF175,AF178&lt;&gt;AF181),A176-COUNTIFS($H$167:$H176,"&lt;&gt;CZ")&amp;$AH$5&amp;A180-COUNTIFS($H$167:$H180,"&lt;&gt;CZ"),IF(AND(H178="CZ",H177="CZ",H176="CZ",H179="CZ",H180&lt;&gt;"CZ",AF180=AF176,AF178&lt;&gt;AF175,AF178&lt;&gt;AF181),A176-COUNTIFS($H$167:$H176,"&lt;&gt;CZ")&amp;$AH$5&amp;A180-COUNTIFS($H$167:$H180,"&lt;&gt;CZ"),IF(AND(H178="CZ",H177&lt;&gt;"CZ",H176="CZ",H179="CZ",H180&lt;&gt;"CZ",AF180=AF176,AF178&lt;&gt;AF175,AF178&lt;&gt;AF181),A176-COUNTIFS($H$167:$H176,"&lt;&gt;CZ")&amp;$AH$5&amp;A180-COUNTIFS($H$167:$H180,"&lt;&gt;CZ"),IF(AND(H178="CZ",H177&lt;&gt;"CZ",H176="CZ",H179&lt;&gt;"CZ",H180="CZ",AF180=AF176,AF178&lt;&gt;AF175,AF178&lt;&gt;AF181),A176-COUNTIFS($H$167:$H176,"&lt;&gt;CZ")&amp;$AH$5&amp;A180-COUNTIFS($H$167:$H180,"&lt;&gt;CZ"),IF(AND(H178="CZ",H177&lt;&gt;"CZ",H176&lt;&gt;"CZ",H179="CZ",H180="CZ",AF180=AF176,AF178&lt;&gt;AF175,AF178&lt;&gt;AF181),A177-COUNTIFS($H$167:$H176,"&lt;&gt;CZ")&amp;$AH$5&amp;A180-COUNTIFS($H$167:$H180,"&lt;&gt;CZ"),IF(AND(H178="CZ",H177&lt;&gt;"CZ",H176&lt;&gt;"CZ",H179&lt;&gt;"CZ",H180="CZ",AF180=AF176,AF178&lt;&gt;AF175,AF178&lt;&gt;AF181),A177-COUNTIFS($H$167:$H176,"&lt;&gt;CZ")&amp;$AH$5&amp;A180-COUNTIFS($H$167:$H180,"&lt;&gt;CZ"),IF(AND(H178="CZ",H177&lt;&gt;"CZ",H176&lt;&gt;"CZ",H179="CZ",H180&lt;&gt;"CZ",AF180=AF176,AF178&lt;&gt;AF175,AF178&lt;&gt;AF181),A177-COUNTIFS($H$167:$H176,"&lt;&gt;CZ")&amp;$AH$5&amp;A180-COUNTIFS($H$167:$H180,"&lt;&gt;CZ"),IF(AND(H178="CZ",H177&lt;&gt;"CZ",H176="CZ",H179&lt;&gt;"CZ",H180&lt;&gt;"CZ",AF180=AF176,AF178&lt;&gt;AF175,AF178&lt;&gt;AF181),A176-COUNTIFS($H$167:$H176,"&lt;&gt;CZ")&amp;$AH$5&amp;A180-COUNTIFS($H$167:$H180,"&lt;&gt;CZ"),IF(AND(H178="CZ",H177="CZ",H176&lt;&gt;"CZ",H179&lt;&gt;"CZ",H180&lt;&gt;"CZ",AF180=AF176,AF178&lt;&gt;AF175,AF178&lt;&gt;AF181),A177-COUNTIFS($H$167:$H176,"&lt;&gt;CZ")&amp;$AH$5&amp;A180-COUNTIFS($H$167:$H180,"&lt;&gt;CZ"),IF(AND(H178="CZ",H177="CZ",H176&lt;&gt;"CZ",H179&lt;&gt;"CZ",H180="CZ",AF180=AF176,AF178&lt;&gt;AF175,AF178&lt;&gt;AF181),A177-COUNTIFS($H$167:$H176,"&lt;&gt;CZ")&amp;$AH$5&amp;A180-COUNTIFS($H$167:$H180,"&lt;&gt;CZ"),IF(AND(H178="CZ",H177="CZ",H176&lt;&gt;"CZ",H179="CZ",H180&lt;&gt;"CZ",AF180=AF176,AF178&lt;&gt;AF175,AF178&lt;&gt;AF181),A177-COUNTIFS($H$167:$H176,"&lt;&gt;CZ")&amp;$AH$5&amp;A180-COUNTIFS($H$167:$H180,"&lt;&gt;CZ"),IF(AND(H178="CZ",H177="CZ",H176="CZ",H179&lt;&gt;"CZ",H180&lt;&gt;"CZ",AF180=AF176,AF178&lt;&gt;AF175,AF178&lt;&gt;AF181),A176-COUNTIFS($H$167:$H176,"&lt;&gt;CZ")&amp;$AH$5&amp;A180-COUNTIFS($H$167:$H180,"&lt;&gt;CZ"),""))))))))))))))))))))))))))))))))))))))))))))))))</f>
        <v/>
      </c>
      <c r="AK178" s="102" t="str">
        <f>IF(AI178&lt;&gt;"","",IF(AJ178&lt;&gt;"","",IF(AND(H177="CZ",H176&lt;&gt;"CZ",H175&lt;&gt;"CZ",H178&lt;&gt;"CZ",H179&lt;&gt;"CZ",AF179=AF175,AF177&lt;&gt;AF174,AF177&lt;&gt;AF180),A176-COUNTIFS($H$167:$H175,"&lt;&gt;CZ"),IF(AND(H178="CZ",H177&lt;&gt;"CZ",H179="CZ",H180="CZ",H181="CZ",AF181=AF177,AF178&lt;&gt;AF176,AF178&lt;&gt;AF182),A178-COUNTIFS($H$167:$H177,"&lt;&gt;CZ")&amp;$AH$5&amp;A181-COUNTIFS($H$167:$H181,"&lt;&gt;CZ"),IF(AND(H178="CZ",H177="CZ",H179&lt;&gt;"CZ",H180="CZ",H181="CZ",AF181=AF177,AF178&lt;&gt;AF176,AF178&lt;&gt;AF182),A177-COUNTIFS($H$167:$H177,"&lt;&gt;CZ")&amp;$AH$5&amp;A181-COUNTIFS($H$167:$H181,"&lt;&gt;CZ"),IF(AND(H178="CZ",H177="CZ",H179="CZ",H180&lt;&gt;"CZ",H181="CZ",AF181=AF177,AF178&lt;&gt;AF176,AF178&lt;&gt;AF182),A177-COUNTIFS($H$167:$H177,"&lt;&gt;CZ")&amp;$AH$5&amp;A181-COUNTIFS($H$167:$H181,"&lt;&gt;CZ"),IF(AND(H178="CZ",H177="CZ",H179="CZ",H180="CZ",H181&lt;&gt;"CZ",AF181=AF177,AF178&lt;&gt;AF176,AF178&lt;&gt;AF182),A177-COUNTIFS($H$167:$H177,"&lt;&gt;CZ")&amp;$AH$5&amp;A181-COUNTIFS($H$167:$H181,"&lt;&gt;CZ"),IF(AND(H178="CZ",H177&lt;&gt;"CZ",H179="CZ",H180="CZ",H181&lt;&gt;"CZ",AF181=AF177,AF178&lt;&gt;AF176,AF178&lt;&gt;AF182),A178-COUNTIFS($H$167:$H177,"&lt;&gt;CZ")&amp;$AH$5&amp;A181-COUNTIFS($H$167:$H181,"&lt;&gt;CZ"),IF(AND(H178="CZ",H177&lt;&gt;"CZ",H179="CZ",H180&lt;&gt;"CZ",H181="CZ",AF181=AF177,AF178&lt;&gt;AF176,AF178&lt;&gt;AF182),A178-COUNTIFS($H$167:$H177,"&lt;&gt;CZ")&amp;$AH$5&amp;A181-COUNTIFS($H$167:$H181,"&lt;&gt;CZ"),IF(AND(H178="CZ",H177&lt;&gt;"CZ",H179&lt;&gt;"CZ",H180="CZ",H181="CZ",AF181=AF177,AF178&lt;&gt;AF176,AF178&lt;&gt;AF182),A178-COUNTIFS($H$167:$H177,"&lt;&gt;CZ")&amp;$AH$5&amp;A181-COUNTIFS($H$167:$H181,"&lt;&gt;CZ"),IF(AND(H178="CZ",H177&lt;&gt;"CZ",H179&lt;&gt;"CZ",H180&lt;&gt;"CZ",H181="CZ",AF181=AF177,AF178&lt;&gt;AF176,AF178&lt;&gt;AF182),A178-COUNTIFS($H$167:$H177,"&lt;&gt;CZ")&amp;$AH$5&amp;A181-COUNTIFS($H$167:$H181,"&lt;&gt;CZ"),IF(AND(H178="CZ",H177&lt;&gt;"CZ",H179&lt;&gt;"CZ",H180&lt;&gt;"CZ",H181&lt;&gt;"CZ",AF181=AF177,AF178&lt;&gt;AF176,AF178&lt;&gt;AF182),A181-COUNTIFS($H$167:$H181,"&lt;&gt;CZ"),IF(AND(H178="CZ",H177&lt;&gt;"CZ",H179&lt;&gt;"CZ",H180="CZ",H181&lt;&gt;"CZ",AF181=AF177,AF178&lt;&gt;AF176,AF178&lt;&gt;AF182),A178-COUNTIFS($H$167:$H177,"&lt;&gt;CZ")&amp;$AH$5&amp;A181-COUNTIFS($H$167:$H181,"&lt;&gt;CZ"),IF(AND(H178="CZ",H177="CZ",H179="CZ",H180&lt;&gt;"CZ",H181&lt;&gt;"CZ",AF181=AF177,AF178&lt;&gt;AF176,AF178&lt;&gt;AF182),A177-COUNTIFS($H$167:$H177,"&lt;&gt;CZ")&amp;$AH$5&amp;A181-COUNTIFS($H$167:$H181,"&lt;&gt;CZ"),IF(AND(H178="CZ",H177="CZ",H179&lt;&gt;"CZ",H180&lt;&gt;"CZ",H181&lt;&gt;"CZ",AF181=AF177,AF178&lt;&gt;AF176,AF178&lt;&gt;AF182),A177-COUNTIFS($H$167:$H177,"&lt;&gt;CZ")&amp;$AH$5&amp;A181-COUNTIFS($H$167:$H181,"&lt;&gt;CZ"),IF(AND(H178="CZ",H177="CZ",H179&lt;&gt;"CZ",H180&lt;&gt;"CZ",H181="CZ",AF181=AF177,AF178&lt;&gt;AF176,AF178&lt;&gt;AF182),A177-COUNTIFS($H$167:$H177,"&lt;&gt;CZ")&amp;$AH$5&amp;A181-COUNTIFS($H$167:$H181,"&lt;&gt;CZ"),IF(AND(H178="CZ",H177="CZ",H179&lt;&gt;"CZ",H180="CZ",H181&lt;&gt;"CZ",AF181=AF177,AF178&lt;&gt;AF176,AF178&lt;&gt;AF182),A177-COUNTIFS($H$167:$H177,"&lt;&gt;CZ")&amp;$AH$5&amp;A181-COUNTIFS($H$167:$H181,"&lt;&gt;CZ"),IF(AND(H178="CZ",H177&lt;&gt;"CZ",H179="CZ",H180&lt;&gt;"CZ",H181&lt;&gt;"CZ",AF181=AF177,AF178&lt;&gt;AF176,AF178&lt;&gt;AF182),A178-COUNTIFS($H$167:$H177,"&lt;&gt;CZ")&amp;$AH$5&amp;A181-COUNTIFS($H$167:$H181,"&lt;&gt;CZ"),IF(AND(H178="CZ",H179&lt;&gt;"CZ",H180="CZ",H181="CZ",H182="CZ",AF178=AF182,AF178&lt;&gt;AF177,AF178&lt;&gt;AF183),A178-COUNTIFS($H$167:$H178,"&lt;&gt;CZ")&amp;$AH$5&amp;A182-COUNTIFS($H$167:$H182,"&lt;&gt;CZ"),IF(AND(H178="CZ",H179="CZ",H180&lt;&gt;"CZ",H181="CZ",H182="CZ",AF178=AF182,AF178&lt;&gt;AF177,AF178&lt;&gt;AF183),A178-COUNTIFS($H$167:$H178,"&lt;&gt;CZ")&amp;$AH$5&amp;A182-COUNTIFS($H$167:$H182,"&lt;&gt;CZ"),IF(AND(H178="CZ",H179="CZ",H180="CZ",H181&lt;&gt;"CZ",H182="CZ",AF178=AF182,AF178&lt;&gt;AF177,AF178&lt;&gt;AF183),A178-COUNTIFS($H$167:$H178,"&lt;&gt;CZ")&amp;$AH$5&amp;A182-COUNTIFS($H$167:$H182,"&lt;&gt;CZ"),IF(AND(H178="CZ",H179="CZ",H180="CZ",H181="CZ",H182&lt;&gt;"CZ",AF178=AF182,AF178&lt;&gt;AF177,AF178&lt;&gt;AF183),A178-COUNTIFS($H$167:$H178,"&lt;&gt;CZ")&amp;$AH$5&amp;A182-COUNTIFS($H$167:$H182,"&lt;&gt;CZ"),IF(AND(H178="CZ",H177&lt;&gt;"CZ",H176="CZ",H175="CZ",H179&lt;&gt;"CZ",AF179=AF175,AF178&lt;&gt;AF174,AF178&lt;&gt;AF180),A175-COUNTIFS($H$167:$H175,"&lt;&gt;CZ")&amp;$AH$5&amp;A179-COUNTIFS($H$167:$H179,"&lt;&gt;CZ"),IF(AND(H178="CZ",H179&lt;&gt;"CZ",H180="CZ",H181="CZ",H182&lt;&gt;"CZ",AF178=AF182,AF178&lt;&gt;AF177,AF178&lt;&gt;AF183),A178-COUNTIFS($H$167:$H178,"&lt;&gt;CZ")&amp;$AH$5&amp;A182-COUNTIFS($H$167:$H182,"&lt;&gt;CZ"),IF(AND(H178="CZ",H179&lt;&gt;"CZ",H180="CZ",H181&lt;&gt;"CZ",H182="CZ",AF178=AF182,AF178&lt;&gt;AF177,AF178&lt;&gt;AF183),A178-COUNTIFS($H$167:$H178,"&lt;&gt;CZ")&amp;$AH$5&amp;A182-COUNTIFS($H$167:$H182,"&lt;&gt;CZ"),IF(AND(H178="CZ",H179&lt;&gt;"CZ",H180&lt;&gt;"CZ",H181="CZ",H182="CZ",AF178=AF182,AF178&lt;&gt;AF177,AF178&lt;&gt;AF183),A178-COUNTIFS($H$167:$H178,"&lt;&gt;CZ")&amp;$AH$5&amp;A182-COUNTIFS($H$167:$H182,"&lt;&gt;CZ"),IF(AND(H178="CZ",H179&lt;&gt;"CZ",H180&lt;&gt;"CZ",H181&lt;&gt;"CZ",H182="CZ",AF178=AF182,AF178&lt;&gt;AF177,AF178&lt;&gt;AF183),A178-COUNTIFS($H$167:$H178,"&lt;&gt;CZ")&amp;$AH$5&amp;A182-COUNTIFS($H$167:$H182,"&lt;&gt;CZ"),IF(AND(H178="CZ",H179&lt;&gt;"CZ",H180&lt;&gt;"CZ",H181="CZ",H182&lt;&gt;"CZ",AF178=AF182,AF178&lt;&gt;AF177,AF178&lt;&gt;AF183),A178-COUNTIFS($H$167:$H178,"&lt;&gt;CZ")&amp;$AH$5&amp;A182-COUNTIFS($H$167:$H182,"&lt;&gt;CZ"),IF(AND(H178="CZ",H179&lt;&gt;"CZ",H180="CZ",H181&lt;&gt;"CZ",H182&lt;&gt;"CZ",AF178=AF182,AF178&lt;&gt;AF177,AF178&lt;&gt;AF183),A178-COUNTIFS($H$167:$H178,"&lt;&gt;CZ")&amp;$AH$5&amp;A182-COUNTIFS($H$167:$H182,"&lt;&gt;CZ"),IF(AND(H178="CZ",H179="CZ",H180&lt;&gt;"CZ",H181&lt;&gt;"CZ",H182&lt;&gt;"CZ",AF178=AF182,AF178&lt;&gt;AF177,AF178&lt;&gt;AF183),A178-COUNTIFS($H$167:$H178,"&lt;&gt;CZ")&amp;$AH$5&amp;A182-COUNTIFS($H$167:$H182,"&lt;&gt;CZ"),IF(AND(H178="CZ",H179="CZ",H180="CZ",H181&lt;&gt;"CZ",H182&lt;&gt;"CZ",AF178=AF182,AF178&lt;&gt;AF177,AF178&lt;&gt;AF183),A178-COUNTIFS($H$167:$H178,"&lt;&gt;CZ")&amp;$AH$5&amp;A182-COUNTIFS($H$167:$H182,"&lt;&gt;CZ"),IF(AND(H178="CZ",H179="CZ",H180&lt;&gt;"CZ",H181="CZ",H182&lt;&gt;"CZ",AF178=AF182,AF178&lt;&gt;AF177,AF178&lt;&gt;AF183),A178-COUNTIFS($H$167:$H178,"&lt;&gt;CZ")&amp;$AH$5&amp;A182-COUNTIFS($H$167:$H182,"&lt;&gt;CZ"),IF(AND(H178="CZ",H179="CZ",H180="CZ",H181&lt;&gt;"CZ",H182&lt;&gt;"CZ",AF178=AF182,AF178&lt;&gt;AF177,AF178&lt;&gt;AF183),A178-COUNTIFS($H$167:$H178,"&lt;&gt;CZ")&amp;$AH$5&amp;A182-COUNTIFS($H$167:$H182,"&lt;&gt;CZ"),IF(AND(H178="CZ",H179="CZ",H180&lt;&gt;"CZ",H181&lt;&gt;"CZ",H182&lt;&gt;"CZ",AF178=AF182,AF178&lt;&gt;AF177,AF178&lt;&gt;AF183),A182-COUNTIFS($H$167:$H182,"&lt;&gt;CZ"),""))))))))))))))))))))))))))))))))))</f>
        <v/>
      </c>
      <c r="AL178" s="120" t="str">
        <f t="shared" si="11"/>
        <v/>
      </c>
    </row>
    <row r="179" spans="1:38" s="104" customFormat="1" ht="15" hidden="1" customHeight="1">
      <c r="A179" s="105">
        <v>13</v>
      </c>
      <c r="B179" s="106" t="e">
        <v>#N/A</v>
      </c>
      <c r="C179" s="107" t="s">
        <v>251</v>
      </c>
      <c r="D179" s="107" t="s">
        <v>251</v>
      </c>
      <c r="E179" s="106" t="s">
        <v>251</v>
      </c>
      <c r="F179" s="108"/>
      <c r="G179" s="109" t="s">
        <v>251</v>
      </c>
      <c r="H179" s="110" t="s">
        <v>251</v>
      </c>
      <c r="I179" s="111"/>
      <c r="J179" s="112" t="s">
        <v>251</v>
      </c>
      <c r="K179" s="111"/>
      <c r="L179" s="112" t="s">
        <v>251</v>
      </c>
      <c r="M179" s="111"/>
      <c r="N179" s="112" t="s">
        <v>251</v>
      </c>
      <c r="O179" s="111"/>
      <c r="P179" s="112" t="s">
        <v>251</v>
      </c>
      <c r="Q179" s="111"/>
      <c r="R179" s="112" t="s">
        <v>251</v>
      </c>
      <c r="S179" s="113"/>
      <c r="T179" s="112" t="s">
        <v>251</v>
      </c>
      <c r="U179" s="111"/>
      <c r="V179" s="112" t="s">
        <v>251</v>
      </c>
      <c r="W179" s="111"/>
      <c r="X179" s="112" t="s">
        <v>251</v>
      </c>
      <c r="Y179" s="111"/>
      <c r="Z179" s="112" t="s">
        <v>251</v>
      </c>
      <c r="AA179" s="111"/>
      <c r="AB179" s="112" t="s">
        <v>251</v>
      </c>
      <c r="AC179" s="111"/>
      <c r="AD179" s="112" t="s">
        <v>251</v>
      </c>
      <c r="AE179" s="116">
        <v>0</v>
      </c>
      <c r="AF179" s="117" t="s">
        <v>251</v>
      </c>
      <c r="AG179" s="118" t="s">
        <v>251</v>
      </c>
      <c r="AH179" s="100" t="str">
        <f t="shared" ca="1" si="10"/>
        <v/>
      </c>
      <c r="AI179" s="119" t="str">
        <f>IF(H179="","",IF(H179&lt;&gt;"CZ","NE",IF(AND(H179="CZ",AF178&lt;&gt;AF179,AF179&lt;&gt;AF180),A179-COUNTIF($H$167:$H179,"&lt;&gt;CZ"),IF(AND(H179="CZ",H178="CZ",AF179=AF178,AF179&lt;&gt;AF177,AF179&lt;&gt;AF180),A178-COUNTIF($H$167:$H179,"&lt;&gt;CZ")&amp;$AH$5&amp;A179-COUNTIF($H$167:$H179,"&lt;&gt;CZ"),IF(AND(H179="CZ",H180="CZ",AF179&lt;&gt;AF178,AF179=AF180,AF179&lt;&gt;AF181),A179-COUNTIF($H$167:$H179,"&lt;&gt;CZ")&amp;$AH$5&amp;A180-COUNTIF($H$167:$H180,"&lt;&gt;CZ"),IF(AND(H179="CZ",H178="CZ",H177="CZ",AF179=AF177,AF179&lt;&gt;AF176,AF179&lt;&gt;AF180),A177-COUNTIF($H$167:$H179,"&lt;&gt;CZ")&amp;$AH$5&amp;A179-COUNTIF($H$167:$H179,"&lt;&gt;CZ"),IF(AND(H179="CZ",H178="CZ",H180="CZ",AF180=AF178,AF179&lt;&gt;AF177,AF179&lt;&gt;AF181),A178-COUNTIF($H$167:$H178,"&lt;&gt;CZ")&amp;$AH$5&amp;A180-COUNTIF($H$167:$H180,"&lt;&gt;CZ"),IF(AND(H179="CZ",H180="CZ",H181="CZ",AF179&lt;&gt;AF178,AF179=AF181,AF179&lt;&gt;AF182),A179-COUNTIF($H$167:$H179,"&lt;&gt;CZ")&amp;$AH$5&amp;A181-COUNTIF($H$167:$H181,"&lt;&gt;CZ"),IF(AND(H179="CZ",H178="CZ",H177="CZ",H176="CZ",AF179=AF176,AF179&lt;&gt;AF175,AF179&lt;&gt;AF180),A176-COUNTIF($H$167:$H176,"&lt;&gt;CZ")&amp;$AH$5&amp;A179-COUNTIF($H$167:$H179,"&lt;&gt;CZ"),IF(AND(H179="CZ",H178="CZ",H177="CZ",H180="CZ",AF180=AF177,AF179&lt;&gt;AF176,AF179&lt;&gt;AF181),A177-COUNTIF($H$167:$H177,"&lt;&gt;CZ")&amp;$AH$5&amp;A180-COUNTIF($H$167:$H180,"&lt;&gt;CZ"),IF(AND(H179="CZ",H178="CZ",H180="CZ",H181="CZ",AF181=AF178,AF179&lt;&gt;AF177,AF179&lt;&gt;AF182),A178-COUNTIF($H$167:$H178,"&lt;&gt;CZ")&amp;$AH$5&amp;A181-COUNTIF($H$167:$H181,"&lt;&gt;CZ"),IF(AND(H179="CZ",H180="CZ",H181="CZ",H182="CZ",AF179&lt;&gt;AF178,AF179=AF182,AF179&lt;&gt;AF183),A179-COUNTIF($H$167:$H179,"&lt;&gt;CZ")&amp;$AH$5&amp;A182-COUNTIF($H$167:$H182,"&lt;&gt;CZ"),IF(AND(H179="CZ",H178="CZ",H177="CZ",H176="CZ",H175="CZ",AF179=AF175,AF179&lt;&gt;AF174,AF179&lt;&gt;AF180),A175-COUNTIF($H$167:$H175,"&lt;&gt;CZ")&amp;$AH$5&amp;A179-COUNTIF($H$167:$H179,"&lt;&gt;CZ"),IF(AND(H179="CZ",H178="CZ",H177="CZ",H176="CZ",H180="CZ",AF180=AF176,AF179&lt;&gt;AF175,AF179&lt;&gt;AF181),A176-COUNTIF($H$167:$H176,"&lt;&gt;CZ")&amp;$AH$5&amp;A180-COUNTIF($H$167:$H180,"&lt;&gt;CZ"),IF(AND(H179="CZ",H178="CZ",H177="CZ",H180="CZ",H181="CZ",AF181=AF177,AF179&lt;&gt;AF176,AF179&lt;&gt;AF182),A177-COUNTIF($H$167:$H177,"&lt;&gt;CZ")&amp;$AH$5&amp;A181-COUNTIF($H$167:$H181,"&lt;&gt;CZ"),IF(AND(H179="CZ",H178="CZ",H180="CZ",H181="CZ",H182="CZ",AF182=AF178,AF179&lt;&gt;AF177,AF179&lt;&gt;AF183),A178-COUNTIF($H$167:$H178,"&lt;&gt;CZ")&amp;$AH$5&amp;A182-COUNTIF($H$167:$H182,"&lt;&gt;CZ"),IF(AND(H179="CZ",H180="CZ",H181="CZ",H182="CZ",H183="CZ",AF179&lt;&gt;AF178,AF179=AF183,AF179&lt;&gt;AF184),A179-COUNTIF($H$167:$H179,"&lt;&gt;CZ")&amp;$AH$5&amp;A183-COUNTIF($H$167:$H183,"&lt;&gt;CZ"),IF(AND(H179="CZ",H178&lt;&gt;"CZ",AF179=AF178,AF179&lt;&gt;AF177,AF179&lt;&gt;AF180),A179-COUNTIF($H$167:$H179,"&lt;&gt;CZ"),IF(AND(H179="CZ",H180&lt;&gt;"CZ",AF179&lt;&gt;AF178,AF179=AF180,AF179&lt;&gt;AF181),A179-COUNTIF($H$167:$H179,"&lt;&gt;CZ"),IF(AND(H179="CZ",H178&lt;&gt;"CZ",H177="CZ",AF179=AF177,AF179&lt;&gt;AF176,AF179&lt;&gt;AF180),A177-COUNTIF($H$167:$H177,"&lt;&gt;CZ")&amp;$AH$5&amp;A179-COUNTIF($H$167:$H179,"&lt;&gt;CZ"),IF(AND(H179="CZ",H178="CZ",H177&lt;&gt;"CZ",AF179=AF177,AF179&lt;&gt;AF176,AF179&lt;&gt;AF180),A178-COUNTIF($H$167:$H177,"&lt;&gt;CZ")&amp;$AH$5&amp;A179-COUNTIF($H$167:$H179,"&lt;&gt;CZ"),IF(AND(H179="CZ",H178&lt;&gt;"CZ",H177&lt;&gt;"CZ",AF179=AF177,AF179&lt;&gt;AF176,AF179&lt;&gt;AF180),A179-COUNTIF($H$167:$H179,"&lt;&gt;CZ"),IF(AND(H179="CZ",H178&lt;&gt;"CZ",H180="CZ",AF179=AF178,AF179&lt;&gt;AF177,AF179=AF180,AF179&lt;&gt;AF181),A179-COUNTIF($H$167:$H178,"&lt;&gt;CZ")&amp;$AH$5&amp;A180-COUNTIF($H$167:$H180,"&lt;&gt;CZ"),IF(AND(H179="CZ",H178="CZ",H180&lt;&gt;"CZ",AF180=AF178,AF179&lt;&gt;AF177,AF179&lt;&gt;AF181),A178-COUNTIF($H$167:$H178,"&lt;&gt;CZ")&amp;$AH$5&amp;A180-COUNTIF($H$167:$H180,"&lt;&gt;CZ"),IF(AND(H179="CZ",H178&lt;&gt;"CZ",H180&lt;&gt;"CZ",AF180=AF178,AF179&lt;&gt;AF177,AF179&lt;&gt;AF181),A179-COUNTIF($H$167:$H178,"&lt;&gt;CZ"),IF(AND(H179="CZ",H180&lt;&gt;"CZ",H181="CZ",AF179&lt;&gt;AF178,AF179=AF181,AF179&lt;&gt;AF182),A179-COUNTIF($H$167:$H179,"&lt;&gt;CZ")&amp;$AH$5&amp;A181-COUNTIF($H$167:$H181,"&lt;&gt;CZ"),IF(AND(H179="CZ",H180="CZ",H181&lt;&gt;"CZ",AF179&lt;&gt;AF178,AF179=AF181,AF179&lt;&gt;AF182),A179-COUNTIF($H$167:$H179,"&lt;&gt;CZ")&amp;$AH$5&amp;A181-COUNTIF($H$167:$H181,"&lt;&gt;CZ"),IF(AND(H179="CZ",H180&lt;&gt;"CZ",H181&lt;&gt;"CZ",AF179&gt;0,AF179&lt;&gt;AF178,AF179=AF181,AF179&lt;&gt;AF182),A179-COUNTIF($H$167:$H179,"&lt;&gt;CZ"),IF(AND(H179="CZ",H178&lt;&gt;"CZ",H177="CZ",H176="CZ",AF179=AF176,AF179&lt;&gt;AF175,AF179&lt;&gt;AF180),A176-COUNTIF($H$167:$H176,"&lt;&gt;CZ")&amp;$AH$5&amp;A179-COUNTIF($H$167:$H179,"&lt;&gt;CZ"),IF(AND(H179="CZ",H178="CZ",H177&lt;&gt;"CZ",H176="CZ",AF179=AF176,AF179&lt;&gt;AF175,AF179&lt;&gt;AF180),A176-COUNTIF($H$167:$H176,"&lt;&gt;CZ")&amp;$AH$5&amp;A179-COUNTIF($H$167:$H179,"&lt;&gt;CZ"),IF(AND(H179="CZ",H178="CZ",H177="CZ",H176&lt;&gt;"CZ",AF179=AF176,AF179&lt;&gt;AF175,AF179&lt;&gt;AF180),A177-COUNTIF($H$167:$H176,"&lt;&gt;CZ")&amp;$AH$5&amp;A179-COUNTIF($H$167:$H179,"&lt;&gt;CZ"),IF(AND(H179="CZ",H178&lt;&gt;"CZ",H177&lt;&gt;"CZ",H176="CZ",AF179=AF176,AF179&lt;&gt;AF175,AF179&lt;&gt;AF180),A176-COUNTIF($H$167:$H176,"&lt;&gt;CZ")&amp;$AH$5&amp;A179-COUNTIF($H$167:$H179,"&lt;&gt;CZ"),IF(AND(H179="CZ",H178&lt;&gt;"CZ",H177="CZ",H176&lt;&gt;"CZ",AF179=AF176,AF179&lt;&gt;AF175,AF179&lt;&gt;AF180),A177-COUNTIF($H$167:$H176,"&lt;&gt;CZ")&amp;$AH$5&amp;A179-COUNTIF($H$167:$H179,"&lt;&gt;CZ"),IF(AND(H179="CZ",H178="CZ",H177&lt;&gt;"CZ",H176&lt;&gt;"CZ",AF179=AF176,AF179&lt;&gt;AF175,AF179&lt;&gt;AF180),A177-COUNTIF($H$167:$H176,"&lt;&gt;CZ")&amp;$AH$5&amp;A179-COUNTIF($H$167:$H179,"&lt;&gt;CZ"),IF(AND(H179="CZ",H178&lt;&gt;"CZ",H177&lt;&gt;"CZ",H176&lt;&gt;"CZ",AF179=AF176,AF179&lt;&gt;AF175,AF179&lt;&gt;AF180),A179-COUNTIF($H$167:$H179,"&lt;&gt;CZ"),IF(AND(H179="CZ",H178="CZ",H177&lt;&gt;"CZ",H180="CZ",AF179=AF177,AF179&lt;&gt;AF176,AF179=AF180,AF179&lt;&gt;AF181),A178-COUNTIF($H$167:$H177,"&lt;&gt;CZ")&amp;$AH$5&amp;A180-COUNTIF($H$167:$H180,"&lt;&gt;CZ"),IF(AND(H179="CZ",H178="CZ",H177="CZ",H180&lt;&gt;"CZ",AF179=AF177,AF179&lt;&gt;AF176,AF179=AF180,AF179&lt;&gt;AF181),A177-COUNTIF($H$167:$H177,"&lt;&gt;CZ")&amp;$AH$5&amp;A180-COUNTIF($H$167:$H180,"&lt;&gt;CZ"),IF(AND(H179="CZ",H178&lt;&gt;"CZ",H177&lt;&gt;"CZ",H180="CZ",AF179=AF177,AF179&lt;&gt;AF176,AF179=AF180,AF179&lt;&gt;AF181),A178-COUNTIF($H$167:$H177,"&lt;&gt;CZ")&amp;$AH$5&amp;A180-COUNTIF($H$167:$H180,"&lt;&gt;CZ"),IF(AND(H179="CZ",H178&lt;&gt;"CZ",H177="CZ",H180="CZ",AF179=AF177,AF179&lt;&gt;AF176,AF179=AF180,AF179&lt;&gt;AF181),A177-COUNTIF($H$167:$H177,"&lt;&gt;CZ")&amp;$AH$5&amp;A180-COUNTIF($H$167:$H180,"&lt;&gt;CZ"),IF(AND(H179="CZ",H178&lt;&gt;"CZ",H177="CZ",H180&lt;&gt;"CZ",AF179=AF177,AF179&lt;&gt;AF176,AF179=AF180,AF179&lt;&gt;AF181),A177-COUNTIF($H$167:$H177,"&lt;&gt;CZ")&amp;$AH$5&amp;A180-COUNTIF($H$167:$H180,"&lt;&gt;CZ"),IF(AND(H179="CZ",H178="CZ",H177&lt;&gt;"CZ",H180&lt;&gt;"CZ",AF180=AF177,AF179&lt;&gt;AF176,AF179&lt;&gt;AF181),A178-COUNTIF($H$167:$H177,"&lt;&gt;CZ")&amp;$AH$5&amp;A180-COUNTIF($H$167:$H180,"&lt;&gt;CZ"),IF(AND(H179="CZ",H178&lt;&gt;"CZ",H177&lt;&gt;"CZ",H180&lt;&gt;"CZ",AF180=AF177,AF179&lt;&gt;AF176,AF179&lt;&gt;AF181),A178-COUNTIF($H$167:$H177,"&lt;&gt;CZ"),IF(AND(H179="CZ",H178&lt;&gt;"CZ",H180="CZ",H181="CZ",AF181=AF178,AF179&lt;&gt;AF177,AF179&lt;&gt;AF182),A179-COUNTIF($H$167:$H178,"&lt;&gt;CZ")&amp;$AH$5&amp;A181-COUNTIF($H$167:$H181,"&lt;&gt;CZ"),IF(AND(H179="CZ",H178="CZ",H180&lt;&gt;"CZ",H181="CZ",AF181=AF178,AF179&lt;&gt;AF177,AF179&lt;&gt;AF182),A178-COUNTIF($H$167:$H178,"&lt;&gt;CZ")&amp;$AH$5&amp;A181-COUNTIF($H$167:$H181,"&lt;&gt;CZ"),IF(AND(H179="CZ",H178="CZ",H180="CZ",H181&lt;&gt;"CZ",AF181=AF178,AF179&lt;&gt;AF177,AF179&lt;&gt;AF182),A178-COUNTIF($H$167:$H178,"&lt;&gt;CZ")&amp;$AH$5&amp;A181-COUNTIF($H$167:$H181,"&lt;&gt;CZ"),IF(AND(H179="CZ",H178&lt;&gt;"CZ",H180&lt;&gt;"CZ",H181="CZ",AF181=AF178,AF179&lt;&gt;AF177,AF179&lt;&gt;AF182),A179-COUNTIF($H$167:$H178,"&lt;&gt;CZ")&amp;$AH$5&amp;A181-COUNTIF($H$167:$H181,"&lt;&gt;CZ"),IF(AND(H179="CZ",H178&lt;&gt;"CZ",H180="CZ",H181&lt;&gt;"CZ",AF181=AF178,AF179&lt;&gt;AF177,AF179&lt;&gt;AF182),A179-COUNTIF($H$167:$H178,"&lt;&gt;CZ")&amp;$AH$5&amp;A181-COUNTIF($H$167:$H181,"&lt;&gt;CZ"),IF(AND(H179="CZ",H178="CZ",H180&lt;&gt;"CZ",H181&lt;&gt;"CZ",AF181=AF178,AF179&lt;&gt;AF177,AF179&lt;&gt;AF182),A178-COUNTIF($H$167:$H178,"&lt;&gt;CZ")&amp;$AH$5&amp;A181-COUNTIF($H$167:$H181,"&lt;&gt;CZ"),IF(AND(H179="CZ",H178&lt;&gt;"CZ",H180&lt;&gt;"CZ",H181&lt;&gt;"CZ",AF181=AF178,AF179&lt;&gt;AF177,AF179&lt;&gt;AF182),A179-COUNTIF($H$167:$H178,"&lt;&gt;CZ"),IF(AND(H179="CZ",H180="CZ",H181="CZ",H182&lt;&gt;"CZ",AF179&lt;&gt;AF178,AF179=AF182,AF179&lt;&gt;AF183),A179-COUNTIF($H$167:$H179,"&lt;&gt;CZ")&amp;$AH$5&amp;A182-COUNTIF($H$167:$H182,"&lt;&gt;CZ"),IF(AND(H179="CZ",H180="CZ",H181&lt;&gt;"CZ",H182="CZ",AF179&lt;&gt;AF178,AF179=AF182,AF179&lt;&gt;AF183),A179-COUNTIF($H$167:$H179,"&lt;&gt;CZ")&amp;$AH$5&amp;A182-COUNTIF($H$167:$H182,"&lt;&gt;CZ"),IF(AND(H179="CZ",H180&lt;&gt;"CZ",H181="CZ",H182="CZ",AF179&lt;&gt;AF178,AF179=AF182,AF179&lt;&gt;AF183),A179-COUNTIF($H$167:$H179,"&lt;&gt;CZ")&amp;$AH$5&amp;A182-COUNTIF($H$167:$H182,"&lt;&gt;CZ"),IF(AND(H179="CZ",H180&lt;&gt;"CZ",H181&lt;&gt;"CZ",H182="CZ",AF179&lt;&gt;AF178,AF179=AF182,AF179&lt;&gt;AF183),A179-COUNTIF($H$167:$H179,"&lt;&gt;CZ")&amp;$AH$5&amp;A182-COUNTIF($H$167:$H182,"&lt;&gt;CZ"),"")))))))))))))))))))))))))))))))))))))))))))))))))))))</f>
        <v/>
      </c>
      <c r="AJ179" s="102" t="str">
        <f>IF(AI179&lt;&gt;"","",IF(AND(H179="CZ",H180&lt;&gt;"CZ",H181="CZ",H182&lt;&gt;"CZ",AF179&lt;&gt;AF178,AF179=AF182,AF179&lt;&gt;AF183),A179-COUNTIF($H$167:$H179,"&lt;&gt;CZ")&amp;$AH$5&amp;A182-COUNTIF($H$167:$H182,"&lt;&gt;CZ"),IF(AND(H179="CZ",H180="CZ",H181&lt;&gt;"CZ",H182&lt;&gt;"CZ",AF179&lt;&gt;AF178,AF179=AF182,AF179&lt;&gt;AF183),A179-COUNTIF($H$167:$H179,"&lt;&gt;CZ")&amp;$AH$5&amp;A182-COUNTIF($H$167:$H182,"&lt;&gt;CZ"),IF(AND(H179="CZ",H180&lt;&gt;"CZ",H181&lt;&gt;"CZ",H182&lt;&gt;"CZ",AF179&lt;&gt;AF178,AF179=AF182,AF179&lt;&gt;AF183),A179-COUNTIF($H$167:$H179,"&lt;&gt;CZ"),IF(AND(H179="CZ",H178&lt;&gt;"CZ",H177="CZ",H176="CZ",H175="CZ",AF179=AF175,AF179&lt;&gt;AF174,AF179&lt;&gt;AF180),A175-COUNTIFS($H$167:$H175,"&lt;&gt;CZ")&amp;$AH$5&amp;A179-COUNTIFS($H$167:$H179,"&lt;&gt;CZ"),IF(AND(H179="CZ",H178="CZ",H177&lt;&gt;"CZ",H176="CZ",H175="CZ",AF179=AF175,AF179&lt;&gt;AF174,AF179&lt;&gt;AF180),A175-COUNTIFS($H$167:$H175,"&lt;&gt;CZ")&amp;$AH$5&amp;A179-COUNTIFS($H$167:$H179,"&lt;&gt;CZ"),IF(AND(H179="CZ",H178="CZ",H177="CZ",H176&lt;&gt;"CZ",H175="CZ",AF179=AF175,AF179&lt;&gt;AF174,AF179&lt;&gt;AF180),A175-COUNTIFS($H$167:$H175,"&lt;&gt;CZ")&amp;$AH$5&amp;A179-COUNTIFS($H$167:$H179,"&lt;&gt;CZ"),IF(AND(H179="CZ",H178="CZ",H177="CZ",H176="CZ",H175&lt;&gt;"CZ",AF179=AF175,AF179&lt;&gt;AF174,AF179&lt;&gt;AF180),A176-COUNTIFS($H$167:$H175,"&lt;&gt;CZ")&amp;$AH$5&amp;A179-COUNTIFS($H$167:$H179,"&lt;&gt;CZ"),IF(AND(H179="CZ",H178&lt;&gt;"CZ",H177="CZ",H176="CZ",H175&lt;&gt;"CZ",AF179=AF175,AF179&lt;&gt;AF174,AF179&lt;&gt;AF180),A176-COUNTIFS($H$167:$H175,"&lt;&gt;CZ")&amp;$AH$5&amp;A179-COUNTIFS($H$167:$H179,"&lt;&gt;CZ"),IF(AND(H179="CZ",H178&lt;&gt;"CZ",H177="CZ",H176&lt;&gt;"CZ",H175="CZ",AF179=AF175,AF179&lt;&gt;AF174,AF179&lt;&gt;AF180),A175-COUNTIFS($H$167:$H175,"&lt;&gt;CZ")&amp;$AH$5&amp;A179-COUNTIFS($H$167:$H179,"&lt;&gt;CZ"),IF(AND(H179="CZ",H178&lt;&gt;"CZ",H177&lt;&gt;"CZ",H176="CZ",H175="CZ",AF179=AF175,AF179&lt;&gt;AF174,AF179&lt;&gt;AF180),A175-COUNTIFS($H$167:$H175,"&lt;&gt;CZ")&amp;$AH$5&amp;A179-COUNTIFS($H$167:$H179,"&lt;&gt;CZ"),IF(AND(H179="CZ",H178&lt;&gt;"CZ",H177&lt;&gt;"CZ",H176&lt;&gt;"CZ",H175="CZ",AF179=AF175,AF179&lt;&gt;AF174,AF179&lt;&gt;AF180),A175-COUNTIFS($H$167:$H175,"&lt;&gt;CZ")&amp;$AH$5&amp;A179-COUNTIFS($H$167:$H179,"&lt;&gt;CZ"),IF(AND(H179="CZ",H178&lt;&gt;"CZ",H177&lt;&gt;"CZ",H176="CZ",H175&lt;&gt;"CZ",AF179=AF175,AF179&lt;&gt;AF174,AF179&lt;&gt;AF180),A176-COUNTIFS($H$167:$H175,"&lt;&gt;CZ")&amp;$AH$5&amp;A179-COUNTIFS($H$167:$H179,"&lt;&gt;CZ"),IF(AND(H179="CZ",H178&lt;&gt;"CZ",H177="CZ",H176&lt;&gt;"CZ",H175&lt;&gt;"CZ",AF179=AF175,AF179&lt;&gt;AF174,AF179&lt;&gt;AF180),A176-COUNTIFS($H$167:$H175,"&lt;&gt;CZ")&amp;$AH$5&amp;A179-COUNTIFS($H$167:$H179,"&lt;&gt;CZ"),IF(AND(H179="CZ",H178="CZ",H177&lt;&gt;"CZ",H176&lt;&gt;"CZ",H175&lt;&gt;"CZ",AF179=AF175,AF179&lt;&gt;AF174,AF179&lt;&gt;AF180),A176-COUNTIFS($H$167:$H175,"&lt;&gt;CZ")&amp;$AH$5&amp;A179-COUNTIFS($H$167:$H179,"&lt;&gt;CZ"),IF(AND(H179="CZ",H178="CZ",H177&lt;&gt;"CZ",H176&lt;&gt;"CZ",H175="CZ",AF179=AF175,AF179&lt;&gt;AF174,AF179&lt;&gt;AF180),A175-COUNTIFS($H$167:$H175,"&lt;&gt;CZ")&amp;$AH$5&amp;A179-COUNTIFS($H$167:$H179,"&lt;&gt;CZ"),IF(AND(H179="CZ",H178="CZ",H177&lt;&gt;"CZ",H176="CZ",H175&lt;&gt;"CZ",AF179=AF175,AF179&lt;&gt;AF174,AF179&lt;&gt;AF180),A176-COUNTIFS($H$167:$H175,"&lt;&gt;CZ")&amp;$AH$5&amp;A179-COUNTIFS($H$167:$H179,"&lt;&gt;CZ"),IF(AND(H179="CZ",H178="CZ",H177="CZ",H176&lt;&gt;"CZ",H175&lt;&gt;"CZ",AF179=AF175,AF179&lt;&gt;AF174,AF179&lt;&gt;AF180),A176-COUNTIFS($H$167:$H175,"&lt;&gt;CZ")&amp;$AH$5&amp;A179-COUNTIFS($H$167:$H179,"&lt;&gt;CZ"),IF(AND(H179="CZ",H178&lt;&gt;"CZ",H177&lt;&gt;"CZ",H176&lt;&gt;"CZ",H175&lt;&gt;"CZ",AF179=AF175,AF179&lt;&gt;AF174,AF179&lt;&gt;AF180),A176-COUNTIFS($H$167:$H175,"&lt;&gt;CZ"),IF(AND(H179="CZ",H178&lt;&gt;"CZ",H177="CZ",H176="CZ",H180="CZ",AF180=AF176,AF179&lt;&gt;AF175,AF179&lt;&gt;AF181),A176-COUNTIFS($H$167:$H176,"&lt;&gt;CZ")&amp;$AH$5&amp;A180-COUNTIFS($H$167:$H180,"&lt;&gt;CZ"),IF(AND(H179="CZ",H178="CZ",H177&lt;&gt;"CZ",H176="CZ",H180="CZ",AF180=AF176,AF179&lt;&gt;AF175,AF179&lt;&gt;AF181),A176-COUNTIFS($H$167:$H176,"&lt;&gt;CZ")&amp;$AH$5&amp;A180-COUNTIFS($H$167:$H180,"&lt;&gt;CZ"),IF(AND(H179="CZ",H178="CZ",H177="CZ",H176&lt;&gt;"CZ",H180="CZ",AF180=AF176,AF179&lt;&gt;AF175,AF179&lt;&gt;AF181),A177-COUNTIFS($H$167:$H176,"&lt;&gt;CZ")&amp;$AH$5&amp;A180-COUNTIFS($H$167:$H180,"&lt;&gt;CZ"),IF(AND(H179="CZ",H178="CZ",H177="CZ",H176="CZ",H180&lt;&gt;"CZ",AF180=AF176,AF179&lt;&gt;AF175,AF179&lt;&gt;AF181),A176-COUNTIFS($H$167:$H176,"&lt;&gt;CZ")&amp;$AH$5&amp;A180-COUNTIFS($H$167:$H180,"&lt;&gt;CZ"),IF(AND(H179="CZ",H178&lt;&gt;"CZ",H177="CZ",H176="CZ",H180&lt;&gt;"CZ",AF180=AF176,AF179&lt;&gt;AF175,AF179&lt;&gt;AF181),A176-COUNTIFS($H$167:$H176,"&lt;&gt;CZ")&amp;$AH$5&amp;A180-COUNTIFS($H$167:$H180,"&lt;&gt;CZ"),IF(AND(H179="CZ",H178&lt;&gt;"CZ",H177="CZ",H176&lt;&gt;"CZ",H180="CZ",AF180=AF176,AF179&lt;&gt;AF175,AF179&lt;&gt;AF181),A177-COUNTIFS($H$167:$H176,"&lt;&gt;CZ")&amp;$AH$5&amp;A180-COUNTIFS($H$167:$H180,"&lt;&gt;CZ"),IF(AND(H179="CZ",H178&lt;&gt;"CZ",H177&lt;&gt;"CZ",H176="CZ",H180="CZ",AF180=AF176,AF179&lt;&gt;AF175,AF179&lt;&gt;AF181),A176-COUNTIFS($H$167:$H176,"&lt;&gt;CZ")&amp;$AH$5&amp;A180-COUNTIFS($H$167:$H180,"&lt;&gt;CZ"),IF(AND(H179="CZ",H178&lt;&gt;"CZ",H177&lt;&gt;"CZ",H176&lt;&gt;"CZ",H180="CZ",AF180=AF176,AF179&lt;&gt;AF175,AF179&lt;&gt;AF181),A177-COUNTIFS($H$167:$H176,"&lt;&gt;CZ")&amp;$AH$5&amp;A180-COUNTIFS($H$167:$H180,"&lt;&gt;CZ"),IF(AND(H179="CZ",H178&lt;&gt;"CZ",H177&lt;&gt;"CZ",H176="CZ",H180&lt;&gt;"CZ",AF180=AF176,AF179&lt;&gt;AF175,AF179&lt;&gt;AF181),A176-COUNTIFS($H$167:$H176,"&lt;&gt;CZ")&amp;$AH$5&amp;A180-COUNTIFS($H$167:$H180,"&lt;&gt;CZ"),IF(AND(H179="CZ",H178&lt;&gt;"CZ",H177="CZ",H176&lt;&gt;"CZ",H180&lt;&gt;"CZ",AF180=AF176,AF179&lt;&gt;AF175,AF179&lt;&gt;AF181),A177-COUNTIFS($H$167:$H176,"&lt;&gt;CZ")&amp;$AH$5&amp;A180-COUNTIFS($H$167:$H180,"&lt;&gt;CZ"),IF(AND(H179="CZ",H178="CZ",H177&lt;&gt;"CZ",H176&lt;&gt;"CZ",H180&lt;&gt;"CZ",AF180=AF176,AF179&lt;&gt;AF175,AF179&lt;&gt;AF181),A177-COUNTIFS($H$167:$H176,"&lt;&gt;CZ")&amp;$AH$5&amp;A180-COUNTIFS($H$167:$H180,"&lt;&gt;CZ"),IF(AND(H179="CZ",H178="CZ",H177&lt;&gt;"CZ",H176&lt;&gt;"CZ",H180="CZ",AF180=AF176,AF179&lt;&gt;AF175,AF179&lt;&gt;AF181),A177-COUNTIFS($H$167:$H176,"&lt;&gt;CZ")&amp;$AH$5&amp;A180-COUNTIFS($H$167:$H180,"&lt;&gt;CZ"),IF(AND(H179="CZ",H178="CZ",H177&lt;&gt;"CZ",H176="CZ",H180&lt;&gt;"CZ",AF180=AF176,AF179&lt;&gt;AF175,AF179&lt;&gt;AF181),A176-COUNTIFS($H$167:$H176,"&lt;&gt;CZ")&amp;$AH$5&amp;A180-COUNTIFS($H$167:$H180,"&lt;&gt;CZ"),IF(AND(H179="CZ",H178="CZ",H177="CZ",H176&lt;&gt;"CZ",H180&lt;&gt;"CZ",AF180=AF176,AF179&lt;&gt;AF175,AF179&lt;&gt;AF181),A177-COUNTIFS($H$167:$H176,"&lt;&gt;CZ")&amp;$AH$5&amp;A180-COUNTIFS($H$167:$H180,"&lt;&gt;CZ"),IF(AND(H179="CZ",H178&lt;&gt;"CZ",H177&lt;&gt;"CZ",H176&lt;&gt;"CZ",H180&lt;&gt;"CZ",AF180=AF176,AF179&lt;&gt;AF175,AF179&lt;&gt;AF181),A177-COUNTIFS($H$167:$H176,"&lt;&gt;CZ"),IF(AND(H179="CZ",H178&lt;&gt;"CZ",H177="CZ",H180="CZ",H181="CZ",AF181=AF177,AF179&lt;&gt;AF176,AF179&lt;&gt;AF182),A177-COUNTIFS($H$167:$H177,"&lt;&gt;CZ")&amp;$AH$5&amp;A181-COUNTIFS($H$167:$H181,"&lt;&gt;CZ"),IF(AND(H179="CZ",H178="CZ",H177&lt;&gt;"CZ",H180="CZ",H181="CZ",AF181=AF177,AF179&lt;&gt;AF176,AF179&lt;&gt;AF182),A178-COUNTIFS($H$167:$H177,"&lt;&gt;CZ")&amp;$AH$5&amp;A181-COUNTIFS($H$167:$H181,"&lt;&gt;CZ"),IF(AND(H179="CZ",H178="CZ",H177="CZ",H180&lt;&gt;"CZ",H181="CZ",AF181=AF177,AF179&lt;&gt;AF176,AF179&lt;&gt;AF182),A177-COUNTIFS($H$167:$H177,"&lt;&gt;CZ")&amp;$AH$5&amp;A181-COUNTIFS($H$167:$H181,"&lt;&gt;CZ"),IF(AND(H179="CZ",H178="CZ",H177="CZ",H180="CZ",H181&lt;&gt;"CZ",AF181=AF177,AF179&lt;&gt;AF176,AF179&lt;&gt;AF182),A177-COUNTIFS($H$167:$H177,"&lt;&gt;CZ")&amp;$AH$5&amp;A181-COUNTIFS($H$167:$H181,"&lt;&gt;CZ"),IF(AND(H179="CZ",H178&lt;&gt;"CZ",H177="CZ",H180="CZ",H181&lt;&gt;"CZ",AF181=AF177,AF179&lt;&gt;AF176,AF179&lt;&gt;AF182),A177-COUNTIFS($H$167:$H177,"&lt;&gt;CZ")&amp;$AH$5&amp;A181-COUNTIFS($H$167:$H181,"&lt;&gt;CZ"),IF(AND(H179="CZ",H178&lt;&gt;"CZ",H177="CZ",H180&lt;&gt;"CZ",H181="CZ",AF181=AF177,AF179&lt;&gt;AF176,AF179&lt;&gt;AF182),A177-COUNTIFS($H$167:$H177,"&lt;&gt;CZ")&amp;$AH$5&amp;A181-COUNTIFS($H$167:$H181,"&lt;&gt;CZ"),IF(AND(H179="CZ",H178&lt;&gt;"CZ",H177&lt;&gt;"CZ",H180="CZ",H181="CZ",AF181=AF177,AF179&lt;&gt;AF176,AF179&lt;&gt;AF182),A178-COUNTIFS($H$167:$H177,"&lt;&gt;CZ")&amp;$AH$5&amp;A181-COUNTIFS($H$167:$H181,"&lt;&gt;CZ"),IF(AND(H179="CZ",H178&lt;&gt;"CZ",H177&lt;&gt;"CZ",H180&lt;&gt;"CZ",H181="CZ",AF181=AF177,AF179&lt;&gt;AF176,AF179&lt;&gt;AF182),A178-COUNTIFS($H$167:$H177,"&lt;&gt;CZ")&amp;$AH$5&amp;A181-COUNTIFS($H$167:$H181,"&lt;&gt;CZ"),IF(AND(H179="CZ",H178&lt;&gt;"CZ",H177&lt;&gt;"CZ",H180="CZ",H181&lt;&gt;"CZ",AF181=AF177,AF179&lt;&gt;AF176,AF179&lt;&gt;AF182),A178-COUNTIFS($H$167:$H177,"&lt;&gt;CZ")&amp;$AH$5&amp;A181-COUNTIFS($H$167:$H181,"&lt;&gt;CZ"),IF(AND(H179="CZ",H178&lt;&gt;"CZ",H177="CZ",H180&lt;&gt;"CZ",H181&lt;&gt;"CZ",AF181=AF177,AF179&lt;&gt;AF176,AF179&lt;&gt;AF182),A177-COUNTIFS($H$167:$H177,"&lt;&gt;CZ")&amp;$AH$5&amp;A181-COUNTIFS($H$167:$H181,"&lt;&gt;CZ"),IF(AND(H179="CZ",H178="CZ",H177&lt;&gt;"CZ",H180&lt;&gt;"CZ",H181&lt;&gt;"CZ",AF181=AF177,AF179&lt;&gt;AF176,AF179&lt;&gt;AF182),A178-COUNTIFS($H$167:$H177,"&lt;&gt;CZ")&amp;$AH$5&amp;A181-COUNTIFS($H$167:$H181,"&lt;&gt;CZ"),IF(AND(H179="CZ",H178="CZ",H177&lt;&gt;"CZ",H180&lt;&gt;"CZ",H181="CZ",AF181=AF177,AF179&lt;&gt;AF176,AF179&lt;&gt;AF182),A178-COUNTIFS($H$167:$H177,"&lt;&gt;CZ")&amp;$AH$5&amp;A181-COUNTIFS($H$167:$H181,"&lt;&gt;CZ"),IF(AND(H179="CZ",H178="CZ",H177&lt;&gt;"CZ",H180="CZ",H181&lt;&gt;"CZ",AF181=AF177,AF179&lt;&gt;AF176,AF179&lt;&gt;AF182),A178-COUNTIFS($H$167:$H177,"&lt;&gt;CZ")&amp;$AH$5&amp;A181-COUNTIFS($H$167:$H181,"&lt;&gt;CZ"),IF(AND(H179="CZ",H178="CZ",H177="CZ",H180&lt;&gt;"CZ",H181&lt;&gt;"CZ",AF181=AF177,AF179&lt;&gt;AF176,AF179&lt;&gt;AF182),A177-COUNTIFS($H$167:$H177,"&lt;&gt;CZ")&amp;$AH$5&amp;A181-COUNTIFS($H$167:$H181,"&lt;&gt;CZ"),""))))))))))))))))))))))))))))))))))))))))))))))))</f>
        <v/>
      </c>
      <c r="AK179" s="102" t="str">
        <f>IF(AI179&lt;&gt;"","",IF(AJ179&lt;&gt;"","",IF(AND(H178="CZ",H177&lt;&gt;"CZ",H176&lt;&gt;"CZ",H179&lt;&gt;"CZ",H180&lt;&gt;"CZ",AF180=AF176,AF178&lt;&gt;AF175,AF178&lt;&gt;AF181),A177-COUNTIFS($H$167:$H176,"&lt;&gt;CZ"),IF(AND(H179="CZ",H178&lt;&gt;"CZ",H180="CZ",H181="CZ",H182="CZ",AF182=AF178,AF179&lt;&gt;AF177,AF179&lt;&gt;AF183),A179-COUNTIFS($H$167:$H178,"&lt;&gt;CZ")&amp;$AH$5&amp;A182-COUNTIFS($H$167:$H182,"&lt;&gt;CZ"),IF(AND(H179="CZ",H178="CZ",H180&lt;&gt;"CZ",H181="CZ",H182="CZ",AF182=AF178,AF179&lt;&gt;AF177,AF179&lt;&gt;AF183),A178-COUNTIFS($H$167:$H178,"&lt;&gt;CZ")&amp;$AH$5&amp;A182-COUNTIFS($H$167:$H182,"&lt;&gt;CZ"),IF(AND(H179="CZ",H178="CZ",H180="CZ",H181&lt;&gt;"CZ",H182="CZ",AF182=AF178,AF179&lt;&gt;AF177,AF179&lt;&gt;AF183),A178-COUNTIFS($H$167:$H178,"&lt;&gt;CZ")&amp;$AH$5&amp;A182-COUNTIFS($H$167:$H182,"&lt;&gt;CZ"),IF(AND(H179="CZ",H178="CZ",H180="CZ",H181="CZ",H182&lt;&gt;"CZ",AF182=AF178,AF179&lt;&gt;AF177,AF179&lt;&gt;AF183),A178-COUNTIFS($H$167:$H178,"&lt;&gt;CZ")&amp;$AH$5&amp;A182-COUNTIFS($H$167:$H182,"&lt;&gt;CZ"),IF(AND(H179="CZ",H178&lt;&gt;"CZ",H180="CZ",H181="CZ",H182&lt;&gt;"CZ",AF182=AF178,AF179&lt;&gt;AF177,AF179&lt;&gt;AF183),A179-COUNTIFS($H$167:$H178,"&lt;&gt;CZ")&amp;$AH$5&amp;A182-COUNTIFS($H$167:$H182,"&lt;&gt;CZ"),IF(AND(H179="CZ",H178&lt;&gt;"CZ",H180="CZ",H181&lt;&gt;"CZ",H182="CZ",AF182=AF178,AF179&lt;&gt;AF177,AF179&lt;&gt;AF183),A179-COUNTIFS($H$167:$H178,"&lt;&gt;CZ")&amp;$AH$5&amp;A182-COUNTIFS($H$167:$H182,"&lt;&gt;CZ"),IF(AND(H179="CZ",H178&lt;&gt;"CZ",H180&lt;&gt;"CZ",H181="CZ",H182="CZ",AF182=AF178,AF179&lt;&gt;AF177,AF179&lt;&gt;AF183),A179-COUNTIFS($H$167:$H178,"&lt;&gt;CZ")&amp;$AH$5&amp;A182-COUNTIFS($H$167:$H182,"&lt;&gt;CZ"),IF(AND(H179="CZ",H178&lt;&gt;"CZ",H180&lt;&gt;"CZ",H181&lt;&gt;"CZ",H182="CZ",AF182=AF178,AF179&lt;&gt;AF177,AF179&lt;&gt;AF183),A179-COUNTIFS($H$167:$H178,"&lt;&gt;CZ")&amp;$AH$5&amp;A182-COUNTIFS($H$167:$H182,"&lt;&gt;CZ"),IF(AND(H179="CZ",H178&lt;&gt;"CZ",H180&lt;&gt;"CZ",H181&lt;&gt;"CZ",H182&lt;&gt;"CZ",AF182=AF178,AF179&lt;&gt;AF177,AF179&lt;&gt;AF183),A182-COUNTIFS($H$167:$H182,"&lt;&gt;CZ"),IF(AND(H179="CZ",H178&lt;&gt;"CZ",H180&lt;&gt;"CZ",H181="CZ",H182&lt;&gt;"CZ",AF182=AF178,AF179&lt;&gt;AF177,AF179&lt;&gt;AF183),A179-COUNTIFS($H$167:$H178,"&lt;&gt;CZ")&amp;$AH$5&amp;A182-COUNTIFS($H$167:$H182,"&lt;&gt;CZ"),IF(AND(H179="CZ",H178="CZ",H180="CZ",H181&lt;&gt;"CZ",H182&lt;&gt;"CZ",AF182=AF178,AF179&lt;&gt;AF177,AF179&lt;&gt;AF183),A178-COUNTIFS($H$167:$H178,"&lt;&gt;CZ")&amp;$AH$5&amp;A182-COUNTIFS($H$167:$H182,"&lt;&gt;CZ"),IF(AND(H179="CZ",H178="CZ",H180&lt;&gt;"CZ",H181&lt;&gt;"CZ",H182&lt;&gt;"CZ",AF182=AF178,AF179&lt;&gt;AF177,AF179&lt;&gt;AF183),A178-COUNTIFS($H$167:$H178,"&lt;&gt;CZ")&amp;$AH$5&amp;A182-COUNTIFS($H$167:$H182,"&lt;&gt;CZ"),IF(AND(H179="CZ",H178="CZ",H180&lt;&gt;"CZ",H181&lt;&gt;"CZ",H182="CZ",AF182=AF178,AF179&lt;&gt;AF177,AF179&lt;&gt;AF183),A178-COUNTIFS($H$167:$H178,"&lt;&gt;CZ")&amp;$AH$5&amp;A182-COUNTIFS($H$167:$H182,"&lt;&gt;CZ"),IF(AND(H179="CZ",H178="CZ",H180&lt;&gt;"CZ",H181="CZ",H182&lt;&gt;"CZ",AF182=AF178,AF179&lt;&gt;AF177,AF179&lt;&gt;AF183),A178-COUNTIFS($H$167:$H178,"&lt;&gt;CZ")&amp;$AH$5&amp;A182-COUNTIFS($H$167:$H182,"&lt;&gt;CZ"),IF(AND(H179="CZ",H178&lt;&gt;"CZ",H180="CZ",H181&lt;&gt;"CZ",H182&lt;&gt;"CZ",AF182=AF178,AF179&lt;&gt;AF177,AF179&lt;&gt;AF183),A179-COUNTIFS($H$167:$H178,"&lt;&gt;CZ")&amp;$AH$5&amp;A182-COUNTIFS($H$167:$H182,"&lt;&gt;CZ"),IF(AND(H179="CZ",H180&lt;&gt;"CZ",H181="CZ",H182="CZ",H183="CZ",AF179=AF183,AF179&lt;&gt;AF178,AF179&lt;&gt;AF184),A179-COUNTIFS($H$167:$H179,"&lt;&gt;CZ")&amp;$AH$5&amp;A183-COUNTIFS($H$167:$H183,"&lt;&gt;CZ"),IF(AND(H179="CZ",H180="CZ",H181&lt;&gt;"CZ",H182="CZ",H183="CZ",AF179=AF183,AF179&lt;&gt;AF178,AF179&lt;&gt;AF184),A179-COUNTIFS($H$167:$H179,"&lt;&gt;CZ")&amp;$AH$5&amp;A183-COUNTIFS($H$167:$H183,"&lt;&gt;CZ"),IF(AND(H179="CZ",H180="CZ",H181="CZ",H182&lt;&gt;"CZ",H183="CZ",AF179=AF183,AF179&lt;&gt;AF178,AF179&lt;&gt;AF184),A179-COUNTIFS($H$167:$H179,"&lt;&gt;CZ")&amp;$AH$5&amp;A183-COUNTIFS($H$167:$H183,"&lt;&gt;CZ"),IF(AND(H179="CZ",H180="CZ",H181="CZ",H182="CZ",H183&lt;&gt;"CZ",AF179=AF183,AF179&lt;&gt;AF178,AF179&lt;&gt;AF184),A179-COUNTIFS($H$167:$H179,"&lt;&gt;CZ")&amp;$AH$5&amp;A183-COUNTIFS($H$167:$H183,"&lt;&gt;CZ"),IF(AND(H179="CZ",H178&lt;&gt;"CZ",H177="CZ",H176="CZ",H180&lt;&gt;"CZ",AF180=AF176,AF179&lt;&gt;AF175,AF179&lt;&gt;AF181),A176-COUNTIFS($H$167:$H176,"&lt;&gt;CZ")&amp;$AH$5&amp;A180-COUNTIFS($H$167:$H180,"&lt;&gt;CZ"),IF(AND(H179="CZ",H180&lt;&gt;"CZ",H181="CZ",H182="CZ",H183&lt;&gt;"CZ",AF179=AF183,AF179&lt;&gt;AF178,AF179&lt;&gt;AF184),A179-COUNTIFS($H$167:$H179,"&lt;&gt;CZ")&amp;$AH$5&amp;A183-COUNTIFS($H$167:$H183,"&lt;&gt;CZ"),IF(AND(H179="CZ",H180&lt;&gt;"CZ",H181="CZ",H182&lt;&gt;"CZ",H183="CZ",AF179=AF183,AF179&lt;&gt;AF178,AF179&lt;&gt;AF184),A179-COUNTIFS($H$167:$H179,"&lt;&gt;CZ")&amp;$AH$5&amp;A183-COUNTIFS($H$167:$H183,"&lt;&gt;CZ"),IF(AND(H179="CZ",H180&lt;&gt;"CZ",H181&lt;&gt;"CZ",H182="CZ",H183="CZ",AF179=AF183,AF179&lt;&gt;AF178,AF179&lt;&gt;AF184),A179-COUNTIFS($H$167:$H179,"&lt;&gt;CZ")&amp;$AH$5&amp;A183-COUNTIFS($H$167:$H183,"&lt;&gt;CZ"),IF(AND(H179="CZ",H180&lt;&gt;"CZ",H181&lt;&gt;"CZ",H182&lt;&gt;"CZ",H183="CZ",AF179=AF183,AF179&lt;&gt;AF178,AF179&lt;&gt;AF184),A179-COUNTIFS($H$167:$H179,"&lt;&gt;CZ")&amp;$AH$5&amp;A183-COUNTIFS($H$167:$H183,"&lt;&gt;CZ"),IF(AND(H179="CZ",H180&lt;&gt;"CZ",H181&lt;&gt;"CZ",H182="CZ",H183&lt;&gt;"CZ",AF179=AF183,AF179&lt;&gt;AF178,AF179&lt;&gt;AF184),A179-COUNTIFS($H$167:$H179,"&lt;&gt;CZ")&amp;$AH$5&amp;A183-COUNTIFS($H$167:$H183,"&lt;&gt;CZ"),IF(AND(H179="CZ",H180&lt;&gt;"CZ",H181="CZ",H182&lt;&gt;"CZ",H183&lt;&gt;"CZ",AF179=AF183,AF179&lt;&gt;AF178,AF179&lt;&gt;AF184),A179-COUNTIFS($H$167:$H179,"&lt;&gt;CZ")&amp;$AH$5&amp;A183-COUNTIFS($H$167:$H183,"&lt;&gt;CZ"),IF(AND(H179="CZ",H180="CZ",H181&lt;&gt;"CZ",H182&lt;&gt;"CZ",H183&lt;&gt;"CZ",AF179=AF183,AF179&lt;&gt;AF178,AF179&lt;&gt;AF184),A179-COUNTIFS($H$167:$H179,"&lt;&gt;CZ")&amp;$AH$5&amp;A183-COUNTIFS($H$167:$H183,"&lt;&gt;CZ"),IF(AND(H179="CZ",H180="CZ",H181="CZ",H182&lt;&gt;"CZ",H183&lt;&gt;"CZ",AF179=AF183,AF179&lt;&gt;AF178,AF179&lt;&gt;AF184),A179-COUNTIFS($H$167:$H179,"&lt;&gt;CZ")&amp;$AH$5&amp;A183-COUNTIFS($H$167:$H183,"&lt;&gt;CZ"),IF(AND(H179="CZ",H180="CZ",H181&lt;&gt;"CZ",H182="CZ",H183&lt;&gt;"CZ",AF179=AF183,AF179&lt;&gt;AF178,AF179&lt;&gt;AF184),A179-COUNTIFS($H$167:$H179,"&lt;&gt;CZ")&amp;$AH$5&amp;A183-COUNTIFS($H$167:$H183,"&lt;&gt;CZ"),IF(AND(H179="CZ",H180="CZ",H181="CZ",H182&lt;&gt;"CZ",H183&lt;&gt;"CZ",AF179=AF183,AF179&lt;&gt;AF178,AF179&lt;&gt;AF184),A179-COUNTIFS($H$167:$H179,"&lt;&gt;CZ")&amp;$AH$5&amp;A183-COUNTIFS($H$167:$H183,"&lt;&gt;CZ"),IF(AND(H179="CZ",H180="CZ",H181&lt;&gt;"CZ",H182&lt;&gt;"CZ",H183&lt;&gt;"CZ",AF179=AF183,AF179&lt;&gt;AF178,AF179&lt;&gt;AF184),A183-COUNTIFS($H$167:$H183,"&lt;&gt;CZ"),""))))))))))))))))))))))))))))))))))</f>
        <v/>
      </c>
      <c r="AL179" s="120" t="str">
        <f t="shared" si="11"/>
        <v/>
      </c>
    </row>
    <row r="180" spans="1:38" s="104" customFormat="1" ht="15" hidden="1" customHeight="1">
      <c r="A180" s="105">
        <v>14</v>
      </c>
      <c r="B180" s="106" t="e">
        <v>#N/A</v>
      </c>
      <c r="C180" s="107" t="s">
        <v>251</v>
      </c>
      <c r="D180" s="107" t="s">
        <v>251</v>
      </c>
      <c r="E180" s="106" t="s">
        <v>251</v>
      </c>
      <c r="F180" s="108"/>
      <c r="G180" s="109" t="s">
        <v>251</v>
      </c>
      <c r="H180" s="110" t="s">
        <v>251</v>
      </c>
      <c r="I180" s="111"/>
      <c r="J180" s="112" t="s">
        <v>251</v>
      </c>
      <c r="K180" s="111"/>
      <c r="L180" s="112" t="s">
        <v>251</v>
      </c>
      <c r="M180" s="111"/>
      <c r="N180" s="112" t="s">
        <v>251</v>
      </c>
      <c r="O180" s="111"/>
      <c r="P180" s="112" t="s">
        <v>251</v>
      </c>
      <c r="Q180" s="111"/>
      <c r="R180" s="112" t="s">
        <v>251</v>
      </c>
      <c r="S180" s="113"/>
      <c r="T180" s="112" t="s">
        <v>251</v>
      </c>
      <c r="U180" s="111"/>
      <c r="V180" s="112" t="s">
        <v>251</v>
      </c>
      <c r="W180" s="111"/>
      <c r="X180" s="112" t="s">
        <v>251</v>
      </c>
      <c r="Y180" s="111"/>
      <c r="Z180" s="112" t="s">
        <v>251</v>
      </c>
      <c r="AA180" s="111"/>
      <c r="AB180" s="112" t="s">
        <v>251</v>
      </c>
      <c r="AC180" s="111"/>
      <c r="AD180" s="112" t="s">
        <v>251</v>
      </c>
      <c r="AE180" s="116">
        <v>0</v>
      </c>
      <c r="AF180" s="117" t="s">
        <v>251</v>
      </c>
      <c r="AG180" s="118" t="s">
        <v>251</v>
      </c>
      <c r="AH180" s="100" t="str">
        <f t="shared" ca="1" si="10"/>
        <v/>
      </c>
      <c r="AI180" s="119" t="str">
        <f>IF(H180="","",IF(H180&lt;&gt;"CZ","NE",IF(AND(H180="CZ",AF179&lt;&gt;AF180,AF180&lt;&gt;AF181),A180-COUNTIF($H$167:$H180,"&lt;&gt;CZ"),IF(AND(H180="CZ",H179="CZ",AF180=AF179,AF180&lt;&gt;AF178,AF180&lt;&gt;AF181),A179-COUNTIF($H$167:$H180,"&lt;&gt;CZ")&amp;$AH$5&amp;A180-COUNTIF($H$167:$H180,"&lt;&gt;CZ"),IF(AND(H180="CZ",H181="CZ",AF180&lt;&gt;AF179,AF180=AF181,AF180&lt;&gt;AF182),A180-COUNTIF($H$167:$H180,"&lt;&gt;CZ")&amp;$AH$5&amp;A181-COUNTIF($H$167:$H181,"&lt;&gt;CZ"),IF(AND(H180="CZ",H179="CZ",H178="CZ",AF180=AF178,AF180&lt;&gt;AF177,AF180&lt;&gt;AF181),A178-COUNTIF($H$167:$H180,"&lt;&gt;CZ")&amp;$AH$5&amp;A180-COUNTIF($H$167:$H180,"&lt;&gt;CZ"),IF(AND(H180="CZ",H179="CZ",H181="CZ",AF181=AF179,AF180&lt;&gt;AF178,AF180&lt;&gt;AF182),A179-COUNTIF($H$167:$H179,"&lt;&gt;CZ")&amp;$AH$5&amp;A181-COUNTIF($H$167:$H181,"&lt;&gt;CZ"),IF(AND(H180="CZ",H181="CZ",H182="CZ",AF180&lt;&gt;AF179,AF180=AF182,AF180&lt;&gt;AF183),A180-COUNTIF($H$167:$H180,"&lt;&gt;CZ")&amp;$AH$5&amp;A182-COUNTIF($H$167:$H182,"&lt;&gt;CZ"),IF(AND(H180="CZ",H179="CZ",H178="CZ",H177="CZ",AF180=AF177,AF180&lt;&gt;AF176,AF180&lt;&gt;AF181),A177-COUNTIF($H$167:$H177,"&lt;&gt;CZ")&amp;$AH$5&amp;A180-COUNTIF($H$167:$H180,"&lt;&gt;CZ"),IF(AND(H180="CZ",H179="CZ",H178="CZ",H181="CZ",AF181=AF178,AF180&lt;&gt;AF177,AF180&lt;&gt;AF182),A178-COUNTIF($H$167:$H178,"&lt;&gt;CZ")&amp;$AH$5&amp;A181-COUNTIF($H$167:$H181,"&lt;&gt;CZ"),IF(AND(H180="CZ",H179="CZ",H181="CZ",H182="CZ",AF182=AF179,AF180&lt;&gt;AF178,AF180&lt;&gt;AF183),A179-COUNTIF($H$167:$H179,"&lt;&gt;CZ")&amp;$AH$5&amp;A182-COUNTIF($H$167:$H182,"&lt;&gt;CZ"),IF(AND(H180="CZ",H181="CZ",H182="CZ",H183="CZ",AF180&lt;&gt;AF179,AF180=AF183,AF180&lt;&gt;AF184),A180-COUNTIF($H$167:$H180,"&lt;&gt;CZ")&amp;$AH$5&amp;A183-COUNTIF($H$167:$H183,"&lt;&gt;CZ"),IF(AND(H180="CZ",H179="CZ",H178="CZ",H177="CZ",H176="CZ",AF180=AF176,AF180&lt;&gt;AF175,AF180&lt;&gt;AF181),A176-COUNTIF($H$167:$H176,"&lt;&gt;CZ")&amp;$AH$5&amp;A180-COUNTIF($H$167:$H180,"&lt;&gt;CZ"),IF(AND(H180="CZ",H179="CZ",H178="CZ",H177="CZ",H181="CZ",AF181=AF177,AF180&lt;&gt;AF176,AF180&lt;&gt;AF182),A177-COUNTIF($H$167:$H177,"&lt;&gt;CZ")&amp;$AH$5&amp;A181-COUNTIF($H$167:$H181,"&lt;&gt;CZ"),IF(AND(H180="CZ",H179="CZ",H178="CZ",H181="CZ",H182="CZ",AF182=AF178,AF180&lt;&gt;AF177,AF180&lt;&gt;AF183),A178-COUNTIF($H$167:$H178,"&lt;&gt;CZ")&amp;$AH$5&amp;A182-COUNTIF($H$167:$H182,"&lt;&gt;CZ"),IF(AND(H180="CZ",H179="CZ",H181="CZ",H182="CZ",H183="CZ",AF183=AF179,AF180&lt;&gt;AF178,AF180&lt;&gt;AF184),A179-COUNTIF($H$167:$H179,"&lt;&gt;CZ")&amp;$AH$5&amp;A183-COUNTIF($H$167:$H183,"&lt;&gt;CZ"),IF(AND(H180="CZ",H181="CZ",H182="CZ",H183="CZ",H184="CZ",AF180&lt;&gt;AF179,AF180=AF184,AF180&lt;&gt;AF185),A180-COUNTIF($H$167:$H180,"&lt;&gt;CZ")&amp;$AH$5&amp;A184-COUNTIF($H$167:$H184,"&lt;&gt;CZ"),IF(AND(H180="CZ",H179&lt;&gt;"CZ",AF180=AF179,AF180&lt;&gt;AF178,AF180&lt;&gt;AF181),A180-COUNTIF($H$167:$H180,"&lt;&gt;CZ"),IF(AND(H180="CZ",H181&lt;&gt;"CZ",AF180&lt;&gt;AF179,AF180=AF181,AF180&lt;&gt;AF182),A180-COUNTIF($H$167:$H180,"&lt;&gt;CZ"),IF(AND(H180="CZ",H179&lt;&gt;"CZ",H178="CZ",AF180=AF178,AF180&lt;&gt;AF177,AF180&lt;&gt;AF181),A178-COUNTIF($H$167:$H178,"&lt;&gt;CZ")&amp;$AH$5&amp;A180-COUNTIF($H$167:$H180,"&lt;&gt;CZ"),IF(AND(H180="CZ",H179="CZ",H178&lt;&gt;"CZ",AF180=AF178,AF180&lt;&gt;AF177,AF180&lt;&gt;AF181),A179-COUNTIF($H$167:$H178,"&lt;&gt;CZ")&amp;$AH$5&amp;A180-COUNTIF($H$167:$H180,"&lt;&gt;CZ"),IF(AND(H180="CZ",H179&lt;&gt;"CZ",H178&lt;&gt;"CZ",AF180=AF178,AF180&lt;&gt;AF177,AF180&lt;&gt;AF181),A180-COUNTIF($H$167:$H180,"&lt;&gt;CZ"),IF(AND(H180="CZ",H179&lt;&gt;"CZ",H181="CZ",AF180=AF179,AF180&lt;&gt;AF178,AF180=AF181,AF180&lt;&gt;AF182),A180-COUNTIF($H$167:$H179,"&lt;&gt;CZ")&amp;$AH$5&amp;A181-COUNTIF($H$167:$H181,"&lt;&gt;CZ"),IF(AND(H180="CZ",H179="CZ",H181&lt;&gt;"CZ",AF181=AF179,AF180&lt;&gt;AF178,AF180&lt;&gt;AF182),A179-COUNTIF($H$167:$H179,"&lt;&gt;CZ")&amp;$AH$5&amp;A181-COUNTIF($H$167:$H181,"&lt;&gt;CZ"),IF(AND(H180="CZ",H179&lt;&gt;"CZ",H181&lt;&gt;"CZ",AF181=AF179,AF180&lt;&gt;AF178,AF180&lt;&gt;AF182),A180-COUNTIF($H$167:$H179,"&lt;&gt;CZ"),IF(AND(H180="CZ",H181&lt;&gt;"CZ",H182="CZ",AF180&lt;&gt;AF179,AF180=AF182,AF180&lt;&gt;AF183),A180-COUNTIF($H$167:$H180,"&lt;&gt;CZ")&amp;$AH$5&amp;A182-COUNTIF($H$167:$H182,"&lt;&gt;CZ"),IF(AND(H180="CZ",H181="CZ",H182&lt;&gt;"CZ",AF180&lt;&gt;AF179,AF180=AF182,AF180&lt;&gt;AF183),A180-COUNTIF($H$167:$H180,"&lt;&gt;CZ")&amp;$AH$5&amp;A182-COUNTIF($H$167:$H182,"&lt;&gt;CZ"),IF(AND(H180="CZ",H181&lt;&gt;"CZ",H182&lt;&gt;"CZ",AF180&gt;0,AF180&lt;&gt;AF179,AF180=AF182,AF180&lt;&gt;AF183),A180-COUNTIF($H$167:$H180,"&lt;&gt;CZ"),IF(AND(H180="CZ",H179&lt;&gt;"CZ",H178="CZ",H177="CZ",AF180=AF177,AF180&lt;&gt;AF176,AF180&lt;&gt;AF181),A177-COUNTIF($H$167:$H177,"&lt;&gt;CZ")&amp;$AH$5&amp;A180-COUNTIF($H$167:$H180,"&lt;&gt;CZ"),IF(AND(H180="CZ",H179="CZ",H178&lt;&gt;"CZ",H177="CZ",AF180=AF177,AF180&lt;&gt;AF176,AF180&lt;&gt;AF181),A177-COUNTIF($H$167:$H177,"&lt;&gt;CZ")&amp;$AH$5&amp;A180-COUNTIF($H$167:$H180,"&lt;&gt;CZ"),IF(AND(H180="CZ",H179="CZ",H178="CZ",H177&lt;&gt;"CZ",AF180=AF177,AF180&lt;&gt;AF176,AF180&lt;&gt;AF181),A178-COUNTIF($H$167:$H177,"&lt;&gt;CZ")&amp;$AH$5&amp;A180-COUNTIF($H$167:$H180,"&lt;&gt;CZ"),IF(AND(H180="CZ",H179&lt;&gt;"CZ",H178&lt;&gt;"CZ",H177="CZ",AF180=AF177,AF180&lt;&gt;AF176,AF180&lt;&gt;AF181),A177-COUNTIF($H$167:$H177,"&lt;&gt;CZ")&amp;$AH$5&amp;A180-COUNTIF($H$167:$H180,"&lt;&gt;CZ"),IF(AND(H180="CZ",H179&lt;&gt;"CZ",H178="CZ",H177&lt;&gt;"CZ",AF180=AF177,AF180&lt;&gt;AF176,AF180&lt;&gt;AF181),A178-COUNTIF($H$167:$H177,"&lt;&gt;CZ")&amp;$AH$5&amp;A180-COUNTIF($H$167:$H180,"&lt;&gt;CZ"),IF(AND(H180="CZ",H179="CZ",H178&lt;&gt;"CZ",H177&lt;&gt;"CZ",AF180=AF177,AF180&lt;&gt;AF176,AF180&lt;&gt;AF181),A178-COUNTIF($H$167:$H177,"&lt;&gt;CZ")&amp;$AH$5&amp;A180-COUNTIF($H$167:$H180,"&lt;&gt;CZ"),IF(AND(H180="CZ",H179&lt;&gt;"CZ",H178&lt;&gt;"CZ",H177&lt;&gt;"CZ",AF180=AF177,AF180&lt;&gt;AF176,AF180&lt;&gt;AF181),A180-COUNTIF($H$167:$H180,"&lt;&gt;CZ"),IF(AND(H180="CZ",H179="CZ",H178&lt;&gt;"CZ",H181="CZ",AF180=AF178,AF180&lt;&gt;AF177,AF180=AF181,AF180&lt;&gt;AF182),A179-COUNTIF($H$167:$H178,"&lt;&gt;CZ")&amp;$AH$5&amp;A181-COUNTIF($H$167:$H181,"&lt;&gt;CZ"),IF(AND(H180="CZ",H179="CZ",H178="CZ",H181&lt;&gt;"CZ",AF180=AF178,AF180&lt;&gt;AF177,AF180=AF181,AF180&lt;&gt;AF182),A178-COUNTIF($H$167:$H178,"&lt;&gt;CZ")&amp;$AH$5&amp;A181-COUNTIF($H$167:$H181,"&lt;&gt;CZ"),IF(AND(H180="CZ",H179&lt;&gt;"CZ",H178&lt;&gt;"CZ",H181="CZ",AF180=AF178,AF180&lt;&gt;AF177,AF180=AF181,AF180&lt;&gt;AF182),A179-COUNTIF($H$167:$H178,"&lt;&gt;CZ")&amp;$AH$5&amp;A181-COUNTIF($H$167:$H181,"&lt;&gt;CZ"),IF(AND(H180="CZ",H179&lt;&gt;"CZ",H178="CZ",H181="CZ",AF180=AF178,AF180&lt;&gt;AF177,AF180=AF181,AF180&lt;&gt;AF182),A178-COUNTIF($H$167:$H178,"&lt;&gt;CZ")&amp;$AH$5&amp;A181-COUNTIF($H$167:$H181,"&lt;&gt;CZ"),IF(AND(H180="CZ",H179&lt;&gt;"CZ",H178="CZ",H181&lt;&gt;"CZ",AF180=AF178,AF180&lt;&gt;AF177,AF180=AF181,AF180&lt;&gt;AF182),A178-COUNTIF($H$167:$H178,"&lt;&gt;CZ")&amp;$AH$5&amp;A181-COUNTIF($H$167:$H181,"&lt;&gt;CZ"),IF(AND(H180="CZ",H179="CZ",H178&lt;&gt;"CZ",H181&lt;&gt;"CZ",AF181=AF178,AF180&lt;&gt;AF177,AF180&lt;&gt;AF182),A179-COUNTIF($H$167:$H178,"&lt;&gt;CZ")&amp;$AH$5&amp;A181-COUNTIF($H$167:$H181,"&lt;&gt;CZ"),IF(AND(H180="CZ",H179&lt;&gt;"CZ",H178&lt;&gt;"CZ",H181&lt;&gt;"CZ",AF181=AF178,AF180&lt;&gt;AF177,AF180&lt;&gt;AF182),A179-COUNTIF($H$167:$H178,"&lt;&gt;CZ"),IF(AND(H180="CZ",H179&lt;&gt;"CZ",H181="CZ",H182="CZ",AF182=AF179,AF180&lt;&gt;AF178,AF180&lt;&gt;AF183),A180-COUNTIF($H$167:$H179,"&lt;&gt;CZ")&amp;$AH$5&amp;A182-COUNTIF($H$167:$H182,"&lt;&gt;CZ"),IF(AND(H180="CZ",H179="CZ",H181&lt;&gt;"CZ",H182="CZ",AF182=AF179,AF180&lt;&gt;AF178,AF180&lt;&gt;AF183),A179-COUNTIF($H$167:$H179,"&lt;&gt;CZ")&amp;$AH$5&amp;A182-COUNTIF($H$167:$H182,"&lt;&gt;CZ"),IF(AND(H180="CZ",H179="CZ",H181="CZ",H182&lt;&gt;"CZ",AF182=AF179,AF180&lt;&gt;AF178,AF180&lt;&gt;AF183),A179-COUNTIF($H$167:$H179,"&lt;&gt;CZ")&amp;$AH$5&amp;A182-COUNTIF($H$167:$H182,"&lt;&gt;CZ"),IF(AND(H180="CZ",H179&lt;&gt;"CZ",H181&lt;&gt;"CZ",H182="CZ",AF182=AF179,AF180&lt;&gt;AF178,AF180&lt;&gt;AF183),A180-COUNTIF($H$167:$H179,"&lt;&gt;CZ")&amp;$AH$5&amp;A182-COUNTIF($H$167:$H182,"&lt;&gt;CZ"),IF(AND(H180="CZ",H179&lt;&gt;"CZ",H181="CZ",H182&lt;&gt;"CZ",AF182=AF179,AF180&lt;&gt;AF178,AF180&lt;&gt;AF183),A180-COUNTIF($H$167:$H179,"&lt;&gt;CZ")&amp;$AH$5&amp;A182-COUNTIF($H$167:$H182,"&lt;&gt;CZ"),IF(AND(H180="CZ",H179="CZ",H181&lt;&gt;"CZ",H182&lt;&gt;"CZ",AF182=AF179,AF180&lt;&gt;AF178,AF180&lt;&gt;AF183),A179-COUNTIF($H$167:$H179,"&lt;&gt;CZ")&amp;$AH$5&amp;A182-COUNTIF($H$167:$H182,"&lt;&gt;CZ"),IF(AND(H180="CZ",H179&lt;&gt;"CZ",H181&lt;&gt;"CZ",H182&lt;&gt;"CZ",AF182=AF179,AF180&lt;&gt;AF178,AF180&lt;&gt;AF183),A180-COUNTIF($H$167:$H179,"&lt;&gt;CZ"),IF(AND(H180="CZ",H181="CZ",H182="CZ",H183&lt;&gt;"CZ",AF180&lt;&gt;AF179,AF180=AF183,AF180&lt;&gt;AF184),A180-COUNTIF($H$167:$H180,"&lt;&gt;CZ")&amp;$AH$5&amp;A183-COUNTIF($H$167:$H183,"&lt;&gt;CZ"),IF(AND(H180="CZ",H181="CZ",H182&lt;&gt;"CZ",H183="CZ",AF180&lt;&gt;AF179,AF180=AF183,AF180&lt;&gt;AF184),A180-COUNTIF($H$167:$H180,"&lt;&gt;CZ")&amp;$AH$5&amp;A183-COUNTIF($H$167:$H183,"&lt;&gt;CZ"),IF(AND(H180="CZ",H181&lt;&gt;"CZ",H182="CZ",H183="CZ",AF180&lt;&gt;AF179,AF180=AF183,AF180&lt;&gt;AF184),A180-COUNTIF($H$167:$H180,"&lt;&gt;CZ")&amp;$AH$5&amp;A183-COUNTIF($H$167:$H183,"&lt;&gt;CZ"),IF(AND(H180="CZ",H181&lt;&gt;"CZ",H182&lt;&gt;"CZ",H183="CZ",AF180&lt;&gt;AF179,AF180=AF183,AF180&lt;&gt;AF184),A180-COUNTIF($H$167:$H180,"&lt;&gt;CZ")&amp;$AH$5&amp;A183-COUNTIF($H$167:$H183,"&lt;&gt;CZ"),"")))))))))))))))))))))))))))))))))))))))))))))))))))))</f>
        <v/>
      </c>
      <c r="AJ180" s="102" t="str">
        <f>IF(AI180&lt;&gt;"","",IF(AND(H180="CZ",H181&lt;&gt;"CZ",H182="CZ",H183&lt;&gt;"CZ",AF180&lt;&gt;AF179,AF180=AF183,AF180&lt;&gt;AF184),A180-COUNTIF($H$167:$H180,"&lt;&gt;CZ")&amp;$AH$5&amp;A183-COUNTIF($H$167:$H183,"&lt;&gt;CZ"),IF(AND(H180="CZ",H181="CZ",H182&lt;&gt;"CZ",H183&lt;&gt;"CZ",AF180&lt;&gt;AF179,AF180=AF183,AF180&lt;&gt;AF184),A180-COUNTIF($H$167:$H180,"&lt;&gt;CZ")&amp;$AH$5&amp;A183-COUNTIF($H$167:$H183,"&lt;&gt;CZ"),IF(AND(H180="CZ",H181&lt;&gt;"CZ",H182&lt;&gt;"CZ",H183&lt;&gt;"CZ",AF180&lt;&gt;AF179,AF180=AF183,AF180&lt;&gt;AF184),A180-COUNTIF($H$167:$H180,"&lt;&gt;CZ"),IF(AND(H180="CZ",H179&lt;&gt;"CZ",H178="CZ",H177="CZ",H176="CZ",AF180=AF176,AF180&lt;&gt;AF175,AF180&lt;&gt;AF181),A176-COUNTIFS($H$167:$H176,"&lt;&gt;CZ")&amp;$AH$5&amp;A180-COUNTIFS($H$167:$H180,"&lt;&gt;CZ"),IF(AND(H180="CZ",H179="CZ",H178&lt;&gt;"CZ",H177="CZ",H176="CZ",AF180=AF176,AF180&lt;&gt;AF175,AF180&lt;&gt;AF181),A176-COUNTIFS($H$167:$H176,"&lt;&gt;CZ")&amp;$AH$5&amp;A180-COUNTIFS($H$167:$H180,"&lt;&gt;CZ"),IF(AND(H180="CZ",H179="CZ",H178="CZ",H177&lt;&gt;"CZ",H176="CZ",AF180=AF176,AF180&lt;&gt;AF175,AF180&lt;&gt;AF181),A176-COUNTIFS($H$167:$H176,"&lt;&gt;CZ")&amp;$AH$5&amp;A180-COUNTIFS($H$167:$H180,"&lt;&gt;CZ"),IF(AND(H180="CZ",H179="CZ",H178="CZ",H177="CZ",H176&lt;&gt;"CZ",AF180=AF176,AF180&lt;&gt;AF175,AF180&lt;&gt;AF181),A177-COUNTIFS($H$167:$H176,"&lt;&gt;CZ")&amp;$AH$5&amp;A180-COUNTIFS($H$167:$H180,"&lt;&gt;CZ"),IF(AND(H180="CZ",H179&lt;&gt;"CZ",H178="CZ",H177="CZ",H176&lt;&gt;"CZ",AF180=AF176,AF180&lt;&gt;AF175,AF180&lt;&gt;AF181),A177-COUNTIFS($H$167:$H176,"&lt;&gt;CZ")&amp;$AH$5&amp;A180-COUNTIFS($H$167:$H180,"&lt;&gt;CZ"),IF(AND(H180="CZ",H179&lt;&gt;"CZ",H178="CZ",H177&lt;&gt;"CZ",H176="CZ",AF180=AF176,AF180&lt;&gt;AF175,AF180&lt;&gt;AF181),A176-COUNTIFS($H$167:$H176,"&lt;&gt;CZ")&amp;$AH$5&amp;A180-COUNTIFS($H$167:$H180,"&lt;&gt;CZ"),IF(AND(H180="CZ",H179&lt;&gt;"CZ",H178&lt;&gt;"CZ",H177="CZ",H176="CZ",AF180=AF176,AF180&lt;&gt;AF175,AF180&lt;&gt;AF181),A176-COUNTIFS($H$167:$H176,"&lt;&gt;CZ")&amp;$AH$5&amp;A180-COUNTIFS($H$167:$H180,"&lt;&gt;CZ"),IF(AND(H180="CZ",H179&lt;&gt;"CZ",H178&lt;&gt;"CZ",H177&lt;&gt;"CZ",H176="CZ",AF180=AF176,AF180&lt;&gt;AF175,AF180&lt;&gt;AF181),A176-COUNTIFS($H$167:$H176,"&lt;&gt;CZ")&amp;$AH$5&amp;A180-COUNTIFS($H$167:$H180,"&lt;&gt;CZ"),IF(AND(H180="CZ",H179&lt;&gt;"CZ",H178&lt;&gt;"CZ",H177="CZ",H176&lt;&gt;"CZ",AF180=AF176,AF180&lt;&gt;AF175,AF180&lt;&gt;AF181),A177-COUNTIFS($H$167:$H176,"&lt;&gt;CZ")&amp;$AH$5&amp;A180-COUNTIFS($H$167:$H180,"&lt;&gt;CZ"),IF(AND(H180="CZ",H179&lt;&gt;"CZ",H178="CZ",H177&lt;&gt;"CZ",H176&lt;&gt;"CZ",AF180=AF176,AF180&lt;&gt;AF175,AF180&lt;&gt;AF181),A177-COUNTIFS($H$167:$H176,"&lt;&gt;CZ")&amp;$AH$5&amp;A180-COUNTIFS($H$167:$H180,"&lt;&gt;CZ"),IF(AND(H180="CZ",H179="CZ",H178&lt;&gt;"CZ",H177&lt;&gt;"CZ",H176&lt;&gt;"CZ",AF180=AF176,AF180&lt;&gt;AF175,AF180&lt;&gt;AF181),A177-COUNTIFS($H$167:$H176,"&lt;&gt;CZ")&amp;$AH$5&amp;A180-COUNTIFS($H$167:$H180,"&lt;&gt;CZ"),IF(AND(H180="CZ",H179="CZ",H178&lt;&gt;"CZ",H177&lt;&gt;"CZ",H176="CZ",AF180=AF176,AF180&lt;&gt;AF175,AF180&lt;&gt;AF181),A176-COUNTIFS($H$167:$H176,"&lt;&gt;CZ")&amp;$AH$5&amp;A180-COUNTIFS($H$167:$H180,"&lt;&gt;CZ"),IF(AND(H180="CZ",H179="CZ",H178&lt;&gt;"CZ",H177="CZ",H176&lt;&gt;"CZ",AF180=AF176,AF180&lt;&gt;AF175,AF180&lt;&gt;AF181),A177-COUNTIFS($H$167:$H176,"&lt;&gt;CZ")&amp;$AH$5&amp;A180-COUNTIFS($H$167:$H180,"&lt;&gt;CZ"),IF(AND(H180="CZ",H179="CZ",H178="CZ",H177&lt;&gt;"CZ",H176&lt;&gt;"CZ",AF180=AF176,AF180&lt;&gt;AF175,AF180&lt;&gt;AF181),A177-COUNTIFS($H$167:$H176,"&lt;&gt;CZ")&amp;$AH$5&amp;A180-COUNTIFS($H$167:$H180,"&lt;&gt;CZ"),IF(AND(H180="CZ",H179&lt;&gt;"CZ",H178&lt;&gt;"CZ",H177&lt;&gt;"CZ",H176&lt;&gt;"CZ",AF180=AF176,AF180&lt;&gt;AF175,AF180&lt;&gt;AF181),A177-COUNTIFS($H$167:$H176,"&lt;&gt;CZ"),IF(AND(H180="CZ",H179&lt;&gt;"CZ",H178="CZ",H177="CZ",H181="CZ",AF181=AF177,AF180&lt;&gt;AF176,AF180&lt;&gt;AF182),A177-COUNTIFS($H$167:$H177,"&lt;&gt;CZ")&amp;$AH$5&amp;A181-COUNTIFS($H$167:$H181,"&lt;&gt;CZ"),IF(AND(H180="CZ",H179="CZ",H178&lt;&gt;"CZ",H177="CZ",H181="CZ",AF181=AF177,AF180&lt;&gt;AF176,AF180&lt;&gt;AF182),A177-COUNTIFS($H$167:$H177,"&lt;&gt;CZ")&amp;$AH$5&amp;A181-COUNTIFS($H$167:$H181,"&lt;&gt;CZ"),IF(AND(H180="CZ",H179="CZ",H178="CZ",H177&lt;&gt;"CZ",H181="CZ",AF181=AF177,AF180&lt;&gt;AF176,AF180&lt;&gt;AF182),A178-COUNTIFS($H$167:$H177,"&lt;&gt;CZ")&amp;$AH$5&amp;A181-COUNTIFS($H$167:$H181,"&lt;&gt;CZ"),IF(AND(H180="CZ",H179="CZ",H178="CZ",H177="CZ",H181&lt;&gt;"CZ",AF181=AF177,AF180&lt;&gt;AF176,AF180&lt;&gt;AF182),A177-COUNTIFS($H$167:$H177,"&lt;&gt;CZ")&amp;$AH$5&amp;A181-COUNTIFS($H$167:$H181,"&lt;&gt;CZ"),IF(AND(H180="CZ",H179&lt;&gt;"CZ",H178="CZ",H177="CZ",H181&lt;&gt;"CZ",AF181=AF177,AF180&lt;&gt;AF176,AF180&lt;&gt;AF182),A177-COUNTIFS($H$167:$H177,"&lt;&gt;CZ")&amp;$AH$5&amp;A181-COUNTIFS($H$167:$H181,"&lt;&gt;CZ"),IF(AND(H180="CZ",H179&lt;&gt;"CZ",H178="CZ",H177&lt;&gt;"CZ",H181="CZ",AF181=AF177,AF180&lt;&gt;AF176,AF180&lt;&gt;AF182),A178-COUNTIFS($H$167:$H177,"&lt;&gt;CZ")&amp;$AH$5&amp;A181-COUNTIFS($H$167:$H181,"&lt;&gt;CZ"),IF(AND(H180="CZ",H179&lt;&gt;"CZ",H178&lt;&gt;"CZ",H177="CZ",H181="CZ",AF181=AF177,AF180&lt;&gt;AF176,AF180&lt;&gt;AF182),A177-COUNTIFS($H$167:$H177,"&lt;&gt;CZ")&amp;$AH$5&amp;A181-COUNTIFS($H$167:$H181,"&lt;&gt;CZ"),IF(AND(H180="CZ",H179&lt;&gt;"CZ",H178&lt;&gt;"CZ",H177&lt;&gt;"CZ",H181="CZ",AF181=AF177,AF180&lt;&gt;AF176,AF180&lt;&gt;AF182),A178-COUNTIFS($H$167:$H177,"&lt;&gt;CZ")&amp;$AH$5&amp;A181-COUNTIFS($H$167:$H181,"&lt;&gt;CZ"),IF(AND(H180="CZ",H179&lt;&gt;"CZ",H178&lt;&gt;"CZ",H177="CZ",H181&lt;&gt;"CZ",AF181=AF177,AF180&lt;&gt;AF176,AF180&lt;&gt;AF182),A177-COUNTIFS($H$167:$H177,"&lt;&gt;CZ")&amp;$AH$5&amp;A181-COUNTIFS($H$167:$H181,"&lt;&gt;CZ"),IF(AND(H180="CZ",H179&lt;&gt;"CZ",H178="CZ",H177&lt;&gt;"CZ",H181&lt;&gt;"CZ",AF181=AF177,AF180&lt;&gt;AF176,AF180&lt;&gt;AF182),A178-COUNTIFS($H$167:$H177,"&lt;&gt;CZ")&amp;$AH$5&amp;A181-COUNTIFS($H$167:$H181,"&lt;&gt;CZ"),IF(AND(H180="CZ",H179="CZ",H178&lt;&gt;"CZ",H177&lt;&gt;"CZ",H181&lt;&gt;"CZ",AF181=AF177,AF180&lt;&gt;AF176,AF180&lt;&gt;AF182),A178-COUNTIFS($H$167:$H177,"&lt;&gt;CZ")&amp;$AH$5&amp;A181-COUNTIFS($H$167:$H181,"&lt;&gt;CZ"),IF(AND(H180="CZ",H179="CZ",H178&lt;&gt;"CZ",H177&lt;&gt;"CZ",H181="CZ",AF181=AF177,AF180&lt;&gt;AF176,AF180&lt;&gt;AF182),A178-COUNTIFS($H$167:$H177,"&lt;&gt;CZ")&amp;$AH$5&amp;A181-COUNTIFS($H$167:$H181,"&lt;&gt;CZ"),IF(AND(H180="CZ",H179="CZ",H178&lt;&gt;"CZ",H177="CZ",H181&lt;&gt;"CZ",AF181=AF177,AF180&lt;&gt;AF176,AF180&lt;&gt;AF182),A177-COUNTIFS($H$167:$H177,"&lt;&gt;CZ")&amp;$AH$5&amp;A181-COUNTIFS($H$167:$H181,"&lt;&gt;CZ"),IF(AND(H180="CZ",H179="CZ",H178="CZ",H177&lt;&gt;"CZ",H181&lt;&gt;"CZ",AF181=AF177,AF180&lt;&gt;AF176,AF180&lt;&gt;AF182),A178-COUNTIFS($H$167:$H177,"&lt;&gt;CZ")&amp;$AH$5&amp;A181-COUNTIFS($H$167:$H181,"&lt;&gt;CZ"),IF(AND(H180="CZ",H179&lt;&gt;"CZ",H178&lt;&gt;"CZ",H177&lt;&gt;"CZ",H181&lt;&gt;"CZ",AF181=AF177,AF180&lt;&gt;AF176,AF180&lt;&gt;AF182),A178-COUNTIFS($H$167:$H177,"&lt;&gt;CZ"),IF(AND(H180="CZ",H179&lt;&gt;"CZ",H178="CZ",H181="CZ",H182="CZ",AF182=AF178,AF180&lt;&gt;AF177,AF180&lt;&gt;AF183),A178-COUNTIFS($H$167:$H178,"&lt;&gt;CZ")&amp;$AH$5&amp;A182-COUNTIFS($H$167:$H182,"&lt;&gt;CZ"),IF(AND(H180="CZ",H179="CZ",H178&lt;&gt;"CZ",H181="CZ",H182="CZ",AF182=AF178,AF180&lt;&gt;AF177,AF180&lt;&gt;AF183),A179-COUNTIFS($H$167:$H178,"&lt;&gt;CZ")&amp;$AH$5&amp;A182-COUNTIFS($H$167:$H182,"&lt;&gt;CZ"),IF(AND(H180="CZ",H179="CZ",H178="CZ",H181&lt;&gt;"CZ",H182="CZ",AF182=AF178,AF180&lt;&gt;AF177,AF180&lt;&gt;AF183),A178-COUNTIFS($H$167:$H178,"&lt;&gt;CZ")&amp;$AH$5&amp;A182-COUNTIFS($H$167:$H182,"&lt;&gt;CZ"),IF(AND(H180="CZ",H179="CZ",H178="CZ",H181="CZ",H182&lt;&gt;"CZ",AF182=AF178,AF180&lt;&gt;AF177,AF180&lt;&gt;AF183),A178-COUNTIFS($H$167:$H178,"&lt;&gt;CZ")&amp;$AH$5&amp;A182-COUNTIFS($H$167:$H182,"&lt;&gt;CZ"),IF(AND(H180="CZ",H179&lt;&gt;"CZ",H178="CZ",H181="CZ",H182&lt;&gt;"CZ",AF182=AF178,AF180&lt;&gt;AF177,AF180&lt;&gt;AF183),A178-COUNTIFS($H$167:$H178,"&lt;&gt;CZ")&amp;$AH$5&amp;A182-COUNTIFS($H$167:$H182,"&lt;&gt;CZ"),IF(AND(H180="CZ",H179&lt;&gt;"CZ",H178="CZ",H181&lt;&gt;"CZ",H182="CZ",AF182=AF178,AF180&lt;&gt;AF177,AF180&lt;&gt;AF183),A178-COUNTIFS($H$167:$H178,"&lt;&gt;CZ")&amp;$AH$5&amp;A182-COUNTIFS($H$167:$H182,"&lt;&gt;CZ"),IF(AND(H180="CZ",H179&lt;&gt;"CZ",H178&lt;&gt;"CZ",H181="CZ",H182="CZ",AF182=AF178,AF180&lt;&gt;AF177,AF180&lt;&gt;AF183),A179-COUNTIFS($H$167:$H178,"&lt;&gt;CZ")&amp;$AH$5&amp;A182-COUNTIFS($H$167:$H182,"&lt;&gt;CZ"),IF(AND(H180="CZ",H179&lt;&gt;"CZ",H178&lt;&gt;"CZ",H181&lt;&gt;"CZ",H182="CZ",AF182=AF178,AF180&lt;&gt;AF177,AF180&lt;&gt;AF183),A179-COUNTIFS($H$167:$H178,"&lt;&gt;CZ")&amp;$AH$5&amp;A182-COUNTIFS($H$167:$H182,"&lt;&gt;CZ"),IF(AND(H180="CZ",H179&lt;&gt;"CZ",H178&lt;&gt;"CZ",H181="CZ",H182&lt;&gt;"CZ",AF182=AF178,AF180&lt;&gt;AF177,AF180&lt;&gt;AF183),A179-COUNTIFS($H$167:$H178,"&lt;&gt;CZ")&amp;$AH$5&amp;A182-COUNTIFS($H$167:$H182,"&lt;&gt;CZ"),IF(AND(H180="CZ",H179&lt;&gt;"CZ",H178="CZ",H181&lt;&gt;"CZ",H182&lt;&gt;"CZ",AF182=AF178,AF180&lt;&gt;AF177,AF180&lt;&gt;AF183),A178-COUNTIFS($H$167:$H178,"&lt;&gt;CZ")&amp;$AH$5&amp;A182-COUNTIFS($H$167:$H182,"&lt;&gt;CZ"),IF(AND(H180="CZ",H179="CZ",H178&lt;&gt;"CZ",H181&lt;&gt;"CZ",H182&lt;&gt;"CZ",AF182=AF178,AF180&lt;&gt;AF177,AF180&lt;&gt;AF183),A179-COUNTIFS($H$167:$H178,"&lt;&gt;CZ")&amp;$AH$5&amp;A182-COUNTIFS($H$167:$H182,"&lt;&gt;CZ"),IF(AND(H180="CZ",H179="CZ",H178&lt;&gt;"CZ",H181&lt;&gt;"CZ",H182="CZ",AF182=AF178,AF180&lt;&gt;AF177,AF180&lt;&gt;AF183),A179-COUNTIFS($H$167:$H178,"&lt;&gt;CZ")&amp;$AH$5&amp;A182-COUNTIFS($H$167:$H182,"&lt;&gt;CZ"),IF(AND(H180="CZ",H179="CZ",H178&lt;&gt;"CZ",H181="CZ",H182&lt;&gt;"CZ",AF182=AF178,AF180&lt;&gt;AF177,AF180&lt;&gt;AF183),A179-COUNTIFS($H$167:$H178,"&lt;&gt;CZ")&amp;$AH$5&amp;A182-COUNTIFS($H$167:$H182,"&lt;&gt;CZ"),IF(AND(H180="CZ",H179="CZ",H178="CZ",H181&lt;&gt;"CZ",H182&lt;&gt;"CZ",AF182=AF178,AF180&lt;&gt;AF177,AF180&lt;&gt;AF183),A178-COUNTIFS($H$167:$H178,"&lt;&gt;CZ")&amp;$AH$5&amp;A182-COUNTIFS($H$167:$H182,"&lt;&gt;CZ"),""))))))))))))))))))))))))))))))))))))))))))))))))</f>
        <v/>
      </c>
      <c r="AK180" s="102" t="str">
        <f>IF(AI180&lt;&gt;"","",IF(AJ180&lt;&gt;"","",IF(AND(H179="CZ",H178&lt;&gt;"CZ",H177&lt;&gt;"CZ",H180&lt;&gt;"CZ",H181&lt;&gt;"CZ",AF181=AF177,AF179&lt;&gt;AF176,AF179&lt;&gt;AF182),A178-COUNTIFS($H$167:$H177,"&lt;&gt;CZ"),IF(AND(H180="CZ",H179&lt;&gt;"CZ",H181="CZ",H182="CZ",H183="CZ",AF183=AF179,AF180&lt;&gt;AF178,AF180&lt;&gt;AF184),A180-COUNTIFS($H$167:$H179,"&lt;&gt;CZ")&amp;$AH$5&amp;A183-COUNTIFS($H$167:$H183,"&lt;&gt;CZ"),IF(AND(H180="CZ",H179="CZ",H181&lt;&gt;"CZ",H182="CZ",H183="CZ",AF183=AF179,AF180&lt;&gt;AF178,AF180&lt;&gt;AF184),A179-COUNTIFS($H$167:$H179,"&lt;&gt;CZ")&amp;$AH$5&amp;A183-COUNTIFS($H$167:$H183,"&lt;&gt;CZ"),IF(AND(H180="CZ",H179="CZ",H181="CZ",H182&lt;&gt;"CZ",H183="CZ",AF183=AF179,AF180&lt;&gt;AF178,AF180&lt;&gt;AF184),A179-COUNTIFS($H$167:$H179,"&lt;&gt;CZ")&amp;$AH$5&amp;A183-COUNTIFS($H$167:$H183,"&lt;&gt;CZ"),IF(AND(H180="CZ",H179="CZ",H181="CZ",H182="CZ",H183&lt;&gt;"CZ",AF183=AF179,AF180&lt;&gt;AF178,AF180&lt;&gt;AF184),A179-COUNTIFS($H$167:$H179,"&lt;&gt;CZ")&amp;$AH$5&amp;A183-COUNTIFS($H$167:$H183,"&lt;&gt;CZ"),IF(AND(H180="CZ",H179&lt;&gt;"CZ",H181="CZ",H182="CZ",H183&lt;&gt;"CZ",AF183=AF179,AF180&lt;&gt;AF178,AF180&lt;&gt;AF184),A180-COUNTIFS($H$167:$H179,"&lt;&gt;CZ")&amp;$AH$5&amp;A183-COUNTIFS($H$167:$H183,"&lt;&gt;CZ"),IF(AND(H180="CZ",H179&lt;&gt;"CZ",H181="CZ",H182&lt;&gt;"CZ",H183="CZ",AF183=AF179,AF180&lt;&gt;AF178,AF180&lt;&gt;AF184),A180-COUNTIFS($H$167:$H179,"&lt;&gt;CZ")&amp;$AH$5&amp;A183-COUNTIFS($H$167:$H183,"&lt;&gt;CZ"),IF(AND(H180="CZ",H179&lt;&gt;"CZ",H181&lt;&gt;"CZ",H182="CZ",H183="CZ",AF183=AF179,AF180&lt;&gt;AF178,AF180&lt;&gt;AF184),A180-COUNTIFS($H$167:$H179,"&lt;&gt;CZ")&amp;$AH$5&amp;A183-COUNTIFS($H$167:$H183,"&lt;&gt;CZ"),IF(AND(H180="CZ",H179&lt;&gt;"CZ",H181&lt;&gt;"CZ",H182&lt;&gt;"CZ",H183="CZ",AF183=AF179,AF180&lt;&gt;AF178,AF180&lt;&gt;AF184),A180-COUNTIFS($H$167:$H179,"&lt;&gt;CZ")&amp;$AH$5&amp;A183-COUNTIFS($H$167:$H183,"&lt;&gt;CZ"),IF(AND(H180="CZ",H179&lt;&gt;"CZ",H181&lt;&gt;"CZ",H182&lt;&gt;"CZ",H183&lt;&gt;"CZ",AF183=AF179,AF180&lt;&gt;AF178,AF180&lt;&gt;AF184),A183-COUNTIFS($H$167:$H183,"&lt;&gt;CZ"),IF(AND(H180="CZ",H179&lt;&gt;"CZ",H181&lt;&gt;"CZ",H182="CZ",H183&lt;&gt;"CZ",AF183=AF179,AF180&lt;&gt;AF178,AF180&lt;&gt;AF184),A180-COUNTIFS($H$167:$H179,"&lt;&gt;CZ")&amp;$AH$5&amp;A183-COUNTIFS($H$167:$H183,"&lt;&gt;CZ"),IF(AND(H180="CZ",H179="CZ",H181="CZ",H182&lt;&gt;"CZ",H183&lt;&gt;"CZ",AF183=AF179,AF180&lt;&gt;AF178,AF180&lt;&gt;AF184),A179-COUNTIFS($H$167:$H179,"&lt;&gt;CZ")&amp;$AH$5&amp;A183-COUNTIFS($H$167:$H183,"&lt;&gt;CZ"),IF(AND(H180="CZ",H179="CZ",H181&lt;&gt;"CZ",H182&lt;&gt;"CZ",H183&lt;&gt;"CZ",AF183=AF179,AF180&lt;&gt;AF178,AF180&lt;&gt;AF184),A179-COUNTIFS($H$167:$H179,"&lt;&gt;CZ")&amp;$AH$5&amp;A183-COUNTIFS($H$167:$H183,"&lt;&gt;CZ"),IF(AND(H180="CZ",H179="CZ",H181&lt;&gt;"CZ",H182&lt;&gt;"CZ",H183="CZ",AF183=AF179,AF180&lt;&gt;AF178,AF180&lt;&gt;AF184),A179-COUNTIFS($H$167:$H179,"&lt;&gt;CZ")&amp;$AH$5&amp;A183-COUNTIFS($H$167:$H183,"&lt;&gt;CZ"),IF(AND(H180="CZ",H179="CZ",H181&lt;&gt;"CZ",H182="CZ",H183&lt;&gt;"CZ",AF183=AF179,AF180&lt;&gt;AF178,AF180&lt;&gt;AF184),A179-COUNTIFS($H$167:$H179,"&lt;&gt;CZ")&amp;$AH$5&amp;A183-COUNTIFS($H$167:$H183,"&lt;&gt;CZ"),IF(AND(H180="CZ",H179&lt;&gt;"CZ",H181="CZ",H182&lt;&gt;"CZ",H183&lt;&gt;"CZ",AF183=AF179,AF180&lt;&gt;AF178,AF180&lt;&gt;AF184),A180-COUNTIFS($H$167:$H179,"&lt;&gt;CZ")&amp;$AH$5&amp;A183-COUNTIFS($H$167:$H183,"&lt;&gt;CZ"),IF(AND(H180="CZ",H181&lt;&gt;"CZ",H182="CZ",H183="CZ",H184="CZ",AF180=AF184,AF180&lt;&gt;AF179,AF180&lt;&gt;AF185),A180-COUNTIFS($H$167:$H180,"&lt;&gt;CZ")&amp;$AH$5&amp;A184-COUNTIFS($H$167:$H184,"&lt;&gt;CZ"),IF(AND(H180="CZ",H181="CZ",H182&lt;&gt;"CZ",H183="CZ",H184="CZ",AF180=AF184,AF180&lt;&gt;AF179,AF180&lt;&gt;AF185),A180-COUNTIFS($H$167:$H180,"&lt;&gt;CZ")&amp;$AH$5&amp;A184-COUNTIFS($H$167:$H184,"&lt;&gt;CZ"),IF(AND(H180="CZ",H181="CZ",H182="CZ",H183&lt;&gt;"CZ",H184="CZ",AF180=AF184,AF180&lt;&gt;AF179,AF180&lt;&gt;AF185),A180-COUNTIFS($H$167:$H180,"&lt;&gt;CZ")&amp;$AH$5&amp;A184-COUNTIFS($H$167:$H184,"&lt;&gt;CZ"),IF(AND(H180="CZ",H181="CZ",H182="CZ",H183="CZ",H184&lt;&gt;"CZ",AF180=AF184,AF180&lt;&gt;AF179,AF180&lt;&gt;AF185),A180-COUNTIFS($H$167:$H180,"&lt;&gt;CZ")&amp;$AH$5&amp;A184-COUNTIFS($H$167:$H184,"&lt;&gt;CZ"),IF(AND(H180="CZ",H179&lt;&gt;"CZ",H178="CZ",H177="CZ",H181&lt;&gt;"CZ",AF181=AF177,AF180&lt;&gt;AF176,AF180&lt;&gt;AF182),A177-COUNTIFS($H$167:$H177,"&lt;&gt;CZ")&amp;$AH$5&amp;A181-COUNTIFS($H$167:$H181,"&lt;&gt;CZ"),IF(AND(H180="CZ",H181&lt;&gt;"CZ",H182="CZ",H183="CZ",H184&lt;&gt;"CZ",AF180=AF184,AF180&lt;&gt;AF179,AF180&lt;&gt;AF185),A180-COUNTIFS($H$167:$H180,"&lt;&gt;CZ")&amp;$AH$5&amp;A184-COUNTIFS($H$167:$H184,"&lt;&gt;CZ"),IF(AND(H180="CZ",H181&lt;&gt;"CZ",H182="CZ",H183&lt;&gt;"CZ",H184="CZ",AF180=AF184,AF180&lt;&gt;AF179,AF180&lt;&gt;AF185),A180-COUNTIFS($H$167:$H180,"&lt;&gt;CZ")&amp;$AH$5&amp;A184-COUNTIFS($H$167:$H184,"&lt;&gt;CZ"),IF(AND(H180="CZ",H181&lt;&gt;"CZ",H182&lt;&gt;"CZ",H183="CZ",H184="CZ",AF180=AF184,AF180&lt;&gt;AF179,AF180&lt;&gt;AF185),A180-COUNTIFS($H$167:$H180,"&lt;&gt;CZ")&amp;$AH$5&amp;A184-COUNTIFS($H$167:$H184,"&lt;&gt;CZ"),IF(AND(H180="CZ",H181&lt;&gt;"CZ",H182&lt;&gt;"CZ",H183&lt;&gt;"CZ",H184="CZ",AF180=AF184,AF180&lt;&gt;AF179,AF180&lt;&gt;AF185),A180-COUNTIFS($H$167:$H180,"&lt;&gt;CZ")&amp;$AH$5&amp;A184-COUNTIFS($H$167:$H184,"&lt;&gt;CZ"),IF(AND(H180="CZ",H181&lt;&gt;"CZ",H182&lt;&gt;"CZ",H183="CZ",H184&lt;&gt;"CZ",AF180=AF184,AF180&lt;&gt;AF179,AF180&lt;&gt;AF185),A180-COUNTIFS($H$167:$H180,"&lt;&gt;CZ")&amp;$AH$5&amp;A184-COUNTIFS($H$167:$H184,"&lt;&gt;CZ"),IF(AND(H180="CZ",H181&lt;&gt;"CZ",H182="CZ",H183&lt;&gt;"CZ",H184&lt;&gt;"CZ",AF180=AF184,AF180&lt;&gt;AF179,AF180&lt;&gt;AF185),A180-COUNTIFS($H$167:$H180,"&lt;&gt;CZ")&amp;$AH$5&amp;A184-COUNTIFS($H$167:$H184,"&lt;&gt;CZ"),IF(AND(H180="CZ",H181="CZ",H182&lt;&gt;"CZ",H183&lt;&gt;"CZ",H184&lt;&gt;"CZ",AF180=AF184,AF180&lt;&gt;AF179,AF180&lt;&gt;AF185),A180-COUNTIFS($H$167:$H180,"&lt;&gt;CZ")&amp;$AH$5&amp;A184-COUNTIFS($H$167:$H184,"&lt;&gt;CZ"),IF(AND(H180="CZ",H181="CZ",H182="CZ",H183&lt;&gt;"CZ",H184&lt;&gt;"CZ",AF180=AF184,AF180&lt;&gt;AF179,AF180&lt;&gt;AF185),A180-COUNTIFS($H$167:$H180,"&lt;&gt;CZ")&amp;$AH$5&amp;A184-COUNTIFS($H$167:$H184,"&lt;&gt;CZ"),IF(AND(H180="CZ",H181="CZ",H182&lt;&gt;"CZ",H183="CZ",H184&lt;&gt;"CZ",AF180=AF184,AF180&lt;&gt;AF179,AF180&lt;&gt;AF185),A180-COUNTIFS($H$167:$H180,"&lt;&gt;CZ")&amp;$AH$5&amp;A184-COUNTIFS($H$167:$H184,"&lt;&gt;CZ"),IF(AND(H180="CZ",H181="CZ",H182="CZ",H183&lt;&gt;"CZ",H184&lt;&gt;"CZ",AF180=AF184,AF180&lt;&gt;AF179,AF180&lt;&gt;AF185),A180-COUNTIFS($H$167:$H180,"&lt;&gt;CZ")&amp;$AH$5&amp;A184-COUNTIFS($H$167:$H184,"&lt;&gt;CZ"),IF(AND(H180="CZ",H181="CZ",H182&lt;&gt;"CZ",H183&lt;&gt;"CZ",H184&lt;&gt;"CZ",AF180=AF184,AF180&lt;&gt;AF179,AF180&lt;&gt;AF185),A184-COUNTIFS($H$167:$H184,"&lt;&gt;CZ"),""))))))))))))))))))))))))))))))))))</f>
        <v/>
      </c>
      <c r="AL180" s="120" t="str">
        <f t="shared" si="11"/>
        <v/>
      </c>
    </row>
    <row r="181" spans="1:38" s="104" customFormat="1" ht="15" hidden="1" customHeight="1">
      <c r="A181" s="105">
        <v>15</v>
      </c>
      <c r="B181" s="106" t="e">
        <v>#N/A</v>
      </c>
      <c r="C181" s="107" t="s">
        <v>251</v>
      </c>
      <c r="D181" s="107" t="s">
        <v>251</v>
      </c>
      <c r="E181" s="106" t="s">
        <v>251</v>
      </c>
      <c r="F181" s="108"/>
      <c r="G181" s="109" t="s">
        <v>251</v>
      </c>
      <c r="H181" s="110" t="s">
        <v>251</v>
      </c>
      <c r="I181" s="111"/>
      <c r="J181" s="112" t="s">
        <v>251</v>
      </c>
      <c r="K181" s="111"/>
      <c r="L181" s="112" t="s">
        <v>251</v>
      </c>
      <c r="M181" s="111"/>
      <c r="N181" s="112" t="s">
        <v>251</v>
      </c>
      <c r="O181" s="111"/>
      <c r="P181" s="112" t="s">
        <v>251</v>
      </c>
      <c r="Q181" s="111"/>
      <c r="R181" s="112" t="s">
        <v>251</v>
      </c>
      <c r="S181" s="113"/>
      <c r="T181" s="112" t="s">
        <v>251</v>
      </c>
      <c r="U181" s="111"/>
      <c r="V181" s="112" t="s">
        <v>251</v>
      </c>
      <c r="W181" s="111"/>
      <c r="X181" s="112" t="s">
        <v>251</v>
      </c>
      <c r="Y181" s="111"/>
      <c r="Z181" s="112" t="s">
        <v>251</v>
      </c>
      <c r="AA181" s="111"/>
      <c r="AB181" s="112" t="s">
        <v>251</v>
      </c>
      <c r="AC181" s="111"/>
      <c r="AD181" s="112" t="s">
        <v>251</v>
      </c>
      <c r="AE181" s="116">
        <v>0</v>
      </c>
      <c r="AF181" s="117" t="s">
        <v>251</v>
      </c>
      <c r="AG181" s="118" t="s">
        <v>251</v>
      </c>
      <c r="AH181" s="100" t="str">
        <f t="shared" ca="1" si="10"/>
        <v/>
      </c>
      <c r="AI181" s="119" t="str">
        <f>IF(H181="","",IF(H181&lt;&gt;"CZ","NE",IF(AND(H181="CZ",AF180&lt;&gt;AF181,AF181&lt;&gt;AF182),A181-COUNTIF($H$167:$H181,"&lt;&gt;CZ"),IF(AND(H181="CZ",H180="CZ",AF181=AF180,AF181&lt;&gt;AF179,AF181&lt;&gt;AF182),A180-COUNTIF($H$167:$H181,"&lt;&gt;CZ")&amp;$AH$5&amp;A181-COUNTIF($H$167:$H181,"&lt;&gt;CZ"),IF(AND(H181="CZ",H182="CZ",AF181&lt;&gt;AF180,AF181=AF182,AF181&lt;&gt;AF183),A181-COUNTIF($H$167:$H181,"&lt;&gt;CZ")&amp;$AH$5&amp;A182-COUNTIF($H$167:$H182,"&lt;&gt;CZ"),IF(AND(H181="CZ",H180="CZ",H179="CZ",AF181=AF179,AF181&lt;&gt;AF178,AF181&lt;&gt;AF182),A179-COUNTIF($H$167:$H181,"&lt;&gt;CZ")&amp;$AH$5&amp;A181-COUNTIF($H$167:$H181,"&lt;&gt;CZ"),IF(AND(H181="CZ",H180="CZ",H182="CZ",AF182=AF180,AF181&lt;&gt;AF179,AF181&lt;&gt;AF183),A180-COUNTIF($H$167:$H180,"&lt;&gt;CZ")&amp;$AH$5&amp;A182-COUNTIF($H$167:$H182,"&lt;&gt;CZ"),IF(AND(H181="CZ",H182="CZ",H183="CZ",AF181&lt;&gt;AF180,AF181=AF183,AF181&lt;&gt;AF184),A181-COUNTIF($H$167:$H181,"&lt;&gt;CZ")&amp;$AH$5&amp;A183-COUNTIF($H$167:$H183,"&lt;&gt;CZ"),IF(AND(H181="CZ",H180="CZ",H179="CZ",H178="CZ",AF181=AF178,AF181&lt;&gt;AF177,AF181&lt;&gt;AF182),A178-COUNTIF($H$167:$H178,"&lt;&gt;CZ")&amp;$AH$5&amp;A181-COUNTIF($H$167:$H181,"&lt;&gt;CZ"),IF(AND(H181="CZ",H180="CZ",H179="CZ",H182="CZ",AF182=AF179,AF181&lt;&gt;AF178,AF181&lt;&gt;AF183),A179-COUNTIF($H$167:$H179,"&lt;&gt;CZ")&amp;$AH$5&amp;A182-COUNTIF($H$167:$H182,"&lt;&gt;CZ"),IF(AND(H181="CZ",H180="CZ",H182="CZ",H183="CZ",AF183=AF180,AF181&lt;&gt;AF179,AF181&lt;&gt;AF184),A180-COUNTIF($H$167:$H180,"&lt;&gt;CZ")&amp;$AH$5&amp;A183-COUNTIF($H$167:$H183,"&lt;&gt;CZ"),IF(AND(H181="CZ",H182="CZ",H183="CZ",H184="CZ",AF181&lt;&gt;AF180,AF181=AF184,AF181&lt;&gt;AF185),A181-COUNTIF($H$167:$H181,"&lt;&gt;CZ")&amp;$AH$5&amp;A184-COUNTIF($H$167:$H184,"&lt;&gt;CZ"),IF(AND(H181="CZ",H180="CZ",H179="CZ",H178="CZ",H177="CZ",AF181=AF177,AF181&lt;&gt;AF176,AF181&lt;&gt;AF182),A177-COUNTIF($H$167:$H177,"&lt;&gt;CZ")&amp;$AH$5&amp;A181-COUNTIF($H$167:$H181,"&lt;&gt;CZ"),IF(AND(H181="CZ",H180="CZ",H179="CZ",H178="CZ",H182="CZ",AF182=AF178,AF181&lt;&gt;AF177,AF181&lt;&gt;AF183),A178-COUNTIF($H$167:$H178,"&lt;&gt;CZ")&amp;$AH$5&amp;A182-COUNTIF($H$167:$H182,"&lt;&gt;CZ"),IF(AND(H181="CZ",H180="CZ",H179="CZ",H182="CZ",H183="CZ",AF183=AF179,AF181&lt;&gt;AF178,AF181&lt;&gt;AF184),A179-COUNTIF($H$167:$H179,"&lt;&gt;CZ")&amp;$AH$5&amp;A183-COUNTIF($H$167:$H183,"&lt;&gt;CZ"),IF(AND(H181="CZ",H180="CZ",H182="CZ",H183="CZ",H184="CZ",AF184=AF180,AF181&lt;&gt;AF179,AF181&lt;&gt;AF185),A180-COUNTIF($H$167:$H180,"&lt;&gt;CZ")&amp;$AH$5&amp;A184-COUNTIF($H$167:$H184,"&lt;&gt;CZ"),IF(AND(H181="CZ",H182="CZ",H183="CZ",H184="CZ",H185="CZ",AF181&lt;&gt;AF180,AF181=AF185,AF181&lt;&gt;AF186),A181-COUNTIF($H$167:$H181,"&lt;&gt;CZ")&amp;$AH$5&amp;A185-COUNTIF($H$167:$H185,"&lt;&gt;CZ"),IF(AND(H181="CZ",H180&lt;&gt;"CZ",AF181=AF180,AF181&lt;&gt;AF179,AF181&lt;&gt;AF182),A181-COUNTIF($H$167:$H181,"&lt;&gt;CZ"),IF(AND(H181="CZ",H182&lt;&gt;"CZ",AF181&lt;&gt;AF180,AF181=AF182,AF181&lt;&gt;AF183),A181-COUNTIF($H$167:$H181,"&lt;&gt;CZ"),IF(AND(H181="CZ",H180&lt;&gt;"CZ",H179="CZ",AF181=AF179,AF181&lt;&gt;AF178,AF181&lt;&gt;AF182),A179-COUNTIF($H$167:$H179,"&lt;&gt;CZ")&amp;$AH$5&amp;A181-COUNTIF($H$167:$H181,"&lt;&gt;CZ"),IF(AND(H181="CZ",H180="CZ",H179&lt;&gt;"CZ",AF181=AF179,AF181&lt;&gt;AF178,AF181&lt;&gt;AF182),A180-COUNTIF($H$167:$H179,"&lt;&gt;CZ")&amp;$AH$5&amp;A181-COUNTIF($H$167:$H181,"&lt;&gt;CZ"),IF(AND(H181="CZ",H180&lt;&gt;"CZ",H179&lt;&gt;"CZ",AF181=AF179,AF181&lt;&gt;AF178,AF181&lt;&gt;AF182),A181-COUNTIF($H$167:$H181,"&lt;&gt;CZ"),IF(AND(H181="CZ",H180&lt;&gt;"CZ",H182="CZ",AF181=AF180,AF181&lt;&gt;AF179,AF181=AF182,AF181&lt;&gt;AF183),A181-COUNTIF($H$167:$H180,"&lt;&gt;CZ")&amp;$AH$5&amp;A182-COUNTIF($H$167:$H182,"&lt;&gt;CZ"),IF(AND(H181="CZ",H180="CZ",H182&lt;&gt;"CZ",AF182=AF180,AF181&lt;&gt;AF179,AF181&lt;&gt;AF183),A180-COUNTIF($H$167:$H180,"&lt;&gt;CZ")&amp;$AH$5&amp;A182-COUNTIF($H$167:$H182,"&lt;&gt;CZ"),IF(AND(H181="CZ",H180&lt;&gt;"CZ",H182&lt;&gt;"CZ",AF182=AF180,AF181&lt;&gt;AF179,AF181&lt;&gt;AF183),A181-COUNTIF($H$167:$H180,"&lt;&gt;CZ"),IF(AND(H181="CZ",H182&lt;&gt;"CZ",H183="CZ",AF181&lt;&gt;AF180,AF181=AF183,AF181&lt;&gt;AF184),A181-COUNTIF($H$167:$H181,"&lt;&gt;CZ")&amp;$AH$5&amp;A183-COUNTIF($H$167:$H183,"&lt;&gt;CZ"),IF(AND(H181="CZ",H182="CZ",H183&lt;&gt;"CZ",AF181&lt;&gt;AF180,AF181=AF183,AF181&lt;&gt;AF184),A181-COUNTIF($H$167:$H181,"&lt;&gt;CZ")&amp;$AH$5&amp;A183-COUNTIF($H$167:$H183,"&lt;&gt;CZ"),IF(AND(H181="CZ",H182&lt;&gt;"CZ",H183&lt;&gt;"CZ",AF181&gt;0,AF181&lt;&gt;AF180,AF181=AF183,AF181&lt;&gt;AF184),A181-COUNTIF($H$167:$H181,"&lt;&gt;CZ"),IF(AND(H181="CZ",H180&lt;&gt;"CZ",H179="CZ",H178="CZ",AF181=AF178,AF181&lt;&gt;AF177,AF181&lt;&gt;AF182),A178-COUNTIF($H$167:$H178,"&lt;&gt;CZ")&amp;$AH$5&amp;A181-COUNTIF($H$167:$H181,"&lt;&gt;CZ"),IF(AND(H181="CZ",H180="CZ",H179&lt;&gt;"CZ",H178="CZ",AF181=AF178,AF181&lt;&gt;AF177,AF181&lt;&gt;AF182),A178-COUNTIF($H$167:$H178,"&lt;&gt;CZ")&amp;$AH$5&amp;A181-COUNTIF($H$167:$H181,"&lt;&gt;CZ"),IF(AND(H181="CZ",H180="CZ",H179="CZ",H178&lt;&gt;"CZ",AF181=AF178,AF181&lt;&gt;AF177,AF181&lt;&gt;AF182),A179-COUNTIF($H$167:$H178,"&lt;&gt;CZ")&amp;$AH$5&amp;A181-COUNTIF($H$167:$H181,"&lt;&gt;CZ"),IF(AND(H181="CZ",H180&lt;&gt;"CZ",H179&lt;&gt;"CZ",H178="CZ",AF181=AF178,AF181&lt;&gt;AF177,AF181&lt;&gt;AF182),A178-COUNTIF($H$167:$H178,"&lt;&gt;CZ")&amp;$AH$5&amp;A181-COUNTIF($H$167:$H181,"&lt;&gt;CZ"),IF(AND(H181="CZ",H180&lt;&gt;"CZ",H179="CZ",H178&lt;&gt;"CZ",AF181=AF178,AF181&lt;&gt;AF177,AF181&lt;&gt;AF182),A179-COUNTIF($H$167:$H178,"&lt;&gt;CZ")&amp;$AH$5&amp;A181-COUNTIF($H$167:$H181,"&lt;&gt;CZ"),IF(AND(H181="CZ",H180="CZ",H179&lt;&gt;"CZ",H178&lt;&gt;"CZ",AF181=AF178,AF181&lt;&gt;AF177,AF181&lt;&gt;AF182),A179-COUNTIF($H$167:$H178,"&lt;&gt;CZ")&amp;$AH$5&amp;A181-COUNTIF($H$167:$H181,"&lt;&gt;CZ"),IF(AND(H181="CZ",H180&lt;&gt;"CZ",H179&lt;&gt;"CZ",H178&lt;&gt;"CZ",AF181=AF178,AF181&lt;&gt;AF177,AF181&lt;&gt;AF182),A181-COUNTIF($H$167:$H181,"&lt;&gt;CZ"),IF(AND(H181="CZ",H180="CZ",H179&lt;&gt;"CZ",H182="CZ",AF181=AF179,AF181&lt;&gt;AF178,AF181=AF182,AF181&lt;&gt;AF183),A180-COUNTIF($H$167:$H179,"&lt;&gt;CZ")&amp;$AH$5&amp;A182-COUNTIF($H$167:$H182,"&lt;&gt;CZ"),IF(AND(H181="CZ",H180="CZ",H179="CZ",H182&lt;&gt;"CZ",AF181=AF179,AF181&lt;&gt;AF178,AF181=AF182,AF181&lt;&gt;AF183),A179-COUNTIF($H$167:$H179,"&lt;&gt;CZ")&amp;$AH$5&amp;A182-COUNTIF($H$167:$H182,"&lt;&gt;CZ"),IF(AND(H181="CZ",H180&lt;&gt;"CZ",H179&lt;&gt;"CZ",H182="CZ",AF181=AF179,AF181&lt;&gt;AF178,AF181=AF182,AF181&lt;&gt;AF183),A180-COUNTIF($H$167:$H179,"&lt;&gt;CZ")&amp;$AH$5&amp;A182-COUNTIF($H$167:$H182,"&lt;&gt;CZ"),IF(AND(H181="CZ",H180&lt;&gt;"CZ",H179="CZ",H182="CZ",AF181=AF179,AF181&lt;&gt;AF178,AF181=AF182,AF181&lt;&gt;AF183),A179-COUNTIF($H$167:$H179,"&lt;&gt;CZ")&amp;$AH$5&amp;A182-COUNTIF($H$167:$H182,"&lt;&gt;CZ"),IF(AND(H181="CZ",H180&lt;&gt;"CZ",H179="CZ",H182&lt;&gt;"CZ",AF181=AF179,AF181&lt;&gt;AF178,AF181=AF182,AF181&lt;&gt;AF183),A179-COUNTIF($H$167:$H179,"&lt;&gt;CZ")&amp;$AH$5&amp;A182-COUNTIF($H$167:$H182,"&lt;&gt;CZ"),IF(AND(H181="CZ",H180="CZ",H179&lt;&gt;"CZ",H182&lt;&gt;"CZ",AF182=AF179,AF181&lt;&gt;AF178,AF181&lt;&gt;AF183),A180-COUNTIF($H$167:$H179,"&lt;&gt;CZ")&amp;$AH$5&amp;A182-COUNTIF($H$167:$H182,"&lt;&gt;CZ"),IF(AND(H181="CZ",H180&lt;&gt;"CZ",H179&lt;&gt;"CZ",H182&lt;&gt;"CZ",AF182=AF179,AF181&lt;&gt;AF178,AF181&lt;&gt;AF183),A180-COUNTIF($H$167:$H179,"&lt;&gt;CZ"),IF(AND(H181="CZ",H180&lt;&gt;"CZ",H182="CZ",H183="CZ",AF183=AF180,AF181&lt;&gt;AF179,AF181&lt;&gt;AF184),A181-COUNTIF($H$167:$H180,"&lt;&gt;CZ")&amp;$AH$5&amp;A183-COUNTIF($H$167:$H183,"&lt;&gt;CZ"),IF(AND(H181="CZ",H180="CZ",H182&lt;&gt;"CZ",H183="CZ",AF183=AF180,AF181&lt;&gt;AF179,AF181&lt;&gt;AF184),A180-COUNTIF($H$167:$H180,"&lt;&gt;CZ")&amp;$AH$5&amp;A183-COUNTIF($H$167:$H183,"&lt;&gt;CZ"),IF(AND(H181="CZ",H180="CZ",H182="CZ",H183&lt;&gt;"CZ",AF183=AF180,AF181&lt;&gt;AF179,AF181&lt;&gt;AF184),A180-COUNTIF($H$167:$H180,"&lt;&gt;CZ")&amp;$AH$5&amp;A183-COUNTIF($H$167:$H183,"&lt;&gt;CZ"),IF(AND(H181="CZ",H180&lt;&gt;"CZ",H182&lt;&gt;"CZ",H183="CZ",AF183=AF180,AF181&lt;&gt;AF179,AF181&lt;&gt;AF184),A181-COUNTIF($H$167:$H180,"&lt;&gt;CZ")&amp;$AH$5&amp;A183-COUNTIF($H$167:$H183,"&lt;&gt;CZ"),IF(AND(H181="CZ",H180&lt;&gt;"CZ",H182="CZ",H183&lt;&gt;"CZ",AF183=AF180,AF181&lt;&gt;AF179,AF181&lt;&gt;AF184),A181-COUNTIF($H$167:$H180,"&lt;&gt;CZ")&amp;$AH$5&amp;A183-COUNTIF($H$167:$H183,"&lt;&gt;CZ"),IF(AND(H181="CZ",H180="CZ",H182&lt;&gt;"CZ",H183&lt;&gt;"CZ",AF183=AF180,AF181&lt;&gt;AF179,AF181&lt;&gt;AF184),A180-COUNTIF($H$167:$H180,"&lt;&gt;CZ")&amp;$AH$5&amp;A183-COUNTIF($H$167:$H183,"&lt;&gt;CZ"),IF(AND(H181="CZ",H180&lt;&gt;"CZ",H182&lt;&gt;"CZ",H183&lt;&gt;"CZ",AF183=AF180,AF181&lt;&gt;AF179,AF181&lt;&gt;AF184),A181-COUNTIF($H$167:$H180,"&lt;&gt;CZ"),IF(AND(H181="CZ",H182="CZ",H183="CZ",H184&lt;&gt;"CZ",AF181&lt;&gt;AF180,AF181=AF184,AF181&lt;&gt;AF185),A181-COUNTIF($H$167:$H181,"&lt;&gt;CZ")&amp;$AH$5&amp;A184-COUNTIF($H$167:$H184,"&lt;&gt;CZ"),IF(AND(H181="CZ",H182="CZ",H183&lt;&gt;"CZ",H184="CZ",AF181&lt;&gt;AF180,AF181=AF184,AF181&lt;&gt;AF185),A181-COUNTIF($H$167:$H181,"&lt;&gt;CZ")&amp;$AH$5&amp;A184-COUNTIF($H$167:$H184,"&lt;&gt;CZ"),IF(AND(H181="CZ",H182&lt;&gt;"CZ",H183="CZ",H184="CZ",AF181&lt;&gt;AF180,AF181=AF184,AF181&lt;&gt;AF185),A181-COUNTIF($H$167:$H181,"&lt;&gt;CZ")&amp;$AH$5&amp;A184-COUNTIF($H$167:$H184,"&lt;&gt;CZ"),IF(AND(H181="CZ",H182&lt;&gt;"CZ",H183&lt;&gt;"CZ",H184="CZ",AF181&lt;&gt;AF180,AF181=AF184,AF181&lt;&gt;AF185),A181-COUNTIF($H$167:$H181,"&lt;&gt;CZ")&amp;$AH$5&amp;A184-COUNTIF($H$167:$H184,"&lt;&gt;CZ"),"")))))))))))))))))))))))))))))))))))))))))))))))))))))</f>
        <v/>
      </c>
      <c r="AJ181" s="102" t="str">
        <f>IF(AI181&lt;&gt;"","",IF(AND(H181="CZ",H182&lt;&gt;"CZ",H183="CZ",H184&lt;&gt;"CZ",AF181&lt;&gt;AF180,AF181=AF184,AF181&lt;&gt;AF185),A181-COUNTIF($H$167:$H181,"&lt;&gt;CZ")&amp;$AH$5&amp;A184-COUNTIF($H$167:$H184,"&lt;&gt;CZ"),IF(AND(H181="CZ",H182="CZ",H183&lt;&gt;"CZ",H184&lt;&gt;"CZ",AF181&lt;&gt;AF180,AF181=AF184,AF181&lt;&gt;AF185),A181-COUNTIF($H$167:$H181,"&lt;&gt;CZ")&amp;$AH$5&amp;A184-COUNTIF($H$167:$H184,"&lt;&gt;CZ"),IF(AND(H181="CZ",H182&lt;&gt;"CZ",H183&lt;&gt;"CZ",H184&lt;&gt;"CZ",AF181&lt;&gt;AF180,AF181=AF184,AF181&lt;&gt;AF185),A181-COUNTIF($H$167:$H181,"&lt;&gt;CZ"),IF(AND(H181="CZ",H180&lt;&gt;"CZ",H179="CZ",H178="CZ",H177="CZ",AF181=AF177,AF181&lt;&gt;AF176,AF181&lt;&gt;AF182),A177-COUNTIFS($H$167:$H177,"&lt;&gt;CZ")&amp;$AH$5&amp;A181-COUNTIFS($H$167:$H181,"&lt;&gt;CZ"),IF(AND(H181="CZ",H180="CZ",H179&lt;&gt;"CZ",H178="CZ",H177="CZ",AF181=AF177,AF181&lt;&gt;AF176,AF181&lt;&gt;AF182),A177-COUNTIFS($H$167:$H177,"&lt;&gt;CZ")&amp;$AH$5&amp;A181-COUNTIFS($H$167:$H181,"&lt;&gt;CZ"),IF(AND(H181="CZ",H180="CZ",H179="CZ",H178&lt;&gt;"CZ",H177="CZ",AF181=AF177,AF181&lt;&gt;AF176,AF181&lt;&gt;AF182),A177-COUNTIFS($H$167:$H177,"&lt;&gt;CZ")&amp;$AH$5&amp;A181-COUNTIFS($H$167:$H181,"&lt;&gt;CZ"),IF(AND(H181="CZ",H180="CZ",H179="CZ",H178="CZ",H177&lt;&gt;"CZ",AF181=AF177,AF181&lt;&gt;AF176,AF181&lt;&gt;AF182),A178-COUNTIFS($H$167:$H177,"&lt;&gt;CZ")&amp;$AH$5&amp;A181-COUNTIFS($H$167:$H181,"&lt;&gt;CZ"),IF(AND(H181="CZ",H180&lt;&gt;"CZ",H179="CZ",H178="CZ",H177&lt;&gt;"CZ",AF181=AF177,AF181&lt;&gt;AF176,AF181&lt;&gt;AF182),A178-COUNTIFS($H$167:$H177,"&lt;&gt;CZ")&amp;$AH$5&amp;A181-COUNTIFS($H$167:$H181,"&lt;&gt;CZ"),IF(AND(H181="CZ",H180&lt;&gt;"CZ",H179="CZ",H178&lt;&gt;"CZ",H177="CZ",AF181=AF177,AF181&lt;&gt;AF176,AF181&lt;&gt;AF182),A177-COUNTIFS($H$167:$H177,"&lt;&gt;CZ")&amp;$AH$5&amp;A181-COUNTIFS($H$167:$H181,"&lt;&gt;CZ"),IF(AND(H181="CZ",H180&lt;&gt;"CZ",H179&lt;&gt;"CZ",H178="CZ",H177="CZ",AF181=AF177,AF181&lt;&gt;AF176,AF181&lt;&gt;AF182),A177-COUNTIFS($H$167:$H177,"&lt;&gt;CZ")&amp;$AH$5&amp;A181-COUNTIFS($H$167:$H181,"&lt;&gt;CZ"),IF(AND(H181="CZ",H180&lt;&gt;"CZ",H179&lt;&gt;"CZ",H178&lt;&gt;"CZ",H177="CZ",AF181=AF177,AF181&lt;&gt;AF176,AF181&lt;&gt;AF182),A177-COUNTIFS($H$167:$H177,"&lt;&gt;CZ")&amp;$AH$5&amp;A181-COUNTIFS($H$167:$H181,"&lt;&gt;CZ"),IF(AND(H181="CZ",H180&lt;&gt;"CZ",H179&lt;&gt;"CZ",H178="CZ",H177&lt;&gt;"CZ",AF181=AF177,AF181&lt;&gt;AF176,AF181&lt;&gt;AF182),A178-COUNTIFS($H$167:$H177,"&lt;&gt;CZ")&amp;$AH$5&amp;A181-COUNTIFS($H$167:$H181,"&lt;&gt;CZ"),IF(AND(H181="CZ",H180&lt;&gt;"CZ",H179="CZ",H178&lt;&gt;"CZ",H177&lt;&gt;"CZ",AF181=AF177,AF181&lt;&gt;AF176,AF181&lt;&gt;AF182),A178-COUNTIFS($H$167:$H177,"&lt;&gt;CZ")&amp;$AH$5&amp;A181-COUNTIFS($H$167:$H181,"&lt;&gt;CZ"),IF(AND(H181="CZ",H180="CZ",H179&lt;&gt;"CZ",H178&lt;&gt;"CZ",H177&lt;&gt;"CZ",AF181=AF177,AF181&lt;&gt;AF176,AF181&lt;&gt;AF182),A178-COUNTIFS($H$167:$H177,"&lt;&gt;CZ")&amp;$AH$5&amp;A181-COUNTIFS($H$167:$H181,"&lt;&gt;CZ"),IF(AND(H181="CZ",H180="CZ",H179&lt;&gt;"CZ",H178&lt;&gt;"CZ",H177="CZ",AF181=AF177,AF181&lt;&gt;AF176,AF181&lt;&gt;AF182),A177-COUNTIFS($H$167:$H177,"&lt;&gt;CZ")&amp;$AH$5&amp;A181-COUNTIFS($H$167:$H181,"&lt;&gt;CZ"),IF(AND(H181="CZ",H180="CZ",H179&lt;&gt;"CZ",H178="CZ",H177&lt;&gt;"CZ",AF181=AF177,AF181&lt;&gt;AF176,AF181&lt;&gt;AF182),A178-COUNTIFS($H$167:$H177,"&lt;&gt;CZ")&amp;$AH$5&amp;A181-COUNTIFS($H$167:$H181,"&lt;&gt;CZ"),IF(AND(H181="CZ",H180="CZ",H179="CZ",H178&lt;&gt;"CZ",H177&lt;&gt;"CZ",AF181=AF177,AF181&lt;&gt;AF176,AF181&lt;&gt;AF182),A178-COUNTIFS($H$167:$H177,"&lt;&gt;CZ")&amp;$AH$5&amp;A181-COUNTIFS($H$167:$H181,"&lt;&gt;CZ"),IF(AND(H181="CZ",H180&lt;&gt;"CZ",H179&lt;&gt;"CZ",H178&lt;&gt;"CZ",H177&lt;&gt;"CZ",AF181=AF177,AF181&lt;&gt;AF176,AF181&lt;&gt;AF182),A178-COUNTIFS($H$167:$H177,"&lt;&gt;CZ"),IF(AND(H181="CZ",H180&lt;&gt;"CZ",H179="CZ",H178="CZ",H182="CZ",AF182=AF178,AF181&lt;&gt;AF177,AF181&lt;&gt;AF183),A178-COUNTIFS($H$167:$H178,"&lt;&gt;CZ")&amp;$AH$5&amp;A182-COUNTIFS($H$167:$H182,"&lt;&gt;CZ"),IF(AND(H181="CZ",H180="CZ",H179&lt;&gt;"CZ",H178="CZ",H182="CZ",AF182=AF178,AF181&lt;&gt;AF177,AF181&lt;&gt;AF183),A178-COUNTIFS($H$167:$H178,"&lt;&gt;CZ")&amp;$AH$5&amp;A182-COUNTIFS($H$167:$H182,"&lt;&gt;CZ"),IF(AND(H181="CZ",H180="CZ",H179="CZ",H178&lt;&gt;"CZ",H182="CZ",AF182=AF178,AF181&lt;&gt;AF177,AF181&lt;&gt;AF183),A179-COUNTIFS($H$167:$H178,"&lt;&gt;CZ")&amp;$AH$5&amp;A182-COUNTIFS($H$167:$H182,"&lt;&gt;CZ"),IF(AND(H181="CZ",H180="CZ",H179="CZ",H178="CZ",H182&lt;&gt;"CZ",AF182=AF178,AF181&lt;&gt;AF177,AF181&lt;&gt;AF183),A178-COUNTIFS($H$167:$H178,"&lt;&gt;CZ")&amp;$AH$5&amp;A182-COUNTIFS($H$167:$H182,"&lt;&gt;CZ"),IF(AND(H181="CZ",H180&lt;&gt;"CZ",H179="CZ",H178="CZ",H182&lt;&gt;"CZ",AF182=AF178,AF181&lt;&gt;AF177,AF181&lt;&gt;AF183),A178-COUNTIFS($H$167:$H178,"&lt;&gt;CZ")&amp;$AH$5&amp;A182-COUNTIFS($H$167:$H182,"&lt;&gt;CZ"),IF(AND(H181="CZ",H180&lt;&gt;"CZ",H179="CZ",H178&lt;&gt;"CZ",H182="CZ",AF182=AF178,AF181&lt;&gt;AF177,AF181&lt;&gt;AF183),A179-COUNTIFS($H$167:$H178,"&lt;&gt;CZ")&amp;$AH$5&amp;A182-COUNTIFS($H$167:$H182,"&lt;&gt;CZ"),IF(AND(H181="CZ",H180&lt;&gt;"CZ",H179&lt;&gt;"CZ",H178="CZ",H182="CZ",AF182=AF178,AF181&lt;&gt;AF177,AF181&lt;&gt;AF183),A178-COUNTIFS($H$167:$H178,"&lt;&gt;CZ")&amp;$AH$5&amp;A182-COUNTIFS($H$167:$H182,"&lt;&gt;CZ"),IF(AND(H181="CZ",H180&lt;&gt;"CZ",H179&lt;&gt;"CZ",H178&lt;&gt;"CZ",H182="CZ",AF182=AF178,AF181&lt;&gt;AF177,AF181&lt;&gt;AF183),A179-COUNTIFS($H$167:$H178,"&lt;&gt;CZ")&amp;$AH$5&amp;A182-COUNTIFS($H$167:$H182,"&lt;&gt;CZ"),IF(AND(H181="CZ",H180&lt;&gt;"CZ",H179&lt;&gt;"CZ",H178="CZ",H182&lt;&gt;"CZ",AF182=AF178,AF181&lt;&gt;AF177,AF181&lt;&gt;AF183),A178-COUNTIFS($H$167:$H178,"&lt;&gt;CZ")&amp;$AH$5&amp;A182-COUNTIFS($H$167:$H182,"&lt;&gt;CZ"),IF(AND(H181="CZ",H180&lt;&gt;"CZ",H179="CZ",H178&lt;&gt;"CZ",H182&lt;&gt;"CZ",AF182=AF178,AF181&lt;&gt;AF177,AF181&lt;&gt;AF183),A179-COUNTIFS($H$167:$H178,"&lt;&gt;CZ")&amp;$AH$5&amp;A182-COUNTIFS($H$167:$H182,"&lt;&gt;CZ"),IF(AND(H181="CZ",H180="CZ",H179&lt;&gt;"CZ",H178&lt;&gt;"CZ",H182&lt;&gt;"CZ",AF182=AF178,AF181&lt;&gt;AF177,AF181&lt;&gt;AF183),A179-COUNTIFS($H$167:$H178,"&lt;&gt;CZ")&amp;$AH$5&amp;A182-COUNTIFS($H$167:$H182,"&lt;&gt;CZ"),IF(AND(H181="CZ",H180="CZ",H179&lt;&gt;"CZ",H178&lt;&gt;"CZ",H182="CZ",AF182=AF178,AF181&lt;&gt;AF177,AF181&lt;&gt;AF183),A179-COUNTIFS($H$167:$H178,"&lt;&gt;CZ")&amp;$AH$5&amp;A182-COUNTIFS($H$167:$H182,"&lt;&gt;CZ"),IF(AND(H181="CZ",H180="CZ",H179&lt;&gt;"CZ",H178="CZ",H182&lt;&gt;"CZ",AF182=AF178,AF181&lt;&gt;AF177,AF181&lt;&gt;AF183),A178-COUNTIFS($H$167:$H178,"&lt;&gt;CZ")&amp;$AH$5&amp;A182-COUNTIFS($H$167:$H182,"&lt;&gt;CZ"),IF(AND(H181="CZ",H180="CZ",H179="CZ",H178&lt;&gt;"CZ",H182&lt;&gt;"CZ",AF182=AF178,AF181&lt;&gt;AF177,AF181&lt;&gt;AF183),A179-COUNTIFS($H$167:$H178,"&lt;&gt;CZ")&amp;$AH$5&amp;A182-COUNTIFS($H$167:$H182,"&lt;&gt;CZ"),IF(AND(H181="CZ",H180&lt;&gt;"CZ",H179&lt;&gt;"CZ",H178&lt;&gt;"CZ",H182&lt;&gt;"CZ",AF182=AF178,AF181&lt;&gt;AF177,AF181&lt;&gt;AF183),A179-COUNTIFS($H$167:$H178,"&lt;&gt;CZ"),IF(AND(H181="CZ",H180&lt;&gt;"CZ",H179="CZ",H182="CZ",H183="CZ",AF183=AF179,AF181&lt;&gt;AF178,AF181&lt;&gt;AF184),A179-COUNTIFS($H$167:$H179,"&lt;&gt;CZ")&amp;$AH$5&amp;A183-COUNTIFS($H$167:$H183,"&lt;&gt;CZ"),IF(AND(H181="CZ",H180="CZ",H179&lt;&gt;"CZ",H182="CZ",H183="CZ",AF183=AF179,AF181&lt;&gt;AF178,AF181&lt;&gt;AF184),A180-COUNTIFS($H$167:$H179,"&lt;&gt;CZ")&amp;$AH$5&amp;A183-COUNTIFS($H$167:$H183,"&lt;&gt;CZ"),IF(AND(H181="CZ",H180="CZ",H179="CZ",H182&lt;&gt;"CZ",H183="CZ",AF183=AF179,AF181&lt;&gt;AF178,AF181&lt;&gt;AF184),A179-COUNTIFS($H$167:$H179,"&lt;&gt;CZ")&amp;$AH$5&amp;A183-COUNTIFS($H$167:$H183,"&lt;&gt;CZ"),IF(AND(H181="CZ",H180="CZ",H179="CZ",H182="CZ",H183&lt;&gt;"CZ",AF183=AF179,AF181&lt;&gt;AF178,AF181&lt;&gt;AF184),A179-COUNTIFS($H$167:$H179,"&lt;&gt;CZ")&amp;$AH$5&amp;A183-COUNTIFS($H$167:$H183,"&lt;&gt;CZ"),IF(AND(H181="CZ",H180&lt;&gt;"CZ",H179="CZ",H182="CZ",H183&lt;&gt;"CZ",AF183=AF179,AF181&lt;&gt;AF178,AF181&lt;&gt;AF184),A179-COUNTIFS($H$167:$H179,"&lt;&gt;CZ")&amp;$AH$5&amp;A183-COUNTIFS($H$167:$H183,"&lt;&gt;CZ"),IF(AND(H181="CZ",H180&lt;&gt;"CZ",H179="CZ",H182&lt;&gt;"CZ",H183="CZ",AF183=AF179,AF181&lt;&gt;AF178,AF181&lt;&gt;AF184),A179-COUNTIFS($H$167:$H179,"&lt;&gt;CZ")&amp;$AH$5&amp;A183-COUNTIFS($H$167:$H183,"&lt;&gt;CZ"),IF(AND(H181="CZ",H180&lt;&gt;"CZ",H179&lt;&gt;"CZ",H182="CZ",H183="CZ",AF183=AF179,AF181&lt;&gt;AF178,AF181&lt;&gt;AF184),A180-COUNTIFS($H$167:$H179,"&lt;&gt;CZ")&amp;$AH$5&amp;A183-COUNTIFS($H$167:$H183,"&lt;&gt;CZ"),IF(AND(H181="CZ",H180&lt;&gt;"CZ",H179&lt;&gt;"CZ",H182&lt;&gt;"CZ",H183="CZ",AF183=AF179,AF181&lt;&gt;AF178,AF181&lt;&gt;AF184),A180-COUNTIFS($H$167:$H179,"&lt;&gt;CZ")&amp;$AH$5&amp;A183-COUNTIFS($H$167:$H183,"&lt;&gt;CZ"),IF(AND(H181="CZ",H180&lt;&gt;"CZ",H179&lt;&gt;"CZ",H182="CZ",H183&lt;&gt;"CZ",AF183=AF179,AF181&lt;&gt;AF178,AF181&lt;&gt;AF184),A180-COUNTIFS($H$167:$H179,"&lt;&gt;CZ")&amp;$AH$5&amp;A183-COUNTIFS($H$167:$H183,"&lt;&gt;CZ"),IF(AND(H181="CZ",H180&lt;&gt;"CZ",H179="CZ",H182&lt;&gt;"CZ",H183&lt;&gt;"CZ",AF183=AF179,AF181&lt;&gt;AF178,AF181&lt;&gt;AF184),A179-COUNTIFS($H$167:$H179,"&lt;&gt;CZ")&amp;$AH$5&amp;A183-COUNTIFS($H$167:$H183,"&lt;&gt;CZ"),IF(AND(H181="CZ",H180="CZ",H179&lt;&gt;"CZ",H182&lt;&gt;"CZ",H183&lt;&gt;"CZ",AF183=AF179,AF181&lt;&gt;AF178,AF181&lt;&gt;AF184),A180-COUNTIFS($H$167:$H179,"&lt;&gt;CZ")&amp;$AH$5&amp;A183-COUNTIFS($H$167:$H183,"&lt;&gt;CZ"),IF(AND(H181="CZ",H180="CZ",H179&lt;&gt;"CZ",H182&lt;&gt;"CZ",H183="CZ",AF183=AF179,AF181&lt;&gt;AF178,AF181&lt;&gt;AF184),A180-COUNTIFS($H$167:$H179,"&lt;&gt;CZ")&amp;$AH$5&amp;A183-COUNTIFS($H$167:$H183,"&lt;&gt;CZ"),IF(AND(H181="CZ",H180="CZ",H179&lt;&gt;"CZ",H182="CZ",H183&lt;&gt;"CZ",AF183=AF179,AF181&lt;&gt;AF178,AF181&lt;&gt;AF184),A180-COUNTIFS($H$167:$H179,"&lt;&gt;CZ")&amp;$AH$5&amp;A183-COUNTIFS($H$167:$H183,"&lt;&gt;CZ"),IF(AND(H181="CZ",H180="CZ",H179="CZ",H182&lt;&gt;"CZ",H183&lt;&gt;"CZ",AF183=AF179,AF181&lt;&gt;AF178,AF181&lt;&gt;AF184),A179-COUNTIFS($H$167:$H179,"&lt;&gt;CZ")&amp;$AH$5&amp;A183-COUNTIFS($H$167:$H183,"&lt;&gt;CZ"),""))))))))))))))))))))))))))))))))))))))))))))))))</f>
        <v/>
      </c>
      <c r="AK181" s="102" t="str">
        <f>IF(AI181&lt;&gt;"","",IF(AJ181&lt;&gt;"","",IF(AND(H180="CZ",H179&lt;&gt;"CZ",H178&lt;&gt;"CZ",H181&lt;&gt;"CZ",H182&lt;&gt;"CZ",AF182=AF178,AF180&lt;&gt;AF177,AF180&lt;&gt;AF183),A179-COUNTIFS($H$167:$H178,"&lt;&gt;CZ"),IF(AND(H181="CZ",H180&lt;&gt;"CZ",H182="CZ",H183="CZ",H184="CZ",AF184=AF180,AF181&lt;&gt;AF179,AF181&lt;&gt;AF185),A181-COUNTIFS($H$167:$H180,"&lt;&gt;CZ")&amp;$AH$5&amp;A184-COUNTIFS($H$167:$H184,"&lt;&gt;CZ"),IF(AND(H181="CZ",H180="CZ",H182&lt;&gt;"CZ",H183="CZ",H184="CZ",AF184=AF180,AF181&lt;&gt;AF179,AF181&lt;&gt;AF185),A180-COUNTIFS($H$167:$H180,"&lt;&gt;CZ")&amp;$AH$5&amp;A184-COUNTIFS($H$167:$H184,"&lt;&gt;CZ"),IF(AND(H181="CZ",H180="CZ",H182="CZ",H183&lt;&gt;"CZ",H184="CZ",AF184=AF180,AF181&lt;&gt;AF179,AF181&lt;&gt;AF185),A180-COUNTIFS($H$167:$H180,"&lt;&gt;CZ")&amp;$AH$5&amp;A184-COUNTIFS($H$167:$H184,"&lt;&gt;CZ"),IF(AND(H181="CZ",H180="CZ",H182="CZ",H183="CZ",H184&lt;&gt;"CZ",AF184=AF180,AF181&lt;&gt;AF179,AF181&lt;&gt;AF185),A180-COUNTIFS($H$167:$H180,"&lt;&gt;CZ")&amp;$AH$5&amp;A184-COUNTIFS($H$167:$H184,"&lt;&gt;CZ"),IF(AND(H181="CZ",H180&lt;&gt;"CZ",H182="CZ",H183="CZ",H184&lt;&gt;"CZ",AF184=AF180,AF181&lt;&gt;AF179,AF181&lt;&gt;AF185),A181-COUNTIFS($H$167:$H180,"&lt;&gt;CZ")&amp;$AH$5&amp;A184-COUNTIFS($H$167:$H184,"&lt;&gt;CZ"),IF(AND(H181="CZ",H180&lt;&gt;"CZ",H182="CZ",H183&lt;&gt;"CZ",H184="CZ",AF184=AF180,AF181&lt;&gt;AF179,AF181&lt;&gt;AF185),A181-COUNTIFS($H$167:$H180,"&lt;&gt;CZ")&amp;$AH$5&amp;A184-COUNTIFS($H$167:$H184,"&lt;&gt;CZ"),IF(AND(H181="CZ",H180&lt;&gt;"CZ",H182&lt;&gt;"CZ",H183="CZ",H184="CZ",AF184=AF180,AF181&lt;&gt;AF179,AF181&lt;&gt;AF185),A181-COUNTIFS($H$167:$H180,"&lt;&gt;CZ")&amp;$AH$5&amp;A184-COUNTIFS($H$167:$H184,"&lt;&gt;CZ"),IF(AND(H181="CZ",H180&lt;&gt;"CZ",H182&lt;&gt;"CZ",H183&lt;&gt;"CZ",H184="CZ",AF184=AF180,AF181&lt;&gt;AF179,AF181&lt;&gt;AF185),A181-COUNTIFS($H$167:$H180,"&lt;&gt;CZ")&amp;$AH$5&amp;A184-COUNTIFS($H$167:$H184,"&lt;&gt;CZ"),IF(AND(H181="CZ",H180&lt;&gt;"CZ",H182&lt;&gt;"CZ",H183&lt;&gt;"CZ",H184&lt;&gt;"CZ",AF184=AF180,AF181&lt;&gt;AF179,AF181&lt;&gt;AF185),A184-COUNTIFS($H$167:$H184,"&lt;&gt;CZ"),IF(AND(H181="CZ",H180&lt;&gt;"CZ",H182&lt;&gt;"CZ",H183="CZ",H184&lt;&gt;"CZ",AF184=AF180,AF181&lt;&gt;AF179,AF181&lt;&gt;AF185),A181-COUNTIFS($H$167:$H180,"&lt;&gt;CZ")&amp;$AH$5&amp;A184-COUNTIFS($H$167:$H184,"&lt;&gt;CZ"),IF(AND(H181="CZ",H180="CZ",H182="CZ",H183&lt;&gt;"CZ",H184&lt;&gt;"CZ",AF184=AF180,AF181&lt;&gt;AF179,AF181&lt;&gt;AF185),A180-COUNTIFS($H$167:$H180,"&lt;&gt;CZ")&amp;$AH$5&amp;A184-COUNTIFS($H$167:$H184,"&lt;&gt;CZ"),IF(AND(H181="CZ",H180="CZ",H182&lt;&gt;"CZ",H183&lt;&gt;"CZ",H184&lt;&gt;"CZ",AF184=AF180,AF181&lt;&gt;AF179,AF181&lt;&gt;AF185),A180-COUNTIFS($H$167:$H180,"&lt;&gt;CZ")&amp;$AH$5&amp;A184-COUNTIFS($H$167:$H184,"&lt;&gt;CZ"),IF(AND(H181="CZ",H180="CZ",H182&lt;&gt;"CZ",H183&lt;&gt;"CZ",H184="CZ",AF184=AF180,AF181&lt;&gt;AF179,AF181&lt;&gt;AF185),A180-COUNTIFS($H$167:$H180,"&lt;&gt;CZ")&amp;$AH$5&amp;A184-COUNTIFS($H$167:$H184,"&lt;&gt;CZ"),IF(AND(H181="CZ",H180="CZ",H182&lt;&gt;"CZ",H183="CZ",H184&lt;&gt;"CZ",AF184=AF180,AF181&lt;&gt;AF179,AF181&lt;&gt;AF185),A180-COUNTIFS($H$167:$H180,"&lt;&gt;CZ")&amp;$AH$5&amp;A184-COUNTIFS($H$167:$H184,"&lt;&gt;CZ"),IF(AND(H181="CZ",H180&lt;&gt;"CZ",H182="CZ",H183&lt;&gt;"CZ",H184&lt;&gt;"CZ",AF184=AF180,AF181&lt;&gt;AF179,AF181&lt;&gt;AF185),A181-COUNTIFS($H$167:$H180,"&lt;&gt;CZ")&amp;$AH$5&amp;A184-COUNTIFS($H$167:$H184,"&lt;&gt;CZ"),IF(AND(H181="CZ",H182&lt;&gt;"CZ",H183="CZ",H184="CZ",H185="CZ",AF181=AF185,AF181&lt;&gt;AF180,AF181&lt;&gt;AF186),A181-COUNTIFS($H$167:$H181,"&lt;&gt;CZ")&amp;$AH$5&amp;A185-COUNTIFS($H$167:$H185,"&lt;&gt;CZ"),IF(AND(H181="CZ",H182="CZ",H183&lt;&gt;"CZ",H184="CZ",H185="CZ",AF181=AF185,AF181&lt;&gt;AF180,AF181&lt;&gt;AF186),A181-COUNTIFS($H$167:$H181,"&lt;&gt;CZ")&amp;$AH$5&amp;A185-COUNTIFS($H$167:$H185,"&lt;&gt;CZ"),IF(AND(H181="CZ",H182="CZ",H183="CZ",H184&lt;&gt;"CZ",H185="CZ",AF181=AF185,AF181&lt;&gt;AF180,AF181&lt;&gt;AF186),A181-COUNTIFS($H$167:$H181,"&lt;&gt;CZ")&amp;$AH$5&amp;A185-COUNTIFS($H$167:$H185,"&lt;&gt;CZ"),IF(AND(H181="CZ",H182="CZ",H183="CZ",H184="CZ",H185&lt;&gt;"CZ",AF181=AF185,AF181&lt;&gt;AF180,AF181&lt;&gt;AF186),A181-COUNTIFS($H$167:$H181,"&lt;&gt;CZ")&amp;$AH$5&amp;A185-COUNTIFS($H$167:$H185,"&lt;&gt;CZ"),IF(AND(H181="CZ",H180&lt;&gt;"CZ",H179="CZ",H178="CZ",H182&lt;&gt;"CZ",AF182=AF178,AF181&lt;&gt;AF177,AF181&lt;&gt;AF183),A178-COUNTIFS($H$167:$H178,"&lt;&gt;CZ")&amp;$AH$5&amp;A182-COUNTIFS($H$167:$H182,"&lt;&gt;CZ"),IF(AND(H181="CZ",H182&lt;&gt;"CZ",H183="CZ",H184="CZ",H185&lt;&gt;"CZ",AF181=AF185,AF181&lt;&gt;AF180,AF181&lt;&gt;AF186),A181-COUNTIFS($H$167:$H181,"&lt;&gt;CZ")&amp;$AH$5&amp;A185-COUNTIFS($H$167:$H185,"&lt;&gt;CZ"),IF(AND(H181="CZ",H182&lt;&gt;"CZ",H183="CZ",H184&lt;&gt;"CZ",H185="CZ",AF181=AF185,AF181&lt;&gt;AF180,AF181&lt;&gt;AF186),A181-COUNTIFS($H$167:$H181,"&lt;&gt;CZ")&amp;$AH$5&amp;A185-COUNTIFS($H$167:$H185,"&lt;&gt;CZ"),IF(AND(H181="CZ",H182&lt;&gt;"CZ",H183&lt;&gt;"CZ",H184="CZ",H185="CZ",AF181=AF185,AF181&lt;&gt;AF180,AF181&lt;&gt;AF186),A181-COUNTIFS($H$167:$H181,"&lt;&gt;CZ")&amp;$AH$5&amp;A185-COUNTIFS($H$167:$H185,"&lt;&gt;CZ"),IF(AND(H181="CZ",H182&lt;&gt;"CZ",H183&lt;&gt;"CZ",H184&lt;&gt;"CZ",H185="CZ",AF181=AF185,AF181&lt;&gt;AF180,AF181&lt;&gt;AF186),A181-COUNTIFS($H$167:$H181,"&lt;&gt;CZ")&amp;$AH$5&amp;A185-COUNTIFS($H$167:$H185,"&lt;&gt;CZ"),IF(AND(H181="CZ",H182&lt;&gt;"CZ",H183&lt;&gt;"CZ",H184="CZ",H185&lt;&gt;"CZ",AF181=AF185,AF181&lt;&gt;AF180,AF181&lt;&gt;AF186),A181-COUNTIFS($H$167:$H181,"&lt;&gt;CZ")&amp;$AH$5&amp;A185-COUNTIFS($H$167:$H185,"&lt;&gt;CZ"),IF(AND(H181="CZ",H182&lt;&gt;"CZ",H183="CZ",H184&lt;&gt;"CZ",H185&lt;&gt;"CZ",AF181=AF185,AF181&lt;&gt;AF180,AF181&lt;&gt;AF186),A181-COUNTIFS($H$167:$H181,"&lt;&gt;CZ")&amp;$AH$5&amp;A185-COUNTIFS($H$167:$H185,"&lt;&gt;CZ"),IF(AND(H181="CZ",H182="CZ",H183&lt;&gt;"CZ",H184&lt;&gt;"CZ",H185&lt;&gt;"CZ",AF181=AF185,AF181&lt;&gt;AF180,AF181&lt;&gt;AF186),A181-COUNTIFS($H$167:$H181,"&lt;&gt;CZ")&amp;$AH$5&amp;A185-COUNTIFS($H$167:$H185,"&lt;&gt;CZ"),IF(AND(H181="CZ",H182="CZ",H183="CZ",H184&lt;&gt;"CZ",H185&lt;&gt;"CZ",AF181=AF185,AF181&lt;&gt;AF180,AF181&lt;&gt;AF186),A181-COUNTIFS($H$167:$H181,"&lt;&gt;CZ")&amp;$AH$5&amp;A185-COUNTIFS($H$167:$H185,"&lt;&gt;CZ"),IF(AND(H181="CZ",H182="CZ",H183&lt;&gt;"CZ",H184="CZ",H185&lt;&gt;"CZ",AF181=AF185,AF181&lt;&gt;AF180,AF181&lt;&gt;AF186),A181-COUNTIFS($H$167:$H181,"&lt;&gt;CZ")&amp;$AH$5&amp;A185-COUNTIFS($H$167:$H185,"&lt;&gt;CZ"),IF(AND(H181="CZ",H182="CZ",H183="CZ",H184&lt;&gt;"CZ",H185&lt;&gt;"CZ",AF181=AF185,AF181&lt;&gt;AF180,AF181&lt;&gt;AF186),A181-COUNTIFS($H$167:$H181,"&lt;&gt;CZ")&amp;$AH$5&amp;A185-COUNTIFS($H$167:$H185,"&lt;&gt;CZ"),IF(AND(H181="CZ",H182="CZ",H183&lt;&gt;"CZ",H184&lt;&gt;"CZ",H185&lt;&gt;"CZ",AF181=AF185,AF181&lt;&gt;AF180,AF181&lt;&gt;AF186),A185-COUNTIFS($H$167:$H185,"&lt;&gt;CZ"),""))))))))))))))))))))))))))))))))))</f>
        <v/>
      </c>
      <c r="AL181" s="120" t="str">
        <f t="shared" si="11"/>
        <v/>
      </c>
    </row>
    <row r="182" spans="1:38" s="104" customFormat="1" ht="15" hidden="1" customHeight="1">
      <c r="A182" s="105">
        <v>16</v>
      </c>
      <c r="B182" s="106" t="e">
        <v>#N/A</v>
      </c>
      <c r="C182" s="107" t="s">
        <v>251</v>
      </c>
      <c r="D182" s="107" t="s">
        <v>251</v>
      </c>
      <c r="E182" s="106" t="s">
        <v>251</v>
      </c>
      <c r="F182" s="108"/>
      <c r="G182" s="109" t="s">
        <v>251</v>
      </c>
      <c r="H182" s="110" t="s">
        <v>251</v>
      </c>
      <c r="I182" s="111"/>
      <c r="J182" s="112" t="s">
        <v>251</v>
      </c>
      <c r="K182" s="111"/>
      <c r="L182" s="112" t="s">
        <v>251</v>
      </c>
      <c r="M182" s="111"/>
      <c r="N182" s="112" t="s">
        <v>251</v>
      </c>
      <c r="O182" s="111"/>
      <c r="P182" s="112" t="s">
        <v>251</v>
      </c>
      <c r="Q182" s="111"/>
      <c r="R182" s="112" t="s">
        <v>251</v>
      </c>
      <c r="S182" s="113"/>
      <c r="T182" s="112" t="s">
        <v>251</v>
      </c>
      <c r="U182" s="111"/>
      <c r="V182" s="112" t="s">
        <v>251</v>
      </c>
      <c r="W182" s="111"/>
      <c r="X182" s="112" t="s">
        <v>251</v>
      </c>
      <c r="Y182" s="111"/>
      <c r="Z182" s="112" t="s">
        <v>251</v>
      </c>
      <c r="AA182" s="111"/>
      <c r="AB182" s="112" t="s">
        <v>251</v>
      </c>
      <c r="AC182" s="111"/>
      <c r="AD182" s="112" t="s">
        <v>251</v>
      </c>
      <c r="AE182" s="116">
        <v>0</v>
      </c>
      <c r="AF182" s="117" t="s">
        <v>251</v>
      </c>
      <c r="AG182" s="118" t="s">
        <v>251</v>
      </c>
      <c r="AH182" s="100" t="str">
        <f t="shared" ca="1" si="10"/>
        <v/>
      </c>
      <c r="AI182" s="119" t="str">
        <f>IF(H182="","",IF(H182&lt;&gt;"CZ","NE",IF(AND(H182="CZ",AF181&lt;&gt;AF182,AF182&lt;&gt;AF183),A182-COUNTIF($H$167:$H182,"&lt;&gt;CZ"),IF(AND(H182="CZ",H181="CZ",AF182=AF181,AF182&lt;&gt;AF180,AF182&lt;&gt;AF183),A181-COUNTIF($H$167:$H182,"&lt;&gt;CZ")&amp;$AH$5&amp;A182-COUNTIF($H$167:$H182,"&lt;&gt;CZ"),IF(AND(H182="CZ",H183="CZ",AF182&lt;&gt;AF181,AF182=AF183,AF182&lt;&gt;AF184),A182-COUNTIF($H$167:$H182,"&lt;&gt;CZ")&amp;$AH$5&amp;A183-COUNTIF($H$167:$H183,"&lt;&gt;CZ"),IF(AND(H182="CZ",H181="CZ",H180="CZ",AF182=AF180,AF182&lt;&gt;AF179,AF182&lt;&gt;AF183),A180-COUNTIF($H$167:$H182,"&lt;&gt;CZ")&amp;$AH$5&amp;A182-COUNTIF($H$167:$H182,"&lt;&gt;CZ"),IF(AND(H182="CZ",H181="CZ",H183="CZ",AF183=AF181,AF182&lt;&gt;AF180,AF182&lt;&gt;AF184),A181-COUNTIF($H$167:$H181,"&lt;&gt;CZ")&amp;$AH$5&amp;A183-COUNTIF($H$167:$H183,"&lt;&gt;CZ"),IF(AND(H182="CZ",H183="CZ",H184="CZ",AF182&lt;&gt;AF181,AF182=AF184,AF182&lt;&gt;AF185),A182-COUNTIF($H$167:$H182,"&lt;&gt;CZ")&amp;$AH$5&amp;A184-COUNTIF($H$167:$H184,"&lt;&gt;CZ"),IF(AND(H182="CZ",H181="CZ",H180="CZ",H179="CZ",AF182=AF179,AF182&lt;&gt;AF178,AF182&lt;&gt;AF183),A179-COUNTIF($H$167:$H179,"&lt;&gt;CZ")&amp;$AH$5&amp;A182-COUNTIF($H$167:$H182,"&lt;&gt;CZ"),IF(AND(H182="CZ",H181="CZ",H180="CZ",H183="CZ",AF183=AF180,AF182&lt;&gt;AF179,AF182&lt;&gt;AF184),A180-COUNTIF($H$167:$H180,"&lt;&gt;CZ")&amp;$AH$5&amp;A183-COUNTIF($H$167:$H183,"&lt;&gt;CZ"),IF(AND(H182="CZ",H181="CZ",H183="CZ",H184="CZ",AF184=AF181,AF182&lt;&gt;AF180,AF182&lt;&gt;AF185),A181-COUNTIF($H$167:$H181,"&lt;&gt;CZ")&amp;$AH$5&amp;A184-COUNTIF($H$167:$H184,"&lt;&gt;CZ"),IF(AND(H182="CZ",H183="CZ",H184="CZ",H185="CZ",AF182&lt;&gt;AF181,AF182=AF185,AF182&lt;&gt;AF186),A182-COUNTIF($H$167:$H182,"&lt;&gt;CZ")&amp;$AH$5&amp;A185-COUNTIF($H$167:$H185,"&lt;&gt;CZ"),IF(AND(H182="CZ",H181="CZ",H180="CZ",H179="CZ",H178="CZ",AF182=AF178,AF182&lt;&gt;AF177,AF182&lt;&gt;AF183),A178-COUNTIF($H$167:$H178,"&lt;&gt;CZ")&amp;$AH$5&amp;A182-COUNTIF($H$167:$H182,"&lt;&gt;CZ"),IF(AND(H182="CZ",H181="CZ",H180="CZ",H179="CZ",H183="CZ",AF183=AF179,AF182&lt;&gt;AF178,AF182&lt;&gt;AF184),A179-COUNTIF($H$167:$H179,"&lt;&gt;CZ")&amp;$AH$5&amp;A183-COUNTIF($H$167:$H183,"&lt;&gt;CZ"),IF(AND(H182="CZ",H181="CZ",H180="CZ",H183="CZ",H184="CZ",AF184=AF180,AF182&lt;&gt;AF179,AF182&lt;&gt;AF185),A180-COUNTIF($H$167:$H180,"&lt;&gt;CZ")&amp;$AH$5&amp;A184-COUNTIF($H$167:$H184,"&lt;&gt;CZ"),IF(AND(H182="CZ",H181="CZ",H183="CZ",H184="CZ",H185="CZ",AF185=AF181,AF182&lt;&gt;AF180,AF182&lt;&gt;AF186),A181-COUNTIF($H$167:$H181,"&lt;&gt;CZ")&amp;$AH$5&amp;A185-COUNTIF($H$167:$H185,"&lt;&gt;CZ"),IF(AND(H182="CZ",H183="CZ",H184="CZ",H185="CZ",H186="CZ",AF182&lt;&gt;AF181,AF182=AF186,AF182&lt;&gt;AF187),A182-COUNTIF($H$167:$H182,"&lt;&gt;CZ")&amp;$AH$5&amp;A186-COUNTIF($H$167:$H186,"&lt;&gt;CZ"),IF(AND(H182="CZ",H181&lt;&gt;"CZ",AF182=AF181,AF182&lt;&gt;AF180,AF182&lt;&gt;AF183),A182-COUNTIF($H$167:$H182,"&lt;&gt;CZ"),IF(AND(H182="CZ",H183&lt;&gt;"CZ",AF182&lt;&gt;AF181,AF182=AF183,AF182&lt;&gt;AF184),A182-COUNTIF($H$167:$H182,"&lt;&gt;CZ"),IF(AND(H182="CZ",H181&lt;&gt;"CZ",H180="CZ",AF182=AF180,AF182&lt;&gt;AF179,AF182&lt;&gt;AF183),A180-COUNTIF($H$167:$H180,"&lt;&gt;CZ")&amp;$AH$5&amp;A182-COUNTIF($H$167:$H182,"&lt;&gt;CZ"),IF(AND(H182="CZ",H181="CZ",H180&lt;&gt;"CZ",AF182=AF180,AF182&lt;&gt;AF179,AF182&lt;&gt;AF183),A181-COUNTIF($H$167:$H180,"&lt;&gt;CZ")&amp;$AH$5&amp;A182-COUNTIF($H$167:$H182,"&lt;&gt;CZ"),IF(AND(H182="CZ",H181&lt;&gt;"CZ",H180&lt;&gt;"CZ",AF182=AF180,AF182&lt;&gt;AF179,AF182&lt;&gt;AF183),A182-COUNTIF($H$167:$H182,"&lt;&gt;CZ"),IF(AND(H182="CZ",H181&lt;&gt;"CZ",H183="CZ",AF182=AF181,AF182&lt;&gt;AF180,AF182=AF183,AF182&lt;&gt;AF184),A182-COUNTIF($H$167:$H181,"&lt;&gt;CZ")&amp;$AH$5&amp;A183-COUNTIF($H$167:$H183,"&lt;&gt;CZ"),IF(AND(H182="CZ",H181="CZ",H183&lt;&gt;"CZ",AF183=AF181,AF182&lt;&gt;AF180,AF182&lt;&gt;AF184),A181-COUNTIF($H$167:$H181,"&lt;&gt;CZ")&amp;$AH$5&amp;A183-COUNTIF($H$167:$H183,"&lt;&gt;CZ"),IF(AND(H182="CZ",H181&lt;&gt;"CZ",H183&lt;&gt;"CZ",AF183=AF181,AF182&lt;&gt;AF180,AF182&lt;&gt;AF184),A182-COUNTIF($H$167:$H181,"&lt;&gt;CZ"),IF(AND(H182="CZ",H183&lt;&gt;"CZ",H184="CZ",AF182&lt;&gt;AF181,AF182=AF184,AF182&lt;&gt;AF185),A182-COUNTIF($H$167:$H182,"&lt;&gt;CZ")&amp;$AH$5&amp;A184-COUNTIF($H$167:$H184,"&lt;&gt;CZ"),IF(AND(H182="CZ",H183="CZ",H184&lt;&gt;"CZ",AF182&lt;&gt;AF181,AF182=AF184,AF182&lt;&gt;AF185),A182-COUNTIF($H$167:$H182,"&lt;&gt;CZ")&amp;$AH$5&amp;A184-COUNTIF($H$167:$H184,"&lt;&gt;CZ"),IF(AND(H182="CZ",H183&lt;&gt;"CZ",H184&lt;&gt;"CZ",AF182&gt;0,AF182&lt;&gt;AF181,AF182=AF184,AF182&lt;&gt;AF185),A182-COUNTIF($H$167:$H182,"&lt;&gt;CZ"),IF(AND(H182="CZ",H181&lt;&gt;"CZ",H180="CZ",H179="CZ",AF182=AF179,AF182&lt;&gt;AF178,AF182&lt;&gt;AF183),A179-COUNTIF($H$167:$H179,"&lt;&gt;CZ")&amp;$AH$5&amp;A182-COUNTIF($H$167:$H182,"&lt;&gt;CZ"),IF(AND(H182="CZ",H181="CZ",H180&lt;&gt;"CZ",H179="CZ",AF182=AF179,AF182&lt;&gt;AF178,AF182&lt;&gt;AF183),A179-COUNTIF($H$167:$H179,"&lt;&gt;CZ")&amp;$AH$5&amp;A182-COUNTIF($H$167:$H182,"&lt;&gt;CZ"),IF(AND(H182="CZ",H181="CZ",H180="CZ",H179&lt;&gt;"CZ",AF182=AF179,AF182&lt;&gt;AF178,AF182&lt;&gt;AF183),A180-COUNTIF($H$167:$H179,"&lt;&gt;CZ")&amp;$AH$5&amp;A182-COUNTIF($H$167:$H182,"&lt;&gt;CZ"),IF(AND(H182="CZ",H181&lt;&gt;"CZ",H180&lt;&gt;"CZ",H179="CZ",AF182=AF179,AF182&lt;&gt;AF178,AF182&lt;&gt;AF183),A179-COUNTIF($H$167:$H179,"&lt;&gt;CZ")&amp;$AH$5&amp;A182-COUNTIF($H$167:$H182,"&lt;&gt;CZ"),IF(AND(H182="CZ",H181&lt;&gt;"CZ",H180="CZ",H179&lt;&gt;"CZ",AF182=AF179,AF182&lt;&gt;AF178,AF182&lt;&gt;AF183),A180-COUNTIF($H$167:$H179,"&lt;&gt;CZ")&amp;$AH$5&amp;A182-COUNTIF($H$167:$H182,"&lt;&gt;CZ"),IF(AND(H182="CZ",H181="CZ",H180&lt;&gt;"CZ",H179&lt;&gt;"CZ",AF182=AF179,AF182&lt;&gt;AF178,AF182&lt;&gt;AF183),A180-COUNTIF($H$167:$H179,"&lt;&gt;CZ")&amp;$AH$5&amp;A182-COUNTIF($H$167:$H182,"&lt;&gt;CZ"),IF(AND(H182="CZ",H181&lt;&gt;"CZ",H180&lt;&gt;"CZ",H179&lt;&gt;"CZ",AF182=AF179,AF182&lt;&gt;AF178,AF182&lt;&gt;AF183),A182-COUNTIF($H$167:$H182,"&lt;&gt;CZ"),IF(AND(H182="CZ",H181="CZ",H180&lt;&gt;"CZ",H183="CZ",AF182=AF180,AF182&lt;&gt;AF179,AF182=AF183,AF182&lt;&gt;AF184),A181-COUNTIF($H$167:$H180,"&lt;&gt;CZ")&amp;$AH$5&amp;A183-COUNTIF($H$167:$H183,"&lt;&gt;CZ"),IF(AND(H182="CZ",H181="CZ",H180="CZ",H183&lt;&gt;"CZ",AF182=AF180,AF182&lt;&gt;AF179,AF182=AF183,AF182&lt;&gt;AF184),A180-COUNTIF($H$167:$H180,"&lt;&gt;CZ")&amp;$AH$5&amp;A183-COUNTIF($H$167:$H183,"&lt;&gt;CZ"),IF(AND(H182="CZ",H181&lt;&gt;"CZ",H180&lt;&gt;"CZ",H183="CZ",AF182=AF180,AF182&lt;&gt;AF179,AF182=AF183,AF182&lt;&gt;AF184),A181-COUNTIF($H$167:$H180,"&lt;&gt;CZ")&amp;$AH$5&amp;A183-COUNTIF($H$167:$H183,"&lt;&gt;CZ"),IF(AND(H182="CZ",H181&lt;&gt;"CZ",H180="CZ",H183="CZ",AF182=AF180,AF182&lt;&gt;AF179,AF182=AF183,AF182&lt;&gt;AF184),A180-COUNTIF($H$167:$H180,"&lt;&gt;CZ")&amp;$AH$5&amp;A183-COUNTIF($H$167:$H183,"&lt;&gt;CZ"),IF(AND(H182="CZ",H181&lt;&gt;"CZ",H180="CZ",H183&lt;&gt;"CZ",AF182=AF180,AF182&lt;&gt;AF179,AF182=AF183,AF182&lt;&gt;AF184),A180-COUNTIF($H$167:$H180,"&lt;&gt;CZ")&amp;$AH$5&amp;A183-COUNTIF($H$167:$H183,"&lt;&gt;CZ"),IF(AND(H182="CZ",H181="CZ",H180&lt;&gt;"CZ",H183&lt;&gt;"CZ",AF183=AF180,AF182&lt;&gt;AF179,AF182&lt;&gt;AF184),A181-COUNTIF($H$167:$H180,"&lt;&gt;CZ")&amp;$AH$5&amp;A183-COUNTIF($H$167:$H183,"&lt;&gt;CZ"),IF(AND(H182="CZ",H181&lt;&gt;"CZ",H180&lt;&gt;"CZ",H183&lt;&gt;"CZ",AF183=AF180,AF182&lt;&gt;AF179,AF182&lt;&gt;AF184),A181-COUNTIF($H$167:$H180,"&lt;&gt;CZ"),IF(AND(H182="CZ",H181&lt;&gt;"CZ",H183="CZ",H184="CZ",AF184=AF181,AF182&lt;&gt;AF180,AF182&lt;&gt;AF185),A182-COUNTIF($H$167:$H181,"&lt;&gt;CZ")&amp;$AH$5&amp;A184-COUNTIF($H$167:$H184,"&lt;&gt;CZ"),IF(AND(H182="CZ",H181="CZ",H183&lt;&gt;"CZ",H184="CZ",AF184=AF181,AF182&lt;&gt;AF180,AF182&lt;&gt;AF185),A181-COUNTIF($H$167:$H181,"&lt;&gt;CZ")&amp;$AH$5&amp;A184-COUNTIF($H$167:$H184,"&lt;&gt;CZ"),IF(AND(H182="CZ",H181="CZ",H183="CZ",H184&lt;&gt;"CZ",AF184=AF181,AF182&lt;&gt;AF180,AF182&lt;&gt;AF185),A181-COUNTIF($H$167:$H181,"&lt;&gt;CZ")&amp;$AH$5&amp;A184-COUNTIF($H$167:$H184,"&lt;&gt;CZ"),IF(AND(H182="CZ",H181&lt;&gt;"CZ",H183&lt;&gt;"CZ",H184="CZ",AF184=AF181,AF182&lt;&gt;AF180,AF182&lt;&gt;AF185),A182-COUNTIF($H$167:$H181,"&lt;&gt;CZ")&amp;$AH$5&amp;A184-COUNTIF($H$167:$H184,"&lt;&gt;CZ"),IF(AND(H182="CZ",H181&lt;&gt;"CZ",H183="CZ",H184&lt;&gt;"CZ",AF184=AF181,AF182&lt;&gt;AF180,AF182&lt;&gt;AF185),A182-COUNTIF($H$167:$H181,"&lt;&gt;CZ")&amp;$AH$5&amp;A184-COUNTIF($H$167:$H184,"&lt;&gt;CZ"),IF(AND(H182="CZ",H181="CZ",H183&lt;&gt;"CZ",H184&lt;&gt;"CZ",AF184=AF181,AF182&lt;&gt;AF180,AF182&lt;&gt;AF185),A181-COUNTIF($H$167:$H181,"&lt;&gt;CZ")&amp;$AH$5&amp;A184-COUNTIF($H$167:$H184,"&lt;&gt;CZ"),IF(AND(H182="CZ",H181&lt;&gt;"CZ",H183&lt;&gt;"CZ",H184&lt;&gt;"CZ",AF184=AF181,AF182&lt;&gt;AF180,AF182&lt;&gt;AF185),A182-COUNTIF($H$167:$H181,"&lt;&gt;CZ"),IF(AND(H182="CZ",H183="CZ",H184="CZ",H185&lt;&gt;"CZ",AF182&lt;&gt;AF181,AF182=AF185,AF182&lt;&gt;AF186),A182-COUNTIF($H$167:$H182,"&lt;&gt;CZ")&amp;$AH$5&amp;A185-COUNTIF($H$167:$H185,"&lt;&gt;CZ"),IF(AND(H182="CZ",H183="CZ",H184&lt;&gt;"CZ",H185="CZ",AF182&lt;&gt;AF181,AF182=AF185,AF182&lt;&gt;AF186),A182-COUNTIF($H$167:$H182,"&lt;&gt;CZ")&amp;$AH$5&amp;A185-COUNTIF($H$167:$H185,"&lt;&gt;CZ"),IF(AND(H182="CZ",H183&lt;&gt;"CZ",H184="CZ",H185="CZ",AF182&lt;&gt;AF181,AF182=AF185,AF182&lt;&gt;AF186),A182-COUNTIF($H$167:$H182,"&lt;&gt;CZ")&amp;$AH$5&amp;A185-COUNTIF($H$167:$H185,"&lt;&gt;CZ"),IF(AND(H182="CZ",H183&lt;&gt;"CZ",H184&lt;&gt;"CZ",H185="CZ",AF182&lt;&gt;AF181,AF182=AF185,AF182&lt;&gt;AF186),A182-COUNTIF($H$167:$H182,"&lt;&gt;CZ")&amp;$AH$5&amp;A185-COUNTIF($H$167:$H185,"&lt;&gt;CZ"),"")))))))))))))))))))))))))))))))))))))))))))))))))))))</f>
        <v/>
      </c>
      <c r="AJ182" s="102" t="str">
        <f>IF(AI182&lt;&gt;"","",IF(AND(H182="CZ",H183&lt;&gt;"CZ",H184="CZ",H185&lt;&gt;"CZ",AF182&lt;&gt;AF181,AF182=AF185,AF182&lt;&gt;AF186),A182-COUNTIF($H$167:$H182,"&lt;&gt;CZ")&amp;$AH$5&amp;A185-COUNTIF($H$167:$H185,"&lt;&gt;CZ"),IF(AND(H182="CZ",H183="CZ",H184&lt;&gt;"CZ",H185&lt;&gt;"CZ",AF182&lt;&gt;AF181,AF182=AF185,AF182&lt;&gt;AF186),A182-COUNTIF($H$167:$H182,"&lt;&gt;CZ")&amp;$AH$5&amp;A185-COUNTIF($H$167:$H185,"&lt;&gt;CZ"),IF(AND(H182="CZ",H183&lt;&gt;"CZ",H184&lt;&gt;"CZ",H185&lt;&gt;"CZ",AF182&lt;&gt;AF181,AF182=AF185,AF182&lt;&gt;AF186),A182-COUNTIF($H$167:$H182,"&lt;&gt;CZ"),IF(AND(H182="CZ",H181&lt;&gt;"CZ",H180="CZ",H179="CZ",H178="CZ",AF182=AF178,AF182&lt;&gt;AF177,AF182&lt;&gt;AF183),A178-COUNTIFS($H$167:$H178,"&lt;&gt;CZ")&amp;$AH$5&amp;A182-COUNTIFS($H$167:$H182,"&lt;&gt;CZ"),IF(AND(H182="CZ",H181="CZ",H180&lt;&gt;"CZ",H179="CZ",H178="CZ",AF182=AF178,AF182&lt;&gt;AF177,AF182&lt;&gt;AF183),A178-COUNTIFS($H$167:$H178,"&lt;&gt;CZ")&amp;$AH$5&amp;A182-COUNTIFS($H$167:$H182,"&lt;&gt;CZ"),IF(AND(H182="CZ",H181="CZ",H180="CZ",H179&lt;&gt;"CZ",H178="CZ",AF182=AF178,AF182&lt;&gt;AF177,AF182&lt;&gt;AF183),A178-COUNTIFS($H$167:$H178,"&lt;&gt;CZ")&amp;$AH$5&amp;A182-COUNTIFS($H$167:$H182,"&lt;&gt;CZ"),IF(AND(H182="CZ",H181="CZ",H180="CZ",H179="CZ",H178&lt;&gt;"CZ",AF182=AF178,AF182&lt;&gt;AF177,AF182&lt;&gt;AF183),A179-COUNTIFS($H$167:$H178,"&lt;&gt;CZ")&amp;$AH$5&amp;A182-COUNTIFS($H$167:$H182,"&lt;&gt;CZ"),IF(AND(H182="CZ",H181&lt;&gt;"CZ",H180="CZ",H179="CZ",H178&lt;&gt;"CZ",AF182=AF178,AF182&lt;&gt;AF177,AF182&lt;&gt;AF183),A179-COUNTIFS($H$167:$H178,"&lt;&gt;CZ")&amp;$AH$5&amp;A182-COUNTIFS($H$167:$H182,"&lt;&gt;CZ"),IF(AND(H182="CZ",H181&lt;&gt;"CZ",H180="CZ",H179&lt;&gt;"CZ",H178="CZ",AF182=AF178,AF182&lt;&gt;AF177,AF182&lt;&gt;AF183),A178-COUNTIFS($H$167:$H178,"&lt;&gt;CZ")&amp;$AH$5&amp;A182-COUNTIFS($H$167:$H182,"&lt;&gt;CZ"),IF(AND(H182="CZ",H181&lt;&gt;"CZ",H180&lt;&gt;"CZ",H179="CZ",H178="CZ",AF182=AF178,AF182&lt;&gt;AF177,AF182&lt;&gt;AF183),A178-COUNTIFS($H$167:$H178,"&lt;&gt;CZ")&amp;$AH$5&amp;A182-COUNTIFS($H$167:$H182,"&lt;&gt;CZ"),IF(AND(H182="CZ",H181&lt;&gt;"CZ",H180&lt;&gt;"CZ",H179&lt;&gt;"CZ",H178="CZ",AF182=AF178,AF182&lt;&gt;AF177,AF182&lt;&gt;AF183),A178-COUNTIFS($H$167:$H178,"&lt;&gt;CZ")&amp;$AH$5&amp;A182-COUNTIFS($H$167:$H182,"&lt;&gt;CZ"),IF(AND(H182="CZ",H181&lt;&gt;"CZ",H180&lt;&gt;"CZ",H179="CZ",H178&lt;&gt;"CZ",AF182=AF178,AF182&lt;&gt;AF177,AF182&lt;&gt;AF183),A179-COUNTIFS($H$167:$H178,"&lt;&gt;CZ")&amp;$AH$5&amp;A182-COUNTIFS($H$167:$H182,"&lt;&gt;CZ"),IF(AND(H182="CZ",H181&lt;&gt;"CZ",H180="CZ",H179&lt;&gt;"CZ",H178&lt;&gt;"CZ",AF182=AF178,AF182&lt;&gt;AF177,AF182&lt;&gt;AF183),A179-COUNTIFS($H$167:$H178,"&lt;&gt;CZ")&amp;$AH$5&amp;A182-COUNTIFS($H$167:$H182,"&lt;&gt;CZ"),IF(AND(H182="CZ",H181="CZ",H180&lt;&gt;"CZ",H179&lt;&gt;"CZ",H178&lt;&gt;"CZ",AF182=AF178,AF182&lt;&gt;AF177,AF182&lt;&gt;AF183),A179-COUNTIFS($H$167:$H178,"&lt;&gt;CZ")&amp;$AH$5&amp;A182-COUNTIFS($H$167:$H182,"&lt;&gt;CZ"),IF(AND(H182="CZ",H181="CZ",H180&lt;&gt;"CZ",H179&lt;&gt;"CZ",H178="CZ",AF182=AF178,AF182&lt;&gt;AF177,AF182&lt;&gt;AF183),A178-COUNTIFS($H$167:$H178,"&lt;&gt;CZ")&amp;$AH$5&amp;A182-COUNTIFS($H$167:$H182,"&lt;&gt;CZ"),IF(AND(H182="CZ",H181="CZ",H180&lt;&gt;"CZ",H179="CZ",H178&lt;&gt;"CZ",AF182=AF178,AF182&lt;&gt;AF177,AF182&lt;&gt;AF183),A179-COUNTIFS($H$167:$H178,"&lt;&gt;CZ")&amp;$AH$5&amp;A182-COUNTIFS($H$167:$H182,"&lt;&gt;CZ"),IF(AND(H182="CZ",H181="CZ",H180="CZ",H179&lt;&gt;"CZ",H178&lt;&gt;"CZ",AF182=AF178,AF182&lt;&gt;AF177,AF182&lt;&gt;AF183),A179-COUNTIFS($H$167:$H178,"&lt;&gt;CZ")&amp;$AH$5&amp;A182-COUNTIFS($H$167:$H182,"&lt;&gt;CZ"),IF(AND(H182="CZ",H181&lt;&gt;"CZ",H180&lt;&gt;"CZ",H179&lt;&gt;"CZ",H178&lt;&gt;"CZ",AF182=AF178,AF182&lt;&gt;AF177,AF182&lt;&gt;AF183),A179-COUNTIFS($H$167:$H178,"&lt;&gt;CZ"),IF(AND(H182="CZ",H181&lt;&gt;"CZ",H180="CZ",H179="CZ",H183="CZ",AF183=AF179,AF182&lt;&gt;AF178,AF182&lt;&gt;AF184),A179-COUNTIFS($H$167:$H179,"&lt;&gt;CZ")&amp;$AH$5&amp;A183-COUNTIFS($H$167:$H183,"&lt;&gt;CZ"),IF(AND(H182="CZ",H181="CZ",H180&lt;&gt;"CZ",H179="CZ",H183="CZ",AF183=AF179,AF182&lt;&gt;AF178,AF182&lt;&gt;AF184),A179-COUNTIFS($H$167:$H179,"&lt;&gt;CZ")&amp;$AH$5&amp;A183-COUNTIFS($H$167:$H183,"&lt;&gt;CZ"),IF(AND(H182="CZ",H181="CZ",H180="CZ",H179&lt;&gt;"CZ",H183="CZ",AF183=AF179,AF182&lt;&gt;AF178,AF182&lt;&gt;AF184),A180-COUNTIFS($H$167:$H179,"&lt;&gt;CZ")&amp;$AH$5&amp;A183-COUNTIFS($H$167:$H183,"&lt;&gt;CZ"),IF(AND(H182="CZ",H181="CZ",H180="CZ",H179="CZ",H183&lt;&gt;"CZ",AF183=AF179,AF182&lt;&gt;AF178,AF182&lt;&gt;AF184),A179-COUNTIFS($H$167:$H179,"&lt;&gt;CZ")&amp;$AH$5&amp;A183-COUNTIFS($H$167:$H183,"&lt;&gt;CZ"),IF(AND(H182="CZ",H181&lt;&gt;"CZ",H180="CZ",H179="CZ",H183&lt;&gt;"CZ",AF183=AF179,AF182&lt;&gt;AF178,AF182&lt;&gt;AF184),A179-COUNTIFS($H$167:$H179,"&lt;&gt;CZ")&amp;$AH$5&amp;A183-COUNTIFS($H$167:$H183,"&lt;&gt;CZ"),IF(AND(H182="CZ",H181&lt;&gt;"CZ",H180="CZ",H179&lt;&gt;"CZ",H183="CZ",AF183=AF179,AF182&lt;&gt;AF178,AF182&lt;&gt;AF184),A180-COUNTIFS($H$167:$H179,"&lt;&gt;CZ")&amp;$AH$5&amp;A183-COUNTIFS($H$167:$H183,"&lt;&gt;CZ"),IF(AND(H182="CZ",H181&lt;&gt;"CZ",H180&lt;&gt;"CZ",H179="CZ",H183="CZ",AF183=AF179,AF182&lt;&gt;AF178,AF182&lt;&gt;AF184),A179-COUNTIFS($H$167:$H179,"&lt;&gt;CZ")&amp;$AH$5&amp;A183-COUNTIFS($H$167:$H183,"&lt;&gt;CZ"),IF(AND(H182="CZ",H181&lt;&gt;"CZ",H180&lt;&gt;"CZ",H179&lt;&gt;"CZ",H183="CZ",AF183=AF179,AF182&lt;&gt;AF178,AF182&lt;&gt;AF184),A180-COUNTIFS($H$167:$H179,"&lt;&gt;CZ")&amp;$AH$5&amp;A183-COUNTIFS($H$167:$H183,"&lt;&gt;CZ"),IF(AND(H182="CZ",H181&lt;&gt;"CZ",H180&lt;&gt;"CZ",H179="CZ",H183&lt;&gt;"CZ",AF183=AF179,AF182&lt;&gt;AF178,AF182&lt;&gt;AF184),A179-COUNTIFS($H$167:$H179,"&lt;&gt;CZ")&amp;$AH$5&amp;A183-COUNTIFS($H$167:$H183,"&lt;&gt;CZ"),IF(AND(H182="CZ",H181&lt;&gt;"CZ",H180="CZ",H179&lt;&gt;"CZ",H183&lt;&gt;"CZ",AF183=AF179,AF182&lt;&gt;AF178,AF182&lt;&gt;AF184),A180-COUNTIFS($H$167:$H179,"&lt;&gt;CZ")&amp;$AH$5&amp;A183-COUNTIFS($H$167:$H183,"&lt;&gt;CZ"),IF(AND(H182="CZ",H181="CZ",H180&lt;&gt;"CZ",H179&lt;&gt;"CZ",H183&lt;&gt;"CZ",AF183=AF179,AF182&lt;&gt;AF178,AF182&lt;&gt;AF184),A180-COUNTIFS($H$167:$H179,"&lt;&gt;CZ")&amp;$AH$5&amp;A183-COUNTIFS($H$167:$H183,"&lt;&gt;CZ"),IF(AND(H182="CZ",H181="CZ",H180&lt;&gt;"CZ",H179&lt;&gt;"CZ",H183="CZ",AF183=AF179,AF182&lt;&gt;AF178,AF182&lt;&gt;AF184),A180-COUNTIFS($H$167:$H179,"&lt;&gt;CZ")&amp;$AH$5&amp;A183-COUNTIFS($H$167:$H183,"&lt;&gt;CZ"),IF(AND(H182="CZ",H181="CZ",H180&lt;&gt;"CZ",H179="CZ",H183&lt;&gt;"CZ",AF183=AF179,AF182&lt;&gt;AF178,AF182&lt;&gt;AF184),A179-COUNTIFS($H$167:$H179,"&lt;&gt;CZ")&amp;$AH$5&amp;A183-COUNTIFS($H$167:$H183,"&lt;&gt;CZ"),IF(AND(H182="CZ",H181="CZ",H180="CZ",H179&lt;&gt;"CZ",H183&lt;&gt;"CZ",AF183=AF179,AF182&lt;&gt;AF178,AF182&lt;&gt;AF184),A180-COUNTIFS($H$167:$H179,"&lt;&gt;CZ")&amp;$AH$5&amp;A183-COUNTIFS($H$167:$H183,"&lt;&gt;CZ"),IF(AND(H182="CZ",H181&lt;&gt;"CZ",H180&lt;&gt;"CZ",H179&lt;&gt;"CZ",H183&lt;&gt;"CZ",AF183=AF179,AF182&lt;&gt;AF178,AF182&lt;&gt;AF184),A180-COUNTIFS($H$167:$H179,"&lt;&gt;CZ"),IF(AND(H182="CZ",H181&lt;&gt;"CZ",H180="CZ",H183="CZ",H184="CZ",AF184=AF180,AF182&lt;&gt;AF179,AF182&lt;&gt;AF185),A180-COUNTIFS($H$167:$H180,"&lt;&gt;CZ")&amp;$AH$5&amp;A184-COUNTIFS($H$167:$H184,"&lt;&gt;CZ"),IF(AND(H182="CZ",H181="CZ",H180&lt;&gt;"CZ",H183="CZ",H184="CZ",AF184=AF180,AF182&lt;&gt;AF179,AF182&lt;&gt;AF185),A181-COUNTIFS($H$167:$H180,"&lt;&gt;CZ")&amp;$AH$5&amp;A184-COUNTIFS($H$167:$H184,"&lt;&gt;CZ"),IF(AND(H182="CZ",H181="CZ",H180="CZ",H183&lt;&gt;"CZ",H184="CZ",AF184=AF180,AF182&lt;&gt;AF179,AF182&lt;&gt;AF185),A180-COUNTIFS($H$167:$H180,"&lt;&gt;CZ")&amp;$AH$5&amp;A184-COUNTIFS($H$167:$H184,"&lt;&gt;CZ"),IF(AND(H182="CZ",H181="CZ",H180="CZ",H183="CZ",H184&lt;&gt;"CZ",AF184=AF180,AF182&lt;&gt;AF179,AF182&lt;&gt;AF185),A180-COUNTIFS($H$167:$H180,"&lt;&gt;CZ")&amp;$AH$5&amp;A184-COUNTIFS($H$167:$H184,"&lt;&gt;CZ"),IF(AND(H182="CZ",H181&lt;&gt;"CZ",H180="CZ",H183="CZ",H184&lt;&gt;"CZ",AF184=AF180,AF182&lt;&gt;AF179,AF182&lt;&gt;AF185),A180-COUNTIFS($H$167:$H180,"&lt;&gt;CZ")&amp;$AH$5&amp;A184-COUNTIFS($H$167:$H184,"&lt;&gt;CZ"),IF(AND(H182="CZ",H181&lt;&gt;"CZ",H180="CZ",H183&lt;&gt;"CZ",H184="CZ",AF184=AF180,AF182&lt;&gt;AF179,AF182&lt;&gt;AF185),A180-COUNTIFS($H$167:$H180,"&lt;&gt;CZ")&amp;$AH$5&amp;A184-COUNTIFS($H$167:$H184,"&lt;&gt;CZ"),IF(AND(H182="CZ",H181&lt;&gt;"CZ",H180&lt;&gt;"CZ",H183="CZ",H184="CZ",AF184=AF180,AF182&lt;&gt;AF179,AF182&lt;&gt;AF185),A181-COUNTIFS($H$167:$H180,"&lt;&gt;CZ")&amp;$AH$5&amp;A184-COUNTIFS($H$167:$H184,"&lt;&gt;CZ"),IF(AND(H182="CZ",H181&lt;&gt;"CZ",H180&lt;&gt;"CZ",H183&lt;&gt;"CZ",H184="CZ",AF184=AF180,AF182&lt;&gt;AF179,AF182&lt;&gt;AF185),A181-COUNTIFS($H$167:$H180,"&lt;&gt;CZ")&amp;$AH$5&amp;A184-COUNTIFS($H$167:$H184,"&lt;&gt;CZ"),IF(AND(H182="CZ",H181&lt;&gt;"CZ",H180&lt;&gt;"CZ",H183="CZ",H184&lt;&gt;"CZ",AF184=AF180,AF182&lt;&gt;AF179,AF182&lt;&gt;AF185),A181-COUNTIFS($H$167:$H180,"&lt;&gt;CZ")&amp;$AH$5&amp;A184-COUNTIFS($H$167:$H184,"&lt;&gt;CZ"),IF(AND(H182="CZ",H181&lt;&gt;"CZ",H180="CZ",H183&lt;&gt;"CZ",H184&lt;&gt;"CZ",AF184=AF180,AF182&lt;&gt;AF179,AF182&lt;&gt;AF185),A180-COUNTIFS($H$167:$H180,"&lt;&gt;CZ")&amp;$AH$5&amp;A184-COUNTIFS($H$167:$H184,"&lt;&gt;CZ"),IF(AND(H182="CZ",H181="CZ",H180&lt;&gt;"CZ",H183&lt;&gt;"CZ",H184&lt;&gt;"CZ",AF184=AF180,AF182&lt;&gt;AF179,AF182&lt;&gt;AF185),A181-COUNTIFS($H$167:$H180,"&lt;&gt;CZ")&amp;$AH$5&amp;A184-COUNTIFS($H$167:$H184,"&lt;&gt;CZ"),IF(AND(H182="CZ",H181="CZ",H180&lt;&gt;"CZ",H183&lt;&gt;"CZ",H184="CZ",AF184=AF180,AF182&lt;&gt;AF179,AF182&lt;&gt;AF185),A181-COUNTIFS($H$167:$H180,"&lt;&gt;CZ")&amp;$AH$5&amp;A184-COUNTIFS($H$167:$H184,"&lt;&gt;CZ"),IF(AND(H182="CZ",H181="CZ",H180&lt;&gt;"CZ",H183="CZ",H184&lt;&gt;"CZ",AF184=AF180,AF182&lt;&gt;AF179,AF182&lt;&gt;AF185),A181-COUNTIFS($H$167:$H180,"&lt;&gt;CZ")&amp;$AH$5&amp;A184-COUNTIFS($H$167:$H184,"&lt;&gt;CZ"),IF(AND(H182="CZ",H181="CZ",H180="CZ",H183&lt;&gt;"CZ",H184&lt;&gt;"CZ",AF184=AF180,AF182&lt;&gt;AF179,AF182&lt;&gt;AF185),A180-COUNTIFS($H$167:$H180,"&lt;&gt;CZ")&amp;$AH$5&amp;A184-COUNTIFS($H$167:$H184,"&lt;&gt;CZ"),""))))))))))))))))))))))))))))))))))))))))))))))))</f>
        <v/>
      </c>
      <c r="AK182" s="102" t="str">
        <f>IF(AI182&lt;&gt;"","",IF(AJ182&lt;&gt;"","",IF(AND(H181="CZ",H180&lt;&gt;"CZ",H179&lt;&gt;"CZ",H182&lt;&gt;"CZ",H183&lt;&gt;"CZ",AF183=AF179,AF181&lt;&gt;AF178,AF181&lt;&gt;AF184),A180-COUNTIFS($H$167:$H179,"&lt;&gt;CZ"),IF(AND(H182="CZ",H181&lt;&gt;"CZ",H183="CZ",H184="CZ",H185="CZ",AF185=AF181,AF182&lt;&gt;AF180,AF182&lt;&gt;AF186),A182-COUNTIFS($H$167:$H181,"&lt;&gt;CZ")&amp;$AH$5&amp;A185-COUNTIFS($H$167:$H185,"&lt;&gt;CZ"),IF(AND(H182="CZ",H181="CZ",H183&lt;&gt;"CZ",H184="CZ",H185="CZ",AF185=AF181,AF182&lt;&gt;AF180,AF182&lt;&gt;AF186),A181-COUNTIFS($H$167:$H181,"&lt;&gt;CZ")&amp;$AH$5&amp;A185-COUNTIFS($H$167:$H185,"&lt;&gt;CZ"),IF(AND(H182="CZ",H181="CZ",H183="CZ",H184&lt;&gt;"CZ",H185="CZ",AF185=AF181,AF182&lt;&gt;AF180,AF182&lt;&gt;AF186),A181-COUNTIFS($H$167:$H181,"&lt;&gt;CZ")&amp;$AH$5&amp;A185-COUNTIFS($H$167:$H185,"&lt;&gt;CZ"),IF(AND(H182="CZ",H181="CZ",H183="CZ",H184="CZ",H185&lt;&gt;"CZ",AF185=AF181,AF182&lt;&gt;AF180,AF182&lt;&gt;AF186),A181-COUNTIFS($H$167:$H181,"&lt;&gt;CZ")&amp;$AH$5&amp;A185-COUNTIFS($H$167:$H185,"&lt;&gt;CZ"),IF(AND(H182="CZ",H181&lt;&gt;"CZ",H183="CZ",H184="CZ",H185&lt;&gt;"CZ",AF185=AF181,AF182&lt;&gt;AF180,AF182&lt;&gt;AF186),A182-COUNTIFS($H$167:$H181,"&lt;&gt;CZ")&amp;$AH$5&amp;A185-COUNTIFS($H$167:$H185,"&lt;&gt;CZ"),IF(AND(H182="CZ",H181&lt;&gt;"CZ",H183="CZ",H184&lt;&gt;"CZ",H185="CZ",AF185=AF181,AF182&lt;&gt;AF180,AF182&lt;&gt;AF186),A182-COUNTIFS($H$167:$H181,"&lt;&gt;CZ")&amp;$AH$5&amp;A185-COUNTIFS($H$167:$H185,"&lt;&gt;CZ"),IF(AND(H182="CZ",H181&lt;&gt;"CZ",H183&lt;&gt;"CZ",H184="CZ",H185="CZ",AF185=AF181,AF182&lt;&gt;AF180,AF182&lt;&gt;AF186),A182-COUNTIFS($H$167:$H181,"&lt;&gt;CZ")&amp;$AH$5&amp;A185-COUNTIFS($H$167:$H185,"&lt;&gt;CZ"),IF(AND(H182="CZ",H181&lt;&gt;"CZ",H183&lt;&gt;"CZ",H184&lt;&gt;"CZ",H185="CZ",AF185=AF181,AF182&lt;&gt;AF180,AF182&lt;&gt;AF186),A182-COUNTIFS($H$167:$H181,"&lt;&gt;CZ")&amp;$AH$5&amp;A185-COUNTIFS($H$167:$H185,"&lt;&gt;CZ"),IF(AND(H182="CZ",H181&lt;&gt;"CZ",H183&lt;&gt;"CZ",H184&lt;&gt;"CZ",H185&lt;&gt;"CZ",AF185=AF181,AF182&lt;&gt;AF180,AF182&lt;&gt;AF186),A185-COUNTIFS($H$167:$H185,"&lt;&gt;CZ"),IF(AND(H182="CZ",H181&lt;&gt;"CZ",H183&lt;&gt;"CZ",H184="CZ",H185&lt;&gt;"CZ",AF185=AF181,AF182&lt;&gt;AF180,AF182&lt;&gt;AF186),A182-COUNTIFS($H$167:$H181,"&lt;&gt;CZ")&amp;$AH$5&amp;A185-COUNTIFS($H$167:$H185,"&lt;&gt;CZ"),IF(AND(H182="CZ",H181="CZ",H183="CZ",H184&lt;&gt;"CZ",H185&lt;&gt;"CZ",AF185=AF181,AF182&lt;&gt;AF180,AF182&lt;&gt;AF186),A181-COUNTIFS($H$167:$H181,"&lt;&gt;CZ")&amp;$AH$5&amp;A185-COUNTIFS($H$167:$H185,"&lt;&gt;CZ"),IF(AND(H182="CZ",H181="CZ",H183&lt;&gt;"CZ",H184&lt;&gt;"CZ",H185&lt;&gt;"CZ",AF185=AF181,AF182&lt;&gt;AF180,AF182&lt;&gt;AF186),A181-COUNTIFS($H$167:$H181,"&lt;&gt;CZ")&amp;$AH$5&amp;A185-COUNTIFS($H$167:$H185,"&lt;&gt;CZ"),IF(AND(H182="CZ",H181="CZ",H183&lt;&gt;"CZ",H184&lt;&gt;"CZ",H185="CZ",AF185=AF181,AF182&lt;&gt;AF180,AF182&lt;&gt;AF186),A181-COUNTIFS($H$167:$H181,"&lt;&gt;CZ")&amp;$AH$5&amp;A185-COUNTIFS($H$167:$H185,"&lt;&gt;CZ"),IF(AND(H182="CZ",H181="CZ",H183&lt;&gt;"CZ",H184="CZ",H185&lt;&gt;"CZ",AF185=AF181,AF182&lt;&gt;AF180,AF182&lt;&gt;AF186),A181-COUNTIFS($H$167:$H181,"&lt;&gt;CZ")&amp;$AH$5&amp;A185-COUNTIFS($H$167:$H185,"&lt;&gt;CZ"),IF(AND(H182="CZ",H181&lt;&gt;"CZ",H183="CZ",H184&lt;&gt;"CZ",H185&lt;&gt;"CZ",AF185=AF181,AF182&lt;&gt;AF180,AF182&lt;&gt;AF186),A182-COUNTIFS($H$167:$H181,"&lt;&gt;CZ")&amp;$AH$5&amp;A185-COUNTIFS($H$167:$H185,"&lt;&gt;CZ"),IF(AND(H182="CZ",H183&lt;&gt;"CZ",H184="CZ",H185="CZ",H186="CZ",AF182=AF186,AF182&lt;&gt;AF181,AF182&lt;&gt;AF187),A182-COUNTIFS($H$167:$H182,"&lt;&gt;CZ")&amp;$AH$5&amp;A186-COUNTIFS($H$167:$H186,"&lt;&gt;CZ"),IF(AND(H182="CZ",H183="CZ",H184&lt;&gt;"CZ",H185="CZ",H186="CZ",AF182=AF186,AF182&lt;&gt;AF181,AF182&lt;&gt;AF187),A182-COUNTIFS($H$167:$H182,"&lt;&gt;CZ")&amp;$AH$5&amp;A186-COUNTIFS($H$167:$H186,"&lt;&gt;CZ"),IF(AND(H182="CZ",H183="CZ",H184="CZ",H185&lt;&gt;"CZ",H186="CZ",AF182=AF186,AF182&lt;&gt;AF181,AF182&lt;&gt;AF187),A182-COUNTIFS($H$167:$H182,"&lt;&gt;CZ")&amp;$AH$5&amp;A186-COUNTIFS($H$167:$H186,"&lt;&gt;CZ"),IF(AND(H182="CZ",H183="CZ",H184="CZ",H185="CZ",H186&lt;&gt;"CZ",AF182=AF186,AF182&lt;&gt;AF181,AF182&lt;&gt;AF187),A182-COUNTIFS($H$167:$H182,"&lt;&gt;CZ")&amp;$AH$5&amp;A186-COUNTIFS($H$167:$H186,"&lt;&gt;CZ"),IF(AND(H182="CZ",H181&lt;&gt;"CZ",H180="CZ",H179="CZ",H183&lt;&gt;"CZ",AF183=AF179,AF182&lt;&gt;AF178,AF182&lt;&gt;AF184),A179-COUNTIFS($H$167:$H179,"&lt;&gt;CZ")&amp;$AH$5&amp;A183-COUNTIFS($H$167:$H183,"&lt;&gt;CZ"),IF(AND(H182="CZ",H183&lt;&gt;"CZ",H184="CZ",H185="CZ",H186&lt;&gt;"CZ",AF182=AF186,AF182&lt;&gt;AF181,AF182&lt;&gt;AF187),A182-COUNTIFS($H$167:$H182,"&lt;&gt;CZ")&amp;$AH$5&amp;A186-COUNTIFS($H$167:$H186,"&lt;&gt;CZ"),IF(AND(H182="CZ",H183&lt;&gt;"CZ",H184="CZ",H185&lt;&gt;"CZ",H186="CZ",AF182=AF186,AF182&lt;&gt;AF181,AF182&lt;&gt;AF187),A182-COUNTIFS($H$167:$H182,"&lt;&gt;CZ")&amp;$AH$5&amp;A186-COUNTIFS($H$167:$H186,"&lt;&gt;CZ"),IF(AND(H182="CZ",H183&lt;&gt;"CZ",H184&lt;&gt;"CZ",H185="CZ",H186="CZ",AF182=AF186,AF182&lt;&gt;AF181,AF182&lt;&gt;AF187),A182-COUNTIFS($H$167:$H182,"&lt;&gt;CZ")&amp;$AH$5&amp;A186-COUNTIFS($H$167:$H186,"&lt;&gt;CZ"),IF(AND(H182="CZ",H183&lt;&gt;"CZ",H184&lt;&gt;"CZ",H185&lt;&gt;"CZ",H186="CZ",AF182=AF186,AF182&lt;&gt;AF181,AF182&lt;&gt;AF187),A182-COUNTIFS($H$167:$H182,"&lt;&gt;CZ")&amp;$AH$5&amp;A186-COUNTIFS($H$167:$H186,"&lt;&gt;CZ"),IF(AND(H182="CZ",H183&lt;&gt;"CZ",H184&lt;&gt;"CZ",H185="CZ",H186&lt;&gt;"CZ",AF182=AF186,AF182&lt;&gt;AF181,AF182&lt;&gt;AF187),A182-COUNTIFS($H$167:$H182,"&lt;&gt;CZ")&amp;$AH$5&amp;A186-COUNTIFS($H$167:$H186,"&lt;&gt;CZ"),IF(AND(H182="CZ",H183&lt;&gt;"CZ",H184="CZ",H185&lt;&gt;"CZ",H186&lt;&gt;"CZ",AF182=AF186,AF182&lt;&gt;AF181,AF182&lt;&gt;AF187),A182-COUNTIFS($H$167:$H182,"&lt;&gt;CZ")&amp;$AH$5&amp;A186-COUNTIFS($H$167:$H186,"&lt;&gt;CZ"),IF(AND(H182="CZ",H183="CZ",H184&lt;&gt;"CZ",H185&lt;&gt;"CZ",H186&lt;&gt;"CZ",AF182=AF186,AF182&lt;&gt;AF181,AF182&lt;&gt;AF187),A182-COUNTIFS($H$167:$H182,"&lt;&gt;CZ")&amp;$AH$5&amp;A186-COUNTIFS($H$167:$H186,"&lt;&gt;CZ"),IF(AND(H182="CZ",H183="CZ",H184="CZ",H185&lt;&gt;"CZ",H186&lt;&gt;"CZ",AF182=AF186,AF182&lt;&gt;AF181,AF182&lt;&gt;AF187),A182-COUNTIFS($H$167:$H182,"&lt;&gt;CZ")&amp;$AH$5&amp;A186-COUNTIFS($H$167:$H186,"&lt;&gt;CZ"),IF(AND(H182="CZ",H183="CZ",H184&lt;&gt;"CZ",H185="CZ",H186&lt;&gt;"CZ",AF182=AF186,AF182&lt;&gt;AF181,AF182&lt;&gt;AF187),A182-COUNTIFS($H$167:$H182,"&lt;&gt;CZ")&amp;$AH$5&amp;A186-COUNTIFS($H$167:$H186,"&lt;&gt;CZ"),IF(AND(H182="CZ",H183="CZ",H184="CZ",H185&lt;&gt;"CZ",H186&lt;&gt;"CZ",AF182=AF186,AF182&lt;&gt;AF181,AF182&lt;&gt;AF187),A182-COUNTIFS($H$167:$H182,"&lt;&gt;CZ")&amp;$AH$5&amp;A186-COUNTIFS($H$167:$H186,"&lt;&gt;CZ"),IF(AND(H182="CZ",H183="CZ",H184&lt;&gt;"CZ",H185&lt;&gt;"CZ",H186&lt;&gt;"CZ",AF182=AF186,AF182&lt;&gt;AF181,AF182&lt;&gt;AF187),A186-COUNTIFS($H$167:$H186,"&lt;&gt;CZ"),""))))))))))))))))))))))))))))))))))</f>
        <v/>
      </c>
      <c r="AL182" s="120" t="str">
        <f t="shared" si="11"/>
        <v/>
      </c>
    </row>
    <row r="183" spans="1:38" s="104" customFormat="1" ht="15" hidden="1" customHeight="1">
      <c r="A183" s="105">
        <v>17</v>
      </c>
      <c r="B183" s="106" t="e">
        <v>#N/A</v>
      </c>
      <c r="C183" s="107" t="s">
        <v>251</v>
      </c>
      <c r="D183" s="107" t="s">
        <v>251</v>
      </c>
      <c r="E183" s="106" t="s">
        <v>251</v>
      </c>
      <c r="F183" s="108"/>
      <c r="G183" s="109" t="s">
        <v>251</v>
      </c>
      <c r="H183" s="110" t="s">
        <v>251</v>
      </c>
      <c r="I183" s="111"/>
      <c r="J183" s="112" t="s">
        <v>251</v>
      </c>
      <c r="K183" s="111"/>
      <c r="L183" s="112" t="s">
        <v>251</v>
      </c>
      <c r="M183" s="111"/>
      <c r="N183" s="112" t="s">
        <v>251</v>
      </c>
      <c r="O183" s="111"/>
      <c r="P183" s="112" t="s">
        <v>251</v>
      </c>
      <c r="Q183" s="111"/>
      <c r="R183" s="112" t="s">
        <v>251</v>
      </c>
      <c r="S183" s="113"/>
      <c r="T183" s="112" t="s">
        <v>251</v>
      </c>
      <c r="U183" s="111"/>
      <c r="V183" s="112" t="s">
        <v>251</v>
      </c>
      <c r="W183" s="111"/>
      <c r="X183" s="112" t="s">
        <v>251</v>
      </c>
      <c r="Y183" s="111"/>
      <c r="Z183" s="112" t="s">
        <v>251</v>
      </c>
      <c r="AA183" s="111"/>
      <c r="AB183" s="112" t="s">
        <v>251</v>
      </c>
      <c r="AC183" s="111"/>
      <c r="AD183" s="112" t="s">
        <v>251</v>
      </c>
      <c r="AE183" s="116">
        <v>0</v>
      </c>
      <c r="AF183" s="117" t="s">
        <v>251</v>
      </c>
      <c r="AG183" s="118" t="s">
        <v>251</v>
      </c>
      <c r="AH183" s="100" t="str">
        <f t="shared" ca="1" si="10"/>
        <v/>
      </c>
      <c r="AI183" s="119" t="str">
        <f>IF(H183="","",IF(H183&lt;&gt;"CZ","NE",IF(AND(H183="CZ",AF182&lt;&gt;AF183,AF183&lt;&gt;AF184),A183-COUNTIF($H$167:$H183,"&lt;&gt;CZ"),IF(AND(H183="CZ",H182="CZ",AF183=AF182,AF183&lt;&gt;AF181,AF183&lt;&gt;AF184),A182-COUNTIF($H$167:$H183,"&lt;&gt;CZ")&amp;$AH$5&amp;A183-COUNTIF($H$167:$H183,"&lt;&gt;CZ"),IF(AND(H183="CZ",H184="CZ",AF183&lt;&gt;AF182,AF183=AF184,AF183&lt;&gt;AF185),A183-COUNTIF($H$167:$H183,"&lt;&gt;CZ")&amp;$AH$5&amp;A184-COUNTIF($H$167:$H184,"&lt;&gt;CZ"),IF(AND(H183="CZ",H182="CZ",H181="CZ",AF183=AF181,AF183&lt;&gt;AF180,AF183&lt;&gt;AF184),A181-COUNTIF($H$167:$H183,"&lt;&gt;CZ")&amp;$AH$5&amp;A183-COUNTIF($H$167:$H183,"&lt;&gt;CZ"),IF(AND(H183="CZ",H182="CZ",H184="CZ",AF184=AF182,AF183&lt;&gt;AF181,AF183&lt;&gt;AF185),A182-COUNTIF($H$167:$H182,"&lt;&gt;CZ")&amp;$AH$5&amp;A184-COUNTIF($H$167:$H184,"&lt;&gt;CZ"),IF(AND(H183="CZ",H184="CZ",H185="CZ",AF183&lt;&gt;AF182,AF183=AF185,AF183&lt;&gt;AF186),A183-COUNTIF($H$167:$H183,"&lt;&gt;CZ")&amp;$AH$5&amp;A185-COUNTIF($H$167:$H185,"&lt;&gt;CZ"),IF(AND(H183="CZ",H182="CZ",H181="CZ",H180="CZ",AF183=AF180,AF183&lt;&gt;AF179,AF183&lt;&gt;AF184),A180-COUNTIF($H$167:$H180,"&lt;&gt;CZ")&amp;$AH$5&amp;A183-COUNTIF($H$167:$H183,"&lt;&gt;CZ"),IF(AND(H183="CZ",H182="CZ",H181="CZ",H184="CZ",AF184=AF181,AF183&lt;&gt;AF180,AF183&lt;&gt;AF185),A181-COUNTIF($H$167:$H181,"&lt;&gt;CZ")&amp;$AH$5&amp;A184-COUNTIF($H$167:$H184,"&lt;&gt;CZ"),IF(AND(H183="CZ",H182="CZ",H184="CZ",H185="CZ",AF185=AF182,AF183&lt;&gt;AF181,AF183&lt;&gt;AF186),A182-COUNTIF($H$167:$H182,"&lt;&gt;CZ")&amp;$AH$5&amp;A185-COUNTIF($H$167:$H185,"&lt;&gt;CZ"),IF(AND(H183="CZ",H184="CZ",H185="CZ",H186="CZ",AF183&lt;&gt;AF182,AF183=AF186,AF183&lt;&gt;AF187),A183-COUNTIF($H$167:$H183,"&lt;&gt;CZ")&amp;$AH$5&amp;A186-COUNTIF($H$167:$H186,"&lt;&gt;CZ"),IF(AND(H183="CZ",H182="CZ",H181="CZ",H180="CZ",H179="CZ",AF183=AF179,AF183&lt;&gt;AF178,AF183&lt;&gt;AF184),A179-COUNTIF($H$167:$H179,"&lt;&gt;CZ")&amp;$AH$5&amp;A183-COUNTIF($H$167:$H183,"&lt;&gt;CZ"),IF(AND(H183="CZ",H182="CZ",H181="CZ",H180="CZ",H184="CZ",AF184=AF180,AF183&lt;&gt;AF179,AF183&lt;&gt;AF185),A180-COUNTIF($H$167:$H180,"&lt;&gt;CZ")&amp;$AH$5&amp;A184-COUNTIF($H$167:$H184,"&lt;&gt;CZ"),IF(AND(H183="CZ",H182="CZ",H181="CZ",H184="CZ",H185="CZ",AF185=AF181,AF183&lt;&gt;AF180,AF183&lt;&gt;AF186),A181-COUNTIF($H$167:$H181,"&lt;&gt;CZ")&amp;$AH$5&amp;A185-COUNTIF($H$167:$H185,"&lt;&gt;CZ"),IF(AND(H183="CZ",H182="CZ",H184="CZ",H185="CZ",H186="CZ",AF186=AF182,AF183&lt;&gt;AF181,AF183&lt;&gt;AF187),A182-COUNTIF($H$167:$H182,"&lt;&gt;CZ")&amp;$AH$5&amp;A186-COUNTIF($H$167:$H186,"&lt;&gt;CZ"),IF(AND(H183="CZ",H184="CZ",H185="CZ",H186="CZ",H187="CZ",AF183&lt;&gt;AF182,AF183=AF187,AF183&lt;&gt;AF188),A183-COUNTIF($H$167:$H183,"&lt;&gt;CZ")&amp;$AH$5&amp;A187-COUNTIF($H$167:$H187,"&lt;&gt;CZ"),IF(AND(H183="CZ",H182&lt;&gt;"CZ",AF183=AF182,AF183&lt;&gt;AF181,AF183&lt;&gt;AF184),A183-COUNTIF($H$167:$H183,"&lt;&gt;CZ"),IF(AND(H183="CZ",H184&lt;&gt;"CZ",AF183&lt;&gt;AF182,AF183=AF184,AF183&lt;&gt;AF185),A183-COUNTIF($H$167:$H183,"&lt;&gt;CZ"),IF(AND(H183="CZ",H182&lt;&gt;"CZ",H181="CZ",AF183=AF181,AF183&lt;&gt;AF180,AF183&lt;&gt;AF184),A181-COUNTIF($H$167:$H181,"&lt;&gt;CZ")&amp;$AH$5&amp;A183-COUNTIF($H$167:$H183,"&lt;&gt;CZ"),IF(AND(H183="CZ",H182="CZ",H181&lt;&gt;"CZ",AF183=AF181,AF183&lt;&gt;AF180,AF183&lt;&gt;AF184),A182-COUNTIF($H$167:$H181,"&lt;&gt;CZ")&amp;$AH$5&amp;A183-COUNTIF($H$167:$H183,"&lt;&gt;CZ"),IF(AND(H183="CZ",H182&lt;&gt;"CZ",H181&lt;&gt;"CZ",AF183=AF181,AF183&lt;&gt;AF180,AF183&lt;&gt;AF184),A183-COUNTIF($H$167:$H183,"&lt;&gt;CZ"),IF(AND(H183="CZ",H182&lt;&gt;"CZ",H184="CZ",AF183=AF182,AF183&lt;&gt;AF181,AF183=AF184,AF183&lt;&gt;AF185),A183-COUNTIF($H$167:$H182,"&lt;&gt;CZ")&amp;$AH$5&amp;A184-COUNTIF($H$167:$H184,"&lt;&gt;CZ"),IF(AND(H183="CZ",H182="CZ",H184&lt;&gt;"CZ",AF184=AF182,AF183&lt;&gt;AF181,AF183&lt;&gt;AF185),A182-COUNTIF($H$167:$H182,"&lt;&gt;CZ")&amp;$AH$5&amp;A184-COUNTIF($H$167:$H184,"&lt;&gt;CZ"),IF(AND(H183="CZ",H182&lt;&gt;"CZ",H184&lt;&gt;"CZ",AF184=AF182,AF183&lt;&gt;AF181,AF183&lt;&gt;AF185),A183-COUNTIF($H$167:$H182,"&lt;&gt;CZ"),IF(AND(H183="CZ",H184&lt;&gt;"CZ",H185="CZ",AF183&lt;&gt;AF182,AF183=AF185,AF183&lt;&gt;AF186),A183-COUNTIF($H$167:$H183,"&lt;&gt;CZ")&amp;$AH$5&amp;A185-COUNTIF($H$167:$H185,"&lt;&gt;CZ"),IF(AND(H183="CZ",H184="CZ",H185&lt;&gt;"CZ",AF183&lt;&gt;AF182,AF183=AF185,AF183&lt;&gt;AF186),A183-COUNTIF($H$167:$H183,"&lt;&gt;CZ")&amp;$AH$5&amp;A185-COUNTIF($H$167:$H185,"&lt;&gt;CZ"),IF(AND(H183="CZ",H184&lt;&gt;"CZ",H185&lt;&gt;"CZ",AF183&gt;0,AF183&lt;&gt;AF182,AF183=AF185,AF183&lt;&gt;AF186),A183-COUNTIF($H$167:$H183,"&lt;&gt;CZ"),IF(AND(H183="CZ",H182&lt;&gt;"CZ",H181="CZ",H180="CZ",AF183=AF180,AF183&lt;&gt;AF179,AF183&lt;&gt;AF184),A180-COUNTIF($H$167:$H180,"&lt;&gt;CZ")&amp;$AH$5&amp;A183-COUNTIF($H$167:$H183,"&lt;&gt;CZ"),IF(AND(H183="CZ",H182="CZ",H181&lt;&gt;"CZ",H180="CZ",AF183=AF180,AF183&lt;&gt;AF179,AF183&lt;&gt;AF184),A180-COUNTIF($H$167:$H180,"&lt;&gt;CZ")&amp;$AH$5&amp;A183-COUNTIF($H$167:$H183,"&lt;&gt;CZ"),IF(AND(H183="CZ",H182="CZ",H181="CZ",H180&lt;&gt;"CZ",AF183=AF180,AF183&lt;&gt;AF179,AF183&lt;&gt;AF184),A181-COUNTIF($H$167:$H180,"&lt;&gt;CZ")&amp;$AH$5&amp;A183-COUNTIF($H$167:$H183,"&lt;&gt;CZ"),IF(AND(H183="CZ",H182&lt;&gt;"CZ",H181&lt;&gt;"CZ",H180="CZ",AF183=AF180,AF183&lt;&gt;AF179,AF183&lt;&gt;AF184),A180-COUNTIF($H$167:$H180,"&lt;&gt;CZ")&amp;$AH$5&amp;A183-COUNTIF($H$167:$H183,"&lt;&gt;CZ"),IF(AND(H183="CZ",H182&lt;&gt;"CZ",H181="CZ",H180&lt;&gt;"CZ",AF183=AF180,AF183&lt;&gt;AF179,AF183&lt;&gt;AF184),A181-COUNTIF($H$167:$H180,"&lt;&gt;CZ")&amp;$AH$5&amp;A183-COUNTIF($H$167:$H183,"&lt;&gt;CZ"),IF(AND(H183="CZ",H182="CZ",H181&lt;&gt;"CZ",H180&lt;&gt;"CZ",AF183=AF180,AF183&lt;&gt;AF179,AF183&lt;&gt;AF184),A181-COUNTIF($H$167:$H180,"&lt;&gt;CZ")&amp;$AH$5&amp;A183-COUNTIF($H$167:$H183,"&lt;&gt;CZ"),IF(AND(H183="CZ",H182&lt;&gt;"CZ",H181&lt;&gt;"CZ",H180&lt;&gt;"CZ",AF183=AF180,AF183&lt;&gt;AF179,AF183&lt;&gt;AF184),A183-COUNTIF($H$167:$H183,"&lt;&gt;CZ"),IF(AND(H183="CZ",H182="CZ",H181&lt;&gt;"CZ",H184="CZ",AF183=AF181,AF183&lt;&gt;AF180,AF183=AF184,AF183&lt;&gt;AF185),A182-COUNTIF($H$167:$H181,"&lt;&gt;CZ")&amp;$AH$5&amp;A184-COUNTIF($H$167:$H184,"&lt;&gt;CZ"),IF(AND(H183="CZ",H182="CZ",H181="CZ",H184&lt;&gt;"CZ",AF183=AF181,AF183&lt;&gt;AF180,AF183=AF184,AF183&lt;&gt;AF185),A181-COUNTIF($H$167:$H181,"&lt;&gt;CZ")&amp;$AH$5&amp;A184-COUNTIF($H$167:$H184,"&lt;&gt;CZ"),IF(AND(H183="CZ",H182&lt;&gt;"CZ",H181&lt;&gt;"CZ",H184="CZ",AF183=AF181,AF183&lt;&gt;AF180,AF183=AF184,AF183&lt;&gt;AF185),A182-COUNTIF($H$167:$H181,"&lt;&gt;CZ")&amp;$AH$5&amp;A184-COUNTIF($H$167:$H184,"&lt;&gt;CZ"),IF(AND(H183="CZ",H182&lt;&gt;"CZ",H181="CZ",H184="CZ",AF183=AF181,AF183&lt;&gt;AF180,AF183=AF184,AF183&lt;&gt;AF185),A181-COUNTIF($H$167:$H181,"&lt;&gt;CZ")&amp;$AH$5&amp;A184-COUNTIF($H$167:$H184,"&lt;&gt;CZ"),IF(AND(H183="CZ",H182&lt;&gt;"CZ",H181="CZ",H184&lt;&gt;"CZ",AF183=AF181,AF183&lt;&gt;AF180,AF183=AF184,AF183&lt;&gt;AF185),A181-COUNTIF($H$167:$H181,"&lt;&gt;CZ")&amp;$AH$5&amp;A184-COUNTIF($H$167:$H184,"&lt;&gt;CZ"),IF(AND(H183="CZ",H182="CZ",H181&lt;&gt;"CZ",H184&lt;&gt;"CZ",AF184=AF181,AF183&lt;&gt;AF180,AF183&lt;&gt;AF185),A182-COUNTIF($H$167:$H181,"&lt;&gt;CZ")&amp;$AH$5&amp;A184-COUNTIF($H$167:$H184,"&lt;&gt;CZ"),IF(AND(H183="CZ",H182&lt;&gt;"CZ",H181&lt;&gt;"CZ",H184&lt;&gt;"CZ",AF184=AF181,AF183&lt;&gt;AF180,AF183&lt;&gt;AF185),A182-COUNTIF($H$167:$H181,"&lt;&gt;CZ"),IF(AND(H183="CZ",H182&lt;&gt;"CZ",H184="CZ",H185="CZ",AF185=AF182,AF183&lt;&gt;AF181,AF183&lt;&gt;AF186),A183-COUNTIF($H$167:$H182,"&lt;&gt;CZ")&amp;$AH$5&amp;A185-COUNTIF($H$167:$H185,"&lt;&gt;CZ"),IF(AND(H183="CZ",H182="CZ",H184&lt;&gt;"CZ",H185="CZ",AF185=AF182,AF183&lt;&gt;AF181,AF183&lt;&gt;AF186),A182-COUNTIF($H$167:$H182,"&lt;&gt;CZ")&amp;$AH$5&amp;A185-COUNTIF($H$167:$H185,"&lt;&gt;CZ"),IF(AND(H183="CZ",H182="CZ",H184="CZ",H185&lt;&gt;"CZ",AF185=AF182,AF183&lt;&gt;AF181,AF183&lt;&gt;AF186),A182-COUNTIF($H$167:$H182,"&lt;&gt;CZ")&amp;$AH$5&amp;A185-COUNTIF($H$167:$H185,"&lt;&gt;CZ"),IF(AND(H183="CZ",H182&lt;&gt;"CZ",H184&lt;&gt;"CZ",H185="CZ",AF185=AF182,AF183&lt;&gt;AF181,AF183&lt;&gt;AF186),A183-COUNTIF($H$167:$H182,"&lt;&gt;CZ")&amp;$AH$5&amp;A185-COUNTIF($H$167:$H185,"&lt;&gt;CZ"),IF(AND(H183="CZ",H182&lt;&gt;"CZ",H184="CZ",H185&lt;&gt;"CZ",AF185=AF182,AF183&lt;&gt;AF181,AF183&lt;&gt;AF186),A183-COUNTIF($H$167:$H182,"&lt;&gt;CZ")&amp;$AH$5&amp;A185-COUNTIF($H$167:$H185,"&lt;&gt;CZ"),IF(AND(H183="CZ",H182="CZ",H184&lt;&gt;"CZ",H185&lt;&gt;"CZ",AF185=AF182,AF183&lt;&gt;AF181,AF183&lt;&gt;AF186),A182-COUNTIF($H$167:$H182,"&lt;&gt;CZ")&amp;$AH$5&amp;A185-COUNTIF($H$167:$H185,"&lt;&gt;CZ"),IF(AND(H183="CZ",H182&lt;&gt;"CZ",H184&lt;&gt;"CZ",H185&lt;&gt;"CZ",AF185=AF182,AF183&lt;&gt;AF181,AF183&lt;&gt;AF186),A183-COUNTIF($H$167:$H182,"&lt;&gt;CZ"),IF(AND(H183="CZ",H184="CZ",H185="CZ",H186&lt;&gt;"CZ",AF183&lt;&gt;AF182,AF183=AF186,AF183&lt;&gt;AF187),A183-COUNTIF($H$167:$H183,"&lt;&gt;CZ")&amp;$AH$5&amp;A186-COUNTIF($H$167:$H186,"&lt;&gt;CZ"),IF(AND(H183="CZ",H184="CZ",H185&lt;&gt;"CZ",H186="CZ",AF183&lt;&gt;AF182,AF183=AF186,AF183&lt;&gt;AF187),A183-COUNTIF($H$167:$H183,"&lt;&gt;CZ")&amp;$AH$5&amp;A186-COUNTIF($H$167:$H186,"&lt;&gt;CZ"),IF(AND(H183="CZ",H184&lt;&gt;"CZ",H185="CZ",H186="CZ",AF183&lt;&gt;AF182,AF183=AF186,AF183&lt;&gt;AF187),A183-COUNTIF($H$167:$H183,"&lt;&gt;CZ")&amp;$AH$5&amp;A186-COUNTIF($H$167:$H186,"&lt;&gt;CZ"),IF(AND(H183="CZ",H184&lt;&gt;"CZ",H185&lt;&gt;"CZ",H186="CZ",AF183&lt;&gt;AF182,AF183=AF186,AF183&lt;&gt;AF187),A183-COUNTIF($H$167:$H183,"&lt;&gt;CZ")&amp;$AH$5&amp;A186-COUNTIF($H$167:$H186,"&lt;&gt;CZ"),"")))))))))))))))))))))))))))))))))))))))))))))))))))))</f>
        <v/>
      </c>
      <c r="AJ183" s="102" t="str">
        <f>IF(AI183&lt;&gt;"","",IF(AND(H183="CZ",H184&lt;&gt;"CZ",H185="CZ",H186&lt;&gt;"CZ",AF183&lt;&gt;AF182,AF183=AF186,AF183&lt;&gt;AF187),A183-COUNTIF($H$167:$H183,"&lt;&gt;CZ")&amp;$AH$5&amp;A186-COUNTIF($H$167:$H186,"&lt;&gt;CZ"),IF(AND(H183="CZ",H184="CZ",H185&lt;&gt;"CZ",H186&lt;&gt;"CZ",AF183&lt;&gt;AF182,AF183=AF186,AF183&lt;&gt;AF187),A183-COUNTIF($H$167:$H183,"&lt;&gt;CZ")&amp;$AH$5&amp;A186-COUNTIF($H$167:$H186,"&lt;&gt;CZ"),IF(AND(H183="CZ",H184&lt;&gt;"CZ",H185&lt;&gt;"CZ",H186&lt;&gt;"CZ",AF183&lt;&gt;AF182,AF183=AF186,AF183&lt;&gt;AF187),A183-COUNTIF($H$167:$H183,"&lt;&gt;CZ"),IF(AND(H183="CZ",H182&lt;&gt;"CZ",H181="CZ",H180="CZ",H179="CZ",AF183=AF179,AF183&lt;&gt;AF178,AF183&lt;&gt;AF184),A179-COUNTIFS($H$167:$H179,"&lt;&gt;CZ")&amp;$AH$5&amp;A183-COUNTIFS($H$167:$H183,"&lt;&gt;CZ"),IF(AND(H183="CZ",H182="CZ",H181&lt;&gt;"CZ",H180="CZ",H179="CZ",AF183=AF179,AF183&lt;&gt;AF178,AF183&lt;&gt;AF184),A179-COUNTIFS($H$167:$H179,"&lt;&gt;CZ")&amp;$AH$5&amp;A183-COUNTIFS($H$167:$H183,"&lt;&gt;CZ"),IF(AND(H183="CZ",H182="CZ",H181="CZ",H180&lt;&gt;"CZ",H179="CZ",AF183=AF179,AF183&lt;&gt;AF178,AF183&lt;&gt;AF184),A179-COUNTIFS($H$167:$H179,"&lt;&gt;CZ")&amp;$AH$5&amp;A183-COUNTIFS($H$167:$H183,"&lt;&gt;CZ"),IF(AND(H183="CZ",H182="CZ",H181="CZ",H180="CZ",H179&lt;&gt;"CZ",AF183=AF179,AF183&lt;&gt;AF178,AF183&lt;&gt;AF184),A180-COUNTIFS($H$167:$H179,"&lt;&gt;CZ")&amp;$AH$5&amp;A183-COUNTIFS($H$167:$H183,"&lt;&gt;CZ"),IF(AND(H183="CZ",H182&lt;&gt;"CZ",H181="CZ",H180="CZ",H179&lt;&gt;"CZ",AF183=AF179,AF183&lt;&gt;AF178,AF183&lt;&gt;AF184),A180-COUNTIFS($H$167:$H179,"&lt;&gt;CZ")&amp;$AH$5&amp;A183-COUNTIFS($H$167:$H183,"&lt;&gt;CZ"),IF(AND(H183="CZ",H182&lt;&gt;"CZ",H181="CZ",H180&lt;&gt;"CZ",H179="CZ",AF183=AF179,AF183&lt;&gt;AF178,AF183&lt;&gt;AF184),A179-COUNTIFS($H$167:$H179,"&lt;&gt;CZ")&amp;$AH$5&amp;A183-COUNTIFS($H$167:$H183,"&lt;&gt;CZ"),IF(AND(H183="CZ",H182&lt;&gt;"CZ",H181&lt;&gt;"CZ",H180="CZ",H179="CZ",AF183=AF179,AF183&lt;&gt;AF178,AF183&lt;&gt;AF184),A179-COUNTIFS($H$167:$H179,"&lt;&gt;CZ")&amp;$AH$5&amp;A183-COUNTIFS($H$167:$H183,"&lt;&gt;CZ"),IF(AND(H183="CZ",H182&lt;&gt;"CZ",H181&lt;&gt;"CZ",H180&lt;&gt;"CZ",H179="CZ",AF183=AF179,AF183&lt;&gt;AF178,AF183&lt;&gt;AF184),A179-COUNTIFS($H$167:$H179,"&lt;&gt;CZ")&amp;$AH$5&amp;A183-COUNTIFS($H$167:$H183,"&lt;&gt;CZ"),IF(AND(H183="CZ",H182&lt;&gt;"CZ",H181&lt;&gt;"CZ",H180="CZ",H179&lt;&gt;"CZ",AF183=AF179,AF183&lt;&gt;AF178,AF183&lt;&gt;AF184),A180-COUNTIFS($H$167:$H179,"&lt;&gt;CZ")&amp;$AH$5&amp;A183-COUNTIFS($H$167:$H183,"&lt;&gt;CZ"),IF(AND(H183="CZ",H182&lt;&gt;"CZ",H181="CZ",H180&lt;&gt;"CZ",H179&lt;&gt;"CZ",AF183=AF179,AF183&lt;&gt;AF178,AF183&lt;&gt;AF184),A180-COUNTIFS($H$167:$H179,"&lt;&gt;CZ")&amp;$AH$5&amp;A183-COUNTIFS($H$167:$H183,"&lt;&gt;CZ"),IF(AND(H183="CZ",H182="CZ",H181&lt;&gt;"CZ",H180&lt;&gt;"CZ",H179&lt;&gt;"CZ",AF183=AF179,AF183&lt;&gt;AF178,AF183&lt;&gt;AF184),A180-COUNTIFS($H$167:$H179,"&lt;&gt;CZ")&amp;$AH$5&amp;A183-COUNTIFS($H$167:$H183,"&lt;&gt;CZ"),IF(AND(H183="CZ",H182="CZ",H181&lt;&gt;"CZ",H180&lt;&gt;"CZ",H179="CZ",AF183=AF179,AF183&lt;&gt;AF178,AF183&lt;&gt;AF184),A179-COUNTIFS($H$167:$H179,"&lt;&gt;CZ")&amp;$AH$5&amp;A183-COUNTIFS($H$167:$H183,"&lt;&gt;CZ"),IF(AND(H183="CZ",H182="CZ",H181&lt;&gt;"CZ",H180="CZ",H179&lt;&gt;"CZ",AF183=AF179,AF183&lt;&gt;AF178,AF183&lt;&gt;AF184),A180-COUNTIFS($H$167:$H179,"&lt;&gt;CZ")&amp;$AH$5&amp;A183-COUNTIFS($H$167:$H183,"&lt;&gt;CZ"),IF(AND(H183="CZ",H182="CZ",H181="CZ",H180&lt;&gt;"CZ",H179&lt;&gt;"CZ",AF183=AF179,AF183&lt;&gt;AF178,AF183&lt;&gt;AF184),A180-COUNTIFS($H$167:$H179,"&lt;&gt;CZ")&amp;$AH$5&amp;A183-COUNTIFS($H$167:$H183,"&lt;&gt;CZ"),IF(AND(H183="CZ",H182&lt;&gt;"CZ",H181&lt;&gt;"CZ",H180&lt;&gt;"CZ",H179&lt;&gt;"CZ",AF183=AF179,AF183&lt;&gt;AF178,AF183&lt;&gt;AF184),A180-COUNTIFS($H$167:$H179,"&lt;&gt;CZ"),IF(AND(H183="CZ",H182&lt;&gt;"CZ",H181="CZ",H180="CZ",H184="CZ",AF184=AF180,AF183&lt;&gt;AF179,AF183&lt;&gt;AF185),A180-COUNTIFS($H$167:$H180,"&lt;&gt;CZ")&amp;$AH$5&amp;A184-COUNTIFS($H$167:$H184,"&lt;&gt;CZ"),IF(AND(H183="CZ",H182="CZ",H181&lt;&gt;"CZ",H180="CZ",H184="CZ",AF184=AF180,AF183&lt;&gt;AF179,AF183&lt;&gt;AF185),A180-COUNTIFS($H$167:$H180,"&lt;&gt;CZ")&amp;$AH$5&amp;A184-COUNTIFS($H$167:$H184,"&lt;&gt;CZ"),IF(AND(H183="CZ",H182="CZ",H181="CZ",H180&lt;&gt;"CZ",H184="CZ",AF184=AF180,AF183&lt;&gt;AF179,AF183&lt;&gt;AF185),A181-COUNTIFS($H$167:$H180,"&lt;&gt;CZ")&amp;$AH$5&amp;A184-COUNTIFS($H$167:$H184,"&lt;&gt;CZ"),IF(AND(H183="CZ",H182="CZ",H181="CZ",H180="CZ",H184&lt;&gt;"CZ",AF184=AF180,AF183&lt;&gt;AF179,AF183&lt;&gt;AF185),A180-COUNTIFS($H$167:$H180,"&lt;&gt;CZ")&amp;$AH$5&amp;A184-COUNTIFS($H$167:$H184,"&lt;&gt;CZ"),IF(AND(H183="CZ",H182&lt;&gt;"CZ",H181="CZ",H180="CZ",H184&lt;&gt;"CZ",AF184=AF180,AF183&lt;&gt;AF179,AF183&lt;&gt;AF185),A180-COUNTIFS($H$167:$H180,"&lt;&gt;CZ")&amp;$AH$5&amp;A184-COUNTIFS($H$167:$H184,"&lt;&gt;CZ"),IF(AND(H183="CZ",H182&lt;&gt;"CZ",H181="CZ",H180&lt;&gt;"CZ",H184="CZ",AF184=AF180,AF183&lt;&gt;AF179,AF183&lt;&gt;AF185),A181-COUNTIFS($H$167:$H180,"&lt;&gt;CZ")&amp;$AH$5&amp;A184-COUNTIFS($H$167:$H184,"&lt;&gt;CZ"),IF(AND(H183="CZ",H182&lt;&gt;"CZ",H181&lt;&gt;"CZ",H180="CZ",H184="CZ",AF184=AF180,AF183&lt;&gt;AF179,AF183&lt;&gt;AF185),A180-COUNTIFS($H$167:$H180,"&lt;&gt;CZ")&amp;$AH$5&amp;A184-COUNTIFS($H$167:$H184,"&lt;&gt;CZ"),IF(AND(H183="CZ",H182&lt;&gt;"CZ",H181&lt;&gt;"CZ",H180&lt;&gt;"CZ",H184="CZ",AF184=AF180,AF183&lt;&gt;AF179,AF183&lt;&gt;AF185),A181-COUNTIFS($H$167:$H180,"&lt;&gt;CZ")&amp;$AH$5&amp;A184-COUNTIFS($H$167:$H184,"&lt;&gt;CZ"),IF(AND(H183="CZ",H182&lt;&gt;"CZ",H181&lt;&gt;"CZ",H180="CZ",H184&lt;&gt;"CZ",AF184=AF180,AF183&lt;&gt;AF179,AF183&lt;&gt;AF185),A180-COUNTIFS($H$167:$H180,"&lt;&gt;CZ")&amp;$AH$5&amp;A184-COUNTIFS($H$167:$H184,"&lt;&gt;CZ"),IF(AND(H183="CZ",H182&lt;&gt;"CZ",H181="CZ",H180&lt;&gt;"CZ",H184&lt;&gt;"CZ",AF184=AF180,AF183&lt;&gt;AF179,AF183&lt;&gt;AF185),A181-COUNTIFS($H$167:$H180,"&lt;&gt;CZ")&amp;$AH$5&amp;A184-COUNTIFS($H$167:$H184,"&lt;&gt;CZ"),IF(AND(H183="CZ",H182="CZ",H181&lt;&gt;"CZ",H180&lt;&gt;"CZ",H184&lt;&gt;"CZ",AF184=AF180,AF183&lt;&gt;AF179,AF183&lt;&gt;AF185),A181-COUNTIFS($H$167:$H180,"&lt;&gt;CZ")&amp;$AH$5&amp;A184-COUNTIFS($H$167:$H184,"&lt;&gt;CZ"),IF(AND(H183="CZ",H182="CZ",H181&lt;&gt;"CZ",H180&lt;&gt;"CZ",H184="CZ",AF184=AF180,AF183&lt;&gt;AF179,AF183&lt;&gt;AF185),A181-COUNTIFS($H$167:$H180,"&lt;&gt;CZ")&amp;$AH$5&amp;A184-COUNTIFS($H$167:$H184,"&lt;&gt;CZ"),IF(AND(H183="CZ",H182="CZ",H181&lt;&gt;"CZ",H180="CZ",H184&lt;&gt;"CZ",AF184=AF180,AF183&lt;&gt;AF179,AF183&lt;&gt;AF185),A180-COUNTIFS($H$167:$H180,"&lt;&gt;CZ")&amp;$AH$5&amp;A184-COUNTIFS($H$167:$H184,"&lt;&gt;CZ"),IF(AND(H183="CZ",H182="CZ",H181="CZ",H180&lt;&gt;"CZ",H184&lt;&gt;"CZ",AF184=AF180,AF183&lt;&gt;AF179,AF183&lt;&gt;AF185),A181-COUNTIFS($H$167:$H180,"&lt;&gt;CZ")&amp;$AH$5&amp;A184-COUNTIFS($H$167:$H184,"&lt;&gt;CZ"),IF(AND(H183="CZ",H182&lt;&gt;"CZ",H181&lt;&gt;"CZ",H180&lt;&gt;"CZ",H184&lt;&gt;"CZ",AF184=AF180,AF183&lt;&gt;AF179,AF183&lt;&gt;AF185),A181-COUNTIFS($H$167:$H180,"&lt;&gt;CZ"),IF(AND(H183="CZ",H182&lt;&gt;"CZ",H181="CZ",H184="CZ",H185="CZ",AF185=AF181,AF183&lt;&gt;AF180,AF183&lt;&gt;AF186),A181-COUNTIFS($H$167:$H181,"&lt;&gt;CZ")&amp;$AH$5&amp;A185-COUNTIFS($H$167:$H185,"&lt;&gt;CZ"),IF(AND(H183="CZ",H182="CZ",H181&lt;&gt;"CZ",H184="CZ",H185="CZ",AF185=AF181,AF183&lt;&gt;AF180,AF183&lt;&gt;AF186),A182-COUNTIFS($H$167:$H181,"&lt;&gt;CZ")&amp;$AH$5&amp;A185-COUNTIFS($H$167:$H185,"&lt;&gt;CZ"),IF(AND(H183="CZ",H182="CZ",H181="CZ",H184&lt;&gt;"CZ",H185="CZ",AF185=AF181,AF183&lt;&gt;AF180,AF183&lt;&gt;AF186),A181-COUNTIFS($H$167:$H181,"&lt;&gt;CZ")&amp;$AH$5&amp;A185-COUNTIFS($H$167:$H185,"&lt;&gt;CZ"),IF(AND(H183="CZ",H182="CZ",H181="CZ",H184="CZ",H185&lt;&gt;"CZ",AF185=AF181,AF183&lt;&gt;AF180,AF183&lt;&gt;AF186),A181-COUNTIFS($H$167:$H181,"&lt;&gt;CZ")&amp;$AH$5&amp;A185-COUNTIFS($H$167:$H185,"&lt;&gt;CZ"),IF(AND(H183="CZ",H182&lt;&gt;"CZ",H181="CZ",H184="CZ",H185&lt;&gt;"CZ",AF185=AF181,AF183&lt;&gt;AF180,AF183&lt;&gt;AF186),A181-COUNTIFS($H$167:$H181,"&lt;&gt;CZ")&amp;$AH$5&amp;A185-COUNTIFS($H$167:$H185,"&lt;&gt;CZ"),IF(AND(H183="CZ",H182&lt;&gt;"CZ",H181="CZ",H184&lt;&gt;"CZ",H185="CZ",AF185=AF181,AF183&lt;&gt;AF180,AF183&lt;&gt;AF186),A181-COUNTIFS($H$167:$H181,"&lt;&gt;CZ")&amp;$AH$5&amp;A185-COUNTIFS($H$167:$H185,"&lt;&gt;CZ"),IF(AND(H183="CZ",H182&lt;&gt;"CZ",H181&lt;&gt;"CZ",H184="CZ",H185="CZ",AF185=AF181,AF183&lt;&gt;AF180,AF183&lt;&gt;AF186),A182-COUNTIFS($H$167:$H181,"&lt;&gt;CZ")&amp;$AH$5&amp;A185-COUNTIFS($H$167:$H185,"&lt;&gt;CZ"),IF(AND(H183="CZ",H182&lt;&gt;"CZ",H181&lt;&gt;"CZ",H184&lt;&gt;"CZ",H185="CZ",AF185=AF181,AF183&lt;&gt;AF180,AF183&lt;&gt;AF186),A182-COUNTIFS($H$167:$H181,"&lt;&gt;CZ")&amp;$AH$5&amp;A185-COUNTIFS($H$167:$H185,"&lt;&gt;CZ"),IF(AND(H183="CZ",H182&lt;&gt;"CZ",H181&lt;&gt;"CZ",H184="CZ",H185&lt;&gt;"CZ",AF185=AF181,AF183&lt;&gt;AF180,AF183&lt;&gt;AF186),A182-COUNTIFS($H$167:$H181,"&lt;&gt;CZ")&amp;$AH$5&amp;A185-COUNTIFS($H$167:$H185,"&lt;&gt;CZ"),IF(AND(H183="CZ",H182&lt;&gt;"CZ",H181="CZ",H184&lt;&gt;"CZ",H185&lt;&gt;"CZ",AF185=AF181,AF183&lt;&gt;AF180,AF183&lt;&gt;AF186),A181-COUNTIFS($H$167:$H181,"&lt;&gt;CZ")&amp;$AH$5&amp;A185-COUNTIFS($H$167:$H185,"&lt;&gt;CZ"),IF(AND(H183="CZ",H182="CZ",H181&lt;&gt;"CZ",H184&lt;&gt;"CZ",H185&lt;&gt;"CZ",AF185=AF181,AF183&lt;&gt;AF180,AF183&lt;&gt;AF186),A182-COUNTIFS($H$167:$H181,"&lt;&gt;CZ")&amp;$AH$5&amp;A185-COUNTIFS($H$167:$H185,"&lt;&gt;CZ"),IF(AND(H183="CZ",H182="CZ",H181&lt;&gt;"CZ",H184&lt;&gt;"CZ",H185="CZ",AF185=AF181,AF183&lt;&gt;AF180,AF183&lt;&gt;AF186),A182-COUNTIFS($H$167:$H181,"&lt;&gt;CZ")&amp;$AH$5&amp;A185-COUNTIFS($H$167:$H185,"&lt;&gt;CZ"),IF(AND(H183="CZ",H182="CZ",H181&lt;&gt;"CZ",H184="CZ",H185&lt;&gt;"CZ",AF185=AF181,AF183&lt;&gt;AF180,AF183&lt;&gt;AF186),A182-COUNTIFS($H$167:$H181,"&lt;&gt;CZ")&amp;$AH$5&amp;A185-COUNTIFS($H$167:$H185,"&lt;&gt;CZ"),IF(AND(H183="CZ",H182="CZ",H181="CZ",H184&lt;&gt;"CZ",H185&lt;&gt;"CZ",AF185=AF181,AF183&lt;&gt;AF180,AF183&lt;&gt;AF186),A181-COUNTIFS($H$167:$H181,"&lt;&gt;CZ")&amp;$AH$5&amp;A185-COUNTIFS($H$167:$H185,"&lt;&gt;CZ"),""))))))))))))))))))))))))))))))))))))))))))))))))</f>
        <v/>
      </c>
      <c r="AK183" s="102" t="str">
        <f>IF(AI183&lt;&gt;"","",IF(AJ183&lt;&gt;"","",IF(AND(H182="CZ",H181&lt;&gt;"CZ",H180&lt;&gt;"CZ",H183&lt;&gt;"CZ",H184&lt;&gt;"CZ",AF184=AF180,AF182&lt;&gt;AF179,AF182&lt;&gt;AF185),A181-COUNTIFS($H$167:$H180,"&lt;&gt;CZ"),IF(AND(H183="CZ",H182&lt;&gt;"CZ",H184="CZ",H185="CZ",H186="CZ",AF186=AF182,AF183&lt;&gt;AF181,AF183&lt;&gt;AF187),A183-COUNTIFS($H$167:$H182,"&lt;&gt;CZ")&amp;$AH$5&amp;A186-COUNTIFS($H$167:$H186,"&lt;&gt;CZ"),IF(AND(H183="CZ",H182="CZ",H184&lt;&gt;"CZ",H185="CZ",H186="CZ",AF186=AF182,AF183&lt;&gt;AF181,AF183&lt;&gt;AF187),A182-COUNTIFS($H$167:$H182,"&lt;&gt;CZ")&amp;$AH$5&amp;A186-COUNTIFS($H$167:$H186,"&lt;&gt;CZ"),IF(AND(H183="CZ",H182="CZ",H184="CZ",H185&lt;&gt;"CZ",H186="CZ",AF186=AF182,AF183&lt;&gt;AF181,AF183&lt;&gt;AF187),A182-COUNTIFS($H$167:$H182,"&lt;&gt;CZ")&amp;$AH$5&amp;A186-COUNTIFS($H$167:$H186,"&lt;&gt;CZ"),IF(AND(H183="CZ",H182="CZ",H184="CZ",H185="CZ",H186&lt;&gt;"CZ",AF186=AF182,AF183&lt;&gt;AF181,AF183&lt;&gt;AF187),A182-COUNTIFS($H$167:$H182,"&lt;&gt;CZ")&amp;$AH$5&amp;A186-COUNTIFS($H$167:$H186,"&lt;&gt;CZ"),IF(AND(H183="CZ",H182&lt;&gt;"CZ",H184="CZ",H185="CZ",H186&lt;&gt;"CZ",AF186=AF182,AF183&lt;&gt;AF181,AF183&lt;&gt;AF187),A183-COUNTIFS($H$167:$H182,"&lt;&gt;CZ")&amp;$AH$5&amp;A186-COUNTIFS($H$167:$H186,"&lt;&gt;CZ"),IF(AND(H183="CZ",H182&lt;&gt;"CZ",H184="CZ",H185&lt;&gt;"CZ",H186="CZ",AF186=AF182,AF183&lt;&gt;AF181,AF183&lt;&gt;AF187),A183-COUNTIFS($H$167:$H182,"&lt;&gt;CZ")&amp;$AH$5&amp;A186-COUNTIFS($H$167:$H186,"&lt;&gt;CZ"),IF(AND(H183="CZ",H182&lt;&gt;"CZ",H184&lt;&gt;"CZ",H185="CZ",H186="CZ",AF186=AF182,AF183&lt;&gt;AF181,AF183&lt;&gt;AF187),A183-COUNTIFS($H$167:$H182,"&lt;&gt;CZ")&amp;$AH$5&amp;A186-COUNTIFS($H$167:$H186,"&lt;&gt;CZ"),IF(AND(H183="CZ",H182&lt;&gt;"CZ",H184&lt;&gt;"CZ",H185&lt;&gt;"CZ",H186="CZ",AF186=AF182,AF183&lt;&gt;AF181,AF183&lt;&gt;AF187),A183-COUNTIFS($H$167:$H182,"&lt;&gt;CZ")&amp;$AH$5&amp;A186-COUNTIFS($H$167:$H186,"&lt;&gt;CZ"),IF(AND(H183="CZ",H182&lt;&gt;"CZ",H184&lt;&gt;"CZ",H185&lt;&gt;"CZ",H186&lt;&gt;"CZ",AF186=AF182,AF183&lt;&gt;AF181,AF183&lt;&gt;AF187),A186-COUNTIFS($H$167:$H186,"&lt;&gt;CZ"),IF(AND(H183="CZ",H182&lt;&gt;"CZ",H184&lt;&gt;"CZ",H185="CZ",H186&lt;&gt;"CZ",AF186=AF182,AF183&lt;&gt;AF181,AF183&lt;&gt;AF187),A183-COUNTIFS($H$167:$H182,"&lt;&gt;CZ")&amp;$AH$5&amp;A186-COUNTIFS($H$167:$H186,"&lt;&gt;CZ"),IF(AND(H183="CZ",H182="CZ",H184="CZ",H185&lt;&gt;"CZ",H186&lt;&gt;"CZ",AF186=AF182,AF183&lt;&gt;AF181,AF183&lt;&gt;AF187),A182-COUNTIFS($H$167:$H182,"&lt;&gt;CZ")&amp;$AH$5&amp;A186-COUNTIFS($H$167:$H186,"&lt;&gt;CZ"),IF(AND(H183="CZ",H182="CZ",H184&lt;&gt;"CZ",H185&lt;&gt;"CZ",H186&lt;&gt;"CZ",AF186=AF182,AF183&lt;&gt;AF181,AF183&lt;&gt;AF187),A182-COUNTIFS($H$167:$H182,"&lt;&gt;CZ")&amp;$AH$5&amp;A186-COUNTIFS($H$167:$H186,"&lt;&gt;CZ"),IF(AND(H183="CZ",H182="CZ",H184&lt;&gt;"CZ",H185&lt;&gt;"CZ",H186="CZ",AF186=AF182,AF183&lt;&gt;AF181,AF183&lt;&gt;AF187),A182-COUNTIFS($H$167:$H182,"&lt;&gt;CZ")&amp;$AH$5&amp;A186-COUNTIFS($H$167:$H186,"&lt;&gt;CZ"),IF(AND(H183="CZ",H182="CZ",H184&lt;&gt;"CZ",H185="CZ",H186&lt;&gt;"CZ",AF186=AF182,AF183&lt;&gt;AF181,AF183&lt;&gt;AF187),A182-COUNTIFS($H$167:$H182,"&lt;&gt;CZ")&amp;$AH$5&amp;A186-COUNTIFS($H$167:$H186,"&lt;&gt;CZ"),IF(AND(H183="CZ",H182&lt;&gt;"CZ",H184="CZ",H185&lt;&gt;"CZ",H186&lt;&gt;"CZ",AF186=AF182,AF183&lt;&gt;AF181,AF183&lt;&gt;AF187),A183-COUNTIFS($H$167:$H182,"&lt;&gt;CZ")&amp;$AH$5&amp;A186-COUNTIFS($H$167:$H186,"&lt;&gt;CZ"),IF(AND(H183="CZ",H184&lt;&gt;"CZ",H185="CZ",H186="CZ",H187="CZ",AF183=AF187,AF183&lt;&gt;AF182,AF183&lt;&gt;AF188),A183-COUNTIFS($H$167:$H183,"&lt;&gt;CZ")&amp;$AH$5&amp;A187-COUNTIFS($H$167:$H187,"&lt;&gt;CZ"),IF(AND(H183="CZ",H184="CZ",H185&lt;&gt;"CZ",H186="CZ",H187="CZ",AF183=AF187,AF183&lt;&gt;AF182,AF183&lt;&gt;AF188),A183-COUNTIFS($H$167:$H183,"&lt;&gt;CZ")&amp;$AH$5&amp;A187-COUNTIFS($H$167:$H187,"&lt;&gt;CZ"),IF(AND(H183="CZ",H184="CZ",H185="CZ",H186&lt;&gt;"CZ",H187="CZ",AF183=AF187,AF183&lt;&gt;AF182,AF183&lt;&gt;AF188),A183-COUNTIFS($H$167:$H183,"&lt;&gt;CZ")&amp;$AH$5&amp;A187-COUNTIFS($H$167:$H187,"&lt;&gt;CZ"),IF(AND(H183="CZ",H184="CZ",H185="CZ",H186="CZ",H187&lt;&gt;"CZ",AF183=AF187,AF183&lt;&gt;AF182,AF183&lt;&gt;AF188),A183-COUNTIFS($H$167:$H183,"&lt;&gt;CZ")&amp;$AH$5&amp;A187-COUNTIFS($H$167:$H187,"&lt;&gt;CZ"),IF(AND(H183="CZ",H182&lt;&gt;"CZ",H181="CZ",H180="CZ",H184&lt;&gt;"CZ",AF184=AF180,AF183&lt;&gt;AF179,AF183&lt;&gt;AF185),A180-COUNTIFS($H$167:$H180,"&lt;&gt;CZ")&amp;$AH$5&amp;A184-COUNTIFS($H$167:$H184,"&lt;&gt;CZ"),IF(AND(H183="CZ",H184&lt;&gt;"CZ",H185="CZ",H186="CZ",H187&lt;&gt;"CZ",AF183=AF187,AF183&lt;&gt;AF182,AF183&lt;&gt;AF188),A183-COUNTIFS($H$167:$H183,"&lt;&gt;CZ")&amp;$AH$5&amp;A187-COUNTIFS($H$167:$H187,"&lt;&gt;CZ"),IF(AND(H183="CZ",H184&lt;&gt;"CZ",H185="CZ",H186&lt;&gt;"CZ",H187="CZ",AF183=AF187,AF183&lt;&gt;AF182,AF183&lt;&gt;AF188),A183-COUNTIFS($H$167:$H183,"&lt;&gt;CZ")&amp;$AH$5&amp;A187-COUNTIFS($H$167:$H187,"&lt;&gt;CZ"),IF(AND(H183="CZ",H184&lt;&gt;"CZ",H185&lt;&gt;"CZ",H186="CZ",H187="CZ",AF183=AF187,AF183&lt;&gt;AF182,AF183&lt;&gt;AF188),A183-COUNTIFS($H$167:$H183,"&lt;&gt;CZ")&amp;$AH$5&amp;A187-COUNTIFS($H$167:$H187,"&lt;&gt;CZ"),IF(AND(H183="CZ",H184&lt;&gt;"CZ",H185&lt;&gt;"CZ",H186&lt;&gt;"CZ",H187="CZ",AF183=AF187,AF183&lt;&gt;AF182,AF183&lt;&gt;AF188),A183-COUNTIFS($H$167:$H183,"&lt;&gt;CZ")&amp;$AH$5&amp;A187-COUNTIFS($H$167:$H187,"&lt;&gt;CZ"),IF(AND(H183="CZ",H184&lt;&gt;"CZ",H185&lt;&gt;"CZ",H186="CZ",H187&lt;&gt;"CZ",AF183=AF187,AF183&lt;&gt;AF182,AF183&lt;&gt;AF188),A183-COUNTIFS($H$167:$H183,"&lt;&gt;CZ")&amp;$AH$5&amp;A187-COUNTIFS($H$167:$H187,"&lt;&gt;CZ"),IF(AND(H183="CZ",H184&lt;&gt;"CZ",H185="CZ",H186&lt;&gt;"CZ",H187&lt;&gt;"CZ",AF183=AF187,AF183&lt;&gt;AF182,AF183&lt;&gt;AF188),A183-COUNTIFS($H$167:$H183,"&lt;&gt;CZ")&amp;$AH$5&amp;A187-COUNTIFS($H$167:$H187,"&lt;&gt;CZ"),IF(AND(H183="CZ",H184="CZ",H185&lt;&gt;"CZ",H186&lt;&gt;"CZ",H187&lt;&gt;"CZ",AF183=AF187,AF183&lt;&gt;AF182,AF183&lt;&gt;AF188),A183-COUNTIFS($H$167:$H183,"&lt;&gt;CZ")&amp;$AH$5&amp;A187-COUNTIFS($H$167:$H187,"&lt;&gt;CZ"),IF(AND(H183="CZ",H184="CZ",H185="CZ",H186&lt;&gt;"CZ",H187&lt;&gt;"CZ",AF183=AF187,AF183&lt;&gt;AF182,AF183&lt;&gt;AF188),A183-COUNTIFS($H$167:$H183,"&lt;&gt;CZ")&amp;$AH$5&amp;A187-COUNTIFS($H$167:$H187,"&lt;&gt;CZ"),IF(AND(H183="CZ",H184="CZ",H185&lt;&gt;"CZ",H186="CZ",H187&lt;&gt;"CZ",AF183=AF187,AF183&lt;&gt;AF182,AF183&lt;&gt;AF188),A183-COUNTIFS($H$167:$H183,"&lt;&gt;CZ")&amp;$AH$5&amp;A187-COUNTIFS($H$167:$H187,"&lt;&gt;CZ"),IF(AND(H183="CZ",H184="CZ",H185="CZ",H186&lt;&gt;"CZ",H187&lt;&gt;"CZ",AF183=AF187,AF183&lt;&gt;AF182,AF183&lt;&gt;AF188),A183-COUNTIFS($H$167:$H183,"&lt;&gt;CZ")&amp;$AH$5&amp;A187-COUNTIFS($H$167:$H187,"&lt;&gt;CZ"),IF(AND(H183="CZ",H184="CZ",H185&lt;&gt;"CZ",H186&lt;&gt;"CZ",H187&lt;&gt;"CZ",AF183=AF187,AF183&lt;&gt;AF182,AF183&lt;&gt;AF188),A187-COUNTIFS($H$167:$H187,"&lt;&gt;CZ"),""))))))))))))))))))))))))))))))))))</f>
        <v/>
      </c>
      <c r="AL183" s="120" t="str">
        <f t="shared" si="11"/>
        <v/>
      </c>
    </row>
    <row r="184" spans="1:38" s="104" customFormat="1" ht="15" hidden="1" customHeight="1">
      <c r="A184" s="105">
        <v>18</v>
      </c>
      <c r="B184" s="106" t="e">
        <v>#N/A</v>
      </c>
      <c r="C184" s="107" t="s">
        <v>251</v>
      </c>
      <c r="D184" s="107" t="s">
        <v>251</v>
      </c>
      <c r="E184" s="106" t="s">
        <v>251</v>
      </c>
      <c r="F184" s="108"/>
      <c r="G184" s="109" t="s">
        <v>251</v>
      </c>
      <c r="H184" s="110" t="s">
        <v>251</v>
      </c>
      <c r="I184" s="111"/>
      <c r="J184" s="112" t="s">
        <v>251</v>
      </c>
      <c r="K184" s="111"/>
      <c r="L184" s="112" t="s">
        <v>251</v>
      </c>
      <c r="M184" s="111"/>
      <c r="N184" s="112" t="s">
        <v>251</v>
      </c>
      <c r="O184" s="111"/>
      <c r="P184" s="112" t="s">
        <v>251</v>
      </c>
      <c r="Q184" s="111"/>
      <c r="R184" s="112" t="s">
        <v>251</v>
      </c>
      <c r="S184" s="113"/>
      <c r="T184" s="112" t="s">
        <v>251</v>
      </c>
      <c r="U184" s="111"/>
      <c r="V184" s="112" t="s">
        <v>251</v>
      </c>
      <c r="W184" s="111"/>
      <c r="X184" s="112" t="s">
        <v>251</v>
      </c>
      <c r="Y184" s="111"/>
      <c r="Z184" s="112" t="s">
        <v>251</v>
      </c>
      <c r="AA184" s="111"/>
      <c r="AB184" s="112" t="s">
        <v>251</v>
      </c>
      <c r="AC184" s="111"/>
      <c r="AD184" s="112" t="s">
        <v>251</v>
      </c>
      <c r="AE184" s="116">
        <v>0</v>
      </c>
      <c r="AF184" s="117" t="s">
        <v>251</v>
      </c>
      <c r="AG184" s="118" t="s">
        <v>251</v>
      </c>
      <c r="AH184" s="100" t="str">
        <f t="shared" ca="1" si="10"/>
        <v/>
      </c>
      <c r="AI184" s="119" t="str">
        <f>IF(H184="","",IF(H184&lt;&gt;"CZ","NE",IF(AND(H184="CZ",AF183&lt;&gt;AF184,AF184&lt;&gt;AF185),A184-COUNTIF($H$167:$H184,"&lt;&gt;CZ"),IF(AND(H184="CZ",H183="CZ",AF184=AF183,AF184&lt;&gt;AF182,AF184&lt;&gt;AF185),A183-COUNTIF($H$167:$H184,"&lt;&gt;CZ")&amp;$AH$5&amp;A184-COUNTIF($H$167:$H184,"&lt;&gt;CZ"),IF(AND(H184="CZ",H185="CZ",AF184&lt;&gt;AF183,AF184=AF185,AF184&lt;&gt;AF186),A184-COUNTIF($H$167:$H184,"&lt;&gt;CZ")&amp;$AH$5&amp;A185-COUNTIF($H$167:$H185,"&lt;&gt;CZ"),IF(AND(H184="CZ",H183="CZ",H182="CZ",AF184=AF182,AF184&lt;&gt;AF181,AF184&lt;&gt;AF185),A182-COUNTIF($H$167:$H184,"&lt;&gt;CZ")&amp;$AH$5&amp;A184-COUNTIF($H$167:$H184,"&lt;&gt;CZ"),IF(AND(H184="CZ",H183="CZ",H185="CZ",AF185=AF183,AF184&lt;&gt;AF182,AF184&lt;&gt;AF186),A183-COUNTIF($H$167:$H183,"&lt;&gt;CZ")&amp;$AH$5&amp;A185-COUNTIF($H$167:$H185,"&lt;&gt;CZ"),IF(AND(H184="CZ",H185="CZ",H186="CZ",AF184&lt;&gt;AF183,AF184=AF186,AF184&lt;&gt;AF187),A184-COUNTIF($H$167:$H184,"&lt;&gt;CZ")&amp;$AH$5&amp;A186-COUNTIF($H$167:$H186,"&lt;&gt;CZ"),IF(AND(H184="CZ",H183="CZ",H182="CZ",H181="CZ",AF184=AF181,AF184&lt;&gt;AF180,AF184&lt;&gt;AF185),A181-COUNTIF($H$167:$H181,"&lt;&gt;CZ")&amp;$AH$5&amp;A184-COUNTIF($H$167:$H184,"&lt;&gt;CZ"),IF(AND(H184="CZ",H183="CZ",H182="CZ",H185="CZ",AF185=AF182,AF184&lt;&gt;AF181,AF184&lt;&gt;AF186),A182-COUNTIF($H$167:$H182,"&lt;&gt;CZ")&amp;$AH$5&amp;A185-COUNTIF($H$167:$H185,"&lt;&gt;CZ"),IF(AND(H184="CZ",H183="CZ",H185="CZ",H186="CZ",AF186=AF183,AF184&lt;&gt;AF182,AF184&lt;&gt;AF187),A183-COUNTIF($H$167:$H183,"&lt;&gt;CZ")&amp;$AH$5&amp;A186-COUNTIF($H$167:$H186,"&lt;&gt;CZ"),IF(AND(H184="CZ",H185="CZ",H186="CZ",H187="CZ",AF184&lt;&gt;AF183,AF184=AF187,AF184&lt;&gt;AF188),A184-COUNTIF($H$167:$H184,"&lt;&gt;CZ")&amp;$AH$5&amp;A187-COUNTIF($H$167:$H187,"&lt;&gt;CZ"),IF(AND(H184="CZ",H183="CZ",H182="CZ",H181="CZ",H180="CZ",AF184=AF180,AF184&lt;&gt;AF179,AF184&lt;&gt;AF185),A180-COUNTIF($H$167:$H180,"&lt;&gt;CZ")&amp;$AH$5&amp;A184-COUNTIF($H$167:$H184,"&lt;&gt;CZ"),IF(AND(H184="CZ",H183="CZ",H182="CZ",H181="CZ",H185="CZ",AF185=AF181,AF184&lt;&gt;AF180,AF184&lt;&gt;AF186),A181-COUNTIF($H$167:$H181,"&lt;&gt;CZ")&amp;$AH$5&amp;A185-COUNTIF($H$167:$H185,"&lt;&gt;CZ"),IF(AND(H184="CZ",H183="CZ",H182="CZ",H185="CZ",H186="CZ",AF186=AF182,AF184&lt;&gt;AF181,AF184&lt;&gt;AF187),A182-COUNTIF($H$167:$H182,"&lt;&gt;CZ")&amp;$AH$5&amp;A186-COUNTIF($H$167:$H186,"&lt;&gt;CZ"),IF(AND(H184="CZ",H183="CZ",H185="CZ",H186="CZ",H187="CZ",AF187=AF183,AF184&lt;&gt;AF182,AF184&lt;&gt;AF188),A183-COUNTIF($H$167:$H183,"&lt;&gt;CZ")&amp;$AH$5&amp;A187-COUNTIF($H$167:$H187,"&lt;&gt;CZ"),IF(AND(H184="CZ",H185="CZ",H186="CZ",H187="CZ",H188="CZ",AF184&lt;&gt;AF183,AF184=AF188,AF184&lt;&gt;AF189),A184-COUNTIF($H$167:$H184,"&lt;&gt;CZ")&amp;$AH$5&amp;A188-COUNTIF($H$167:$H188,"&lt;&gt;CZ"),IF(AND(H184="CZ",H183&lt;&gt;"CZ",AF184=AF183,AF184&lt;&gt;AF182,AF184&lt;&gt;AF185),A184-COUNTIF($H$167:$H184,"&lt;&gt;CZ"),IF(AND(H184="CZ",H185&lt;&gt;"CZ",AF184&lt;&gt;AF183,AF184=AF185,AF184&lt;&gt;AF186),A184-COUNTIF($H$167:$H184,"&lt;&gt;CZ"),IF(AND(H184="CZ",H183&lt;&gt;"CZ",H182="CZ",AF184=AF182,AF184&lt;&gt;AF181,AF184&lt;&gt;AF185),A182-COUNTIF($H$167:$H182,"&lt;&gt;CZ")&amp;$AH$5&amp;A184-COUNTIF($H$167:$H184,"&lt;&gt;CZ"),IF(AND(H184="CZ",H183="CZ",H182&lt;&gt;"CZ",AF184=AF182,AF184&lt;&gt;AF181,AF184&lt;&gt;AF185),A183-COUNTIF($H$167:$H182,"&lt;&gt;CZ")&amp;$AH$5&amp;A184-COUNTIF($H$167:$H184,"&lt;&gt;CZ"),IF(AND(H184="CZ",H183&lt;&gt;"CZ",H182&lt;&gt;"CZ",AF184=AF182,AF184&lt;&gt;AF181,AF184&lt;&gt;AF185),A184-COUNTIF($H$167:$H184,"&lt;&gt;CZ"),IF(AND(H184="CZ",H183&lt;&gt;"CZ",H185="CZ",AF184=AF183,AF184&lt;&gt;AF182,AF184=AF185,AF184&lt;&gt;AF186),A184-COUNTIF($H$167:$H183,"&lt;&gt;CZ")&amp;$AH$5&amp;A185-COUNTIF($H$167:$H185,"&lt;&gt;CZ"),IF(AND(H184="CZ",H183="CZ",H185&lt;&gt;"CZ",AF185=AF183,AF184&lt;&gt;AF182,AF184&lt;&gt;AF186),A183-COUNTIF($H$167:$H183,"&lt;&gt;CZ")&amp;$AH$5&amp;A185-COUNTIF($H$167:$H185,"&lt;&gt;CZ"),IF(AND(H184="CZ",H183&lt;&gt;"CZ",H185&lt;&gt;"CZ",AF185=AF183,AF184&lt;&gt;AF182,AF184&lt;&gt;AF186),A184-COUNTIF($H$167:$H183,"&lt;&gt;CZ"),IF(AND(H184="CZ",H185&lt;&gt;"CZ",H186="CZ",AF184&lt;&gt;AF183,AF184=AF186,AF184&lt;&gt;AF187),A184-COUNTIF($H$167:$H184,"&lt;&gt;CZ")&amp;$AH$5&amp;A186-COUNTIF($H$167:$H186,"&lt;&gt;CZ"),IF(AND(H184="CZ",H185="CZ",H186&lt;&gt;"CZ",AF184&lt;&gt;AF183,AF184=AF186,AF184&lt;&gt;AF187),A184-COUNTIF($H$167:$H184,"&lt;&gt;CZ")&amp;$AH$5&amp;A186-COUNTIF($H$167:$H186,"&lt;&gt;CZ"),IF(AND(H184="CZ",H185&lt;&gt;"CZ",H186&lt;&gt;"CZ",AF184&gt;0,AF184&lt;&gt;AF183,AF184=AF186,AF184&lt;&gt;AF187),A184-COUNTIF($H$167:$H184,"&lt;&gt;CZ"),IF(AND(H184="CZ",H183&lt;&gt;"CZ",H182="CZ",H181="CZ",AF184=AF181,AF184&lt;&gt;AF180,AF184&lt;&gt;AF185),A181-COUNTIF($H$167:$H181,"&lt;&gt;CZ")&amp;$AH$5&amp;A184-COUNTIF($H$167:$H184,"&lt;&gt;CZ"),IF(AND(H184="CZ",H183="CZ",H182&lt;&gt;"CZ",H181="CZ",AF184=AF181,AF184&lt;&gt;AF180,AF184&lt;&gt;AF185),A181-COUNTIF($H$167:$H181,"&lt;&gt;CZ")&amp;$AH$5&amp;A184-COUNTIF($H$167:$H184,"&lt;&gt;CZ"),IF(AND(H184="CZ",H183="CZ",H182="CZ",H181&lt;&gt;"CZ",AF184=AF181,AF184&lt;&gt;AF180,AF184&lt;&gt;AF185),A182-COUNTIF($H$167:$H181,"&lt;&gt;CZ")&amp;$AH$5&amp;A184-COUNTIF($H$167:$H184,"&lt;&gt;CZ"),IF(AND(H184="CZ",H183&lt;&gt;"CZ",H182&lt;&gt;"CZ",H181="CZ",AF184=AF181,AF184&lt;&gt;AF180,AF184&lt;&gt;AF185),A181-COUNTIF($H$167:$H181,"&lt;&gt;CZ")&amp;$AH$5&amp;A184-COUNTIF($H$167:$H184,"&lt;&gt;CZ"),IF(AND(H184="CZ",H183&lt;&gt;"CZ",H182="CZ",H181&lt;&gt;"CZ",AF184=AF181,AF184&lt;&gt;AF180,AF184&lt;&gt;AF185),A182-COUNTIF($H$167:$H181,"&lt;&gt;CZ")&amp;$AH$5&amp;A184-COUNTIF($H$167:$H184,"&lt;&gt;CZ"),IF(AND(H184="CZ",H183="CZ",H182&lt;&gt;"CZ",H181&lt;&gt;"CZ",AF184=AF181,AF184&lt;&gt;AF180,AF184&lt;&gt;AF185),A182-COUNTIF($H$167:$H181,"&lt;&gt;CZ")&amp;$AH$5&amp;A184-COUNTIF($H$167:$H184,"&lt;&gt;CZ"),IF(AND(H184="CZ",H183&lt;&gt;"CZ",H182&lt;&gt;"CZ",H181&lt;&gt;"CZ",AF184=AF181,AF184&lt;&gt;AF180,AF184&lt;&gt;AF185),A184-COUNTIF($H$167:$H184,"&lt;&gt;CZ"),IF(AND(H184="CZ",H183="CZ",H182&lt;&gt;"CZ",H185="CZ",AF184=AF182,AF184&lt;&gt;AF181,AF184=AF185,AF184&lt;&gt;AF186),A183-COUNTIF($H$167:$H182,"&lt;&gt;CZ")&amp;$AH$5&amp;A185-COUNTIF($H$167:$H185,"&lt;&gt;CZ"),IF(AND(H184="CZ",H183="CZ",H182="CZ",H185&lt;&gt;"CZ",AF184=AF182,AF184&lt;&gt;AF181,AF184=AF185,AF184&lt;&gt;AF186),A182-COUNTIF($H$167:$H182,"&lt;&gt;CZ")&amp;$AH$5&amp;A185-COUNTIF($H$167:$H185,"&lt;&gt;CZ"),IF(AND(H184="CZ",H183&lt;&gt;"CZ",H182&lt;&gt;"CZ",H185="CZ",AF184=AF182,AF184&lt;&gt;AF181,AF184=AF185,AF184&lt;&gt;AF186),A183-COUNTIF($H$167:$H182,"&lt;&gt;CZ")&amp;$AH$5&amp;A185-COUNTIF($H$167:$H185,"&lt;&gt;CZ"),IF(AND(H184="CZ",H183&lt;&gt;"CZ",H182="CZ",H185="CZ",AF184=AF182,AF184&lt;&gt;AF181,AF184=AF185,AF184&lt;&gt;AF186),A182-COUNTIF($H$167:$H182,"&lt;&gt;CZ")&amp;$AH$5&amp;A185-COUNTIF($H$167:$H185,"&lt;&gt;CZ"),IF(AND(H184="CZ",H183&lt;&gt;"CZ",H182="CZ",H185&lt;&gt;"CZ",AF184=AF182,AF184&lt;&gt;AF181,AF184=AF185,AF184&lt;&gt;AF186),A182-COUNTIF($H$167:$H182,"&lt;&gt;CZ")&amp;$AH$5&amp;A185-COUNTIF($H$167:$H185,"&lt;&gt;CZ"),IF(AND(H184="CZ",H183="CZ",H182&lt;&gt;"CZ",H185&lt;&gt;"CZ",AF185=AF182,AF184&lt;&gt;AF181,AF184&lt;&gt;AF186),A183-COUNTIF($H$167:$H182,"&lt;&gt;CZ")&amp;$AH$5&amp;A185-COUNTIF($H$167:$H185,"&lt;&gt;CZ"),IF(AND(H184="CZ",H183&lt;&gt;"CZ",H182&lt;&gt;"CZ",H185&lt;&gt;"CZ",AF185=AF182,AF184&lt;&gt;AF181,AF184&lt;&gt;AF186),A183-COUNTIF($H$167:$H182,"&lt;&gt;CZ"),IF(AND(H184="CZ",H183&lt;&gt;"CZ",H185="CZ",H186="CZ",AF186=AF183,AF184&lt;&gt;AF182,AF184&lt;&gt;AF187),A184-COUNTIF($H$167:$H183,"&lt;&gt;CZ")&amp;$AH$5&amp;A186-COUNTIF($H$167:$H186,"&lt;&gt;CZ"),IF(AND(H184="CZ",H183="CZ",H185&lt;&gt;"CZ",H186="CZ",AF186=AF183,AF184&lt;&gt;AF182,AF184&lt;&gt;AF187),A183-COUNTIF($H$167:$H183,"&lt;&gt;CZ")&amp;$AH$5&amp;A186-COUNTIF($H$167:$H186,"&lt;&gt;CZ"),IF(AND(H184="CZ",H183="CZ",H185="CZ",H186&lt;&gt;"CZ",AF186=AF183,AF184&lt;&gt;AF182,AF184&lt;&gt;AF187),A183-COUNTIF($H$167:$H183,"&lt;&gt;CZ")&amp;$AH$5&amp;A186-COUNTIF($H$167:$H186,"&lt;&gt;CZ"),IF(AND(H184="CZ",H183&lt;&gt;"CZ",H185&lt;&gt;"CZ",H186="CZ",AF186=AF183,AF184&lt;&gt;AF182,AF184&lt;&gt;AF187),A184-COUNTIF($H$167:$H183,"&lt;&gt;CZ")&amp;$AH$5&amp;A186-COUNTIF($H$167:$H186,"&lt;&gt;CZ"),IF(AND(H184="CZ",H183&lt;&gt;"CZ",H185="CZ",H186&lt;&gt;"CZ",AF186=AF183,AF184&lt;&gt;AF182,AF184&lt;&gt;AF187),A184-COUNTIF($H$167:$H183,"&lt;&gt;CZ")&amp;$AH$5&amp;A186-COUNTIF($H$167:$H186,"&lt;&gt;CZ"),IF(AND(H184="CZ",H183="CZ",H185&lt;&gt;"CZ",H186&lt;&gt;"CZ",AF186=AF183,AF184&lt;&gt;AF182,AF184&lt;&gt;AF187),A183-COUNTIF($H$167:$H183,"&lt;&gt;CZ")&amp;$AH$5&amp;A186-COUNTIF($H$167:$H186,"&lt;&gt;CZ"),IF(AND(H184="CZ",H183&lt;&gt;"CZ",H185&lt;&gt;"CZ",H186&lt;&gt;"CZ",AF186=AF183,AF184&lt;&gt;AF182,AF184&lt;&gt;AF187),A184-COUNTIF($H$167:$H183,"&lt;&gt;CZ"),IF(AND(H184="CZ",H185="CZ",H186="CZ",H187&lt;&gt;"CZ",AF184&lt;&gt;AF183,AF184=AF187,AF184&lt;&gt;AF188),A184-COUNTIF($H$167:$H184,"&lt;&gt;CZ")&amp;$AH$5&amp;A187-COUNTIF($H$167:$H187,"&lt;&gt;CZ"),IF(AND(H184="CZ",H185="CZ",H186&lt;&gt;"CZ",H187="CZ",AF184&lt;&gt;AF183,AF184=AF187,AF184&lt;&gt;AF188),A184-COUNTIF($H$167:$H184,"&lt;&gt;CZ")&amp;$AH$5&amp;A187-COUNTIF($H$167:$H187,"&lt;&gt;CZ"),IF(AND(H184="CZ",H185&lt;&gt;"CZ",H186="CZ",H187="CZ",AF184&lt;&gt;AF183,AF184=AF187,AF184&lt;&gt;AF188),A184-COUNTIF($H$167:$H184,"&lt;&gt;CZ")&amp;$AH$5&amp;A187-COUNTIF($H$167:$H187,"&lt;&gt;CZ"),IF(AND(H184="CZ",H185&lt;&gt;"CZ",H186&lt;&gt;"CZ",H187="CZ",AF184&lt;&gt;AF183,AF184=AF187,AF184&lt;&gt;AF188),A184-COUNTIF($H$167:$H184,"&lt;&gt;CZ")&amp;$AH$5&amp;A187-COUNTIF($H$167:$H187,"&lt;&gt;CZ"),"")))))))))))))))))))))))))))))))))))))))))))))))))))))</f>
        <v/>
      </c>
      <c r="AJ184" s="102" t="str">
        <f>IF(AI184&lt;&gt;"","",IF(AND(H184="CZ",H185&lt;&gt;"CZ",H186="CZ",H187&lt;&gt;"CZ",AF184&lt;&gt;AF183,AF184=AF187,AF184&lt;&gt;AF188),A184-COUNTIF($H$167:$H184,"&lt;&gt;CZ")&amp;$AH$5&amp;A187-COUNTIF($H$167:$H187,"&lt;&gt;CZ"),IF(AND(H184="CZ",H185="CZ",H186&lt;&gt;"CZ",H187&lt;&gt;"CZ",AF184&lt;&gt;AF183,AF184=AF187,AF184&lt;&gt;AF188),A184-COUNTIF($H$167:$H184,"&lt;&gt;CZ")&amp;$AH$5&amp;A187-COUNTIF($H$167:$H187,"&lt;&gt;CZ"),IF(AND(H184="CZ",H185&lt;&gt;"CZ",H186&lt;&gt;"CZ",H187&lt;&gt;"CZ",AF184&lt;&gt;AF183,AF184=AF187,AF184&lt;&gt;AF188),A184-COUNTIF($H$167:$H184,"&lt;&gt;CZ"),IF(AND(H184="CZ",H183&lt;&gt;"CZ",H182="CZ",H181="CZ",H180="CZ",AF184=AF180,AF184&lt;&gt;AF179,AF184&lt;&gt;AF185),A180-COUNTIFS($H$167:$H180,"&lt;&gt;CZ")&amp;$AH$5&amp;A184-COUNTIFS($H$167:$H184,"&lt;&gt;CZ"),IF(AND(H184="CZ",H183="CZ",H182&lt;&gt;"CZ",H181="CZ",H180="CZ",AF184=AF180,AF184&lt;&gt;AF179,AF184&lt;&gt;AF185),A180-COUNTIFS($H$167:$H180,"&lt;&gt;CZ")&amp;$AH$5&amp;A184-COUNTIFS($H$167:$H184,"&lt;&gt;CZ"),IF(AND(H184="CZ",H183="CZ",H182="CZ",H181&lt;&gt;"CZ",H180="CZ",AF184=AF180,AF184&lt;&gt;AF179,AF184&lt;&gt;AF185),A180-COUNTIFS($H$167:$H180,"&lt;&gt;CZ")&amp;$AH$5&amp;A184-COUNTIFS($H$167:$H184,"&lt;&gt;CZ"),IF(AND(H184="CZ",H183="CZ",H182="CZ",H181="CZ",H180&lt;&gt;"CZ",AF184=AF180,AF184&lt;&gt;AF179,AF184&lt;&gt;AF185),A181-COUNTIFS($H$167:$H180,"&lt;&gt;CZ")&amp;$AH$5&amp;A184-COUNTIFS($H$167:$H184,"&lt;&gt;CZ"),IF(AND(H184="CZ",H183&lt;&gt;"CZ",H182="CZ",H181="CZ",H180&lt;&gt;"CZ",AF184=AF180,AF184&lt;&gt;AF179,AF184&lt;&gt;AF185),A181-COUNTIFS($H$167:$H180,"&lt;&gt;CZ")&amp;$AH$5&amp;A184-COUNTIFS($H$167:$H184,"&lt;&gt;CZ"),IF(AND(H184="CZ",H183&lt;&gt;"CZ",H182="CZ",H181&lt;&gt;"CZ",H180="CZ",AF184=AF180,AF184&lt;&gt;AF179,AF184&lt;&gt;AF185),A180-COUNTIFS($H$167:$H180,"&lt;&gt;CZ")&amp;$AH$5&amp;A184-COUNTIFS($H$167:$H184,"&lt;&gt;CZ"),IF(AND(H184="CZ",H183&lt;&gt;"CZ",H182&lt;&gt;"CZ",H181="CZ",H180="CZ",AF184=AF180,AF184&lt;&gt;AF179,AF184&lt;&gt;AF185),A180-COUNTIFS($H$167:$H180,"&lt;&gt;CZ")&amp;$AH$5&amp;A184-COUNTIFS($H$167:$H184,"&lt;&gt;CZ"),IF(AND(H184="CZ",H183&lt;&gt;"CZ",H182&lt;&gt;"CZ",H181&lt;&gt;"CZ",H180="CZ",AF184=AF180,AF184&lt;&gt;AF179,AF184&lt;&gt;AF185),A180-COUNTIFS($H$167:$H180,"&lt;&gt;CZ")&amp;$AH$5&amp;A184-COUNTIFS($H$167:$H184,"&lt;&gt;CZ"),IF(AND(H184="CZ",H183&lt;&gt;"CZ",H182&lt;&gt;"CZ",H181="CZ",H180&lt;&gt;"CZ",AF184=AF180,AF184&lt;&gt;AF179,AF184&lt;&gt;AF185),A181-COUNTIFS($H$167:$H180,"&lt;&gt;CZ")&amp;$AH$5&amp;A184-COUNTIFS($H$167:$H184,"&lt;&gt;CZ"),IF(AND(H184="CZ",H183&lt;&gt;"CZ",H182="CZ",H181&lt;&gt;"CZ",H180&lt;&gt;"CZ",AF184=AF180,AF184&lt;&gt;AF179,AF184&lt;&gt;AF185),A181-COUNTIFS($H$167:$H180,"&lt;&gt;CZ")&amp;$AH$5&amp;A184-COUNTIFS($H$167:$H184,"&lt;&gt;CZ"),IF(AND(H184="CZ",H183="CZ",H182&lt;&gt;"CZ",H181&lt;&gt;"CZ",H180&lt;&gt;"CZ",AF184=AF180,AF184&lt;&gt;AF179,AF184&lt;&gt;AF185),A181-COUNTIFS($H$167:$H180,"&lt;&gt;CZ")&amp;$AH$5&amp;A184-COUNTIFS($H$167:$H184,"&lt;&gt;CZ"),IF(AND(H184="CZ",H183="CZ",H182&lt;&gt;"CZ",H181&lt;&gt;"CZ",H180="CZ",AF184=AF180,AF184&lt;&gt;AF179,AF184&lt;&gt;AF185),A180-COUNTIFS($H$167:$H180,"&lt;&gt;CZ")&amp;$AH$5&amp;A184-COUNTIFS($H$167:$H184,"&lt;&gt;CZ"),IF(AND(H184="CZ",H183="CZ",H182&lt;&gt;"CZ",H181="CZ",H180&lt;&gt;"CZ",AF184=AF180,AF184&lt;&gt;AF179,AF184&lt;&gt;AF185),A181-COUNTIFS($H$167:$H180,"&lt;&gt;CZ")&amp;$AH$5&amp;A184-COUNTIFS($H$167:$H184,"&lt;&gt;CZ"),IF(AND(H184="CZ",H183="CZ",H182="CZ",H181&lt;&gt;"CZ",H180&lt;&gt;"CZ",AF184=AF180,AF184&lt;&gt;AF179,AF184&lt;&gt;AF185),A181-COUNTIFS($H$167:$H180,"&lt;&gt;CZ")&amp;$AH$5&amp;A184-COUNTIFS($H$167:$H184,"&lt;&gt;CZ"),IF(AND(H184="CZ",H183&lt;&gt;"CZ",H182&lt;&gt;"CZ",H181&lt;&gt;"CZ",H180&lt;&gt;"CZ",AF184=AF180,AF184&lt;&gt;AF179,AF184&lt;&gt;AF185),A181-COUNTIFS($H$167:$H180,"&lt;&gt;CZ"),IF(AND(H184="CZ",H183&lt;&gt;"CZ",H182="CZ",H181="CZ",H185="CZ",AF185=AF181,AF184&lt;&gt;AF180,AF184&lt;&gt;AF186),A181-COUNTIFS($H$167:$H181,"&lt;&gt;CZ")&amp;$AH$5&amp;A185-COUNTIFS($H$167:$H185,"&lt;&gt;CZ"),IF(AND(H184="CZ",H183="CZ",H182&lt;&gt;"CZ",H181="CZ",H185="CZ",AF185=AF181,AF184&lt;&gt;AF180,AF184&lt;&gt;AF186),A181-COUNTIFS($H$167:$H181,"&lt;&gt;CZ")&amp;$AH$5&amp;A185-COUNTIFS($H$167:$H185,"&lt;&gt;CZ"),IF(AND(H184="CZ",H183="CZ",H182="CZ",H181&lt;&gt;"CZ",H185="CZ",AF185=AF181,AF184&lt;&gt;AF180,AF184&lt;&gt;AF186),A182-COUNTIFS($H$167:$H181,"&lt;&gt;CZ")&amp;$AH$5&amp;A185-COUNTIFS($H$167:$H185,"&lt;&gt;CZ"),IF(AND(H184="CZ",H183="CZ",H182="CZ",H181="CZ",H185&lt;&gt;"CZ",AF185=AF181,AF184&lt;&gt;AF180,AF184&lt;&gt;AF186),A181-COUNTIFS($H$167:$H181,"&lt;&gt;CZ")&amp;$AH$5&amp;A185-COUNTIFS($H$167:$H185,"&lt;&gt;CZ"),IF(AND(H184="CZ",H183&lt;&gt;"CZ",H182="CZ",H181="CZ",H185&lt;&gt;"CZ",AF185=AF181,AF184&lt;&gt;AF180,AF184&lt;&gt;AF186),A181-COUNTIFS($H$167:$H181,"&lt;&gt;CZ")&amp;$AH$5&amp;A185-COUNTIFS($H$167:$H185,"&lt;&gt;CZ"),IF(AND(H184="CZ",H183&lt;&gt;"CZ",H182="CZ",H181&lt;&gt;"CZ",H185="CZ",AF185=AF181,AF184&lt;&gt;AF180,AF184&lt;&gt;AF186),A182-COUNTIFS($H$167:$H181,"&lt;&gt;CZ")&amp;$AH$5&amp;A185-COUNTIFS($H$167:$H185,"&lt;&gt;CZ"),IF(AND(H184="CZ",H183&lt;&gt;"CZ",H182&lt;&gt;"CZ",H181="CZ",H185="CZ",AF185=AF181,AF184&lt;&gt;AF180,AF184&lt;&gt;AF186),A181-COUNTIFS($H$167:$H181,"&lt;&gt;CZ")&amp;$AH$5&amp;A185-COUNTIFS($H$167:$H185,"&lt;&gt;CZ"),IF(AND(H184="CZ",H183&lt;&gt;"CZ",H182&lt;&gt;"CZ",H181&lt;&gt;"CZ",H185="CZ",AF185=AF181,AF184&lt;&gt;AF180,AF184&lt;&gt;AF186),A182-COUNTIFS($H$167:$H181,"&lt;&gt;CZ")&amp;$AH$5&amp;A185-COUNTIFS($H$167:$H185,"&lt;&gt;CZ"),IF(AND(H184="CZ",H183&lt;&gt;"CZ",H182&lt;&gt;"CZ",H181="CZ",H185&lt;&gt;"CZ",AF185=AF181,AF184&lt;&gt;AF180,AF184&lt;&gt;AF186),A181-COUNTIFS($H$167:$H181,"&lt;&gt;CZ")&amp;$AH$5&amp;A185-COUNTIFS($H$167:$H185,"&lt;&gt;CZ"),IF(AND(H184="CZ",H183&lt;&gt;"CZ",H182="CZ",H181&lt;&gt;"CZ",H185&lt;&gt;"CZ",AF185=AF181,AF184&lt;&gt;AF180,AF184&lt;&gt;AF186),A182-COUNTIFS($H$167:$H181,"&lt;&gt;CZ")&amp;$AH$5&amp;A185-COUNTIFS($H$167:$H185,"&lt;&gt;CZ"),IF(AND(H184="CZ",H183="CZ",H182&lt;&gt;"CZ",H181&lt;&gt;"CZ",H185&lt;&gt;"CZ",AF185=AF181,AF184&lt;&gt;AF180,AF184&lt;&gt;AF186),A182-COUNTIFS($H$167:$H181,"&lt;&gt;CZ")&amp;$AH$5&amp;A185-COUNTIFS($H$167:$H185,"&lt;&gt;CZ"),IF(AND(H184="CZ",H183="CZ",H182&lt;&gt;"CZ",H181&lt;&gt;"CZ",H185="CZ",AF185=AF181,AF184&lt;&gt;AF180,AF184&lt;&gt;AF186),A182-COUNTIFS($H$167:$H181,"&lt;&gt;CZ")&amp;$AH$5&amp;A185-COUNTIFS($H$167:$H185,"&lt;&gt;CZ"),IF(AND(H184="CZ",H183="CZ",H182&lt;&gt;"CZ",H181="CZ",H185&lt;&gt;"CZ",AF185=AF181,AF184&lt;&gt;AF180,AF184&lt;&gt;AF186),A181-COUNTIFS($H$167:$H181,"&lt;&gt;CZ")&amp;$AH$5&amp;A185-COUNTIFS($H$167:$H185,"&lt;&gt;CZ"),IF(AND(H184="CZ",H183="CZ",H182="CZ",H181&lt;&gt;"CZ",H185&lt;&gt;"CZ",AF185=AF181,AF184&lt;&gt;AF180,AF184&lt;&gt;AF186),A182-COUNTIFS($H$167:$H181,"&lt;&gt;CZ")&amp;$AH$5&amp;A185-COUNTIFS($H$167:$H185,"&lt;&gt;CZ"),IF(AND(H184="CZ",H183&lt;&gt;"CZ",H182&lt;&gt;"CZ",H181&lt;&gt;"CZ",H185&lt;&gt;"CZ",AF185=AF181,AF184&lt;&gt;AF180,AF184&lt;&gt;AF186),A182-COUNTIFS($H$167:$H181,"&lt;&gt;CZ"),IF(AND(H184="CZ",H183&lt;&gt;"CZ",H182="CZ",H185="CZ",H186="CZ",AF186=AF182,AF184&lt;&gt;AF181,AF184&lt;&gt;AF187),A182-COUNTIFS($H$167:$H182,"&lt;&gt;CZ")&amp;$AH$5&amp;A186-COUNTIFS($H$167:$H186,"&lt;&gt;CZ"),IF(AND(H184="CZ",H183="CZ",H182&lt;&gt;"CZ",H185="CZ",H186="CZ",AF186=AF182,AF184&lt;&gt;AF181,AF184&lt;&gt;AF187),A183-COUNTIFS($H$167:$H182,"&lt;&gt;CZ")&amp;$AH$5&amp;A186-COUNTIFS($H$167:$H186,"&lt;&gt;CZ"),IF(AND(H184="CZ",H183="CZ",H182="CZ",H185&lt;&gt;"CZ",H186="CZ",AF186=AF182,AF184&lt;&gt;AF181,AF184&lt;&gt;AF187),A182-COUNTIFS($H$167:$H182,"&lt;&gt;CZ")&amp;$AH$5&amp;A186-COUNTIFS($H$167:$H186,"&lt;&gt;CZ"),IF(AND(H184="CZ",H183="CZ",H182="CZ",H185="CZ",H186&lt;&gt;"CZ",AF186=AF182,AF184&lt;&gt;AF181,AF184&lt;&gt;AF187),A182-COUNTIFS($H$167:$H182,"&lt;&gt;CZ")&amp;$AH$5&amp;A186-COUNTIFS($H$167:$H186,"&lt;&gt;CZ"),IF(AND(H184="CZ",H183&lt;&gt;"CZ",H182="CZ",H185="CZ",H186&lt;&gt;"CZ",AF186=AF182,AF184&lt;&gt;AF181,AF184&lt;&gt;AF187),A182-COUNTIFS($H$167:$H182,"&lt;&gt;CZ")&amp;$AH$5&amp;A186-COUNTIFS($H$167:$H186,"&lt;&gt;CZ"),IF(AND(H184="CZ",H183&lt;&gt;"CZ",H182="CZ",H185&lt;&gt;"CZ",H186="CZ",AF186=AF182,AF184&lt;&gt;AF181,AF184&lt;&gt;AF187),A182-COUNTIFS($H$167:$H182,"&lt;&gt;CZ")&amp;$AH$5&amp;A186-COUNTIFS($H$167:$H186,"&lt;&gt;CZ"),IF(AND(H184="CZ",H183&lt;&gt;"CZ",H182&lt;&gt;"CZ",H185="CZ",H186="CZ",AF186=AF182,AF184&lt;&gt;AF181,AF184&lt;&gt;AF187),A183-COUNTIFS($H$167:$H182,"&lt;&gt;CZ")&amp;$AH$5&amp;A186-COUNTIFS($H$167:$H186,"&lt;&gt;CZ"),IF(AND(H184="CZ",H183&lt;&gt;"CZ",H182&lt;&gt;"CZ",H185&lt;&gt;"CZ",H186="CZ",AF186=AF182,AF184&lt;&gt;AF181,AF184&lt;&gt;AF187),A183-COUNTIFS($H$167:$H182,"&lt;&gt;CZ")&amp;$AH$5&amp;A186-COUNTIFS($H$167:$H186,"&lt;&gt;CZ"),IF(AND(H184="CZ",H183&lt;&gt;"CZ",H182&lt;&gt;"CZ",H185="CZ",H186&lt;&gt;"CZ",AF186=AF182,AF184&lt;&gt;AF181,AF184&lt;&gt;AF187),A183-COUNTIFS($H$167:$H182,"&lt;&gt;CZ")&amp;$AH$5&amp;A186-COUNTIFS($H$167:$H186,"&lt;&gt;CZ"),IF(AND(H184="CZ",H183&lt;&gt;"CZ",H182="CZ",H185&lt;&gt;"CZ",H186&lt;&gt;"CZ",AF186=AF182,AF184&lt;&gt;AF181,AF184&lt;&gt;AF187),A182-COUNTIFS($H$167:$H182,"&lt;&gt;CZ")&amp;$AH$5&amp;A186-COUNTIFS($H$167:$H186,"&lt;&gt;CZ"),IF(AND(H184="CZ",H183="CZ",H182&lt;&gt;"CZ",H185&lt;&gt;"CZ",H186&lt;&gt;"CZ",AF186=AF182,AF184&lt;&gt;AF181,AF184&lt;&gt;AF187),A183-COUNTIFS($H$167:$H182,"&lt;&gt;CZ")&amp;$AH$5&amp;A186-COUNTIFS($H$167:$H186,"&lt;&gt;CZ"),IF(AND(H184="CZ",H183="CZ",H182&lt;&gt;"CZ",H185&lt;&gt;"CZ",H186="CZ",AF186=AF182,AF184&lt;&gt;AF181,AF184&lt;&gt;AF187),A183-COUNTIFS($H$167:$H182,"&lt;&gt;CZ")&amp;$AH$5&amp;A186-COUNTIFS($H$167:$H186,"&lt;&gt;CZ"),IF(AND(H184="CZ",H183="CZ",H182&lt;&gt;"CZ",H185="CZ",H186&lt;&gt;"CZ",AF186=AF182,AF184&lt;&gt;AF181,AF184&lt;&gt;AF187),A183-COUNTIFS($H$167:$H182,"&lt;&gt;CZ")&amp;$AH$5&amp;A186-COUNTIFS($H$167:$H186,"&lt;&gt;CZ"),IF(AND(H184="CZ",H183="CZ",H182="CZ",H185&lt;&gt;"CZ",H186&lt;&gt;"CZ",AF186=AF182,AF184&lt;&gt;AF181,AF184&lt;&gt;AF187),A182-COUNTIFS($H$167:$H182,"&lt;&gt;CZ")&amp;$AH$5&amp;A186-COUNTIFS($H$167:$H186,"&lt;&gt;CZ"),""))))))))))))))))))))))))))))))))))))))))))))))))</f>
        <v/>
      </c>
      <c r="AK184" s="102" t="str">
        <f>IF(AI184&lt;&gt;"","",IF(AJ184&lt;&gt;"","",IF(AND(H183="CZ",H182&lt;&gt;"CZ",H181&lt;&gt;"CZ",H184&lt;&gt;"CZ",H185&lt;&gt;"CZ",AF185=AF181,AF183&lt;&gt;AF180,AF183&lt;&gt;AF186),A182-COUNTIFS($H$167:$H181,"&lt;&gt;CZ"),IF(AND(H184="CZ",H183&lt;&gt;"CZ",H185="CZ",H186="CZ",H187="CZ",AF187=AF183,AF184&lt;&gt;AF182,AF184&lt;&gt;AF188),A184-COUNTIFS($H$167:$H183,"&lt;&gt;CZ")&amp;$AH$5&amp;A187-COUNTIFS($H$167:$H187,"&lt;&gt;CZ"),IF(AND(H184="CZ",H183="CZ",H185&lt;&gt;"CZ",H186="CZ",H187="CZ",AF187=AF183,AF184&lt;&gt;AF182,AF184&lt;&gt;AF188),A183-COUNTIFS($H$167:$H183,"&lt;&gt;CZ")&amp;$AH$5&amp;A187-COUNTIFS($H$167:$H187,"&lt;&gt;CZ"),IF(AND(H184="CZ",H183="CZ",H185="CZ",H186&lt;&gt;"CZ",H187="CZ",AF187=AF183,AF184&lt;&gt;AF182,AF184&lt;&gt;AF188),A183-COUNTIFS($H$167:$H183,"&lt;&gt;CZ")&amp;$AH$5&amp;A187-COUNTIFS($H$167:$H187,"&lt;&gt;CZ"),IF(AND(H184="CZ",H183="CZ",H185="CZ",H186="CZ",H187&lt;&gt;"CZ",AF187=AF183,AF184&lt;&gt;AF182,AF184&lt;&gt;AF188),A183-COUNTIFS($H$167:$H183,"&lt;&gt;CZ")&amp;$AH$5&amp;A187-COUNTIFS($H$167:$H187,"&lt;&gt;CZ"),IF(AND(H184="CZ",H183&lt;&gt;"CZ",H185="CZ",H186="CZ",H187&lt;&gt;"CZ",AF187=AF183,AF184&lt;&gt;AF182,AF184&lt;&gt;AF188),A184-COUNTIFS($H$167:$H183,"&lt;&gt;CZ")&amp;$AH$5&amp;A187-COUNTIFS($H$167:$H187,"&lt;&gt;CZ"),IF(AND(H184="CZ",H183&lt;&gt;"CZ",H185="CZ",H186&lt;&gt;"CZ",H187="CZ",AF187=AF183,AF184&lt;&gt;AF182,AF184&lt;&gt;AF188),A184-COUNTIFS($H$167:$H183,"&lt;&gt;CZ")&amp;$AH$5&amp;A187-COUNTIFS($H$167:$H187,"&lt;&gt;CZ"),IF(AND(H184="CZ",H183&lt;&gt;"CZ",H185&lt;&gt;"CZ",H186="CZ",H187="CZ",AF187=AF183,AF184&lt;&gt;AF182,AF184&lt;&gt;AF188),A184-COUNTIFS($H$167:$H183,"&lt;&gt;CZ")&amp;$AH$5&amp;A187-COUNTIFS($H$167:$H187,"&lt;&gt;CZ"),IF(AND(H184="CZ",H183&lt;&gt;"CZ",H185&lt;&gt;"CZ",H186&lt;&gt;"CZ",H187="CZ",AF187=AF183,AF184&lt;&gt;AF182,AF184&lt;&gt;AF188),A184-COUNTIFS($H$167:$H183,"&lt;&gt;CZ")&amp;$AH$5&amp;A187-COUNTIFS($H$167:$H187,"&lt;&gt;CZ"),IF(AND(H184="CZ",H183&lt;&gt;"CZ",H185&lt;&gt;"CZ",H186&lt;&gt;"CZ",H187&lt;&gt;"CZ",AF187=AF183,AF184&lt;&gt;AF182,AF184&lt;&gt;AF188),A187-COUNTIFS($H$167:$H187,"&lt;&gt;CZ"),IF(AND(H184="CZ",H183&lt;&gt;"CZ",H185&lt;&gt;"CZ",H186="CZ",H187&lt;&gt;"CZ",AF187=AF183,AF184&lt;&gt;AF182,AF184&lt;&gt;AF188),A184-COUNTIFS($H$167:$H183,"&lt;&gt;CZ")&amp;$AH$5&amp;A187-COUNTIFS($H$167:$H187,"&lt;&gt;CZ"),IF(AND(H184="CZ",H183="CZ",H185="CZ",H186&lt;&gt;"CZ",H187&lt;&gt;"CZ",AF187=AF183,AF184&lt;&gt;AF182,AF184&lt;&gt;AF188),A183-COUNTIFS($H$167:$H183,"&lt;&gt;CZ")&amp;$AH$5&amp;A187-COUNTIFS($H$167:$H187,"&lt;&gt;CZ"),IF(AND(H184="CZ",H183="CZ",H185&lt;&gt;"CZ",H186&lt;&gt;"CZ",H187&lt;&gt;"CZ",AF187=AF183,AF184&lt;&gt;AF182,AF184&lt;&gt;AF188),A183-COUNTIFS($H$167:$H183,"&lt;&gt;CZ")&amp;$AH$5&amp;A187-COUNTIFS($H$167:$H187,"&lt;&gt;CZ"),IF(AND(H184="CZ",H183="CZ",H185&lt;&gt;"CZ",H186&lt;&gt;"CZ",H187="CZ",AF187=AF183,AF184&lt;&gt;AF182,AF184&lt;&gt;AF188),A183-COUNTIFS($H$167:$H183,"&lt;&gt;CZ")&amp;$AH$5&amp;A187-COUNTIFS($H$167:$H187,"&lt;&gt;CZ"),IF(AND(H184="CZ",H183="CZ",H185&lt;&gt;"CZ",H186="CZ",H187&lt;&gt;"CZ",AF187=AF183,AF184&lt;&gt;AF182,AF184&lt;&gt;AF188),A183-COUNTIFS($H$167:$H183,"&lt;&gt;CZ")&amp;$AH$5&amp;A187-COUNTIFS($H$167:$H187,"&lt;&gt;CZ"),IF(AND(H184="CZ",H183&lt;&gt;"CZ",H185="CZ",H186&lt;&gt;"CZ",H187&lt;&gt;"CZ",AF187=AF183,AF184&lt;&gt;AF182,AF184&lt;&gt;AF188),A184-COUNTIFS($H$167:$H183,"&lt;&gt;CZ")&amp;$AH$5&amp;A187-COUNTIFS($H$167:$H187,"&lt;&gt;CZ"),IF(AND(H184="CZ",H185&lt;&gt;"CZ",H186="CZ",H187="CZ",H188="CZ",AF184=AF188,AF184&lt;&gt;AF183,AF184&lt;&gt;AF189),A184-COUNTIFS($H$167:$H184,"&lt;&gt;CZ")&amp;$AH$5&amp;A188-COUNTIFS($H$167:$H188,"&lt;&gt;CZ"),IF(AND(H184="CZ",H185="CZ",H186&lt;&gt;"CZ",H187="CZ",H188="CZ",AF184=AF188,AF184&lt;&gt;AF183,AF184&lt;&gt;AF189),A184-COUNTIFS($H$167:$H184,"&lt;&gt;CZ")&amp;$AH$5&amp;A188-COUNTIFS($H$167:$H188,"&lt;&gt;CZ"),IF(AND(H184="CZ",H185="CZ",H186="CZ",H187&lt;&gt;"CZ",H188="CZ",AF184=AF188,AF184&lt;&gt;AF183,AF184&lt;&gt;AF189),A184-COUNTIFS($H$167:$H184,"&lt;&gt;CZ")&amp;$AH$5&amp;A188-COUNTIFS($H$167:$H188,"&lt;&gt;CZ"),IF(AND(H184="CZ",H185="CZ",H186="CZ",H187="CZ",H188&lt;&gt;"CZ",AF184=AF188,AF184&lt;&gt;AF183,AF184&lt;&gt;AF189),A184-COUNTIFS($H$167:$H184,"&lt;&gt;CZ")&amp;$AH$5&amp;A188-COUNTIFS($H$167:$H188,"&lt;&gt;CZ"),IF(AND(H184="CZ",H183&lt;&gt;"CZ",H182="CZ",H181="CZ",H185&lt;&gt;"CZ",AF185=AF181,AF184&lt;&gt;AF180,AF184&lt;&gt;AF186),A181-COUNTIFS($H$167:$H181,"&lt;&gt;CZ")&amp;$AH$5&amp;A185-COUNTIFS($H$167:$H185,"&lt;&gt;CZ"),IF(AND(H184="CZ",H185&lt;&gt;"CZ",H186="CZ",H187="CZ",H188&lt;&gt;"CZ",AF184=AF188,AF184&lt;&gt;AF183,AF184&lt;&gt;AF189),A184-COUNTIFS($H$167:$H184,"&lt;&gt;CZ")&amp;$AH$5&amp;A188-COUNTIFS($H$167:$H188,"&lt;&gt;CZ"),IF(AND(H184="CZ",H185&lt;&gt;"CZ",H186="CZ",H187&lt;&gt;"CZ",H188="CZ",AF184=AF188,AF184&lt;&gt;AF183,AF184&lt;&gt;AF189),A184-COUNTIFS($H$167:$H184,"&lt;&gt;CZ")&amp;$AH$5&amp;A188-COUNTIFS($H$167:$H188,"&lt;&gt;CZ"),IF(AND(H184="CZ",H185&lt;&gt;"CZ",H186&lt;&gt;"CZ",H187="CZ",H188="CZ",AF184=AF188,AF184&lt;&gt;AF183,AF184&lt;&gt;AF189),A184-COUNTIFS($H$167:$H184,"&lt;&gt;CZ")&amp;$AH$5&amp;A188-COUNTIFS($H$167:$H188,"&lt;&gt;CZ"),IF(AND(H184="CZ",H185&lt;&gt;"CZ",H186&lt;&gt;"CZ",H187&lt;&gt;"CZ",H188="CZ",AF184=AF188,AF184&lt;&gt;AF183,AF184&lt;&gt;AF189),A184-COUNTIFS($H$167:$H184,"&lt;&gt;CZ")&amp;$AH$5&amp;A188-COUNTIFS($H$167:$H188,"&lt;&gt;CZ"),IF(AND(H184="CZ",H185&lt;&gt;"CZ",H186&lt;&gt;"CZ",H187="CZ",H188&lt;&gt;"CZ",AF184=AF188,AF184&lt;&gt;AF183,AF184&lt;&gt;AF189),A184-COUNTIFS($H$167:$H184,"&lt;&gt;CZ")&amp;$AH$5&amp;A188-COUNTIFS($H$167:$H188,"&lt;&gt;CZ"),IF(AND(H184="CZ",H185&lt;&gt;"CZ",H186="CZ",H187&lt;&gt;"CZ",H188&lt;&gt;"CZ",AF184=AF188,AF184&lt;&gt;AF183,AF184&lt;&gt;AF189),A184-COUNTIFS($H$167:$H184,"&lt;&gt;CZ")&amp;$AH$5&amp;A188-COUNTIFS($H$167:$H188,"&lt;&gt;CZ"),IF(AND(H184="CZ",H185="CZ",H186&lt;&gt;"CZ",H187&lt;&gt;"CZ",H188&lt;&gt;"CZ",AF184=AF188,AF184&lt;&gt;AF183,AF184&lt;&gt;AF189),A184-COUNTIFS($H$167:$H184,"&lt;&gt;CZ")&amp;$AH$5&amp;A188-COUNTIFS($H$167:$H188,"&lt;&gt;CZ"),IF(AND(H184="CZ",H185="CZ",H186="CZ",H187&lt;&gt;"CZ",H188&lt;&gt;"CZ",AF184=AF188,AF184&lt;&gt;AF183,AF184&lt;&gt;AF189),A184-COUNTIFS($H$167:$H184,"&lt;&gt;CZ")&amp;$AH$5&amp;A188-COUNTIFS($H$167:$H188,"&lt;&gt;CZ"),IF(AND(H184="CZ",H185="CZ",H186&lt;&gt;"CZ",H187="CZ",H188&lt;&gt;"CZ",AF184=AF188,AF184&lt;&gt;AF183,AF184&lt;&gt;AF189),A184-COUNTIFS($H$167:$H184,"&lt;&gt;CZ")&amp;$AH$5&amp;A188-COUNTIFS($H$167:$H188,"&lt;&gt;CZ"),IF(AND(H184="CZ",H185="CZ",H186="CZ",H187&lt;&gt;"CZ",H188&lt;&gt;"CZ",AF184=AF188,AF184&lt;&gt;AF183,AF184&lt;&gt;AF189),A184-COUNTIFS($H$167:$H184,"&lt;&gt;CZ")&amp;$AH$5&amp;A188-COUNTIFS($H$167:$H188,"&lt;&gt;CZ"),IF(AND(H184="CZ",H185="CZ",H186&lt;&gt;"CZ",H187&lt;&gt;"CZ",H188&lt;&gt;"CZ",AF184=AF188,AF184&lt;&gt;AF183,AF184&lt;&gt;AF189),A188-COUNTIFS($H$167:$H188,"&lt;&gt;CZ"),""))))))))))))))))))))))))))))))))))</f>
        <v/>
      </c>
      <c r="AL184" s="120" t="str">
        <f t="shared" si="11"/>
        <v/>
      </c>
    </row>
    <row r="185" spans="1:38" s="104" customFormat="1" ht="15" hidden="1" customHeight="1">
      <c r="A185" s="105">
        <v>19</v>
      </c>
      <c r="B185" s="106" t="e">
        <v>#N/A</v>
      </c>
      <c r="C185" s="107" t="s">
        <v>251</v>
      </c>
      <c r="D185" s="107" t="s">
        <v>251</v>
      </c>
      <c r="E185" s="106" t="s">
        <v>251</v>
      </c>
      <c r="F185" s="108"/>
      <c r="G185" s="109" t="s">
        <v>251</v>
      </c>
      <c r="H185" s="110" t="s">
        <v>251</v>
      </c>
      <c r="I185" s="111"/>
      <c r="J185" s="112" t="s">
        <v>251</v>
      </c>
      <c r="K185" s="111"/>
      <c r="L185" s="112" t="s">
        <v>251</v>
      </c>
      <c r="M185" s="111"/>
      <c r="N185" s="112" t="s">
        <v>251</v>
      </c>
      <c r="O185" s="111"/>
      <c r="P185" s="112" t="s">
        <v>251</v>
      </c>
      <c r="Q185" s="111"/>
      <c r="R185" s="112" t="s">
        <v>251</v>
      </c>
      <c r="S185" s="113"/>
      <c r="T185" s="112" t="s">
        <v>251</v>
      </c>
      <c r="U185" s="111"/>
      <c r="V185" s="112" t="s">
        <v>251</v>
      </c>
      <c r="W185" s="111"/>
      <c r="X185" s="112" t="s">
        <v>251</v>
      </c>
      <c r="Y185" s="111"/>
      <c r="Z185" s="112" t="s">
        <v>251</v>
      </c>
      <c r="AA185" s="111"/>
      <c r="AB185" s="112" t="s">
        <v>251</v>
      </c>
      <c r="AC185" s="111"/>
      <c r="AD185" s="112" t="s">
        <v>251</v>
      </c>
      <c r="AE185" s="116">
        <v>0</v>
      </c>
      <c r="AF185" s="117" t="s">
        <v>251</v>
      </c>
      <c r="AG185" s="118" t="s">
        <v>251</v>
      </c>
      <c r="AH185" s="100" t="str">
        <f t="shared" ca="1" si="10"/>
        <v/>
      </c>
      <c r="AI185" s="119" t="str">
        <f>IF(H185="","",IF(H185&lt;&gt;"CZ","NE",IF(AND(H185="CZ",AF184&lt;&gt;AF185,AF185&lt;&gt;AF186),A185-COUNTIF($H$167:$H185,"&lt;&gt;CZ"),IF(AND(H185="CZ",H184="CZ",AF185=AF184,AF185&lt;&gt;AF183,AF185&lt;&gt;AF186),A184-COUNTIF($H$167:$H185,"&lt;&gt;CZ")&amp;$AH$5&amp;A185-COUNTIF($H$167:$H185,"&lt;&gt;CZ"),IF(AND(H185="CZ",H186="CZ",AF185&lt;&gt;AF184,AF185=AF186,AF185&lt;&gt;AF187),A185-COUNTIF($H$167:$H185,"&lt;&gt;CZ")&amp;$AH$5&amp;A186-COUNTIF($H$167:$H186,"&lt;&gt;CZ"),IF(AND(H185="CZ",H184="CZ",H183="CZ",AF185=AF183,AF185&lt;&gt;AF182,AF185&lt;&gt;AF186),A183-COUNTIF($H$167:$H185,"&lt;&gt;CZ")&amp;$AH$5&amp;A185-COUNTIF($H$167:$H185,"&lt;&gt;CZ"),IF(AND(H185="CZ",H184="CZ",H186="CZ",AF186=AF184,AF185&lt;&gt;AF183,AF185&lt;&gt;AF187),A184-COUNTIF($H$167:$H184,"&lt;&gt;CZ")&amp;$AH$5&amp;A186-COUNTIF($H$167:$H186,"&lt;&gt;CZ"),IF(AND(H185="CZ",H186="CZ",H187="CZ",AF185&lt;&gt;AF184,AF185=AF187,AF185&lt;&gt;AF188),A185-COUNTIF($H$167:$H185,"&lt;&gt;CZ")&amp;$AH$5&amp;A187-COUNTIF($H$167:$H187,"&lt;&gt;CZ"),IF(AND(H185="CZ",H184="CZ",H183="CZ",H182="CZ",AF185=AF182,AF185&lt;&gt;AF181,AF185&lt;&gt;AF186),A182-COUNTIF($H$167:$H182,"&lt;&gt;CZ")&amp;$AH$5&amp;A185-COUNTIF($H$167:$H185,"&lt;&gt;CZ"),IF(AND(H185="CZ",H184="CZ",H183="CZ",H186="CZ",AF186=AF183,AF185&lt;&gt;AF182,AF185&lt;&gt;AF187),A183-COUNTIF($H$167:$H183,"&lt;&gt;CZ")&amp;$AH$5&amp;A186-COUNTIF($H$167:$H186,"&lt;&gt;CZ"),IF(AND(H185="CZ",H184="CZ",H186="CZ",H187="CZ",AF187=AF184,AF185&lt;&gt;AF183,AF185&lt;&gt;AF188),A184-COUNTIF($H$167:$H184,"&lt;&gt;CZ")&amp;$AH$5&amp;A187-COUNTIF($H$167:$H187,"&lt;&gt;CZ"),IF(AND(H185="CZ",H186="CZ",H187="CZ",H188="CZ",AF185&lt;&gt;AF184,AF185=AF188,AF185&lt;&gt;AF189),A185-COUNTIF($H$167:$H185,"&lt;&gt;CZ")&amp;$AH$5&amp;A188-COUNTIF($H$167:$H188,"&lt;&gt;CZ"),IF(AND(H185="CZ",H184="CZ",H183="CZ",H182="CZ",H181="CZ",AF185=AF181,AF185&lt;&gt;AF180,AF185&lt;&gt;AF186),A181-COUNTIF($H$167:$H181,"&lt;&gt;CZ")&amp;$AH$5&amp;A185-COUNTIF($H$167:$H185,"&lt;&gt;CZ"),IF(AND(H185="CZ",H184="CZ",H183="CZ",H182="CZ",H186="CZ",AF186=AF182,AF185&lt;&gt;AF181,AF185&lt;&gt;AF187),A182-COUNTIF($H$167:$H182,"&lt;&gt;CZ")&amp;$AH$5&amp;A186-COUNTIF($H$167:$H186,"&lt;&gt;CZ"),IF(AND(H185="CZ",H184="CZ",H183="CZ",H186="CZ",H187="CZ",AF187=AF183,AF185&lt;&gt;AF182,AF185&lt;&gt;AF188),A183-COUNTIF($H$167:$H183,"&lt;&gt;CZ")&amp;$AH$5&amp;A187-COUNTIF($H$167:$H187,"&lt;&gt;CZ"),IF(AND(H185="CZ",H184="CZ",H186="CZ",H187="CZ",H188="CZ",AF188=AF184,AF185&lt;&gt;AF183,AF185&lt;&gt;AF189),A184-COUNTIF($H$167:$H184,"&lt;&gt;CZ")&amp;$AH$5&amp;A188-COUNTIF($H$167:$H188,"&lt;&gt;CZ"),IF(AND(H185="CZ",H186="CZ",H187="CZ",H188="CZ",H189="CZ",AF185&lt;&gt;AF184,AF185=AF189,AF185&lt;&gt;AF190),A185-COUNTIF($H$167:$H185,"&lt;&gt;CZ")&amp;$AH$5&amp;A189-COUNTIF($H$167:$H189,"&lt;&gt;CZ"),IF(AND(H185="CZ",H184&lt;&gt;"CZ",AF185=AF184,AF185&lt;&gt;AF183,AF185&lt;&gt;AF186),A185-COUNTIF($H$167:$H185,"&lt;&gt;CZ"),IF(AND(H185="CZ",H186&lt;&gt;"CZ",AF185&lt;&gt;AF184,AF185=AF186,AF185&lt;&gt;AF187),A185-COUNTIF($H$167:$H185,"&lt;&gt;CZ"),IF(AND(H185="CZ",H184&lt;&gt;"CZ",H183="CZ",AF185=AF183,AF185&lt;&gt;AF182,AF185&lt;&gt;AF186),A183-COUNTIF($H$167:$H183,"&lt;&gt;CZ")&amp;$AH$5&amp;A185-COUNTIF($H$167:$H185,"&lt;&gt;CZ"),IF(AND(H185="CZ",H184="CZ",H183&lt;&gt;"CZ",AF185=AF183,AF185&lt;&gt;AF182,AF185&lt;&gt;AF186),A184-COUNTIF($H$167:$H183,"&lt;&gt;CZ")&amp;$AH$5&amp;A185-COUNTIF($H$167:$H185,"&lt;&gt;CZ"),IF(AND(H185="CZ",H184&lt;&gt;"CZ",H183&lt;&gt;"CZ",AF185=AF183,AF185&lt;&gt;AF182,AF185&lt;&gt;AF186),A185-COUNTIF($H$167:$H185,"&lt;&gt;CZ"),IF(AND(H185="CZ",H184&lt;&gt;"CZ",H186="CZ",AF185=AF184,AF185&lt;&gt;AF183,AF185=AF186,AF185&lt;&gt;AF187),A185-COUNTIF($H$167:$H184,"&lt;&gt;CZ")&amp;$AH$5&amp;A186-COUNTIF($H$167:$H186,"&lt;&gt;CZ"),IF(AND(H185="CZ",H184="CZ",H186&lt;&gt;"CZ",AF186=AF184,AF185&lt;&gt;AF183,AF185&lt;&gt;AF187),A184-COUNTIF($H$167:$H184,"&lt;&gt;CZ")&amp;$AH$5&amp;A186-COUNTIF($H$167:$H186,"&lt;&gt;CZ"),IF(AND(H185="CZ",H184&lt;&gt;"CZ",H186&lt;&gt;"CZ",AF186=AF184,AF185&lt;&gt;AF183,AF185&lt;&gt;AF187),A185-COUNTIF($H$167:$H184,"&lt;&gt;CZ"),IF(AND(H185="CZ",H186&lt;&gt;"CZ",H187="CZ",AF185&lt;&gt;AF184,AF185=AF187,AF185&lt;&gt;AF188),A185-COUNTIF($H$167:$H185,"&lt;&gt;CZ")&amp;$AH$5&amp;A187-COUNTIF($H$167:$H187,"&lt;&gt;CZ"),IF(AND(H185="CZ",H186="CZ",H187&lt;&gt;"CZ",AF185&lt;&gt;AF184,AF185=AF187,AF185&lt;&gt;AF188),A185-COUNTIF($H$167:$H185,"&lt;&gt;CZ")&amp;$AH$5&amp;A187-COUNTIF($H$167:$H187,"&lt;&gt;CZ"),IF(AND(H185="CZ",H186&lt;&gt;"CZ",H187&lt;&gt;"CZ",AF185&gt;0,AF185&lt;&gt;AF184,AF185=AF187,AF185&lt;&gt;AF188),A185-COUNTIF($H$167:$H185,"&lt;&gt;CZ"),IF(AND(H185="CZ",H184&lt;&gt;"CZ",H183="CZ",H182="CZ",AF185=AF182,AF185&lt;&gt;AF181,AF185&lt;&gt;AF186),A182-COUNTIF($H$167:$H182,"&lt;&gt;CZ")&amp;$AH$5&amp;A185-COUNTIF($H$167:$H185,"&lt;&gt;CZ"),IF(AND(H185="CZ",H184="CZ",H183&lt;&gt;"CZ",H182="CZ",AF185=AF182,AF185&lt;&gt;AF181,AF185&lt;&gt;AF186),A182-COUNTIF($H$167:$H182,"&lt;&gt;CZ")&amp;$AH$5&amp;A185-COUNTIF($H$167:$H185,"&lt;&gt;CZ"),IF(AND(H185="CZ",H184="CZ",H183="CZ",H182&lt;&gt;"CZ",AF185=AF182,AF185&lt;&gt;AF181,AF185&lt;&gt;AF186),A183-COUNTIF($H$167:$H182,"&lt;&gt;CZ")&amp;$AH$5&amp;A185-COUNTIF($H$167:$H185,"&lt;&gt;CZ"),IF(AND(H185="CZ",H184&lt;&gt;"CZ",H183&lt;&gt;"CZ",H182="CZ",AF185=AF182,AF185&lt;&gt;AF181,AF185&lt;&gt;AF186),A182-COUNTIF($H$167:$H182,"&lt;&gt;CZ")&amp;$AH$5&amp;A185-COUNTIF($H$167:$H185,"&lt;&gt;CZ"),IF(AND(H185="CZ",H184&lt;&gt;"CZ",H183="CZ",H182&lt;&gt;"CZ",AF185=AF182,AF185&lt;&gt;AF181,AF185&lt;&gt;AF186),A183-COUNTIF($H$167:$H182,"&lt;&gt;CZ")&amp;$AH$5&amp;A185-COUNTIF($H$167:$H185,"&lt;&gt;CZ"),IF(AND(H185="CZ",H184="CZ",H183&lt;&gt;"CZ",H182&lt;&gt;"CZ",AF185=AF182,AF185&lt;&gt;AF181,AF185&lt;&gt;AF186),A183-COUNTIF($H$167:$H182,"&lt;&gt;CZ")&amp;$AH$5&amp;A185-COUNTIF($H$167:$H185,"&lt;&gt;CZ"),IF(AND(H185="CZ",H184&lt;&gt;"CZ",H183&lt;&gt;"CZ",H182&lt;&gt;"CZ",AF185=AF182,AF185&lt;&gt;AF181,AF185&lt;&gt;AF186),A185-COUNTIF($H$167:$H185,"&lt;&gt;CZ"),IF(AND(H185="CZ",H184="CZ",H183&lt;&gt;"CZ",H186="CZ",AF185=AF183,AF185&lt;&gt;AF182,AF185=AF186,AF185&lt;&gt;AF187),A184-COUNTIF($H$167:$H183,"&lt;&gt;CZ")&amp;$AH$5&amp;A186-COUNTIF($H$167:$H186,"&lt;&gt;CZ"),IF(AND(H185="CZ",H184="CZ",H183="CZ",H186&lt;&gt;"CZ",AF185=AF183,AF185&lt;&gt;AF182,AF185=AF186,AF185&lt;&gt;AF187),A183-COUNTIF($H$167:$H183,"&lt;&gt;CZ")&amp;$AH$5&amp;A186-COUNTIF($H$167:$H186,"&lt;&gt;CZ"),IF(AND(H185="CZ",H184&lt;&gt;"CZ",H183&lt;&gt;"CZ",H186="CZ",AF185=AF183,AF185&lt;&gt;AF182,AF185=AF186,AF185&lt;&gt;AF187),A184-COUNTIF($H$167:$H183,"&lt;&gt;CZ")&amp;$AH$5&amp;A186-COUNTIF($H$167:$H186,"&lt;&gt;CZ"),IF(AND(H185="CZ",H184&lt;&gt;"CZ",H183="CZ",H186="CZ",AF185=AF183,AF185&lt;&gt;AF182,AF185=AF186,AF185&lt;&gt;AF187),A183-COUNTIF($H$167:$H183,"&lt;&gt;CZ")&amp;$AH$5&amp;A186-COUNTIF($H$167:$H186,"&lt;&gt;CZ"),IF(AND(H185="CZ",H184&lt;&gt;"CZ",H183="CZ",H186&lt;&gt;"CZ",AF185=AF183,AF185&lt;&gt;AF182,AF185=AF186,AF185&lt;&gt;AF187),A183-COUNTIF($H$167:$H183,"&lt;&gt;CZ")&amp;$AH$5&amp;A186-COUNTIF($H$167:$H186,"&lt;&gt;CZ"),IF(AND(H185="CZ",H184="CZ",H183&lt;&gt;"CZ",H186&lt;&gt;"CZ",AF186=AF183,AF185&lt;&gt;AF182,AF185&lt;&gt;AF187),A184-COUNTIF($H$167:$H183,"&lt;&gt;CZ")&amp;$AH$5&amp;A186-COUNTIF($H$167:$H186,"&lt;&gt;CZ"),IF(AND(H185="CZ",H184&lt;&gt;"CZ",H183&lt;&gt;"CZ",H186&lt;&gt;"CZ",AF186=AF183,AF185&lt;&gt;AF182,AF185&lt;&gt;AF187),A184-COUNTIF($H$167:$H183,"&lt;&gt;CZ"),IF(AND(H185="CZ",H184&lt;&gt;"CZ",H186="CZ",H187="CZ",AF187=AF184,AF185&lt;&gt;AF183,AF185&lt;&gt;AF188),A185-COUNTIF($H$167:$H184,"&lt;&gt;CZ")&amp;$AH$5&amp;A187-COUNTIF($H$167:$H187,"&lt;&gt;CZ"),IF(AND(H185="CZ",H184="CZ",H186&lt;&gt;"CZ",H187="CZ",AF187=AF184,AF185&lt;&gt;AF183,AF185&lt;&gt;AF188),A184-COUNTIF($H$167:$H184,"&lt;&gt;CZ")&amp;$AH$5&amp;A187-COUNTIF($H$167:$H187,"&lt;&gt;CZ"),IF(AND(H185="CZ",H184="CZ",H186="CZ",H187&lt;&gt;"CZ",AF187=AF184,AF185&lt;&gt;AF183,AF185&lt;&gt;AF188),A184-COUNTIF($H$167:$H184,"&lt;&gt;CZ")&amp;$AH$5&amp;A187-COUNTIF($H$167:$H187,"&lt;&gt;CZ"),IF(AND(H185="CZ",H184&lt;&gt;"CZ",H186&lt;&gt;"CZ",H187="CZ",AF187=AF184,AF185&lt;&gt;AF183,AF185&lt;&gt;AF188),A185-COUNTIF($H$167:$H184,"&lt;&gt;CZ")&amp;$AH$5&amp;A187-COUNTIF($H$167:$H187,"&lt;&gt;CZ"),IF(AND(H185="CZ",H184&lt;&gt;"CZ",H186="CZ",H187&lt;&gt;"CZ",AF187=AF184,AF185&lt;&gt;AF183,AF185&lt;&gt;AF188),A185-COUNTIF($H$167:$H184,"&lt;&gt;CZ")&amp;$AH$5&amp;A187-COUNTIF($H$167:$H187,"&lt;&gt;CZ"),IF(AND(H185="CZ",H184="CZ",H186&lt;&gt;"CZ",H187&lt;&gt;"CZ",AF187=AF184,AF185&lt;&gt;AF183,AF185&lt;&gt;AF188),A184-COUNTIF($H$167:$H184,"&lt;&gt;CZ")&amp;$AH$5&amp;A187-COUNTIF($H$167:$H187,"&lt;&gt;CZ"),IF(AND(H185="CZ",H184&lt;&gt;"CZ",H186&lt;&gt;"CZ",H187&lt;&gt;"CZ",AF187=AF184,AF185&lt;&gt;AF183,AF185&lt;&gt;AF188),A185-COUNTIF($H$167:$H184,"&lt;&gt;CZ"),IF(AND(H185="CZ",H186="CZ",H187="CZ",H188&lt;&gt;"CZ",AF185&lt;&gt;AF184,AF185=AF188,AF185&lt;&gt;AF189),A185-COUNTIF($H$167:$H185,"&lt;&gt;CZ")&amp;$AH$5&amp;A188-COUNTIF($H$167:$H188,"&lt;&gt;CZ"),IF(AND(H185="CZ",H186="CZ",H187&lt;&gt;"CZ",H188="CZ",AF185&lt;&gt;AF184,AF185=AF188,AF185&lt;&gt;AF189),A185-COUNTIF($H$167:$H185,"&lt;&gt;CZ")&amp;$AH$5&amp;A188-COUNTIF($H$167:$H188,"&lt;&gt;CZ"),IF(AND(H185="CZ",H186&lt;&gt;"CZ",H187="CZ",H188="CZ",AF185&lt;&gt;AF184,AF185=AF188,AF185&lt;&gt;AF189),A185-COUNTIF($H$167:$H185,"&lt;&gt;CZ")&amp;$AH$5&amp;A188-COUNTIF($H$167:$H188,"&lt;&gt;CZ"),IF(AND(H185="CZ",H186&lt;&gt;"CZ",H187&lt;&gt;"CZ",H188="CZ",AF185&lt;&gt;AF184,AF185=AF188,AF185&lt;&gt;AF189),A185-COUNTIF($H$167:$H185,"&lt;&gt;CZ")&amp;$AH$5&amp;A188-COUNTIF($H$167:$H188,"&lt;&gt;CZ"),"")))))))))))))))))))))))))))))))))))))))))))))))))))))</f>
        <v/>
      </c>
      <c r="AJ185" s="102" t="str">
        <f>IF(AI185&lt;&gt;"","",IF(AND(H185="CZ",H186&lt;&gt;"CZ",H187="CZ",H188&lt;&gt;"CZ",AF185&lt;&gt;AF184,AF185=AF188,AF185&lt;&gt;AF189),A185-COUNTIF($H$167:$H185,"&lt;&gt;CZ")&amp;$AH$5&amp;A188-COUNTIF($H$167:$H188,"&lt;&gt;CZ"),IF(AND(H185="CZ",H186="CZ",H187&lt;&gt;"CZ",H188&lt;&gt;"CZ",AF185&lt;&gt;AF184,AF185=AF188,AF185&lt;&gt;AF189),A185-COUNTIF($H$167:$H185,"&lt;&gt;CZ")&amp;$AH$5&amp;A188-COUNTIF($H$167:$H188,"&lt;&gt;CZ"),IF(AND(H185="CZ",H186&lt;&gt;"CZ",H187&lt;&gt;"CZ",H188&lt;&gt;"CZ",AF185&lt;&gt;AF184,AF185=AF188,AF185&lt;&gt;AF189),A185-COUNTIF($H$167:$H185,"&lt;&gt;CZ"),IF(AND(H185="CZ",H184&lt;&gt;"CZ",H183="CZ",H182="CZ",H181="CZ",AF185=AF181,AF185&lt;&gt;AF180,AF185&lt;&gt;AF186),A181-COUNTIFS($H$167:$H181,"&lt;&gt;CZ")&amp;$AH$5&amp;A185-COUNTIFS($H$167:$H185,"&lt;&gt;CZ"),IF(AND(H185="CZ",H184="CZ",H183&lt;&gt;"CZ",H182="CZ",H181="CZ",AF185=AF181,AF185&lt;&gt;AF180,AF185&lt;&gt;AF186),A181-COUNTIFS($H$167:$H181,"&lt;&gt;CZ")&amp;$AH$5&amp;A185-COUNTIFS($H$167:$H185,"&lt;&gt;CZ"),IF(AND(H185="CZ",H184="CZ",H183="CZ",H182&lt;&gt;"CZ",H181="CZ",AF185=AF181,AF185&lt;&gt;AF180,AF185&lt;&gt;AF186),A181-COUNTIFS($H$167:$H181,"&lt;&gt;CZ")&amp;$AH$5&amp;A185-COUNTIFS($H$167:$H185,"&lt;&gt;CZ"),IF(AND(H185="CZ",H184="CZ",H183="CZ",H182="CZ",H181&lt;&gt;"CZ",AF185=AF181,AF185&lt;&gt;AF180,AF185&lt;&gt;AF186),A182-COUNTIFS($H$167:$H181,"&lt;&gt;CZ")&amp;$AH$5&amp;A185-COUNTIFS($H$167:$H185,"&lt;&gt;CZ"),IF(AND(H185="CZ",H184&lt;&gt;"CZ",H183="CZ",H182="CZ",H181&lt;&gt;"CZ",AF185=AF181,AF185&lt;&gt;AF180,AF185&lt;&gt;AF186),A182-COUNTIFS($H$167:$H181,"&lt;&gt;CZ")&amp;$AH$5&amp;A185-COUNTIFS($H$167:$H185,"&lt;&gt;CZ"),IF(AND(H185="CZ",H184&lt;&gt;"CZ",H183="CZ",H182&lt;&gt;"CZ",H181="CZ",AF185=AF181,AF185&lt;&gt;AF180,AF185&lt;&gt;AF186),A181-COUNTIFS($H$167:$H181,"&lt;&gt;CZ")&amp;$AH$5&amp;A185-COUNTIFS($H$167:$H185,"&lt;&gt;CZ"),IF(AND(H185="CZ",H184&lt;&gt;"CZ",H183&lt;&gt;"CZ",H182="CZ",H181="CZ",AF185=AF181,AF185&lt;&gt;AF180,AF185&lt;&gt;AF186),A181-COUNTIFS($H$167:$H181,"&lt;&gt;CZ")&amp;$AH$5&amp;A185-COUNTIFS($H$167:$H185,"&lt;&gt;CZ"),IF(AND(H185="CZ",H184&lt;&gt;"CZ",H183&lt;&gt;"CZ",H182&lt;&gt;"CZ",H181="CZ",AF185=AF181,AF185&lt;&gt;AF180,AF185&lt;&gt;AF186),A181-COUNTIFS($H$167:$H181,"&lt;&gt;CZ")&amp;$AH$5&amp;A185-COUNTIFS($H$167:$H185,"&lt;&gt;CZ"),IF(AND(H185="CZ",H184&lt;&gt;"CZ",H183&lt;&gt;"CZ",H182="CZ",H181&lt;&gt;"CZ",AF185=AF181,AF185&lt;&gt;AF180,AF185&lt;&gt;AF186),A182-COUNTIFS($H$167:$H181,"&lt;&gt;CZ")&amp;$AH$5&amp;A185-COUNTIFS($H$167:$H185,"&lt;&gt;CZ"),IF(AND(H185="CZ",H184&lt;&gt;"CZ",H183="CZ",H182&lt;&gt;"CZ",H181&lt;&gt;"CZ",AF185=AF181,AF185&lt;&gt;AF180,AF185&lt;&gt;AF186),A182-COUNTIFS($H$167:$H181,"&lt;&gt;CZ")&amp;$AH$5&amp;A185-COUNTIFS($H$167:$H185,"&lt;&gt;CZ"),IF(AND(H185="CZ",H184="CZ",H183&lt;&gt;"CZ",H182&lt;&gt;"CZ",H181&lt;&gt;"CZ",AF185=AF181,AF185&lt;&gt;AF180,AF185&lt;&gt;AF186),A182-COUNTIFS($H$167:$H181,"&lt;&gt;CZ")&amp;$AH$5&amp;A185-COUNTIFS($H$167:$H185,"&lt;&gt;CZ"),IF(AND(H185="CZ",H184="CZ",H183&lt;&gt;"CZ",H182&lt;&gt;"CZ",H181="CZ",AF185=AF181,AF185&lt;&gt;AF180,AF185&lt;&gt;AF186),A181-COUNTIFS($H$167:$H181,"&lt;&gt;CZ")&amp;$AH$5&amp;A185-COUNTIFS($H$167:$H185,"&lt;&gt;CZ"),IF(AND(H185="CZ",H184="CZ",H183&lt;&gt;"CZ",H182="CZ",H181&lt;&gt;"CZ",AF185=AF181,AF185&lt;&gt;AF180,AF185&lt;&gt;AF186),A182-COUNTIFS($H$167:$H181,"&lt;&gt;CZ")&amp;$AH$5&amp;A185-COUNTIFS($H$167:$H185,"&lt;&gt;CZ"),IF(AND(H185="CZ",H184="CZ",H183="CZ",H182&lt;&gt;"CZ",H181&lt;&gt;"CZ",AF185=AF181,AF185&lt;&gt;AF180,AF185&lt;&gt;AF186),A182-COUNTIFS($H$167:$H181,"&lt;&gt;CZ")&amp;$AH$5&amp;A185-COUNTIFS($H$167:$H185,"&lt;&gt;CZ"),IF(AND(H185="CZ",H184&lt;&gt;"CZ",H183&lt;&gt;"CZ",H182&lt;&gt;"CZ",H181&lt;&gt;"CZ",AF185=AF181,AF185&lt;&gt;AF180,AF185&lt;&gt;AF186),A182-COUNTIFS($H$167:$H181,"&lt;&gt;CZ"),IF(AND(H185="CZ",H184&lt;&gt;"CZ",H183="CZ",H182="CZ",H186="CZ",AF186=AF182,AF185&lt;&gt;AF181,AF185&lt;&gt;AF187),A182-COUNTIFS($H$167:$H182,"&lt;&gt;CZ")&amp;$AH$5&amp;A186-COUNTIFS($H$167:$H186,"&lt;&gt;CZ"),IF(AND(H185="CZ",H184="CZ",H183&lt;&gt;"CZ",H182="CZ",H186="CZ",AF186=AF182,AF185&lt;&gt;AF181,AF185&lt;&gt;AF187),A182-COUNTIFS($H$167:$H182,"&lt;&gt;CZ")&amp;$AH$5&amp;A186-COUNTIFS($H$167:$H186,"&lt;&gt;CZ"),IF(AND(H185="CZ",H184="CZ",H183="CZ",H182&lt;&gt;"CZ",H186="CZ",AF186=AF182,AF185&lt;&gt;AF181,AF185&lt;&gt;AF187),A183-COUNTIFS($H$167:$H182,"&lt;&gt;CZ")&amp;$AH$5&amp;A186-COUNTIFS($H$167:$H186,"&lt;&gt;CZ"),IF(AND(H185="CZ",H184="CZ",H183="CZ",H182="CZ",H186&lt;&gt;"CZ",AF186=AF182,AF185&lt;&gt;AF181,AF185&lt;&gt;AF187),A182-COUNTIFS($H$167:$H182,"&lt;&gt;CZ")&amp;$AH$5&amp;A186-COUNTIFS($H$167:$H186,"&lt;&gt;CZ"),IF(AND(H185="CZ",H184&lt;&gt;"CZ",H183="CZ",H182="CZ",H186&lt;&gt;"CZ",AF186=AF182,AF185&lt;&gt;AF181,AF185&lt;&gt;AF187),A182-COUNTIFS($H$167:$H182,"&lt;&gt;CZ")&amp;$AH$5&amp;A186-COUNTIFS($H$167:$H186,"&lt;&gt;CZ"),IF(AND(H185="CZ",H184&lt;&gt;"CZ",H183="CZ",H182&lt;&gt;"CZ",H186="CZ",AF186=AF182,AF185&lt;&gt;AF181,AF185&lt;&gt;AF187),A183-COUNTIFS($H$167:$H182,"&lt;&gt;CZ")&amp;$AH$5&amp;A186-COUNTIFS($H$167:$H186,"&lt;&gt;CZ"),IF(AND(H185="CZ",H184&lt;&gt;"CZ",H183&lt;&gt;"CZ",H182="CZ",H186="CZ",AF186=AF182,AF185&lt;&gt;AF181,AF185&lt;&gt;AF187),A182-COUNTIFS($H$167:$H182,"&lt;&gt;CZ")&amp;$AH$5&amp;A186-COUNTIFS($H$167:$H186,"&lt;&gt;CZ"),IF(AND(H185="CZ",H184&lt;&gt;"CZ",H183&lt;&gt;"CZ",H182&lt;&gt;"CZ",H186="CZ",AF186=AF182,AF185&lt;&gt;AF181,AF185&lt;&gt;AF187),A183-COUNTIFS($H$167:$H182,"&lt;&gt;CZ")&amp;$AH$5&amp;A186-COUNTIFS($H$167:$H186,"&lt;&gt;CZ"),IF(AND(H185="CZ",H184&lt;&gt;"CZ",H183&lt;&gt;"CZ",H182="CZ",H186&lt;&gt;"CZ",AF186=AF182,AF185&lt;&gt;AF181,AF185&lt;&gt;AF187),A182-COUNTIFS($H$167:$H182,"&lt;&gt;CZ")&amp;$AH$5&amp;A186-COUNTIFS($H$167:$H186,"&lt;&gt;CZ"),IF(AND(H185="CZ",H184&lt;&gt;"CZ",H183="CZ",H182&lt;&gt;"CZ",H186&lt;&gt;"CZ",AF186=AF182,AF185&lt;&gt;AF181,AF185&lt;&gt;AF187),A183-COUNTIFS($H$167:$H182,"&lt;&gt;CZ")&amp;$AH$5&amp;A186-COUNTIFS($H$167:$H186,"&lt;&gt;CZ"),IF(AND(H185="CZ",H184="CZ",H183&lt;&gt;"CZ",H182&lt;&gt;"CZ",H186&lt;&gt;"CZ",AF186=AF182,AF185&lt;&gt;AF181,AF185&lt;&gt;AF187),A183-COUNTIFS($H$167:$H182,"&lt;&gt;CZ")&amp;$AH$5&amp;A186-COUNTIFS($H$167:$H186,"&lt;&gt;CZ"),IF(AND(H185="CZ",H184="CZ",H183&lt;&gt;"CZ",H182&lt;&gt;"CZ",H186="CZ",AF186=AF182,AF185&lt;&gt;AF181,AF185&lt;&gt;AF187),A183-COUNTIFS($H$167:$H182,"&lt;&gt;CZ")&amp;$AH$5&amp;A186-COUNTIFS($H$167:$H186,"&lt;&gt;CZ"),IF(AND(H185="CZ",H184="CZ",H183&lt;&gt;"CZ",H182="CZ",H186&lt;&gt;"CZ",AF186=AF182,AF185&lt;&gt;AF181,AF185&lt;&gt;AF187),A182-COUNTIFS($H$167:$H182,"&lt;&gt;CZ")&amp;$AH$5&amp;A186-COUNTIFS($H$167:$H186,"&lt;&gt;CZ"),IF(AND(H185="CZ",H184="CZ",H183="CZ",H182&lt;&gt;"CZ",H186&lt;&gt;"CZ",AF186=AF182,AF185&lt;&gt;AF181,AF185&lt;&gt;AF187),A183-COUNTIFS($H$167:$H182,"&lt;&gt;CZ")&amp;$AH$5&amp;A186-COUNTIFS($H$167:$H186,"&lt;&gt;CZ"),IF(AND(H185="CZ",H184&lt;&gt;"CZ",H183&lt;&gt;"CZ",H182&lt;&gt;"CZ",H186&lt;&gt;"CZ",AF186=AF182,AF185&lt;&gt;AF181,AF185&lt;&gt;AF187),A183-COUNTIFS($H$167:$H182,"&lt;&gt;CZ"),IF(AND(H185="CZ",H184&lt;&gt;"CZ",H183="CZ",H186="CZ",H187="CZ",AF187=AF183,AF185&lt;&gt;AF182,AF185&lt;&gt;AF188),A183-COUNTIFS($H$167:$H183,"&lt;&gt;CZ")&amp;$AH$5&amp;A187-COUNTIFS($H$167:$H187,"&lt;&gt;CZ"),IF(AND(H185="CZ",H184="CZ",H183&lt;&gt;"CZ",H186="CZ",H187="CZ",AF187=AF183,AF185&lt;&gt;AF182,AF185&lt;&gt;AF188),A184-COUNTIFS($H$167:$H183,"&lt;&gt;CZ")&amp;$AH$5&amp;A187-COUNTIFS($H$167:$H187,"&lt;&gt;CZ"),IF(AND(H185="CZ",H184="CZ",H183="CZ",H186&lt;&gt;"CZ",H187="CZ",AF187=AF183,AF185&lt;&gt;AF182,AF185&lt;&gt;AF188),A183-COUNTIFS($H$167:$H183,"&lt;&gt;CZ")&amp;$AH$5&amp;A187-COUNTIFS($H$167:$H187,"&lt;&gt;CZ"),IF(AND(H185="CZ",H184="CZ",H183="CZ",H186="CZ",H187&lt;&gt;"CZ",AF187=AF183,AF185&lt;&gt;AF182,AF185&lt;&gt;AF188),A183-COUNTIFS($H$167:$H183,"&lt;&gt;CZ")&amp;$AH$5&amp;A187-COUNTIFS($H$167:$H187,"&lt;&gt;CZ"),IF(AND(H185="CZ",H184&lt;&gt;"CZ",H183="CZ",H186="CZ",H187&lt;&gt;"CZ",AF187=AF183,AF185&lt;&gt;AF182,AF185&lt;&gt;AF188),A183-COUNTIFS($H$167:$H183,"&lt;&gt;CZ")&amp;$AH$5&amp;A187-COUNTIFS($H$167:$H187,"&lt;&gt;CZ"),IF(AND(H185="CZ",H184&lt;&gt;"CZ",H183="CZ",H186&lt;&gt;"CZ",H187="CZ",AF187=AF183,AF185&lt;&gt;AF182,AF185&lt;&gt;AF188),A183-COUNTIFS($H$167:$H183,"&lt;&gt;CZ")&amp;$AH$5&amp;A187-COUNTIFS($H$167:$H187,"&lt;&gt;CZ"),IF(AND(H185="CZ",H184&lt;&gt;"CZ",H183&lt;&gt;"CZ",H186="CZ",H187="CZ",AF187=AF183,AF185&lt;&gt;AF182,AF185&lt;&gt;AF188),A184-COUNTIFS($H$167:$H183,"&lt;&gt;CZ")&amp;$AH$5&amp;A187-COUNTIFS($H$167:$H187,"&lt;&gt;CZ"),IF(AND(H185="CZ",H184&lt;&gt;"CZ",H183&lt;&gt;"CZ",H186&lt;&gt;"CZ",H187="CZ",AF187=AF183,AF185&lt;&gt;AF182,AF185&lt;&gt;AF188),A184-COUNTIFS($H$167:$H183,"&lt;&gt;CZ")&amp;$AH$5&amp;A187-COUNTIFS($H$167:$H187,"&lt;&gt;CZ"),IF(AND(H185="CZ",H184&lt;&gt;"CZ",H183&lt;&gt;"CZ",H186="CZ",H187&lt;&gt;"CZ",AF187=AF183,AF185&lt;&gt;AF182,AF185&lt;&gt;AF188),A184-COUNTIFS($H$167:$H183,"&lt;&gt;CZ")&amp;$AH$5&amp;A187-COUNTIFS($H$167:$H187,"&lt;&gt;CZ"),IF(AND(H185="CZ",H184&lt;&gt;"CZ",H183="CZ",H186&lt;&gt;"CZ",H187&lt;&gt;"CZ",AF187=AF183,AF185&lt;&gt;AF182,AF185&lt;&gt;AF188),A183-COUNTIFS($H$167:$H183,"&lt;&gt;CZ")&amp;$AH$5&amp;A187-COUNTIFS($H$167:$H187,"&lt;&gt;CZ"),IF(AND(H185="CZ",H184="CZ",H183&lt;&gt;"CZ",H186&lt;&gt;"CZ",H187&lt;&gt;"CZ",AF187=AF183,AF185&lt;&gt;AF182,AF185&lt;&gt;AF188),A184-COUNTIFS($H$167:$H183,"&lt;&gt;CZ")&amp;$AH$5&amp;A187-COUNTIFS($H$167:$H187,"&lt;&gt;CZ"),IF(AND(H185="CZ",H184="CZ",H183&lt;&gt;"CZ",H186&lt;&gt;"CZ",H187="CZ",AF187=AF183,AF185&lt;&gt;AF182,AF185&lt;&gt;AF188),A184-COUNTIFS($H$167:$H183,"&lt;&gt;CZ")&amp;$AH$5&amp;A187-COUNTIFS($H$167:$H187,"&lt;&gt;CZ"),IF(AND(H185="CZ",H184="CZ",H183&lt;&gt;"CZ",H186="CZ",H187&lt;&gt;"CZ",AF187=AF183,AF185&lt;&gt;AF182,AF185&lt;&gt;AF188),A184-COUNTIFS($H$167:$H183,"&lt;&gt;CZ")&amp;$AH$5&amp;A187-COUNTIFS($H$167:$H187,"&lt;&gt;CZ"),IF(AND(H185="CZ",H184="CZ",H183="CZ",H186&lt;&gt;"CZ",H187&lt;&gt;"CZ",AF187=AF183,AF185&lt;&gt;AF182,AF185&lt;&gt;AF188),A183-COUNTIFS($H$167:$H183,"&lt;&gt;CZ")&amp;$AH$5&amp;A187-COUNTIFS($H$167:$H187,"&lt;&gt;CZ"),""))))))))))))))))))))))))))))))))))))))))))))))))</f>
        <v/>
      </c>
      <c r="AK185" s="102" t="str">
        <f>IF(AI185&lt;&gt;"","",IF(AJ185&lt;&gt;"","",IF(AND(H184="CZ",H183&lt;&gt;"CZ",H182&lt;&gt;"CZ",H185&lt;&gt;"CZ",H186&lt;&gt;"CZ",AF186=AF182,AF184&lt;&gt;AF181,AF184&lt;&gt;AF187),A183-COUNTIFS($H$167:$H182,"&lt;&gt;CZ"),IF(AND(H185="CZ",H184&lt;&gt;"CZ",H186="CZ",H187="CZ",H188="CZ",AF188=AF184,AF185&lt;&gt;AF183,AF185&lt;&gt;AF189),A185-COUNTIFS($H$167:$H184,"&lt;&gt;CZ")&amp;$AH$5&amp;A188-COUNTIFS($H$167:$H188,"&lt;&gt;CZ"),IF(AND(H185="CZ",H184="CZ",H186&lt;&gt;"CZ",H187="CZ",H188="CZ",AF188=AF184,AF185&lt;&gt;AF183,AF185&lt;&gt;AF189),A184-COUNTIFS($H$167:$H184,"&lt;&gt;CZ")&amp;$AH$5&amp;A188-COUNTIFS($H$167:$H188,"&lt;&gt;CZ"),IF(AND(H185="CZ",H184="CZ",H186="CZ",H187&lt;&gt;"CZ",H188="CZ",AF188=AF184,AF185&lt;&gt;AF183,AF185&lt;&gt;AF189),A184-COUNTIFS($H$167:$H184,"&lt;&gt;CZ")&amp;$AH$5&amp;A188-COUNTIFS($H$167:$H188,"&lt;&gt;CZ"),IF(AND(H185="CZ",H184="CZ",H186="CZ",H187="CZ",H188&lt;&gt;"CZ",AF188=AF184,AF185&lt;&gt;AF183,AF185&lt;&gt;AF189),A184-COUNTIFS($H$167:$H184,"&lt;&gt;CZ")&amp;$AH$5&amp;A188-COUNTIFS($H$167:$H188,"&lt;&gt;CZ"),IF(AND(H185="CZ",H184&lt;&gt;"CZ",H186="CZ",H187="CZ",H188&lt;&gt;"CZ",AF188=AF184,AF185&lt;&gt;AF183,AF185&lt;&gt;AF189),A185-COUNTIFS($H$167:$H184,"&lt;&gt;CZ")&amp;$AH$5&amp;A188-COUNTIFS($H$167:$H188,"&lt;&gt;CZ"),IF(AND(H185="CZ",H184&lt;&gt;"CZ",H186="CZ",H187&lt;&gt;"CZ",H188="CZ",AF188=AF184,AF185&lt;&gt;AF183,AF185&lt;&gt;AF189),A185-COUNTIFS($H$167:$H184,"&lt;&gt;CZ")&amp;$AH$5&amp;A188-COUNTIFS($H$167:$H188,"&lt;&gt;CZ"),IF(AND(H185="CZ",H184&lt;&gt;"CZ",H186&lt;&gt;"CZ",H187="CZ",H188="CZ",AF188=AF184,AF185&lt;&gt;AF183,AF185&lt;&gt;AF189),A185-COUNTIFS($H$167:$H184,"&lt;&gt;CZ")&amp;$AH$5&amp;A188-COUNTIFS($H$167:$H188,"&lt;&gt;CZ"),IF(AND(H185="CZ",H184&lt;&gt;"CZ",H186&lt;&gt;"CZ",H187&lt;&gt;"CZ",H188="CZ",AF188=AF184,AF185&lt;&gt;AF183,AF185&lt;&gt;AF189),A185-COUNTIFS($H$167:$H184,"&lt;&gt;CZ")&amp;$AH$5&amp;A188-COUNTIFS($H$167:$H188,"&lt;&gt;CZ"),IF(AND(H185="CZ",H184&lt;&gt;"CZ",H186&lt;&gt;"CZ",H187&lt;&gt;"CZ",H188&lt;&gt;"CZ",AF188=AF184,AF185&lt;&gt;AF183,AF185&lt;&gt;AF189),A188-COUNTIFS($H$167:$H188,"&lt;&gt;CZ"),IF(AND(H185="CZ",H184&lt;&gt;"CZ",H186&lt;&gt;"CZ",H187="CZ",H188&lt;&gt;"CZ",AF188=AF184,AF185&lt;&gt;AF183,AF185&lt;&gt;AF189),A185-COUNTIFS($H$167:$H184,"&lt;&gt;CZ")&amp;$AH$5&amp;A188-COUNTIFS($H$167:$H188,"&lt;&gt;CZ"),IF(AND(H185="CZ",H184="CZ",H186="CZ",H187&lt;&gt;"CZ",H188&lt;&gt;"CZ",AF188=AF184,AF185&lt;&gt;AF183,AF185&lt;&gt;AF189),A184-COUNTIFS($H$167:$H184,"&lt;&gt;CZ")&amp;$AH$5&amp;A188-COUNTIFS($H$167:$H188,"&lt;&gt;CZ"),IF(AND(H185="CZ",H184="CZ",H186&lt;&gt;"CZ",H187&lt;&gt;"CZ",H188&lt;&gt;"CZ",AF188=AF184,AF185&lt;&gt;AF183,AF185&lt;&gt;AF189),A184-COUNTIFS($H$167:$H184,"&lt;&gt;CZ")&amp;$AH$5&amp;A188-COUNTIFS($H$167:$H188,"&lt;&gt;CZ"),IF(AND(H185="CZ",H184="CZ",H186&lt;&gt;"CZ",H187&lt;&gt;"CZ",H188="CZ",AF188=AF184,AF185&lt;&gt;AF183,AF185&lt;&gt;AF189),A184-COUNTIFS($H$167:$H184,"&lt;&gt;CZ")&amp;$AH$5&amp;A188-COUNTIFS($H$167:$H188,"&lt;&gt;CZ"),IF(AND(H185="CZ",H184="CZ",H186&lt;&gt;"CZ",H187="CZ",H188&lt;&gt;"CZ",AF188=AF184,AF185&lt;&gt;AF183,AF185&lt;&gt;AF189),A184-COUNTIFS($H$167:$H184,"&lt;&gt;CZ")&amp;$AH$5&amp;A188-COUNTIFS($H$167:$H188,"&lt;&gt;CZ"),IF(AND(H185="CZ",H184&lt;&gt;"CZ",H186="CZ",H187&lt;&gt;"CZ",H188&lt;&gt;"CZ",AF188=AF184,AF185&lt;&gt;AF183,AF185&lt;&gt;AF189),A185-COUNTIFS($H$167:$H184,"&lt;&gt;CZ")&amp;$AH$5&amp;A188-COUNTIFS($H$167:$H188,"&lt;&gt;CZ"),IF(AND(H185="CZ",H186&lt;&gt;"CZ",H187="CZ",H188="CZ",H189="CZ",AF185=AF189,AF185&lt;&gt;AF184,AF185&lt;&gt;AF190),A185-COUNTIFS($H$167:$H185,"&lt;&gt;CZ")&amp;$AH$5&amp;A189-COUNTIFS($H$167:$H189,"&lt;&gt;CZ"),IF(AND(H185="CZ",H186="CZ",H187&lt;&gt;"CZ",H188="CZ",H189="CZ",AF185=AF189,AF185&lt;&gt;AF184,AF185&lt;&gt;AF190),A185-COUNTIFS($H$167:$H185,"&lt;&gt;CZ")&amp;$AH$5&amp;A189-COUNTIFS($H$167:$H189,"&lt;&gt;CZ"),IF(AND(H185="CZ",H186="CZ",H187="CZ",H188&lt;&gt;"CZ",H189="CZ",AF185=AF189,AF185&lt;&gt;AF184,AF185&lt;&gt;AF190),A185-COUNTIFS($H$167:$H185,"&lt;&gt;CZ")&amp;$AH$5&amp;A189-COUNTIFS($H$167:$H189,"&lt;&gt;CZ"),IF(AND(H185="CZ",H186="CZ",H187="CZ",H188="CZ",H189&lt;&gt;"CZ",AF185=AF189,AF185&lt;&gt;AF184,AF185&lt;&gt;AF190),A185-COUNTIFS($H$167:$H185,"&lt;&gt;CZ")&amp;$AH$5&amp;A189-COUNTIFS($H$167:$H189,"&lt;&gt;CZ"),IF(AND(H185="CZ",H184&lt;&gt;"CZ",H183="CZ",H182="CZ",H186&lt;&gt;"CZ",AF186=AF182,AF185&lt;&gt;AF181,AF185&lt;&gt;AF187),A182-COUNTIFS($H$167:$H182,"&lt;&gt;CZ")&amp;$AH$5&amp;A186-COUNTIFS($H$167:$H186,"&lt;&gt;CZ"),IF(AND(H185="CZ",H186&lt;&gt;"CZ",H187="CZ",H188="CZ",H189&lt;&gt;"CZ",AF185=AF189,AF185&lt;&gt;AF184,AF185&lt;&gt;AF190),A185-COUNTIFS($H$167:$H185,"&lt;&gt;CZ")&amp;$AH$5&amp;A189-COUNTIFS($H$167:$H189,"&lt;&gt;CZ"),IF(AND(H185="CZ",H186&lt;&gt;"CZ",H187="CZ",H188&lt;&gt;"CZ",H189="CZ",AF185=AF189,AF185&lt;&gt;AF184,AF185&lt;&gt;AF190),A185-COUNTIFS($H$167:$H185,"&lt;&gt;CZ")&amp;$AH$5&amp;A189-COUNTIFS($H$167:$H189,"&lt;&gt;CZ"),IF(AND(H185="CZ",H186&lt;&gt;"CZ",H187&lt;&gt;"CZ",H188="CZ",H189="CZ",AF185=AF189,AF185&lt;&gt;AF184,AF185&lt;&gt;AF190),A185-COUNTIFS($H$167:$H185,"&lt;&gt;CZ")&amp;$AH$5&amp;A189-COUNTIFS($H$167:$H189,"&lt;&gt;CZ"),IF(AND(H185="CZ",H186&lt;&gt;"CZ",H187&lt;&gt;"CZ",H188&lt;&gt;"CZ",H189="CZ",AF185=AF189,AF185&lt;&gt;AF184,AF185&lt;&gt;AF190),A185-COUNTIFS($H$167:$H185,"&lt;&gt;CZ")&amp;$AH$5&amp;A189-COUNTIFS($H$167:$H189,"&lt;&gt;CZ"),IF(AND(H185="CZ",H186&lt;&gt;"CZ",H187&lt;&gt;"CZ",H188="CZ",H189&lt;&gt;"CZ",AF185=AF189,AF185&lt;&gt;AF184,AF185&lt;&gt;AF190),A185-COUNTIFS($H$167:$H185,"&lt;&gt;CZ")&amp;$AH$5&amp;A189-COUNTIFS($H$167:$H189,"&lt;&gt;CZ"),IF(AND(H185="CZ",H186&lt;&gt;"CZ",H187="CZ",H188&lt;&gt;"CZ",H189&lt;&gt;"CZ",AF185=AF189,AF185&lt;&gt;AF184,AF185&lt;&gt;AF190),A185-COUNTIFS($H$167:$H185,"&lt;&gt;CZ")&amp;$AH$5&amp;A189-COUNTIFS($H$167:$H189,"&lt;&gt;CZ"),IF(AND(H185="CZ",H186="CZ",H187&lt;&gt;"CZ",H188&lt;&gt;"CZ",H189&lt;&gt;"CZ",AF185=AF189,AF185&lt;&gt;AF184,AF185&lt;&gt;AF190),A185-COUNTIFS($H$167:$H185,"&lt;&gt;CZ")&amp;$AH$5&amp;A189-COUNTIFS($H$167:$H189,"&lt;&gt;CZ"),IF(AND(H185="CZ",H186="CZ",H187="CZ",H188&lt;&gt;"CZ",H189&lt;&gt;"CZ",AF185=AF189,AF185&lt;&gt;AF184,AF185&lt;&gt;AF190),A185-COUNTIFS($H$167:$H185,"&lt;&gt;CZ")&amp;$AH$5&amp;A189-COUNTIFS($H$167:$H189,"&lt;&gt;CZ"),IF(AND(H185="CZ",H186="CZ",H187&lt;&gt;"CZ",H188="CZ",H189&lt;&gt;"CZ",AF185=AF189,AF185&lt;&gt;AF184,AF185&lt;&gt;AF190),A185-COUNTIFS($H$167:$H185,"&lt;&gt;CZ")&amp;$AH$5&amp;A189-COUNTIFS($H$167:$H189,"&lt;&gt;CZ"),IF(AND(H185="CZ",H186="CZ",H187="CZ",H188&lt;&gt;"CZ",H189&lt;&gt;"CZ",AF185=AF189,AF185&lt;&gt;AF184,AF185&lt;&gt;AF190),A185-COUNTIFS($H$167:$H185,"&lt;&gt;CZ")&amp;$AH$5&amp;A189-COUNTIFS($H$167:$H189,"&lt;&gt;CZ"),IF(AND(H185="CZ",H186="CZ",H187&lt;&gt;"CZ",H188&lt;&gt;"CZ",H189&lt;&gt;"CZ",AF185=AF189,AF185&lt;&gt;AF184,AF185&lt;&gt;AF190),A189-COUNTIFS($H$167:$H189,"&lt;&gt;CZ"),""))))))))))))))))))))))))))))))))))</f>
        <v/>
      </c>
      <c r="AL185" s="120" t="str">
        <f t="shared" si="11"/>
        <v/>
      </c>
    </row>
    <row r="186" spans="1:38" s="104" customFormat="1" ht="15" hidden="1" customHeight="1">
      <c r="A186" s="105">
        <v>20</v>
      </c>
      <c r="B186" s="106" t="e">
        <v>#N/A</v>
      </c>
      <c r="C186" s="107" t="s">
        <v>251</v>
      </c>
      <c r="D186" s="107" t="s">
        <v>251</v>
      </c>
      <c r="E186" s="106" t="s">
        <v>251</v>
      </c>
      <c r="F186" s="108"/>
      <c r="G186" s="109" t="s">
        <v>251</v>
      </c>
      <c r="H186" s="110" t="s">
        <v>251</v>
      </c>
      <c r="I186" s="111"/>
      <c r="J186" s="112" t="s">
        <v>251</v>
      </c>
      <c r="K186" s="111"/>
      <c r="L186" s="112" t="s">
        <v>251</v>
      </c>
      <c r="M186" s="111"/>
      <c r="N186" s="112" t="s">
        <v>251</v>
      </c>
      <c r="O186" s="111"/>
      <c r="P186" s="112" t="s">
        <v>251</v>
      </c>
      <c r="Q186" s="111"/>
      <c r="R186" s="112" t="s">
        <v>251</v>
      </c>
      <c r="S186" s="113"/>
      <c r="T186" s="112" t="s">
        <v>251</v>
      </c>
      <c r="U186" s="111"/>
      <c r="V186" s="112" t="s">
        <v>251</v>
      </c>
      <c r="W186" s="111"/>
      <c r="X186" s="112" t="s">
        <v>251</v>
      </c>
      <c r="Y186" s="111"/>
      <c r="Z186" s="112" t="s">
        <v>251</v>
      </c>
      <c r="AA186" s="111"/>
      <c r="AB186" s="112" t="s">
        <v>251</v>
      </c>
      <c r="AC186" s="111"/>
      <c r="AD186" s="112" t="s">
        <v>251</v>
      </c>
      <c r="AE186" s="116">
        <v>0</v>
      </c>
      <c r="AF186" s="117" t="s">
        <v>251</v>
      </c>
      <c r="AG186" s="118" t="s">
        <v>251</v>
      </c>
      <c r="AH186" s="100" t="str">
        <f t="shared" ca="1" si="10"/>
        <v/>
      </c>
      <c r="AI186" s="119" t="str">
        <f>IF(H186="","",IF(H186&lt;&gt;"CZ","NE",IF(AND(H186="CZ",AF185&lt;&gt;AF186,AF186&lt;&gt;AF187),A186-COUNTIF($H$167:$H186,"&lt;&gt;CZ"),IF(AND(H186="CZ",H185="CZ",AF186=AF185,AF186&lt;&gt;AF184,AF186&lt;&gt;AF187),A185-COUNTIF($H$167:$H186,"&lt;&gt;CZ")&amp;$AH$5&amp;A186-COUNTIF($H$167:$H186,"&lt;&gt;CZ"),IF(AND(H186="CZ",H187="CZ",AF186&lt;&gt;AF185,AF186=AF187,AF186&lt;&gt;AF188),A186-COUNTIF($H$167:$H186,"&lt;&gt;CZ")&amp;$AH$5&amp;A187-COUNTIF($H$167:$H187,"&lt;&gt;CZ"),IF(AND(H186="CZ",H185="CZ",H184="CZ",AF186=AF184,AF186&lt;&gt;AF183,AF186&lt;&gt;AF187),A184-COUNTIF($H$167:$H186,"&lt;&gt;CZ")&amp;$AH$5&amp;A186-COUNTIF($H$167:$H186,"&lt;&gt;CZ"),IF(AND(H186="CZ",H185="CZ",H187="CZ",AF187=AF185,AF186&lt;&gt;AF184,AF186&lt;&gt;AF188),A185-COUNTIF($H$167:$H185,"&lt;&gt;CZ")&amp;$AH$5&amp;A187-COUNTIF($H$167:$H187,"&lt;&gt;CZ"),IF(AND(H186="CZ",H187="CZ",H188="CZ",AF186&lt;&gt;AF185,AF186=AF188,AF186&lt;&gt;AF189),A186-COUNTIF($H$167:$H186,"&lt;&gt;CZ")&amp;$AH$5&amp;A188-COUNTIF($H$167:$H188,"&lt;&gt;CZ"),IF(AND(H186="CZ",H185="CZ",H184="CZ",H183="CZ",AF186=AF183,AF186&lt;&gt;AF182,AF186&lt;&gt;AF187),A183-COUNTIF($H$167:$H183,"&lt;&gt;CZ")&amp;$AH$5&amp;A186-COUNTIF($H$167:$H186,"&lt;&gt;CZ"),IF(AND(H186="CZ",H185="CZ",H184="CZ",H187="CZ",AF187=AF184,AF186&lt;&gt;AF183,AF186&lt;&gt;AF188),A184-COUNTIF($H$167:$H184,"&lt;&gt;CZ")&amp;$AH$5&amp;A187-COUNTIF($H$167:$H187,"&lt;&gt;CZ"),IF(AND(H186="CZ",H185="CZ",H187="CZ",H188="CZ",AF188=AF185,AF186&lt;&gt;AF184,AF186&lt;&gt;AF189),A185-COUNTIF($H$167:$H185,"&lt;&gt;CZ")&amp;$AH$5&amp;A188-COUNTIF($H$167:$H188,"&lt;&gt;CZ"),IF(AND(H186="CZ",H187="CZ",H188="CZ",H189="CZ",AF186&lt;&gt;AF185,AF186=AF189,AF186&lt;&gt;AF190),A186-COUNTIF($H$167:$H186,"&lt;&gt;CZ")&amp;$AH$5&amp;A189-COUNTIF($H$167:$H189,"&lt;&gt;CZ"),IF(AND(H186="CZ",H185="CZ",H184="CZ",H183="CZ",H182="CZ",AF186=AF182,AF186&lt;&gt;AF181,AF186&lt;&gt;AF187),A182-COUNTIF($H$167:$H182,"&lt;&gt;CZ")&amp;$AH$5&amp;A186-COUNTIF($H$167:$H186,"&lt;&gt;CZ"),IF(AND(H186="CZ",H185="CZ",H184="CZ",H183="CZ",H187="CZ",AF187=AF183,AF186&lt;&gt;AF182,AF186&lt;&gt;AF188),A183-COUNTIF($H$167:$H183,"&lt;&gt;CZ")&amp;$AH$5&amp;A187-COUNTIF($H$167:$H187,"&lt;&gt;CZ"),IF(AND(H186="CZ",H185="CZ",H184="CZ",H187="CZ",H188="CZ",AF188=AF184,AF186&lt;&gt;AF183,AF186&lt;&gt;AF189),A184-COUNTIF($H$167:$H184,"&lt;&gt;CZ")&amp;$AH$5&amp;A188-COUNTIF($H$167:$H188,"&lt;&gt;CZ"),IF(AND(H186="CZ",H185="CZ",H187="CZ",H188="CZ",H189="CZ",AF189=AF185,AF186&lt;&gt;AF184,AF186&lt;&gt;AF190),A185-COUNTIF($H$167:$H185,"&lt;&gt;CZ")&amp;$AH$5&amp;A189-COUNTIF($H$167:$H189,"&lt;&gt;CZ"),IF(AND(H186="CZ",H187="CZ",H188="CZ",H189="CZ",H190="CZ",AF186&lt;&gt;AF185,AF186=AF190,AF186&lt;&gt;AF191),A186-COUNTIF($H$167:$H186,"&lt;&gt;CZ")&amp;$AH$5&amp;A190-COUNTIF($H$167:$H190,"&lt;&gt;CZ"),IF(AND(H186="CZ",H185&lt;&gt;"CZ",AF186=AF185,AF186&lt;&gt;AF184,AF186&lt;&gt;AF187),A186-COUNTIF($H$167:$H186,"&lt;&gt;CZ"),IF(AND(H186="CZ",H187&lt;&gt;"CZ",AF186&lt;&gt;AF185,AF186=AF187,AF186&lt;&gt;AF188),A186-COUNTIF($H$167:$H186,"&lt;&gt;CZ"),IF(AND(H186="CZ",H185&lt;&gt;"CZ",H184="CZ",AF186=AF184,AF186&lt;&gt;AF183,AF186&lt;&gt;AF187),A184-COUNTIF($H$167:$H184,"&lt;&gt;CZ")&amp;$AH$5&amp;A186-COUNTIF($H$167:$H186,"&lt;&gt;CZ"),IF(AND(H186="CZ",H185="CZ",H184&lt;&gt;"CZ",AF186=AF184,AF186&lt;&gt;AF183,AF186&lt;&gt;AF187),A185-COUNTIF($H$167:$H184,"&lt;&gt;CZ")&amp;$AH$5&amp;A186-COUNTIF($H$167:$H186,"&lt;&gt;CZ"),IF(AND(H186="CZ",H185&lt;&gt;"CZ",H184&lt;&gt;"CZ",AF186=AF184,AF186&lt;&gt;AF183,AF186&lt;&gt;AF187),A186-COUNTIF($H$167:$H186,"&lt;&gt;CZ"),IF(AND(H186="CZ",H185&lt;&gt;"CZ",H187="CZ",AF186=AF185,AF186&lt;&gt;AF184,AF186=AF187,AF186&lt;&gt;AF188),A186-COUNTIF($H$167:$H185,"&lt;&gt;CZ")&amp;$AH$5&amp;A187-COUNTIF($H$167:$H187,"&lt;&gt;CZ"),IF(AND(H186="CZ",H185="CZ",H187&lt;&gt;"CZ",AF187=AF185,AF186&lt;&gt;AF184,AF186&lt;&gt;AF188),A185-COUNTIF($H$167:$H185,"&lt;&gt;CZ")&amp;$AH$5&amp;A187-COUNTIF($H$167:$H187,"&lt;&gt;CZ"),IF(AND(H186="CZ",H185&lt;&gt;"CZ",H187&lt;&gt;"CZ",AF187=AF185,AF186&lt;&gt;AF184,AF186&lt;&gt;AF188),A186-COUNTIF($H$167:$H185,"&lt;&gt;CZ"),IF(AND(H186="CZ",H187&lt;&gt;"CZ",H188="CZ",AF186&lt;&gt;AF185,AF186=AF188,AF186&lt;&gt;AF189),A186-COUNTIF($H$167:$H186,"&lt;&gt;CZ")&amp;$AH$5&amp;A188-COUNTIF($H$167:$H188,"&lt;&gt;CZ"),IF(AND(H186="CZ",H187="CZ",H188&lt;&gt;"CZ",AF186&lt;&gt;AF185,AF186=AF188,AF186&lt;&gt;AF189),A186-COUNTIF($H$167:$H186,"&lt;&gt;CZ")&amp;$AH$5&amp;A188-COUNTIF($H$167:$H188,"&lt;&gt;CZ"),IF(AND(H186="CZ",H187&lt;&gt;"CZ",H188&lt;&gt;"CZ",AF186&gt;0,AF186&lt;&gt;AF185,AF186=AF188,AF186&lt;&gt;AF189),A186-COUNTIF($H$167:$H186,"&lt;&gt;CZ"),IF(AND(H186="CZ",H185&lt;&gt;"CZ",H184="CZ",H183="CZ",AF186=AF183,AF186&lt;&gt;AF182,AF186&lt;&gt;AF187),A183-COUNTIF($H$167:$H183,"&lt;&gt;CZ")&amp;$AH$5&amp;A186-COUNTIF($H$167:$H186,"&lt;&gt;CZ"),IF(AND(H186="CZ",H185="CZ",H184&lt;&gt;"CZ",H183="CZ",AF186=AF183,AF186&lt;&gt;AF182,AF186&lt;&gt;AF187),A183-COUNTIF($H$167:$H183,"&lt;&gt;CZ")&amp;$AH$5&amp;A186-COUNTIF($H$167:$H186,"&lt;&gt;CZ"),IF(AND(H186="CZ",H185="CZ",H184="CZ",H183&lt;&gt;"CZ",AF186=AF183,AF186&lt;&gt;AF182,AF186&lt;&gt;AF187),A184-COUNTIF($H$167:$H183,"&lt;&gt;CZ")&amp;$AH$5&amp;A186-COUNTIF($H$167:$H186,"&lt;&gt;CZ"),IF(AND(H186="CZ",H185&lt;&gt;"CZ",H184&lt;&gt;"CZ",H183="CZ",AF186=AF183,AF186&lt;&gt;AF182,AF186&lt;&gt;AF187),A183-COUNTIF($H$167:$H183,"&lt;&gt;CZ")&amp;$AH$5&amp;A186-COUNTIF($H$167:$H186,"&lt;&gt;CZ"),IF(AND(H186="CZ",H185&lt;&gt;"CZ",H184="CZ",H183&lt;&gt;"CZ",AF186=AF183,AF186&lt;&gt;AF182,AF186&lt;&gt;AF187),A184-COUNTIF($H$167:$H183,"&lt;&gt;CZ")&amp;$AH$5&amp;A186-COUNTIF($H$167:$H186,"&lt;&gt;CZ"),IF(AND(H186="CZ",H185="CZ",H184&lt;&gt;"CZ",H183&lt;&gt;"CZ",AF186=AF183,AF186&lt;&gt;AF182,AF186&lt;&gt;AF187),A184-COUNTIF($H$167:$H183,"&lt;&gt;CZ")&amp;$AH$5&amp;A186-COUNTIF($H$167:$H186,"&lt;&gt;CZ"),IF(AND(H186="CZ",H185&lt;&gt;"CZ",H184&lt;&gt;"CZ",H183&lt;&gt;"CZ",AF186=AF183,AF186&lt;&gt;AF182,AF186&lt;&gt;AF187),A186-COUNTIF($H$167:$H186,"&lt;&gt;CZ"),IF(AND(H186="CZ",H185="CZ",H184&lt;&gt;"CZ",H187="CZ",AF186=AF184,AF186&lt;&gt;AF183,AF186=AF187,AF186&lt;&gt;AF188),A185-COUNTIF($H$167:$H184,"&lt;&gt;CZ")&amp;$AH$5&amp;A187-COUNTIF($H$167:$H187,"&lt;&gt;CZ"),IF(AND(H186="CZ",H185="CZ",H184="CZ",H187&lt;&gt;"CZ",AF186=AF184,AF186&lt;&gt;AF183,AF186=AF187,AF186&lt;&gt;AF188),A184-COUNTIF($H$167:$H184,"&lt;&gt;CZ")&amp;$AH$5&amp;A187-COUNTIF($H$167:$H187,"&lt;&gt;CZ"),IF(AND(H186="CZ",H185&lt;&gt;"CZ",H184&lt;&gt;"CZ",H187="CZ",AF186=AF184,AF186&lt;&gt;AF183,AF186=AF187,AF186&lt;&gt;AF188),A185-COUNTIF($H$167:$H184,"&lt;&gt;CZ")&amp;$AH$5&amp;A187-COUNTIF($H$167:$H187,"&lt;&gt;CZ"),IF(AND(H186="CZ",H185&lt;&gt;"CZ",H184="CZ",H187="CZ",AF186=AF184,AF186&lt;&gt;AF183,AF186=AF187,AF186&lt;&gt;AF188),A184-COUNTIF($H$167:$H184,"&lt;&gt;CZ")&amp;$AH$5&amp;A187-COUNTIF($H$167:$H187,"&lt;&gt;CZ"),IF(AND(H186="CZ",H185&lt;&gt;"CZ",H184="CZ",H187&lt;&gt;"CZ",AF186=AF184,AF186&lt;&gt;AF183,AF186=AF187,AF186&lt;&gt;AF188),A184-COUNTIF($H$167:$H184,"&lt;&gt;CZ")&amp;$AH$5&amp;A187-COUNTIF($H$167:$H187,"&lt;&gt;CZ"),IF(AND(H186="CZ",H185="CZ",H184&lt;&gt;"CZ",H187&lt;&gt;"CZ",AF187=AF184,AF186&lt;&gt;AF183,AF186&lt;&gt;AF188),A185-COUNTIF($H$167:$H184,"&lt;&gt;CZ")&amp;$AH$5&amp;A187-COUNTIF($H$167:$H187,"&lt;&gt;CZ"),IF(AND(H186="CZ",H185&lt;&gt;"CZ",H184&lt;&gt;"CZ",H187&lt;&gt;"CZ",AF187=AF184,AF186&lt;&gt;AF183,AF186&lt;&gt;AF188),A185-COUNTIF($H$167:$H184,"&lt;&gt;CZ"),IF(AND(H186="CZ",H185&lt;&gt;"CZ",H187="CZ",H188="CZ",AF188=AF185,AF186&lt;&gt;AF184,AF186&lt;&gt;AF189),A186-COUNTIF($H$167:$H185,"&lt;&gt;CZ")&amp;$AH$5&amp;A188-COUNTIF($H$167:$H188,"&lt;&gt;CZ"),IF(AND(H186="CZ",H185="CZ",H187&lt;&gt;"CZ",H188="CZ",AF188=AF185,AF186&lt;&gt;AF184,AF186&lt;&gt;AF189),A185-COUNTIF($H$167:$H185,"&lt;&gt;CZ")&amp;$AH$5&amp;A188-COUNTIF($H$167:$H188,"&lt;&gt;CZ"),IF(AND(H186="CZ",H185="CZ",H187="CZ",H188&lt;&gt;"CZ",AF188=AF185,AF186&lt;&gt;AF184,AF186&lt;&gt;AF189),A185-COUNTIF($H$167:$H185,"&lt;&gt;CZ")&amp;$AH$5&amp;A188-COUNTIF($H$167:$H188,"&lt;&gt;CZ"),IF(AND(H186="CZ",H185&lt;&gt;"CZ",H187&lt;&gt;"CZ",H188="CZ",AF188=AF185,AF186&lt;&gt;AF184,AF186&lt;&gt;AF189),A186-COUNTIF($H$167:$H185,"&lt;&gt;CZ")&amp;$AH$5&amp;A188-COUNTIF($H$167:$H188,"&lt;&gt;CZ"),IF(AND(H186="CZ",H185&lt;&gt;"CZ",H187="CZ",H188&lt;&gt;"CZ",AF188=AF185,AF186&lt;&gt;AF184,AF186&lt;&gt;AF189),A186-COUNTIF($H$167:$H185,"&lt;&gt;CZ")&amp;$AH$5&amp;A188-COUNTIF($H$167:$H188,"&lt;&gt;CZ"),IF(AND(H186="CZ",H185="CZ",H187&lt;&gt;"CZ",H188&lt;&gt;"CZ",AF188=AF185,AF186&lt;&gt;AF184,AF186&lt;&gt;AF189),A185-COUNTIF($H$167:$H185,"&lt;&gt;CZ")&amp;$AH$5&amp;A188-COUNTIF($H$167:$H188,"&lt;&gt;CZ"),IF(AND(H186="CZ",H185&lt;&gt;"CZ",H187&lt;&gt;"CZ",H188&lt;&gt;"CZ",AF188=AF185,AF186&lt;&gt;AF184,AF186&lt;&gt;AF189),A186-COUNTIF($H$167:$H185,"&lt;&gt;CZ"),IF(AND(H186="CZ",H187="CZ",H188="CZ",H189&lt;&gt;"CZ",AF186&lt;&gt;AF185,AF186=AF189,AF186&lt;&gt;AF190),A186-COUNTIF($H$167:$H186,"&lt;&gt;CZ")&amp;$AH$5&amp;A189-COUNTIF($H$167:$H189,"&lt;&gt;CZ"),IF(AND(H186="CZ",H187="CZ",H188&lt;&gt;"CZ",H189="CZ",AF186&lt;&gt;AF185,AF186=AF189,AF186&lt;&gt;AF190),A186-COUNTIF($H$167:$H186,"&lt;&gt;CZ")&amp;$AH$5&amp;A189-COUNTIF($H$167:$H189,"&lt;&gt;CZ"),IF(AND(H186="CZ",H187&lt;&gt;"CZ",H188="CZ",H189="CZ",AF186&lt;&gt;AF185,AF186=AF189,AF186&lt;&gt;AF190),A186-COUNTIF($H$167:$H186,"&lt;&gt;CZ")&amp;$AH$5&amp;A189-COUNTIF($H$167:$H189,"&lt;&gt;CZ"),IF(AND(H186="CZ",H187&lt;&gt;"CZ",H188&lt;&gt;"CZ",H189="CZ",AF186&lt;&gt;AF185,AF186=AF189,AF186&lt;&gt;AF190),A186-COUNTIF($H$167:$H186,"&lt;&gt;CZ")&amp;$AH$5&amp;A189-COUNTIF($H$167:$H189,"&lt;&gt;CZ"),"")))))))))))))))))))))))))))))))))))))))))))))))))))))</f>
        <v/>
      </c>
      <c r="AJ186" s="102" t="str">
        <f>IF(AI186&lt;&gt;"","",IF(AND(H186="CZ",H187&lt;&gt;"CZ",H188="CZ",H189&lt;&gt;"CZ",AF186&lt;&gt;AF185,AF186=AF189,AF186&lt;&gt;AF190),A186-COUNTIF($H$167:$H186,"&lt;&gt;CZ")&amp;$AH$5&amp;A189-COUNTIF($H$167:$H189,"&lt;&gt;CZ"),IF(AND(H186="CZ",H187="CZ",H188&lt;&gt;"CZ",H189&lt;&gt;"CZ",AF186&lt;&gt;AF185,AF186=AF189,AF186&lt;&gt;AF190),A186-COUNTIF($H$167:$H186,"&lt;&gt;CZ")&amp;$AH$5&amp;A189-COUNTIF($H$167:$H189,"&lt;&gt;CZ"),IF(AND(H186="CZ",H187&lt;&gt;"CZ",H188&lt;&gt;"CZ",H189&lt;&gt;"CZ",AF186&lt;&gt;AF185,AF186=AF189,AF186&lt;&gt;AF190),A186-COUNTIF($H$167:$H186,"&lt;&gt;CZ"),IF(AND(H186="CZ",H185&lt;&gt;"CZ",H184="CZ",H183="CZ",H182="CZ",AF186=AF182,AF186&lt;&gt;AF181,AF186&lt;&gt;AF187),A182-COUNTIFS($H$167:$H182,"&lt;&gt;CZ")&amp;$AH$5&amp;A186-COUNTIFS($H$167:$H186,"&lt;&gt;CZ"),IF(AND(H186="CZ",H185="CZ",H184&lt;&gt;"CZ",H183="CZ",H182="CZ",AF186=AF182,AF186&lt;&gt;AF181,AF186&lt;&gt;AF187),A182-COUNTIFS($H$167:$H182,"&lt;&gt;CZ")&amp;$AH$5&amp;A186-COUNTIFS($H$167:$H186,"&lt;&gt;CZ"),IF(AND(H186="CZ",H185="CZ",H184="CZ",H183&lt;&gt;"CZ",H182="CZ",AF186=AF182,AF186&lt;&gt;AF181,AF186&lt;&gt;AF187),A182-COUNTIFS($H$167:$H182,"&lt;&gt;CZ")&amp;$AH$5&amp;A186-COUNTIFS($H$167:$H186,"&lt;&gt;CZ"),IF(AND(H186="CZ",H185="CZ",H184="CZ",H183="CZ",H182&lt;&gt;"CZ",AF186=AF182,AF186&lt;&gt;AF181,AF186&lt;&gt;AF187),A183-COUNTIFS($H$167:$H182,"&lt;&gt;CZ")&amp;$AH$5&amp;A186-COUNTIFS($H$167:$H186,"&lt;&gt;CZ"),IF(AND(H186="CZ",H185&lt;&gt;"CZ",H184="CZ",H183="CZ",H182&lt;&gt;"CZ",AF186=AF182,AF186&lt;&gt;AF181,AF186&lt;&gt;AF187),A183-COUNTIFS($H$167:$H182,"&lt;&gt;CZ")&amp;$AH$5&amp;A186-COUNTIFS($H$167:$H186,"&lt;&gt;CZ"),IF(AND(H186="CZ",H185&lt;&gt;"CZ",H184="CZ",H183&lt;&gt;"CZ",H182="CZ",AF186=AF182,AF186&lt;&gt;AF181,AF186&lt;&gt;AF187),A182-COUNTIFS($H$167:$H182,"&lt;&gt;CZ")&amp;$AH$5&amp;A186-COUNTIFS($H$167:$H186,"&lt;&gt;CZ"),IF(AND(H186="CZ",H185&lt;&gt;"CZ",H184&lt;&gt;"CZ",H183="CZ",H182="CZ",AF186=AF182,AF186&lt;&gt;AF181,AF186&lt;&gt;AF187),A182-COUNTIFS($H$167:$H182,"&lt;&gt;CZ")&amp;$AH$5&amp;A186-COUNTIFS($H$167:$H186,"&lt;&gt;CZ"),IF(AND(H186="CZ",H185&lt;&gt;"CZ",H184&lt;&gt;"CZ",H183&lt;&gt;"CZ",H182="CZ",AF186=AF182,AF186&lt;&gt;AF181,AF186&lt;&gt;AF187),A182-COUNTIFS($H$167:$H182,"&lt;&gt;CZ")&amp;$AH$5&amp;A186-COUNTIFS($H$167:$H186,"&lt;&gt;CZ"),IF(AND(H186="CZ",H185&lt;&gt;"CZ",H184&lt;&gt;"CZ",H183="CZ",H182&lt;&gt;"CZ",AF186=AF182,AF186&lt;&gt;AF181,AF186&lt;&gt;AF187),A183-COUNTIFS($H$167:$H182,"&lt;&gt;CZ")&amp;$AH$5&amp;A186-COUNTIFS($H$167:$H186,"&lt;&gt;CZ"),IF(AND(H186="CZ",H185&lt;&gt;"CZ",H184="CZ",H183&lt;&gt;"CZ",H182&lt;&gt;"CZ",AF186=AF182,AF186&lt;&gt;AF181,AF186&lt;&gt;AF187),A183-COUNTIFS($H$167:$H182,"&lt;&gt;CZ")&amp;$AH$5&amp;A186-COUNTIFS($H$167:$H186,"&lt;&gt;CZ"),IF(AND(H186="CZ",H185="CZ",H184&lt;&gt;"CZ",H183&lt;&gt;"CZ",H182&lt;&gt;"CZ",AF186=AF182,AF186&lt;&gt;AF181,AF186&lt;&gt;AF187),A183-COUNTIFS($H$167:$H182,"&lt;&gt;CZ")&amp;$AH$5&amp;A186-COUNTIFS($H$167:$H186,"&lt;&gt;CZ"),IF(AND(H186="CZ",H185="CZ",H184&lt;&gt;"CZ",H183&lt;&gt;"CZ",H182="CZ",AF186=AF182,AF186&lt;&gt;AF181,AF186&lt;&gt;AF187),A182-COUNTIFS($H$167:$H182,"&lt;&gt;CZ")&amp;$AH$5&amp;A186-COUNTIFS($H$167:$H186,"&lt;&gt;CZ"),IF(AND(H186="CZ",H185="CZ",H184&lt;&gt;"CZ",H183="CZ",H182&lt;&gt;"CZ",AF186=AF182,AF186&lt;&gt;AF181,AF186&lt;&gt;AF187),A183-COUNTIFS($H$167:$H182,"&lt;&gt;CZ")&amp;$AH$5&amp;A186-COUNTIFS($H$167:$H186,"&lt;&gt;CZ"),IF(AND(H186="CZ",H185="CZ",H184="CZ",H183&lt;&gt;"CZ",H182&lt;&gt;"CZ",AF186=AF182,AF186&lt;&gt;AF181,AF186&lt;&gt;AF187),A183-COUNTIFS($H$167:$H182,"&lt;&gt;CZ")&amp;$AH$5&amp;A186-COUNTIFS($H$167:$H186,"&lt;&gt;CZ"),IF(AND(H186="CZ",H185&lt;&gt;"CZ",H184&lt;&gt;"CZ",H183&lt;&gt;"CZ",H182&lt;&gt;"CZ",AF186=AF182,AF186&lt;&gt;AF181,AF186&lt;&gt;AF187),A183-COUNTIFS($H$167:$H182,"&lt;&gt;CZ"),IF(AND(H186="CZ",H185&lt;&gt;"CZ",H184="CZ",H183="CZ",H187="CZ",AF187=AF183,AF186&lt;&gt;AF182,AF186&lt;&gt;AF188),A183-COUNTIFS($H$167:$H183,"&lt;&gt;CZ")&amp;$AH$5&amp;A187-COUNTIFS($H$167:$H187,"&lt;&gt;CZ"),IF(AND(H186="CZ",H185="CZ",H184&lt;&gt;"CZ",H183="CZ",H187="CZ",AF187=AF183,AF186&lt;&gt;AF182,AF186&lt;&gt;AF188),A183-COUNTIFS($H$167:$H183,"&lt;&gt;CZ")&amp;$AH$5&amp;A187-COUNTIFS($H$167:$H187,"&lt;&gt;CZ"),IF(AND(H186="CZ",H185="CZ",H184="CZ",H183&lt;&gt;"CZ",H187="CZ",AF187=AF183,AF186&lt;&gt;AF182,AF186&lt;&gt;AF188),A184-COUNTIFS($H$167:$H183,"&lt;&gt;CZ")&amp;$AH$5&amp;A187-COUNTIFS($H$167:$H187,"&lt;&gt;CZ"),IF(AND(H186="CZ",H185="CZ",H184="CZ",H183="CZ",H187&lt;&gt;"CZ",AF187=AF183,AF186&lt;&gt;AF182,AF186&lt;&gt;AF188),A183-COUNTIFS($H$167:$H183,"&lt;&gt;CZ")&amp;$AH$5&amp;A187-COUNTIFS($H$167:$H187,"&lt;&gt;CZ"),IF(AND(H186="CZ",H185&lt;&gt;"CZ",H184="CZ",H183="CZ",H187&lt;&gt;"CZ",AF187=AF183,AF186&lt;&gt;AF182,AF186&lt;&gt;AF188),A183-COUNTIFS($H$167:$H183,"&lt;&gt;CZ")&amp;$AH$5&amp;A187-COUNTIFS($H$167:$H187,"&lt;&gt;CZ"),IF(AND(H186="CZ",H185&lt;&gt;"CZ",H184="CZ",H183&lt;&gt;"CZ",H187="CZ",AF187=AF183,AF186&lt;&gt;AF182,AF186&lt;&gt;AF188),A184-COUNTIFS($H$167:$H183,"&lt;&gt;CZ")&amp;$AH$5&amp;A187-COUNTIFS($H$167:$H187,"&lt;&gt;CZ"),IF(AND(H186="CZ",H185&lt;&gt;"CZ",H184&lt;&gt;"CZ",H183="CZ",H187="CZ",AF187=AF183,AF186&lt;&gt;AF182,AF186&lt;&gt;AF188),A183-COUNTIFS($H$167:$H183,"&lt;&gt;CZ")&amp;$AH$5&amp;A187-COUNTIFS($H$167:$H187,"&lt;&gt;CZ"),IF(AND(H186="CZ",H185&lt;&gt;"CZ",H184&lt;&gt;"CZ",H183&lt;&gt;"CZ",H187="CZ",AF187=AF183,AF186&lt;&gt;AF182,AF186&lt;&gt;AF188),A184-COUNTIFS($H$167:$H183,"&lt;&gt;CZ")&amp;$AH$5&amp;A187-COUNTIFS($H$167:$H187,"&lt;&gt;CZ"),IF(AND(H186="CZ",H185&lt;&gt;"CZ",H184&lt;&gt;"CZ",H183="CZ",H187&lt;&gt;"CZ",AF187=AF183,AF186&lt;&gt;AF182,AF186&lt;&gt;AF188),A183-COUNTIFS($H$167:$H183,"&lt;&gt;CZ")&amp;$AH$5&amp;A187-COUNTIFS($H$167:$H187,"&lt;&gt;CZ"),IF(AND(H186="CZ",H185&lt;&gt;"CZ",H184="CZ",H183&lt;&gt;"CZ",H187&lt;&gt;"CZ",AF187=AF183,AF186&lt;&gt;AF182,AF186&lt;&gt;AF188),A184-COUNTIFS($H$167:$H183,"&lt;&gt;CZ")&amp;$AH$5&amp;A187-COUNTIFS($H$167:$H187,"&lt;&gt;CZ"),IF(AND(H186="CZ",H185="CZ",H184&lt;&gt;"CZ",H183&lt;&gt;"CZ",H187&lt;&gt;"CZ",AF187=AF183,AF186&lt;&gt;AF182,AF186&lt;&gt;AF188),A184-COUNTIFS($H$167:$H183,"&lt;&gt;CZ")&amp;$AH$5&amp;A187-COUNTIFS($H$167:$H187,"&lt;&gt;CZ"),IF(AND(H186="CZ",H185="CZ",H184&lt;&gt;"CZ",H183&lt;&gt;"CZ",H187="CZ",AF187=AF183,AF186&lt;&gt;AF182,AF186&lt;&gt;AF188),A184-COUNTIFS($H$167:$H183,"&lt;&gt;CZ")&amp;$AH$5&amp;A187-COUNTIFS($H$167:$H187,"&lt;&gt;CZ"),IF(AND(H186="CZ",H185="CZ",H184&lt;&gt;"CZ",H183="CZ",H187&lt;&gt;"CZ",AF187=AF183,AF186&lt;&gt;AF182,AF186&lt;&gt;AF188),A183-COUNTIFS($H$167:$H183,"&lt;&gt;CZ")&amp;$AH$5&amp;A187-COUNTIFS($H$167:$H187,"&lt;&gt;CZ"),IF(AND(H186="CZ",H185="CZ",H184="CZ",H183&lt;&gt;"CZ",H187&lt;&gt;"CZ",AF187=AF183,AF186&lt;&gt;AF182,AF186&lt;&gt;AF188),A184-COUNTIFS($H$167:$H183,"&lt;&gt;CZ")&amp;$AH$5&amp;A187-COUNTIFS($H$167:$H187,"&lt;&gt;CZ"),IF(AND(H186="CZ",H185&lt;&gt;"CZ",H184&lt;&gt;"CZ",H183&lt;&gt;"CZ",H187&lt;&gt;"CZ",AF187=AF183,AF186&lt;&gt;AF182,AF186&lt;&gt;AF188),A184-COUNTIFS($H$167:$H183,"&lt;&gt;CZ"),IF(AND(H186="CZ",H185&lt;&gt;"CZ",H184="CZ",H187="CZ",H188="CZ",AF188=AF184,AF186&lt;&gt;AF183,AF186&lt;&gt;AF189),A184-COUNTIFS($H$167:$H184,"&lt;&gt;CZ")&amp;$AH$5&amp;A188-COUNTIFS($H$167:$H188,"&lt;&gt;CZ"),IF(AND(H186="CZ",H185="CZ",H184&lt;&gt;"CZ",H187="CZ",H188="CZ",AF188=AF184,AF186&lt;&gt;AF183,AF186&lt;&gt;AF189),A185-COUNTIFS($H$167:$H184,"&lt;&gt;CZ")&amp;$AH$5&amp;A188-COUNTIFS($H$167:$H188,"&lt;&gt;CZ"),IF(AND(H186="CZ",H185="CZ",H184="CZ",H187&lt;&gt;"CZ",H188="CZ",AF188=AF184,AF186&lt;&gt;AF183,AF186&lt;&gt;AF189),A184-COUNTIFS($H$167:$H184,"&lt;&gt;CZ")&amp;$AH$5&amp;A188-COUNTIFS($H$167:$H188,"&lt;&gt;CZ"),IF(AND(H186="CZ",H185="CZ",H184="CZ",H187="CZ",H188&lt;&gt;"CZ",AF188=AF184,AF186&lt;&gt;AF183,AF186&lt;&gt;AF189),A184-COUNTIFS($H$167:$H184,"&lt;&gt;CZ")&amp;$AH$5&amp;A188-COUNTIFS($H$167:$H188,"&lt;&gt;CZ"),IF(AND(H186="CZ",H185&lt;&gt;"CZ",H184="CZ",H187="CZ",H188&lt;&gt;"CZ",AF188=AF184,AF186&lt;&gt;AF183,AF186&lt;&gt;AF189),A184-COUNTIFS($H$167:$H184,"&lt;&gt;CZ")&amp;$AH$5&amp;A188-COUNTIFS($H$167:$H188,"&lt;&gt;CZ"),IF(AND(H186="CZ",H185&lt;&gt;"CZ",H184="CZ",H187&lt;&gt;"CZ",H188="CZ",AF188=AF184,AF186&lt;&gt;AF183,AF186&lt;&gt;AF189),A184-COUNTIFS($H$167:$H184,"&lt;&gt;CZ")&amp;$AH$5&amp;A188-COUNTIFS($H$167:$H188,"&lt;&gt;CZ"),IF(AND(H186="CZ",H185&lt;&gt;"CZ",H184&lt;&gt;"CZ",H187="CZ",H188="CZ",AF188=AF184,AF186&lt;&gt;AF183,AF186&lt;&gt;AF189),A185-COUNTIFS($H$167:$H184,"&lt;&gt;CZ")&amp;$AH$5&amp;A188-COUNTIFS($H$167:$H188,"&lt;&gt;CZ"),IF(AND(H186="CZ",H185&lt;&gt;"CZ",H184&lt;&gt;"CZ",H187&lt;&gt;"CZ",H188="CZ",AF188=AF184,AF186&lt;&gt;AF183,AF186&lt;&gt;AF189),A185-COUNTIFS($H$167:$H184,"&lt;&gt;CZ")&amp;$AH$5&amp;A188-COUNTIFS($H$167:$H188,"&lt;&gt;CZ"),IF(AND(H186="CZ",H185&lt;&gt;"CZ",H184&lt;&gt;"CZ",H187="CZ",H188&lt;&gt;"CZ",AF188=AF184,AF186&lt;&gt;AF183,AF186&lt;&gt;AF189),A185-COUNTIFS($H$167:$H184,"&lt;&gt;CZ")&amp;$AH$5&amp;A188-COUNTIFS($H$167:$H188,"&lt;&gt;CZ"),IF(AND(H186="CZ",H185&lt;&gt;"CZ",H184="CZ",H187&lt;&gt;"CZ",H188&lt;&gt;"CZ",AF188=AF184,AF186&lt;&gt;AF183,AF186&lt;&gt;AF189),A184-COUNTIFS($H$167:$H184,"&lt;&gt;CZ")&amp;$AH$5&amp;A188-COUNTIFS($H$167:$H188,"&lt;&gt;CZ"),IF(AND(H186="CZ",H185="CZ",H184&lt;&gt;"CZ",H187&lt;&gt;"CZ",H188&lt;&gt;"CZ",AF188=AF184,AF186&lt;&gt;AF183,AF186&lt;&gt;AF189),A185-COUNTIFS($H$167:$H184,"&lt;&gt;CZ")&amp;$AH$5&amp;A188-COUNTIFS($H$167:$H188,"&lt;&gt;CZ"),IF(AND(H186="CZ",H185="CZ",H184&lt;&gt;"CZ",H187&lt;&gt;"CZ",H188="CZ",AF188=AF184,AF186&lt;&gt;AF183,AF186&lt;&gt;AF189),A185-COUNTIFS($H$167:$H184,"&lt;&gt;CZ")&amp;$AH$5&amp;A188-COUNTIFS($H$167:$H188,"&lt;&gt;CZ"),IF(AND(H186="CZ",H185="CZ",H184&lt;&gt;"CZ",H187="CZ",H188&lt;&gt;"CZ",AF188=AF184,AF186&lt;&gt;AF183,AF186&lt;&gt;AF189),A185-COUNTIFS($H$167:$H184,"&lt;&gt;CZ")&amp;$AH$5&amp;A188-COUNTIFS($H$167:$H188,"&lt;&gt;CZ"),IF(AND(H186="CZ",H185="CZ",H184="CZ",H187&lt;&gt;"CZ",H188&lt;&gt;"CZ",AF188=AF184,AF186&lt;&gt;AF183,AF186&lt;&gt;AF189),A184-COUNTIFS($H$167:$H184,"&lt;&gt;CZ")&amp;$AH$5&amp;A188-COUNTIFS($H$167:$H188,"&lt;&gt;CZ"),""))))))))))))))))))))))))))))))))))))))))))))))))</f>
        <v/>
      </c>
      <c r="AK186" s="102" t="str">
        <f>IF(AI186&lt;&gt;"","",IF(AJ186&lt;&gt;"","",IF(AND(H185="CZ",H184&lt;&gt;"CZ",H183&lt;&gt;"CZ",H186&lt;&gt;"CZ",H187&lt;&gt;"CZ",AF187=AF183,AF185&lt;&gt;AF182,AF185&lt;&gt;AF188),A184-COUNTIFS($H$167:$H183,"&lt;&gt;CZ"),IF(AND(H186="CZ",H185&lt;&gt;"CZ",H187="CZ",H188="CZ",H189="CZ",AF189=AF185,AF186&lt;&gt;AF184,AF186&lt;&gt;AF190),A186-COUNTIFS($H$167:$H185,"&lt;&gt;CZ")&amp;$AH$5&amp;A189-COUNTIFS($H$167:$H189,"&lt;&gt;CZ"),IF(AND(H186="CZ",H185="CZ",H187&lt;&gt;"CZ",H188="CZ",H189="CZ",AF189=AF185,AF186&lt;&gt;AF184,AF186&lt;&gt;AF190),A185-COUNTIFS($H$167:$H185,"&lt;&gt;CZ")&amp;$AH$5&amp;A189-COUNTIFS($H$167:$H189,"&lt;&gt;CZ"),IF(AND(H186="CZ",H185="CZ",H187="CZ",H188&lt;&gt;"CZ",H189="CZ",AF189=AF185,AF186&lt;&gt;AF184,AF186&lt;&gt;AF190),A185-COUNTIFS($H$167:$H185,"&lt;&gt;CZ")&amp;$AH$5&amp;A189-COUNTIFS($H$167:$H189,"&lt;&gt;CZ"),IF(AND(H186="CZ",H185="CZ",H187="CZ",H188="CZ",H189&lt;&gt;"CZ",AF189=AF185,AF186&lt;&gt;AF184,AF186&lt;&gt;AF190),A185-COUNTIFS($H$167:$H185,"&lt;&gt;CZ")&amp;$AH$5&amp;A189-COUNTIFS($H$167:$H189,"&lt;&gt;CZ"),IF(AND(H186="CZ",H185&lt;&gt;"CZ",H187="CZ",H188="CZ",H189&lt;&gt;"CZ",AF189=AF185,AF186&lt;&gt;AF184,AF186&lt;&gt;AF190),A186-COUNTIFS($H$167:$H185,"&lt;&gt;CZ")&amp;$AH$5&amp;A189-COUNTIFS($H$167:$H189,"&lt;&gt;CZ"),IF(AND(H186="CZ",H185&lt;&gt;"CZ",H187="CZ",H188&lt;&gt;"CZ",H189="CZ",AF189=AF185,AF186&lt;&gt;AF184,AF186&lt;&gt;AF190),A186-COUNTIFS($H$167:$H185,"&lt;&gt;CZ")&amp;$AH$5&amp;A189-COUNTIFS($H$167:$H189,"&lt;&gt;CZ"),IF(AND(H186="CZ",H185&lt;&gt;"CZ",H187&lt;&gt;"CZ",H188="CZ",H189="CZ",AF189=AF185,AF186&lt;&gt;AF184,AF186&lt;&gt;AF190),A186-COUNTIFS($H$167:$H185,"&lt;&gt;CZ")&amp;$AH$5&amp;A189-COUNTIFS($H$167:$H189,"&lt;&gt;CZ"),IF(AND(H186="CZ",H185&lt;&gt;"CZ",H187&lt;&gt;"CZ",H188&lt;&gt;"CZ",H189="CZ",AF189=AF185,AF186&lt;&gt;AF184,AF186&lt;&gt;AF190),A186-COUNTIFS($H$167:$H185,"&lt;&gt;CZ")&amp;$AH$5&amp;A189-COUNTIFS($H$167:$H189,"&lt;&gt;CZ"),IF(AND(H186="CZ",H185&lt;&gt;"CZ",H187&lt;&gt;"CZ",H188&lt;&gt;"CZ",H189&lt;&gt;"CZ",AF189=AF185,AF186&lt;&gt;AF184,AF186&lt;&gt;AF190),A189-COUNTIFS($H$167:$H189,"&lt;&gt;CZ"),IF(AND(H186="CZ",H185&lt;&gt;"CZ",H187&lt;&gt;"CZ",H188="CZ",H189&lt;&gt;"CZ",AF189=AF185,AF186&lt;&gt;AF184,AF186&lt;&gt;AF190),A186-COUNTIFS($H$167:$H185,"&lt;&gt;CZ")&amp;$AH$5&amp;A189-COUNTIFS($H$167:$H189,"&lt;&gt;CZ"),IF(AND(H186="CZ",H185="CZ",H187="CZ",H188&lt;&gt;"CZ",H189&lt;&gt;"CZ",AF189=AF185,AF186&lt;&gt;AF184,AF186&lt;&gt;AF190),A185-COUNTIFS($H$167:$H185,"&lt;&gt;CZ")&amp;$AH$5&amp;A189-COUNTIFS($H$167:$H189,"&lt;&gt;CZ"),IF(AND(H186="CZ",H185="CZ",H187&lt;&gt;"CZ",H188&lt;&gt;"CZ",H189&lt;&gt;"CZ",AF189=AF185,AF186&lt;&gt;AF184,AF186&lt;&gt;AF190),A185-COUNTIFS($H$167:$H185,"&lt;&gt;CZ")&amp;$AH$5&amp;A189-COUNTIFS($H$167:$H189,"&lt;&gt;CZ"),IF(AND(H186="CZ",H185="CZ",H187&lt;&gt;"CZ",H188&lt;&gt;"CZ",H189="CZ",AF189=AF185,AF186&lt;&gt;AF184,AF186&lt;&gt;AF190),A185-COUNTIFS($H$167:$H185,"&lt;&gt;CZ")&amp;$AH$5&amp;A189-COUNTIFS($H$167:$H189,"&lt;&gt;CZ"),IF(AND(H186="CZ",H185="CZ",H187&lt;&gt;"CZ",H188="CZ",H189&lt;&gt;"CZ",AF189=AF185,AF186&lt;&gt;AF184,AF186&lt;&gt;AF190),A185-COUNTIFS($H$167:$H185,"&lt;&gt;CZ")&amp;$AH$5&amp;A189-COUNTIFS($H$167:$H189,"&lt;&gt;CZ"),IF(AND(H186="CZ",H185&lt;&gt;"CZ",H187="CZ",H188&lt;&gt;"CZ",H189&lt;&gt;"CZ",AF189=AF185,AF186&lt;&gt;AF184,AF186&lt;&gt;AF190),A186-COUNTIFS($H$167:$H185,"&lt;&gt;CZ")&amp;$AH$5&amp;A189-COUNTIFS($H$167:$H189,"&lt;&gt;CZ"),IF(AND(H186="CZ",H187&lt;&gt;"CZ",H188="CZ",H189="CZ",H190="CZ",AF186=AF190,AF186&lt;&gt;AF185,AF186&lt;&gt;AF191),A186-COUNTIFS($H$167:$H186,"&lt;&gt;CZ")&amp;$AH$5&amp;A190-COUNTIFS($H$167:$H190,"&lt;&gt;CZ"),IF(AND(H186="CZ",H187="CZ",H188&lt;&gt;"CZ",H189="CZ",H190="CZ",AF186=AF190,AF186&lt;&gt;AF185,AF186&lt;&gt;AF191),A186-COUNTIFS($H$167:$H186,"&lt;&gt;CZ")&amp;$AH$5&amp;A190-COUNTIFS($H$167:$H190,"&lt;&gt;CZ"),IF(AND(H186="CZ",H187="CZ",H188="CZ",H189&lt;&gt;"CZ",H190="CZ",AF186=AF190,AF186&lt;&gt;AF185,AF186&lt;&gt;AF191),A186-COUNTIFS($H$167:$H186,"&lt;&gt;CZ")&amp;$AH$5&amp;A190-COUNTIFS($H$167:$H190,"&lt;&gt;CZ"),IF(AND(H186="CZ",H187="CZ",H188="CZ",H189="CZ",H190&lt;&gt;"CZ",AF186=AF190,AF186&lt;&gt;AF185,AF186&lt;&gt;AF191),A186-COUNTIFS($H$167:$H186,"&lt;&gt;CZ")&amp;$AH$5&amp;A190-COUNTIFS($H$167:$H190,"&lt;&gt;CZ"),IF(AND(H186="CZ",H185&lt;&gt;"CZ",H184="CZ",H183="CZ",H187&lt;&gt;"CZ",AF187=AF183,AF186&lt;&gt;AF182,AF186&lt;&gt;AF188),A183-COUNTIFS($H$167:$H183,"&lt;&gt;CZ")&amp;$AH$5&amp;A187-COUNTIFS($H$167:$H187,"&lt;&gt;CZ"),IF(AND(H186="CZ",H187&lt;&gt;"CZ",H188="CZ",H189="CZ",H190&lt;&gt;"CZ",AF186=AF190,AF186&lt;&gt;AF185,AF186&lt;&gt;AF191),A186-COUNTIFS($H$167:$H186,"&lt;&gt;CZ")&amp;$AH$5&amp;A190-COUNTIFS($H$167:$H190,"&lt;&gt;CZ"),IF(AND(H186="CZ",H187&lt;&gt;"CZ",H188="CZ",H189&lt;&gt;"CZ",H190="CZ",AF186=AF190,AF186&lt;&gt;AF185,AF186&lt;&gt;AF191),A186-COUNTIFS($H$167:$H186,"&lt;&gt;CZ")&amp;$AH$5&amp;A190-COUNTIFS($H$167:$H190,"&lt;&gt;CZ"),IF(AND(H186="CZ",H187&lt;&gt;"CZ",H188&lt;&gt;"CZ",H189="CZ",H190="CZ",AF186=AF190,AF186&lt;&gt;AF185,AF186&lt;&gt;AF191),A186-COUNTIFS($H$167:$H186,"&lt;&gt;CZ")&amp;$AH$5&amp;A190-COUNTIFS($H$167:$H190,"&lt;&gt;CZ"),IF(AND(H186="CZ",H187&lt;&gt;"CZ",H188&lt;&gt;"CZ",H189&lt;&gt;"CZ",H190="CZ",AF186=AF190,AF186&lt;&gt;AF185,AF186&lt;&gt;AF191),A186-COUNTIFS($H$167:$H186,"&lt;&gt;CZ")&amp;$AH$5&amp;A190-COUNTIFS($H$167:$H190,"&lt;&gt;CZ"),IF(AND(H186="CZ",H187&lt;&gt;"CZ",H188&lt;&gt;"CZ",H189="CZ",H190&lt;&gt;"CZ",AF186=AF190,AF186&lt;&gt;AF185,AF186&lt;&gt;AF191),A186-COUNTIFS($H$167:$H186,"&lt;&gt;CZ")&amp;$AH$5&amp;A190-COUNTIFS($H$167:$H190,"&lt;&gt;CZ"),IF(AND(H186="CZ",H187&lt;&gt;"CZ",H188="CZ",H189&lt;&gt;"CZ",H190&lt;&gt;"CZ",AF186=AF190,AF186&lt;&gt;AF185,AF186&lt;&gt;AF191),A186-COUNTIFS($H$167:$H186,"&lt;&gt;CZ")&amp;$AH$5&amp;A190-COUNTIFS($H$167:$H190,"&lt;&gt;CZ"),IF(AND(H186="CZ",H187="CZ",H188&lt;&gt;"CZ",H189&lt;&gt;"CZ",H190&lt;&gt;"CZ",AF186=AF190,AF186&lt;&gt;AF185,AF186&lt;&gt;AF191),A186-COUNTIFS($H$167:$H186,"&lt;&gt;CZ")&amp;$AH$5&amp;A190-COUNTIFS($H$167:$H190,"&lt;&gt;CZ"),IF(AND(H186="CZ",H187="CZ",H188="CZ",H189&lt;&gt;"CZ",H190&lt;&gt;"CZ",AF186=AF190,AF186&lt;&gt;AF185,AF186&lt;&gt;AF191),A186-COUNTIFS($H$167:$H186,"&lt;&gt;CZ")&amp;$AH$5&amp;A190-COUNTIFS($H$167:$H190,"&lt;&gt;CZ"),IF(AND(H186="CZ",H187="CZ",H188&lt;&gt;"CZ",H189="CZ",H190&lt;&gt;"CZ",AF186=AF190,AF186&lt;&gt;AF185,AF186&lt;&gt;AF191),A186-COUNTIFS($H$167:$H186,"&lt;&gt;CZ")&amp;$AH$5&amp;A190-COUNTIFS($H$167:$H190,"&lt;&gt;CZ"),IF(AND(H186="CZ",H187="CZ",H188="CZ",H189&lt;&gt;"CZ",H190&lt;&gt;"CZ",AF186=AF190,AF186&lt;&gt;AF185,AF186&lt;&gt;AF191),A186-COUNTIFS($H$167:$H186,"&lt;&gt;CZ")&amp;$AH$5&amp;A190-COUNTIFS($H$167:$H190,"&lt;&gt;CZ"),IF(AND(H186="CZ",H187="CZ",H188&lt;&gt;"CZ",H189&lt;&gt;"CZ",H190&lt;&gt;"CZ",AF186=AF190,AF186&lt;&gt;AF185,AF186&lt;&gt;AF191),A190-COUNTIFS($H$167:$H190,"&lt;&gt;CZ"),""))))))))))))))))))))))))))))))))))</f>
        <v/>
      </c>
      <c r="AL186" s="120" t="str">
        <f t="shared" si="11"/>
        <v/>
      </c>
    </row>
    <row r="187" spans="1:38" s="104" customFormat="1" ht="15" hidden="1" customHeight="1">
      <c r="A187" s="105">
        <v>21</v>
      </c>
      <c r="B187" s="106" t="e">
        <v>#N/A</v>
      </c>
      <c r="C187" s="107" t="s">
        <v>251</v>
      </c>
      <c r="D187" s="107" t="s">
        <v>251</v>
      </c>
      <c r="E187" s="106" t="s">
        <v>251</v>
      </c>
      <c r="F187" s="108"/>
      <c r="G187" s="109" t="s">
        <v>251</v>
      </c>
      <c r="H187" s="110" t="s">
        <v>251</v>
      </c>
      <c r="I187" s="111"/>
      <c r="J187" s="112" t="s">
        <v>251</v>
      </c>
      <c r="K187" s="111"/>
      <c r="L187" s="112" t="s">
        <v>251</v>
      </c>
      <c r="M187" s="111"/>
      <c r="N187" s="112" t="s">
        <v>251</v>
      </c>
      <c r="O187" s="111"/>
      <c r="P187" s="112" t="s">
        <v>251</v>
      </c>
      <c r="Q187" s="111"/>
      <c r="R187" s="112" t="s">
        <v>251</v>
      </c>
      <c r="S187" s="113"/>
      <c r="T187" s="112" t="s">
        <v>251</v>
      </c>
      <c r="U187" s="111"/>
      <c r="V187" s="112" t="s">
        <v>251</v>
      </c>
      <c r="W187" s="111"/>
      <c r="X187" s="112" t="s">
        <v>251</v>
      </c>
      <c r="Y187" s="111"/>
      <c r="Z187" s="112" t="s">
        <v>251</v>
      </c>
      <c r="AA187" s="111"/>
      <c r="AB187" s="112" t="s">
        <v>251</v>
      </c>
      <c r="AC187" s="111"/>
      <c r="AD187" s="112" t="s">
        <v>251</v>
      </c>
      <c r="AE187" s="116">
        <v>0</v>
      </c>
      <c r="AF187" s="117" t="s">
        <v>251</v>
      </c>
      <c r="AG187" s="118" t="s">
        <v>251</v>
      </c>
      <c r="AH187" s="100" t="str">
        <f t="shared" ca="1" si="10"/>
        <v/>
      </c>
      <c r="AI187" s="119" t="str">
        <f>IF(H187="","",IF(H187&lt;&gt;"CZ","NE",IF(AND(H187="CZ",AF186&lt;&gt;AF187,AF187&lt;&gt;AF188),A187-COUNTIF($H$167:$H187,"&lt;&gt;CZ"),IF(AND(H187="CZ",H186="CZ",AF187=AF186,AF187&lt;&gt;AF185,AF187&lt;&gt;AF188),A186-COUNTIF($H$167:$H187,"&lt;&gt;CZ")&amp;$AH$5&amp;A187-COUNTIF($H$167:$H187,"&lt;&gt;CZ"),IF(AND(H187="CZ",H188="CZ",AF187&lt;&gt;AF186,AF187=AF188,AF187&lt;&gt;AF189),A187-COUNTIF($H$167:$H187,"&lt;&gt;CZ")&amp;$AH$5&amp;A188-COUNTIF($H$167:$H188,"&lt;&gt;CZ"),IF(AND(H187="CZ",H186="CZ",H185="CZ",AF187=AF185,AF187&lt;&gt;AF184,AF187&lt;&gt;AF188),A185-COUNTIF($H$167:$H187,"&lt;&gt;CZ")&amp;$AH$5&amp;A187-COUNTIF($H$167:$H187,"&lt;&gt;CZ"),IF(AND(H187="CZ",H186="CZ",H188="CZ",AF188=AF186,AF187&lt;&gt;AF185,AF187&lt;&gt;AF189),A186-COUNTIF($H$167:$H186,"&lt;&gt;CZ")&amp;$AH$5&amp;A188-COUNTIF($H$167:$H188,"&lt;&gt;CZ"),IF(AND(H187="CZ",H188="CZ",H189="CZ",AF187&lt;&gt;AF186,AF187=AF189,AF187&lt;&gt;AF190),A187-COUNTIF($H$167:$H187,"&lt;&gt;CZ")&amp;$AH$5&amp;A189-COUNTIF($H$167:$H189,"&lt;&gt;CZ"),IF(AND(H187="CZ",H186="CZ",H185="CZ",H184="CZ",AF187=AF184,AF187&lt;&gt;AF183,AF187&lt;&gt;AF188),A184-COUNTIF($H$167:$H184,"&lt;&gt;CZ")&amp;$AH$5&amp;A187-COUNTIF($H$167:$H187,"&lt;&gt;CZ"),IF(AND(H187="CZ",H186="CZ",H185="CZ",H188="CZ",AF188=AF185,AF187&lt;&gt;AF184,AF187&lt;&gt;AF189),A185-COUNTIF($H$167:$H185,"&lt;&gt;CZ")&amp;$AH$5&amp;A188-COUNTIF($H$167:$H188,"&lt;&gt;CZ"),IF(AND(H187="CZ",H186="CZ",H188="CZ",H189="CZ",AF189=AF186,AF187&lt;&gt;AF185,AF187&lt;&gt;AF190),A186-COUNTIF($H$167:$H186,"&lt;&gt;CZ")&amp;$AH$5&amp;A189-COUNTIF($H$167:$H189,"&lt;&gt;CZ"),IF(AND(H187="CZ",H188="CZ",H189="CZ",H190="CZ",AF187&lt;&gt;AF186,AF187=AF190,AF187&lt;&gt;AF191),A187-COUNTIF($H$167:$H187,"&lt;&gt;CZ")&amp;$AH$5&amp;A190-COUNTIF($H$167:$H190,"&lt;&gt;CZ"),IF(AND(H187="CZ",H186="CZ",H185="CZ",H184="CZ",H183="CZ",AF187=AF183,AF187&lt;&gt;AF182,AF187&lt;&gt;AF188),A183-COUNTIF($H$167:$H183,"&lt;&gt;CZ")&amp;$AH$5&amp;A187-COUNTIF($H$167:$H187,"&lt;&gt;CZ"),IF(AND(H187="CZ",H186="CZ",H185="CZ",H184="CZ",H188="CZ",AF188=AF184,AF187&lt;&gt;AF183,AF187&lt;&gt;AF189),A184-COUNTIF($H$167:$H184,"&lt;&gt;CZ")&amp;$AH$5&amp;A188-COUNTIF($H$167:$H188,"&lt;&gt;CZ"),IF(AND(H187="CZ",H186="CZ",H185="CZ",H188="CZ",H189="CZ",AF189=AF185,AF187&lt;&gt;AF184,AF187&lt;&gt;AF190),A185-COUNTIF($H$167:$H185,"&lt;&gt;CZ")&amp;$AH$5&amp;A189-COUNTIF($H$167:$H189,"&lt;&gt;CZ"),IF(AND(H187="CZ",H186="CZ",H188="CZ",H189="CZ",H190="CZ",AF190=AF186,AF187&lt;&gt;AF185,AF187&lt;&gt;AF191),A186-COUNTIF($H$167:$H186,"&lt;&gt;CZ")&amp;$AH$5&amp;A190-COUNTIF($H$167:$H190,"&lt;&gt;CZ"),IF(AND(H187="CZ",H188="CZ",H189="CZ",H190="CZ",H191="CZ",AF187&lt;&gt;AF186,AF187=AF191,AF187&lt;&gt;AF192),A187-COUNTIF($H$167:$H187,"&lt;&gt;CZ")&amp;$AH$5&amp;A191-COUNTIF($H$167:$H191,"&lt;&gt;CZ"),IF(AND(H187="CZ",H186&lt;&gt;"CZ",AF187=AF186,AF187&lt;&gt;AF185,AF187&lt;&gt;AF188),A187-COUNTIF($H$167:$H187,"&lt;&gt;CZ"),IF(AND(H187="CZ",H188&lt;&gt;"CZ",AF187&lt;&gt;AF186,AF187=AF188,AF187&lt;&gt;AF189),A187-COUNTIF($H$167:$H187,"&lt;&gt;CZ"),IF(AND(H187="CZ",H186&lt;&gt;"CZ",H185="CZ",AF187=AF185,AF187&lt;&gt;AF184,AF187&lt;&gt;AF188),A185-COUNTIF($H$167:$H185,"&lt;&gt;CZ")&amp;$AH$5&amp;A187-COUNTIF($H$167:$H187,"&lt;&gt;CZ"),IF(AND(H187="CZ",H186="CZ",H185&lt;&gt;"CZ",AF187=AF185,AF187&lt;&gt;AF184,AF187&lt;&gt;AF188),A186-COUNTIF($H$167:$H185,"&lt;&gt;CZ")&amp;$AH$5&amp;A187-COUNTIF($H$167:$H187,"&lt;&gt;CZ"),IF(AND(H187="CZ",H186&lt;&gt;"CZ",H185&lt;&gt;"CZ",AF187=AF185,AF187&lt;&gt;AF184,AF187&lt;&gt;AF188),A187-COUNTIF($H$167:$H187,"&lt;&gt;CZ"),IF(AND(H187="CZ",H186&lt;&gt;"CZ",H188="CZ",AF187=AF186,AF187&lt;&gt;AF185,AF187=AF188,AF187&lt;&gt;AF189),A187-COUNTIF($H$167:$H186,"&lt;&gt;CZ")&amp;$AH$5&amp;A188-COUNTIF($H$167:$H188,"&lt;&gt;CZ"),IF(AND(H187="CZ",H186="CZ",H188&lt;&gt;"CZ",AF188=AF186,AF187&lt;&gt;AF185,AF187&lt;&gt;AF189),A186-COUNTIF($H$167:$H186,"&lt;&gt;CZ")&amp;$AH$5&amp;A188-COUNTIF($H$167:$H188,"&lt;&gt;CZ"),IF(AND(H187="CZ",H186&lt;&gt;"CZ",H188&lt;&gt;"CZ",AF188=AF186,AF187&lt;&gt;AF185,AF187&lt;&gt;AF189),A187-COUNTIF($H$167:$H186,"&lt;&gt;CZ"),IF(AND(H187="CZ",H188&lt;&gt;"CZ",H189="CZ",AF187&lt;&gt;AF186,AF187=AF189,AF187&lt;&gt;AF190),A187-COUNTIF($H$167:$H187,"&lt;&gt;CZ")&amp;$AH$5&amp;A189-COUNTIF($H$167:$H189,"&lt;&gt;CZ"),IF(AND(H187="CZ",H188="CZ",H189&lt;&gt;"CZ",AF187&lt;&gt;AF186,AF187=AF189,AF187&lt;&gt;AF190),A187-COUNTIF($H$167:$H187,"&lt;&gt;CZ")&amp;$AH$5&amp;A189-COUNTIF($H$167:$H189,"&lt;&gt;CZ"),IF(AND(H187="CZ",H188&lt;&gt;"CZ",H189&lt;&gt;"CZ",AF187&gt;0,AF187&lt;&gt;AF186,AF187=AF189,AF187&lt;&gt;AF190),A187-COUNTIF($H$167:$H187,"&lt;&gt;CZ"),IF(AND(H187="CZ",H186&lt;&gt;"CZ",H185="CZ",H184="CZ",AF187=AF184,AF187&lt;&gt;AF183,AF187&lt;&gt;AF188),A184-COUNTIF($H$167:$H184,"&lt;&gt;CZ")&amp;$AH$5&amp;A187-COUNTIF($H$167:$H187,"&lt;&gt;CZ"),IF(AND(H187="CZ",H186="CZ",H185&lt;&gt;"CZ",H184="CZ",AF187=AF184,AF187&lt;&gt;AF183,AF187&lt;&gt;AF188),A184-COUNTIF($H$167:$H184,"&lt;&gt;CZ")&amp;$AH$5&amp;A187-COUNTIF($H$167:$H187,"&lt;&gt;CZ"),IF(AND(H187="CZ",H186="CZ",H185="CZ",H184&lt;&gt;"CZ",AF187=AF184,AF187&lt;&gt;AF183,AF187&lt;&gt;AF188),A185-COUNTIF($H$167:$H184,"&lt;&gt;CZ")&amp;$AH$5&amp;A187-COUNTIF($H$167:$H187,"&lt;&gt;CZ"),IF(AND(H187="CZ",H186&lt;&gt;"CZ",H185&lt;&gt;"CZ",H184="CZ",AF187=AF184,AF187&lt;&gt;AF183,AF187&lt;&gt;AF188),A184-COUNTIF($H$167:$H184,"&lt;&gt;CZ")&amp;$AH$5&amp;A187-COUNTIF($H$167:$H187,"&lt;&gt;CZ"),IF(AND(H187="CZ",H186&lt;&gt;"CZ",H185="CZ",H184&lt;&gt;"CZ",AF187=AF184,AF187&lt;&gt;AF183,AF187&lt;&gt;AF188),A185-COUNTIF($H$167:$H184,"&lt;&gt;CZ")&amp;$AH$5&amp;A187-COUNTIF($H$167:$H187,"&lt;&gt;CZ"),IF(AND(H187="CZ",H186="CZ",H185&lt;&gt;"CZ",H184&lt;&gt;"CZ",AF187=AF184,AF187&lt;&gt;AF183,AF187&lt;&gt;AF188),A185-COUNTIF($H$167:$H184,"&lt;&gt;CZ")&amp;$AH$5&amp;A187-COUNTIF($H$167:$H187,"&lt;&gt;CZ"),IF(AND(H187="CZ",H186&lt;&gt;"CZ",H185&lt;&gt;"CZ",H184&lt;&gt;"CZ",AF187=AF184,AF187&lt;&gt;AF183,AF187&lt;&gt;AF188),A187-COUNTIF($H$167:$H187,"&lt;&gt;CZ"),IF(AND(H187="CZ",H186="CZ",H185&lt;&gt;"CZ",H188="CZ",AF187=AF185,AF187&lt;&gt;AF184,AF187=AF188,AF187&lt;&gt;AF189),A186-COUNTIF($H$167:$H185,"&lt;&gt;CZ")&amp;$AH$5&amp;A188-COUNTIF($H$167:$H188,"&lt;&gt;CZ"),IF(AND(H187="CZ",H186="CZ",H185="CZ",H188&lt;&gt;"CZ",AF187=AF185,AF187&lt;&gt;AF184,AF187=AF188,AF187&lt;&gt;AF189),A185-COUNTIF($H$167:$H185,"&lt;&gt;CZ")&amp;$AH$5&amp;A188-COUNTIF($H$167:$H188,"&lt;&gt;CZ"),IF(AND(H187="CZ",H186&lt;&gt;"CZ",H185&lt;&gt;"CZ",H188="CZ",AF187=AF185,AF187&lt;&gt;AF184,AF187=AF188,AF187&lt;&gt;AF189),A186-COUNTIF($H$167:$H185,"&lt;&gt;CZ")&amp;$AH$5&amp;A188-COUNTIF($H$167:$H188,"&lt;&gt;CZ"),IF(AND(H187="CZ",H186&lt;&gt;"CZ",H185="CZ",H188="CZ",AF187=AF185,AF187&lt;&gt;AF184,AF187=AF188,AF187&lt;&gt;AF189),A185-COUNTIF($H$167:$H185,"&lt;&gt;CZ")&amp;$AH$5&amp;A188-COUNTIF($H$167:$H188,"&lt;&gt;CZ"),IF(AND(H187="CZ",H186&lt;&gt;"CZ",H185="CZ",H188&lt;&gt;"CZ",AF187=AF185,AF187&lt;&gt;AF184,AF187=AF188,AF187&lt;&gt;AF189),A185-COUNTIF($H$167:$H185,"&lt;&gt;CZ")&amp;$AH$5&amp;A188-COUNTIF($H$167:$H188,"&lt;&gt;CZ"),IF(AND(H187="CZ",H186="CZ",H185&lt;&gt;"CZ",H188&lt;&gt;"CZ",AF188=AF185,AF187&lt;&gt;AF184,AF187&lt;&gt;AF189),A186-COUNTIF($H$167:$H185,"&lt;&gt;CZ")&amp;$AH$5&amp;A188-COUNTIF($H$167:$H188,"&lt;&gt;CZ"),IF(AND(H187="CZ",H186&lt;&gt;"CZ",H185&lt;&gt;"CZ",H188&lt;&gt;"CZ",AF188=AF185,AF187&lt;&gt;AF184,AF187&lt;&gt;AF189),A186-COUNTIF($H$167:$H185,"&lt;&gt;CZ"),IF(AND(H187="CZ",H186&lt;&gt;"CZ",H188="CZ",H189="CZ",AF189=AF186,AF187&lt;&gt;AF185,AF187&lt;&gt;AF190),A187-COUNTIF($H$167:$H186,"&lt;&gt;CZ")&amp;$AH$5&amp;A189-COUNTIF($H$167:$H189,"&lt;&gt;CZ"),IF(AND(H187="CZ",H186="CZ",H188&lt;&gt;"CZ",H189="CZ",AF189=AF186,AF187&lt;&gt;AF185,AF187&lt;&gt;AF190),A186-COUNTIF($H$167:$H186,"&lt;&gt;CZ")&amp;$AH$5&amp;A189-COUNTIF($H$167:$H189,"&lt;&gt;CZ"),IF(AND(H187="CZ",H186="CZ",H188="CZ",H189&lt;&gt;"CZ",AF189=AF186,AF187&lt;&gt;AF185,AF187&lt;&gt;AF190),A186-COUNTIF($H$167:$H186,"&lt;&gt;CZ")&amp;$AH$5&amp;A189-COUNTIF($H$167:$H189,"&lt;&gt;CZ"),IF(AND(H187="CZ",H186&lt;&gt;"CZ",H188&lt;&gt;"CZ",H189="CZ",AF189=AF186,AF187&lt;&gt;AF185,AF187&lt;&gt;AF190),A187-COUNTIF($H$167:$H186,"&lt;&gt;CZ")&amp;$AH$5&amp;A189-COUNTIF($H$167:$H189,"&lt;&gt;CZ"),IF(AND(H187="CZ",H186&lt;&gt;"CZ",H188="CZ",H189&lt;&gt;"CZ",AF189=AF186,AF187&lt;&gt;AF185,AF187&lt;&gt;AF190),A187-COUNTIF($H$167:$H186,"&lt;&gt;CZ")&amp;$AH$5&amp;A189-COUNTIF($H$167:$H189,"&lt;&gt;CZ"),IF(AND(H187="CZ",H186="CZ",H188&lt;&gt;"CZ",H189&lt;&gt;"CZ",AF189=AF186,AF187&lt;&gt;AF185,AF187&lt;&gt;AF190),A186-COUNTIF($H$167:$H186,"&lt;&gt;CZ")&amp;$AH$5&amp;A189-COUNTIF($H$167:$H189,"&lt;&gt;CZ"),IF(AND(H187="CZ",H186&lt;&gt;"CZ",H188&lt;&gt;"CZ",H189&lt;&gt;"CZ",AF189=AF186,AF187&lt;&gt;AF185,AF187&lt;&gt;AF190),A187-COUNTIF($H$167:$H186,"&lt;&gt;CZ"),IF(AND(H187="CZ",H188="CZ",H189="CZ",H190&lt;&gt;"CZ",AF187&lt;&gt;AF186,AF187=AF190,AF187&lt;&gt;AF191),A187-COUNTIF($H$167:$H187,"&lt;&gt;CZ")&amp;$AH$5&amp;A190-COUNTIF($H$167:$H190,"&lt;&gt;CZ"),IF(AND(H187="CZ",H188="CZ",H189&lt;&gt;"CZ",H190="CZ",AF187&lt;&gt;AF186,AF187=AF190,AF187&lt;&gt;AF191),A187-COUNTIF($H$167:$H187,"&lt;&gt;CZ")&amp;$AH$5&amp;A190-COUNTIF($H$167:$H190,"&lt;&gt;CZ"),IF(AND(H187="CZ",H188&lt;&gt;"CZ",H189="CZ",H190="CZ",AF187&lt;&gt;AF186,AF187=AF190,AF187&lt;&gt;AF191),A187-COUNTIF($H$167:$H187,"&lt;&gt;CZ")&amp;$AH$5&amp;A190-COUNTIF($H$167:$H190,"&lt;&gt;CZ"),IF(AND(H187="CZ",H188&lt;&gt;"CZ",H189&lt;&gt;"CZ",H190="CZ",AF187&lt;&gt;AF186,AF187=AF190,AF187&lt;&gt;AF191),A187-COUNTIF($H$167:$H187,"&lt;&gt;CZ")&amp;$AH$5&amp;A190-COUNTIF($H$167:$H190,"&lt;&gt;CZ"),"")))))))))))))))))))))))))))))))))))))))))))))))))))))</f>
        <v/>
      </c>
      <c r="AJ187" s="102" t="str">
        <f>IF(AI187&lt;&gt;"","",IF(AND(H187="CZ",H188&lt;&gt;"CZ",H189="CZ",H190&lt;&gt;"CZ",AF187&lt;&gt;AF186,AF187=AF190,AF187&lt;&gt;AF191),A187-COUNTIF($H$167:$H187,"&lt;&gt;CZ")&amp;$AH$5&amp;A190-COUNTIF($H$167:$H190,"&lt;&gt;CZ"),IF(AND(H187="CZ",H188="CZ",H189&lt;&gt;"CZ",H190&lt;&gt;"CZ",AF187&lt;&gt;AF186,AF187=AF190,AF187&lt;&gt;AF191),A187-COUNTIF($H$167:$H187,"&lt;&gt;CZ")&amp;$AH$5&amp;A190-COUNTIF($H$167:$H190,"&lt;&gt;CZ"),IF(AND(H187="CZ",H188&lt;&gt;"CZ",H189&lt;&gt;"CZ",H190&lt;&gt;"CZ",AF187&lt;&gt;AF186,AF187=AF190,AF187&lt;&gt;AF191),A187-COUNTIF($H$167:$H187,"&lt;&gt;CZ"),IF(AND(H187="CZ",H186&lt;&gt;"CZ",H185="CZ",H184="CZ",H183="CZ",AF187=AF183,AF187&lt;&gt;AF182,AF187&lt;&gt;AF188),A183-COUNTIFS($H$167:$H183,"&lt;&gt;CZ")&amp;$AH$5&amp;A187-COUNTIFS($H$167:$H187,"&lt;&gt;CZ"),IF(AND(H187="CZ",H186="CZ",H185&lt;&gt;"CZ",H184="CZ",H183="CZ",AF187=AF183,AF187&lt;&gt;AF182,AF187&lt;&gt;AF188),A183-COUNTIFS($H$167:$H183,"&lt;&gt;CZ")&amp;$AH$5&amp;A187-COUNTIFS($H$167:$H187,"&lt;&gt;CZ"),IF(AND(H187="CZ",H186="CZ",H185="CZ",H184&lt;&gt;"CZ",H183="CZ",AF187=AF183,AF187&lt;&gt;AF182,AF187&lt;&gt;AF188),A183-COUNTIFS($H$167:$H183,"&lt;&gt;CZ")&amp;$AH$5&amp;A187-COUNTIFS($H$167:$H187,"&lt;&gt;CZ"),IF(AND(H187="CZ",H186="CZ",H185="CZ",H184="CZ",H183&lt;&gt;"CZ",AF187=AF183,AF187&lt;&gt;AF182,AF187&lt;&gt;AF188),A184-COUNTIFS($H$167:$H183,"&lt;&gt;CZ")&amp;$AH$5&amp;A187-COUNTIFS($H$167:$H187,"&lt;&gt;CZ"),IF(AND(H187="CZ",H186&lt;&gt;"CZ",H185="CZ",H184="CZ",H183&lt;&gt;"CZ",AF187=AF183,AF187&lt;&gt;AF182,AF187&lt;&gt;AF188),A184-COUNTIFS($H$167:$H183,"&lt;&gt;CZ")&amp;$AH$5&amp;A187-COUNTIFS($H$167:$H187,"&lt;&gt;CZ"),IF(AND(H187="CZ",H186&lt;&gt;"CZ",H185="CZ",H184&lt;&gt;"CZ",H183="CZ",AF187=AF183,AF187&lt;&gt;AF182,AF187&lt;&gt;AF188),A183-COUNTIFS($H$167:$H183,"&lt;&gt;CZ")&amp;$AH$5&amp;A187-COUNTIFS($H$167:$H187,"&lt;&gt;CZ"),IF(AND(H187="CZ",H186&lt;&gt;"CZ",H185&lt;&gt;"CZ",H184="CZ",H183="CZ",AF187=AF183,AF187&lt;&gt;AF182,AF187&lt;&gt;AF188),A183-COUNTIFS($H$167:$H183,"&lt;&gt;CZ")&amp;$AH$5&amp;A187-COUNTIFS($H$167:$H187,"&lt;&gt;CZ"),IF(AND(H187="CZ",H186&lt;&gt;"CZ",H185&lt;&gt;"CZ",H184&lt;&gt;"CZ",H183="CZ",AF187=AF183,AF187&lt;&gt;AF182,AF187&lt;&gt;AF188),A183-COUNTIFS($H$167:$H183,"&lt;&gt;CZ")&amp;$AH$5&amp;A187-COUNTIFS($H$167:$H187,"&lt;&gt;CZ"),IF(AND(H187="CZ",H186&lt;&gt;"CZ",H185&lt;&gt;"CZ",H184="CZ",H183&lt;&gt;"CZ",AF187=AF183,AF187&lt;&gt;AF182,AF187&lt;&gt;AF188),A184-COUNTIFS($H$167:$H183,"&lt;&gt;CZ")&amp;$AH$5&amp;A187-COUNTIFS($H$167:$H187,"&lt;&gt;CZ"),IF(AND(H187="CZ",H186&lt;&gt;"CZ",H185="CZ",H184&lt;&gt;"CZ",H183&lt;&gt;"CZ",AF187=AF183,AF187&lt;&gt;AF182,AF187&lt;&gt;AF188),A184-COUNTIFS($H$167:$H183,"&lt;&gt;CZ")&amp;$AH$5&amp;A187-COUNTIFS($H$167:$H187,"&lt;&gt;CZ"),IF(AND(H187="CZ",H186="CZ",H185&lt;&gt;"CZ",H184&lt;&gt;"CZ",H183&lt;&gt;"CZ",AF187=AF183,AF187&lt;&gt;AF182,AF187&lt;&gt;AF188),A184-COUNTIFS($H$167:$H183,"&lt;&gt;CZ")&amp;$AH$5&amp;A187-COUNTIFS($H$167:$H187,"&lt;&gt;CZ"),IF(AND(H187="CZ",H186="CZ",H185&lt;&gt;"CZ",H184&lt;&gt;"CZ",H183="CZ",AF187=AF183,AF187&lt;&gt;AF182,AF187&lt;&gt;AF188),A183-COUNTIFS($H$167:$H183,"&lt;&gt;CZ")&amp;$AH$5&amp;A187-COUNTIFS($H$167:$H187,"&lt;&gt;CZ"),IF(AND(H187="CZ",H186="CZ",H185&lt;&gt;"CZ",H184="CZ",H183&lt;&gt;"CZ",AF187=AF183,AF187&lt;&gt;AF182,AF187&lt;&gt;AF188),A184-COUNTIFS($H$167:$H183,"&lt;&gt;CZ")&amp;$AH$5&amp;A187-COUNTIFS($H$167:$H187,"&lt;&gt;CZ"),IF(AND(H187="CZ",H186="CZ",H185="CZ",H184&lt;&gt;"CZ",H183&lt;&gt;"CZ",AF187=AF183,AF187&lt;&gt;AF182,AF187&lt;&gt;AF188),A184-COUNTIFS($H$167:$H183,"&lt;&gt;CZ")&amp;$AH$5&amp;A187-COUNTIFS($H$167:$H187,"&lt;&gt;CZ"),IF(AND(H187="CZ",H186&lt;&gt;"CZ",H185&lt;&gt;"CZ",H184&lt;&gt;"CZ",H183&lt;&gt;"CZ",AF187=AF183,AF187&lt;&gt;AF182,AF187&lt;&gt;AF188),A184-COUNTIFS($H$167:$H183,"&lt;&gt;CZ"),IF(AND(H187="CZ",H186&lt;&gt;"CZ",H185="CZ",H184="CZ",H188="CZ",AF188=AF184,AF187&lt;&gt;AF183,AF187&lt;&gt;AF189),A184-COUNTIFS($H$167:$H184,"&lt;&gt;CZ")&amp;$AH$5&amp;A188-COUNTIFS($H$167:$H188,"&lt;&gt;CZ"),IF(AND(H187="CZ",H186="CZ",H185&lt;&gt;"CZ",H184="CZ",H188="CZ",AF188=AF184,AF187&lt;&gt;AF183,AF187&lt;&gt;AF189),A184-COUNTIFS($H$167:$H184,"&lt;&gt;CZ")&amp;$AH$5&amp;A188-COUNTIFS($H$167:$H188,"&lt;&gt;CZ"),IF(AND(H187="CZ",H186="CZ",H185="CZ",H184&lt;&gt;"CZ",H188="CZ",AF188=AF184,AF187&lt;&gt;AF183,AF187&lt;&gt;AF189),A185-COUNTIFS($H$167:$H184,"&lt;&gt;CZ")&amp;$AH$5&amp;A188-COUNTIFS($H$167:$H188,"&lt;&gt;CZ"),IF(AND(H187="CZ",H186="CZ",H185="CZ",H184="CZ",H188&lt;&gt;"CZ",AF188=AF184,AF187&lt;&gt;AF183,AF187&lt;&gt;AF189),A184-COUNTIFS($H$167:$H184,"&lt;&gt;CZ")&amp;$AH$5&amp;A188-COUNTIFS($H$167:$H188,"&lt;&gt;CZ"),IF(AND(H187="CZ",H186&lt;&gt;"CZ",H185="CZ",H184="CZ",H188&lt;&gt;"CZ",AF188=AF184,AF187&lt;&gt;AF183,AF187&lt;&gt;AF189),A184-COUNTIFS($H$167:$H184,"&lt;&gt;CZ")&amp;$AH$5&amp;A188-COUNTIFS($H$167:$H188,"&lt;&gt;CZ"),IF(AND(H187="CZ",H186&lt;&gt;"CZ",H185="CZ",H184&lt;&gt;"CZ",H188="CZ",AF188=AF184,AF187&lt;&gt;AF183,AF187&lt;&gt;AF189),A185-COUNTIFS($H$167:$H184,"&lt;&gt;CZ")&amp;$AH$5&amp;A188-COUNTIFS($H$167:$H188,"&lt;&gt;CZ"),IF(AND(H187="CZ",H186&lt;&gt;"CZ",H185&lt;&gt;"CZ",H184="CZ",H188="CZ",AF188=AF184,AF187&lt;&gt;AF183,AF187&lt;&gt;AF189),A184-COUNTIFS($H$167:$H184,"&lt;&gt;CZ")&amp;$AH$5&amp;A188-COUNTIFS($H$167:$H188,"&lt;&gt;CZ"),IF(AND(H187="CZ",H186&lt;&gt;"CZ",H185&lt;&gt;"CZ",H184&lt;&gt;"CZ",H188="CZ",AF188=AF184,AF187&lt;&gt;AF183,AF187&lt;&gt;AF189),A185-COUNTIFS($H$167:$H184,"&lt;&gt;CZ")&amp;$AH$5&amp;A188-COUNTIFS($H$167:$H188,"&lt;&gt;CZ"),IF(AND(H187="CZ",H186&lt;&gt;"CZ",H185&lt;&gt;"CZ",H184="CZ",H188&lt;&gt;"CZ",AF188=AF184,AF187&lt;&gt;AF183,AF187&lt;&gt;AF189),A184-COUNTIFS($H$167:$H184,"&lt;&gt;CZ")&amp;$AH$5&amp;A188-COUNTIFS($H$167:$H188,"&lt;&gt;CZ"),IF(AND(H187="CZ",H186&lt;&gt;"CZ",H185="CZ",H184&lt;&gt;"CZ",H188&lt;&gt;"CZ",AF188=AF184,AF187&lt;&gt;AF183,AF187&lt;&gt;AF189),A185-COUNTIFS($H$167:$H184,"&lt;&gt;CZ")&amp;$AH$5&amp;A188-COUNTIFS($H$167:$H188,"&lt;&gt;CZ"),IF(AND(H187="CZ",H186="CZ",H185&lt;&gt;"CZ",H184&lt;&gt;"CZ",H188&lt;&gt;"CZ",AF188=AF184,AF187&lt;&gt;AF183,AF187&lt;&gt;AF189),A185-COUNTIFS($H$167:$H184,"&lt;&gt;CZ")&amp;$AH$5&amp;A188-COUNTIFS($H$167:$H188,"&lt;&gt;CZ"),IF(AND(H187="CZ",H186="CZ",H185&lt;&gt;"CZ",H184&lt;&gt;"CZ",H188="CZ",AF188=AF184,AF187&lt;&gt;AF183,AF187&lt;&gt;AF189),A185-COUNTIFS($H$167:$H184,"&lt;&gt;CZ")&amp;$AH$5&amp;A188-COUNTIFS($H$167:$H188,"&lt;&gt;CZ"),IF(AND(H187="CZ",H186="CZ",H185&lt;&gt;"CZ",H184="CZ",H188&lt;&gt;"CZ",AF188=AF184,AF187&lt;&gt;AF183,AF187&lt;&gt;AF189),A184-COUNTIFS($H$167:$H184,"&lt;&gt;CZ")&amp;$AH$5&amp;A188-COUNTIFS($H$167:$H188,"&lt;&gt;CZ"),IF(AND(H187="CZ",H186="CZ",H185="CZ",H184&lt;&gt;"CZ",H188&lt;&gt;"CZ",AF188=AF184,AF187&lt;&gt;AF183,AF187&lt;&gt;AF189),A185-COUNTIFS($H$167:$H184,"&lt;&gt;CZ")&amp;$AH$5&amp;A188-COUNTIFS($H$167:$H188,"&lt;&gt;CZ"),IF(AND(H187="CZ",H186&lt;&gt;"CZ",H185&lt;&gt;"CZ",H184&lt;&gt;"CZ",H188&lt;&gt;"CZ",AF188=AF184,AF187&lt;&gt;AF183,AF187&lt;&gt;AF189),A185-COUNTIFS($H$167:$H184,"&lt;&gt;CZ"),IF(AND(H187="CZ",H186&lt;&gt;"CZ",H185="CZ",H188="CZ",H189="CZ",AF189=AF185,AF187&lt;&gt;AF184,AF187&lt;&gt;AF190),A185-COUNTIFS($H$167:$H185,"&lt;&gt;CZ")&amp;$AH$5&amp;A189-COUNTIFS($H$167:$H189,"&lt;&gt;CZ"),IF(AND(H187="CZ",H186="CZ",H185&lt;&gt;"CZ",H188="CZ",H189="CZ",AF189=AF185,AF187&lt;&gt;AF184,AF187&lt;&gt;AF190),A186-COUNTIFS($H$167:$H185,"&lt;&gt;CZ")&amp;$AH$5&amp;A189-COUNTIFS($H$167:$H189,"&lt;&gt;CZ"),IF(AND(H187="CZ",H186="CZ",H185="CZ",H188&lt;&gt;"CZ",H189="CZ",AF189=AF185,AF187&lt;&gt;AF184,AF187&lt;&gt;AF190),A185-COUNTIFS($H$167:$H185,"&lt;&gt;CZ")&amp;$AH$5&amp;A189-COUNTIFS($H$167:$H189,"&lt;&gt;CZ"),IF(AND(H187="CZ",H186="CZ",H185="CZ",H188="CZ",H189&lt;&gt;"CZ",AF189=AF185,AF187&lt;&gt;AF184,AF187&lt;&gt;AF190),A185-COUNTIFS($H$167:$H185,"&lt;&gt;CZ")&amp;$AH$5&amp;A189-COUNTIFS($H$167:$H189,"&lt;&gt;CZ"),IF(AND(H187="CZ",H186&lt;&gt;"CZ",H185="CZ",H188="CZ",H189&lt;&gt;"CZ",AF189=AF185,AF187&lt;&gt;AF184,AF187&lt;&gt;AF190),A185-COUNTIFS($H$167:$H185,"&lt;&gt;CZ")&amp;$AH$5&amp;A189-COUNTIFS($H$167:$H189,"&lt;&gt;CZ"),IF(AND(H187="CZ",H186&lt;&gt;"CZ",H185="CZ",H188&lt;&gt;"CZ",H189="CZ",AF189=AF185,AF187&lt;&gt;AF184,AF187&lt;&gt;AF190),A185-COUNTIFS($H$167:$H185,"&lt;&gt;CZ")&amp;$AH$5&amp;A189-COUNTIFS($H$167:$H189,"&lt;&gt;CZ"),IF(AND(H187="CZ",H186&lt;&gt;"CZ",H185&lt;&gt;"CZ",H188="CZ",H189="CZ",AF189=AF185,AF187&lt;&gt;AF184,AF187&lt;&gt;AF190),A186-COUNTIFS($H$167:$H185,"&lt;&gt;CZ")&amp;$AH$5&amp;A189-COUNTIFS($H$167:$H189,"&lt;&gt;CZ"),IF(AND(H187="CZ",H186&lt;&gt;"CZ",H185&lt;&gt;"CZ",H188&lt;&gt;"CZ",H189="CZ",AF189=AF185,AF187&lt;&gt;AF184,AF187&lt;&gt;AF190),A186-COUNTIFS($H$167:$H185,"&lt;&gt;CZ")&amp;$AH$5&amp;A189-COUNTIFS($H$167:$H189,"&lt;&gt;CZ"),IF(AND(H187="CZ",H186&lt;&gt;"CZ",H185&lt;&gt;"CZ",H188="CZ",H189&lt;&gt;"CZ",AF189=AF185,AF187&lt;&gt;AF184,AF187&lt;&gt;AF190),A186-COUNTIFS($H$167:$H185,"&lt;&gt;CZ")&amp;$AH$5&amp;A189-COUNTIFS($H$167:$H189,"&lt;&gt;CZ"),IF(AND(H187="CZ",H186&lt;&gt;"CZ",H185="CZ",H188&lt;&gt;"CZ",H189&lt;&gt;"CZ",AF189=AF185,AF187&lt;&gt;AF184,AF187&lt;&gt;AF190),A185-COUNTIFS($H$167:$H185,"&lt;&gt;CZ")&amp;$AH$5&amp;A189-COUNTIFS($H$167:$H189,"&lt;&gt;CZ"),IF(AND(H187="CZ",H186="CZ",H185&lt;&gt;"CZ",H188&lt;&gt;"CZ",H189&lt;&gt;"CZ",AF189=AF185,AF187&lt;&gt;AF184,AF187&lt;&gt;AF190),A186-COUNTIFS($H$167:$H185,"&lt;&gt;CZ")&amp;$AH$5&amp;A189-COUNTIFS($H$167:$H189,"&lt;&gt;CZ"),IF(AND(H187="CZ",H186="CZ",H185&lt;&gt;"CZ",H188&lt;&gt;"CZ",H189="CZ",AF189=AF185,AF187&lt;&gt;AF184,AF187&lt;&gt;AF190),A186-COUNTIFS($H$167:$H185,"&lt;&gt;CZ")&amp;$AH$5&amp;A189-COUNTIFS($H$167:$H189,"&lt;&gt;CZ"),IF(AND(H187="CZ",H186="CZ",H185&lt;&gt;"CZ",H188="CZ",H189&lt;&gt;"CZ",AF189=AF185,AF187&lt;&gt;AF184,AF187&lt;&gt;AF190),A186-COUNTIFS($H$167:$H185,"&lt;&gt;CZ")&amp;$AH$5&amp;A189-COUNTIFS($H$167:$H189,"&lt;&gt;CZ"),IF(AND(H187="CZ",H186="CZ",H185="CZ",H188&lt;&gt;"CZ",H189&lt;&gt;"CZ",AF189=AF185,AF187&lt;&gt;AF184,AF187&lt;&gt;AF190),A185-COUNTIFS($H$167:$H185,"&lt;&gt;CZ")&amp;$AH$5&amp;A189-COUNTIFS($H$167:$H189,"&lt;&gt;CZ"),""))))))))))))))))))))))))))))))))))))))))))))))))</f>
        <v/>
      </c>
      <c r="AK187" s="102" t="str">
        <f>IF(AI187&lt;&gt;"","",IF(AJ187&lt;&gt;"","",IF(AND(H186="CZ",H185&lt;&gt;"CZ",H184&lt;&gt;"CZ",H187&lt;&gt;"CZ",H188&lt;&gt;"CZ",AF188=AF184,AF186&lt;&gt;AF183,AF186&lt;&gt;AF189),A185-COUNTIFS($H$167:$H184,"&lt;&gt;CZ"),IF(AND(H187="CZ",H186&lt;&gt;"CZ",H188="CZ",H189="CZ",H190="CZ",AF190=AF186,AF187&lt;&gt;AF185,AF187&lt;&gt;AF191),A187-COUNTIFS($H$167:$H186,"&lt;&gt;CZ")&amp;$AH$5&amp;A190-COUNTIFS($H$167:$H190,"&lt;&gt;CZ"),IF(AND(H187="CZ",H186="CZ",H188&lt;&gt;"CZ",H189="CZ",H190="CZ",AF190=AF186,AF187&lt;&gt;AF185,AF187&lt;&gt;AF191),A186-COUNTIFS($H$167:$H186,"&lt;&gt;CZ")&amp;$AH$5&amp;A190-COUNTIFS($H$167:$H190,"&lt;&gt;CZ"),IF(AND(H187="CZ",H186="CZ",H188="CZ",H189&lt;&gt;"CZ",H190="CZ",AF190=AF186,AF187&lt;&gt;AF185,AF187&lt;&gt;AF191),A186-COUNTIFS($H$167:$H186,"&lt;&gt;CZ")&amp;$AH$5&amp;A190-COUNTIFS($H$167:$H190,"&lt;&gt;CZ"),IF(AND(H187="CZ",H186="CZ",H188="CZ",H189="CZ",H190&lt;&gt;"CZ",AF190=AF186,AF187&lt;&gt;AF185,AF187&lt;&gt;AF191),A186-COUNTIFS($H$167:$H186,"&lt;&gt;CZ")&amp;$AH$5&amp;A190-COUNTIFS($H$167:$H190,"&lt;&gt;CZ"),IF(AND(H187="CZ",H186&lt;&gt;"CZ",H188="CZ",H189="CZ",H190&lt;&gt;"CZ",AF190=AF186,AF187&lt;&gt;AF185,AF187&lt;&gt;AF191),A187-COUNTIFS($H$167:$H186,"&lt;&gt;CZ")&amp;$AH$5&amp;A190-COUNTIFS($H$167:$H190,"&lt;&gt;CZ"),IF(AND(H187="CZ",H186&lt;&gt;"CZ",H188="CZ",H189&lt;&gt;"CZ",H190="CZ",AF190=AF186,AF187&lt;&gt;AF185,AF187&lt;&gt;AF191),A187-COUNTIFS($H$167:$H186,"&lt;&gt;CZ")&amp;$AH$5&amp;A190-COUNTIFS($H$167:$H190,"&lt;&gt;CZ"),IF(AND(H187="CZ",H186&lt;&gt;"CZ",H188&lt;&gt;"CZ",H189="CZ",H190="CZ",AF190=AF186,AF187&lt;&gt;AF185,AF187&lt;&gt;AF191),A187-COUNTIFS($H$167:$H186,"&lt;&gt;CZ")&amp;$AH$5&amp;A190-COUNTIFS($H$167:$H190,"&lt;&gt;CZ"),IF(AND(H187="CZ",H186&lt;&gt;"CZ",H188&lt;&gt;"CZ",H189&lt;&gt;"CZ",H190="CZ",AF190=AF186,AF187&lt;&gt;AF185,AF187&lt;&gt;AF191),A187-COUNTIFS($H$167:$H186,"&lt;&gt;CZ")&amp;$AH$5&amp;A190-COUNTIFS($H$167:$H190,"&lt;&gt;CZ"),IF(AND(H187="CZ",H186&lt;&gt;"CZ",H188&lt;&gt;"CZ",H189&lt;&gt;"CZ",H190&lt;&gt;"CZ",AF190=AF186,AF187&lt;&gt;AF185,AF187&lt;&gt;AF191),A190-COUNTIFS($H$167:$H190,"&lt;&gt;CZ"),IF(AND(H187="CZ",H186&lt;&gt;"CZ",H188&lt;&gt;"CZ",H189="CZ",H190&lt;&gt;"CZ",AF190=AF186,AF187&lt;&gt;AF185,AF187&lt;&gt;AF191),A187-COUNTIFS($H$167:$H186,"&lt;&gt;CZ")&amp;$AH$5&amp;A190-COUNTIFS($H$167:$H190,"&lt;&gt;CZ"),IF(AND(H187="CZ",H186="CZ",H188="CZ",H189&lt;&gt;"CZ",H190&lt;&gt;"CZ",AF190=AF186,AF187&lt;&gt;AF185,AF187&lt;&gt;AF191),A186-COUNTIFS($H$167:$H186,"&lt;&gt;CZ")&amp;$AH$5&amp;A190-COUNTIFS($H$167:$H190,"&lt;&gt;CZ"),IF(AND(H187="CZ",H186="CZ",H188&lt;&gt;"CZ",H189&lt;&gt;"CZ",H190&lt;&gt;"CZ",AF190=AF186,AF187&lt;&gt;AF185,AF187&lt;&gt;AF191),A186-COUNTIFS($H$167:$H186,"&lt;&gt;CZ")&amp;$AH$5&amp;A190-COUNTIFS($H$167:$H190,"&lt;&gt;CZ"),IF(AND(H187="CZ",H186="CZ",H188&lt;&gt;"CZ",H189&lt;&gt;"CZ",H190="CZ",AF190=AF186,AF187&lt;&gt;AF185,AF187&lt;&gt;AF191),A186-COUNTIFS($H$167:$H186,"&lt;&gt;CZ")&amp;$AH$5&amp;A190-COUNTIFS($H$167:$H190,"&lt;&gt;CZ"),IF(AND(H187="CZ",H186="CZ",H188&lt;&gt;"CZ",H189="CZ",H190&lt;&gt;"CZ",AF190=AF186,AF187&lt;&gt;AF185,AF187&lt;&gt;AF191),A186-COUNTIFS($H$167:$H186,"&lt;&gt;CZ")&amp;$AH$5&amp;A190-COUNTIFS($H$167:$H190,"&lt;&gt;CZ"),IF(AND(H187="CZ",H186&lt;&gt;"CZ",H188="CZ",H189&lt;&gt;"CZ",H190&lt;&gt;"CZ",AF190=AF186,AF187&lt;&gt;AF185,AF187&lt;&gt;AF191),A187-COUNTIFS($H$167:$H186,"&lt;&gt;CZ")&amp;$AH$5&amp;A190-COUNTIFS($H$167:$H190,"&lt;&gt;CZ"),IF(AND(H187="CZ",H188&lt;&gt;"CZ",H189="CZ",H190="CZ",H191="CZ",AF187=AF191,AF187&lt;&gt;AF186,AF187&lt;&gt;AF192),A187-COUNTIFS($H$167:$H187,"&lt;&gt;CZ")&amp;$AH$5&amp;A191-COUNTIFS($H$167:$H191,"&lt;&gt;CZ"),IF(AND(H187="CZ",H188="CZ",H189&lt;&gt;"CZ",H190="CZ",H191="CZ",AF187=AF191,AF187&lt;&gt;AF186,AF187&lt;&gt;AF192),A187-COUNTIFS($H$167:$H187,"&lt;&gt;CZ")&amp;$AH$5&amp;A191-COUNTIFS($H$167:$H191,"&lt;&gt;CZ"),IF(AND(H187="CZ",H188="CZ",H189="CZ",H190&lt;&gt;"CZ",H191="CZ",AF187=AF191,AF187&lt;&gt;AF186,AF187&lt;&gt;AF192),A187-COUNTIFS($H$167:$H187,"&lt;&gt;CZ")&amp;$AH$5&amp;A191-COUNTIFS($H$167:$H191,"&lt;&gt;CZ"),IF(AND(H187="CZ",H188="CZ",H189="CZ",H190="CZ",H191&lt;&gt;"CZ",AF187=AF191,AF187&lt;&gt;AF186,AF187&lt;&gt;AF192),A187-COUNTIFS($H$167:$H187,"&lt;&gt;CZ")&amp;$AH$5&amp;A191-COUNTIFS($H$167:$H191,"&lt;&gt;CZ"),IF(AND(H187="CZ",H186&lt;&gt;"CZ",H185="CZ",H184="CZ",H188&lt;&gt;"CZ",AF188=AF184,AF187&lt;&gt;AF183,AF187&lt;&gt;AF189),A184-COUNTIFS($H$167:$H184,"&lt;&gt;CZ")&amp;$AH$5&amp;A188-COUNTIFS($H$167:$H188,"&lt;&gt;CZ"),IF(AND(H187="CZ",H188&lt;&gt;"CZ",H189="CZ",H190="CZ",H191&lt;&gt;"CZ",AF187=AF191,AF187&lt;&gt;AF186,AF187&lt;&gt;AF192),A187-COUNTIFS($H$167:$H187,"&lt;&gt;CZ")&amp;$AH$5&amp;A191-COUNTIFS($H$167:$H191,"&lt;&gt;CZ"),IF(AND(H187="CZ",H188&lt;&gt;"CZ",H189="CZ",H190&lt;&gt;"CZ",H191="CZ",AF187=AF191,AF187&lt;&gt;AF186,AF187&lt;&gt;AF192),A187-COUNTIFS($H$167:$H187,"&lt;&gt;CZ")&amp;$AH$5&amp;A191-COUNTIFS($H$167:$H191,"&lt;&gt;CZ"),IF(AND(H187="CZ",H188&lt;&gt;"CZ",H189&lt;&gt;"CZ",H190="CZ",H191="CZ",AF187=AF191,AF187&lt;&gt;AF186,AF187&lt;&gt;AF192),A187-COUNTIFS($H$167:$H187,"&lt;&gt;CZ")&amp;$AH$5&amp;A191-COUNTIFS($H$167:$H191,"&lt;&gt;CZ"),IF(AND(H187="CZ",H188&lt;&gt;"CZ",H189&lt;&gt;"CZ",H190&lt;&gt;"CZ",H191="CZ",AF187=AF191,AF187&lt;&gt;AF186,AF187&lt;&gt;AF192),A187-COUNTIFS($H$167:$H187,"&lt;&gt;CZ")&amp;$AH$5&amp;A191-COUNTIFS($H$167:$H191,"&lt;&gt;CZ"),IF(AND(H187="CZ",H188&lt;&gt;"CZ",H189&lt;&gt;"CZ",H190="CZ",H191&lt;&gt;"CZ",AF187=AF191,AF187&lt;&gt;AF186,AF187&lt;&gt;AF192),A187-COUNTIFS($H$167:$H187,"&lt;&gt;CZ")&amp;$AH$5&amp;A191-COUNTIFS($H$167:$H191,"&lt;&gt;CZ"),IF(AND(H187="CZ",H188&lt;&gt;"CZ",H189="CZ",H190&lt;&gt;"CZ",H191&lt;&gt;"CZ",AF187=AF191,AF187&lt;&gt;AF186,AF187&lt;&gt;AF192),A187-COUNTIFS($H$167:$H187,"&lt;&gt;CZ")&amp;$AH$5&amp;A191-COUNTIFS($H$167:$H191,"&lt;&gt;CZ"),IF(AND(H187="CZ",H188="CZ",H189&lt;&gt;"CZ",H190&lt;&gt;"CZ",H191&lt;&gt;"CZ",AF187=AF191,AF187&lt;&gt;AF186,AF187&lt;&gt;AF192),A187-COUNTIFS($H$167:$H187,"&lt;&gt;CZ")&amp;$AH$5&amp;A191-COUNTIFS($H$167:$H191,"&lt;&gt;CZ"),IF(AND(H187="CZ",H188="CZ",H189="CZ",H190&lt;&gt;"CZ",H191&lt;&gt;"CZ",AF187=AF191,AF187&lt;&gt;AF186,AF187&lt;&gt;AF192),A187-COUNTIFS($H$167:$H187,"&lt;&gt;CZ")&amp;$AH$5&amp;A191-COUNTIFS($H$167:$H191,"&lt;&gt;CZ"),IF(AND(H187="CZ",H188="CZ",H189&lt;&gt;"CZ",H190="CZ",H191&lt;&gt;"CZ",AF187=AF191,AF187&lt;&gt;AF186,AF187&lt;&gt;AF192),A187-COUNTIFS($H$167:$H187,"&lt;&gt;CZ")&amp;$AH$5&amp;A191-COUNTIFS($H$167:$H191,"&lt;&gt;CZ"),IF(AND(H187="CZ",H188="CZ",H189="CZ",H190&lt;&gt;"CZ",H191&lt;&gt;"CZ",AF187=AF191,AF187&lt;&gt;AF186,AF187&lt;&gt;AF192),A187-COUNTIFS($H$167:$H187,"&lt;&gt;CZ")&amp;$AH$5&amp;A191-COUNTIFS($H$167:$H191,"&lt;&gt;CZ"),IF(AND(H187="CZ",H188="CZ",H189&lt;&gt;"CZ",H190&lt;&gt;"CZ",H191&lt;&gt;"CZ",AF187=AF191,AF187&lt;&gt;AF186,AF187&lt;&gt;AF192),A191-COUNTIFS($H$167:$H191,"&lt;&gt;CZ"),""))))))))))))))))))))))))))))))))))</f>
        <v/>
      </c>
      <c r="AL187" s="120" t="str">
        <f t="shared" si="11"/>
        <v/>
      </c>
    </row>
    <row r="188" spans="1:38" s="104" customFormat="1" ht="15" hidden="1" customHeight="1">
      <c r="A188" s="105">
        <v>22</v>
      </c>
      <c r="B188" s="106" t="e">
        <v>#N/A</v>
      </c>
      <c r="C188" s="107" t="s">
        <v>251</v>
      </c>
      <c r="D188" s="107" t="s">
        <v>251</v>
      </c>
      <c r="E188" s="106" t="s">
        <v>251</v>
      </c>
      <c r="F188" s="108"/>
      <c r="G188" s="109" t="s">
        <v>251</v>
      </c>
      <c r="H188" s="110" t="s">
        <v>251</v>
      </c>
      <c r="I188" s="111"/>
      <c r="J188" s="112" t="s">
        <v>251</v>
      </c>
      <c r="K188" s="111"/>
      <c r="L188" s="112" t="s">
        <v>251</v>
      </c>
      <c r="M188" s="111"/>
      <c r="N188" s="112" t="s">
        <v>251</v>
      </c>
      <c r="O188" s="111"/>
      <c r="P188" s="112" t="s">
        <v>251</v>
      </c>
      <c r="Q188" s="111"/>
      <c r="R188" s="112" t="s">
        <v>251</v>
      </c>
      <c r="S188" s="113"/>
      <c r="T188" s="112" t="s">
        <v>251</v>
      </c>
      <c r="U188" s="111"/>
      <c r="V188" s="112" t="s">
        <v>251</v>
      </c>
      <c r="W188" s="111"/>
      <c r="X188" s="112" t="s">
        <v>251</v>
      </c>
      <c r="Y188" s="111"/>
      <c r="Z188" s="112" t="s">
        <v>251</v>
      </c>
      <c r="AA188" s="111"/>
      <c r="AB188" s="112" t="s">
        <v>251</v>
      </c>
      <c r="AC188" s="111"/>
      <c r="AD188" s="112" t="s">
        <v>251</v>
      </c>
      <c r="AE188" s="116">
        <v>0</v>
      </c>
      <c r="AF188" s="117" t="s">
        <v>251</v>
      </c>
      <c r="AG188" s="118" t="s">
        <v>251</v>
      </c>
      <c r="AH188" s="100" t="str">
        <f t="shared" ca="1" si="10"/>
        <v/>
      </c>
      <c r="AI188" s="119" t="str">
        <f>IF(H188="","",IF(H188&lt;&gt;"CZ","NE",IF(AND(H188="CZ",AF187&lt;&gt;AF188,AF188&lt;&gt;AF189),A188-COUNTIF($H$167:$H188,"&lt;&gt;CZ"),IF(AND(H188="CZ",H187="CZ",AF188=AF187,AF188&lt;&gt;AF186,AF188&lt;&gt;AF189),A187-COUNTIF($H$167:$H188,"&lt;&gt;CZ")&amp;$AH$5&amp;A188-COUNTIF($H$167:$H188,"&lt;&gt;CZ"),IF(AND(H188="CZ",H189="CZ",AF188&lt;&gt;AF187,AF188=AF189,AF188&lt;&gt;AF190),A188-COUNTIF($H$167:$H188,"&lt;&gt;CZ")&amp;$AH$5&amp;A189-COUNTIF($H$167:$H189,"&lt;&gt;CZ"),IF(AND(H188="CZ",H187="CZ",H186="CZ",AF188=AF186,AF188&lt;&gt;AF185,AF188&lt;&gt;AF189),A186-COUNTIF($H$167:$H188,"&lt;&gt;CZ")&amp;$AH$5&amp;A188-COUNTIF($H$167:$H188,"&lt;&gt;CZ"),IF(AND(H188="CZ",H187="CZ",H189="CZ",AF189=AF187,AF188&lt;&gt;AF186,AF188&lt;&gt;AF190),A187-COUNTIF($H$167:$H187,"&lt;&gt;CZ")&amp;$AH$5&amp;A189-COUNTIF($H$167:$H189,"&lt;&gt;CZ"),IF(AND(H188="CZ",H189="CZ",H190="CZ",AF188&lt;&gt;AF187,AF188=AF190,AF188&lt;&gt;AF191),A188-COUNTIF($H$167:$H188,"&lt;&gt;CZ")&amp;$AH$5&amp;A190-COUNTIF($H$167:$H190,"&lt;&gt;CZ"),IF(AND(H188="CZ",H187="CZ",H186="CZ",H185="CZ",AF188=AF185,AF188&lt;&gt;AF184,AF188&lt;&gt;AF189),A185-COUNTIF($H$167:$H185,"&lt;&gt;CZ")&amp;$AH$5&amp;A188-COUNTIF($H$167:$H188,"&lt;&gt;CZ"),IF(AND(H188="CZ",H187="CZ",H186="CZ",H189="CZ",AF189=AF186,AF188&lt;&gt;AF185,AF188&lt;&gt;AF190),A186-COUNTIF($H$167:$H186,"&lt;&gt;CZ")&amp;$AH$5&amp;A189-COUNTIF($H$167:$H189,"&lt;&gt;CZ"),IF(AND(H188="CZ",H187="CZ",H189="CZ",H190="CZ",AF190=AF187,AF188&lt;&gt;AF186,AF188&lt;&gt;AF191),A187-COUNTIF($H$167:$H187,"&lt;&gt;CZ")&amp;$AH$5&amp;A190-COUNTIF($H$167:$H190,"&lt;&gt;CZ"),IF(AND(H188="CZ",H189="CZ",H190="CZ",H191="CZ",AF188&lt;&gt;AF187,AF188=AF191,AF188&lt;&gt;AF192),A188-COUNTIF($H$167:$H188,"&lt;&gt;CZ")&amp;$AH$5&amp;A191-COUNTIF($H$167:$H191,"&lt;&gt;CZ"),IF(AND(H188="CZ",H187="CZ",H186="CZ",H185="CZ",H184="CZ",AF188=AF184,AF188&lt;&gt;AF183,AF188&lt;&gt;AF189),A184-COUNTIF($H$167:$H184,"&lt;&gt;CZ")&amp;$AH$5&amp;A188-COUNTIF($H$167:$H188,"&lt;&gt;CZ"),IF(AND(H188="CZ",H187="CZ",H186="CZ",H185="CZ",H189="CZ",AF189=AF185,AF188&lt;&gt;AF184,AF188&lt;&gt;AF190),A185-COUNTIF($H$167:$H185,"&lt;&gt;CZ")&amp;$AH$5&amp;A189-COUNTIF($H$167:$H189,"&lt;&gt;CZ"),IF(AND(H188="CZ",H187="CZ",H186="CZ",H189="CZ",H190="CZ",AF190=AF186,AF188&lt;&gt;AF185,AF188&lt;&gt;AF191),A186-COUNTIF($H$167:$H186,"&lt;&gt;CZ")&amp;$AH$5&amp;A190-COUNTIF($H$167:$H190,"&lt;&gt;CZ"),IF(AND(H188="CZ",H187="CZ",H189="CZ",H190="CZ",H191="CZ",AF191=AF187,AF188&lt;&gt;AF186,AF188&lt;&gt;AF192),A187-COUNTIF($H$167:$H187,"&lt;&gt;CZ")&amp;$AH$5&amp;A191-COUNTIF($H$167:$H191,"&lt;&gt;CZ"),IF(AND(H188="CZ",H189="CZ",H190="CZ",H191="CZ",H192="CZ",AF188&lt;&gt;AF187,AF188=AF192,AF188&lt;&gt;AF193),A188-COUNTIF($H$167:$H188,"&lt;&gt;CZ")&amp;$AH$5&amp;A192-COUNTIF($H$167:$H192,"&lt;&gt;CZ"),IF(AND(H188="CZ",H187&lt;&gt;"CZ",AF188=AF187,AF188&lt;&gt;AF186,AF188&lt;&gt;AF189),A188-COUNTIF($H$167:$H188,"&lt;&gt;CZ"),IF(AND(H188="CZ",H189&lt;&gt;"CZ",AF188&lt;&gt;AF187,AF188=AF189,AF188&lt;&gt;AF190),A188-COUNTIF($H$167:$H188,"&lt;&gt;CZ"),IF(AND(H188="CZ",H187&lt;&gt;"CZ",H186="CZ",AF188=AF186,AF188&lt;&gt;AF185,AF188&lt;&gt;AF189),A186-COUNTIF($H$167:$H186,"&lt;&gt;CZ")&amp;$AH$5&amp;A188-COUNTIF($H$167:$H188,"&lt;&gt;CZ"),IF(AND(H188="CZ",H187="CZ",H186&lt;&gt;"CZ",AF188=AF186,AF188&lt;&gt;AF185,AF188&lt;&gt;AF189),A187-COUNTIF($H$167:$H186,"&lt;&gt;CZ")&amp;$AH$5&amp;A188-COUNTIF($H$167:$H188,"&lt;&gt;CZ"),IF(AND(H188="CZ",H187&lt;&gt;"CZ",H186&lt;&gt;"CZ",AF188=AF186,AF188&lt;&gt;AF185,AF188&lt;&gt;AF189),A188-COUNTIF($H$167:$H188,"&lt;&gt;CZ"),IF(AND(H188="CZ",H187&lt;&gt;"CZ",H189="CZ",AF188=AF187,AF188&lt;&gt;AF186,AF188=AF189,AF188&lt;&gt;AF190),A188-COUNTIF($H$167:$H187,"&lt;&gt;CZ")&amp;$AH$5&amp;A189-COUNTIF($H$167:$H189,"&lt;&gt;CZ"),IF(AND(H188="CZ",H187="CZ",H189&lt;&gt;"CZ",AF189=AF187,AF188&lt;&gt;AF186,AF188&lt;&gt;AF190),A187-COUNTIF($H$167:$H187,"&lt;&gt;CZ")&amp;$AH$5&amp;A189-COUNTIF($H$167:$H189,"&lt;&gt;CZ"),IF(AND(H188="CZ",H187&lt;&gt;"CZ",H189&lt;&gt;"CZ",AF189=AF187,AF188&lt;&gt;AF186,AF188&lt;&gt;AF190),A188-COUNTIF($H$167:$H187,"&lt;&gt;CZ"),IF(AND(H188="CZ",H189&lt;&gt;"CZ",H190="CZ",AF188&lt;&gt;AF187,AF188=AF190,AF188&lt;&gt;AF191),A188-COUNTIF($H$167:$H188,"&lt;&gt;CZ")&amp;$AH$5&amp;A190-COUNTIF($H$167:$H190,"&lt;&gt;CZ"),IF(AND(H188="CZ",H189="CZ",H190&lt;&gt;"CZ",AF188&lt;&gt;AF187,AF188=AF190,AF188&lt;&gt;AF191),A188-COUNTIF($H$167:$H188,"&lt;&gt;CZ")&amp;$AH$5&amp;A190-COUNTIF($H$167:$H190,"&lt;&gt;CZ"),IF(AND(H188="CZ",H189&lt;&gt;"CZ",H190&lt;&gt;"CZ",AF188&gt;0,AF188&lt;&gt;AF187,AF188=AF190,AF188&lt;&gt;AF191),A188-COUNTIF($H$167:$H188,"&lt;&gt;CZ"),IF(AND(H188="CZ",H187&lt;&gt;"CZ",H186="CZ",H185="CZ",AF188=AF185,AF188&lt;&gt;AF184,AF188&lt;&gt;AF189),A185-COUNTIF($H$167:$H185,"&lt;&gt;CZ")&amp;$AH$5&amp;A188-COUNTIF($H$167:$H188,"&lt;&gt;CZ"),IF(AND(H188="CZ",H187="CZ",H186&lt;&gt;"CZ",H185="CZ",AF188=AF185,AF188&lt;&gt;AF184,AF188&lt;&gt;AF189),A185-COUNTIF($H$167:$H185,"&lt;&gt;CZ")&amp;$AH$5&amp;A188-COUNTIF($H$167:$H188,"&lt;&gt;CZ"),IF(AND(H188="CZ",H187="CZ",H186="CZ",H185&lt;&gt;"CZ",AF188=AF185,AF188&lt;&gt;AF184,AF188&lt;&gt;AF189),A186-COUNTIF($H$167:$H185,"&lt;&gt;CZ")&amp;$AH$5&amp;A188-COUNTIF($H$167:$H188,"&lt;&gt;CZ"),IF(AND(H188="CZ",H187&lt;&gt;"CZ",H186&lt;&gt;"CZ",H185="CZ",AF188=AF185,AF188&lt;&gt;AF184,AF188&lt;&gt;AF189),A185-COUNTIF($H$167:$H185,"&lt;&gt;CZ")&amp;$AH$5&amp;A188-COUNTIF($H$167:$H188,"&lt;&gt;CZ"),IF(AND(H188="CZ",H187&lt;&gt;"CZ",H186="CZ",H185&lt;&gt;"CZ",AF188=AF185,AF188&lt;&gt;AF184,AF188&lt;&gt;AF189),A186-COUNTIF($H$167:$H185,"&lt;&gt;CZ")&amp;$AH$5&amp;A188-COUNTIF($H$167:$H188,"&lt;&gt;CZ"),IF(AND(H188="CZ",H187="CZ",H186&lt;&gt;"CZ",H185&lt;&gt;"CZ",AF188=AF185,AF188&lt;&gt;AF184,AF188&lt;&gt;AF189),A186-COUNTIF($H$167:$H185,"&lt;&gt;CZ")&amp;$AH$5&amp;A188-COUNTIF($H$167:$H188,"&lt;&gt;CZ"),IF(AND(H188="CZ",H187&lt;&gt;"CZ",H186&lt;&gt;"CZ",H185&lt;&gt;"CZ",AF188=AF185,AF188&lt;&gt;AF184,AF188&lt;&gt;AF189),A188-COUNTIF($H$167:$H188,"&lt;&gt;CZ"),IF(AND(H188="CZ",H187="CZ",H186&lt;&gt;"CZ",H189="CZ",AF188=AF186,AF188&lt;&gt;AF185,AF188=AF189,AF188&lt;&gt;AF190),A187-COUNTIF($H$167:$H186,"&lt;&gt;CZ")&amp;$AH$5&amp;A189-COUNTIF($H$167:$H189,"&lt;&gt;CZ"),IF(AND(H188="CZ",H187="CZ",H186="CZ",H189&lt;&gt;"CZ",AF188=AF186,AF188&lt;&gt;AF185,AF188=AF189,AF188&lt;&gt;AF190),A186-COUNTIF($H$167:$H186,"&lt;&gt;CZ")&amp;$AH$5&amp;A189-COUNTIF($H$167:$H189,"&lt;&gt;CZ"),IF(AND(H188="CZ",H187&lt;&gt;"CZ",H186&lt;&gt;"CZ",H189="CZ",AF188=AF186,AF188&lt;&gt;AF185,AF188=AF189,AF188&lt;&gt;AF190),A187-COUNTIF($H$167:$H186,"&lt;&gt;CZ")&amp;$AH$5&amp;A189-COUNTIF($H$167:$H189,"&lt;&gt;CZ"),IF(AND(H188="CZ",H187&lt;&gt;"CZ",H186="CZ",H189="CZ",AF188=AF186,AF188&lt;&gt;AF185,AF188=AF189,AF188&lt;&gt;AF190),A186-COUNTIF($H$167:$H186,"&lt;&gt;CZ")&amp;$AH$5&amp;A189-COUNTIF($H$167:$H189,"&lt;&gt;CZ"),IF(AND(H188="CZ",H187&lt;&gt;"CZ",H186="CZ",H189&lt;&gt;"CZ",AF188=AF186,AF188&lt;&gt;AF185,AF188=AF189,AF188&lt;&gt;AF190),A186-COUNTIF($H$167:$H186,"&lt;&gt;CZ")&amp;$AH$5&amp;A189-COUNTIF($H$167:$H189,"&lt;&gt;CZ"),IF(AND(H188="CZ",H187="CZ",H186&lt;&gt;"CZ",H189&lt;&gt;"CZ",AF189=AF186,AF188&lt;&gt;AF185,AF188&lt;&gt;AF190),A187-COUNTIF($H$167:$H186,"&lt;&gt;CZ")&amp;$AH$5&amp;A189-COUNTIF($H$167:$H189,"&lt;&gt;CZ"),IF(AND(H188="CZ",H187&lt;&gt;"CZ",H186&lt;&gt;"CZ",H189&lt;&gt;"CZ",AF189=AF186,AF188&lt;&gt;AF185,AF188&lt;&gt;AF190),A187-COUNTIF($H$167:$H186,"&lt;&gt;CZ"),IF(AND(H188="CZ",H187&lt;&gt;"CZ",H189="CZ",H190="CZ",AF190=AF187,AF188&lt;&gt;AF186,AF188&lt;&gt;AF191),A188-COUNTIF($H$167:$H187,"&lt;&gt;CZ")&amp;$AH$5&amp;A190-COUNTIF($H$167:$H190,"&lt;&gt;CZ"),IF(AND(H188="CZ",H187="CZ",H189&lt;&gt;"CZ",H190="CZ",AF190=AF187,AF188&lt;&gt;AF186,AF188&lt;&gt;AF191),A187-COUNTIF($H$167:$H187,"&lt;&gt;CZ")&amp;$AH$5&amp;A190-COUNTIF($H$167:$H190,"&lt;&gt;CZ"),IF(AND(H188="CZ",H187="CZ",H189="CZ",H190&lt;&gt;"CZ",AF190=AF187,AF188&lt;&gt;AF186,AF188&lt;&gt;AF191),A187-COUNTIF($H$167:$H187,"&lt;&gt;CZ")&amp;$AH$5&amp;A190-COUNTIF($H$167:$H190,"&lt;&gt;CZ"),IF(AND(H188="CZ",H187&lt;&gt;"CZ",H189&lt;&gt;"CZ",H190="CZ",AF190=AF187,AF188&lt;&gt;AF186,AF188&lt;&gt;AF191),A188-COUNTIF($H$167:$H187,"&lt;&gt;CZ")&amp;$AH$5&amp;A190-COUNTIF($H$167:$H190,"&lt;&gt;CZ"),IF(AND(H188="CZ",H187&lt;&gt;"CZ",H189="CZ",H190&lt;&gt;"CZ",AF190=AF187,AF188&lt;&gt;AF186,AF188&lt;&gt;AF191),A188-COUNTIF($H$167:$H187,"&lt;&gt;CZ")&amp;$AH$5&amp;A190-COUNTIF($H$167:$H190,"&lt;&gt;CZ"),IF(AND(H188="CZ",H187="CZ",H189&lt;&gt;"CZ",H190&lt;&gt;"CZ",AF190=AF187,AF188&lt;&gt;AF186,AF188&lt;&gt;AF191),A187-COUNTIF($H$167:$H187,"&lt;&gt;CZ")&amp;$AH$5&amp;A190-COUNTIF($H$167:$H190,"&lt;&gt;CZ"),IF(AND(H188="CZ",H187&lt;&gt;"CZ",H189&lt;&gt;"CZ",H190&lt;&gt;"CZ",AF190=AF187,AF188&lt;&gt;AF186,AF188&lt;&gt;AF191),A188-COUNTIF($H$167:$H187,"&lt;&gt;CZ"),IF(AND(H188="CZ",H189="CZ",H190="CZ",H191&lt;&gt;"CZ",AF188&lt;&gt;AF187,AF188=AF191,AF188&lt;&gt;AF192),A188-COUNTIF($H$167:$H188,"&lt;&gt;CZ")&amp;$AH$5&amp;A191-COUNTIF($H$167:$H191,"&lt;&gt;CZ"),IF(AND(H188="CZ",H189="CZ",H190&lt;&gt;"CZ",H191="CZ",AF188&lt;&gt;AF187,AF188=AF191,AF188&lt;&gt;AF192),A188-COUNTIF($H$167:$H188,"&lt;&gt;CZ")&amp;$AH$5&amp;A191-COUNTIF($H$167:$H191,"&lt;&gt;CZ"),IF(AND(H188="CZ",H189&lt;&gt;"CZ",H190="CZ",H191="CZ",AF188&lt;&gt;AF187,AF188=AF191,AF188&lt;&gt;AF192),A188-COUNTIF($H$167:$H188,"&lt;&gt;CZ")&amp;$AH$5&amp;A191-COUNTIF($H$167:$H191,"&lt;&gt;CZ"),IF(AND(H188="CZ",H189&lt;&gt;"CZ",H190&lt;&gt;"CZ",H191="CZ",AF188&lt;&gt;AF187,AF188=AF191,AF188&lt;&gt;AF192),A188-COUNTIF($H$167:$H188,"&lt;&gt;CZ")&amp;$AH$5&amp;A191-COUNTIF($H$167:$H191,"&lt;&gt;CZ"),"")))))))))))))))))))))))))))))))))))))))))))))))))))))</f>
        <v/>
      </c>
      <c r="AJ188" s="102" t="str">
        <f>IF(AI188&lt;&gt;"","",IF(AND(H188="CZ",H189&lt;&gt;"CZ",H190="CZ",H191&lt;&gt;"CZ",AF188&lt;&gt;AF187,AF188=AF191,AF188&lt;&gt;AF192),A188-COUNTIF($H$167:$H188,"&lt;&gt;CZ")&amp;$AH$5&amp;A191-COUNTIF($H$167:$H191,"&lt;&gt;CZ"),IF(AND(H188="CZ",H189="CZ",H190&lt;&gt;"CZ",H191&lt;&gt;"CZ",AF188&lt;&gt;AF187,AF188=AF191,AF188&lt;&gt;AF192),A188-COUNTIF($H$167:$H188,"&lt;&gt;CZ")&amp;$AH$5&amp;A191-COUNTIF($H$167:$H191,"&lt;&gt;CZ"),IF(AND(H188="CZ",H189&lt;&gt;"CZ",H190&lt;&gt;"CZ",H191&lt;&gt;"CZ",AF188&lt;&gt;AF187,AF188=AF191,AF188&lt;&gt;AF192),A188-COUNTIF($H$167:$H188,"&lt;&gt;CZ"),IF(AND(H188="CZ",H187&lt;&gt;"CZ",H186="CZ",H185="CZ",H184="CZ",AF188=AF184,AF188&lt;&gt;AF183,AF188&lt;&gt;AF189),A184-COUNTIFS($H$167:$H184,"&lt;&gt;CZ")&amp;$AH$5&amp;A188-COUNTIFS($H$167:$H188,"&lt;&gt;CZ"),IF(AND(H188="CZ",H187="CZ",H186&lt;&gt;"CZ",H185="CZ",H184="CZ",AF188=AF184,AF188&lt;&gt;AF183,AF188&lt;&gt;AF189),A184-COUNTIFS($H$167:$H184,"&lt;&gt;CZ")&amp;$AH$5&amp;A188-COUNTIFS($H$167:$H188,"&lt;&gt;CZ"),IF(AND(H188="CZ",H187="CZ",H186="CZ",H185&lt;&gt;"CZ",H184="CZ",AF188=AF184,AF188&lt;&gt;AF183,AF188&lt;&gt;AF189),A184-COUNTIFS($H$167:$H184,"&lt;&gt;CZ")&amp;$AH$5&amp;A188-COUNTIFS($H$167:$H188,"&lt;&gt;CZ"),IF(AND(H188="CZ",H187="CZ",H186="CZ",H185="CZ",H184&lt;&gt;"CZ",AF188=AF184,AF188&lt;&gt;AF183,AF188&lt;&gt;AF189),A185-COUNTIFS($H$167:$H184,"&lt;&gt;CZ")&amp;$AH$5&amp;A188-COUNTIFS($H$167:$H188,"&lt;&gt;CZ"),IF(AND(H188="CZ",H187&lt;&gt;"CZ",H186="CZ",H185="CZ",H184&lt;&gt;"CZ",AF188=AF184,AF188&lt;&gt;AF183,AF188&lt;&gt;AF189),A185-COUNTIFS($H$167:$H184,"&lt;&gt;CZ")&amp;$AH$5&amp;A188-COUNTIFS($H$167:$H188,"&lt;&gt;CZ"),IF(AND(H188="CZ",H187&lt;&gt;"CZ",H186="CZ",H185&lt;&gt;"CZ",H184="CZ",AF188=AF184,AF188&lt;&gt;AF183,AF188&lt;&gt;AF189),A184-COUNTIFS($H$167:$H184,"&lt;&gt;CZ")&amp;$AH$5&amp;A188-COUNTIFS($H$167:$H188,"&lt;&gt;CZ"),IF(AND(H188="CZ",H187&lt;&gt;"CZ",H186&lt;&gt;"CZ",H185="CZ",H184="CZ",AF188=AF184,AF188&lt;&gt;AF183,AF188&lt;&gt;AF189),A184-COUNTIFS($H$167:$H184,"&lt;&gt;CZ")&amp;$AH$5&amp;A188-COUNTIFS($H$167:$H188,"&lt;&gt;CZ"),IF(AND(H188="CZ",H187&lt;&gt;"CZ",H186&lt;&gt;"CZ",H185&lt;&gt;"CZ",H184="CZ",AF188=AF184,AF188&lt;&gt;AF183,AF188&lt;&gt;AF189),A184-COUNTIFS($H$167:$H184,"&lt;&gt;CZ")&amp;$AH$5&amp;A188-COUNTIFS($H$167:$H188,"&lt;&gt;CZ"),IF(AND(H188="CZ",H187&lt;&gt;"CZ",H186&lt;&gt;"CZ",H185="CZ",H184&lt;&gt;"CZ",AF188=AF184,AF188&lt;&gt;AF183,AF188&lt;&gt;AF189),A185-COUNTIFS($H$167:$H184,"&lt;&gt;CZ")&amp;$AH$5&amp;A188-COUNTIFS($H$167:$H188,"&lt;&gt;CZ"),IF(AND(H188="CZ",H187&lt;&gt;"CZ",H186="CZ",H185&lt;&gt;"CZ",H184&lt;&gt;"CZ",AF188=AF184,AF188&lt;&gt;AF183,AF188&lt;&gt;AF189),A185-COUNTIFS($H$167:$H184,"&lt;&gt;CZ")&amp;$AH$5&amp;A188-COUNTIFS($H$167:$H188,"&lt;&gt;CZ"),IF(AND(H188="CZ",H187="CZ",H186&lt;&gt;"CZ",H185&lt;&gt;"CZ",H184&lt;&gt;"CZ",AF188=AF184,AF188&lt;&gt;AF183,AF188&lt;&gt;AF189),A185-COUNTIFS($H$167:$H184,"&lt;&gt;CZ")&amp;$AH$5&amp;A188-COUNTIFS($H$167:$H188,"&lt;&gt;CZ"),IF(AND(H188="CZ",H187="CZ",H186&lt;&gt;"CZ",H185&lt;&gt;"CZ",H184="CZ",AF188=AF184,AF188&lt;&gt;AF183,AF188&lt;&gt;AF189),A184-COUNTIFS($H$167:$H184,"&lt;&gt;CZ")&amp;$AH$5&amp;A188-COUNTIFS($H$167:$H188,"&lt;&gt;CZ"),IF(AND(H188="CZ",H187="CZ",H186&lt;&gt;"CZ",H185="CZ",H184&lt;&gt;"CZ",AF188=AF184,AF188&lt;&gt;AF183,AF188&lt;&gt;AF189),A185-COUNTIFS($H$167:$H184,"&lt;&gt;CZ")&amp;$AH$5&amp;A188-COUNTIFS($H$167:$H188,"&lt;&gt;CZ"),IF(AND(H188="CZ",H187="CZ",H186="CZ",H185&lt;&gt;"CZ",H184&lt;&gt;"CZ",AF188=AF184,AF188&lt;&gt;AF183,AF188&lt;&gt;AF189),A185-COUNTIFS($H$167:$H184,"&lt;&gt;CZ")&amp;$AH$5&amp;A188-COUNTIFS($H$167:$H188,"&lt;&gt;CZ"),IF(AND(H188="CZ",H187&lt;&gt;"CZ",H186&lt;&gt;"CZ",H185&lt;&gt;"CZ",H184&lt;&gt;"CZ",AF188=AF184,AF188&lt;&gt;AF183,AF188&lt;&gt;AF189),A185-COUNTIFS($H$167:$H184,"&lt;&gt;CZ"),IF(AND(H188="CZ",H187&lt;&gt;"CZ",H186="CZ",H185="CZ",H189="CZ",AF189=AF185,AF188&lt;&gt;AF184,AF188&lt;&gt;AF190),A185-COUNTIFS($H$167:$H185,"&lt;&gt;CZ")&amp;$AH$5&amp;A189-COUNTIFS($H$167:$H189,"&lt;&gt;CZ"),IF(AND(H188="CZ",H187="CZ",H186&lt;&gt;"CZ",H185="CZ",H189="CZ",AF189=AF185,AF188&lt;&gt;AF184,AF188&lt;&gt;AF190),A185-COUNTIFS($H$167:$H185,"&lt;&gt;CZ")&amp;$AH$5&amp;A189-COUNTIFS($H$167:$H189,"&lt;&gt;CZ"),IF(AND(H188="CZ",H187="CZ",H186="CZ",H185&lt;&gt;"CZ",H189="CZ",AF189=AF185,AF188&lt;&gt;AF184,AF188&lt;&gt;AF190),A186-COUNTIFS($H$167:$H185,"&lt;&gt;CZ")&amp;$AH$5&amp;A189-COUNTIFS($H$167:$H189,"&lt;&gt;CZ"),IF(AND(H188="CZ",H187="CZ",H186="CZ",H185="CZ",H189&lt;&gt;"CZ",AF189=AF185,AF188&lt;&gt;AF184,AF188&lt;&gt;AF190),A185-COUNTIFS($H$167:$H185,"&lt;&gt;CZ")&amp;$AH$5&amp;A189-COUNTIFS($H$167:$H189,"&lt;&gt;CZ"),IF(AND(H188="CZ",H187&lt;&gt;"CZ",H186="CZ",H185="CZ",H189&lt;&gt;"CZ",AF189=AF185,AF188&lt;&gt;AF184,AF188&lt;&gt;AF190),A185-COUNTIFS($H$167:$H185,"&lt;&gt;CZ")&amp;$AH$5&amp;A189-COUNTIFS($H$167:$H189,"&lt;&gt;CZ"),IF(AND(H188="CZ",H187&lt;&gt;"CZ",H186="CZ",H185&lt;&gt;"CZ",H189="CZ",AF189=AF185,AF188&lt;&gt;AF184,AF188&lt;&gt;AF190),A186-COUNTIFS($H$167:$H185,"&lt;&gt;CZ")&amp;$AH$5&amp;A189-COUNTIFS($H$167:$H189,"&lt;&gt;CZ"),IF(AND(H188="CZ",H187&lt;&gt;"CZ",H186&lt;&gt;"CZ",H185="CZ",H189="CZ",AF189=AF185,AF188&lt;&gt;AF184,AF188&lt;&gt;AF190),A185-COUNTIFS($H$167:$H185,"&lt;&gt;CZ")&amp;$AH$5&amp;A189-COUNTIFS($H$167:$H189,"&lt;&gt;CZ"),IF(AND(H188="CZ",H187&lt;&gt;"CZ",H186&lt;&gt;"CZ",H185&lt;&gt;"CZ",H189="CZ",AF189=AF185,AF188&lt;&gt;AF184,AF188&lt;&gt;AF190),A186-COUNTIFS($H$167:$H185,"&lt;&gt;CZ")&amp;$AH$5&amp;A189-COUNTIFS($H$167:$H189,"&lt;&gt;CZ"),IF(AND(H188="CZ",H187&lt;&gt;"CZ",H186&lt;&gt;"CZ",H185="CZ",H189&lt;&gt;"CZ",AF189=AF185,AF188&lt;&gt;AF184,AF188&lt;&gt;AF190),A185-COUNTIFS($H$167:$H185,"&lt;&gt;CZ")&amp;$AH$5&amp;A189-COUNTIFS($H$167:$H189,"&lt;&gt;CZ"),IF(AND(H188="CZ",H187&lt;&gt;"CZ",H186="CZ",H185&lt;&gt;"CZ",H189&lt;&gt;"CZ",AF189=AF185,AF188&lt;&gt;AF184,AF188&lt;&gt;AF190),A186-COUNTIFS($H$167:$H185,"&lt;&gt;CZ")&amp;$AH$5&amp;A189-COUNTIFS($H$167:$H189,"&lt;&gt;CZ"),IF(AND(H188="CZ",H187="CZ",H186&lt;&gt;"CZ",H185&lt;&gt;"CZ",H189&lt;&gt;"CZ",AF189=AF185,AF188&lt;&gt;AF184,AF188&lt;&gt;AF190),A186-COUNTIFS($H$167:$H185,"&lt;&gt;CZ")&amp;$AH$5&amp;A189-COUNTIFS($H$167:$H189,"&lt;&gt;CZ"),IF(AND(H188="CZ",H187="CZ",H186&lt;&gt;"CZ",H185&lt;&gt;"CZ",H189="CZ",AF189=AF185,AF188&lt;&gt;AF184,AF188&lt;&gt;AF190),A186-COUNTIFS($H$167:$H185,"&lt;&gt;CZ")&amp;$AH$5&amp;A189-COUNTIFS($H$167:$H189,"&lt;&gt;CZ"),IF(AND(H188="CZ",H187="CZ",H186&lt;&gt;"CZ",H185="CZ",H189&lt;&gt;"CZ",AF189=AF185,AF188&lt;&gt;AF184,AF188&lt;&gt;AF190),A185-COUNTIFS($H$167:$H185,"&lt;&gt;CZ")&amp;$AH$5&amp;A189-COUNTIFS($H$167:$H189,"&lt;&gt;CZ"),IF(AND(H188="CZ",H187="CZ",H186="CZ",H185&lt;&gt;"CZ",H189&lt;&gt;"CZ",AF189=AF185,AF188&lt;&gt;AF184,AF188&lt;&gt;AF190),A186-COUNTIFS($H$167:$H185,"&lt;&gt;CZ")&amp;$AH$5&amp;A189-COUNTIFS($H$167:$H189,"&lt;&gt;CZ"),IF(AND(H188="CZ",H187&lt;&gt;"CZ",H186&lt;&gt;"CZ",H185&lt;&gt;"CZ",H189&lt;&gt;"CZ",AF189=AF185,AF188&lt;&gt;AF184,AF188&lt;&gt;AF190),A186-COUNTIFS($H$167:$H185,"&lt;&gt;CZ"),IF(AND(H188="CZ",H187&lt;&gt;"CZ",H186="CZ",H189="CZ",H190="CZ",AF190=AF186,AF188&lt;&gt;AF185,AF188&lt;&gt;AF191),A186-COUNTIFS($H$167:$H186,"&lt;&gt;CZ")&amp;$AH$5&amp;A190-COUNTIFS($H$167:$H190,"&lt;&gt;CZ"),IF(AND(H188="CZ",H187="CZ",H186&lt;&gt;"CZ",H189="CZ",H190="CZ",AF190=AF186,AF188&lt;&gt;AF185,AF188&lt;&gt;AF191),A187-COUNTIFS($H$167:$H186,"&lt;&gt;CZ")&amp;$AH$5&amp;A190-COUNTIFS($H$167:$H190,"&lt;&gt;CZ"),IF(AND(H188="CZ",H187="CZ",H186="CZ",H189&lt;&gt;"CZ",H190="CZ",AF190=AF186,AF188&lt;&gt;AF185,AF188&lt;&gt;AF191),A186-COUNTIFS($H$167:$H186,"&lt;&gt;CZ")&amp;$AH$5&amp;A190-COUNTIFS($H$167:$H190,"&lt;&gt;CZ"),IF(AND(H188="CZ",H187="CZ",H186="CZ",H189="CZ",H190&lt;&gt;"CZ",AF190=AF186,AF188&lt;&gt;AF185,AF188&lt;&gt;AF191),A186-COUNTIFS($H$167:$H186,"&lt;&gt;CZ")&amp;$AH$5&amp;A190-COUNTIFS($H$167:$H190,"&lt;&gt;CZ"),IF(AND(H188="CZ",H187&lt;&gt;"CZ",H186="CZ",H189="CZ",H190&lt;&gt;"CZ",AF190=AF186,AF188&lt;&gt;AF185,AF188&lt;&gt;AF191),A186-COUNTIFS($H$167:$H186,"&lt;&gt;CZ")&amp;$AH$5&amp;A190-COUNTIFS($H$167:$H190,"&lt;&gt;CZ"),IF(AND(H188="CZ",H187&lt;&gt;"CZ",H186="CZ",H189&lt;&gt;"CZ",H190="CZ",AF190=AF186,AF188&lt;&gt;AF185,AF188&lt;&gt;AF191),A186-COUNTIFS($H$167:$H186,"&lt;&gt;CZ")&amp;$AH$5&amp;A190-COUNTIFS($H$167:$H190,"&lt;&gt;CZ"),IF(AND(H188="CZ",H187&lt;&gt;"CZ",H186&lt;&gt;"CZ",H189="CZ",H190="CZ",AF190=AF186,AF188&lt;&gt;AF185,AF188&lt;&gt;AF191),A187-COUNTIFS($H$167:$H186,"&lt;&gt;CZ")&amp;$AH$5&amp;A190-COUNTIFS($H$167:$H190,"&lt;&gt;CZ"),IF(AND(H188="CZ",H187&lt;&gt;"CZ",H186&lt;&gt;"CZ",H189&lt;&gt;"CZ",H190="CZ",AF190=AF186,AF188&lt;&gt;AF185,AF188&lt;&gt;AF191),A187-COUNTIFS($H$167:$H186,"&lt;&gt;CZ")&amp;$AH$5&amp;A190-COUNTIFS($H$167:$H190,"&lt;&gt;CZ"),IF(AND(H188="CZ",H187&lt;&gt;"CZ",H186&lt;&gt;"CZ",H189="CZ",H190&lt;&gt;"CZ",AF190=AF186,AF188&lt;&gt;AF185,AF188&lt;&gt;AF191),A187-COUNTIFS($H$167:$H186,"&lt;&gt;CZ")&amp;$AH$5&amp;A190-COUNTIFS($H$167:$H190,"&lt;&gt;CZ"),IF(AND(H188="CZ",H187&lt;&gt;"CZ",H186="CZ",H189&lt;&gt;"CZ",H190&lt;&gt;"CZ",AF190=AF186,AF188&lt;&gt;AF185,AF188&lt;&gt;AF191),A186-COUNTIFS($H$167:$H186,"&lt;&gt;CZ")&amp;$AH$5&amp;A190-COUNTIFS($H$167:$H190,"&lt;&gt;CZ"),IF(AND(H188="CZ",H187="CZ",H186&lt;&gt;"CZ",H189&lt;&gt;"CZ",H190&lt;&gt;"CZ",AF190=AF186,AF188&lt;&gt;AF185,AF188&lt;&gt;AF191),A187-COUNTIFS($H$167:$H186,"&lt;&gt;CZ")&amp;$AH$5&amp;A190-COUNTIFS($H$167:$H190,"&lt;&gt;CZ"),IF(AND(H188="CZ",H187="CZ",H186&lt;&gt;"CZ",H189&lt;&gt;"CZ",H190="CZ",AF190=AF186,AF188&lt;&gt;AF185,AF188&lt;&gt;AF191),A187-COUNTIFS($H$167:$H186,"&lt;&gt;CZ")&amp;$AH$5&amp;A190-COUNTIFS($H$167:$H190,"&lt;&gt;CZ"),IF(AND(H188="CZ",H187="CZ",H186&lt;&gt;"CZ",H189="CZ",H190&lt;&gt;"CZ",AF190=AF186,AF188&lt;&gt;AF185,AF188&lt;&gt;AF191),A187-COUNTIFS($H$167:$H186,"&lt;&gt;CZ")&amp;$AH$5&amp;A190-COUNTIFS($H$167:$H190,"&lt;&gt;CZ"),IF(AND(H188="CZ",H187="CZ",H186="CZ",H189&lt;&gt;"CZ",H190&lt;&gt;"CZ",AF190=AF186,AF188&lt;&gt;AF185,AF188&lt;&gt;AF191),A186-COUNTIFS($H$167:$H186,"&lt;&gt;CZ")&amp;$AH$5&amp;A190-COUNTIFS($H$167:$H190,"&lt;&gt;CZ"),""))))))))))))))))))))))))))))))))))))))))))))))))</f>
        <v/>
      </c>
      <c r="AK188" s="102" t="str">
        <f>IF(AI188&lt;&gt;"","",IF(AJ188&lt;&gt;"","",IF(AND(H187="CZ",H186&lt;&gt;"CZ",H185&lt;&gt;"CZ",H188&lt;&gt;"CZ",H189&lt;&gt;"CZ",AF189=AF185,AF187&lt;&gt;AF184,AF187&lt;&gt;AF190),A186-COUNTIFS($H$167:$H185,"&lt;&gt;CZ"),IF(AND(H188="CZ",H187&lt;&gt;"CZ",H189="CZ",H190="CZ",H191="CZ",AF191=AF187,AF188&lt;&gt;AF186,AF188&lt;&gt;AF192),A188-COUNTIFS($H$167:$H187,"&lt;&gt;CZ")&amp;$AH$5&amp;A191-COUNTIFS($H$167:$H191,"&lt;&gt;CZ"),IF(AND(H188="CZ",H187="CZ",H189&lt;&gt;"CZ",H190="CZ",H191="CZ",AF191=AF187,AF188&lt;&gt;AF186,AF188&lt;&gt;AF192),A187-COUNTIFS($H$167:$H187,"&lt;&gt;CZ")&amp;$AH$5&amp;A191-COUNTIFS($H$167:$H191,"&lt;&gt;CZ"),IF(AND(H188="CZ",H187="CZ",H189="CZ",H190&lt;&gt;"CZ",H191="CZ",AF191=AF187,AF188&lt;&gt;AF186,AF188&lt;&gt;AF192),A187-COUNTIFS($H$167:$H187,"&lt;&gt;CZ")&amp;$AH$5&amp;A191-COUNTIFS($H$167:$H191,"&lt;&gt;CZ"),IF(AND(H188="CZ",H187="CZ",H189="CZ",H190="CZ",H191&lt;&gt;"CZ",AF191=AF187,AF188&lt;&gt;AF186,AF188&lt;&gt;AF192),A187-COUNTIFS($H$167:$H187,"&lt;&gt;CZ")&amp;$AH$5&amp;A191-COUNTIFS($H$167:$H191,"&lt;&gt;CZ"),IF(AND(H188="CZ",H187&lt;&gt;"CZ",H189="CZ",H190="CZ",H191&lt;&gt;"CZ",AF191=AF187,AF188&lt;&gt;AF186,AF188&lt;&gt;AF192),A188-COUNTIFS($H$167:$H187,"&lt;&gt;CZ")&amp;$AH$5&amp;A191-COUNTIFS($H$167:$H191,"&lt;&gt;CZ"),IF(AND(H188="CZ",H187&lt;&gt;"CZ",H189="CZ",H190&lt;&gt;"CZ",H191="CZ",AF191=AF187,AF188&lt;&gt;AF186,AF188&lt;&gt;AF192),A188-COUNTIFS($H$167:$H187,"&lt;&gt;CZ")&amp;$AH$5&amp;A191-COUNTIFS($H$167:$H191,"&lt;&gt;CZ"),IF(AND(H188="CZ",H187&lt;&gt;"CZ",H189&lt;&gt;"CZ",H190="CZ",H191="CZ",AF191=AF187,AF188&lt;&gt;AF186,AF188&lt;&gt;AF192),A188-COUNTIFS($H$167:$H187,"&lt;&gt;CZ")&amp;$AH$5&amp;A191-COUNTIFS($H$167:$H191,"&lt;&gt;CZ"),IF(AND(H188="CZ",H187&lt;&gt;"CZ",H189&lt;&gt;"CZ",H190&lt;&gt;"CZ",H191="CZ",AF191=AF187,AF188&lt;&gt;AF186,AF188&lt;&gt;AF192),A188-COUNTIFS($H$167:$H187,"&lt;&gt;CZ")&amp;$AH$5&amp;A191-COUNTIFS($H$167:$H191,"&lt;&gt;CZ"),IF(AND(H188="CZ",H187&lt;&gt;"CZ",H189&lt;&gt;"CZ",H190&lt;&gt;"CZ",H191&lt;&gt;"CZ",AF191=AF187,AF188&lt;&gt;AF186,AF188&lt;&gt;AF192),A191-COUNTIFS($H$167:$H191,"&lt;&gt;CZ"),IF(AND(H188="CZ",H187&lt;&gt;"CZ",H189&lt;&gt;"CZ",H190="CZ",H191&lt;&gt;"CZ",AF191=AF187,AF188&lt;&gt;AF186,AF188&lt;&gt;AF192),A188-COUNTIFS($H$167:$H187,"&lt;&gt;CZ")&amp;$AH$5&amp;A191-COUNTIFS($H$167:$H191,"&lt;&gt;CZ"),IF(AND(H188="CZ",H187="CZ",H189="CZ",H190&lt;&gt;"CZ",H191&lt;&gt;"CZ",AF191=AF187,AF188&lt;&gt;AF186,AF188&lt;&gt;AF192),A187-COUNTIFS($H$167:$H187,"&lt;&gt;CZ")&amp;$AH$5&amp;A191-COUNTIFS($H$167:$H191,"&lt;&gt;CZ"),IF(AND(H188="CZ",H187="CZ",H189&lt;&gt;"CZ",H190&lt;&gt;"CZ",H191&lt;&gt;"CZ",AF191=AF187,AF188&lt;&gt;AF186,AF188&lt;&gt;AF192),A187-COUNTIFS($H$167:$H187,"&lt;&gt;CZ")&amp;$AH$5&amp;A191-COUNTIFS($H$167:$H191,"&lt;&gt;CZ"),IF(AND(H188="CZ",H187="CZ",H189&lt;&gt;"CZ",H190&lt;&gt;"CZ",H191="CZ",AF191=AF187,AF188&lt;&gt;AF186,AF188&lt;&gt;AF192),A187-COUNTIFS($H$167:$H187,"&lt;&gt;CZ")&amp;$AH$5&amp;A191-COUNTIFS($H$167:$H191,"&lt;&gt;CZ"),IF(AND(H188="CZ",H187="CZ",H189&lt;&gt;"CZ",H190="CZ",H191&lt;&gt;"CZ",AF191=AF187,AF188&lt;&gt;AF186,AF188&lt;&gt;AF192),A187-COUNTIFS($H$167:$H187,"&lt;&gt;CZ")&amp;$AH$5&amp;A191-COUNTIFS($H$167:$H191,"&lt;&gt;CZ"),IF(AND(H188="CZ",H187&lt;&gt;"CZ",H189="CZ",H190&lt;&gt;"CZ",H191&lt;&gt;"CZ",AF191=AF187,AF188&lt;&gt;AF186,AF188&lt;&gt;AF192),A188-COUNTIFS($H$167:$H187,"&lt;&gt;CZ")&amp;$AH$5&amp;A191-COUNTIFS($H$167:$H191,"&lt;&gt;CZ"),IF(AND(H188="CZ",H189&lt;&gt;"CZ",H190="CZ",H191="CZ",H192="CZ",AF188=AF192,AF188&lt;&gt;AF187,AF188&lt;&gt;AF193),A188-COUNTIFS($H$167:$H188,"&lt;&gt;CZ")&amp;$AH$5&amp;A192-COUNTIFS($H$167:$H192,"&lt;&gt;CZ"),IF(AND(H188="CZ",H189="CZ",H190&lt;&gt;"CZ",H191="CZ",H192="CZ",AF188=AF192,AF188&lt;&gt;AF187,AF188&lt;&gt;AF193),A188-COUNTIFS($H$167:$H188,"&lt;&gt;CZ")&amp;$AH$5&amp;A192-COUNTIFS($H$167:$H192,"&lt;&gt;CZ"),IF(AND(H188="CZ",H189="CZ",H190="CZ",H191&lt;&gt;"CZ",H192="CZ",AF188=AF192,AF188&lt;&gt;AF187,AF188&lt;&gt;AF193),A188-COUNTIFS($H$167:$H188,"&lt;&gt;CZ")&amp;$AH$5&amp;A192-COUNTIFS($H$167:$H192,"&lt;&gt;CZ"),IF(AND(H188="CZ",H189="CZ",H190="CZ",H191="CZ",H192&lt;&gt;"CZ",AF188=AF192,AF188&lt;&gt;AF187,AF188&lt;&gt;AF193),A188-COUNTIFS($H$167:$H188,"&lt;&gt;CZ")&amp;$AH$5&amp;A192-COUNTIFS($H$167:$H192,"&lt;&gt;CZ"),IF(AND(H188="CZ",H187&lt;&gt;"CZ",H186="CZ",H185="CZ",H189&lt;&gt;"CZ",AF189=AF185,AF188&lt;&gt;AF184,AF188&lt;&gt;AF190),A185-COUNTIFS($H$167:$H185,"&lt;&gt;CZ")&amp;$AH$5&amp;A189-COUNTIFS($H$167:$H189,"&lt;&gt;CZ"),IF(AND(H188="CZ",H189&lt;&gt;"CZ",H190="CZ",H191="CZ",H192&lt;&gt;"CZ",AF188=AF192,AF188&lt;&gt;AF187,AF188&lt;&gt;AF193),A188-COUNTIFS($H$167:$H188,"&lt;&gt;CZ")&amp;$AH$5&amp;A192-COUNTIFS($H$167:$H192,"&lt;&gt;CZ"),IF(AND(H188="CZ",H189&lt;&gt;"CZ",H190="CZ",H191&lt;&gt;"CZ",H192="CZ",AF188=AF192,AF188&lt;&gt;AF187,AF188&lt;&gt;AF193),A188-COUNTIFS($H$167:$H188,"&lt;&gt;CZ")&amp;$AH$5&amp;A192-COUNTIFS($H$167:$H192,"&lt;&gt;CZ"),IF(AND(H188="CZ",H189&lt;&gt;"CZ",H190&lt;&gt;"CZ",H191="CZ",H192="CZ",AF188=AF192,AF188&lt;&gt;AF187,AF188&lt;&gt;AF193),A188-COUNTIFS($H$167:$H188,"&lt;&gt;CZ")&amp;$AH$5&amp;A192-COUNTIFS($H$167:$H192,"&lt;&gt;CZ"),IF(AND(H188="CZ",H189&lt;&gt;"CZ",H190&lt;&gt;"CZ",H191&lt;&gt;"CZ",H192="CZ",AF188=AF192,AF188&lt;&gt;AF187,AF188&lt;&gt;AF193),A188-COUNTIFS($H$167:$H188,"&lt;&gt;CZ")&amp;$AH$5&amp;A192-COUNTIFS($H$167:$H192,"&lt;&gt;CZ"),IF(AND(H188="CZ",H189&lt;&gt;"CZ",H190&lt;&gt;"CZ",H191="CZ",H192&lt;&gt;"CZ",AF188=AF192,AF188&lt;&gt;AF187,AF188&lt;&gt;AF193),A188-COUNTIFS($H$167:$H188,"&lt;&gt;CZ")&amp;$AH$5&amp;A192-COUNTIFS($H$167:$H192,"&lt;&gt;CZ"),IF(AND(H188="CZ",H189&lt;&gt;"CZ",H190="CZ",H191&lt;&gt;"CZ",H192&lt;&gt;"CZ",AF188=AF192,AF188&lt;&gt;AF187,AF188&lt;&gt;AF193),A188-COUNTIFS($H$167:$H188,"&lt;&gt;CZ")&amp;$AH$5&amp;A192-COUNTIFS($H$167:$H192,"&lt;&gt;CZ"),IF(AND(H188="CZ",H189="CZ",H190&lt;&gt;"CZ",H191&lt;&gt;"CZ",H192&lt;&gt;"CZ",AF188=AF192,AF188&lt;&gt;AF187,AF188&lt;&gt;AF193),A188-COUNTIFS($H$167:$H188,"&lt;&gt;CZ")&amp;$AH$5&amp;A192-COUNTIFS($H$167:$H192,"&lt;&gt;CZ"),IF(AND(H188="CZ",H189="CZ",H190="CZ",H191&lt;&gt;"CZ",H192&lt;&gt;"CZ",AF188=AF192,AF188&lt;&gt;AF187,AF188&lt;&gt;AF193),A188-COUNTIFS($H$167:$H188,"&lt;&gt;CZ")&amp;$AH$5&amp;A192-COUNTIFS($H$167:$H192,"&lt;&gt;CZ"),IF(AND(H188="CZ",H189="CZ",H190&lt;&gt;"CZ",H191="CZ",H192&lt;&gt;"CZ",AF188=AF192,AF188&lt;&gt;AF187,AF188&lt;&gt;AF193),A188-COUNTIFS($H$167:$H188,"&lt;&gt;CZ")&amp;$AH$5&amp;A192-COUNTIFS($H$167:$H192,"&lt;&gt;CZ"),IF(AND(H188="CZ",H189="CZ",H190="CZ",H191&lt;&gt;"CZ",H192&lt;&gt;"CZ",AF188=AF192,AF188&lt;&gt;AF187,AF188&lt;&gt;AF193),A188-COUNTIFS($H$167:$H188,"&lt;&gt;CZ")&amp;$AH$5&amp;A192-COUNTIFS($H$167:$H192,"&lt;&gt;CZ"),IF(AND(H188="CZ",H189="CZ",H190&lt;&gt;"CZ",H191&lt;&gt;"CZ",H192&lt;&gt;"CZ",AF188=AF192,AF188&lt;&gt;AF187,AF188&lt;&gt;AF193),A192-COUNTIFS($H$167:$H192,"&lt;&gt;CZ"),""))))))))))))))))))))))))))))))))))</f>
        <v/>
      </c>
      <c r="AL188" s="120" t="str">
        <f t="shared" si="11"/>
        <v/>
      </c>
    </row>
    <row r="189" spans="1:38" s="104" customFormat="1" ht="15" hidden="1" customHeight="1">
      <c r="A189" s="105">
        <v>23</v>
      </c>
      <c r="B189" s="106" t="e">
        <v>#N/A</v>
      </c>
      <c r="C189" s="107" t="s">
        <v>251</v>
      </c>
      <c r="D189" s="107" t="s">
        <v>251</v>
      </c>
      <c r="E189" s="106" t="s">
        <v>251</v>
      </c>
      <c r="F189" s="108"/>
      <c r="G189" s="109" t="s">
        <v>251</v>
      </c>
      <c r="H189" s="110" t="s">
        <v>251</v>
      </c>
      <c r="I189" s="111"/>
      <c r="J189" s="112" t="s">
        <v>251</v>
      </c>
      <c r="K189" s="111"/>
      <c r="L189" s="112" t="s">
        <v>251</v>
      </c>
      <c r="M189" s="111"/>
      <c r="N189" s="112" t="s">
        <v>251</v>
      </c>
      <c r="O189" s="111"/>
      <c r="P189" s="112" t="s">
        <v>251</v>
      </c>
      <c r="Q189" s="111"/>
      <c r="R189" s="112" t="s">
        <v>251</v>
      </c>
      <c r="S189" s="113"/>
      <c r="T189" s="112" t="s">
        <v>251</v>
      </c>
      <c r="U189" s="111"/>
      <c r="V189" s="112" t="s">
        <v>251</v>
      </c>
      <c r="W189" s="111"/>
      <c r="X189" s="112" t="s">
        <v>251</v>
      </c>
      <c r="Y189" s="111"/>
      <c r="Z189" s="112" t="s">
        <v>251</v>
      </c>
      <c r="AA189" s="111"/>
      <c r="AB189" s="112" t="s">
        <v>251</v>
      </c>
      <c r="AC189" s="111"/>
      <c r="AD189" s="112" t="s">
        <v>251</v>
      </c>
      <c r="AE189" s="116">
        <v>0</v>
      </c>
      <c r="AF189" s="117" t="s">
        <v>251</v>
      </c>
      <c r="AG189" s="118" t="s">
        <v>251</v>
      </c>
      <c r="AH189" s="100" t="str">
        <f t="shared" ca="1" si="10"/>
        <v/>
      </c>
      <c r="AI189" s="119" t="str">
        <f>IF(H189="","",IF(H189&lt;&gt;"CZ","NE",IF(AND(H189="CZ",AF188&lt;&gt;AF189,AF189&lt;&gt;AF190),A189-COUNTIF($H$167:$H189,"&lt;&gt;CZ"),IF(AND(H189="CZ",H188="CZ",AF189=AF188,AF189&lt;&gt;AF187,AF189&lt;&gt;AF190),A188-COUNTIF($H$167:$H189,"&lt;&gt;CZ")&amp;$AH$5&amp;A189-COUNTIF($H$167:$H189,"&lt;&gt;CZ"),IF(AND(H189="CZ",H190="CZ",AF189&lt;&gt;AF188,AF189=AF190,AF189&lt;&gt;AF191),A189-COUNTIF($H$167:$H189,"&lt;&gt;CZ")&amp;$AH$5&amp;A190-COUNTIF($H$167:$H190,"&lt;&gt;CZ"),IF(AND(H189="CZ",H188="CZ",H187="CZ",AF189=AF187,AF189&lt;&gt;AF186,AF189&lt;&gt;AF190),A187-COUNTIF($H$167:$H189,"&lt;&gt;CZ")&amp;$AH$5&amp;A189-COUNTIF($H$167:$H189,"&lt;&gt;CZ"),IF(AND(H189="CZ",H188="CZ",H190="CZ",AF190=AF188,AF189&lt;&gt;AF187,AF189&lt;&gt;AF191),A188-COUNTIF($H$167:$H188,"&lt;&gt;CZ")&amp;$AH$5&amp;A190-COUNTIF($H$167:$H190,"&lt;&gt;CZ"),IF(AND(H189="CZ",H190="CZ",H191="CZ",AF189&lt;&gt;AF188,AF189=AF191,AF189&lt;&gt;AF192),A189-COUNTIF($H$167:$H189,"&lt;&gt;CZ")&amp;$AH$5&amp;A191-COUNTIF($H$167:$H191,"&lt;&gt;CZ"),IF(AND(H189="CZ",H188="CZ",H187="CZ",H186="CZ",AF189=AF186,AF189&lt;&gt;AF185,AF189&lt;&gt;AF190),A186-COUNTIF($H$167:$H186,"&lt;&gt;CZ")&amp;$AH$5&amp;A189-COUNTIF($H$167:$H189,"&lt;&gt;CZ"),IF(AND(H189="CZ",H188="CZ",H187="CZ",H190="CZ",AF190=AF187,AF189&lt;&gt;AF186,AF189&lt;&gt;AF191),A187-COUNTIF($H$167:$H187,"&lt;&gt;CZ")&amp;$AH$5&amp;A190-COUNTIF($H$167:$H190,"&lt;&gt;CZ"),IF(AND(H189="CZ",H188="CZ",H190="CZ",H191="CZ",AF191=AF188,AF189&lt;&gt;AF187,AF189&lt;&gt;AF192),A188-COUNTIF($H$167:$H188,"&lt;&gt;CZ")&amp;$AH$5&amp;A191-COUNTIF($H$167:$H191,"&lt;&gt;CZ"),IF(AND(H189="CZ",H190="CZ",H191="CZ",H192="CZ",AF189&lt;&gt;AF188,AF189=AF192,AF189&lt;&gt;AF193),A189-COUNTIF($H$167:$H189,"&lt;&gt;CZ")&amp;$AH$5&amp;A192-COUNTIF($H$167:$H192,"&lt;&gt;CZ"),IF(AND(H189="CZ",H188="CZ",H187="CZ",H186="CZ",H185="CZ",AF189=AF185,AF189&lt;&gt;AF184,AF189&lt;&gt;AF190),A185-COUNTIF($H$167:$H185,"&lt;&gt;CZ")&amp;$AH$5&amp;A189-COUNTIF($H$167:$H189,"&lt;&gt;CZ"),IF(AND(H189="CZ",H188="CZ",H187="CZ",H186="CZ",H190="CZ",AF190=AF186,AF189&lt;&gt;AF185,AF189&lt;&gt;AF191),A186-COUNTIF($H$167:$H186,"&lt;&gt;CZ")&amp;$AH$5&amp;A190-COUNTIF($H$167:$H190,"&lt;&gt;CZ"),IF(AND(H189="CZ",H188="CZ",H187="CZ",H190="CZ",H191="CZ",AF191=AF187,AF189&lt;&gt;AF186,AF189&lt;&gt;AF192),A187-COUNTIF($H$167:$H187,"&lt;&gt;CZ")&amp;$AH$5&amp;A191-COUNTIF($H$167:$H191,"&lt;&gt;CZ"),IF(AND(H189="CZ",H188="CZ",H190="CZ",H191="CZ",H192="CZ",AF192=AF188,AF189&lt;&gt;AF187,AF189&lt;&gt;AF193),A188-COUNTIF($H$167:$H188,"&lt;&gt;CZ")&amp;$AH$5&amp;A192-COUNTIF($H$167:$H192,"&lt;&gt;CZ"),IF(AND(H189="CZ",H190="CZ",H191="CZ",H192="CZ",H193="CZ",AF189&lt;&gt;AF188,AF189=AF193,AF189&lt;&gt;AF194),A189-COUNTIF($H$167:$H189,"&lt;&gt;CZ")&amp;$AH$5&amp;A193-COUNTIF($H$167:$H193,"&lt;&gt;CZ"),IF(AND(H189="CZ",H188&lt;&gt;"CZ",AF189=AF188,AF189&lt;&gt;AF187,AF189&lt;&gt;AF190),A189-COUNTIF($H$167:$H189,"&lt;&gt;CZ"),IF(AND(H189="CZ",H190&lt;&gt;"CZ",AF189&lt;&gt;AF188,AF189=AF190,AF189&lt;&gt;AF191),A189-COUNTIF($H$167:$H189,"&lt;&gt;CZ"),IF(AND(H189="CZ",H188&lt;&gt;"CZ",H187="CZ",AF189=AF187,AF189&lt;&gt;AF186,AF189&lt;&gt;AF190),A187-COUNTIF($H$167:$H187,"&lt;&gt;CZ")&amp;$AH$5&amp;A189-COUNTIF($H$167:$H189,"&lt;&gt;CZ"),IF(AND(H189="CZ",H188="CZ",H187&lt;&gt;"CZ",AF189=AF187,AF189&lt;&gt;AF186,AF189&lt;&gt;AF190),A188-COUNTIF($H$167:$H187,"&lt;&gt;CZ")&amp;$AH$5&amp;A189-COUNTIF($H$167:$H189,"&lt;&gt;CZ"),IF(AND(H189="CZ",H188&lt;&gt;"CZ",H187&lt;&gt;"CZ",AF189=AF187,AF189&lt;&gt;AF186,AF189&lt;&gt;AF190),A189-COUNTIF($H$167:$H189,"&lt;&gt;CZ"),IF(AND(H189="CZ",H188&lt;&gt;"CZ",H190="CZ",AF189=AF188,AF189&lt;&gt;AF187,AF189=AF190,AF189&lt;&gt;AF191),A189-COUNTIF($H$167:$H188,"&lt;&gt;CZ")&amp;$AH$5&amp;A190-COUNTIF($H$167:$H190,"&lt;&gt;CZ"),IF(AND(H189="CZ",H188="CZ",H190&lt;&gt;"CZ",AF190=AF188,AF189&lt;&gt;AF187,AF189&lt;&gt;AF191),A188-COUNTIF($H$167:$H188,"&lt;&gt;CZ")&amp;$AH$5&amp;A190-COUNTIF($H$167:$H190,"&lt;&gt;CZ"),IF(AND(H189="CZ",H188&lt;&gt;"CZ",H190&lt;&gt;"CZ",AF190=AF188,AF189&lt;&gt;AF187,AF189&lt;&gt;AF191),A189-COUNTIF($H$167:$H188,"&lt;&gt;CZ"),IF(AND(H189="CZ",H190&lt;&gt;"CZ",H191="CZ",AF189&lt;&gt;AF188,AF189=AF191,AF189&lt;&gt;AF192),A189-COUNTIF($H$167:$H189,"&lt;&gt;CZ")&amp;$AH$5&amp;A191-COUNTIF($H$167:$H191,"&lt;&gt;CZ"),IF(AND(H189="CZ",H190="CZ",H191&lt;&gt;"CZ",AF189&lt;&gt;AF188,AF189=AF191,AF189&lt;&gt;AF192),A189-COUNTIF($H$167:$H189,"&lt;&gt;CZ")&amp;$AH$5&amp;A191-COUNTIF($H$167:$H191,"&lt;&gt;CZ"),IF(AND(H189="CZ",H190&lt;&gt;"CZ",H191&lt;&gt;"CZ",AF189&gt;0,AF189&lt;&gt;AF188,AF189=AF191,AF189&lt;&gt;AF192),A189-COUNTIF($H$167:$H189,"&lt;&gt;CZ"),IF(AND(H189="CZ",H188&lt;&gt;"CZ",H187="CZ",H186="CZ",AF189=AF186,AF189&lt;&gt;AF185,AF189&lt;&gt;AF190),A186-COUNTIF($H$167:$H186,"&lt;&gt;CZ")&amp;$AH$5&amp;A189-COUNTIF($H$167:$H189,"&lt;&gt;CZ"),IF(AND(H189="CZ",H188="CZ",H187&lt;&gt;"CZ",H186="CZ",AF189=AF186,AF189&lt;&gt;AF185,AF189&lt;&gt;AF190),A186-COUNTIF($H$167:$H186,"&lt;&gt;CZ")&amp;$AH$5&amp;A189-COUNTIF($H$167:$H189,"&lt;&gt;CZ"),IF(AND(H189="CZ",H188="CZ",H187="CZ",H186&lt;&gt;"CZ",AF189=AF186,AF189&lt;&gt;AF185,AF189&lt;&gt;AF190),A187-COUNTIF($H$167:$H186,"&lt;&gt;CZ")&amp;$AH$5&amp;A189-COUNTIF($H$167:$H189,"&lt;&gt;CZ"),IF(AND(H189="CZ",H188&lt;&gt;"CZ",H187&lt;&gt;"CZ",H186="CZ",AF189=AF186,AF189&lt;&gt;AF185,AF189&lt;&gt;AF190),A186-COUNTIF($H$167:$H186,"&lt;&gt;CZ")&amp;$AH$5&amp;A189-COUNTIF($H$167:$H189,"&lt;&gt;CZ"),IF(AND(H189="CZ",H188&lt;&gt;"CZ",H187="CZ",H186&lt;&gt;"CZ",AF189=AF186,AF189&lt;&gt;AF185,AF189&lt;&gt;AF190),A187-COUNTIF($H$167:$H186,"&lt;&gt;CZ")&amp;$AH$5&amp;A189-COUNTIF($H$167:$H189,"&lt;&gt;CZ"),IF(AND(H189="CZ",H188="CZ",H187&lt;&gt;"CZ",H186&lt;&gt;"CZ",AF189=AF186,AF189&lt;&gt;AF185,AF189&lt;&gt;AF190),A187-COUNTIF($H$167:$H186,"&lt;&gt;CZ")&amp;$AH$5&amp;A189-COUNTIF($H$167:$H189,"&lt;&gt;CZ"),IF(AND(H189="CZ",H188&lt;&gt;"CZ",H187&lt;&gt;"CZ",H186&lt;&gt;"CZ",AF189=AF186,AF189&lt;&gt;AF185,AF189&lt;&gt;AF190),A189-COUNTIF($H$167:$H189,"&lt;&gt;CZ"),IF(AND(H189="CZ",H188="CZ",H187&lt;&gt;"CZ",H190="CZ",AF189=AF187,AF189&lt;&gt;AF186,AF189=AF190,AF189&lt;&gt;AF191),A188-COUNTIF($H$167:$H187,"&lt;&gt;CZ")&amp;$AH$5&amp;A190-COUNTIF($H$167:$H190,"&lt;&gt;CZ"),IF(AND(H189="CZ",H188="CZ",H187="CZ",H190&lt;&gt;"CZ",AF189=AF187,AF189&lt;&gt;AF186,AF189=AF190,AF189&lt;&gt;AF191),A187-COUNTIF($H$167:$H187,"&lt;&gt;CZ")&amp;$AH$5&amp;A190-COUNTIF($H$167:$H190,"&lt;&gt;CZ"),IF(AND(H189="CZ",H188&lt;&gt;"CZ",H187&lt;&gt;"CZ",H190="CZ",AF189=AF187,AF189&lt;&gt;AF186,AF189=AF190,AF189&lt;&gt;AF191),A188-COUNTIF($H$167:$H187,"&lt;&gt;CZ")&amp;$AH$5&amp;A190-COUNTIF($H$167:$H190,"&lt;&gt;CZ"),IF(AND(H189="CZ",H188&lt;&gt;"CZ",H187="CZ",H190="CZ",AF189=AF187,AF189&lt;&gt;AF186,AF189=AF190,AF189&lt;&gt;AF191),A187-COUNTIF($H$167:$H187,"&lt;&gt;CZ")&amp;$AH$5&amp;A190-COUNTIF($H$167:$H190,"&lt;&gt;CZ"),IF(AND(H189="CZ",H188&lt;&gt;"CZ",H187="CZ",H190&lt;&gt;"CZ",AF189=AF187,AF189&lt;&gt;AF186,AF189=AF190,AF189&lt;&gt;AF191),A187-COUNTIF($H$167:$H187,"&lt;&gt;CZ")&amp;$AH$5&amp;A190-COUNTIF($H$167:$H190,"&lt;&gt;CZ"),IF(AND(H189="CZ",H188="CZ",H187&lt;&gt;"CZ",H190&lt;&gt;"CZ",AF190=AF187,AF189&lt;&gt;AF186,AF189&lt;&gt;AF191),A188-COUNTIF($H$167:$H187,"&lt;&gt;CZ")&amp;$AH$5&amp;A190-COUNTIF($H$167:$H190,"&lt;&gt;CZ"),IF(AND(H189="CZ",H188&lt;&gt;"CZ",H187&lt;&gt;"CZ",H190&lt;&gt;"CZ",AF190=AF187,AF189&lt;&gt;AF186,AF189&lt;&gt;AF191),A188-COUNTIF($H$167:$H187,"&lt;&gt;CZ"),IF(AND(H189="CZ",H188&lt;&gt;"CZ",H190="CZ",H191="CZ",AF191=AF188,AF189&lt;&gt;AF187,AF189&lt;&gt;AF192),A189-COUNTIF($H$167:$H188,"&lt;&gt;CZ")&amp;$AH$5&amp;A191-COUNTIF($H$167:$H191,"&lt;&gt;CZ"),IF(AND(H189="CZ",H188="CZ",H190&lt;&gt;"CZ",H191="CZ",AF191=AF188,AF189&lt;&gt;AF187,AF189&lt;&gt;AF192),A188-COUNTIF($H$167:$H188,"&lt;&gt;CZ")&amp;$AH$5&amp;A191-COUNTIF($H$167:$H191,"&lt;&gt;CZ"),IF(AND(H189="CZ",H188="CZ",H190="CZ",H191&lt;&gt;"CZ",AF191=AF188,AF189&lt;&gt;AF187,AF189&lt;&gt;AF192),A188-COUNTIF($H$167:$H188,"&lt;&gt;CZ")&amp;$AH$5&amp;A191-COUNTIF($H$167:$H191,"&lt;&gt;CZ"),IF(AND(H189="CZ",H188&lt;&gt;"CZ",H190&lt;&gt;"CZ",H191="CZ",AF191=AF188,AF189&lt;&gt;AF187,AF189&lt;&gt;AF192),A189-COUNTIF($H$167:$H188,"&lt;&gt;CZ")&amp;$AH$5&amp;A191-COUNTIF($H$167:$H191,"&lt;&gt;CZ"),IF(AND(H189="CZ",H188&lt;&gt;"CZ",H190="CZ",H191&lt;&gt;"CZ",AF191=AF188,AF189&lt;&gt;AF187,AF189&lt;&gt;AF192),A189-COUNTIF($H$167:$H188,"&lt;&gt;CZ")&amp;$AH$5&amp;A191-COUNTIF($H$167:$H191,"&lt;&gt;CZ"),IF(AND(H189="CZ",H188="CZ",H190&lt;&gt;"CZ",H191&lt;&gt;"CZ",AF191=AF188,AF189&lt;&gt;AF187,AF189&lt;&gt;AF192),A188-COUNTIF($H$167:$H188,"&lt;&gt;CZ")&amp;$AH$5&amp;A191-COUNTIF($H$167:$H191,"&lt;&gt;CZ"),IF(AND(H189="CZ",H188&lt;&gt;"CZ",H190&lt;&gt;"CZ",H191&lt;&gt;"CZ",AF191=AF188,AF189&lt;&gt;AF187,AF189&lt;&gt;AF192),A189-COUNTIF($H$167:$H188,"&lt;&gt;CZ"),IF(AND(H189="CZ",H190="CZ",H191="CZ",H192&lt;&gt;"CZ",AF189&lt;&gt;AF188,AF189=AF192,AF189&lt;&gt;AF193),A189-COUNTIF($H$167:$H189,"&lt;&gt;CZ")&amp;$AH$5&amp;A192-COUNTIF($H$167:$H192,"&lt;&gt;CZ"),IF(AND(H189="CZ",H190="CZ",H191&lt;&gt;"CZ",H192="CZ",AF189&lt;&gt;AF188,AF189=AF192,AF189&lt;&gt;AF193),A189-COUNTIF($H$167:$H189,"&lt;&gt;CZ")&amp;$AH$5&amp;A192-COUNTIF($H$167:$H192,"&lt;&gt;CZ"),IF(AND(H189="CZ",H190&lt;&gt;"CZ",H191="CZ",H192="CZ",AF189&lt;&gt;AF188,AF189=AF192,AF189&lt;&gt;AF193),A189-COUNTIF($H$167:$H189,"&lt;&gt;CZ")&amp;$AH$5&amp;A192-COUNTIF($H$167:$H192,"&lt;&gt;CZ"),IF(AND(H189="CZ",H190&lt;&gt;"CZ",H191&lt;&gt;"CZ",H192="CZ",AF189&lt;&gt;AF188,AF189=AF192,AF189&lt;&gt;AF193),A189-COUNTIF($H$167:$H189,"&lt;&gt;CZ")&amp;$AH$5&amp;A192-COUNTIF($H$167:$H192,"&lt;&gt;CZ"),"")))))))))))))))))))))))))))))))))))))))))))))))))))))</f>
        <v/>
      </c>
      <c r="AJ189" s="102" t="str">
        <f>IF(AI189&lt;&gt;"","",IF(AND(H189="CZ",H190&lt;&gt;"CZ",H191="CZ",H192&lt;&gt;"CZ",AF189&lt;&gt;AF188,AF189=AF192,AF189&lt;&gt;AF193),A189-COUNTIF($H$167:$H189,"&lt;&gt;CZ")&amp;$AH$5&amp;A192-COUNTIF($H$167:$H192,"&lt;&gt;CZ"),IF(AND(H189="CZ",H190="CZ",H191&lt;&gt;"CZ",H192&lt;&gt;"CZ",AF189&lt;&gt;AF188,AF189=AF192,AF189&lt;&gt;AF193),A189-COUNTIF($H$167:$H189,"&lt;&gt;CZ")&amp;$AH$5&amp;A192-COUNTIF($H$167:$H192,"&lt;&gt;CZ"),IF(AND(H189="CZ",H190&lt;&gt;"CZ",H191&lt;&gt;"CZ",H192&lt;&gt;"CZ",AF189&lt;&gt;AF188,AF189=AF192,AF189&lt;&gt;AF193),A189-COUNTIF($H$167:$H189,"&lt;&gt;CZ"),IF(AND(H189="CZ",H188&lt;&gt;"CZ",H187="CZ",H186="CZ",H185="CZ",AF189=AF185,AF189&lt;&gt;AF184,AF189&lt;&gt;AF190),A185-COUNTIFS($H$167:$H185,"&lt;&gt;CZ")&amp;$AH$5&amp;A189-COUNTIFS($H$167:$H189,"&lt;&gt;CZ"),IF(AND(H189="CZ",H188="CZ",H187&lt;&gt;"CZ",H186="CZ",H185="CZ",AF189=AF185,AF189&lt;&gt;AF184,AF189&lt;&gt;AF190),A185-COUNTIFS($H$167:$H185,"&lt;&gt;CZ")&amp;$AH$5&amp;A189-COUNTIFS($H$167:$H189,"&lt;&gt;CZ"),IF(AND(H189="CZ",H188="CZ",H187="CZ",H186&lt;&gt;"CZ",H185="CZ",AF189=AF185,AF189&lt;&gt;AF184,AF189&lt;&gt;AF190),A185-COUNTIFS($H$167:$H185,"&lt;&gt;CZ")&amp;$AH$5&amp;A189-COUNTIFS($H$167:$H189,"&lt;&gt;CZ"),IF(AND(H189="CZ",H188="CZ",H187="CZ",H186="CZ",H185&lt;&gt;"CZ",AF189=AF185,AF189&lt;&gt;AF184,AF189&lt;&gt;AF190),A186-COUNTIFS($H$167:$H185,"&lt;&gt;CZ")&amp;$AH$5&amp;A189-COUNTIFS($H$167:$H189,"&lt;&gt;CZ"),IF(AND(H189="CZ",H188&lt;&gt;"CZ",H187="CZ",H186="CZ",H185&lt;&gt;"CZ",AF189=AF185,AF189&lt;&gt;AF184,AF189&lt;&gt;AF190),A186-COUNTIFS($H$167:$H185,"&lt;&gt;CZ")&amp;$AH$5&amp;A189-COUNTIFS($H$167:$H189,"&lt;&gt;CZ"),IF(AND(H189="CZ",H188&lt;&gt;"CZ",H187="CZ",H186&lt;&gt;"CZ",H185="CZ",AF189=AF185,AF189&lt;&gt;AF184,AF189&lt;&gt;AF190),A185-COUNTIFS($H$167:$H185,"&lt;&gt;CZ")&amp;$AH$5&amp;A189-COUNTIFS($H$167:$H189,"&lt;&gt;CZ"),IF(AND(H189="CZ",H188&lt;&gt;"CZ",H187&lt;&gt;"CZ",H186="CZ",H185="CZ",AF189=AF185,AF189&lt;&gt;AF184,AF189&lt;&gt;AF190),A185-COUNTIFS($H$167:$H185,"&lt;&gt;CZ")&amp;$AH$5&amp;A189-COUNTIFS($H$167:$H189,"&lt;&gt;CZ"),IF(AND(H189="CZ",H188&lt;&gt;"CZ",H187&lt;&gt;"CZ",H186&lt;&gt;"CZ",H185="CZ",AF189=AF185,AF189&lt;&gt;AF184,AF189&lt;&gt;AF190),A185-COUNTIFS($H$167:$H185,"&lt;&gt;CZ")&amp;$AH$5&amp;A189-COUNTIFS($H$167:$H189,"&lt;&gt;CZ"),IF(AND(H189="CZ",H188&lt;&gt;"CZ",H187&lt;&gt;"CZ",H186="CZ",H185&lt;&gt;"CZ",AF189=AF185,AF189&lt;&gt;AF184,AF189&lt;&gt;AF190),A186-COUNTIFS($H$167:$H185,"&lt;&gt;CZ")&amp;$AH$5&amp;A189-COUNTIFS($H$167:$H189,"&lt;&gt;CZ"),IF(AND(H189="CZ",H188&lt;&gt;"CZ",H187="CZ",H186&lt;&gt;"CZ",H185&lt;&gt;"CZ",AF189=AF185,AF189&lt;&gt;AF184,AF189&lt;&gt;AF190),A186-COUNTIFS($H$167:$H185,"&lt;&gt;CZ")&amp;$AH$5&amp;A189-COUNTIFS($H$167:$H189,"&lt;&gt;CZ"),IF(AND(H189="CZ",H188="CZ",H187&lt;&gt;"CZ",H186&lt;&gt;"CZ",H185&lt;&gt;"CZ",AF189=AF185,AF189&lt;&gt;AF184,AF189&lt;&gt;AF190),A186-COUNTIFS($H$167:$H185,"&lt;&gt;CZ")&amp;$AH$5&amp;A189-COUNTIFS($H$167:$H189,"&lt;&gt;CZ"),IF(AND(H189="CZ",H188="CZ",H187&lt;&gt;"CZ",H186&lt;&gt;"CZ",H185="CZ",AF189=AF185,AF189&lt;&gt;AF184,AF189&lt;&gt;AF190),A185-COUNTIFS($H$167:$H185,"&lt;&gt;CZ")&amp;$AH$5&amp;A189-COUNTIFS($H$167:$H189,"&lt;&gt;CZ"),IF(AND(H189="CZ",H188="CZ",H187&lt;&gt;"CZ",H186="CZ",H185&lt;&gt;"CZ",AF189=AF185,AF189&lt;&gt;AF184,AF189&lt;&gt;AF190),A186-COUNTIFS($H$167:$H185,"&lt;&gt;CZ")&amp;$AH$5&amp;A189-COUNTIFS($H$167:$H189,"&lt;&gt;CZ"),IF(AND(H189="CZ",H188="CZ",H187="CZ",H186&lt;&gt;"CZ",H185&lt;&gt;"CZ",AF189=AF185,AF189&lt;&gt;AF184,AF189&lt;&gt;AF190),A186-COUNTIFS($H$167:$H185,"&lt;&gt;CZ")&amp;$AH$5&amp;A189-COUNTIFS($H$167:$H189,"&lt;&gt;CZ"),IF(AND(H189="CZ",H188&lt;&gt;"CZ",H187&lt;&gt;"CZ",H186&lt;&gt;"CZ",H185&lt;&gt;"CZ",AF189=AF185,AF189&lt;&gt;AF184,AF189&lt;&gt;AF190),A186-COUNTIFS($H$167:$H185,"&lt;&gt;CZ"),IF(AND(H189="CZ",H188&lt;&gt;"CZ",H187="CZ",H186="CZ",H190="CZ",AF190=AF186,AF189&lt;&gt;AF185,AF189&lt;&gt;AF191),A186-COUNTIFS($H$167:$H186,"&lt;&gt;CZ")&amp;$AH$5&amp;A190-COUNTIFS($H$167:$H190,"&lt;&gt;CZ"),IF(AND(H189="CZ",H188="CZ",H187&lt;&gt;"CZ",H186="CZ",H190="CZ",AF190=AF186,AF189&lt;&gt;AF185,AF189&lt;&gt;AF191),A186-COUNTIFS($H$167:$H186,"&lt;&gt;CZ")&amp;$AH$5&amp;A190-COUNTIFS($H$167:$H190,"&lt;&gt;CZ"),IF(AND(H189="CZ",H188="CZ",H187="CZ",H186&lt;&gt;"CZ",H190="CZ",AF190=AF186,AF189&lt;&gt;AF185,AF189&lt;&gt;AF191),A187-COUNTIFS($H$167:$H186,"&lt;&gt;CZ")&amp;$AH$5&amp;A190-COUNTIFS($H$167:$H190,"&lt;&gt;CZ"),IF(AND(H189="CZ",H188="CZ",H187="CZ",H186="CZ",H190&lt;&gt;"CZ",AF190=AF186,AF189&lt;&gt;AF185,AF189&lt;&gt;AF191),A186-COUNTIFS($H$167:$H186,"&lt;&gt;CZ")&amp;$AH$5&amp;A190-COUNTIFS($H$167:$H190,"&lt;&gt;CZ"),IF(AND(H189="CZ",H188&lt;&gt;"CZ",H187="CZ",H186="CZ",H190&lt;&gt;"CZ",AF190=AF186,AF189&lt;&gt;AF185,AF189&lt;&gt;AF191),A186-COUNTIFS($H$167:$H186,"&lt;&gt;CZ")&amp;$AH$5&amp;A190-COUNTIFS($H$167:$H190,"&lt;&gt;CZ"),IF(AND(H189="CZ",H188&lt;&gt;"CZ",H187="CZ",H186&lt;&gt;"CZ",H190="CZ",AF190=AF186,AF189&lt;&gt;AF185,AF189&lt;&gt;AF191),A187-COUNTIFS($H$167:$H186,"&lt;&gt;CZ")&amp;$AH$5&amp;A190-COUNTIFS($H$167:$H190,"&lt;&gt;CZ"),IF(AND(H189="CZ",H188&lt;&gt;"CZ",H187&lt;&gt;"CZ",H186="CZ",H190="CZ",AF190=AF186,AF189&lt;&gt;AF185,AF189&lt;&gt;AF191),A186-COUNTIFS($H$167:$H186,"&lt;&gt;CZ")&amp;$AH$5&amp;A190-COUNTIFS($H$167:$H190,"&lt;&gt;CZ"),IF(AND(H189="CZ",H188&lt;&gt;"CZ",H187&lt;&gt;"CZ",H186&lt;&gt;"CZ",H190="CZ",AF190=AF186,AF189&lt;&gt;AF185,AF189&lt;&gt;AF191),A187-COUNTIFS($H$167:$H186,"&lt;&gt;CZ")&amp;$AH$5&amp;A190-COUNTIFS($H$167:$H190,"&lt;&gt;CZ"),IF(AND(H189="CZ",H188&lt;&gt;"CZ",H187&lt;&gt;"CZ",H186="CZ",H190&lt;&gt;"CZ",AF190=AF186,AF189&lt;&gt;AF185,AF189&lt;&gt;AF191),A186-COUNTIFS($H$167:$H186,"&lt;&gt;CZ")&amp;$AH$5&amp;A190-COUNTIFS($H$167:$H190,"&lt;&gt;CZ"),IF(AND(H189="CZ",H188&lt;&gt;"CZ",H187="CZ",H186&lt;&gt;"CZ",H190&lt;&gt;"CZ",AF190=AF186,AF189&lt;&gt;AF185,AF189&lt;&gt;AF191),A187-COUNTIFS($H$167:$H186,"&lt;&gt;CZ")&amp;$AH$5&amp;A190-COUNTIFS($H$167:$H190,"&lt;&gt;CZ"),IF(AND(H189="CZ",H188="CZ",H187&lt;&gt;"CZ",H186&lt;&gt;"CZ",H190&lt;&gt;"CZ",AF190=AF186,AF189&lt;&gt;AF185,AF189&lt;&gt;AF191),A187-COUNTIFS($H$167:$H186,"&lt;&gt;CZ")&amp;$AH$5&amp;A190-COUNTIFS($H$167:$H190,"&lt;&gt;CZ"),IF(AND(H189="CZ",H188="CZ",H187&lt;&gt;"CZ",H186&lt;&gt;"CZ",H190="CZ",AF190=AF186,AF189&lt;&gt;AF185,AF189&lt;&gt;AF191),A187-COUNTIFS($H$167:$H186,"&lt;&gt;CZ")&amp;$AH$5&amp;A190-COUNTIFS($H$167:$H190,"&lt;&gt;CZ"),IF(AND(H189="CZ",H188="CZ",H187&lt;&gt;"CZ",H186="CZ",H190&lt;&gt;"CZ",AF190=AF186,AF189&lt;&gt;AF185,AF189&lt;&gt;AF191),A186-COUNTIFS($H$167:$H186,"&lt;&gt;CZ")&amp;$AH$5&amp;A190-COUNTIFS($H$167:$H190,"&lt;&gt;CZ"),IF(AND(H189="CZ",H188="CZ",H187="CZ",H186&lt;&gt;"CZ",H190&lt;&gt;"CZ",AF190=AF186,AF189&lt;&gt;AF185,AF189&lt;&gt;AF191),A187-COUNTIFS($H$167:$H186,"&lt;&gt;CZ")&amp;$AH$5&amp;A190-COUNTIFS($H$167:$H190,"&lt;&gt;CZ"),IF(AND(H189="CZ",H188&lt;&gt;"CZ",H187&lt;&gt;"CZ",H186&lt;&gt;"CZ",H190&lt;&gt;"CZ",AF190=AF186,AF189&lt;&gt;AF185,AF189&lt;&gt;AF191),A187-COUNTIFS($H$167:$H186,"&lt;&gt;CZ"),IF(AND(H189="CZ",H188&lt;&gt;"CZ",H187="CZ",H190="CZ",H191="CZ",AF191=AF187,AF189&lt;&gt;AF186,AF189&lt;&gt;AF192),A187-COUNTIFS($H$167:$H187,"&lt;&gt;CZ")&amp;$AH$5&amp;A191-COUNTIFS($H$167:$H191,"&lt;&gt;CZ"),IF(AND(H189="CZ",H188="CZ",H187&lt;&gt;"CZ",H190="CZ",H191="CZ",AF191=AF187,AF189&lt;&gt;AF186,AF189&lt;&gt;AF192),A188-COUNTIFS($H$167:$H187,"&lt;&gt;CZ")&amp;$AH$5&amp;A191-COUNTIFS($H$167:$H191,"&lt;&gt;CZ"),IF(AND(H189="CZ",H188="CZ",H187="CZ",H190&lt;&gt;"CZ",H191="CZ",AF191=AF187,AF189&lt;&gt;AF186,AF189&lt;&gt;AF192),A187-COUNTIFS($H$167:$H187,"&lt;&gt;CZ")&amp;$AH$5&amp;A191-COUNTIFS($H$167:$H191,"&lt;&gt;CZ"),IF(AND(H189="CZ",H188="CZ",H187="CZ",H190="CZ",H191&lt;&gt;"CZ",AF191=AF187,AF189&lt;&gt;AF186,AF189&lt;&gt;AF192),A187-COUNTIFS($H$167:$H187,"&lt;&gt;CZ")&amp;$AH$5&amp;A191-COUNTIFS($H$167:$H191,"&lt;&gt;CZ"),IF(AND(H189="CZ",H188&lt;&gt;"CZ",H187="CZ",H190="CZ",H191&lt;&gt;"CZ",AF191=AF187,AF189&lt;&gt;AF186,AF189&lt;&gt;AF192),A187-COUNTIFS($H$167:$H187,"&lt;&gt;CZ")&amp;$AH$5&amp;A191-COUNTIFS($H$167:$H191,"&lt;&gt;CZ"),IF(AND(H189="CZ",H188&lt;&gt;"CZ",H187="CZ",H190&lt;&gt;"CZ",H191="CZ",AF191=AF187,AF189&lt;&gt;AF186,AF189&lt;&gt;AF192),A187-COUNTIFS($H$167:$H187,"&lt;&gt;CZ")&amp;$AH$5&amp;A191-COUNTIFS($H$167:$H191,"&lt;&gt;CZ"),IF(AND(H189="CZ",H188&lt;&gt;"CZ",H187&lt;&gt;"CZ",H190="CZ",H191="CZ",AF191=AF187,AF189&lt;&gt;AF186,AF189&lt;&gt;AF192),A188-COUNTIFS($H$167:$H187,"&lt;&gt;CZ")&amp;$AH$5&amp;A191-COUNTIFS($H$167:$H191,"&lt;&gt;CZ"),IF(AND(H189="CZ",H188&lt;&gt;"CZ",H187&lt;&gt;"CZ",H190&lt;&gt;"CZ",H191="CZ",AF191=AF187,AF189&lt;&gt;AF186,AF189&lt;&gt;AF192),A188-COUNTIFS($H$167:$H187,"&lt;&gt;CZ")&amp;$AH$5&amp;A191-COUNTIFS($H$167:$H191,"&lt;&gt;CZ"),IF(AND(H189="CZ",H188&lt;&gt;"CZ",H187&lt;&gt;"CZ",H190="CZ",H191&lt;&gt;"CZ",AF191=AF187,AF189&lt;&gt;AF186,AF189&lt;&gt;AF192),A188-COUNTIFS($H$167:$H187,"&lt;&gt;CZ")&amp;$AH$5&amp;A191-COUNTIFS($H$167:$H191,"&lt;&gt;CZ"),IF(AND(H189="CZ",H188&lt;&gt;"CZ",H187="CZ",H190&lt;&gt;"CZ",H191&lt;&gt;"CZ",AF191=AF187,AF189&lt;&gt;AF186,AF189&lt;&gt;AF192),A187-COUNTIFS($H$167:$H187,"&lt;&gt;CZ")&amp;$AH$5&amp;A191-COUNTIFS($H$167:$H191,"&lt;&gt;CZ"),IF(AND(H189="CZ",H188="CZ",H187&lt;&gt;"CZ",H190&lt;&gt;"CZ",H191&lt;&gt;"CZ",AF191=AF187,AF189&lt;&gt;AF186,AF189&lt;&gt;AF192),A188-COUNTIFS($H$167:$H187,"&lt;&gt;CZ")&amp;$AH$5&amp;A191-COUNTIFS($H$167:$H191,"&lt;&gt;CZ"),IF(AND(H189="CZ",H188="CZ",H187&lt;&gt;"CZ",H190&lt;&gt;"CZ",H191="CZ",AF191=AF187,AF189&lt;&gt;AF186,AF189&lt;&gt;AF192),A188-COUNTIFS($H$167:$H187,"&lt;&gt;CZ")&amp;$AH$5&amp;A191-COUNTIFS($H$167:$H191,"&lt;&gt;CZ"),IF(AND(H189="CZ",H188="CZ",H187&lt;&gt;"CZ",H190="CZ",H191&lt;&gt;"CZ",AF191=AF187,AF189&lt;&gt;AF186,AF189&lt;&gt;AF192),A188-COUNTIFS($H$167:$H187,"&lt;&gt;CZ")&amp;$AH$5&amp;A191-COUNTIFS($H$167:$H191,"&lt;&gt;CZ"),IF(AND(H189="CZ",H188="CZ",H187="CZ",H190&lt;&gt;"CZ",H191&lt;&gt;"CZ",AF191=AF187,AF189&lt;&gt;AF186,AF189&lt;&gt;AF192),A187-COUNTIFS($H$167:$H187,"&lt;&gt;CZ")&amp;$AH$5&amp;A191-COUNTIFS($H$167:$H191,"&lt;&gt;CZ"),""))))))))))))))))))))))))))))))))))))))))))))))))</f>
        <v/>
      </c>
      <c r="AK189" s="102" t="str">
        <f>IF(AI189&lt;&gt;"","",IF(AJ189&lt;&gt;"","",IF(AND(H188="CZ",H187&lt;&gt;"CZ",H186&lt;&gt;"CZ",H189&lt;&gt;"CZ",H190&lt;&gt;"CZ",AF190=AF186,AF188&lt;&gt;AF185,AF188&lt;&gt;AF191),A187-COUNTIFS($H$167:$H186,"&lt;&gt;CZ"),IF(AND(H189="CZ",H188&lt;&gt;"CZ",H190="CZ",H191="CZ",H192="CZ",AF192=AF188,AF189&lt;&gt;AF187,AF189&lt;&gt;AF193),A189-COUNTIFS($H$167:$H188,"&lt;&gt;CZ")&amp;$AH$5&amp;A192-COUNTIFS($H$167:$H192,"&lt;&gt;CZ"),IF(AND(H189="CZ",H188="CZ",H190&lt;&gt;"CZ",H191="CZ",H192="CZ",AF192=AF188,AF189&lt;&gt;AF187,AF189&lt;&gt;AF193),A188-COUNTIFS($H$167:$H188,"&lt;&gt;CZ")&amp;$AH$5&amp;A192-COUNTIFS($H$167:$H192,"&lt;&gt;CZ"),IF(AND(H189="CZ",H188="CZ",H190="CZ",H191&lt;&gt;"CZ",H192="CZ",AF192=AF188,AF189&lt;&gt;AF187,AF189&lt;&gt;AF193),A188-COUNTIFS($H$167:$H188,"&lt;&gt;CZ")&amp;$AH$5&amp;A192-COUNTIFS($H$167:$H192,"&lt;&gt;CZ"),IF(AND(H189="CZ",H188="CZ",H190="CZ",H191="CZ",H192&lt;&gt;"CZ",AF192=AF188,AF189&lt;&gt;AF187,AF189&lt;&gt;AF193),A188-COUNTIFS($H$167:$H188,"&lt;&gt;CZ")&amp;$AH$5&amp;A192-COUNTIFS($H$167:$H192,"&lt;&gt;CZ"),IF(AND(H189="CZ",H188&lt;&gt;"CZ",H190="CZ",H191="CZ",H192&lt;&gt;"CZ",AF192=AF188,AF189&lt;&gt;AF187,AF189&lt;&gt;AF193),A189-COUNTIFS($H$167:$H188,"&lt;&gt;CZ")&amp;$AH$5&amp;A192-COUNTIFS($H$167:$H192,"&lt;&gt;CZ"),IF(AND(H189="CZ",H188&lt;&gt;"CZ",H190="CZ",H191&lt;&gt;"CZ",H192="CZ",AF192=AF188,AF189&lt;&gt;AF187,AF189&lt;&gt;AF193),A189-COUNTIFS($H$167:$H188,"&lt;&gt;CZ")&amp;$AH$5&amp;A192-COUNTIFS($H$167:$H192,"&lt;&gt;CZ"),IF(AND(H189="CZ",H188&lt;&gt;"CZ",H190&lt;&gt;"CZ",H191="CZ",H192="CZ",AF192=AF188,AF189&lt;&gt;AF187,AF189&lt;&gt;AF193),A189-COUNTIFS($H$167:$H188,"&lt;&gt;CZ")&amp;$AH$5&amp;A192-COUNTIFS($H$167:$H192,"&lt;&gt;CZ"),IF(AND(H189="CZ",H188&lt;&gt;"CZ",H190&lt;&gt;"CZ",H191&lt;&gt;"CZ",H192="CZ",AF192=AF188,AF189&lt;&gt;AF187,AF189&lt;&gt;AF193),A189-COUNTIFS($H$167:$H188,"&lt;&gt;CZ")&amp;$AH$5&amp;A192-COUNTIFS($H$167:$H192,"&lt;&gt;CZ"),IF(AND(H189="CZ",H188&lt;&gt;"CZ",H190&lt;&gt;"CZ",H191&lt;&gt;"CZ",H192&lt;&gt;"CZ",AF192=AF188,AF189&lt;&gt;AF187,AF189&lt;&gt;AF193),A192-COUNTIFS($H$167:$H192,"&lt;&gt;CZ"),IF(AND(H189="CZ",H188&lt;&gt;"CZ",H190&lt;&gt;"CZ",H191="CZ",H192&lt;&gt;"CZ",AF192=AF188,AF189&lt;&gt;AF187,AF189&lt;&gt;AF193),A189-COUNTIFS($H$167:$H188,"&lt;&gt;CZ")&amp;$AH$5&amp;A192-COUNTIFS($H$167:$H192,"&lt;&gt;CZ"),IF(AND(H189="CZ",H188="CZ",H190="CZ",H191&lt;&gt;"CZ",H192&lt;&gt;"CZ",AF192=AF188,AF189&lt;&gt;AF187,AF189&lt;&gt;AF193),A188-COUNTIFS($H$167:$H188,"&lt;&gt;CZ")&amp;$AH$5&amp;A192-COUNTIFS($H$167:$H192,"&lt;&gt;CZ"),IF(AND(H189="CZ",H188="CZ",H190&lt;&gt;"CZ",H191&lt;&gt;"CZ",H192&lt;&gt;"CZ",AF192=AF188,AF189&lt;&gt;AF187,AF189&lt;&gt;AF193),A188-COUNTIFS($H$167:$H188,"&lt;&gt;CZ")&amp;$AH$5&amp;A192-COUNTIFS($H$167:$H192,"&lt;&gt;CZ"),IF(AND(H189="CZ",H188="CZ",H190&lt;&gt;"CZ",H191&lt;&gt;"CZ",H192="CZ",AF192=AF188,AF189&lt;&gt;AF187,AF189&lt;&gt;AF193),A188-COUNTIFS($H$167:$H188,"&lt;&gt;CZ")&amp;$AH$5&amp;A192-COUNTIFS($H$167:$H192,"&lt;&gt;CZ"),IF(AND(H189="CZ",H188="CZ",H190&lt;&gt;"CZ",H191="CZ",H192&lt;&gt;"CZ",AF192=AF188,AF189&lt;&gt;AF187,AF189&lt;&gt;AF193),A188-COUNTIFS($H$167:$H188,"&lt;&gt;CZ")&amp;$AH$5&amp;A192-COUNTIFS($H$167:$H192,"&lt;&gt;CZ"),IF(AND(H189="CZ",H188&lt;&gt;"CZ",H190="CZ",H191&lt;&gt;"CZ",H192&lt;&gt;"CZ",AF192=AF188,AF189&lt;&gt;AF187,AF189&lt;&gt;AF193),A189-COUNTIFS($H$167:$H188,"&lt;&gt;CZ")&amp;$AH$5&amp;A192-COUNTIFS($H$167:$H192,"&lt;&gt;CZ"),IF(AND(H189="CZ",H190&lt;&gt;"CZ",H191="CZ",H192="CZ",H193="CZ",AF189=AF193,AF189&lt;&gt;AF188,AF189&lt;&gt;AF194),A189-COUNTIFS($H$167:$H189,"&lt;&gt;CZ")&amp;$AH$5&amp;A193-COUNTIFS($H$167:$H193,"&lt;&gt;CZ"),IF(AND(H189="CZ",H190="CZ",H191&lt;&gt;"CZ",H192="CZ",H193="CZ",AF189=AF193,AF189&lt;&gt;AF188,AF189&lt;&gt;AF194),A189-COUNTIFS($H$167:$H189,"&lt;&gt;CZ")&amp;$AH$5&amp;A193-COUNTIFS($H$167:$H193,"&lt;&gt;CZ"),IF(AND(H189="CZ",H190="CZ",H191="CZ",H192&lt;&gt;"CZ",H193="CZ",AF189=AF193,AF189&lt;&gt;AF188,AF189&lt;&gt;AF194),A189-COUNTIFS($H$167:$H189,"&lt;&gt;CZ")&amp;$AH$5&amp;A193-COUNTIFS($H$167:$H193,"&lt;&gt;CZ"),IF(AND(H189="CZ",H190="CZ",H191="CZ",H192="CZ",H193&lt;&gt;"CZ",AF189=AF193,AF189&lt;&gt;AF188,AF189&lt;&gt;AF194),A189-COUNTIFS($H$167:$H189,"&lt;&gt;CZ")&amp;$AH$5&amp;A193-COUNTIFS($H$167:$H193,"&lt;&gt;CZ"),IF(AND(H189="CZ",H188&lt;&gt;"CZ",H187="CZ",H186="CZ",H190&lt;&gt;"CZ",AF190=AF186,AF189&lt;&gt;AF185,AF189&lt;&gt;AF191),A186-COUNTIFS($H$167:$H186,"&lt;&gt;CZ")&amp;$AH$5&amp;A190-COUNTIFS($H$167:$H190,"&lt;&gt;CZ"),IF(AND(H189="CZ",H190&lt;&gt;"CZ",H191="CZ",H192="CZ",H193&lt;&gt;"CZ",AF189=AF193,AF189&lt;&gt;AF188,AF189&lt;&gt;AF194),A189-COUNTIFS($H$167:$H189,"&lt;&gt;CZ")&amp;$AH$5&amp;A193-COUNTIFS($H$167:$H193,"&lt;&gt;CZ"),IF(AND(H189="CZ",H190&lt;&gt;"CZ",H191="CZ",H192&lt;&gt;"CZ",H193="CZ",AF189=AF193,AF189&lt;&gt;AF188,AF189&lt;&gt;AF194),A189-COUNTIFS($H$167:$H189,"&lt;&gt;CZ")&amp;$AH$5&amp;A193-COUNTIFS($H$167:$H193,"&lt;&gt;CZ"),IF(AND(H189="CZ",H190&lt;&gt;"CZ",H191&lt;&gt;"CZ",H192="CZ",H193="CZ",AF189=AF193,AF189&lt;&gt;AF188,AF189&lt;&gt;AF194),A189-COUNTIFS($H$167:$H189,"&lt;&gt;CZ")&amp;$AH$5&amp;A193-COUNTIFS($H$167:$H193,"&lt;&gt;CZ"),IF(AND(H189="CZ",H190&lt;&gt;"CZ",H191&lt;&gt;"CZ",H192&lt;&gt;"CZ",H193="CZ",AF189=AF193,AF189&lt;&gt;AF188,AF189&lt;&gt;AF194),A189-COUNTIFS($H$167:$H189,"&lt;&gt;CZ")&amp;$AH$5&amp;A193-COUNTIFS($H$167:$H193,"&lt;&gt;CZ"),IF(AND(H189="CZ",H190&lt;&gt;"CZ",H191&lt;&gt;"CZ",H192="CZ",H193&lt;&gt;"CZ",AF189=AF193,AF189&lt;&gt;AF188,AF189&lt;&gt;AF194),A189-COUNTIFS($H$167:$H189,"&lt;&gt;CZ")&amp;$AH$5&amp;A193-COUNTIFS($H$167:$H193,"&lt;&gt;CZ"),IF(AND(H189="CZ",H190&lt;&gt;"CZ",H191="CZ",H192&lt;&gt;"CZ",H193&lt;&gt;"CZ",AF189=AF193,AF189&lt;&gt;AF188,AF189&lt;&gt;AF194),A189-COUNTIFS($H$167:$H189,"&lt;&gt;CZ")&amp;$AH$5&amp;A193-COUNTIFS($H$167:$H193,"&lt;&gt;CZ"),IF(AND(H189="CZ",H190="CZ",H191&lt;&gt;"CZ",H192&lt;&gt;"CZ",H193&lt;&gt;"CZ",AF189=AF193,AF189&lt;&gt;AF188,AF189&lt;&gt;AF194),A189-COUNTIFS($H$167:$H189,"&lt;&gt;CZ")&amp;$AH$5&amp;A193-COUNTIFS($H$167:$H193,"&lt;&gt;CZ"),IF(AND(H189="CZ",H190="CZ",H191="CZ",H192&lt;&gt;"CZ",H193&lt;&gt;"CZ",AF189=AF193,AF189&lt;&gt;AF188,AF189&lt;&gt;AF194),A189-COUNTIFS($H$167:$H189,"&lt;&gt;CZ")&amp;$AH$5&amp;A193-COUNTIFS($H$167:$H193,"&lt;&gt;CZ"),IF(AND(H189="CZ",H190="CZ",H191&lt;&gt;"CZ",H192="CZ",H193&lt;&gt;"CZ",AF189=AF193,AF189&lt;&gt;AF188,AF189&lt;&gt;AF194),A189-COUNTIFS($H$167:$H189,"&lt;&gt;CZ")&amp;$AH$5&amp;A193-COUNTIFS($H$167:$H193,"&lt;&gt;CZ"),IF(AND(H189="CZ",H190="CZ",H191="CZ",H192&lt;&gt;"CZ",H193&lt;&gt;"CZ",AF189=AF193,AF189&lt;&gt;AF188,AF189&lt;&gt;AF194),A189-COUNTIFS($H$167:$H189,"&lt;&gt;CZ")&amp;$AH$5&amp;A193-COUNTIFS($H$167:$H193,"&lt;&gt;CZ"),IF(AND(H189="CZ",H190="CZ",H191&lt;&gt;"CZ",H192&lt;&gt;"CZ",H193&lt;&gt;"CZ",AF189=AF193,AF189&lt;&gt;AF188,AF189&lt;&gt;AF194),A193-COUNTIFS($H$167:$H193,"&lt;&gt;CZ"),""))))))))))))))))))))))))))))))))))</f>
        <v/>
      </c>
      <c r="AL189" s="120" t="str">
        <f t="shared" si="11"/>
        <v/>
      </c>
    </row>
    <row r="190" spans="1:38" s="104" customFormat="1" ht="15" hidden="1" customHeight="1">
      <c r="A190" s="105">
        <v>24</v>
      </c>
      <c r="B190" s="106" t="e">
        <v>#N/A</v>
      </c>
      <c r="C190" s="107" t="s">
        <v>251</v>
      </c>
      <c r="D190" s="107" t="s">
        <v>251</v>
      </c>
      <c r="E190" s="106" t="s">
        <v>251</v>
      </c>
      <c r="F190" s="108"/>
      <c r="G190" s="109" t="s">
        <v>251</v>
      </c>
      <c r="H190" s="110" t="s">
        <v>251</v>
      </c>
      <c r="I190" s="111"/>
      <c r="J190" s="112" t="s">
        <v>251</v>
      </c>
      <c r="K190" s="111"/>
      <c r="L190" s="112" t="s">
        <v>251</v>
      </c>
      <c r="M190" s="111"/>
      <c r="N190" s="112" t="s">
        <v>251</v>
      </c>
      <c r="O190" s="111"/>
      <c r="P190" s="112" t="s">
        <v>251</v>
      </c>
      <c r="Q190" s="111"/>
      <c r="R190" s="112" t="s">
        <v>251</v>
      </c>
      <c r="S190" s="113"/>
      <c r="T190" s="112" t="s">
        <v>251</v>
      </c>
      <c r="U190" s="111"/>
      <c r="V190" s="112" t="s">
        <v>251</v>
      </c>
      <c r="W190" s="111"/>
      <c r="X190" s="112" t="s">
        <v>251</v>
      </c>
      <c r="Y190" s="111"/>
      <c r="Z190" s="112" t="s">
        <v>251</v>
      </c>
      <c r="AA190" s="111"/>
      <c r="AB190" s="112" t="s">
        <v>251</v>
      </c>
      <c r="AC190" s="111"/>
      <c r="AD190" s="112" t="s">
        <v>251</v>
      </c>
      <c r="AE190" s="116">
        <v>0</v>
      </c>
      <c r="AF190" s="117" t="s">
        <v>251</v>
      </c>
      <c r="AG190" s="118" t="s">
        <v>251</v>
      </c>
      <c r="AH190" s="100" t="str">
        <f t="shared" ca="1" si="10"/>
        <v/>
      </c>
      <c r="AI190" s="119" t="str">
        <f>IF(H190="","",IF(H190&lt;&gt;"CZ","NE",IF(AND(H190="CZ",AF189&lt;&gt;AF190,AF190&lt;&gt;AF191),A190-COUNTIF($H$167:$H190,"&lt;&gt;CZ"),IF(AND(H190="CZ",H189="CZ",AF190=AF189,AF190&lt;&gt;AF188,AF190&lt;&gt;AF191),A189-COUNTIF($H$167:$H190,"&lt;&gt;CZ")&amp;$AH$5&amp;A190-COUNTIF($H$167:$H190,"&lt;&gt;CZ"),IF(AND(H190="CZ",H191="CZ",AF190&lt;&gt;AF189,AF190=AF191,AF190&lt;&gt;AF192),A190-COUNTIF($H$167:$H190,"&lt;&gt;CZ")&amp;$AH$5&amp;A191-COUNTIF($H$167:$H191,"&lt;&gt;CZ"),IF(AND(H190="CZ",H189="CZ",H188="CZ",AF190=AF188,AF190&lt;&gt;AF187,AF190&lt;&gt;AF191),A188-COUNTIF($H$167:$H190,"&lt;&gt;CZ")&amp;$AH$5&amp;A190-COUNTIF($H$167:$H190,"&lt;&gt;CZ"),IF(AND(H190="CZ",H189="CZ",H191="CZ",AF191=AF189,AF190&lt;&gt;AF188,AF190&lt;&gt;AF192),A189-COUNTIF($H$167:$H189,"&lt;&gt;CZ")&amp;$AH$5&amp;A191-COUNTIF($H$167:$H191,"&lt;&gt;CZ"),IF(AND(H190="CZ",H191="CZ",H192="CZ",AF190&lt;&gt;AF189,AF190=AF192,AF190&lt;&gt;AF193),A190-COUNTIF($H$167:$H190,"&lt;&gt;CZ")&amp;$AH$5&amp;A192-COUNTIF($H$167:$H192,"&lt;&gt;CZ"),IF(AND(H190="CZ",H189="CZ",H188="CZ",H187="CZ",AF190=AF187,AF190&lt;&gt;AF186,AF190&lt;&gt;AF191),A187-COUNTIF($H$167:$H187,"&lt;&gt;CZ")&amp;$AH$5&amp;A190-COUNTIF($H$167:$H190,"&lt;&gt;CZ"),IF(AND(H190="CZ",H189="CZ",H188="CZ",H191="CZ",AF191=AF188,AF190&lt;&gt;AF187,AF190&lt;&gt;AF192),A188-COUNTIF($H$167:$H188,"&lt;&gt;CZ")&amp;$AH$5&amp;A191-COUNTIF($H$167:$H191,"&lt;&gt;CZ"),IF(AND(H190="CZ",H189="CZ",H191="CZ",H192="CZ",AF192=AF189,AF190&lt;&gt;AF188,AF190&lt;&gt;AF193),A189-COUNTIF($H$167:$H189,"&lt;&gt;CZ")&amp;$AH$5&amp;A192-COUNTIF($H$167:$H192,"&lt;&gt;CZ"),IF(AND(H190="CZ",H191="CZ",H192="CZ",H193="CZ",AF190&lt;&gt;AF189,AF190=AF193,AF190&lt;&gt;AF194),A190-COUNTIF($H$167:$H190,"&lt;&gt;CZ")&amp;$AH$5&amp;A193-COUNTIF($H$167:$H193,"&lt;&gt;CZ"),IF(AND(H190="CZ",H189="CZ",H188="CZ",H187="CZ",H186="CZ",AF190=AF186,AF190&lt;&gt;AF185,AF190&lt;&gt;AF191),A186-COUNTIF($H$167:$H186,"&lt;&gt;CZ")&amp;$AH$5&amp;A190-COUNTIF($H$167:$H190,"&lt;&gt;CZ"),IF(AND(H190="CZ",H189="CZ",H188="CZ",H187="CZ",H191="CZ",AF191=AF187,AF190&lt;&gt;AF186,AF190&lt;&gt;AF192),A187-COUNTIF($H$167:$H187,"&lt;&gt;CZ")&amp;$AH$5&amp;A191-COUNTIF($H$167:$H191,"&lt;&gt;CZ"),IF(AND(H190="CZ",H189="CZ",H188="CZ",H191="CZ",H192="CZ",AF192=AF188,AF190&lt;&gt;AF187,AF190&lt;&gt;AF193),A188-COUNTIF($H$167:$H188,"&lt;&gt;CZ")&amp;$AH$5&amp;A192-COUNTIF($H$167:$H192,"&lt;&gt;CZ"),IF(AND(H190="CZ",H189="CZ",H191="CZ",H192="CZ",H193="CZ",AF193=AF189,AF190&lt;&gt;AF188,AF190&lt;&gt;AF194),A189-COUNTIF($H$167:$H189,"&lt;&gt;CZ")&amp;$AH$5&amp;A193-COUNTIF($H$167:$H193,"&lt;&gt;CZ"),IF(AND(H190="CZ",H191="CZ",H192="CZ",H193="CZ",H194="CZ",AF190&lt;&gt;AF189,AF190=AF194,AF190&lt;&gt;AF195),A190-COUNTIF($H$167:$H190,"&lt;&gt;CZ")&amp;$AH$5&amp;A194-COUNTIF($H$167:$H194,"&lt;&gt;CZ"),IF(AND(H190="CZ",H189&lt;&gt;"CZ",AF190=AF189,AF190&lt;&gt;AF188,AF190&lt;&gt;AF191),A190-COUNTIF($H$167:$H190,"&lt;&gt;CZ"),IF(AND(H190="CZ",H191&lt;&gt;"CZ",AF190&lt;&gt;AF189,AF190=AF191,AF190&lt;&gt;AF192),A190-COUNTIF($H$167:$H190,"&lt;&gt;CZ"),IF(AND(H190="CZ",H189&lt;&gt;"CZ",H188="CZ",AF190=AF188,AF190&lt;&gt;AF187,AF190&lt;&gt;AF191),A188-COUNTIF($H$167:$H188,"&lt;&gt;CZ")&amp;$AH$5&amp;A190-COUNTIF($H$167:$H190,"&lt;&gt;CZ"),IF(AND(H190="CZ",H189="CZ",H188&lt;&gt;"CZ",AF190=AF188,AF190&lt;&gt;AF187,AF190&lt;&gt;AF191),A189-COUNTIF($H$167:$H188,"&lt;&gt;CZ")&amp;$AH$5&amp;A190-COUNTIF($H$167:$H190,"&lt;&gt;CZ"),IF(AND(H190="CZ",H189&lt;&gt;"CZ",H188&lt;&gt;"CZ",AF190=AF188,AF190&lt;&gt;AF187,AF190&lt;&gt;AF191),A190-COUNTIF($H$167:$H190,"&lt;&gt;CZ"),IF(AND(H190="CZ",H189&lt;&gt;"CZ",H191="CZ",AF190=AF189,AF190&lt;&gt;AF188,AF190=AF191,AF190&lt;&gt;AF192),A190-COUNTIF($H$167:$H189,"&lt;&gt;CZ")&amp;$AH$5&amp;A191-COUNTIF($H$167:$H191,"&lt;&gt;CZ"),IF(AND(H190="CZ",H189="CZ",H191&lt;&gt;"CZ",AF191=AF189,AF190&lt;&gt;AF188,AF190&lt;&gt;AF192),A189-COUNTIF($H$167:$H189,"&lt;&gt;CZ")&amp;$AH$5&amp;A191-COUNTIF($H$167:$H191,"&lt;&gt;CZ"),IF(AND(H190="CZ",H189&lt;&gt;"CZ",H191&lt;&gt;"CZ",AF191=AF189,AF190&lt;&gt;AF188,AF190&lt;&gt;AF192),A190-COUNTIF($H$167:$H189,"&lt;&gt;CZ"),IF(AND(H190="CZ",H191&lt;&gt;"CZ",H192="CZ",AF190&lt;&gt;AF189,AF190=AF192,AF190&lt;&gt;AF193),A190-COUNTIF($H$167:$H190,"&lt;&gt;CZ")&amp;$AH$5&amp;A192-COUNTIF($H$167:$H192,"&lt;&gt;CZ"),IF(AND(H190="CZ",H191="CZ",H192&lt;&gt;"CZ",AF190&lt;&gt;AF189,AF190=AF192,AF190&lt;&gt;AF193),A190-COUNTIF($H$167:$H190,"&lt;&gt;CZ")&amp;$AH$5&amp;A192-COUNTIF($H$167:$H192,"&lt;&gt;CZ"),IF(AND(H190="CZ",H191&lt;&gt;"CZ",H192&lt;&gt;"CZ",AF190&gt;0,AF190&lt;&gt;AF189,AF190=AF192,AF190&lt;&gt;AF193),A190-COUNTIF($H$167:$H190,"&lt;&gt;CZ"),IF(AND(H190="CZ",H189&lt;&gt;"CZ",H188="CZ",H187="CZ",AF190=AF187,AF190&lt;&gt;AF186,AF190&lt;&gt;AF191),A187-COUNTIF($H$167:$H187,"&lt;&gt;CZ")&amp;$AH$5&amp;A190-COUNTIF($H$167:$H190,"&lt;&gt;CZ"),IF(AND(H190="CZ",H189="CZ",H188&lt;&gt;"CZ",H187="CZ",AF190=AF187,AF190&lt;&gt;AF186,AF190&lt;&gt;AF191),A187-COUNTIF($H$167:$H187,"&lt;&gt;CZ")&amp;$AH$5&amp;A190-COUNTIF($H$167:$H190,"&lt;&gt;CZ"),IF(AND(H190="CZ",H189="CZ",H188="CZ",H187&lt;&gt;"CZ",AF190=AF187,AF190&lt;&gt;AF186,AF190&lt;&gt;AF191),A188-COUNTIF($H$167:$H187,"&lt;&gt;CZ")&amp;$AH$5&amp;A190-COUNTIF($H$167:$H190,"&lt;&gt;CZ"),IF(AND(H190="CZ",H189&lt;&gt;"CZ",H188&lt;&gt;"CZ",H187="CZ",AF190=AF187,AF190&lt;&gt;AF186,AF190&lt;&gt;AF191),A187-COUNTIF($H$167:$H187,"&lt;&gt;CZ")&amp;$AH$5&amp;A190-COUNTIF($H$167:$H190,"&lt;&gt;CZ"),IF(AND(H190="CZ",H189&lt;&gt;"CZ",H188="CZ",H187&lt;&gt;"CZ",AF190=AF187,AF190&lt;&gt;AF186,AF190&lt;&gt;AF191),A188-COUNTIF($H$167:$H187,"&lt;&gt;CZ")&amp;$AH$5&amp;A190-COUNTIF($H$167:$H190,"&lt;&gt;CZ"),IF(AND(H190="CZ",H189="CZ",H188&lt;&gt;"CZ",H187&lt;&gt;"CZ",AF190=AF187,AF190&lt;&gt;AF186,AF190&lt;&gt;AF191),A188-COUNTIF($H$167:$H187,"&lt;&gt;CZ")&amp;$AH$5&amp;A190-COUNTIF($H$167:$H190,"&lt;&gt;CZ"),IF(AND(H190="CZ",H189&lt;&gt;"CZ",H188&lt;&gt;"CZ",H187&lt;&gt;"CZ",AF190=AF187,AF190&lt;&gt;AF186,AF190&lt;&gt;AF191),A190-COUNTIF($H$167:$H190,"&lt;&gt;CZ"),IF(AND(H190="CZ",H189="CZ",H188&lt;&gt;"CZ",H191="CZ",AF190=AF188,AF190&lt;&gt;AF187,AF190=AF191,AF190&lt;&gt;AF192),A189-COUNTIF($H$167:$H188,"&lt;&gt;CZ")&amp;$AH$5&amp;A191-COUNTIF($H$167:$H191,"&lt;&gt;CZ"),IF(AND(H190="CZ",H189="CZ",H188="CZ",H191&lt;&gt;"CZ",AF190=AF188,AF190&lt;&gt;AF187,AF190=AF191,AF190&lt;&gt;AF192),A188-COUNTIF($H$167:$H188,"&lt;&gt;CZ")&amp;$AH$5&amp;A191-COUNTIF($H$167:$H191,"&lt;&gt;CZ"),IF(AND(H190="CZ",H189&lt;&gt;"CZ",H188&lt;&gt;"CZ",H191="CZ",AF190=AF188,AF190&lt;&gt;AF187,AF190=AF191,AF190&lt;&gt;AF192),A189-COUNTIF($H$167:$H188,"&lt;&gt;CZ")&amp;$AH$5&amp;A191-COUNTIF($H$167:$H191,"&lt;&gt;CZ"),IF(AND(H190="CZ",H189&lt;&gt;"CZ",H188="CZ",H191="CZ",AF190=AF188,AF190&lt;&gt;AF187,AF190=AF191,AF190&lt;&gt;AF192),A188-COUNTIF($H$167:$H188,"&lt;&gt;CZ")&amp;$AH$5&amp;A191-COUNTIF($H$167:$H191,"&lt;&gt;CZ"),IF(AND(H190="CZ",H189&lt;&gt;"CZ",H188="CZ",H191&lt;&gt;"CZ",AF190=AF188,AF190&lt;&gt;AF187,AF190=AF191,AF190&lt;&gt;AF192),A188-COUNTIF($H$167:$H188,"&lt;&gt;CZ")&amp;$AH$5&amp;A191-COUNTIF($H$167:$H191,"&lt;&gt;CZ"),IF(AND(H190="CZ",H189="CZ",H188&lt;&gt;"CZ",H191&lt;&gt;"CZ",AF191=AF188,AF190&lt;&gt;AF187,AF190&lt;&gt;AF192),A189-COUNTIF($H$167:$H188,"&lt;&gt;CZ")&amp;$AH$5&amp;A191-COUNTIF($H$167:$H191,"&lt;&gt;CZ"),IF(AND(H190="CZ",H189&lt;&gt;"CZ",H188&lt;&gt;"CZ",H191&lt;&gt;"CZ",AF191=AF188,AF190&lt;&gt;AF187,AF190&lt;&gt;AF192),A189-COUNTIF($H$167:$H188,"&lt;&gt;CZ"),IF(AND(H190="CZ",H189&lt;&gt;"CZ",H191="CZ",H192="CZ",AF192=AF189,AF190&lt;&gt;AF188,AF190&lt;&gt;AF193),A190-COUNTIF($H$167:$H189,"&lt;&gt;CZ")&amp;$AH$5&amp;A192-COUNTIF($H$167:$H192,"&lt;&gt;CZ"),IF(AND(H190="CZ",H189="CZ",H191&lt;&gt;"CZ",H192="CZ",AF192=AF189,AF190&lt;&gt;AF188,AF190&lt;&gt;AF193),A189-COUNTIF($H$167:$H189,"&lt;&gt;CZ")&amp;$AH$5&amp;A192-COUNTIF($H$167:$H192,"&lt;&gt;CZ"),IF(AND(H190="CZ",H189="CZ",H191="CZ",H192&lt;&gt;"CZ",AF192=AF189,AF190&lt;&gt;AF188,AF190&lt;&gt;AF193),A189-COUNTIF($H$167:$H189,"&lt;&gt;CZ")&amp;$AH$5&amp;A192-COUNTIF($H$167:$H192,"&lt;&gt;CZ"),IF(AND(H190="CZ",H189&lt;&gt;"CZ",H191&lt;&gt;"CZ",H192="CZ",AF192=AF189,AF190&lt;&gt;AF188,AF190&lt;&gt;AF193),A190-COUNTIF($H$167:$H189,"&lt;&gt;CZ")&amp;$AH$5&amp;A192-COUNTIF($H$167:$H192,"&lt;&gt;CZ"),IF(AND(H190="CZ",H189&lt;&gt;"CZ",H191="CZ",H192&lt;&gt;"CZ",AF192=AF189,AF190&lt;&gt;AF188,AF190&lt;&gt;AF193),A190-COUNTIF($H$167:$H189,"&lt;&gt;CZ")&amp;$AH$5&amp;A192-COUNTIF($H$167:$H192,"&lt;&gt;CZ"),IF(AND(H190="CZ",H189="CZ",H191&lt;&gt;"CZ",H192&lt;&gt;"CZ",AF192=AF189,AF190&lt;&gt;AF188,AF190&lt;&gt;AF193),A189-COUNTIF($H$167:$H189,"&lt;&gt;CZ")&amp;$AH$5&amp;A192-COUNTIF($H$167:$H192,"&lt;&gt;CZ"),IF(AND(H190="CZ",H189&lt;&gt;"CZ",H191&lt;&gt;"CZ",H192&lt;&gt;"CZ",AF192=AF189,AF190&lt;&gt;AF188,AF190&lt;&gt;AF193),A190-COUNTIF($H$167:$H189,"&lt;&gt;CZ"),IF(AND(H190="CZ",H191="CZ",H192="CZ",H193&lt;&gt;"CZ",AF190&lt;&gt;AF189,AF190=AF193,AF190&lt;&gt;AF194),A190-COUNTIF($H$167:$H190,"&lt;&gt;CZ")&amp;$AH$5&amp;A193-COUNTIF($H$167:$H193,"&lt;&gt;CZ"),IF(AND(H190="CZ",H191="CZ",H192&lt;&gt;"CZ",H193="CZ",AF190&lt;&gt;AF189,AF190=AF193,AF190&lt;&gt;AF194),A190-COUNTIF($H$167:$H190,"&lt;&gt;CZ")&amp;$AH$5&amp;A193-COUNTIF($H$167:$H193,"&lt;&gt;CZ"),IF(AND(H190="CZ",H191&lt;&gt;"CZ",H192="CZ",H193="CZ",AF190&lt;&gt;AF189,AF190=AF193,AF190&lt;&gt;AF194),A190-COUNTIF($H$167:$H190,"&lt;&gt;CZ")&amp;$AH$5&amp;A193-COUNTIF($H$167:$H193,"&lt;&gt;CZ"),IF(AND(H190="CZ",H191&lt;&gt;"CZ",H192&lt;&gt;"CZ",H193="CZ",AF190&lt;&gt;AF189,AF190=AF193,AF190&lt;&gt;AF194),A190-COUNTIF($H$167:$H190,"&lt;&gt;CZ")&amp;$AH$5&amp;A193-COUNTIF($H$167:$H193,"&lt;&gt;CZ"),"")))))))))))))))))))))))))))))))))))))))))))))))))))))</f>
        <v/>
      </c>
      <c r="AJ190" s="102" t="str">
        <f>IF(AI190&lt;&gt;"","",IF(AND(H190="CZ",H191&lt;&gt;"CZ",H192="CZ",H193&lt;&gt;"CZ",AF190&lt;&gt;AF189,AF190=AF193,AF190&lt;&gt;AF194),A190-COUNTIF($H$167:$H190,"&lt;&gt;CZ")&amp;$AH$5&amp;A193-COUNTIF($H$167:$H193,"&lt;&gt;CZ"),IF(AND(H190="CZ",H191="CZ",H192&lt;&gt;"CZ",H193&lt;&gt;"CZ",AF190&lt;&gt;AF189,AF190=AF193,AF190&lt;&gt;AF194),A190-COUNTIF($H$167:$H190,"&lt;&gt;CZ")&amp;$AH$5&amp;A193-COUNTIF($H$167:$H193,"&lt;&gt;CZ"),IF(AND(H190="CZ",H191&lt;&gt;"CZ",H192&lt;&gt;"CZ",H193&lt;&gt;"CZ",AF190&lt;&gt;AF189,AF190=AF193,AF190&lt;&gt;AF194),A190-COUNTIF($H$167:$H190,"&lt;&gt;CZ"),IF(AND(H190="CZ",H189&lt;&gt;"CZ",H188="CZ",H187="CZ",H186="CZ",AF190=AF186,AF190&lt;&gt;AF185,AF190&lt;&gt;AF191),A186-COUNTIFS($H$167:$H186,"&lt;&gt;CZ")&amp;$AH$5&amp;A190-COUNTIFS($H$167:$H190,"&lt;&gt;CZ"),IF(AND(H190="CZ",H189="CZ",H188&lt;&gt;"CZ",H187="CZ",H186="CZ",AF190=AF186,AF190&lt;&gt;AF185,AF190&lt;&gt;AF191),A186-COUNTIFS($H$167:$H186,"&lt;&gt;CZ")&amp;$AH$5&amp;A190-COUNTIFS($H$167:$H190,"&lt;&gt;CZ"),IF(AND(H190="CZ",H189="CZ",H188="CZ",H187&lt;&gt;"CZ",H186="CZ",AF190=AF186,AF190&lt;&gt;AF185,AF190&lt;&gt;AF191),A186-COUNTIFS($H$167:$H186,"&lt;&gt;CZ")&amp;$AH$5&amp;A190-COUNTIFS($H$167:$H190,"&lt;&gt;CZ"),IF(AND(H190="CZ",H189="CZ",H188="CZ",H187="CZ",H186&lt;&gt;"CZ",AF190=AF186,AF190&lt;&gt;AF185,AF190&lt;&gt;AF191),A187-COUNTIFS($H$167:$H186,"&lt;&gt;CZ")&amp;$AH$5&amp;A190-COUNTIFS($H$167:$H190,"&lt;&gt;CZ"),IF(AND(H190="CZ",H189&lt;&gt;"CZ",H188="CZ",H187="CZ",H186&lt;&gt;"CZ",AF190=AF186,AF190&lt;&gt;AF185,AF190&lt;&gt;AF191),A187-COUNTIFS($H$167:$H186,"&lt;&gt;CZ")&amp;$AH$5&amp;A190-COUNTIFS($H$167:$H190,"&lt;&gt;CZ"),IF(AND(H190="CZ",H189&lt;&gt;"CZ",H188="CZ",H187&lt;&gt;"CZ",H186="CZ",AF190=AF186,AF190&lt;&gt;AF185,AF190&lt;&gt;AF191),A186-COUNTIFS($H$167:$H186,"&lt;&gt;CZ")&amp;$AH$5&amp;A190-COUNTIFS($H$167:$H190,"&lt;&gt;CZ"),IF(AND(H190="CZ",H189&lt;&gt;"CZ",H188&lt;&gt;"CZ",H187="CZ",H186="CZ",AF190=AF186,AF190&lt;&gt;AF185,AF190&lt;&gt;AF191),A186-COUNTIFS($H$167:$H186,"&lt;&gt;CZ")&amp;$AH$5&amp;A190-COUNTIFS($H$167:$H190,"&lt;&gt;CZ"),IF(AND(H190="CZ",H189&lt;&gt;"CZ",H188&lt;&gt;"CZ",H187&lt;&gt;"CZ",H186="CZ",AF190=AF186,AF190&lt;&gt;AF185,AF190&lt;&gt;AF191),A186-COUNTIFS($H$167:$H186,"&lt;&gt;CZ")&amp;$AH$5&amp;A190-COUNTIFS($H$167:$H190,"&lt;&gt;CZ"),IF(AND(H190="CZ",H189&lt;&gt;"CZ",H188&lt;&gt;"CZ",H187="CZ",H186&lt;&gt;"CZ",AF190=AF186,AF190&lt;&gt;AF185,AF190&lt;&gt;AF191),A187-COUNTIFS($H$167:$H186,"&lt;&gt;CZ")&amp;$AH$5&amp;A190-COUNTIFS($H$167:$H190,"&lt;&gt;CZ"),IF(AND(H190="CZ",H189&lt;&gt;"CZ",H188="CZ",H187&lt;&gt;"CZ",H186&lt;&gt;"CZ",AF190=AF186,AF190&lt;&gt;AF185,AF190&lt;&gt;AF191),A187-COUNTIFS($H$167:$H186,"&lt;&gt;CZ")&amp;$AH$5&amp;A190-COUNTIFS($H$167:$H190,"&lt;&gt;CZ"),IF(AND(H190="CZ",H189="CZ",H188&lt;&gt;"CZ",H187&lt;&gt;"CZ",H186&lt;&gt;"CZ",AF190=AF186,AF190&lt;&gt;AF185,AF190&lt;&gt;AF191),A187-COUNTIFS($H$167:$H186,"&lt;&gt;CZ")&amp;$AH$5&amp;A190-COUNTIFS($H$167:$H190,"&lt;&gt;CZ"),IF(AND(H190="CZ",H189="CZ",H188&lt;&gt;"CZ",H187&lt;&gt;"CZ",H186="CZ",AF190=AF186,AF190&lt;&gt;AF185,AF190&lt;&gt;AF191),A186-COUNTIFS($H$167:$H186,"&lt;&gt;CZ")&amp;$AH$5&amp;A190-COUNTIFS($H$167:$H190,"&lt;&gt;CZ"),IF(AND(H190="CZ",H189="CZ",H188&lt;&gt;"CZ",H187="CZ",H186&lt;&gt;"CZ",AF190=AF186,AF190&lt;&gt;AF185,AF190&lt;&gt;AF191),A187-COUNTIFS($H$167:$H186,"&lt;&gt;CZ")&amp;$AH$5&amp;A190-COUNTIFS($H$167:$H190,"&lt;&gt;CZ"),IF(AND(H190="CZ",H189="CZ",H188="CZ",H187&lt;&gt;"CZ",H186&lt;&gt;"CZ",AF190=AF186,AF190&lt;&gt;AF185,AF190&lt;&gt;AF191),A187-COUNTIFS($H$167:$H186,"&lt;&gt;CZ")&amp;$AH$5&amp;A190-COUNTIFS($H$167:$H190,"&lt;&gt;CZ"),IF(AND(H190="CZ",H189&lt;&gt;"CZ",H188&lt;&gt;"CZ",H187&lt;&gt;"CZ",H186&lt;&gt;"CZ",AF190=AF186,AF190&lt;&gt;AF185,AF190&lt;&gt;AF191),A187-COUNTIFS($H$167:$H186,"&lt;&gt;CZ"),IF(AND(H190="CZ",H189&lt;&gt;"CZ",H188="CZ",H187="CZ",H191="CZ",AF191=AF187,AF190&lt;&gt;AF186,AF190&lt;&gt;AF192),A187-COUNTIFS($H$167:$H187,"&lt;&gt;CZ")&amp;$AH$5&amp;A191-COUNTIFS($H$167:$H191,"&lt;&gt;CZ"),IF(AND(H190="CZ",H189="CZ",H188&lt;&gt;"CZ",H187="CZ",H191="CZ",AF191=AF187,AF190&lt;&gt;AF186,AF190&lt;&gt;AF192),A187-COUNTIFS($H$167:$H187,"&lt;&gt;CZ")&amp;$AH$5&amp;A191-COUNTIFS($H$167:$H191,"&lt;&gt;CZ"),IF(AND(H190="CZ",H189="CZ",H188="CZ",H187&lt;&gt;"CZ",H191="CZ",AF191=AF187,AF190&lt;&gt;AF186,AF190&lt;&gt;AF192),A188-COUNTIFS($H$167:$H187,"&lt;&gt;CZ")&amp;$AH$5&amp;A191-COUNTIFS($H$167:$H191,"&lt;&gt;CZ"),IF(AND(H190="CZ",H189="CZ",H188="CZ",H187="CZ",H191&lt;&gt;"CZ",AF191=AF187,AF190&lt;&gt;AF186,AF190&lt;&gt;AF192),A187-COUNTIFS($H$167:$H187,"&lt;&gt;CZ")&amp;$AH$5&amp;A191-COUNTIFS($H$167:$H191,"&lt;&gt;CZ"),IF(AND(H190="CZ",H189&lt;&gt;"CZ",H188="CZ",H187="CZ",H191&lt;&gt;"CZ",AF191=AF187,AF190&lt;&gt;AF186,AF190&lt;&gt;AF192),A187-COUNTIFS($H$167:$H187,"&lt;&gt;CZ")&amp;$AH$5&amp;A191-COUNTIFS($H$167:$H191,"&lt;&gt;CZ"),IF(AND(H190="CZ",H189&lt;&gt;"CZ",H188="CZ",H187&lt;&gt;"CZ",H191="CZ",AF191=AF187,AF190&lt;&gt;AF186,AF190&lt;&gt;AF192),A188-COUNTIFS($H$167:$H187,"&lt;&gt;CZ")&amp;$AH$5&amp;A191-COUNTIFS($H$167:$H191,"&lt;&gt;CZ"),IF(AND(H190="CZ",H189&lt;&gt;"CZ",H188&lt;&gt;"CZ",H187="CZ",H191="CZ",AF191=AF187,AF190&lt;&gt;AF186,AF190&lt;&gt;AF192),A187-COUNTIFS($H$167:$H187,"&lt;&gt;CZ")&amp;$AH$5&amp;A191-COUNTIFS($H$167:$H191,"&lt;&gt;CZ"),IF(AND(H190="CZ",H189&lt;&gt;"CZ",H188&lt;&gt;"CZ",H187&lt;&gt;"CZ",H191="CZ",AF191=AF187,AF190&lt;&gt;AF186,AF190&lt;&gt;AF192),A188-COUNTIFS($H$167:$H187,"&lt;&gt;CZ")&amp;$AH$5&amp;A191-COUNTIFS($H$167:$H191,"&lt;&gt;CZ"),IF(AND(H190="CZ",H189&lt;&gt;"CZ",H188&lt;&gt;"CZ",H187="CZ",H191&lt;&gt;"CZ",AF191=AF187,AF190&lt;&gt;AF186,AF190&lt;&gt;AF192),A187-COUNTIFS($H$167:$H187,"&lt;&gt;CZ")&amp;$AH$5&amp;A191-COUNTIFS($H$167:$H191,"&lt;&gt;CZ"),IF(AND(H190="CZ",H189&lt;&gt;"CZ",H188="CZ",H187&lt;&gt;"CZ",H191&lt;&gt;"CZ",AF191=AF187,AF190&lt;&gt;AF186,AF190&lt;&gt;AF192),A188-COUNTIFS($H$167:$H187,"&lt;&gt;CZ")&amp;$AH$5&amp;A191-COUNTIFS($H$167:$H191,"&lt;&gt;CZ"),IF(AND(H190="CZ",H189="CZ",H188&lt;&gt;"CZ",H187&lt;&gt;"CZ",H191&lt;&gt;"CZ",AF191=AF187,AF190&lt;&gt;AF186,AF190&lt;&gt;AF192),A188-COUNTIFS($H$167:$H187,"&lt;&gt;CZ")&amp;$AH$5&amp;A191-COUNTIFS($H$167:$H191,"&lt;&gt;CZ"),IF(AND(H190="CZ",H189="CZ",H188&lt;&gt;"CZ",H187&lt;&gt;"CZ",H191="CZ",AF191=AF187,AF190&lt;&gt;AF186,AF190&lt;&gt;AF192),A188-COUNTIFS($H$167:$H187,"&lt;&gt;CZ")&amp;$AH$5&amp;A191-COUNTIFS($H$167:$H191,"&lt;&gt;CZ"),IF(AND(H190="CZ",H189="CZ",H188&lt;&gt;"CZ",H187="CZ",H191&lt;&gt;"CZ",AF191=AF187,AF190&lt;&gt;AF186,AF190&lt;&gt;AF192),A187-COUNTIFS($H$167:$H187,"&lt;&gt;CZ")&amp;$AH$5&amp;A191-COUNTIFS($H$167:$H191,"&lt;&gt;CZ"),IF(AND(H190="CZ",H189="CZ",H188="CZ",H187&lt;&gt;"CZ",H191&lt;&gt;"CZ",AF191=AF187,AF190&lt;&gt;AF186,AF190&lt;&gt;AF192),A188-COUNTIFS($H$167:$H187,"&lt;&gt;CZ")&amp;$AH$5&amp;A191-COUNTIFS($H$167:$H191,"&lt;&gt;CZ"),IF(AND(H190="CZ",H189&lt;&gt;"CZ",H188&lt;&gt;"CZ",H187&lt;&gt;"CZ",H191&lt;&gt;"CZ",AF191=AF187,AF190&lt;&gt;AF186,AF190&lt;&gt;AF192),A188-COUNTIFS($H$167:$H187,"&lt;&gt;CZ"),IF(AND(H190="CZ",H189&lt;&gt;"CZ",H188="CZ",H191="CZ",H192="CZ",AF192=AF188,AF190&lt;&gt;AF187,AF190&lt;&gt;AF193),A188-COUNTIFS($H$167:$H188,"&lt;&gt;CZ")&amp;$AH$5&amp;A192-COUNTIFS($H$167:$H192,"&lt;&gt;CZ"),IF(AND(H190="CZ",H189="CZ",H188&lt;&gt;"CZ",H191="CZ",H192="CZ",AF192=AF188,AF190&lt;&gt;AF187,AF190&lt;&gt;AF193),A189-COUNTIFS($H$167:$H188,"&lt;&gt;CZ")&amp;$AH$5&amp;A192-COUNTIFS($H$167:$H192,"&lt;&gt;CZ"),IF(AND(H190="CZ",H189="CZ",H188="CZ",H191&lt;&gt;"CZ",H192="CZ",AF192=AF188,AF190&lt;&gt;AF187,AF190&lt;&gt;AF193),A188-COUNTIFS($H$167:$H188,"&lt;&gt;CZ")&amp;$AH$5&amp;A192-COUNTIFS($H$167:$H192,"&lt;&gt;CZ"),IF(AND(H190="CZ",H189="CZ",H188="CZ",H191="CZ",H192&lt;&gt;"CZ",AF192=AF188,AF190&lt;&gt;AF187,AF190&lt;&gt;AF193),A188-COUNTIFS($H$167:$H188,"&lt;&gt;CZ")&amp;$AH$5&amp;A192-COUNTIFS($H$167:$H192,"&lt;&gt;CZ"),IF(AND(H190="CZ",H189&lt;&gt;"CZ",H188="CZ",H191="CZ",H192&lt;&gt;"CZ",AF192=AF188,AF190&lt;&gt;AF187,AF190&lt;&gt;AF193),A188-COUNTIFS($H$167:$H188,"&lt;&gt;CZ")&amp;$AH$5&amp;A192-COUNTIFS($H$167:$H192,"&lt;&gt;CZ"),IF(AND(H190="CZ",H189&lt;&gt;"CZ",H188="CZ",H191&lt;&gt;"CZ",H192="CZ",AF192=AF188,AF190&lt;&gt;AF187,AF190&lt;&gt;AF193),A188-COUNTIFS($H$167:$H188,"&lt;&gt;CZ")&amp;$AH$5&amp;A192-COUNTIFS($H$167:$H192,"&lt;&gt;CZ"),IF(AND(H190="CZ",H189&lt;&gt;"CZ",H188&lt;&gt;"CZ",H191="CZ",H192="CZ",AF192=AF188,AF190&lt;&gt;AF187,AF190&lt;&gt;AF193),A189-COUNTIFS($H$167:$H188,"&lt;&gt;CZ")&amp;$AH$5&amp;A192-COUNTIFS($H$167:$H192,"&lt;&gt;CZ"),IF(AND(H190="CZ",H189&lt;&gt;"CZ",H188&lt;&gt;"CZ",H191&lt;&gt;"CZ",H192="CZ",AF192=AF188,AF190&lt;&gt;AF187,AF190&lt;&gt;AF193),A189-COUNTIFS($H$167:$H188,"&lt;&gt;CZ")&amp;$AH$5&amp;A192-COUNTIFS($H$167:$H192,"&lt;&gt;CZ"),IF(AND(H190="CZ",H189&lt;&gt;"CZ",H188&lt;&gt;"CZ",H191="CZ",H192&lt;&gt;"CZ",AF192=AF188,AF190&lt;&gt;AF187,AF190&lt;&gt;AF193),A189-COUNTIFS($H$167:$H188,"&lt;&gt;CZ")&amp;$AH$5&amp;A192-COUNTIFS($H$167:$H192,"&lt;&gt;CZ"),IF(AND(H190="CZ",H189&lt;&gt;"CZ",H188="CZ",H191&lt;&gt;"CZ",H192&lt;&gt;"CZ",AF192=AF188,AF190&lt;&gt;AF187,AF190&lt;&gt;AF193),A188-COUNTIFS($H$167:$H188,"&lt;&gt;CZ")&amp;$AH$5&amp;A192-COUNTIFS($H$167:$H192,"&lt;&gt;CZ"),IF(AND(H190="CZ",H189="CZ",H188&lt;&gt;"CZ",H191&lt;&gt;"CZ",H192&lt;&gt;"CZ",AF192=AF188,AF190&lt;&gt;AF187,AF190&lt;&gt;AF193),A189-COUNTIFS($H$167:$H188,"&lt;&gt;CZ")&amp;$AH$5&amp;A192-COUNTIFS($H$167:$H192,"&lt;&gt;CZ"),IF(AND(H190="CZ",H189="CZ",H188&lt;&gt;"CZ",H191&lt;&gt;"CZ",H192="CZ",AF192=AF188,AF190&lt;&gt;AF187,AF190&lt;&gt;AF193),A189-COUNTIFS($H$167:$H188,"&lt;&gt;CZ")&amp;$AH$5&amp;A192-COUNTIFS($H$167:$H192,"&lt;&gt;CZ"),IF(AND(H190="CZ",H189="CZ",H188&lt;&gt;"CZ",H191="CZ",H192&lt;&gt;"CZ",AF192=AF188,AF190&lt;&gt;AF187,AF190&lt;&gt;AF193),A189-COUNTIFS($H$167:$H188,"&lt;&gt;CZ")&amp;$AH$5&amp;A192-COUNTIFS($H$167:$H192,"&lt;&gt;CZ"),IF(AND(H190="CZ",H189="CZ",H188="CZ",H191&lt;&gt;"CZ",H192&lt;&gt;"CZ",AF192=AF188,AF190&lt;&gt;AF187,AF190&lt;&gt;AF193),A188-COUNTIFS($H$167:$H188,"&lt;&gt;CZ")&amp;$AH$5&amp;A192-COUNTIFS($H$167:$H192,"&lt;&gt;CZ"),""))))))))))))))))))))))))))))))))))))))))))))))))</f>
        <v/>
      </c>
      <c r="AK190" s="102" t="str">
        <f>IF(AI190&lt;&gt;"","",IF(AJ190&lt;&gt;"","",IF(AND(H189="CZ",H188&lt;&gt;"CZ",H187&lt;&gt;"CZ",H190&lt;&gt;"CZ",H191&lt;&gt;"CZ",AF191=AF187,AF189&lt;&gt;AF186,AF189&lt;&gt;AF192),A188-COUNTIFS($H$167:$H187,"&lt;&gt;CZ"),IF(AND(H190="CZ",H189&lt;&gt;"CZ",H191="CZ",H192="CZ",H193="CZ",AF193=AF189,AF190&lt;&gt;AF188,AF190&lt;&gt;AF194),A190-COUNTIFS($H$167:$H189,"&lt;&gt;CZ")&amp;$AH$5&amp;A193-COUNTIFS($H$167:$H193,"&lt;&gt;CZ"),IF(AND(H190="CZ",H189="CZ",H191&lt;&gt;"CZ",H192="CZ",H193="CZ",AF193=AF189,AF190&lt;&gt;AF188,AF190&lt;&gt;AF194),A189-COUNTIFS($H$167:$H189,"&lt;&gt;CZ")&amp;$AH$5&amp;A193-COUNTIFS($H$167:$H193,"&lt;&gt;CZ"),IF(AND(H190="CZ",H189="CZ",H191="CZ",H192&lt;&gt;"CZ",H193="CZ",AF193=AF189,AF190&lt;&gt;AF188,AF190&lt;&gt;AF194),A189-COUNTIFS($H$167:$H189,"&lt;&gt;CZ")&amp;$AH$5&amp;A193-COUNTIFS($H$167:$H193,"&lt;&gt;CZ"),IF(AND(H190="CZ",H189="CZ",H191="CZ",H192="CZ",H193&lt;&gt;"CZ",AF193=AF189,AF190&lt;&gt;AF188,AF190&lt;&gt;AF194),A189-COUNTIFS($H$167:$H189,"&lt;&gt;CZ")&amp;$AH$5&amp;A193-COUNTIFS($H$167:$H193,"&lt;&gt;CZ"),IF(AND(H190="CZ",H189&lt;&gt;"CZ",H191="CZ",H192="CZ",H193&lt;&gt;"CZ",AF193=AF189,AF190&lt;&gt;AF188,AF190&lt;&gt;AF194),A190-COUNTIFS($H$167:$H189,"&lt;&gt;CZ")&amp;$AH$5&amp;A193-COUNTIFS($H$167:$H193,"&lt;&gt;CZ"),IF(AND(H190="CZ",H189&lt;&gt;"CZ",H191="CZ",H192&lt;&gt;"CZ",H193="CZ",AF193=AF189,AF190&lt;&gt;AF188,AF190&lt;&gt;AF194),A190-COUNTIFS($H$167:$H189,"&lt;&gt;CZ")&amp;$AH$5&amp;A193-COUNTIFS($H$167:$H193,"&lt;&gt;CZ"),IF(AND(H190="CZ",H189&lt;&gt;"CZ",H191&lt;&gt;"CZ",H192="CZ",H193="CZ",AF193=AF189,AF190&lt;&gt;AF188,AF190&lt;&gt;AF194),A190-COUNTIFS($H$167:$H189,"&lt;&gt;CZ")&amp;$AH$5&amp;A193-COUNTIFS($H$167:$H193,"&lt;&gt;CZ"),IF(AND(H190="CZ",H189&lt;&gt;"CZ",H191&lt;&gt;"CZ",H192&lt;&gt;"CZ",H193="CZ",AF193=AF189,AF190&lt;&gt;AF188,AF190&lt;&gt;AF194),A190-COUNTIFS($H$167:$H189,"&lt;&gt;CZ")&amp;$AH$5&amp;A193-COUNTIFS($H$167:$H193,"&lt;&gt;CZ"),IF(AND(H190="CZ",H189&lt;&gt;"CZ",H191&lt;&gt;"CZ",H192&lt;&gt;"CZ",H193&lt;&gt;"CZ",AF193=AF189,AF190&lt;&gt;AF188,AF190&lt;&gt;AF194),A193-COUNTIFS($H$167:$H193,"&lt;&gt;CZ"),IF(AND(H190="CZ",H189&lt;&gt;"CZ",H191&lt;&gt;"CZ",H192="CZ",H193&lt;&gt;"CZ",AF193=AF189,AF190&lt;&gt;AF188,AF190&lt;&gt;AF194),A190-COUNTIFS($H$167:$H189,"&lt;&gt;CZ")&amp;$AH$5&amp;A193-COUNTIFS($H$167:$H193,"&lt;&gt;CZ"),IF(AND(H190="CZ",H189="CZ",H191="CZ",H192&lt;&gt;"CZ",H193&lt;&gt;"CZ",AF193=AF189,AF190&lt;&gt;AF188,AF190&lt;&gt;AF194),A189-COUNTIFS($H$167:$H189,"&lt;&gt;CZ")&amp;$AH$5&amp;A193-COUNTIFS($H$167:$H193,"&lt;&gt;CZ"),IF(AND(H190="CZ",H189="CZ",H191&lt;&gt;"CZ",H192&lt;&gt;"CZ",H193&lt;&gt;"CZ",AF193=AF189,AF190&lt;&gt;AF188,AF190&lt;&gt;AF194),A189-COUNTIFS($H$167:$H189,"&lt;&gt;CZ")&amp;$AH$5&amp;A193-COUNTIFS($H$167:$H193,"&lt;&gt;CZ"),IF(AND(H190="CZ",H189="CZ",H191&lt;&gt;"CZ",H192&lt;&gt;"CZ",H193="CZ",AF193=AF189,AF190&lt;&gt;AF188,AF190&lt;&gt;AF194),A189-COUNTIFS($H$167:$H189,"&lt;&gt;CZ")&amp;$AH$5&amp;A193-COUNTIFS($H$167:$H193,"&lt;&gt;CZ"),IF(AND(H190="CZ",H189="CZ",H191&lt;&gt;"CZ",H192="CZ",H193&lt;&gt;"CZ",AF193=AF189,AF190&lt;&gt;AF188,AF190&lt;&gt;AF194),A189-COUNTIFS($H$167:$H189,"&lt;&gt;CZ")&amp;$AH$5&amp;A193-COUNTIFS($H$167:$H193,"&lt;&gt;CZ"),IF(AND(H190="CZ",H189&lt;&gt;"CZ",H191="CZ",H192&lt;&gt;"CZ",H193&lt;&gt;"CZ",AF193=AF189,AF190&lt;&gt;AF188,AF190&lt;&gt;AF194),A190-COUNTIFS($H$167:$H189,"&lt;&gt;CZ")&amp;$AH$5&amp;A193-COUNTIFS($H$167:$H193,"&lt;&gt;CZ"),IF(AND(H190="CZ",H191&lt;&gt;"CZ",H192="CZ",H193="CZ",H194="CZ",AF190=AF194,AF190&lt;&gt;AF189,AF190&lt;&gt;AF195),A190-COUNTIFS($H$167:$H190,"&lt;&gt;CZ")&amp;$AH$5&amp;A194-COUNTIFS($H$167:$H194,"&lt;&gt;CZ"),IF(AND(H190="CZ",H191="CZ",H192&lt;&gt;"CZ",H193="CZ",H194="CZ",AF190=AF194,AF190&lt;&gt;AF189,AF190&lt;&gt;AF195),A190-COUNTIFS($H$167:$H190,"&lt;&gt;CZ")&amp;$AH$5&amp;A194-COUNTIFS($H$167:$H194,"&lt;&gt;CZ"),IF(AND(H190="CZ",H191="CZ",H192="CZ",H193&lt;&gt;"CZ",H194="CZ",AF190=AF194,AF190&lt;&gt;AF189,AF190&lt;&gt;AF195),A190-COUNTIFS($H$167:$H190,"&lt;&gt;CZ")&amp;$AH$5&amp;A194-COUNTIFS($H$167:$H194,"&lt;&gt;CZ"),IF(AND(H190="CZ",H191="CZ",H192="CZ",H193="CZ",H194&lt;&gt;"CZ",AF190=AF194,AF190&lt;&gt;AF189,AF190&lt;&gt;AF195),A190-COUNTIFS($H$167:$H190,"&lt;&gt;CZ")&amp;$AH$5&amp;A194-COUNTIFS($H$167:$H194,"&lt;&gt;CZ"),IF(AND(H190="CZ",H189&lt;&gt;"CZ",H188="CZ",H187="CZ",H191&lt;&gt;"CZ",AF191=AF187,AF190&lt;&gt;AF186,AF190&lt;&gt;AF192),A187-COUNTIFS($H$167:$H187,"&lt;&gt;CZ")&amp;$AH$5&amp;A191-COUNTIFS($H$167:$H191,"&lt;&gt;CZ"),IF(AND(H190="CZ",H191&lt;&gt;"CZ",H192="CZ",H193="CZ",H194&lt;&gt;"CZ",AF190=AF194,AF190&lt;&gt;AF189,AF190&lt;&gt;AF195),A190-COUNTIFS($H$167:$H190,"&lt;&gt;CZ")&amp;$AH$5&amp;A194-COUNTIFS($H$167:$H194,"&lt;&gt;CZ"),IF(AND(H190="CZ",H191&lt;&gt;"CZ",H192="CZ",H193&lt;&gt;"CZ",H194="CZ",AF190=AF194,AF190&lt;&gt;AF189,AF190&lt;&gt;AF195),A190-COUNTIFS($H$167:$H190,"&lt;&gt;CZ")&amp;$AH$5&amp;A194-COUNTIFS($H$167:$H194,"&lt;&gt;CZ"),IF(AND(H190="CZ",H191&lt;&gt;"CZ",H192&lt;&gt;"CZ",H193="CZ",H194="CZ",AF190=AF194,AF190&lt;&gt;AF189,AF190&lt;&gt;AF195),A190-COUNTIFS($H$167:$H190,"&lt;&gt;CZ")&amp;$AH$5&amp;A194-COUNTIFS($H$167:$H194,"&lt;&gt;CZ"),IF(AND(H190="CZ",H191&lt;&gt;"CZ",H192&lt;&gt;"CZ",H193&lt;&gt;"CZ",H194="CZ",AF190=AF194,AF190&lt;&gt;AF189,AF190&lt;&gt;AF195),A190-COUNTIFS($H$167:$H190,"&lt;&gt;CZ")&amp;$AH$5&amp;A194-COUNTIFS($H$167:$H194,"&lt;&gt;CZ"),IF(AND(H190="CZ",H191&lt;&gt;"CZ",H192&lt;&gt;"CZ",H193="CZ",H194&lt;&gt;"CZ",AF190=AF194,AF190&lt;&gt;AF189,AF190&lt;&gt;AF195),A190-COUNTIFS($H$167:$H190,"&lt;&gt;CZ")&amp;$AH$5&amp;A194-COUNTIFS($H$167:$H194,"&lt;&gt;CZ"),IF(AND(H190="CZ",H191&lt;&gt;"CZ",H192="CZ",H193&lt;&gt;"CZ",H194&lt;&gt;"CZ",AF190=AF194,AF190&lt;&gt;AF189,AF190&lt;&gt;AF195),A190-COUNTIFS($H$167:$H190,"&lt;&gt;CZ")&amp;$AH$5&amp;A194-COUNTIFS($H$167:$H194,"&lt;&gt;CZ"),IF(AND(H190="CZ",H191="CZ",H192&lt;&gt;"CZ",H193&lt;&gt;"CZ",H194&lt;&gt;"CZ",AF190=AF194,AF190&lt;&gt;AF189,AF190&lt;&gt;AF195),A190-COUNTIFS($H$167:$H190,"&lt;&gt;CZ")&amp;$AH$5&amp;A194-COUNTIFS($H$167:$H194,"&lt;&gt;CZ"),IF(AND(H190="CZ",H191="CZ",H192="CZ",H193&lt;&gt;"CZ",H194&lt;&gt;"CZ",AF190=AF194,AF190&lt;&gt;AF189,AF190&lt;&gt;AF195),A190-COUNTIFS($H$167:$H190,"&lt;&gt;CZ")&amp;$AH$5&amp;A194-COUNTIFS($H$167:$H194,"&lt;&gt;CZ"),IF(AND(H190="CZ",H191="CZ",H192&lt;&gt;"CZ",H193="CZ",H194&lt;&gt;"CZ",AF190=AF194,AF190&lt;&gt;AF189,AF190&lt;&gt;AF195),A190-COUNTIFS($H$167:$H190,"&lt;&gt;CZ")&amp;$AH$5&amp;A194-COUNTIFS($H$167:$H194,"&lt;&gt;CZ"),IF(AND(H190="CZ",H191="CZ",H192="CZ",H193&lt;&gt;"CZ",H194&lt;&gt;"CZ",AF190=AF194,AF190&lt;&gt;AF189,AF190&lt;&gt;AF195),A190-COUNTIFS($H$167:$H190,"&lt;&gt;CZ")&amp;$AH$5&amp;A194-COUNTIFS($H$167:$H194,"&lt;&gt;CZ"),IF(AND(H190="CZ",H191="CZ",H192&lt;&gt;"CZ",H193&lt;&gt;"CZ",H194&lt;&gt;"CZ",AF190=AF194,AF190&lt;&gt;AF189,AF190&lt;&gt;AF195),A194-COUNTIFS($H$167:$H194,"&lt;&gt;CZ"),""))))))))))))))))))))))))))))))))))</f>
        <v/>
      </c>
      <c r="AL190" s="120" t="str">
        <f t="shared" si="11"/>
        <v/>
      </c>
    </row>
    <row r="191" spans="1:38" s="104" customFormat="1" ht="15" hidden="1" customHeight="1">
      <c r="A191" s="105">
        <v>25</v>
      </c>
      <c r="B191" s="106" t="e">
        <v>#N/A</v>
      </c>
      <c r="C191" s="107" t="s">
        <v>251</v>
      </c>
      <c r="D191" s="107" t="s">
        <v>251</v>
      </c>
      <c r="E191" s="106" t="s">
        <v>251</v>
      </c>
      <c r="F191" s="108"/>
      <c r="G191" s="109" t="s">
        <v>251</v>
      </c>
      <c r="H191" s="110" t="s">
        <v>251</v>
      </c>
      <c r="I191" s="111"/>
      <c r="J191" s="112" t="s">
        <v>251</v>
      </c>
      <c r="K191" s="111"/>
      <c r="L191" s="112" t="s">
        <v>251</v>
      </c>
      <c r="M191" s="111"/>
      <c r="N191" s="112" t="s">
        <v>251</v>
      </c>
      <c r="O191" s="111"/>
      <c r="P191" s="112" t="s">
        <v>251</v>
      </c>
      <c r="Q191" s="111"/>
      <c r="R191" s="112" t="s">
        <v>251</v>
      </c>
      <c r="S191" s="113"/>
      <c r="T191" s="112" t="s">
        <v>251</v>
      </c>
      <c r="U191" s="111"/>
      <c r="V191" s="112" t="s">
        <v>251</v>
      </c>
      <c r="W191" s="111"/>
      <c r="X191" s="112" t="s">
        <v>251</v>
      </c>
      <c r="Y191" s="111"/>
      <c r="Z191" s="112" t="s">
        <v>251</v>
      </c>
      <c r="AA191" s="111"/>
      <c r="AB191" s="112" t="s">
        <v>251</v>
      </c>
      <c r="AC191" s="111"/>
      <c r="AD191" s="112" t="s">
        <v>251</v>
      </c>
      <c r="AE191" s="116">
        <v>0</v>
      </c>
      <c r="AF191" s="117" t="s">
        <v>251</v>
      </c>
      <c r="AG191" s="118" t="s">
        <v>251</v>
      </c>
      <c r="AH191" s="100" t="str">
        <f t="shared" ca="1" si="10"/>
        <v/>
      </c>
      <c r="AI191" s="119" t="str">
        <f>IF(H191="","",IF(H191&lt;&gt;"CZ","NE",IF(AND(H191="CZ",AF190&lt;&gt;AF191,AF191&lt;&gt;AF192),A191-COUNTIF($H$167:$H191,"&lt;&gt;CZ"),IF(AND(H191="CZ",H190="CZ",AF191=AF190,AF191&lt;&gt;AF189,AF191&lt;&gt;AF192),A190-COUNTIF($H$167:$H191,"&lt;&gt;CZ")&amp;$AH$5&amp;A191-COUNTIF($H$167:$H191,"&lt;&gt;CZ"),IF(AND(H191="CZ",H192="CZ",AF191&lt;&gt;AF190,AF191=AF192,AF191&lt;&gt;AF193),A191-COUNTIF($H$167:$H191,"&lt;&gt;CZ")&amp;$AH$5&amp;A192-COUNTIF($H$167:$H192,"&lt;&gt;CZ"),IF(AND(H191="CZ",H190="CZ",H189="CZ",AF191=AF189,AF191&lt;&gt;AF188,AF191&lt;&gt;AF192),A189-COUNTIF($H$167:$H191,"&lt;&gt;CZ")&amp;$AH$5&amp;A191-COUNTIF($H$167:$H191,"&lt;&gt;CZ"),IF(AND(H191="CZ",H190="CZ",H192="CZ",AF192=AF190,AF191&lt;&gt;AF189,AF191&lt;&gt;AF193),A190-COUNTIF($H$167:$H190,"&lt;&gt;CZ")&amp;$AH$5&amp;A192-COUNTIF($H$167:$H192,"&lt;&gt;CZ"),IF(AND(H191="CZ",H192="CZ",H193="CZ",AF191&lt;&gt;AF190,AF191=AF193,AF191&lt;&gt;AF194),A191-COUNTIF($H$167:$H191,"&lt;&gt;CZ")&amp;$AH$5&amp;A193-COUNTIF($H$167:$H193,"&lt;&gt;CZ"),IF(AND(H191="CZ",H190="CZ",H189="CZ",H188="CZ",AF191=AF188,AF191&lt;&gt;AF187,AF191&lt;&gt;AF192),A188-COUNTIF($H$167:$H188,"&lt;&gt;CZ")&amp;$AH$5&amp;A191-COUNTIF($H$167:$H191,"&lt;&gt;CZ"),IF(AND(H191="CZ",H190="CZ",H189="CZ",H192="CZ",AF192=AF189,AF191&lt;&gt;AF188,AF191&lt;&gt;AF193),A189-COUNTIF($H$167:$H189,"&lt;&gt;CZ")&amp;$AH$5&amp;A192-COUNTIF($H$167:$H192,"&lt;&gt;CZ"),IF(AND(H191="CZ",H190="CZ",H192="CZ",H193="CZ",AF193=AF190,AF191&lt;&gt;AF189,AF191&lt;&gt;AF194),A190-COUNTIF($H$167:$H190,"&lt;&gt;CZ")&amp;$AH$5&amp;A193-COUNTIF($H$167:$H193,"&lt;&gt;CZ"),IF(AND(H191="CZ",H192="CZ",H193="CZ",H194="CZ",AF191&lt;&gt;AF190,AF191=AF194,AF191&lt;&gt;AF195),A191-COUNTIF($H$167:$H191,"&lt;&gt;CZ")&amp;$AH$5&amp;A194-COUNTIF($H$167:$H194,"&lt;&gt;CZ"),IF(AND(H191="CZ",H190="CZ",H189="CZ",H188="CZ",H187="CZ",AF191=AF187,AF191&lt;&gt;AF186,AF191&lt;&gt;AF192),A187-COUNTIF($H$167:$H187,"&lt;&gt;CZ")&amp;$AH$5&amp;A191-COUNTIF($H$167:$H191,"&lt;&gt;CZ"),IF(AND(H191="CZ",H190="CZ",H189="CZ",H188="CZ",H192="CZ",AF192=AF188,AF191&lt;&gt;AF187,AF191&lt;&gt;AF193),A188-COUNTIF($H$167:$H188,"&lt;&gt;CZ")&amp;$AH$5&amp;A192-COUNTIF($H$167:$H192,"&lt;&gt;CZ"),IF(AND(H191="CZ",H190="CZ",H189="CZ",H192="CZ",H193="CZ",AF193=AF189,AF191&lt;&gt;AF188,AF191&lt;&gt;AF194),A189-COUNTIF($H$167:$H189,"&lt;&gt;CZ")&amp;$AH$5&amp;A193-COUNTIF($H$167:$H193,"&lt;&gt;CZ"),IF(AND(H191="CZ",H190="CZ",H192="CZ",H193="CZ",H194="CZ",AF194=AF190,AF191&lt;&gt;AF189,AF191&lt;&gt;AF195),A190-COUNTIF($H$167:$H190,"&lt;&gt;CZ")&amp;$AH$5&amp;A194-COUNTIF($H$167:$H194,"&lt;&gt;CZ"),IF(AND(H191="CZ",H192="CZ",H193="CZ",H194="CZ",H195="CZ",AF191&lt;&gt;AF190,AF191=AF195,AF191&lt;&gt;AF196),A191-COUNTIF($H$167:$H191,"&lt;&gt;CZ")&amp;$AH$5&amp;A195-COUNTIF($H$167:$H195,"&lt;&gt;CZ"),IF(AND(H191="CZ",H190&lt;&gt;"CZ",AF191=AF190,AF191&lt;&gt;AF189,AF191&lt;&gt;AF192),A191-COUNTIF($H$167:$H191,"&lt;&gt;CZ"),IF(AND(H191="CZ",H192&lt;&gt;"CZ",AF191&lt;&gt;AF190,AF191=AF192,AF191&lt;&gt;AF193),A191-COUNTIF($H$167:$H191,"&lt;&gt;CZ"),IF(AND(H191="CZ",H190&lt;&gt;"CZ",H189="CZ",AF191=AF189,AF191&lt;&gt;AF188,AF191&lt;&gt;AF192),A189-COUNTIF($H$167:$H189,"&lt;&gt;CZ")&amp;$AH$5&amp;A191-COUNTIF($H$167:$H191,"&lt;&gt;CZ"),IF(AND(H191="CZ",H190="CZ",H189&lt;&gt;"CZ",AF191=AF189,AF191&lt;&gt;AF188,AF191&lt;&gt;AF192),A190-COUNTIF($H$167:$H189,"&lt;&gt;CZ")&amp;$AH$5&amp;A191-COUNTIF($H$167:$H191,"&lt;&gt;CZ"),IF(AND(H191="CZ",H190&lt;&gt;"CZ",H189&lt;&gt;"CZ",AF191=AF189,AF191&lt;&gt;AF188,AF191&lt;&gt;AF192),A191-COUNTIF($H$167:$H191,"&lt;&gt;CZ"),IF(AND(H191="CZ",H190&lt;&gt;"CZ",H192="CZ",AF191=AF190,AF191&lt;&gt;AF189,AF191=AF192,AF191&lt;&gt;AF193),A191-COUNTIF($H$167:$H190,"&lt;&gt;CZ")&amp;$AH$5&amp;A192-COUNTIF($H$167:$H192,"&lt;&gt;CZ"),IF(AND(H191="CZ",H190="CZ",H192&lt;&gt;"CZ",AF192=AF190,AF191&lt;&gt;AF189,AF191&lt;&gt;AF193),A190-COUNTIF($H$167:$H190,"&lt;&gt;CZ")&amp;$AH$5&amp;A192-COUNTIF($H$167:$H192,"&lt;&gt;CZ"),IF(AND(H191="CZ",H190&lt;&gt;"CZ",H192&lt;&gt;"CZ",AF192=AF190,AF191&lt;&gt;AF189,AF191&lt;&gt;AF193),A191-COUNTIF($H$167:$H190,"&lt;&gt;CZ"),IF(AND(H191="CZ",H192&lt;&gt;"CZ",H193="CZ",AF191&lt;&gt;AF190,AF191=AF193,AF191&lt;&gt;AF194),A191-COUNTIF($H$167:$H191,"&lt;&gt;CZ")&amp;$AH$5&amp;A193-COUNTIF($H$167:$H193,"&lt;&gt;CZ"),IF(AND(H191="CZ",H192="CZ",H193&lt;&gt;"CZ",AF191&lt;&gt;AF190,AF191=AF193,AF191&lt;&gt;AF194),A191-COUNTIF($H$167:$H191,"&lt;&gt;CZ")&amp;$AH$5&amp;A193-COUNTIF($H$167:$H193,"&lt;&gt;CZ"),IF(AND(H191="CZ",H192&lt;&gt;"CZ",H193&lt;&gt;"CZ",AF191&gt;0,AF191&lt;&gt;AF190,AF191=AF193,AF191&lt;&gt;AF194),A191-COUNTIF($H$167:$H191,"&lt;&gt;CZ"),IF(AND(H191="CZ",H190&lt;&gt;"CZ",H189="CZ",H188="CZ",AF191=AF188,AF191&lt;&gt;AF187,AF191&lt;&gt;AF192),A188-COUNTIF($H$167:$H188,"&lt;&gt;CZ")&amp;$AH$5&amp;A191-COUNTIF($H$167:$H191,"&lt;&gt;CZ"),IF(AND(H191="CZ",H190="CZ",H189&lt;&gt;"CZ",H188="CZ",AF191=AF188,AF191&lt;&gt;AF187,AF191&lt;&gt;AF192),A188-COUNTIF($H$167:$H188,"&lt;&gt;CZ")&amp;$AH$5&amp;A191-COUNTIF($H$167:$H191,"&lt;&gt;CZ"),IF(AND(H191="CZ",H190="CZ",H189="CZ",H188&lt;&gt;"CZ",AF191=AF188,AF191&lt;&gt;AF187,AF191&lt;&gt;AF192),A189-COUNTIF($H$167:$H188,"&lt;&gt;CZ")&amp;$AH$5&amp;A191-COUNTIF($H$167:$H191,"&lt;&gt;CZ"),IF(AND(H191="CZ",H190&lt;&gt;"CZ",H189&lt;&gt;"CZ",H188="CZ",AF191=AF188,AF191&lt;&gt;AF187,AF191&lt;&gt;AF192),A188-COUNTIF($H$167:$H188,"&lt;&gt;CZ")&amp;$AH$5&amp;A191-COUNTIF($H$167:$H191,"&lt;&gt;CZ"),IF(AND(H191="CZ",H190&lt;&gt;"CZ",H189="CZ",H188&lt;&gt;"CZ",AF191=AF188,AF191&lt;&gt;AF187,AF191&lt;&gt;AF192),A189-COUNTIF($H$167:$H188,"&lt;&gt;CZ")&amp;$AH$5&amp;A191-COUNTIF($H$167:$H191,"&lt;&gt;CZ"),IF(AND(H191="CZ",H190="CZ",H189&lt;&gt;"CZ",H188&lt;&gt;"CZ",AF191=AF188,AF191&lt;&gt;AF187,AF191&lt;&gt;AF192),A189-COUNTIF($H$167:$H188,"&lt;&gt;CZ")&amp;$AH$5&amp;A191-COUNTIF($H$167:$H191,"&lt;&gt;CZ"),IF(AND(H191="CZ",H190&lt;&gt;"CZ",H189&lt;&gt;"CZ",H188&lt;&gt;"CZ",AF191=AF188,AF191&lt;&gt;AF187,AF191&lt;&gt;AF192),A191-COUNTIF($H$167:$H191,"&lt;&gt;CZ"),IF(AND(H191="CZ",H190="CZ",H189&lt;&gt;"CZ",H192="CZ",AF191=AF189,AF191&lt;&gt;AF188,AF191=AF192,AF191&lt;&gt;AF193),A190-COUNTIF($H$167:$H189,"&lt;&gt;CZ")&amp;$AH$5&amp;A192-COUNTIF($H$167:$H192,"&lt;&gt;CZ"),IF(AND(H191="CZ",H190="CZ",H189="CZ",H192&lt;&gt;"CZ",AF191=AF189,AF191&lt;&gt;AF188,AF191=AF192,AF191&lt;&gt;AF193),A189-COUNTIF($H$167:$H189,"&lt;&gt;CZ")&amp;$AH$5&amp;A192-COUNTIF($H$167:$H192,"&lt;&gt;CZ"),IF(AND(H191="CZ",H190&lt;&gt;"CZ",H189&lt;&gt;"CZ",H192="CZ",AF191=AF189,AF191&lt;&gt;AF188,AF191=AF192,AF191&lt;&gt;AF193),A190-COUNTIF($H$167:$H189,"&lt;&gt;CZ")&amp;$AH$5&amp;A192-COUNTIF($H$167:$H192,"&lt;&gt;CZ"),IF(AND(H191="CZ",H190&lt;&gt;"CZ",H189="CZ",H192="CZ",AF191=AF189,AF191&lt;&gt;AF188,AF191=AF192,AF191&lt;&gt;AF193),A189-COUNTIF($H$167:$H189,"&lt;&gt;CZ")&amp;$AH$5&amp;A192-COUNTIF($H$167:$H192,"&lt;&gt;CZ"),IF(AND(H191="CZ",H190&lt;&gt;"CZ",H189="CZ",H192&lt;&gt;"CZ",AF191=AF189,AF191&lt;&gt;AF188,AF191=AF192,AF191&lt;&gt;AF193),A189-COUNTIF($H$167:$H189,"&lt;&gt;CZ")&amp;$AH$5&amp;A192-COUNTIF($H$167:$H192,"&lt;&gt;CZ"),IF(AND(H191="CZ",H190="CZ",H189&lt;&gt;"CZ",H192&lt;&gt;"CZ",AF192=AF189,AF191&lt;&gt;AF188,AF191&lt;&gt;AF193),A190-COUNTIF($H$167:$H189,"&lt;&gt;CZ")&amp;$AH$5&amp;A192-COUNTIF($H$167:$H192,"&lt;&gt;CZ"),IF(AND(H191="CZ",H190&lt;&gt;"CZ",H189&lt;&gt;"CZ",H192&lt;&gt;"CZ",AF192=AF189,AF191&lt;&gt;AF188,AF191&lt;&gt;AF193),A190-COUNTIF($H$167:$H189,"&lt;&gt;CZ"),IF(AND(H191="CZ",H190&lt;&gt;"CZ",H192="CZ",H193="CZ",AF193=AF190,AF191&lt;&gt;AF189,AF191&lt;&gt;AF194),A191-COUNTIF($H$167:$H190,"&lt;&gt;CZ")&amp;$AH$5&amp;A193-COUNTIF($H$167:$H193,"&lt;&gt;CZ"),IF(AND(H191="CZ",H190="CZ",H192&lt;&gt;"CZ",H193="CZ",AF193=AF190,AF191&lt;&gt;AF189,AF191&lt;&gt;AF194),A190-COUNTIF($H$167:$H190,"&lt;&gt;CZ")&amp;$AH$5&amp;A193-COUNTIF($H$167:$H193,"&lt;&gt;CZ"),IF(AND(H191="CZ",H190="CZ",H192="CZ",H193&lt;&gt;"CZ",AF193=AF190,AF191&lt;&gt;AF189,AF191&lt;&gt;AF194),A190-COUNTIF($H$167:$H190,"&lt;&gt;CZ")&amp;$AH$5&amp;A193-COUNTIF($H$167:$H193,"&lt;&gt;CZ"),IF(AND(H191="CZ",H190&lt;&gt;"CZ",H192&lt;&gt;"CZ",H193="CZ",AF193=AF190,AF191&lt;&gt;AF189,AF191&lt;&gt;AF194),A191-COUNTIF($H$167:$H190,"&lt;&gt;CZ")&amp;$AH$5&amp;A193-COUNTIF($H$167:$H193,"&lt;&gt;CZ"),IF(AND(H191="CZ",H190&lt;&gt;"CZ",H192="CZ",H193&lt;&gt;"CZ",AF193=AF190,AF191&lt;&gt;AF189,AF191&lt;&gt;AF194),A191-COUNTIF($H$167:$H190,"&lt;&gt;CZ")&amp;$AH$5&amp;A193-COUNTIF($H$167:$H193,"&lt;&gt;CZ"),IF(AND(H191="CZ",H190="CZ",H192&lt;&gt;"CZ",H193&lt;&gt;"CZ",AF193=AF190,AF191&lt;&gt;AF189,AF191&lt;&gt;AF194),A190-COUNTIF($H$167:$H190,"&lt;&gt;CZ")&amp;$AH$5&amp;A193-COUNTIF($H$167:$H193,"&lt;&gt;CZ"),IF(AND(H191="CZ",H190&lt;&gt;"CZ",H192&lt;&gt;"CZ",H193&lt;&gt;"CZ",AF193=AF190,AF191&lt;&gt;AF189,AF191&lt;&gt;AF194),A191-COUNTIF($H$167:$H190,"&lt;&gt;CZ"),IF(AND(H191="CZ",H192="CZ",H193="CZ",H194&lt;&gt;"CZ",AF191&lt;&gt;AF190,AF191=AF194,AF191&lt;&gt;AF195),A191-COUNTIF($H$167:$H191,"&lt;&gt;CZ")&amp;$AH$5&amp;A194-COUNTIF($H$167:$H194,"&lt;&gt;CZ"),IF(AND(H191="CZ",H192="CZ",H193&lt;&gt;"CZ",H194="CZ",AF191&lt;&gt;AF190,AF191=AF194,AF191&lt;&gt;AF195),A191-COUNTIF($H$167:$H191,"&lt;&gt;CZ")&amp;$AH$5&amp;A194-COUNTIF($H$167:$H194,"&lt;&gt;CZ"),IF(AND(H191="CZ",H192&lt;&gt;"CZ",H193="CZ",H194="CZ",AF191&lt;&gt;AF190,AF191=AF194,AF191&lt;&gt;AF195),A191-COUNTIF($H$167:$H191,"&lt;&gt;CZ")&amp;$AH$5&amp;A194-COUNTIF($H$167:$H194,"&lt;&gt;CZ"),IF(AND(H191="CZ",H192&lt;&gt;"CZ",H193&lt;&gt;"CZ",H194="CZ",AF191&lt;&gt;AF190,AF191=AF194,AF191&lt;&gt;AF195),A191-COUNTIF($H$167:$H191,"&lt;&gt;CZ")&amp;$AH$5&amp;A194-COUNTIF($H$167:$H194,"&lt;&gt;CZ"),"")))))))))))))))))))))))))))))))))))))))))))))))))))))</f>
        <v/>
      </c>
      <c r="AJ191" s="102" t="str">
        <f>IF(AI191&lt;&gt;"","",IF(AND(H191="CZ",H192&lt;&gt;"CZ",H193="CZ",H194&lt;&gt;"CZ",AF191&lt;&gt;AF190,AF191=AF194,AF191&lt;&gt;AF195),A191-COUNTIF($H$167:$H191,"&lt;&gt;CZ")&amp;$AH$5&amp;A194-COUNTIF($H$167:$H194,"&lt;&gt;CZ"),IF(AND(H191="CZ",H192="CZ",H193&lt;&gt;"CZ",H194&lt;&gt;"CZ",AF191&lt;&gt;AF190,AF191=AF194,AF191&lt;&gt;AF195),A191-COUNTIF($H$167:$H191,"&lt;&gt;CZ")&amp;$AH$5&amp;A194-COUNTIF($H$167:$H194,"&lt;&gt;CZ"),IF(AND(H191="CZ",H192&lt;&gt;"CZ",H193&lt;&gt;"CZ",H194&lt;&gt;"CZ",AF191&lt;&gt;AF190,AF191=AF194,AF191&lt;&gt;AF195),A191-COUNTIF($H$167:$H191,"&lt;&gt;CZ"),IF(AND(H191="CZ",H190&lt;&gt;"CZ",H189="CZ",H188="CZ",H187="CZ",AF191=AF187,AF191&lt;&gt;AF186,AF191&lt;&gt;AF192),A187-COUNTIFS($H$167:$H187,"&lt;&gt;CZ")&amp;$AH$5&amp;A191-COUNTIFS($H$167:$H191,"&lt;&gt;CZ"),IF(AND(H191="CZ",H190="CZ",H189&lt;&gt;"CZ",H188="CZ",H187="CZ",AF191=AF187,AF191&lt;&gt;AF186,AF191&lt;&gt;AF192),A187-COUNTIFS($H$167:$H187,"&lt;&gt;CZ")&amp;$AH$5&amp;A191-COUNTIFS($H$167:$H191,"&lt;&gt;CZ"),IF(AND(H191="CZ",H190="CZ",H189="CZ",H188&lt;&gt;"CZ",H187="CZ",AF191=AF187,AF191&lt;&gt;AF186,AF191&lt;&gt;AF192),A187-COUNTIFS($H$167:$H187,"&lt;&gt;CZ")&amp;$AH$5&amp;A191-COUNTIFS($H$167:$H191,"&lt;&gt;CZ"),IF(AND(H191="CZ",H190="CZ",H189="CZ",H188="CZ",H187&lt;&gt;"CZ",AF191=AF187,AF191&lt;&gt;AF186,AF191&lt;&gt;AF192),A188-COUNTIFS($H$167:$H187,"&lt;&gt;CZ")&amp;$AH$5&amp;A191-COUNTIFS($H$167:$H191,"&lt;&gt;CZ"),IF(AND(H191="CZ",H190&lt;&gt;"CZ",H189="CZ",H188="CZ",H187&lt;&gt;"CZ",AF191=AF187,AF191&lt;&gt;AF186,AF191&lt;&gt;AF192),A188-COUNTIFS($H$167:$H187,"&lt;&gt;CZ")&amp;$AH$5&amp;A191-COUNTIFS($H$167:$H191,"&lt;&gt;CZ"),IF(AND(H191="CZ",H190&lt;&gt;"CZ",H189="CZ",H188&lt;&gt;"CZ",H187="CZ",AF191=AF187,AF191&lt;&gt;AF186,AF191&lt;&gt;AF192),A187-COUNTIFS($H$167:$H187,"&lt;&gt;CZ")&amp;$AH$5&amp;A191-COUNTIFS($H$167:$H191,"&lt;&gt;CZ"),IF(AND(H191="CZ",H190&lt;&gt;"CZ",H189&lt;&gt;"CZ",H188="CZ",H187="CZ",AF191=AF187,AF191&lt;&gt;AF186,AF191&lt;&gt;AF192),A187-COUNTIFS($H$167:$H187,"&lt;&gt;CZ")&amp;$AH$5&amp;A191-COUNTIFS($H$167:$H191,"&lt;&gt;CZ"),IF(AND(H191="CZ",H190&lt;&gt;"CZ",H189&lt;&gt;"CZ",H188&lt;&gt;"CZ",H187="CZ",AF191=AF187,AF191&lt;&gt;AF186,AF191&lt;&gt;AF192),A187-COUNTIFS($H$167:$H187,"&lt;&gt;CZ")&amp;$AH$5&amp;A191-COUNTIFS($H$167:$H191,"&lt;&gt;CZ"),IF(AND(H191="CZ",H190&lt;&gt;"CZ",H189&lt;&gt;"CZ",H188="CZ",H187&lt;&gt;"CZ",AF191=AF187,AF191&lt;&gt;AF186,AF191&lt;&gt;AF192),A188-COUNTIFS($H$167:$H187,"&lt;&gt;CZ")&amp;$AH$5&amp;A191-COUNTIFS($H$167:$H191,"&lt;&gt;CZ"),IF(AND(H191="CZ",H190&lt;&gt;"CZ",H189="CZ",H188&lt;&gt;"CZ",H187&lt;&gt;"CZ",AF191=AF187,AF191&lt;&gt;AF186,AF191&lt;&gt;AF192),A188-COUNTIFS($H$167:$H187,"&lt;&gt;CZ")&amp;$AH$5&amp;A191-COUNTIFS($H$167:$H191,"&lt;&gt;CZ"),IF(AND(H191="CZ",H190="CZ",H189&lt;&gt;"CZ",H188&lt;&gt;"CZ",H187&lt;&gt;"CZ",AF191=AF187,AF191&lt;&gt;AF186,AF191&lt;&gt;AF192),A188-COUNTIFS($H$167:$H187,"&lt;&gt;CZ")&amp;$AH$5&amp;A191-COUNTIFS($H$167:$H191,"&lt;&gt;CZ"),IF(AND(H191="CZ",H190="CZ",H189&lt;&gt;"CZ",H188&lt;&gt;"CZ",H187="CZ",AF191=AF187,AF191&lt;&gt;AF186,AF191&lt;&gt;AF192),A187-COUNTIFS($H$167:$H187,"&lt;&gt;CZ")&amp;$AH$5&amp;A191-COUNTIFS($H$167:$H191,"&lt;&gt;CZ"),IF(AND(H191="CZ",H190="CZ",H189&lt;&gt;"CZ",H188="CZ",H187&lt;&gt;"CZ",AF191=AF187,AF191&lt;&gt;AF186,AF191&lt;&gt;AF192),A188-COUNTIFS($H$167:$H187,"&lt;&gt;CZ")&amp;$AH$5&amp;A191-COUNTIFS($H$167:$H191,"&lt;&gt;CZ"),IF(AND(H191="CZ",H190="CZ",H189="CZ",H188&lt;&gt;"CZ",H187&lt;&gt;"CZ",AF191=AF187,AF191&lt;&gt;AF186,AF191&lt;&gt;AF192),A188-COUNTIFS($H$167:$H187,"&lt;&gt;CZ")&amp;$AH$5&amp;A191-COUNTIFS($H$167:$H191,"&lt;&gt;CZ"),IF(AND(H191="CZ",H190&lt;&gt;"CZ",H189&lt;&gt;"CZ",H188&lt;&gt;"CZ",H187&lt;&gt;"CZ",AF191=AF187,AF191&lt;&gt;AF186,AF191&lt;&gt;AF192),A188-COUNTIFS($H$167:$H187,"&lt;&gt;CZ"),IF(AND(H191="CZ",H190&lt;&gt;"CZ",H189="CZ",H188="CZ",H192="CZ",AF192=AF188,AF191&lt;&gt;AF187,AF191&lt;&gt;AF193),A188-COUNTIFS($H$167:$H188,"&lt;&gt;CZ")&amp;$AH$5&amp;A192-COUNTIFS($H$167:$H192,"&lt;&gt;CZ"),IF(AND(H191="CZ",H190="CZ",H189&lt;&gt;"CZ",H188="CZ",H192="CZ",AF192=AF188,AF191&lt;&gt;AF187,AF191&lt;&gt;AF193),A188-COUNTIFS($H$167:$H188,"&lt;&gt;CZ")&amp;$AH$5&amp;A192-COUNTIFS($H$167:$H192,"&lt;&gt;CZ"),IF(AND(H191="CZ",H190="CZ",H189="CZ",H188&lt;&gt;"CZ",H192="CZ",AF192=AF188,AF191&lt;&gt;AF187,AF191&lt;&gt;AF193),A189-COUNTIFS($H$167:$H188,"&lt;&gt;CZ")&amp;$AH$5&amp;A192-COUNTIFS($H$167:$H192,"&lt;&gt;CZ"),IF(AND(H191="CZ",H190="CZ",H189="CZ",H188="CZ",H192&lt;&gt;"CZ",AF192=AF188,AF191&lt;&gt;AF187,AF191&lt;&gt;AF193),A188-COUNTIFS($H$167:$H188,"&lt;&gt;CZ")&amp;$AH$5&amp;A192-COUNTIFS($H$167:$H192,"&lt;&gt;CZ"),IF(AND(H191="CZ",H190&lt;&gt;"CZ",H189="CZ",H188="CZ",H192&lt;&gt;"CZ",AF192=AF188,AF191&lt;&gt;AF187,AF191&lt;&gt;AF193),A188-COUNTIFS($H$167:$H188,"&lt;&gt;CZ")&amp;$AH$5&amp;A192-COUNTIFS($H$167:$H192,"&lt;&gt;CZ"),IF(AND(H191="CZ",H190&lt;&gt;"CZ",H189="CZ",H188&lt;&gt;"CZ",H192="CZ",AF192=AF188,AF191&lt;&gt;AF187,AF191&lt;&gt;AF193),A189-COUNTIFS($H$167:$H188,"&lt;&gt;CZ")&amp;$AH$5&amp;A192-COUNTIFS($H$167:$H192,"&lt;&gt;CZ"),IF(AND(H191="CZ",H190&lt;&gt;"CZ",H189&lt;&gt;"CZ",H188="CZ",H192="CZ",AF192=AF188,AF191&lt;&gt;AF187,AF191&lt;&gt;AF193),A188-COUNTIFS($H$167:$H188,"&lt;&gt;CZ")&amp;$AH$5&amp;A192-COUNTIFS($H$167:$H192,"&lt;&gt;CZ"),IF(AND(H191="CZ",H190&lt;&gt;"CZ",H189&lt;&gt;"CZ",H188&lt;&gt;"CZ",H192="CZ",AF192=AF188,AF191&lt;&gt;AF187,AF191&lt;&gt;AF193),A189-COUNTIFS($H$167:$H188,"&lt;&gt;CZ")&amp;$AH$5&amp;A192-COUNTIFS($H$167:$H192,"&lt;&gt;CZ"),IF(AND(H191="CZ",H190&lt;&gt;"CZ",H189&lt;&gt;"CZ",H188="CZ",H192&lt;&gt;"CZ",AF192=AF188,AF191&lt;&gt;AF187,AF191&lt;&gt;AF193),A188-COUNTIFS($H$167:$H188,"&lt;&gt;CZ")&amp;$AH$5&amp;A192-COUNTIFS($H$167:$H192,"&lt;&gt;CZ"),IF(AND(H191="CZ",H190&lt;&gt;"CZ",H189="CZ",H188&lt;&gt;"CZ",H192&lt;&gt;"CZ",AF192=AF188,AF191&lt;&gt;AF187,AF191&lt;&gt;AF193),A189-COUNTIFS($H$167:$H188,"&lt;&gt;CZ")&amp;$AH$5&amp;A192-COUNTIFS($H$167:$H192,"&lt;&gt;CZ"),IF(AND(H191="CZ",H190="CZ",H189&lt;&gt;"CZ",H188&lt;&gt;"CZ",H192&lt;&gt;"CZ",AF192=AF188,AF191&lt;&gt;AF187,AF191&lt;&gt;AF193),A189-COUNTIFS($H$167:$H188,"&lt;&gt;CZ")&amp;$AH$5&amp;A192-COUNTIFS($H$167:$H192,"&lt;&gt;CZ"),IF(AND(H191="CZ",H190="CZ",H189&lt;&gt;"CZ",H188&lt;&gt;"CZ",H192="CZ",AF192=AF188,AF191&lt;&gt;AF187,AF191&lt;&gt;AF193),A189-COUNTIFS($H$167:$H188,"&lt;&gt;CZ")&amp;$AH$5&amp;A192-COUNTIFS($H$167:$H192,"&lt;&gt;CZ"),IF(AND(H191="CZ",H190="CZ",H189&lt;&gt;"CZ",H188="CZ",H192&lt;&gt;"CZ",AF192=AF188,AF191&lt;&gt;AF187,AF191&lt;&gt;AF193),A188-COUNTIFS($H$167:$H188,"&lt;&gt;CZ")&amp;$AH$5&amp;A192-COUNTIFS($H$167:$H192,"&lt;&gt;CZ"),IF(AND(H191="CZ",H190="CZ",H189="CZ",H188&lt;&gt;"CZ",H192&lt;&gt;"CZ",AF192=AF188,AF191&lt;&gt;AF187,AF191&lt;&gt;AF193),A189-COUNTIFS($H$167:$H188,"&lt;&gt;CZ")&amp;$AH$5&amp;A192-COUNTIFS($H$167:$H192,"&lt;&gt;CZ"),IF(AND(H191="CZ",H190&lt;&gt;"CZ",H189&lt;&gt;"CZ",H188&lt;&gt;"CZ",H192&lt;&gt;"CZ",AF192=AF188,AF191&lt;&gt;AF187,AF191&lt;&gt;AF193),A189-COUNTIFS($H$167:$H188,"&lt;&gt;CZ"),IF(AND(H191="CZ",H190&lt;&gt;"CZ",H189="CZ",H192="CZ",H193="CZ",AF193=AF189,AF191&lt;&gt;AF188,AF191&lt;&gt;AF194),A189-COUNTIFS($H$167:$H189,"&lt;&gt;CZ")&amp;$AH$5&amp;A193-COUNTIFS($H$167:$H193,"&lt;&gt;CZ"),IF(AND(H191="CZ",H190="CZ",H189&lt;&gt;"CZ",H192="CZ",H193="CZ",AF193=AF189,AF191&lt;&gt;AF188,AF191&lt;&gt;AF194),A190-COUNTIFS($H$167:$H189,"&lt;&gt;CZ")&amp;$AH$5&amp;A193-COUNTIFS($H$167:$H193,"&lt;&gt;CZ"),IF(AND(H191="CZ",H190="CZ",H189="CZ",H192&lt;&gt;"CZ",H193="CZ",AF193=AF189,AF191&lt;&gt;AF188,AF191&lt;&gt;AF194),A189-COUNTIFS($H$167:$H189,"&lt;&gt;CZ")&amp;$AH$5&amp;A193-COUNTIFS($H$167:$H193,"&lt;&gt;CZ"),IF(AND(H191="CZ",H190="CZ",H189="CZ",H192="CZ",H193&lt;&gt;"CZ",AF193=AF189,AF191&lt;&gt;AF188,AF191&lt;&gt;AF194),A189-COUNTIFS($H$167:$H189,"&lt;&gt;CZ")&amp;$AH$5&amp;A193-COUNTIFS($H$167:$H193,"&lt;&gt;CZ"),IF(AND(H191="CZ",H190&lt;&gt;"CZ",H189="CZ",H192="CZ",H193&lt;&gt;"CZ",AF193=AF189,AF191&lt;&gt;AF188,AF191&lt;&gt;AF194),A189-COUNTIFS($H$167:$H189,"&lt;&gt;CZ")&amp;$AH$5&amp;A193-COUNTIFS($H$167:$H193,"&lt;&gt;CZ"),IF(AND(H191="CZ",H190&lt;&gt;"CZ",H189="CZ",H192&lt;&gt;"CZ",H193="CZ",AF193=AF189,AF191&lt;&gt;AF188,AF191&lt;&gt;AF194),A189-COUNTIFS($H$167:$H189,"&lt;&gt;CZ")&amp;$AH$5&amp;A193-COUNTIFS($H$167:$H193,"&lt;&gt;CZ"),IF(AND(H191="CZ",H190&lt;&gt;"CZ",H189&lt;&gt;"CZ",H192="CZ",H193="CZ",AF193=AF189,AF191&lt;&gt;AF188,AF191&lt;&gt;AF194),A190-COUNTIFS($H$167:$H189,"&lt;&gt;CZ")&amp;$AH$5&amp;A193-COUNTIFS($H$167:$H193,"&lt;&gt;CZ"),IF(AND(H191="CZ",H190&lt;&gt;"CZ",H189&lt;&gt;"CZ",H192&lt;&gt;"CZ",H193="CZ",AF193=AF189,AF191&lt;&gt;AF188,AF191&lt;&gt;AF194),A190-COUNTIFS($H$167:$H189,"&lt;&gt;CZ")&amp;$AH$5&amp;A193-COUNTIFS($H$167:$H193,"&lt;&gt;CZ"),IF(AND(H191="CZ",H190&lt;&gt;"CZ",H189&lt;&gt;"CZ",H192="CZ",H193&lt;&gt;"CZ",AF193=AF189,AF191&lt;&gt;AF188,AF191&lt;&gt;AF194),A190-COUNTIFS($H$167:$H189,"&lt;&gt;CZ")&amp;$AH$5&amp;A193-COUNTIFS($H$167:$H193,"&lt;&gt;CZ"),IF(AND(H191="CZ",H190&lt;&gt;"CZ",H189="CZ",H192&lt;&gt;"CZ",H193&lt;&gt;"CZ",AF193=AF189,AF191&lt;&gt;AF188,AF191&lt;&gt;AF194),A189-COUNTIFS($H$167:$H189,"&lt;&gt;CZ")&amp;$AH$5&amp;A193-COUNTIFS($H$167:$H193,"&lt;&gt;CZ"),IF(AND(H191="CZ",H190="CZ",H189&lt;&gt;"CZ",H192&lt;&gt;"CZ",H193&lt;&gt;"CZ",AF193=AF189,AF191&lt;&gt;AF188,AF191&lt;&gt;AF194),A190-COUNTIFS($H$167:$H189,"&lt;&gt;CZ")&amp;$AH$5&amp;A193-COUNTIFS($H$167:$H193,"&lt;&gt;CZ"),IF(AND(H191="CZ",H190="CZ",H189&lt;&gt;"CZ",H192&lt;&gt;"CZ",H193="CZ",AF193=AF189,AF191&lt;&gt;AF188,AF191&lt;&gt;AF194),A190-COUNTIFS($H$167:$H189,"&lt;&gt;CZ")&amp;$AH$5&amp;A193-COUNTIFS($H$167:$H193,"&lt;&gt;CZ"),IF(AND(H191="CZ",H190="CZ",H189&lt;&gt;"CZ",H192="CZ",H193&lt;&gt;"CZ",AF193=AF189,AF191&lt;&gt;AF188,AF191&lt;&gt;AF194),A190-COUNTIFS($H$167:$H189,"&lt;&gt;CZ")&amp;$AH$5&amp;A193-COUNTIFS($H$167:$H193,"&lt;&gt;CZ"),IF(AND(H191="CZ",H190="CZ",H189="CZ",H192&lt;&gt;"CZ",H193&lt;&gt;"CZ",AF193=AF189,AF191&lt;&gt;AF188,AF191&lt;&gt;AF194),A189-COUNTIFS($H$167:$H189,"&lt;&gt;CZ")&amp;$AH$5&amp;A193-COUNTIFS($H$167:$H193,"&lt;&gt;CZ"),""))))))))))))))))))))))))))))))))))))))))))))))))</f>
        <v/>
      </c>
      <c r="AK191" s="102" t="str">
        <f>IF(AI191&lt;&gt;"","",IF(AJ191&lt;&gt;"","",IF(AND(H190="CZ",H189&lt;&gt;"CZ",H188&lt;&gt;"CZ",H191&lt;&gt;"CZ",H192&lt;&gt;"CZ",AF192=AF188,AF190&lt;&gt;AF187,AF190&lt;&gt;AF193),A189-COUNTIFS($H$167:$H188,"&lt;&gt;CZ"),IF(AND(H191="CZ",H190&lt;&gt;"CZ",H192="CZ",H193="CZ",H194="CZ",AF194=AF190,AF191&lt;&gt;AF189,AF191&lt;&gt;AF195),A191-COUNTIFS($H$167:$H190,"&lt;&gt;CZ")&amp;$AH$5&amp;A194-COUNTIFS($H$167:$H194,"&lt;&gt;CZ"),IF(AND(H191="CZ",H190="CZ",H192&lt;&gt;"CZ",H193="CZ",H194="CZ",AF194=AF190,AF191&lt;&gt;AF189,AF191&lt;&gt;AF195),A190-COUNTIFS($H$167:$H190,"&lt;&gt;CZ")&amp;$AH$5&amp;A194-COUNTIFS($H$167:$H194,"&lt;&gt;CZ"),IF(AND(H191="CZ",H190="CZ",H192="CZ",H193&lt;&gt;"CZ",H194="CZ",AF194=AF190,AF191&lt;&gt;AF189,AF191&lt;&gt;AF195),A190-COUNTIFS($H$167:$H190,"&lt;&gt;CZ")&amp;$AH$5&amp;A194-COUNTIFS($H$167:$H194,"&lt;&gt;CZ"),IF(AND(H191="CZ",H190="CZ",H192="CZ",H193="CZ",H194&lt;&gt;"CZ",AF194=AF190,AF191&lt;&gt;AF189,AF191&lt;&gt;AF195),A190-COUNTIFS($H$167:$H190,"&lt;&gt;CZ")&amp;$AH$5&amp;A194-COUNTIFS($H$167:$H194,"&lt;&gt;CZ"),IF(AND(H191="CZ",H190&lt;&gt;"CZ",H192="CZ",H193="CZ",H194&lt;&gt;"CZ",AF194=AF190,AF191&lt;&gt;AF189,AF191&lt;&gt;AF195),A191-COUNTIFS($H$167:$H190,"&lt;&gt;CZ")&amp;$AH$5&amp;A194-COUNTIFS($H$167:$H194,"&lt;&gt;CZ"),IF(AND(H191="CZ",H190&lt;&gt;"CZ",H192="CZ",H193&lt;&gt;"CZ",H194="CZ",AF194=AF190,AF191&lt;&gt;AF189,AF191&lt;&gt;AF195),A191-COUNTIFS($H$167:$H190,"&lt;&gt;CZ")&amp;$AH$5&amp;A194-COUNTIFS($H$167:$H194,"&lt;&gt;CZ"),IF(AND(H191="CZ",H190&lt;&gt;"CZ",H192&lt;&gt;"CZ",H193="CZ",H194="CZ",AF194=AF190,AF191&lt;&gt;AF189,AF191&lt;&gt;AF195),A191-COUNTIFS($H$167:$H190,"&lt;&gt;CZ")&amp;$AH$5&amp;A194-COUNTIFS($H$167:$H194,"&lt;&gt;CZ"),IF(AND(H191="CZ",H190&lt;&gt;"CZ",H192&lt;&gt;"CZ",H193&lt;&gt;"CZ",H194="CZ",AF194=AF190,AF191&lt;&gt;AF189,AF191&lt;&gt;AF195),A191-COUNTIFS($H$167:$H190,"&lt;&gt;CZ")&amp;$AH$5&amp;A194-COUNTIFS($H$167:$H194,"&lt;&gt;CZ"),IF(AND(H191="CZ",H190&lt;&gt;"CZ",H192&lt;&gt;"CZ",H193&lt;&gt;"CZ",H194&lt;&gt;"CZ",AF194=AF190,AF191&lt;&gt;AF189,AF191&lt;&gt;AF195),A194-COUNTIFS($H$167:$H194,"&lt;&gt;CZ"),IF(AND(H191="CZ",H190&lt;&gt;"CZ",H192&lt;&gt;"CZ",H193="CZ",H194&lt;&gt;"CZ",AF194=AF190,AF191&lt;&gt;AF189,AF191&lt;&gt;AF195),A191-COUNTIFS($H$167:$H190,"&lt;&gt;CZ")&amp;$AH$5&amp;A194-COUNTIFS($H$167:$H194,"&lt;&gt;CZ"),IF(AND(H191="CZ",H190="CZ",H192="CZ",H193&lt;&gt;"CZ",H194&lt;&gt;"CZ",AF194=AF190,AF191&lt;&gt;AF189,AF191&lt;&gt;AF195),A190-COUNTIFS($H$167:$H190,"&lt;&gt;CZ")&amp;$AH$5&amp;A194-COUNTIFS($H$167:$H194,"&lt;&gt;CZ"),IF(AND(H191="CZ",H190="CZ",H192&lt;&gt;"CZ",H193&lt;&gt;"CZ",H194&lt;&gt;"CZ",AF194=AF190,AF191&lt;&gt;AF189,AF191&lt;&gt;AF195),A190-COUNTIFS($H$167:$H190,"&lt;&gt;CZ")&amp;$AH$5&amp;A194-COUNTIFS($H$167:$H194,"&lt;&gt;CZ"),IF(AND(H191="CZ",H190="CZ",H192&lt;&gt;"CZ",H193&lt;&gt;"CZ",H194="CZ",AF194=AF190,AF191&lt;&gt;AF189,AF191&lt;&gt;AF195),A190-COUNTIFS($H$167:$H190,"&lt;&gt;CZ")&amp;$AH$5&amp;A194-COUNTIFS($H$167:$H194,"&lt;&gt;CZ"),IF(AND(H191="CZ",H190="CZ",H192&lt;&gt;"CZ",H193="CZ",H194&lt;&gt;"CZ",AF194=AF190,AF191&lt;&gt;AF189,AF191&lt;&gt;AF195),A190-COUNTIFS($H$167:$H190,"&lt;&gt;CZ")&amp;$AH$5&amp;A194-COUNTIFS($H$167:$H194,"&lt;&gt;CZ"),IF(AND(H191="CZ",H190&lt;&gt;"CZ",H192="CZ",H193&lt;&gt;"CZ",H194&lt;&gt;"CZ",AF194=AF190,AF191&lt;&gt;AF189,AF191&lt;&gt;AF195),A191-COUNTIFS($H$167:$H190,"&lt;&gt;CZ")&amp;$AH$5&amp;A194-COUNTIFS($H$167:$H194,"&lt;&gt;CZ"),IF(AND(H191="CZ",H192&lt;&gt;"CZ",H193="CZ",H194="CZ",H195="CZ",AF191=AF195,AF191&lt;&gt;AF190,AF191&lt;&gt;AF196),A191-COUNTIFS($H$167:$H191,"&lt;&gt;CZ")&amp;$AH$5&amp;A195-COUNTIFS($H$167:$H195,"&lt;&gt;CZ"),IF(AND(H191="CZ",H192="CZ",H193&lt;&gt;"CZ",H194="CZ",H195="CZ",AF191=AF195,AF191&lt;&gt;AF190,AF191&lt;&gt;AF196),A191-COUNTIFS($H$167:$H191,"&lt;&gt;CZ")&amp;$AH$5&amp;A195-COUNTIFS($H$167:$H195,"&lt;&gt;CZ"),IF(AND(H191="CZ",H192="CZ",H193="CZ",H194&lt;&gt;"CZ",H195="CZ",AF191=AF195,AF191&lt;&gt;AF190,AF191&lt;&gt;AF196),A191-COUNTIFS($H$167:$H191,"&lt;&gt;CZ")&amp;$AH$5&amp;A195-COUNTIFS($H$167:$H195,"&lt;&gt;CZ"),IF(AND(H191="CZ",H192="CZ",H193="CZ",H194="CZ",H195&lt;&gt;"CZ",AF191=AF195,AF191&lt;&gt;AF190,AF191&lt;&gt;AF196),A191-COUNTIFS($H$167:$H191,"&lt;&gt;CZ")&amp;$AH$5&amp;A195-COUNTIFS($H$167:$H195,"&lt;&gt;CZ"),IF(AND(H191="CZ",H190&lt;&gt;"CZ",H189="CZ",H188="CZ",H192&lt;&gt;"CZ",AF192=AF188,AF191&lt;&gt;AF187,AF191&lt;&gt;AF193),A188-COUNTIFS($H$167:$H188,"&lt;&gt;CZ")&amp;$AH$5&amp;A192-COUNTIFS($H$167:$H192,"&lt;&gt;CZ"),IF(AND(H191="CZ",H192&lt;&gt;"CZ",H193="CZ",H194="CZ",H195&lt;&gt;"CZ",AF191=AF195,AF191&lt;&gt;AF190,AF191&lt;&gt;AF196),A191-COUNTIFS($H$167:$H191,"&lt;&gt;CZ")&amp;$AH$5&amp;A195-COUNTIFS($H$167:$H195,"&lt;&gt;CZ"),IF(AND(H191="CZ",H192&lt;&gt;"CZ",H193="CZ",H194&lt;&gt;"CZ",H195="CZ",AF191=AF195,AF191&lt;&gt;AF190,AF191&lt;&gt;AF196),A191-COUNTIFS($H$167:$H191,"&lt;&gt;CZ")&amp;$AH$5&amp;A195-COUNTIFS($H$167:$H195,"&lt;&gt;CZ"),IF(AND(H191="CZ",H192&lt;&gt;"CZ",H193&lt;&gt;"CZ",H194="CZ",H195="CZ",AF191=AF195,AF191&lt;&gt;AF190,AF191&lt;&gt;AF196),A191-COUNTIFS($H$167:$H191,"&lt;&gt;CZ")&amp;$AH$5&amp;A195-COUNTIFS($H$167:$H195,"&lt;&gt;CZ"),IF(AND(H191="CZ",H192&lt;&gt;"CZ",H193&lt;&gt;"CZ",H194&lt;&gt;"CZ",H195="CZ",AF191=AF195,AF191&lt;&gt;AF190,AF191&lt;&gt;AF196),A191-COUNTIFS($H$167:$H191,"&lt;&gt;CZ")&amp;$AH$5&amp;A195-COUNTIFS($H$167:$H195,"&lt;&gt;CZ"),IF(AND(H191="CZ",H192&lt;&gt;"CZ",H193&lt;&gt;"CZ",H194="CZ",H195&lt;&gt;"CZ",AF191=AF195,AF191&lt;&gt;AF190,AF191&lt;&gt;AF196),A191-COUNTIFS($H$167:$H191,"&lt;&gt;CZ")&amp;$AH$5&amp;A195-COUNTIFS($H$167:$H195,"&lt;&gt;CZ"),IF(AND(H191="CZ",H192&lt;&gt;"CZ",H193="CZ",H194&lt;&gt;"CZ",H195&lt;&gt;"CZ",AF191=AF195,AF191&lt;&gt;AF190,AF191&lt;&gt;AF196),A191-COUNTIFS($H$167:$H191,"&lt;&gt;CZ")&amp;$AH$5&amp;A195-COUNTIFS($H$167:$H195,"&lt;&gt;CZ"),IF(AND(H191="CZ",H192="CZ",H193&lt;&gt;"CZ",H194&lt;&gt;"CZ",H195&lt;&gt;"CZ",AF191=AF195,AF191&lt;&gt;AF190,AF191&lt;&gt;AF196),A191-COUNTIFS($H$167:$H191,"&lt;&gt;CZ")&amp;$AH$5&amp;A195-COUNTIFS($H$167:$H195,"&lt;&gt;CZ"),IF(AND(H191="CZ",H192="CZ",H193="CZ",H194&lt;&gt;"CZ",H195&lt;&gt;"CZ",AF191=AF195,AF191&lt;&gt;AF190,AF191&lt;&gt;AF196),A191-COUNTIFS($H$167:$H191,"&lt;&gt;CZ")&amp;$AH$5&amp;A195-COUNTIFS($H$167:$H195,"&lt;&gt;CZ"),IF(AND(H191="CZ",H192="CZ",H193&lt;&gt;"CZ",H194="CZ",H195&lt;&gt;"CZ",AF191=AF195,AF191&lt;&gt;AF190,AF191&lt;&gt;AF196),A191-COUNTIFS($H$167:$H191,"&lt;&gt;CZ")&amp;$AH$5&amp;A195-COUNTIFS($H$167:$H195,"&lt;&gt;CZ"),IF(AND(H191="CZ",H192="CZ",H193="CZ",H194&lt;&gt;"CZ",H195&lt;&gt;"CZ",AF191=AF195,AF191&lt;&gt;AF190,AF191&lt;&gt;AF196),A191-COUNTIFS($H$167:$H191,"&lt;&gt;CZ")&amp;$AH$5&amp;A195-COUNTIFS($H$167:$H195,"&lt;&gt;CZ"),IF(AND(H191="CZ",H192="CZ",H193&lt;&gt;"CZ",H194&lt;&gt;"CZ",H195&lt;&gt;"CZ",AF191=AF195,AF191&lt;&gt;AF190,AF191&lt;&gt;AF196),A195-COUNTIFS($H$167:$H195,"&lt;&gt;CZ"),""))))))))))))))))))))))))))))))))))</f>
        <v/>
      </c>
      <c r="AL191" s="120" t="str">
        <f t="shared" si="11"/>
        <v/>
      </c>
    </row>
    <row r="192" spans="1:38" s="104" customFormat="1" ht="15" hidden="1" customHeight="1">
      <c r="A192" s="105">
        <v>26</v>
      </c>
      <c r="B192" s="106" t="e">
        <v>#N/A</v>
      </c>
      <c r="C192" s="107" t="s">
        <v>251</v>
      </c>
      <c r="D192" s="107" t="s">
        <v>251</v>
      </c>
      <c r="E192" s="106" t="s">
        <v>251</v>
      </c>
      <c r="F192" s="108"/>
      <c r="G192" s="109" t="s">
        <v>251</v>
      </c>
      <c r="H192" s="110" t="s">
        <v>251</v>
      </c>
      <c r="I192" s="111"/>
      <c r="J192" s="112" t="s">
        <v>251</v>
      </c>
      <c r="K192" s="111"/>
      <c r="L192" s="112" t="s">
        <v>251</v>
      </c>
      <c r="M192" s="111"/>
      <c r="N192" s="112" t="s">
        <v>251</v>
      </c>
      <c r="O192" s="111"/>
      <c r="P192" s="112" t="s">
        <v>251</v>
      </c>
      <c r="Q192" s="111"/>
      <c r="R192" s="112" t="s">
        <v>251</v>
      </c>
      <c r="S192" s="113"/>
      <c r="T192" s="112" t="s">
        <v>251</v>
      </c>
      <c r="U192" s="111"/>
      <c r="V192" s="112" t="s">
        <v>251</v>
      </c>
      <c r="W192" s="111"/>
      <c r="X192" s="112" t="s">
        <v>251</v>
      </c>
      <c r="Y192" s="111"/>
      <c r="Z192" s="112" t="s">
        <v>251</v>
      </c>
      <c r="AA192" s="111"/>
      <c r="AB192" s="112" t="s">
        <v>251</v>
      </c>
      <c r="AC192" s="111"/>
      <c r="AD192" s="112" t="s">
        <v>251</v>
      </c>
      <c r="AE192" s="116">
        <v>0</v>
      </c>
      <c r="AF192" s="117" t="s">
        <v>251</v>
      </c>
      <c r="AG192" s="118" t="s">
        <v>251</v>
      </c>
      <c r="AH192" s="100" t="str">
        <f t="shared" ca="1" si="10"/>
        <v/>
      </c>
      <c r="AI192" s="119" t="str">
        <f>IF(H192="","",IF(H192&lt;&gt;"CZ","NE",IF(AND(H192="CZ",AF191&lt;&gt;AF192,AF192&lt;&gt;AF193),A192-COUNTIF($H$167:$H192,"&lt;&gt;CZ"),IF(AND(H192="CZ",H191="CZ",AF192=AF191,AF192&lt;&gt;AF190,AF192&lt;&gt;AF193),A191-COUNTIF($H$167:$H192,"&lt;&gt;CZ")&amp;$AH$5&amp;A192-COUNTIF($H$167:$H192,"&lt;&gt;CZ"),IF(AND(H192="CZ",H193="CZ",AF192&lt;&gt;AF191,AF192=AF193,AF192&lt;&gt;AF194),A192-COUNTIF($H$167:$H192,"&lt;&gt;CZ")&amp;$AH$5&amp;A193-COUNTIF($H$167:$H193,"&lt;&gt;CZ"),IF(AND(H192="CZ",H191="CZ",H190="CZ",AF192=AF190,AF192&lt;&gt;AF189,AF192&lt;&gt;AF193),A190-COUNTIF($H$167:$H192,"&lt;&gt;CZ")&amp;$AH$5&amp;A192-COUNTIF($H$167:$H192,"&lt;&gt;CZ"),IF(AND(H192="CZ",H191="CZ",H193="CZ",AF193=AF191,AF192&lt;&gt;AF190,AF192&lt;&gt;AF194),A191-COUNTIF($H$167:$H191,"&lt;&gt;CZ")&amp;$AH$5&amp;A193-COUNTIF($H$167:$H193,"&lt;&gt;CZ"),IF(AND(H192="CZ",H193="CZ",H194="CZ",AF192&lt;&gt;AF191,AF192=AF194,AF192&lt;&gt;AF195),A192-COUNTIF($H$167:$H192,"&lt;&gt;CZ")&amp;$AH$5&amp;A194-COUNTIF($H$167:$H194,"&lt;&gt;CZ"),IF(AND(H192="CZ",H191="CZ",H190="CZ",H189="CZ",AF192=AF189,AF192&lt;&gt;AF188,AF192&lt;&gt;AF193),A189-COUNTIF($H$167:$H189,"&lt;&gt;CZ")&amp;$AH$5&amp;A192-COUNTIF($H$167:$H192,"&lt;&gt;CZ"),IF(AND(H192="CZ",H191="CZ",H190="CZ",H193="CZ",AF193=AF190,AF192&lt;&gt;AF189,AF192&lt;&gt;AF194),A190-COUNTIF($H$167:$H190,"&lt;&gt;CZ")&amp;$AH$5&amp;A193-COUNTIF($H$167:$H193,"&lt;&gt;CZ"),IF(AND(H192="CZ",H191="CZ",H193="CZ",H194="CZ",AF194=AF191,AF192&lt;&gt;AF190,AF192&lt;&gt;AF195),A191-COUNTIF($H$167:$H191,"&lt;&gt;CZ")&amp;$AH$5&amp;A194-COUNTIF($H$167:$H194,"&lt;&gt;CZ"),IF(AND(H192="CZ",H193="CZ",H194="CZ",H195="CZ",AF192&lt;&gt;AF191,AF192=AF195,AF192&lt;&gt;AF196),A192-COUNTIF($H$167:$H192,"&lt;&gt;CZ")&amp;$AH$5&amp;A195-COUNTIF($H$167:$H195,"&lt;&gt;CZ"),IF(AND(H192="CZ",H191="CZ",H190="CZ",H189="CZ",H188="CZ",AF192=AF188,AF192&lt;&gt;AF187,AF192&lt;&gt;AF193),A188-COUNTIF($H$167:$H188,"&lt;&gt;CZ")&amp;$AH$5&amp;A192-COUNTIF($H$167:$H192,"&lt;&gt;CZ"),IF(AND(H192="CZ",H191="CZ",H190="CZ",H189="CZ",H193="CZ",AF193=AF189,AF192&lt;&gt;AF188,AF192&lt;&gt;AF194),A189-COUNTIF($H$167:$H189,"&lt;&gt;CZ")&amp;$AH$5&amp;A193-COUNTIF($H$167:$H193,"&lt;&gt;CZ"),IF(AND(H192="CZ",H191="CZ",H190="CZ",H193="CZ",H194="CZ",AF194=AF190,AF192&lt;&gt;AF189,AF192&lt;&gt;AF195),A190-COUNTIF($H$167:$H190,"&lt;&gt;CZ")&amp;$AH$5&amp;A194-COUNTIF($H$167:$H194,"&lt;&gt;CZ"),IF(AND(H192="CZ",H191="CZ",H193="CZ",H194="CZ",H195="CZ",AF195=AF191,AF192&lt;&gt;AF190,AF192&lt;&gt;AF196),A191-COUNTIF($H$167:$H191,"&lt;&gt;CZ")&amp;$AH$5&amp;A195-COUNTIF($H$167:$H195,"&lt;&gt;CZ"),IF(AND(H192="CZ",H193="CZ",H194="CZ",H195="CZ",H196="CZ",AF192&lt;&gt;AF191,AF192=AF196,AF192&lt;&gt;AF197),A192-COUNTIF($H$167:$H192,"&lt;&gt;CZ")&amp;$AH$5&amp;A196-COUNTIF($H$167:$H196,"&lt;&gt;CZ"),IF(AND(H192="CZ",H191&lt;&gt;"CZ",AF192=AF191,AF192&lt;&gt;AF190,AF192&lt;&gt;AF193),A192-COUNTIF($H$167:$H192,"&lt;&gt;CZ"),IF(AND(H192="CZ",H193&lt;&gt;"CZ",AF192&lt;&gt;AF191,AF192=AF193,AF192&lt;&gt;AF194),A192-COUNTIF($H$167:$H192,"&lt;&gt;CZ"),IF(AND(H192="CZ",H191&lt;&gt;"CZ",H190="CZ",AF192=AF190,AF192&lt;&gt;AF189,AF192&lt;&gt;AF193),A190-COUNTIF($H$167:$H190,"&lt;&gt;CZ")&amp;$AH$5&amp;A192-COUNTIF($H$167:$H192,"&lt;&gt;CZ"),IF(AND(H192="CZ",H191="CZ",H190&lt;&gt;"CZ",AF192=AF190,AF192&lt;&gt;AF189,AF192&lt;&gt;AF193),A191-COUNTIF($H$167:$H190,"&lt;&gt;CZ")&amp;$AH$5&amp;A192-COUNTIF($H$167:$H192,"&lt;&gt;CZ"),IF(AND(H192="CZ",H191&lt;&gt;"CZ",H190&lt;&gt;"CZ",AF192=AF190,AF192&lt;&gt;AF189,AF192&lt;&gt;AF193),A192-COUNTIF($H$167:$H192,"&lt;&gt;CZ"),IF(AND(H192="CZ",H191&lt;&gt;"CZ",H193="CZ",AF192=AF191,AF192&lt;&gt;AF190,AF192=AF193,AF192&lt;&gt;AF194),A192-COUNTIF($H$167:$H191,"&lt;&gt;CZ")&amp;$AH$5&amp;A193-COUNTIF($H$167:$H193,"&lt;&gt;CZ"),IF(AND(H192="CZ",H191="CZ",H193&lt;&gt;"CZ",AF193=AF191,AF192&lt;&gt;AF190,AF192&lt;&gt;AF194),A191-COUNTIF($H$167:$H191,"&lt;&gt;CZ")&amp;$AH$5&amp;A193-COUNTIF($H$167:$H193,"&lt;&gt;CZ"),IF(AND(H192="CZ",H191&lt;&gt;"CZ",H193&lt;&gt;"CZ",AF193=AF191,AF192&lt;&gt;AF190,AF192&lt;&gt;AF194),A192-COUNTIF($H$167:$H191,"&lt;&gt;CZ"),IF(AND(H192="CZ",H193&lt;&gt;"CZ",H194="CZ",AF192&lt;&gt;AF191,AF192=AF194,AF192&lt;&gt;AF195),A192-COUNTIF($H$167:$H192,"&lt;&gt;CZ")&amp;$AH$5&amp;A194-COUNTIF($H$167:$H194,"&lt;&gt;CZ"),IF(AND(H192="CZ",H193="CZ",H194&lt;&gt;"CZ",AF192&lt;&gt;AF191,AF192=AF194,AF192&lt;&gt;AF195),A192-COUNTIF($H$167:$H192,"&lt;&gt;CZ")&amp;$AH$5&amp;A194-COUNTIF($H$167:$H194,"&lt;&gt;CZ"),IF(AND(H192="CZ",H193&lt;&gt;"CZ",H194&lt;&gt;"CZ",AF192&gt;0,AF192&lt;&gt;AF191,AF192=AF194,AF192&lt;&gt;AF195),A192-COUNTIF($H$167:$H192,"&lt;&gt;CZ"),IF(AND(H192="CZ",H191&lt;&gt;"CZ",H190="CZ",H189="CZ",AF192=AF189,AF192&lt;&gt;AF188,AF192&lt;&gt;AF193),A189-COUNTIF($H$167:$H189,"&lt;&gt;CZ")&amp;$AH$5&amp;A192-COUNTIF($H$167:$H192,"&lt;&gt;CZ"),IF(AND(H192="CZ",H191="CZ",H190&lt;&gt;"CZ",H189="CZ",AF192=AF189,AF192&lt;&gt;AF188,AF192&lt;&gt;AF193),A189-COUNTIF($H$167:$H189,"&lt;&gt;CZ")&amp;$AH$5&amp;A192-COUNTIF($H$167:$H192,"&lt;&gt;CZ"),IF(AND(H192="CZ",H191="CZ",H190="CZ",H189&lt;&gt;"CZ",AF192=AF189,AF192&lt;&gt;AF188,AF192&lt;&gt;AF193),A190-COUNTIF($H$167:$H189,"&lt;&gt;CZ")&amp;$AH$5&amp;A192-COUNTIF($H$167:$H192,"&lt;&gt;CZ"),IF(AND(H192="CZ",H191&lt;&gt;"CZ",H190&lt;&gt;"CZ",H189="CZ",AF192=AF189,AF192&lt;&gt;AF188,AF192&lt;&gt;AF193),A189-COUNTIF($H$167:$H189,"&lt;&gt;CZ")&amp;$AH$5&amp;A192-COUNTIF($H$167:$H192,"&lt;&gt;CZ"),IF(AND(H192="CZ",H191&lt;&gt;"CZ",H190="CZ",H189&lt;&gt;"CZ",AF192=AF189,AF192&lt;&gt;AF188,AF192&lt;&gt;AF193),A190-COUNTIF($H$167:$H189,"&lt;&gt;CZ")&amp;$AH$5&amp;A192-COUNTIF($H$167:$H192,"&lt;&gt;CZ"),IF(AND(H192="CZ",H191="CZ",H190&lt;&gt;"CZ",H189&lt;&gt;"CZ",AF192=AF189,AF192&lt;&gt;AF188,AF192&lt;&gt;AF193),A190-COUNTIF($H$167:$H189,"&lt;&gt;CZ")&amp;$AH$5&amp;A192-COUNTIF($H$167:$H192,"&lt;&gt;CZ"),IF(AND(H192="CZ",H191&lt;&gt;"CZ",H190&lt;&gt;"CZ",H189&lt;&gt;"CZ",AF192=AF189,AF192&lt;&gt;AF188,AF192&lt;&gt;AF193),A192-COUNTIF($H$167:$H192,"&lt;&gt;CZ"),IF(AND(H192="CZ",H191="CZ",H190&lt;&gt;"CZ",H193="CZ",AF192=AF190,AF192&lt;&gt;AF189,AF192=AF193,AF192&lt;&gt;AF194),A191-COUNTIF($H$167:$H190,"&lt;&gt;CZ")&amp;$AH$5&amp;A193-COUNTIF($H$167:$H193,"&lt;&gt;CZ"),IF(AND(H192="CZ",H191="CZ",H190="CZ",H193&lt;&gt;"CZ",AF192=AF190,AF192&lt;&gt;AF189,AF192=AF193,AF192&lt;&gt;AF194),A190-COUNTIF($H$167:$H190,"&lt;&gt;CZ")&amp;$AH$5&amp;A193-COUNTIF($H$167:$H193,"&lt;&gt;CZ"),IF(AND(H192="CZ",H191&lt;&gt;"CZ",H190&lt;&gt;"CZ",H193="CZ",AF192=AF190,AF192&lt;&gt;AF189,AF192=AF193,AF192&lt;&gt;AF194),A191-COUNTIF($H$167:$H190,"&lt;&gt;CZ")&amp;$AH$5&amp;A193-COUNTIF($H$167:$H193,"&lt;&gt;CZ"),IF(AND(H192="CZ",H191&lt;&gt;"CZ",H190="CZ",H193="CZ",AF192=AF190,AF192&lt;&gt;AF189,AF192=AF193,AF192&lt;&gt;AF194),A190-COUNTIF($H$167:$H190,"&lt;&gt;CZ")&amp;$AH$5&amp;A193-COUNTIF($H$167:$H193,"&lt;&gt;CZ"),IF(AND(H192="CZ",H191&lt;&gt;"CZ",H190="CZ",H193&lt;&gt;"CZ",AF192=AF190,AF192&lt;&gt;AF189,AF192=AF193,AF192&lt;&gt;AF194),A190-COUNTIF($H$167:$H190,"&lt;&gt;CZ")&amp;$AH$5&amp;A193-COUNTIF($H$167:$H193,"&lt;&gt;CZ"),IF(AND(H192="CZ",H191="CZ",H190&lt;&gt;"CZ",H193&lt;&gt;"CZ",AF193=AF190,AF192&lt;&gt;AF189,AF192&lt;&gt;AF194),A191-COUNTIF($H$167:$H190,"&lt;&gt;CZ")&amp;$AH$5&amp;A193-COUNTIF($H$167:$H193,"&lt;&gt;CZ"),IF(AND(H192="CZ",H191&lt;&gt;"CZ",H190&lt;&gt;"CZ",H193&lt;&gt;"CZ",AF193=AF190,AF192&lt;&gt;AF189,AF192&lt;&gt;AF194),A191-COUNTIF($H$167:$H190,"&lt;&gt;CZ"),IF(AND(H192="CZ",H191&lt;&gt;"CZ",H193="CZ",H194="CZ",AF194=AF191,AF192&lt;&gt;AF190,AF192&lt;&gt;AF195),A192-COUNTIF($H$167:$H191,"&lt;&gt;CZ")&amp;$AH$5&amp;A194-COUNTIF($H$167:$H194,"&lt;&gt;CZ"),IF(AND(H192="CZ",H191="CZ",H193&lt;&gt;"CZ",H194="CZ",AF194=AF191,AF192&lt;&gt;AF190,AF192&lt;&gt;AF195),A191-COUNTIF($H$167:$H191,"&lt;&gt;CZ")&amp;$AH$5&amp;A194-COUNTIF($H$167:$H194,"&lt;&gt;CZ"),IF(AND(H192="CZ",H191="CZ",H193="CZ",H194&lt;&gt;"CZ",AF194=AF191,AF192&lt;&gt;AF190,AF192&lt;&gt;AF195),A191-COUNTIF($H$167:$H191,"&lt;&gt;CZ")&amp;$AH$5&amp;A194-COUNTIF($H$167:$H194,"&lt;&gt;CZ"),IF(AND(H192="CZ",H191&lt;&gt;"CZ",H193&lt;&gt;"CZ",H194="CZ",AF194=AF191,AF192&lt;&gt;AF190,AF192&lt;&gt;AF195),A192-COUNTIF($H$167:$H191,"&lt;&gt;CZ")&amp;$AH$5&amp;A194-COUNTIF($H$167:$H194,"&lt;&gt;CZ"),IF(AND(H192="CZ",H191&lt;&gt;"CZ",H193="CZ",H194&lt;&gt;"CZ",AF194=AF191,AF192&lt;&gt;AF190,AF192&lt;&gt;AF195),A192-COUNTIF($H$167:$H191,"&lt;&gt;CZ")&amp;$AH$5&amp;A194-COUNTIF($H$167:$H194,"&lt;&gt;CZ"),IF(AND(H192="CZ",H191="CZ",H193&lt;&gt;"CZ",H194&lt;&gt;"CZ",AF194=AF191,AF192&lt;&gt;AF190,AF192&lt;&gt;AF195),A191-COUNTIF($H$167:$H191,"&lt;&gt;CZ")&amp;$AH$5&amp;A194-COUNTIF($H$167:$H194,"&lt;&gt;CZ"),IF(AND(H192="CZ",H191&lt;&gt;"CZ",H193&lt;&gt;"CZ",H194&lt;&gt;"CZ",AF194=AF191,AF192&lt;&gt;AF190,AF192&lt;&gt;AF195),A192-COUNTIF($H$167:$H191,"&lt;&gt;CZ"),IF(AND(H192="CZ",H193="CZ",H194="CZ",H195&lt;&gt;"CZ",AF192&lt;&gt;AF191,AF192=AF195,AF192&lt;&gt;AF196),A192-COUNTIF($H$167:$H192,"&lt;&gt;CZ")&amp;$AH$5&amp;A195-COUNTIF($H$167:$H195,"&lt;&gt;CZ"),IF(AND(H192="CZ",H193="CZ",H194&lt;&gt;"CZ",H195="CZ",AF192&lt;&gt;AF191,AF192=AF195,AF192&lt;&gt;AF196),A192-COUNTIF($H$167:$H192,"&lt;&gt;CZ")&amp;$AH$5&amp;A195-COUNTIF($H$167:$H195,"&lt;&gt;CZ"),IF(AND(H192="CZ",H193&lt;&gt;"CZ",H194="CZ",H195="CZ",AF192&lt;&gt;AF191,AF192=AF195,AF192&lt;&gt;AF196),A192-COUNTIF($H$167:$H192,"&lt;&gt;CZ")&amp;$AH$5&amp;A195-COUNTIF($H$167:$H195,"&lt;&gt;CZ"),IF(AND(H192="CZ",H193&lt;&gt;"CZ",H194&lt;&gt;"CZ",H195="CZ",AF192&lt;&gt;AF191,AF192=AF195,AF192&lt;&gt;AF196),A192-COUNTIF($H$167:$H192,"&lt;&gt;CZ")&amp;$AH$5&amp;A195-COUNTIF($H$167:$H195,"&lt;&gt;CZ"),"")))))))))))))))))))))))))))))))))))))))))))))))))))))</f>
        <v/>
      </c>
      <c r="AJ192" s="102" t="str">
        <f>IF(AI192&lt;&gt;"","",IF(AND(H192="CZ",H193&lt;&gt;"CZ",H194="CZ",H195&lt;&gt;"CZ",AF192&lt;&gt;AF191,AF192=AF195,AF192&lt;&gt;AF196),A192-COUNTIF($H$167:$H192,"&lt;&gt;CZ")&amp;$AH$5&amp;A195-COUNTIF($H$167:$H195,"&lt;&gt;CZ"),IF(AND(H192="CZ",H193="CZ",H194&lt;&gt;"CZ",H195&lt;&gt;"CZ",AF192&lt;&gt;AF191,AF192=AF195,AF192&lt;&gt;AF196),A192-COUNTIF($H$167:$H192,"&lt;&gt;CZ")&amp;$AH$5&amp;A195-COUNTIF($H$167:$H195,"&lt;&gt;CZ"),IF(AND(H192="CZ",H193&lt;&gt;"CZ",H194&lt;&gt;"CZ",H195&lt;&gt;"CZ",AF192&lt;&gt;AF191,AF192=AF195,AF192&lt;&gt;AF196),A192-COUNTIF($H$167:$H192,"&lt;&gt;CZ"),IF(AND(H192="CZ",H191&lt;&gt;"CZ",H190="CZ",H189="CZ",H188="CZ",AF192=AF188,AF192&lt;&gt;AF187,AF192&lt;&gt;AF193),A188-COUNTIFS($H$167:$H188,"&lt;&gt;CZ")&amp;$AH$5&amp;A192-COUNTIFS($H$167:$H192,"&lt;&gt;CZ"),IF(AND(H192="CZ",H191="CZ",H190&lt;&gt;"CZ",H189="CZ",H188="CZ",AF192=AF188,AF192&lt;&gt;AF187,AF192&lt;&gt;AF193),A188-COUNTIFS($H$167:$H188,"&lt;&gt;CZ")&amp;$AH$5&amp;A192-COUNTIFS($H$167:$H192,"&lt;&gt;CZ"),IF(AND(H192="CZ",H191="CZ",H190="CZ",H189&lt;&gt;"CZ",H188="CZ",AF192=AF188,AF192&lt;&gt;AF187,AF192&lt;&gt;AF193),A188-COUNTIFS($H$167:$H188,"&lt;&gt;CZ")&amp;$AH$5&amp;A192-COUNTIFS($H$167:$H192,"&lt;&gt;CZ"),IF(AND(H192="CZ",H191="CZ",H190="CZ",H189="CZ",H188&lt;&gt;"CZ",AF192=AF188,AF192&lt;&gt;AF187,AF192&lt;&gt;AF193),A189-COUNTIFS($H$167:$H188,"&lt;&gt;CZ")&amp;$AH$5&amp;A192-COUNTIFS($H$167:$H192,"&lt;&gt;CZ"),IF(AND(H192="CZ",H191&lt;&gt;"CZ",H190="CZ",H189="CZ",H188&lt;&gt;"CZ",AF192=AF188,AF192&lt;&gt;AF187,AF192&lt;&gt;AF193),A189-COUNTIFS($H$167:$H188,"&lt;&gt;CZ")&amp;$AH$5&amp;A192-COUNTIFS($H$167:$H192,"&lt;&gt;CZ"),IF(AND(H192="CZ",H191&lt;&gt;"CZ",H190="CZ",H189&lt;&gt;"CZ",H188="CZ",AF192=AF188,AF192&lt;&gt;AF187,AF192&lt;&gt;AF193),A188-COUNTIFS($H$167:$H188,"&lt;&gt;CZ")&amp;$AH$5&amp;A192-COUNTIFS($H$167:$H192,"&lt;&gt;CZ"),IF(AND(H192="CZ",H191&lt;&gt;"CZ",H190&lt;&gt;"CZ",H189="CZ",H188="CZ",AF192=AF188,AF192&lt;&gt;AF187,AF192&lt;&gt;AF193),A188-COUNTIFS($H$167:$H188,"&lt;&gt;CZ")&amp;$AH$5&amp;A192-COUNTIFS($H$167:$H192,"&lt;&gt;CZ"),IF(AND(H192="CZ",H191&lt;&gt;"CZ",H190&lt;&gt;"CZ",H189&lt;&gt;"CZ",H188="CZ",AF192=AF188,AF192&lt;&gt;AF187,AF192&lt;&gt;AF193),A188-COUNTIFS($H$167:$H188,"&lt;&gt;CZ")&amp;$AH$5&amp;A192-COUNTIFS($H$167:$H192,"&lt;&gt;CZ"),IF(AND(H192="CZ",H191&lt;&gt;"CZ",H190&lt;&gt;"CZ",H189="CZ",H188&lt;&gt;"CZ",AF192=AF188,AF192&lt;&gt;AF187,AF192&lt;&gt;AF193),A189-COUNTIFS($H$167:$H188,"&lt;&gt;CZ")&amp;$AH$5&amp;A192-COUNTIFS($H$167:$H192,"&lt;&gt;CZ"),IF(AND(H192="CZ",H191&lt;&gt;"CZ",H190="CZ",H189&lt;&gt;"CZ",H188&lt;&gt;"CZ",AF192=AF188,AF192&lt;&gt;AF187,AF192&lt;&gt;AF193),A189-COUNTIFS($H$167:$H188,"&lt;&gt;CZ")&amp;$AH$5&amp;A192-COUNTIFS($H$167:$H192,"&lt;&gt;CZ"),IF(AND(H192="CZ",H191="CZ",H190&lt;&gt;"CZ",H189&lt;&gt;"CZ",H188&lt;&gt;"CZ",AF192=AF188,AF192&lt;&gt;AF187,AF192&lt;&gt;AF193),A189-COUNTIFS($H$167:$H188,"&lt;&gt;CZ")&amp;$AH$5&amp;A192-COUNTIFS($H$167:$H192,"&lt;&gt;CZ"),IF(AND(H192="CZ",H191="CZ",H190&lt;&gt;"CZ",H189&lt;&gt;"CZ",H188="CZ",AF192=AF188,AF192&lt;&gt;AF187,AF192&lt;&gt;AF193),A188-COUNTIFS($H$167:$H188,"&lt;&gt;CZ")&amp;$AH$5&amp;A192-COUNTIFS($H$167:$H192,"&lt;&gt;CZ"),IF(AND(H192="CZ",H191="CZ",H190&lt;&gt;"CZ",H189="CZ",H188&lt;&gt;"CZ",AF192=AF188,AF192&lt;&gt;AF187,AF192&lt;&gt;AF193),A189-COUNTIFS($H$167:$H188,"&lt;&gt;CZ")&amp;$AH$5&amp;A192-COUNTIFS($H$167:$H192,"&lt;&gt;CZ"),IF(AND(H192="CZ",H191="CZ",H190="CZ",H189&lt;&gt;"CZ",H188&lt;&gt;"CZ",AF192=AF188,AF192&lt;&gt;AF187,AF192&lt;&gt;AF193),A189-COUNTIFS($H$167:$H188,"&lt;&gt;CZ")&amp;$AH$5&amp;A192-COUNTIFS($H$167:$H192,"&lt;&gt;CZ"),IF(AND(H192="CZ",H191&lt;&gt;"CZ",H190&lt;&gt;"CZ",H189&lt;&gt;"CZ",H188&lt;&gt;"CZ",AF192=AF188,AF192&lt;&gt;AF187,AF192&lt;&gt;AF193),A189-COUNTIFS($H$167:$H188,"&lt;&gt;CZ"),IF(AND(H192="CZ",H191&lt;&gt;"CZ",H190="CZ",H189="CZ",H193="CZ",AF193=AF189,AF192&lt;&gt;AF188,AF192&lt;&gt;AF194),A189-COUNTIFS($H$167:$H189,"&lt;&gt;CZ")&amp;$AH$5&amp;A193-COUNTIFS($H$167:$H193,"&lt;&gt;CZ"),IF(AND(H192="CZ",H191="CZ",H190&lt;&gt;"CZ",H189="CZ",H193="CZ",AF193=AF189,AF192&lt;&gt;AF188,AF192&lt;&gt;AF194),A189-COUNTIFS($H$167:$H189,"&lt;&gt;CZ")&amp;$AH$5&amp;A193-COUNTIFS($H$167:$H193,"&lt;&gt;CZ"),IF(AND(H192="CZ",H191="CZ",H190="CZ",H189&lt;&gt;"CZ",H193="CZ",AF193=AF189,AF192&lt;&gt;AF188,AF192&lt;&gt;AF194),A190-COUNTIFS($H$167:$H189,"&lt;&gt;CZ")&amp;$AH$5&amp;A193-COUNTIFS($H$167:$H193,"&lt;&gt;CZ"),IF(AND(H192="CZ",H191="CZ",H190="CZ",H189="CZ",H193&lt;&gt;"CZ",AF193=AF189,AF192&lt;&gt;AF188,AF192&lt;&gt;AF194),A189-COUNTIFS($H$167:$H189,"&lt;&gt;CZ")&amp;$AH$5&amp;A193-COUNTIFS($H$167:$H193,"&lt;&gt;CZ"),IF(AND(H192="CZ",H191&lt;&gt;"CZ",H190="CZ",H189="CZ",H193&lt;&gt;"CZ",AF193=AF189,AF192&lt;&gt;AF188,AF192&lt;&gt;AF194),A189-COUNTIFS($H$167:$H189,"&lt;&gt;CZ")&amp;$AH$5&amp;A193-COUNTIFS($H$167:$H193,"&lt;&gt;CZ"),IF(AND(H192="CZ",H191&lt;&gt;"CZ",H190="CZ",H189&lt;&gt;"CZ",H193="CZ",AF193=AF189,AF192&lt;&gt;AF188,AF192&lt;&gt;AF194),A190-COUNTIFS($H$167:$H189,"&lt;&gt;CZ")&amp;$AH$5&amp;A193-COUNTIFS($H$167:$H193,"&lt;&gt;CZ"),IF(AND(H192="CZ",H191&lt;&gt;"CZ",H190&lt;&gt;"CZ",H189="CZ",H193="CZ",AF193=AF189,AF192&lt;&gt;AF188,AF192&lt;&gt;AF194),A189-COUNTIFS($H$167:$H189,"&lt;&gt;CZ")&amp;$AH$5&amp;A193-COUNTIFS($H$167:$H193,"&lt;&gt;CZ"),IF(AND(H192="CZ",H191&lt;&gt;"CZ",H190&lt;&gt;"CZ",H189&lt;&gt;"CZ",H193="CZ",AF193=AF189,AF192&lt;&gt;AF188,AF192&lt;&gt;AF194),A190-COUNTIFS($H$167:$H189,"&lt;&gt;CZ")&amp;$AH$5&amp;A193-COUNTIFS($H$167:$H193,"&lt;&gt;CZ"),IF(AND(H192="CZ",H191&lt;&gt;"CZ",H190&lt;&gt;"CZ",H189="CZ",H193&lt;&gt;"CZ",AF193=AF189,AF192&lt;&gt;AF188,AF192&lt;&gt;AF194),A189-COUNTIFS($H$167:$H189,"&lt;&gt;CZ")&amp;$AH$5&amp;A193-COUNTIFS($H$167:$H193,"&lt;&gt;CZ"),IF(AND(H192="CZ",H191&lt;&gt;"CZ",H190="CZ",H189&lt;&gt;"CZ",H193&lt;&gt;"CZ",AF193=AF189,AF192&lt;&gt;AF188,AF192&lt;&gt;AF194),A190-COUNTIFS($H$167:$H189,"&lt;&gt;CZ")&amp;$AH$5&amp;A193-COUNTIFS($H$167:$H193,"&lt;&gt;CZ"),IF(AND(H192="CZ",H191="CZ",H190&lt;&gt;"CZ",H189&lt;&gt;"CZ",H193&lt;&gt;"CZ",AF193=AF189,AF192&lt;&gt;AF188,AF192&lt;&gt;AF194),A190-COUNTIFS($H$167:$H189,"&lt;&gt;CZ")&amp;$AH$5&amp;A193-COUNTIFS($H$167:$H193,"&lt;&gt;CZ"),IF(AND(H192="CZ",H191="CZ",H190&lt;&gt;"CZ",H189&lt;&gt;"CZ",H193="CZ",AF193=AF189,AF192&lt;&gt;AF188,AF192&lt;&gt;AF194),A190-COUNTIFS($H$167:$H189,"&lt;&gt;CZ")&amp;$AH$5&amp;A193-COUNTIFS($H$167:$H193,"&lt;&gt;CZ"),IF(AND(H192="CZ",H191="CZ",H190&lt;&gt;"CZ",H189="CZ",H193&lt;&gt;"CZ",AF193=AF189,AF192&lt;&gt;AF188,AF192&lt;&gt;AF194),A189-COUNTIFS($H$167:$H189,"&lt;&gt;CZ")&amp;$AH$5&amp;A193-COUNTIFS($H$167:$H193,"&lt;&gt;CZ"),IF(AND(H192="CZ",H191="CZ",H190="CZ",H189&lt;&gt;"CZ",H193&lt;&gt;"CZ",AF193=AF189,AF192&lt;&gt;AF188,AF192&lt;&gt;AF194),A190-COUNTIFS($H$167:$H189,"&lt;&gt;CZ")&amp;$AH$5&amp;A193-COUNTIFS($H$167:$H193,"&lt;&gt;CZ"),IF(AND(H192="CZ",H191&lt;&gt;"CZ",H190&lt;&gt;"CZ",H189&lt;&gt;"CZ",H193&lt;&gt;"CZ",AF193=AF189,AF192&lt;&gt;AF188,AF192&lt;&gt;AF194),A190-COUNTIFS($H$167:$H189,"&lt;&gt;CZ"),IF(AND(H192="CZ",H191&lt;&gt;"CZ",H190="CZ",H193="CZ",H194="CZ",AF194=AF190,AF192&lt;&gt;AF189,AF192&lt;&gt;AF195),A190-COUNTIFS($H$167:$H190,"&lt;&gt;CZ")&amp;$AH$5&amp;A194-COUNTIFS($H$167:$H194,"&lt;&gt;CZ"),IF(AND(H192="CZ",H191="CZ",H190&lt;&gt;"CZ",H193="CZ",H194="CZ",AF194=AF190,AF192&lt;&gt;AF189,AF192&lt;&gt;AF195),A191-COUNTIFS($H$167:$H190,"&lt;&gt;CZ")&amp;$AH$5&amp;A194-COUNTIFS($H$167:$H194,"&lt;&gt;CZ"),IF(AND(H192="CZ",H191="CZ",H190="CZ",H193&lt;&gt;"CZ",H194="CZ",AF194=AF190,AF192&lt;&gt;AF189,AF192&lt;&gt;AF195),A190-COUNTIFS($H$167:$H190,"&lt;&gt;CZ")&amp;$AH$5&amp;A194-COUNTIFS($H$167:$H194,"&lt;&gt;CZ"),IF(AND(H192="CZ",H191="CZ",H190="CZ",H193="CZ",H194&lt;&gt;"CZ",AF194=AF190,AF192&lt;&gt;AF189,AF192&lt;&gt;AF195),A190-COUNTIFS($H$167:$H190,"&lt;&gt;CZ")&amp;$AH$5&amp;A194-COUNTIFS($H$167:$H194,"&lt;&gt;CZ"),IF(AND(H192="CZ",H191&lt;&gt;"CZ",H190="CZ",H193="CZ",H194&lt;&gt;"CZ",AF194=AF190,AF192&lt;&gt;AF189,AF192&lt;&gt;AF195),A190-COUNTIFS($H$167:$H190,"&lt;&gt;CZ")&amp;$AH$5&amp;A194-COUNTIFS($H$167:$H194,"&lt;&gt;CZ"),IF(AND(H192="CZ",H191&lt;&gt;"CZ",H190="CZ",H193&lt;&gt;"CZ",H194="CZ",AF194=AF190,AF192&lt;&gt;AF189,AF192&lt;&gt;AF195),A190-COUNTIFS($H$167:$H190,"&lt;&gt;CZ")&amp;$AH$5&amp;A194-COUNTIFS($H$167:$H194,"&lt;&gt;CZ"),IF(AND(H192="CZ",H191&lt;&gt;"CZ",H190&lt;&gt;"CZ",H193="CZ",H194="CZ",AF194=AF190,AF192&lt;&gt;AF189,AF192&lt;&gt;AF195),A191-COUNTIFS($H$167:$H190,"&lt;&gt;CZ")&amp;$AH$5&amp;A194-COUNTIFS($H$167:$H194,"&lt;&gt;CZ"),IF(AND(H192="CZ",H191&lt;&gt;"CZ",H190&lt;&gt;"CZ",H193&lt;&gt;"CZ",H194="CZ",AF194=AF190,AF192&lt;&gt;AF189,AF192&lt;&gt;AF195),A191-COUNTIFS($H$167:$H190,"&lt;&gt;CZ")&amp;$AH$5&amp;A194-COUNTIFS($H$167:$H194,"&lt;&gt;CZ"),IF(AND(H192="CZ",H191&lt;&gt;"CZ",H190&lt;&gt;"CZ",H193="CZ",H194&lt;&gt;"CZ",AF194=AF190,AF192&lt;&gt;AF189,AF192&lt;&gt;AF195),A191-COUNTIFS($H$167:$H190,"&lt;&gt;CZ")&amp;$AH$5&amp;A194-COUNTIFS($H$167:$H194,"&lt;&gt;CZ"),IF(AND(H192="CZ",H191&lt;&gt;"CZ",H190="CZ",H193&lt;&gt;"CZ",H194&lt;&gt;"CZ",AF194=AF190,AF192&lt;&gt;AF189,AF192&lt;&gt;AF195),A190-COUNTIFS($H$167:$H190,"&lt;&gt;CZ")&amp;$AH$5&amp;A194-COUNTIFS($H$167:$H194,"&lt;&gt;CZ"),IF(AND(H192="CZ",H191="CZ",H190&lt;&gt;"CZ",H193&lt;&gt;"CZ",H194&lt;&gt;"CZ",AF194=AF190,AF192&lt;&gt;AF189,AF192&lt;&gt;AF195),A191-COUNTIFS($H$167:$H190,"&lt;&gt;CZ")&amp;$AH$5&amp;A194-COUNTIFS($H$167:$H194,"&lt;&gt;CZ"),IF(AND(H192="CZ",H191="CZ",H190&lt;&gt;"CZ",H193&lt;&gt;"CZ",H194="CZ",AF194=AF190,AF192&lt;&gt;AF189,AF192&lt;&gt;AF195),A191-COUNTIFS($H$167:$H190,"&lt;&gt;CZ")&amp;$AH$5&amp;A194-COUNTIFS($H$167:$H194,"&lt;&gt;CZ"),IF(AND(H192="CZ",H191="CZ",H190&lt;&gt;"CZ",H193="CZ",H194&lt;&gt;"CZ",AF194=AF190,AF192&lt;&gt;AF189,AF192&lt;&gt;AF195),A191-COUNTIFS($H$167:$H190,"&lt;&gt;CZ")&amp;$AH$5&amp;A194-COUNTIFS($H$167:$H194,"&lt;&gt;CZ"),IF(AND(H192="CZ",H191="CZ",H190="CZ",H193&lt;&gt;"CZ",H194&lt;&gt;"CZ",AF194=AF190,AF192&lt;&gt;AF189,AF192&lt;&gt;AF195),A190-COUNTIFS($H$167:$H190,"&lt;&gt;CZ")&amp;$AH$5&amp;A194-COUNTIFS($H$167:$H194,"&lt;&gt;CZ"),""))))))))))))))))))))))))))))))))))))))))))))))))</f>
        <v/>
      </c>
      <c r="AK192" s="102" t="str">
        <f>IF(AI192&lt;&gt;"","",IF(AJ192&lt;&gt;"","",IF(AND(H191="CZ",H190&lt;&gt;"CZ",H189&lt;&gt;"CZ",H192&lt;&gt;"CZ",H193&lt;&gt;"CZ",AF193=AF189,AF191&lt;&gt;AF188,AF191&lt;&gt;AF194),A190-COUNTIFS($H$167:$H189,"&lt;&gt;CZ"),IF(AND(H192="CZ",H191&lt;&gt;"CZ",H193="CZ",H194="CZ",H195="CZ",AF195=AF191,AF192&lt;&gt;AF190,AF192&lt;&gt;AF196),A192-COUNTIFS($H$167:$H191,"&lt;&gt;CZ")&amp;$AH$5&amp;A195-COUNTIFS($H$167:$H195,"&lt;&gt;CZ"),IF(AND(H192="CZ",H191="CZ",H193&lt;&gt;"CZ",H194="CZ",H195="CZ",AF195=AF191,AF192&lt;&gt;AF190,AF192&lt;&gt;AF196),A191-COUNTIFS($H$167:$H191,"&lt;&gt;CZ")&amp;$AH$5&amp;A195-COUNTIFS($H$167:$H195,"&lt;&gt;CZ"),IF(AND(H192="CZ",H191="CZ",H193="CZ",H194&lt;&gt;"CZ",H195="CZ",AF195=AF191,AF192&lt;&gt;AF190,AF192&lt;&gt;AF196),A191-COUNTIFS($H$167:$H191,"&lt;&gt;CZ")&amp;$AH$5&amp;A195-COUNTIFS($H$167:$H195,"&lt;&gt;CZ"),IF(AND(H192="CZ",H191="CZ",H193="CZ",H194="CZ",H195&lt;&gt;"CZ",AF195=AF191,AF192&lt;&gt;AF190,AF192&lt;&gt;AF196),A191-COUNTIFS($H$167:$H191,"&lt;&gt;CZ")&amp;$AH$5&amp;A195-COUNTIFS($H$167:$H195,"&lt;&gt;CZ"),IF(AND(H192="CZ",H191&lt;&gt;"CZ",H193="CZ",H194="CZ",H195&lt;&gt;"CZ",AF195=AF191,AF192&lt;&gt;AF190,AF192&lt;&gt;AF196),A192-COUNTIFS($H$167:$H191,"&lt;&gt;CZ")&amp;$AH$5&amp;A195-COUNTIFS($H$167:$H195,"&lt;&gt;CZ"),IF(AND(H192="CZ",H191&lt;&gt;"CZ",H193="CZ",H194&lt;&gt;"CZ",H195="CZ",AF195=AF191,AF192&lt;&gt;AF190,AF192&lt;&gt;AF196),A192-COUNTIFS($H$167:$H191,"&lt;&gt;CZ")&amp;$AH$5&amp;A195-COUNTIFS($H$167:$H195,"&lt;&gt;CZ"),IF(AND(H192="CZ",H191&lt;&gt;"CZ",H193&lt;&gt;"CZ",H194="CZ",H195="CZ",AF195=AF191,AF192&lt;&gt;AF190,AF192&lt;&gt;AF196),A192-COUNTIFS($H$167:$H191,"&lt;&gt;CZ")&amp;$AH$5&amp;A195-COUNTIFS($H$167:$H195,"&lt;&gt;CZ"),IF(AND(H192="CZ",H191&lt;&gt;"CZ",H193&lt;&gt;"CZ",H194&lt;&gt;"CZ",H195="CZ",AF195=AF191,AF192&lt;&gt;AF190,AF192&lt;&gt;AF196),A192-COUNTIFS($H$167:$H191,"&lt;&gt;CZ")&amp;$AH$5&amp;A195-COUNTIFS($H$167:$H195,"&lt;&gt;CZ"),IF(AND(H192="CZ",H191&lt;&gt;"CZ",H193&lt;&gt;"CZ",H194&lt;&gt;"CZ",H195&lt;&gt;"CZ",AF195=AF191,AF192&lt;&gt;AF190,AF192&lt;&gt;AF196),A195-COUNTIFS($H$167:$H195,"&lt;&gt;CZ"),IF(AND(H192="CZ",H191&lt;&gt;"CZ",H193&lt;&gt;"CZ",H194="CZ",H195&lt;&gt;"CZ",AF195=AF191,AF192&lt;&gt;AF190,AF192&lt;&gt;AF196),A192-COUNTIFS($H$167:$H191,"&lt;&gt;CZ")&amp;$AH$5&amp;A195-COUNTIFS($H$167:$H195,"&lt;&gt;CZ"),IF(AND(H192="CZ",H191="CZ",H193="CZ",H194&lt;&gt;"CZ",H195&lt;&gt;"CZ",AF195=AF191,AF192&lt;&gt;AF190,AF192&lt;&gt;AF196),A191-COUNTIFS($H$167:$H191,"&lt;&gt;CZ")&amp;$AH$5&amp;A195-COUNTIFS($H$167:$H195,"&lt;&gt;CZ"),IF(AND(H192="CZ",H191="CZ",H193&lt;&gt;"CZ",H194&lt;&gt;"CZ",H195&lt;&gt;"CZ",AF195=AF191,AF192&lt;&gt;AF190,AF192&lt;&gt;AF196),A191-COUNTIFS($H$167:$H191,"&lt;&gt;CZ")&amp;$AH$5&amp;A195-COUNTIFS($H$167:$H195,"&lt;&gt;CZ"),IF(AND(H192="CZ",H191="CZ",H193&lt;&gt;"CZ",H194&lt;&gt;"CZ",H195="CZ",AF195=AF191,AF192&lt;&gt;AF190,AF192&lt;&gt;AF196),A191-COUNTIFS($H$167:$H191,"&lt;&gt;CZ")&amp;$AH$5&amp;A195-COUNTIFS($H$167:$H195,"&lt;&gt;CZ"),IF(AND(H192="CZ",H191="CZ",H193&lt;&gt;"CZ",H194="CZ",H195&lt;&gt;"CZ",AF195=AF191,AF192&lt;&gt;AF190,AF192&lt;&gt;AF196),A191-COUNTIFS($H$167:$H191,"&lt;&gt;CZ")&amp;$AH$5&amp;A195-COUNTIFS($H$167:$H195,"&lt;&gt;CZ"),IF(AND(H192="CZ",H191&lt;&gt;"CZ",H193="CZ",H194&lt;&gt;"CZ",H195&lt;&gt;"CZ",AF195=AF191,AF192&lt;&gt;AF190,AF192&lt;&gt;AF196),A192-COUNTIFS($H$167:$H191,"&lt;&gt;CZ")&amp;$AH$5&amp;A195-COUNTIFS($H$167:$H195,"&lt;&gt;CZ"),IF(AND(H192="CZ",H193&lt;&gt;"CZ",H194="CZ",H195="CZ",H196="CZ",AF192=AF196,AF192&lt;&gt;AF191,AF192&lt;&gt;AF197),A192-COUNTIFS($H$167:$H192,"&lt;&gt;CZ")&amp;$AH$5&amp;A196-COUNTIFS($H$167:$H196,"&lt;&gt;CZ"),IF(AND(H192="CZ",H193="CZ",H194&lt;&gt;"CZ",H195="CZ",H196="CZ",AF192=AF196,AF192&lt;&gt;AF191,AF192&lt;&gt;AF197),A192-COUNTIFS($H$167:$H192,"&lt;&gt;CZ")&amp;$AH$5&amp;A196-COUNTIFS($H$167:$H196,"&lt;&gt;CZ"),IF(AND(H192="CZ",H193="CZ",H194="CZ",H195&lt;&gt;"CZ",H196="CZ",AF192=AF196,AF192&lt;&gt;AF191,AF192&lt;&gt;AF197),A192-COUNTIFS($H$167:$H192,"&lt;&gt;CZ")&amp;$AH$5&amp;A196-COUNTIFS($H$167:$H196,"&lt;&gt;CZ"),IF(AND(H192="CZ",H193="CZ",H194="CZ",H195="CZ",H196&lt;&gt;"CZ",AF192=AF196,AF192&lt;&gt;AF191,AF192&lt;&gt;AF197),A192-COUNTIFS($H$167:$H192,"&lt;&gt;CZ")&amp;$AH$5&amp;A196-COUNTIFS($H$167:$H196,"&lt;&gt;CZ"),IF(AND(H192="CZ",H191&lt;&gt;"CZ",H190="CZ",H189="CZ",H193&lt;&gt;"CZ",AF193=AF189,AF192&lt;&gt;AF188,AF192&lt;&gt;AF194),A189-COUNTIFS($H$167:$H189,"&lt;&gt;CZ")&amp;$AH$5&amp;A193-COUNTIFS($H$167:$H193,"&lt;&gt;CZ"),IF(AND(H192="CZ",H193&lt;&gt;"CZ",H194="CZ",H195="CZ",H196&lt;&gt;"CZ",AF192=AF196,AF192&lt;&gt;AF191,AF192&lt;&gt;AF197),A192-COUNTIFS($H$167:$H192,"&lt;&gt;CZ")&amp;$AH$5&amp;A196-COUNTIFS($H$167:$H196,"&lt;&gt;CZ"),IF(AND(H192="CZ",H193&lt;&gt;"CZ",H194="CZ",H195&lt;&gt;"CZ",H196="CZ",AF192=AF196,AF192&lt;&gt;AF191,AF192&lt;&gt;AF197),A192-COUNTIFS($H$167:$H192,"&lt;&gt;CZ")&amp;$AH$5&amp;A196-COUNTIFS($H$167:$H196,"&lt;&gt;CZ"),IF(AND(H192="CZ",H193&lt;&gt;"CZ",H194&lt;&gt;"CZ",H195="CZ",H196="CZ",AF192=AF196,AF192&lt;&gt;AF191,AF192&lt;&gt;AF197),A192-COUNTIFS($H$167:$H192,"&lt;&gt;CZ")&amp;$AH$5&amp;A196-COUNTIFS($H$167:$H196,"&lt;&gt;CZ"),IF(AND(H192="CZ",H193&lt;&gt;"CZ",H194&lt;&gt;"CZ",H195&lt;&gt;"CZ",H196="CZ",AF192=AF196,AF192&lt;&gt;AF191,AF192&lt;&gt;AF197),A192-COUNTIFS($H$167:$H192,"&lt;&gt;CZ")&amp;$AH$5&amp;A196-COUNTIFS($H$167:$H196,"&lt;&gt;CZ"),IF(AND(H192="CZ",H193&lt;&gt;"CZ",H194&lt;&gt;"CZ",H195="CZ",H196&lt;&gt;"CZ",AF192=AF196,AF192&lt;&gt;AF191,AF192&lt;&gt;AF197),A192-COUNTIFS($H$167:$H192,"&lt;&gt;CZ")&amp;$AH$5&amp;A196-COUNTIFS($H$167:$H196,"&lt;&gt;CZ"),IF(AND(H192="CZ",H193&lt;&gt;"CZ",H194="CZ",H195&lt;&gt;"CZ",H196&lt;&gt;"CZ",AF192=AF196,AF192&lt;&gt;AF191,AF192&lt;&gt;AF197),A192-COUNTIFS($H$167:$H192,"&lt;&gt;CZ")&amp;$AH$5&amp;A196-COUNTIFS($H$167:$H196,"&lt;&gt;CZ"),IF(AND(H192="CZ",H193="CZ",H194&lt;&gt;"CZ",H195&lt;&gt;"CZ",H196&lt;&gt;"CZ",AF192=AF196,AF192&lt;&gt;AF191,AF192&lt;&gt;AF197),A192-COUNTIFS($H$167:$H192,"&lt;&gt;CZ")&amp;$AH$5&amp;A196-COUNTIFS($H$167:$H196,"&lt;&gt;CZ"),IF(AND(H192="CZ",H193="CZ",H194="CZ",H195&lt;&gt;"CZ",H196&lt;&gt;"CZ",AF192=AF196,AF192&lt;&gt;AF191,AF192&lt;&gt;AF197),A192-COUNTIFS($H$167:$H192,"&lt;&gt;CZ")&amp;$AH$5&amp;A196-COUNTIFS($H$167:$H196,"&lt;&gt;CZ"),IF(AND(H192="CZ",H193="CZ",H194&lt;&gt;"CZ",H195="CZ",H196&lt;&gt;"CZ",AF192=AF196,AF192&lt;&gt;AF191,AF192&lt;&gt;AF197),A192-COUNTIFS($H$167:$H192,"&lt;&gt;CZ")&amp;$AH$5&amp;A196-COUNTIFS($H$167:$H196,"&lt;&gt;CZ"),IF(AND(H192="CZ",H193="CZ",H194="CZ",H195&lt;&gt;"CZ",H196&lt;&gt;"CZ",AF192=AF196,AF192&lt;&gt;AF191,AF192&lt;&gt;AF197),A192-COUNTIFS($H$167:$H192,"&lt;&gt;CZ")&amp;$AH$5&amp;A196-COUNTIFS($H$167:$H196,"&lt;&gt;CZ"),IF(AND(H192="CZ",H193="CZ",H194&lt;&gt;"CZ",H195&lt;&gt;"CZ",H196&lt;&gt;"CZ",AF192=AF196,AF192&lt;&gt;AF191,AF192&lt;&gt;AF197),A196-COUNTIFS($H$167:$H196,"&lt;&gt;CZ"),""))))))))))))))))))))))))))))))))))</f>
        <v/>
      </c>
      <c r="AL192" s="120" t="str">
        <f t="shared" si="11"/>
        <v/>
      </c>
    </row>
    <row r="193" spans="1:38" s="104" customFormat="1" ht="15" hidden="1" customHeight="1">
      <c r="A193" s="105">
        <v>27</v>
      </c>
      <c r="B193" s="106" t="e">
        <v>#N/A</v>
      </c>
      <c r="C193" s="107" t="s">
        <v>251</v>
      </c>
      <c r="D193" s="107" t="s">
        <v>251</v>
      </c>
      <c r="E193" s="106" t="s">
        <v>251</v>
      </c>
      <c r="F193" s="108"/>
      <c r="G193" s="109" t="s">
        <v>251</v>
      </c>
      <c r="H193" s="110" t="s">
        <v>251</v>
      </c>
      <c r="I193" s="111"/>
      <c r="J193" s="112" t="s">
        <v>251</v>
      </c>
      <c r="K193" s="111"/>
      <c r="L193" s="112" t="s">
        <v>251</v>
      </c>
      <c r="M193" s="111"/>
      <c r="N193" s="112" t="s">
        <v>251</v>
      </c>
      <c r="O193" s="111"/>
      <c r="P193" s="112" t="s">
        <v>251</v>
      </c>
      <c r="Q193" s="111"/>
      <c r="R193" s="112" t="s">
        <v>251</v>
      </c>
      <c r="S193" s="113"/>
      <c r="T193" s="112" t="s">
        <v>251</v>
      </c>
      <c r="U193" s="111"/>
      <c r="V193" s="112" t="s">
        <v>251</v>
      </c>
      <c r="W193" s="111"/>
      <c r="X193" s="112" t="s">
        <v>251</v>
      </c>
      <c r="Y193" s="111"/>
      <c r="Z193" s="112" t="s">
        <v>251</v>
      </c>
      <c r="AA193" s="111"/>
      <c r="AB193" s="112" t="s">
        <v>251</v>
      </c>
      <c r="AC193" s="111"/>
      <c r="AD193" s="112" t="s">
        <v>251</v>
      </c>
      <c r="AE193" s="116">
        <v>0</v>
      </c>
      <c r="AF193" s="117" t="s">
        <v>251</v>
      </c>
      <c r="AG193" s="118" t="s">
        <v>251</v>
      </c>
      <c r="AH193" s="100" t="str">
        <f t="shared" ca="1" si="10"/>
        <v/>
      </c>
      <c r="AI193" s="119" t="str">
        <f>IF(H193="","",IF(H193&lt;&gt;"CZ","NE",IF(AND(H193="CZ",AF192&lt;&gt;AF193,AF193&lt;&gt;AF194),A193-COUNTIF($H$167:$H193,"&lt;&gt;CZ"),IF(AND(H193="CZ",H192="CZ",AF193=AF192,AF193&lt;&gt;AF191,AF193&lt;&gt;AF194),A192-COUNTIF($H$167:$H193,"&lt;&gt;CZ")&amp;$AH$5&amp;A193-COUNTIF($H$167:$H193,"&lt;&gt;CZ"),IF(AND(H193="CZ",H194="CZ",AF193&lt;&gt;AF192,AF193=AF194,AF193&lt;&gt;AF195),A193-COUNTIF($H$167:$H193,"&lt;&gt;CZ")&amp;$AH$5&amp;A194-COUNTIF($H$167:$H194,"&lt;&gt;CZ"),IF(AND(H193="CZ",H192="CZ",H191="CZ",AF193=AF191,AF193&lt;&gt;AF190,AF193&lt;&gt;AF194),A191-COUNTIF($H$167:$H193,"&lt;&gt;CZ")&amp;$AH$5&amp;A193-COUNTIF($H$167:$H193,"&lt;&gt;CZ"),IF(AND(H193="CZ",H192="CZ",H194="CZ",AF194=AF192,AF193&lt;&gt;AF191,AF193&lt;&gt;AF195),A192-COUNTIF($H$167:$H192,"&lt;&gt;CZ")&amp;$AH$5&amp;A194-COUNTIF($H$167:$H194,"&lt;&gt;CZ"),IF(AND(H193="CZ",H194="CZ",H195="CZ",AF193&lt;&gt;AF192,AF193=AF195,AF193&lt;&gt;AF196),A193-COUNTIF($H$167:$H193,"&lt;&gt;CZ")&amp;$AH$5&amp;A195-COUNTIF($H$167:$H195,"&lt;&gt;CZ"),IF(AND(H193="CZ",H192="CZ",H191="CZ",H190="CZ",AF193=AF190,AF193&lt;&gt;AF189,AF193&lt;&gt;AF194),A190-COUNTIF($H$167:$H190,"&lt;&gt;CZ")&amp;$AH$5&amp;A193-COUNTIF($H$167:$H193,"&lt;&gt;CZ"),IF(AND(H193="CZ",H192="CZ",H191="CZ",H194="CZ",AF194=AF191,AF193&lt;&gt;AF190,AF193&lt;&gt;AF195),A191-COUNTIF($H$167:$H191,"&lt;&gt;CZ")&amp;$AH$5&amp;A194-COUNTIF($H$167:$H194,"&lt;&gt;CZ"),IF(AND(H193="CZ",H192="CZ",H194="CZ",H195="CZ",AF195=AF192,AF193&lt;&gt;AF191,AF193&lt;&gt;AF196),A192-COUNTIF($H$167:$H192,"&lt;&gt;CZ")&amp;$AH$5&amp;A195-COUNTIF($H$167:$H195,"&lt;&gt;CZ"),IF(AND(H193="CZ",H194="CZ",H195="CZ",H196="CZ",AF193&lt;&gt;AF192,AF193=AF196,AF193&lt;&gt;AF197),A193-COUNTIF($H$167:$H193,"&lt;&gt;CZ")&amp;$AH$5&amp;A196-COUNTIF($H$167:$H196,"&lt;&gt;CZ"),IF(AND(H193="CZ",H192="CZ",H191="CZ",H190="CZ",H189="CZ",AF193=AF189,AF193&lt;&gt;AF188,AF193&lt;&gt;AF194),A189-COUNTIF($H$167:$H189,"&lt;&gt;CZ")&amp;$AH$5&amp;A193-COUNTIF($H$167:$H193,"&lt;&gt;CZ"),IF(AND(H193="CZ",H192="CZ",H191="CZ",H190="CZ",H194="CZ",AF194=AF190,AF193&lt;&gt;AF189,AF193&lt;&gt;AF195),A190-COUNTIF($H$167:$H190,"&lt;&gt;CZ")&amp;$AH$5&amp;A194-COUNTIF($H$167:$H194,"&lt;&gt;CZ"),IF(AND(H193="CZ",H192="CZ",H191="CZ",H194="CZ",H195="CZ",AF195=AF191,AF193&lt;&gt;AF190,AF193&lt;&gt;AF196),A191-COUNTIF($H$167:$H191,"&lt;&gt;CZ")&amp;$AH$5&amp;A195-COUNTIF($H$167:$H195,"&lt;&gt;CZ"),IF(AND(H193="CZ",H192="CZ",H194="CZ",H195="CZ",H196="CZ",AF196=AF192,AF193&lt;&gt;AF191,AF193&lt;&gt;AF197),A192-COUNTIF($H$167:$H192,"&lt;&gt;CZ")&amp;$AH$5&amp;A196-COUNTIF($H$167:$H196,"&lt;&gt;CZ"),IF(AND(H193="CZ",H194="CZ",H195="CZ",H196="CZ",H197="CZ",AF193&lt;&gt;AF192,AF193=AF197,AF193&lt;&gt;AF198),A193-COUNTIF($H$167:$H193,"&lt;&gt;CZ")&amp;$AH$5&amp;A197-COUNTIF($H$167:$H197,"&lt;&gt;CZ"),IF(AND(H193="CZ",H192&lt;&gt;"CZ",AF193=AF192,AF193&lt;&gt;AF191,AF193&lt;&gt;AF194),A193-COUNTIF($H$167:$H193,"&lt;&gt;CZ"),IF(AND(H193="CZ",H194&lt;&gt;"CZ",AF193&lt;&gt;AF192,AF193=AF194,AF193&lt;&gt;AF195),A193-COUNTIF($H$167:$H193,"&lt;&gt;CZ"),IF(AND(H193="CZ",H192&lt;&gt;"CZ",H191="CZ",AF193=AF191,AF193&lt;&gt;AF190,AF193&lt;&gt;AF194),A191-COUNTIF($H$167:$H191,"&lt;&gt;CZ")&amp;$AH$5&amp;A193-COUNTIF($H$167:$H193,"&lt;&gt;CZ"),IF(AND(H193="CZ",H192="CZ",H191&lt;&gt;"CZ",AF193=AF191,AF193&lt;&gt;AF190,AF193&lt;&gt;AF194),A192-COUNTIF($H$167:$H191,"&lt;&gt;CZ")&amp;$AH$5&amp;A193-COUNTIF($H$167:$H193,"&lt;&gt;CZ"),IF(AND(H193="CZ",H192&lt;&gt;"CZ",H191&lt;&gt;"CZ",AF193=AF191,AF193&lt;&gt;AF190,AF193&lt;&gt;AF194),A193-COUNTIF($H$167:$H193,"&lt;&gt;CZ"),IF(AND(H193="CZ",H192&lt;&gt;"CZ",H194="CZ",AF193=AF192,AF193&lt;&gt;AF191,AF193=AF194,AF193&lt;&gt;AF195),A193-COUNTIF($H$167:$H192,"&lt;&gt;CZ")&amp;$AH$5&amp;A194-COUNTIF($H$167:$H194,"&lt;&gt;CZ"),IF(AND(H193="CZ",H192="CZ",H194&lt;&gt;"CZ",AF194=AF192,AF193&lt;&gt;AF191,AF193&lt;&gt;AF195),A192-COUNTIF($H$167:$H192,"&lt;&gt;CZ")&amp;$AH$5&amp;A194-COUNTIF($H$167:$H194,"&lt;&gt;CZ"),IF(AND(H193="CZ",H192&lt;&gt;"CZ",H194&lt;&gt;"CZ",AF194=AF192,AF193&lt;&gt;AF191,AF193&lt;&gt;AF195),A193-COUNTIF($H$167:$H192,"&lt;&gt;CZ"),IF(AND(H193="CZ",H194&lt;&gt;"CZ",H195="CZ",AF193&lt;&gt;AF192,AF193=AF195,AF193&lt;&gt;AF196),A193-COUNTIF($H$167:$H193,"&lt;&gt;CZ")&amp;$AH$5&amp;A195-COUNTIF($H$167:$H195,"&lt;&gt;CZ"),IF(AND(H193="CZ",H194="CZ",H195&lt;&gt;"CZ",AF193&lt;&gt;AF192,AF193=AF195,AF193&lt;&gt;AF196),A193-COUNTIF($H$167:$H193,"&lt;&gt;CZ")&amp;$AH$5&amp;A195-COUNTIF($H$167:$H195,"&lt;&gt;CZ"),IF(AND(H193="CZ",H194&lt;&gt;"CZ",H195&lt;&gt;"CZ",AF193&gt;0,AF193&lt;&gt;AF192,AF193=AF195,AF193&lt;&gt;AF196),A193-COUNTIF($H$167:$H193,"&lt;&gt;CZ"),IF(AND(H193="CZ",H192&lt;&gt;"CZ",H191="CZ",H190="CZ",AF193=AF190,AF193&lt;&gt;AF189,AF193&lt;&gt;AF194),A190-COUNTIF($H$167:$H190,"&lt;&gt;CZ")&amp;$AH$5&amp;A193-COUNTIF($H$167:$H193,"&lt;&gt;CZ"),IF(AND(H193="CZ",H192="CZ",H191&lt;&gt;"CZ",H190="CZ",AF193=AF190,AF193&lt;&gt;AF189,AF193&lt;&gt;AF194),A190-COUNTIF($H$167:$H190,"&lt;&gt;CZ")&amp;$AH$5&amp;A193-COUNTIF($H$167:$H193,"&lt;&gt;CZ"),IF(AND(H193="CZ",H192="CZ",H191="CZ",H190&lt;&gt;"CZ",AF193=AF190,AF193&lt;&gt;AF189,AF193&lt;&gt;AF194),A191-COUNTIF($H$167:$H190,"&lt;&gt;CZ")&amp;$AH$5&amp;A193-COUNTIF($H$167:$H193,"&lt;&gt;CZ"),IF(AND(H193="CZ",H192&lt;&gt;"CZ",H191&lt;&gt;"CZ",H190="CZ",AF193=AF190,AF193&lt;&gt;AF189,AF193&lt;&gt;AF194),A190-COUNTIF($H$167:$H190,"&lt;&gt;CZ")&amp;$AH$5&amp;A193-COUNTIF($H$167:$H193,"&lt;&gt;CZ"),IF(AND(H193="CZ",H192&lt;&gt;"CZ",H191="CZ",H190&lt;&gt;"CZ",AF193=AF190,AF193&lt;&gt;AF189,AF193&lt;&gt;AF194),A191-COUNTIF($H$167:$H190,"&lt;&gt;CZ")&amp;$AH$5&amp;A193-COUNTIF($H$167:$H193,"&lt;&gt;CZ"),IF(AND(H193="CZ",H192="CZ",H191&lt;&gt;"CZ",H190&lt;&gt;"CZ",AF193=AF190,AF193&lt;&gt;AF189,AF193&lt;&gt;AF194),A191-COUNTIF($H$167:$H190,"&lt;&gt;CZ")&amp;$AH$5&amp;A193-COUNTIF($H$167:$H193,"&lt;&gt;CZ"),IF(AND(H193="CZ",H192&lt;&gt;"CZ",H191&lt;&gt;"CZ",H190&lt;&gt;"CZ",AF193=AF190,AF193&lt;&gt;AF189,AF193&lt;&gt;AF194),A193-COUNTIF($H$167:$H193,"&lt;&gt;CZ"),IF(AND(H193="CZ",H192="CZ",H191&lt;&gt;"CZ",H194="CZ",AF193=AF191,AF193&lt;&gt;AF190,AF193=AF194,AF193&lt;&gt;AF195),A192-COUNTIF($H$167:$H191,"&lt;&gt;CZ")&amp;$AH$5&amp;A194-COUNTIF($H$167:$H194,"&lt;&gt;CZ"),IF(AND(H193="CZ",H192="CZ",H191="CZ",H194&lt;&gt;"CZ",AF193=AF191,AF193&lt;&gt;AF190,AF193=AF194,AF193&lt;&gt;AF195),A191-COUNTIF($H$167:$H191,"&lt;&gt;CZ")&amp;$AH$5&amp;A194-COUNTIF($H$167:$H194,"&lt;&gt;CZ"),IF(AND(H193="CZ",H192&lt;&gt;"CZ",H191&lt;&gt;"CZ",H194="CZ",AF193=AF191,AF193&lt;&gt;AF190,AF193=AF194,AF193&lt;&gt;AF195),A192-COUNTIF($H$167:$H191,"&lt;&gt;CZ")&amp;$AH$5&amp;A194-COUNTIF($H$167:$H194,"&lt;&gt;CZ"),IF(AND(H193="CZ",H192&lt;&gt;"CZ",H191="CZ",H194="CZ",AF193=AF191,AF193&lt;&gt;AF190,AF193=AF194,AF193&lt;&gt;AF195),A191-COUNTIF($H$167:$H191,"&lt;&gt;CZ")&amp;$AH$5&amp;A194-COUNTIF($H$167:$H194,"&lt;&gt;CZ"),IF(AND(H193="CZ",H192&lt;&gt;"CZ",H191="CZ",H194&lt;&gt;"CZ",AF193=AF191,AF193&lt;&gt;AF190,AF193=AF194,AF193&lt;&gt;AF195),A191-COUNTIF($H$167:$H191,"&lt;&gt;CZ")&amp;$AH$5&amp;A194-COUNTIF($H$167:$H194,"&lt;&gt;CZ"),IF(AND(H193="CZ",H192="CZ",H191&lt;&gt;"CZ",H194&lt;&gt;"CZ",AF194=AF191,AF193&lt;&gt;AF190,AF193&lt;&gt;AF195),A192-COUNTIF($H$167:$H191,"&lt;&gt;CZ")&amp;$AH$5&amp;A194-COUNTIF($H$167:$H194,"&lt;&gt;CZ"),IF(AND(H193="CZ",H192&lt;&gt;"CZ",H191&lt;&gt;"CZ",H194&lt;&gt;"CZ",AF194=AF191,AF193&lt;&gt;AF190,AF193&lt;&gt;AF195),A192-COUNTIF($H$167:$H191,"&lt;&gt;CZ"),IF(AND(H193="CZ",H192&lt;&gt;"CZ",H194="CZ",H195="CZ",AF195=AF192,AF193&lt;&gt;AF191,AF193&lt;&gt;AF196),A193-COUNTIF($H$167:$H192,"&lt;&gt;CZ")&amp;$AH$5&amp;A195-COUNTIF($H$167:$H195,"&lt;&gt;CZ"),IF(AND(H193="CZ",H192="CZ",H194&lt;&gt;"CZ",H195="CZ",AF195=AF192,AF193&lt;&gt;AF191,AF193&lt;&gt;AF196),A192-COUNTIF($H$167:$H192,"&lt;&gt;CZ")&amp;$AH$5&amp;A195-COUNTIF($H$167:$H195,"&lt;&gt;CZ"),IF(AND(H193="CZ",H192="CZ",H194="CZ",H195&lt;&gt;"CZ",AF195=AF192,AF193&lt;&gt;AF191,AF193&lt;&gt;AF196),A192-COUNTIF($H$167:$H192,"&lt;&gt;CZ")&amp;$AH$5&amp;A195-COUNTIF($H$167:$H195,"&lt;&gt;CZ"),IF(AND(H193="CZ",H192&lt;&gt;"CZ",H194&lt;&gt;"CZ",H195="CZ",AF195=AF192,AF193&lt;&gt;AF191,AF193&lt;&gt;AF196),A193-COUNTIF($H$167:$H192,"&lt;&gt;CZ")&amp;$AH$5&amp;A195-COUNTIF($H$167:$H195,"&lt;&gt;CZ"),IF(AND(H193="CZ",H192&lt;&gt;"CZ",H194="CZ",H195&lt;&gt;"CZ",AF195=AF192,AF193&lt;&gt;AF191,AF193&lt;&gt;AF196),A193-COUNTIF($H$167:$H192,"&lt;&gt;CZ")&amp;$AH$5&amp;A195-COUNTIF($H$167:$H195,"&lt;&gt;CZ"),IF(AND(H193="CZ",H192="CZ",H194&lt;&gt;"CZ",H195&lt;&gt;"CZ",AF195=AF192,AF193&lt;&gt;AF191,AF193&lt;&gt;AF196),A192-COUNTIF($H$167:$H192,"&lt;&gt;CZ")&amp;$AH$5&amp;A195-COUNTIF($H$167:$H195,"&lt;&gt;CZ"),IF(AND(H193="CZ",H192&lt;&gt;"CZ",H194&lt;&gt;"CZ",H195&lt;&gt;"CZ",AF195=AF192,AF193&lt;&gt;AF191,AF193&lt;&gt;AF196),A193-COUNTIF($H$167:$H192,"&lt;&gt;CZ"),IF(AND(H193="CZ",H194="CZ",H195="CZ",H196&lt;&gt;"CZ",AF193&lt;&gt;AF192,AF193=AF196,AF193&lt;&gt;AF197),A193-COUNTIF($H$167:$H193,"&lt;&gt;CZ")&amp;$AH$5&amp;A196-COUNTIF($H$167:$H196,"&lt;&gt;CZ"),IF(AND(H193="CZ",H194="CZ",H195&lt;&gt;"CZ",H196="CZ",AF193&lt;&gt;AF192,AF193=AF196,AF193&lt;&gt;AF197),A193-COUNTIF($H$167:$H193,"&lt;&gt;CZ")&amp;$AH$5&amp;A196-COUNTIF($H$167:$H196,"&lt;&gt;CZ"),IF(AND(H193="CZ",H194&lt;&gt;"CZ",H195="CZ",H196="CZ",AF193&lt;&gt;AF192,AF193=AF196,AF193&lt;&gt;AF197),A193-COUNTIF($H$167:$H193,"&lt;&gt;CZ")&amp;$AH$5&amp;A196-COUNTIF($H$167:$H196,"&lt;&gt;CZ"),IF(AND(H193="CZ",H194&lt;&gt;"CZ",H195&lt;&gt;"CZ",H196="CZ",AF193&lt;&gt;AF192,AF193=AF196,AF193&lt;&gt;AF197),A193-COUNTIF($H$167:$H193,"&lt;&gt;CZ")&amp;$AH$5&amp;A196-COUNTIF($H$167:$H196,"&lt;&gt;CZ"),"")))))))))))))))))))))))))))))))))))))))))))))))))))))</f>
        <v/>
      </c>
      <c r="AJ193" s="102" t="str">
        <f>IF(AI193&lt;&gt;"","",IF(AND(H193="CZ",H194&lt;&gt;"CZ",H195="CZ",H196&lt;&gt;"CZ",AF193&lt;&gt;AF192,AF193=AF196,AF193&lt;&gt;AF197),A193-COUNTIF($H$167:$H193,"&lt;&gt;CZ")&amp;$AH$5&amp;A196-COUNTIF($H$167:$H196,"&lt;&gt;CZ"),IF(AND(H193="CZ",H194="CZ",H195&lt;&gt;"CZ",H196&lt;&gt;"CZ",AF193&lt;&gt;AF192,AF193=AF196,AF193&lt;&gt;AF197),A193-COUNTIF($H$167:$H193,"&lt;&gt;CZ")&amp;$AH$5&amp;A196-COUNTIF($H$167:$H196,"&lt;&gt;CZ"),IF(AND(H193="CZ",H194&lt;&gt;"CZ",H195&lt;&gt;"CZ",H196&lt;&gt;"CZ",AF193&lt;&gt;AF192,AF193=AF196,AF193&lt;&gt;AF197),A193-COUNTIF($H$167:$H193,"&lt;&gt;CZ"),IF(AND(H193="CZ",H192&lt;&gt;"CZ",H191="CZ",H190="CZ",H189="CZ",AF193=AF189,AF193&lt;&gt;AF188,AF193&lt;&gt;AF194),A189-COUNTIFS($H$167:$H189,"&lt;&gt;CZ")&amp;$AH$5&amp;A193-COUNTIFS($H$167:$H193,"&lt;&gt;CZ"),IF(AND(H193="CZ",H192="CZ",H191&lt;&gt;"CZ",H190="CZ",H189="CZ",AF193=AF189,AF193&lt;&gt;AF188,AF193&lt;&gt;AF194),A189-COUNTIFS($H$167:$H189,"&lt;&gt;CZ")&amp;$AH$5&amp;A193-COUNTIFS($H$167:$H193,"&lt;&gt;CZ"),IF(AND(H193="CZ",H192="CZ",H191="CZ",H190&lt;&gt;"CZ",H189="CZ",AF193=AF189,AF193&lt;&gt;AF188,AF193&lt;&gt;AF194),A189-COUNTIFS($H$167:$H189,"&lt;&gt;CZ")&amp;$AH$5&amp;A193-COUNTIFS($H$167:$H193,"&lt;&gt;CZ"),IF(AND(H193="CZ",H192="CZ",H191="CZ",H190="CZ",H189&lt;&gt;"CZ",AF193=AF189,AF193&lt;&gt;AF188,AF193&lt;&gt;AF194),A190-COUNTIFS($H$167:$H189,"&lt;&gt;CZ")&amp;$AH$5&amp;A193-COUNTIFS($H$167:$H193,"&lt;&gt;CZ"),IF(AND(H193="CZ",H192&lt;&gt;"CZ",H191="CZ",H190="CZ",H189&lt;&gt;"CZ",AF193=AF189,AF193&lt;&gt;AF188,AF193&lt;&gt;AF194),A190-COUNTIFS($H$167:$H189,"&lt;&gt;CZ")&amp;$AH$5&amp;A193-COUNTIFS($H$167:$H193,"&lt;&gt;CZ"),IF(AND(H193="CZ",H192&lt;&gt;"CZ",H191="CZ",H190&lt;&gt;"CZ",H189="CZ",AF193=AF189,AF193&lt;&gt;AF188,AF193&lt;&gt;AF194),A189-COUNTIFS($H$167:$H189,"&lt;&gt;CZ")&amp;$AH$5&amp;A193-COUNTIFS($H$167:$H193,"&lt;&gt;CZ"),IF(AND(H193="CZ",H192&lt;&gt;"CZ",H191&lt;&gt;"CZ",H190="CZ",H189="CZ",AF193=AF189,AF193&lt;&gt;AF188,AF193&lt;&gt;AF194),A189-COUNTIFS($H$167:$H189,"&lt;&gt;CZ")&amp;$AH$5&amp;A193-COUNTIFS($H$167:$H193,"&lt;&gt;CZ"),IF(AND(H193="CZ",H192&lt;&gt;"CZ",H191&lt;&gt;"CZ",H190&lt;&gt;"CZ",H189="CZ",AF193=AF189,AF193&lt;&gt;AF188,AF193&lt;&gt;AF194),A189-COUNTIFS($H$167:$H189,"&lt;&gt;CZ")&amp;$AH$5&amp;A193-COUNTIFS($H$167:$H193,"&lt;&gt;CZ"),IF(AND(H193="CZ",H192&lt;&gt;"CZ",H191&lt;&gt;"CZ",H190="CZ",H189&lt;&gt;"CZ",AF193=AF189,AF193&lt;&gt;AF188,AF193&lt;&gt;AF194),A190-COUNTIFS($H$167:$H189,"&lt;&gt;CZ")&amp;$AH$5&amp;A193-COUNTIFS($H$167:$H193,"&lt;&gt;CZ"),IF(AND(H193="CZ",H192&lt;&gt;"CZ",H191="CZ",H190&lt;&gt;"CZ",H189&lt;&gt;"CZ",AF193=AF189,AF193&lt;&gt;AF188,AF193&lt;&gt;AF194),A190-COUNTIFS($H$167:$H189,"&lt;&gt;CZ")&amp;$AH$5&amp;A193-COUNTIFS($H$167:$H193,"&lt;&gt;CZ"),IF(AND(H193="CZ",H192="CZ",H191&lt;&gt;"CZ",H190&lt;&gt;"CZ",H189&lt;&gt;"CZ",AF193=AF189,AF193&lt;&gt;AF188,AF193&lt;&gt;AF194),A190-COUNTIFS($H$167:$H189,"&lt;&gt;CZ")&amp;$AH$5&amp;A193-COUNTIFS($H$167:$H193,"&lt;&gt;CZ"),IF(AND(H193="CZ",H192="CZ",H191&lt;&gt;"CZ",H190&lt;&gt;"CZ",H189="CZ",AF193=AF189,AF193&lt;&gt;AF188,AF193&lt;&gt;AF194),A189-COUNTIFS($H$167:$H189,"&lt;&gt;CZ")&amp;$AH$5&amp;A193-COUNTIFS($H$167:$H193,"&lt;&gt;CZ"),IF(AND(H193="CZ",H192="CZ",H191&lt;&gt;"CZ",H190="CZ",H189&lt;&gt;"CZ",AF193=AF189,AF193&lt;&gt;AF188,AF193&lt;&gt;AF194),A190-COUNTIFS($H$167:$H189,"&lt;&gt;CZ")&amp;$AH$5&amp;A193-COUNTIFS($H$167:$H193,"&lt;&gt;CZ"),IF(AND(H193="CZ",H192="CZ",H191="CZ",H190&lt;&gt;"CZ",H189&lt;&gt;"CZ",AF193=AF189,AF193&lt;&gt;AF188,AF193&lt;&gt;AF194),A190-COUNTIFS($H$167:$H189,"&lt;&gt;CZ")&amp;$AH$5&amp;A193-COUNTIFS($H$167:$H193,"&lt;&gt;CZ"),IF(AND(H193="CZ",H192&lt;&gt;"CZ",H191&lt;&gt;"CZ",H190&lt;&gt;"CZ",H189&lt;&gt;"CZ",AF193=AF189,AF193&lt;&gt;AF188,AF193&lt;&gt;AF194),A190-COUNTIFS($H$167:$H189,"&lt;&gt;CZ"),IF(AND(H193="CZ",H192&lt;&gt;"CZ",H191="CZ",H190="CZ",H194="CZ",AF194=AF190,AF193&lt;&gt;AF189,AF193&lt;&gt;AF195),A190-COUNTIFS($H$167:$H190,"&lt;&gt;CZ")&amp;$AH$5&amp;A194-COUNTIFS($H$167:$H194,"&lt;&gt;CZ"),IF(AND(H193="CZ",H192="CZ",H191&lt;&gt;"CZ",H190="CZ",H194="CZ",AF194=AF190,AF193&lt;&gt;AF189,AF193&lt;&gt;AF195),A190-COUNTIFS($H$167:$H190,"&lt;&gt;CZ")&amp;$AH$5&amp;A194-COUNTIFS($H$167:$H194,"&lt;&gt;CZ"),IF(AND(H193="CZ",H192="CZ",H191="CZ",H190&lt;&gt;"CZ",H194="CZ",AF194=AF190,AF193&lt;&gt;AF189,AF193&lt;&gt;AF195),A191-COUNTIFS($H$167:$H190,"&lt;&gt;CZ")&amp;$AH$5&amp;A194-COUNTIFS($H$167:$H194,"&lt;&gt;CZ"),IF(AND(H193="CZ",H192="CZ",H191="CZ",H190="CZ",H194&lt;&gt;"CZ",AF194=AF190,AF193&lt;&gt;AF189,AF193&lt;&gt;AF195),A190-COUNTIFS($H$167:$H190,"&lt;&gt;CZ")&amp;$AH$5&amp;A194-COUNTIFS($H$167:$H194,"&lt;&gt;CZ"),IF(AND(H193="CZ",H192&lt;&gt;"CZ",H191="CZ",H190="CZ",H194&lt;&gt;"CZ",AF194=AF190,AF193&lt;&gt;AF189,AF193&lt;&gt;AF195),A190-COUNTIFS($H$167:$H190,"&lt;&gt;CZ")&amp;$AH$5&amp;A194-COUNTIFS($H$167:$H194,"&lt;&gt;CZ"),IF(AND(H193="CZ",H192&lt;&gt;"CZ",H191="CZ",H190&lt;&gt;"CZ",H194="CZ",AF194=AF190,AF193&lt;&gt;AF189,AF193&lt;&gt;AF195),A191-COUNTIFS($H$167:$H190,"&lt;&gt;CZ")&amp;$AH$5&amp;A194-COUNTIFS($H$167:$H194,"&lt;&gt;CZ"),IF(AND(H193="CZ",H192&lt;&gt;"CZ",H191&lt;&gt;"CZ",H190="CZ",H194="CZ",AF194=AF190,AF193&lt;&gt;AF189,AF193&lt;&gt;AF195),A190-COUNTIFS($H$167:$H190,"&lt;&gt;CZ")&amp;$AH$5&amp;A194-COUNTIFS($H$167:$H194,"&lt;&gt;CZ"),IF(AND(H193="CZ",H192&lt;&gt;"CZ",H191&lt;&gt;"CZ",H190&lt;&gt;"CZ",H194="CZ",AF194=AF190,AF193&lt;&gt;AF189,AF193&lt;&gt;AF195),A191-COUNTIFS($H$167:$H190,"&lt;&gt;CZ")&amp;$AH$5&amp;A194-COUNTIFS($H$167:$H194,"&lt;&gt;CZ"),IF(AND(H193="CZ",H192&lt;&gt;"CZ",H191&lt;&gt;"CZ",H190="CZ",H194&lt;&gt;"CZ",AF194=AF190,AF193&lt;&gt;AF189,AF193&lt;&gt;AF195),A190-COUNTIFS($H$167:$H190,"&lt;&gt;CZ")&amp;$AH$5&amp;A194-COUNTIFS($H$167:$H194,"&lt;&gt;CZ"),IF(AND(H193="CZ",H192&lt;&gt;"CZ",H191="CZ",H190&lt;&gt;"CZ",H194&lt;&gt;"CZ",AF194=AF190,AF193&lt;&gt;AF189,AF193&lt;&gt;AF195),A191-COUNTIFS($H$167:$H190,"&lt;&gt;CZ")&amp;$AH$5&amp;A194-COUNTIFS($H$167:$H194,"&lt;&gt;CZ"),IF(AND(H193="CZ",H192="CZ",H191&lt;&gt;"CZ",H190&lt;&gt;"CZ",H194&lt;&gt;"CZ",AF194=AF190,AF193&lt;&gt;AF189,AF193&lt;&gt;AF195),A191-COUNTIFS($H$167:$H190,"&lt;&gt;CZ")&amp;$AH$5&amp;A194-COUNTIFS($H$167:$H194,"&lt;&gt;CZ"),IF(AND(H193="CZ",H192="CZ",H191&lt;&gt;"CZ",H190&lt;&gt;"CZ",H194="CZ",AF194=AF190,AF193&lt;&gt;AF189,AF193&lt;&gt;AF195),A191-COUNTIFS($H$167:$H190,"&lt;&gt;CZ")&amp;$AH$5&amp;A194-COUNTIFS($H$167:$H194,"&lt;&gt;CZ"),IF(AND(H193="CZ",H192="CZ",H191&lt;&gt;"CZ",H190="CZ",H194&lt;&gt;"CZ",AF194=AF190,AF193&lt;&gt;AF189,AF193&lt;&gt;AF195),A190-COUNTIFS($H$167:$H190,"&lt;&gt;CZ")&amp;$AH$5&amp;A194-COUNTIFS($H$167:$H194,"&lt;&gt;CZ"),IF(AND(H193="CZ",H192="CZ",H191="CZ",H190&lt;&gt;"CZ",H194&lt;&gt;"CZ",AF194=AF190,AF193&lt;&gt;AF189,AF193&lt;&gt;AF195),A191-COUNTIFS($H$167:$H190,"&lt;&gt;CZ")&amp;$AH$5&amp;A194-COUNTIFS($H$167:$H194,"&lt;&gt;CZ"),IF(AND(H193="CZ",H192&lt;&gt;"CZ",H191&lt;&gt;"CZ",H190&lt;&gt;"CZ",H194&lt;&gt;"CZ",AF194=AF190,AF193&lt;&gt;AF189,AF193&lt;&gt;AF195),A191-COUNTIFS($H$167:$H190,"&lt;&gt;CZ"),IF(AND(H193="CZ",H192&lt;&gt;"CZ",H191="CZ",H194="CZ",H195="CZ",AF195=AF191,AF193&lt;&gt;AF190,AF193&lt;&gt;AF196),A191-COUNTIFS($H$167:$H191,"&lt;&gt;CZ")&amp;$AH$5&amp;A195-COUNTIFS($H$167:$H195,"&lt;&gt;CZ"),IF(AND(H193="CZ",H192="CZ",H191&lt;&gt;"CZ",H194="CZ",H195="CZ",AF195=AF191,AF193&lt;&gt;AF190,AF193&lt;&gt;AF196),A192-COUNTIFS($H$167:$H191,"&lt;&gt;CZ")&amp;$AH$5&amp;A195-COUNTIFS($H$167:$H195,"&lt;&gt;CZ"),IF(AND(H193="CZ",H192="CZ",H191="CZ",H194&lt;&gt;"CZ",H195="CZ",AF195=AF191,AF193&lt;&gt;AF190,AF193&lt;&gt;AF196),A191-COUNTIFS($H$167:$H191,"&lt;&gt;CZ")&amp;$AH$5&amp;A195-COUNTIFS($H$167:$H195,"&lt;&gt;CZ"),IF(AND(H193="CZ",H192="CZ",H191="CZ",H194="CZ",H195&lt;&gt;"CZ",AF195=AF191,AF193&lt;&gt;AF190,AF193&lt;&gt;AF196),A191-COUNTIFS($H$167:$H191,"&lt;&gt;CZ")&amp;$AH$5&amp;A195-COUNTIFS($H$167:$H195,"&lt;&gt;CZ"),IF(AND(H193="CZ",H192&lt;&gt;"CZ",H191="CZ",H194="CZ",H195&lt;&gt;"CZ",AF195=AF191,AF193&lt;&gt;AF190,AF193&lt;&gt;AF196),A191-COUNTIFS($H$167:$H191,"&lt;&gt;CZ")&amp;$AH$5&amp;A195-COUNTIFS($H$167:$H195,"&lt;&gt;CZ"),IF(AND(H193="CZ",H192&lt;&gt;"CZ",H191="CZ",H194&lt;&gt;"CZ",H195="CZ",AF195=AF191,AF193&lt;&gt;AF190,AF193&lt;&gt;AF196),A191-COUNTIFS($H$167:$H191,"&lt;&gt;CZ")&amp;$AH$5&amp;A195-COUNTIFS($H$167:$H195,"&lt;&gt;CZ"),IF(AND(H193="CZ",H192&lt;&gt;"CZ",H191&lt;&gt;"CZ",H194="CZ",H195="CZ",AF195=AF191,AF193&lt;&gt;AF190,AF193&lt;&gt;AF196),A192-COUNTIFS($H$167:$H191,"&lt;&gt;CZ")&amp;$AH$5&amp;A195-COUNTIFS($H$167:$H195,"&lt;&gt;CZ"),IF(AND(H193="CZ",H192&lt;&gt;"CZ",H191&lt;&gt;"CZ",H194&lt;&gt;"CZ",H195="CZ",AF195=AF191,AF193&lt;&gt;AF190,AF193&lt;&gt;AF196),A192-COUNTIFS($H$167:$H191,"&lt;&gt;CZ")&amp;$AH$5&amp;A195-COUNTIFS($H$167:$H195,"&lt;&gt;CZ"),IF(AND(H193="CZ",H192&lt;&gt;"CZ",H191&lt;&gt;"CZ",H194="CZ",H195&lt;&gt;"CZ",AF195=AF191,AF193&lt;&gt;AF190,AF193&lt;&gt;AF196),A192-COUNTIFS($H$167:$H191,"&lt;&gt;CZ")&amp;$AH$5&amp;A195-COUNTIFS($H$167:$H195,"&lt;&gt;CZ"),IF(AND(H193="CZ",H192&lt;&gt;"CZ",H191="CZ",H194&lt;&gt;"CZ",H195&lt;&gt;"CZ",AF195=AF191,AF193&lt;&gt;AF190,AF193&lt;&gt;AF196),A191-COUNTIFS($H$167:$H191,"&lt;&gt;CZ")&amp;$AH$5&amp;A195-COUNTIFS($H$167:$H195,"&lt;&gt;CZ"),IF(AND(H193="CZ",H192="CZ",H191&lt;&gt;"CZ",H194&lt;&gt;"CZ",H195&lt;&gt;"CZ",AF195=AF191,AF193&lt;&gt;AF190,AF193&lt;&gt;AF196),A192-COUNTIFS($H$167:$H191,"&lt;&gt;CZ")&amp;$AH$5&amp;A195-COUNTIFS($H$167:$H195,"&lt;&gt;CZ"),IF(AND(H193="CZ",H192="CZ",H191&lt;&gt;"CZ",H194&lt;&gt;"CZ",H195="CZ",AF195=AF191,AF193&lt;&gt;AF190,AF193&lt;&gt;AF196),A192-COUNTIFS($H$167:$H191,"&lt;&gt;CZ")&amp;$AH$5&amp;A195-COUNTIFS($H$167:$H195,"&lt;&gt;CZ"),IF(AND(H193="CZ",H192="CZ",H191&lt;&gt;"CZ",H194="CZ",H195&lt;&gt;"CZ",AF195=AF191,AF193&lt;&gt;AF190,AF193&lt;&gt;AF196),A192-COUNTIFS($H$167:$H191,"&lt;&gt;CZ")&amp;$AH$5&amp;A195-COUNTIFS($H$167:$H195,"&lt;&gt;CZ"),IF(AND(H193="CZ",H192="CZ",H191="CZ",H194&lt;&gt;"CZ",H195&lt;&gt;"CZ",AF195=AF191,AF193&lt;&gt;AF190,AF193&lt;&gt;AF196),A191-COUNTIFS($H$167:$H191,"&lt;&gt;CZ")&amp;$AH$5&amp;A195-COUNTIFS($H$167:$H195,"&lt;&gt;CZ"),""))))))))))))))))))))))))))))))))))))))))))))))))</f>
        <v/>
      </c>
      <c r="AK193" s="102" t="str">
        <f>IF(AI193&lt;&gt;"","",IF(AJ193&lt;&gt;"","",IF(AND(H192="CZ",H191&lt;&gt;"CZ",H190&lt;&gt;"CZ",H193&lt;&gt;"CZ",H194&lt;&gt;"CZ",AF194=AF190,AF192&lt;&gt;AF189,AF192&lt;&gt;AF195),A191-COUNTIFS($H$167:$H190,"&lt;&gt;CZ"),IF(AND(H193="CZ",H192&lt;&gt;"CZ",H194="CZ",H195="CZ",H196="CZ",AF196=AF192,AF193&lt;&gt;AF191,AF193&lt;&gt;AF197),A193-COUNTIFS($H$167:$H192,"&lt;&gt;CZ")&amp;$AH$5&amp;A196-COUNTIFS($H$167:$H196,"&lt;&gt;CZ"),IF(AND(H193="CZ",H192="CZ",H194&lt;&gt;"CZ",H195="CZ",H196="CZ",AF196=AF192,AF193&lt;&gt;AF191,AF193&lt;&gt;AF197),A192-COUNTIFS($H$167:$H192,"&lt;&gt;CZ")&amp;$AH$5&amp;A196-COUNTIFS($H$167:$H196,"&lt;&gt;CZ"),IF(AND(H193="CZ",H192="CZ",H194="CZ",H195&lt;&gt;"CZ",H196="CZ",AF196=AF192,AF193&lt;&gt;AF191,AF193&lt;&gt;AF197),A192-COUNTIFS($H$167:$H192,"&lt;&gt;CZ")&amp;$AH$5&amp;A196-COUNTIFS($H$167:$H196,"&lt;&gt;CZ"),IF(AND(H193="CZ",H192="CZ",H194="CZ",H195="CZ",H196&lt;&gt;"CZ",AF196=AF192,AF193&lt;&gt;AF191,AF193&lt;&gt;AF197),A192-COUNTIFS($H$167:$H192,"&lt;&gt;CZ")&amp;$AH$5&amp;A196-COUNTIFS($H$167:$H196,"&lt;&gt;CZ"),IF(AND(H193="CZ",H192&lt;&gt;"CZ",H194="CZ",H195="CZ",H196&lt;&gt;"CZ",AF196=AF192,AF193&lt;&gt;AF191,AF193&lt;&gt;AF197),A193-COUNTIFS($H$167:$H192,"&lt;&gt;CZ")&amp;$AH$5&amp;A196-COUNTIFS($H$167:$H196,"&lt;&gt;CZ"),IF(AND(H193="CZ",H192&lt;&gt;"CZ",H194="CZ",H195&lt;&gt;"CZ",H196="CZ",AF196=AF192,AF193&lt;&gt;AF191,AF193&lt;&gt;AF197),A193-COUNTIFS($H$167:$H192,"&lt;&gt;CZ")&amp;$AH$5&amp;A196-COUNTIFS($H$167:$H196,"&lt;&gt;CZ"),IF(AND(H193="CZ",H192&lt;&gt;"CZ",H194&lt;&gt;"CZ",H195="CZ",H196="CZ",AF196=AF192,AF193&lt;&gt;AF191,AF193&lt;&gt;AF197),A193-COUNTIFS($H$167:$H192,"&lt;&gt;CZ")&amp;$AH$5&amp;A196-COUNTIFS($H$167:$H196,"&lt;&gt;CZ"),IF(AND(H193="CZ",H192&lt;&gt;"CZ",H194&lt;&gt;"CZ",H195&lt;&gt;"CZ",H196="CZ",AF196=AF192,AF193&lt;&gt;AF191,AF193&lt;&gt;AF197),A193-COUNTIFS($H$167:$H192,"&lt;&gt;CZ")&amp;$AH$5&amp;A196-COUNTIFS($H$167:$H196,"&lt;&gt;CZ"),IF(AND(H193="CZ",H192&lt;&gt;"CZ",H194&lt;&gt;"CZ",H195&lt;&gt;"CZ",H196&lt;&gt;"CZ",AF196=AF192,AF193&lt;&gt;AF191,AF193&lt;&gt;AF197),A196-COUNTIFS($H$167:$H196,"&lt;&gt;CZ"),IF(AND(H193="CZ",H192&lt;&gt;"CZ",H194&lt;&gt;"CZ",H195="CZ",H196&lt;&gt;"CZ",AF196=AF192,AF193&lt;&gt;AF191,AF193&lt;&gt;AF197),A193-COUNTIFS($H$167:$H192,"&lt;&gt;CZ")&amp;$AH$5&amp;A196-COUNTIFS($H$167:$H196,"&lt;&gt;CZ"),IF(AND(H193="CZ",H192="CZ",H194="CZ",H195&lt;&gt;"CZ",H196&lt;&gt;"CZ",AF196=AF192,AF193&lt;&gt;AF191,AF193&lt;&gt;AF197),A192-COUNTIFS($H$167:$H192,"&lt;&gt;CZ")&amp;$AH$5&amp;A196-COUNTIFS($H$167:$H196,"&lt;&gt;CZ"),IF(AND(H193="CZ",H192="CZ",H194&lt;&gt;"CZ",H195&lt;&gt;"CZ",H196&lt;&gt;"CZ",AF196=AF192,AF193&lt;&gt;AF191,AF193&lt;&gt;AF197),A192-COUNTIFS($H$167:$H192,"&lt;&gt;CZ")&amp;$AH$5&amp;A196-COUNTIFS($H$167:$H196,"&lt;&gt;CZ"),IF(AND(H193="CZ",H192="CZ",H194&lt;&gt;"CZ",H195&lt;&gt;"CZ",H196="CZ",AF196=AF192,AF193&lt;&gt;AF191,AF193&lt;&gt;AF197),A192-COUNTIFS($H$167:$H192,"&lt;&gt;CZ")&amp;$AH$5&amp;A196-COUNTIFS($H$167:$H196,"&lt;&gt;CZ"),IF(AND(H193="CZ",H192="CZ",H194&lt;&gt;"CZ",H195="CZ",H196&lt;&gt;"CZ",AF196=AF192,AF193&lt;&gt;AF191,AF193&lt;&gt;AF197),A192-COUNTIFS($H$167:$H192,"&lt;&gt;CZ")&amp;$AH$5&amp;A196-COUNTIFS($H$167:$H196,"&lt;&gt;CZ"),IF(AND(H193="CZ",H192&lt;&gt;"CZ",H194="CZ",H195&lt;&gt;"CZ",H196&lt;&gt;"CZ",AF196=AF192,AF193&lt;&gt;AF191,AF193&lt;&gt;AF197),A193-COUNTIFS($H$167:$H192,"&lt;&gt;CZ")&amp;$AH$5&amp;A196-COUNTIFS($H$167:$H196,"&lt;&gt;CZ"),IF(AND(H193="CZ",H194&lt;&gt;"CZ",H195="CZ",H196="CZ",H197="CZ",AF193=AF197,AF193&lt;&gt;AF192,AF193&lt;&gt;AF198),A193-COUNTIFS($H$167:$H193,"&lt;&gt;CZ")&amp;$AH$5&amp;A197-COUNTIFS($H$167:$H197,"&lt;&gt;CZ"),IF(AND(H193="CZ",H194="CZ",H195&lt;&gt;"CZ",H196="CZ",H197="CZ",AF193=AF197,AF193&lt;&gt;AF192,AF193&lt;&gt;AF198),A193-COUNTIFS($H$167:$H193,"&lt;&gt;CZ")&amp;$AH$5&amp;A197-COUNTIFS($H$167:$H197,"&lt;&gt;CZ"),IF(AND(H193="CZ",H194="CZ",H195="CZ",H196&lt;&gt;"CZ",H197="CZ",AF193=AF197,AF193&lt;&gt;AF192,AF193&lt;&gt;AF198),A193-COUNTIFS($H$167:$H193,"&lt;&gt;CZ")&amp;$AH$5&amp;A197-COUNTIFS($H$167:$H197,"&lt;&gt;CZ"),IF(AND(H193="CZ",H194="CZ",H195="CZ",H196="CZ",H197&lt;&gt;"CZ",AF193=AF197,AF193&lt;&gt;AF192,AF193&lt;&gt;AF198),A193-COUNTIFS($H$167:$H193,"&lt;&gt;CZ")&amp;$AH$5&amp;A197-COUNTIFS($H$167:$H197,"&lt;&gt;CZ"),IF(AND(H193="CZ",H192&lt;&gt;"CZ",H191="CZ",H190="CZ",H194&lt;&gt;"CZ",AF194=AF190,AF193&lt;&gt;AF189,AF193&lt;&gt;AF195),A190-COUNTIFS($H$167:$H190,"&lt;&gt;CZ")&amp;$AH$5&amp;A194-COUNTIFS($H$167:$H194,"&lt;&gt;CZ"),IF(AND(H193="CZ",H194&lt;&gt;"CZ",H195="CZ",H196="CZ",H197&lt;&gt;"CZ",AF193=AF197,AF193&lt;&gt;AF192,AF193&lt;&gt;AF198),A193-COUNTIFS($H$167:$H193,"&lt;&gt;CZ")&amp;$AH$5&amp;A197-COUNTIFS($H$167:$H197,"&lt;&gt;CZ"),IF(AND(H193="CZ",H194&lt;&gt;"CZ",H195="CZ",H196&lt;&gt;"CZ",H197="CZ",AF193=AF197,AF193&lt;&gt;AF192,AF193&lt;&gt;AF198),A193-COUNTIFS($H$167:$H193,"&lt;&gt;CZ")&amp;$AH$5&amp;A197-COUNTIFS($H$167:$H197,"&lt;&gt;CZ"),IF(AND(H193="CZ",H194&lt;&gt;"CZ",H195&lt;&gt;"CZ",H196="CZ",H197="CZ",AF193=AF197,AF193&lt;&gt;AF192,AF193&lt;&gt;AF198),A193-COUNTIFS($H$167:$H193,"&lt;&gt;CZ")&amp;$AH$5&amp;A197-COUNTIFS($H$167:$H197,"&lt;&gt;CZ"),IF(AND(H193="CZ",H194&lt;&gt;"CZ",H195&lt;&gt;"CZ",H196&lt;&gt;"CZ",H197="CZ",AF193=AF197,AF193&lt;&gt;AF192,AF193&lt;&gt;AF198),A193-COUNTIFS($H$167:$H193,"&lt;&gt;CZ")&amp;$AH$5&amp;A197-COUNTIFS($H$167:$H197,"&lt;&gt;CZ"),IF(AND(H193="CZ",H194&lt;&gt;"CZ",H195&lt;&gt;"CZ",H196="CZ",H197&lt;&gt;"CZ",AF193=AF197,AF193&lt;&gt;AF192,AF193&lt;&gt;AF198),A193-COUNTIFS($H$167:$H193,"&lt;&gt;CZ")&amp;$AH$5&amp;A197-COUNTIFS($H$167:$H197,"&lt;&gt;CZ"),IF(AND(H193="CZ",H194&lt;&gt;"CZ",H195="CZ",H196&lt;&gt;"CZ",H197&lt;&gt;"CZ",AF193=AF197,AF193&lt;&gt;AF192,AF193&lt;&gt;AF198),A193-COUNTIFS($H$167:$H193,"&lt;&gt;CZ")&amp;$AH$5&amp;A197-COUNTIFS($H$167:$H197,"&lt;&gt;CZ"),IF(AND(H193="CZ",H194="CZ",H195&lt;&gt;"CZ",H196&lt;&gt;"CZ",H197&lt;&gt;"CZ",AF193=AF197,AF193&lt;&gt;AF192,AF193&lt;&gt;AF198),A193-COUNTIFS($H$167:$H193,"&lt;&gt;CZ")&amp;$AH$5&amp;A197-COUNTIFS($H$167:$H197,"&lt;&gt;CZ"),IF(AND(H193="CZ",H194="CZ",H195="CZ",H196&lt;&gt;"CZ",H197&lt;&gt;"CZ",AF193=AF197,AF193&lt;&gt;AF192,AF193&lt;&gt;AF198),A193-COUNTIFS($H$167:$H193,"&lt;&gt;CZ")&amp;$AH$5&amp;A197-COUNTIFS($H$167:$H197,"&lt;&gt;CZ"),IF(AND(H193="CZ",H194="CZ",H195&lt;&gt;"CZ",H196="CZ",H197&lt;&gt;"CZ",AF193=AF197,AF193&lt;&gt;AF192,AF193&lt;&gt;AF198),A193-COUNTIFS($H$167:$H193,"&lt;&gt;CZ")&amp;$AH$5&amp;A197-COUNTIFS($H$167:$H197,"&lt;&gt;CZ"),IF(AND(H193="CZ",H194="CZ",H195="CZ",H196&lt;&gt;"CZ",H197&lt;&gt;"CZ",AF193=AF197,AF193&lt;&gt;AF192,AF193&lt;&gt;AF198),A193-COUNTIFS($H$167:$H193,"&lt;&gt;CZ")&amp;$AH$5&amp;A197-COUNTIFS($H$167:$H197,"&lt;&gt;CZ"),IF(AND(H193="CZ",H194="CZ",H195&lt;&gt;"CZ",H196&lt;&gt;"CZ",H197&lt;&gt;"CZ",AF193=AF197,AF193&lt;&gt;AF192,AF193&lt;&gt;AF198),A197-COUNTIFS($H$167:$H197,"&lt;&gt;CZ"),""))))))))))))))))))))))))))))))))))</f>
        <v/>
      </c>
      <c r="AL193" s="120" t="str">
        <f t="shared" si="11"/>
        <v/>
      </c>
    </row>
    <row r="194" spans="1:38" s="104" customFormat="1" ht="15" hidden="1" customHeight="1">
      <c r="A194" s="105">
        <v>28</v>
      </c>
      <c r="B194" s="106" t="e">
        <v>#N/A</v>
      </c>
      <c r="C194" s="107" t="s">
        <v>251</v>
      </c>
      <c r="D194" s="107" t="s">
        <v>251</v>
      </c>
      <c r="E194" s="106" t="s">
        <v>251</v>
      </c>
      <c r="F194" s="108"/>
      <c r="G194" s="109" t="s">
        <v>251</v>
      </c>
      <c r="H194" s="110" t="s">
        <v>251</v>
      </c>
      <c r="I194" s="111"/>
      <c r="J194" s="112" t="s">
        <v>251</v>
      </c>
      <c r="K194" s="111"/>
      <c r="L194" s="112" t="s">
        <v>251</v>
      </c>
      <c r="M194" s="111"/>
      <c r="N194" s="112" t="s">
        <v>251</v>
      </c>
      <c r="O194" s="111"/>
      <c r="P194" s="112" t="s">
        <v>251</v>
      </c>
      <c r="Q194" s="111"/>
      <c r="R194" s="112" t="s">
        <v>251</v>
      </c>
      <c r="S194" s="113"/>
      <c r="T194" s="112" t="s">
        <v>251</v>
      </c>
      <c r="U194" s="111"/>
      <c r="V194" s="112" t="s">
        <v>251</v>
      </c>
      <c r="W194" s="111"/>
      <c r="X194" s="112" t="s">
        <v>251</v>
      </c>
      <c r="Y194" s="111"/>
      <c r="Z194" s="112" t="s">
        <v>251</v>
      </c>
      <c r="AA194" s="111"/>
      <c r="AB194" s="112" t="s">
        <v>251</v>
      </c>
      <c r="AC194" s="111"/>
      <c r="AD194" s="112" t="s">
        <v>251</v>
      </c>
      <c r="AE194" s="116">
        <v>0</v>
      </c>
      <c r="AF194" s="117" t="s">
        <v>251</v>
      </c>
      <c r="AG194" s="118" t="s">
        <v>251</v>
      </c>
      <c r="AH194" s="100" t="str">
        <f t="shared" ca="1" si="10"/>
        <v/>
      </c>
      <c r="AI194" s="119" t="str">
        <f>IF(H194="","",IF(H194&lt;&gt;"CZ","NE",IF(AND(H194="CZ",AF193&lt;&gt;AF194,AF194&lt;&gt;AF195),A194-COUNTIF($H$167:$H194,"&lt;&gt;CZ"),IF(AND(H194="CZ",H193="CZ",AF194=AF193,AF194&lt;&gt;AF192,AF194&lt;&gt;AF195),A193-COUNTIF($H$167:$H194,"&lt;&gt;CZ")&amp;$AH$5&amp;A194-COUNTIF($H$167:$H194,"&lt;&gt;CZ"),IF(AND(H194="CZ",H195="CZ",AF194&lt;&gt;AF193,AF194=AF195,AF194&lt;&gt;AF196),A194-COUNTIF($H$167:$H194,"&lt;&gt;CZ")&amp;$AH$5&amp;A195-COUNTIF($H$167:$H195,"&lt;&gt;CZ"),IF(AND(H194="CZ",H193="CZ",H192="CZ",AF194=AF192,AF194&lt;&gt;AF191,AF194&lt;&gt;AF195),A192-COUNTIF($H$167:$H194,"&lt;&gt;CZ")&amp;$AH$5&amp;A194-COUNTIF($H$167:$H194,"&lt;&gt;CZ"),IF(AND(H194="CZ",H193="CZ",H195="CZ",AF195=AF193,AF194&lt;&gt;AF192,AF194&lt;&gt;AF196),A193-COUNTIF($H$167:$H193,"&lt;&gt;CZ")&amp;$AH$5&amp;A195-COUNTIF($H$167:$H195,"&lt;&gt;CZ"),IF(AND(H194="CZ",H195="CZ",H196="CZ",AF194&lt;&gt;AF193,AF194=AF196,AF194&lt;&gt;AF197),A194-COUNTIF($H$167:$H194,"&lt;&gt;CZ")&amp;$AH$5&amp;A196-COUNTIF($H$167:$H196,"&lt;&gt;CZ"),IF(AND(H194="CZ",H193="CZ",H192="CZ",H191="CZ",AF194=AF191,AF194&lt;&gt;AF190,AF194&lt;&gt;AF195),A191-COUNTIF($H$167:$H191,"&lt;&gt;CZ")&amp;$AH$5&amp;A194-COUNTIF($H$167:$H194,"&lt;&gt;CZ"),IF(AND(H194="CZ",H193="CZ",H192="CZ",H195="CZ",AF195=AF192,AF194&lt;&gt;AF191,AF194&lt;&gt;AF196),A192-COUNTIF($H$167:$H192,"&lt;&gt;CZ")&amp;$AH$5&amp;A195-COUNTIF($H$167:$H195,"&lt;&gt;CZ"),IF(AND(H194="CZ",H193="CZ",H195="CZ",H196="CZ",AF196=AF193,AF194&lt;&gt;AF192,AF194&lt;&gt;AF197),A193-COUNTIF($H$167:$H193,"&lt;&gt;CZ")&amp;$AH$5&amp;A196-COUNTIF($H$167:$H196,"&lt;&gt;CZ"),IF(AND(H194="CZ",H195="CZ",H196="CZ",H197="CZ",AF194&lt;&gt;AF193,AF194=AF197,AF194&lt;&gt;AF198),A194-COUNTIF($H$167:$H194,"&lt;&gt;CZ")&amp;$AH$5&amp;A197-COUNTIF($H$167:$H197,"&lt;&gt;CZ"),IF(AND(H194="CZ",H193="CZ",H192="CZ",H191="CZ",H190="CZ",AF194=AF190,AF194&lt;&gt;AF189,AF194&lt;&gt;AF195),A190-COUNTIF($H$167:$H190,"&lt;&gt;CZ")&amp;$AH$5&amp;A194-COUNTIF($H$167:$H194,"&lt;&gt;CZ"),IF(AND(H194="CZ",H193="CZ",H192="CZ",H191="CZ",H195="CZ",AF195=AF191,AF194&lt;&gt;AF190,AF194&lt;&gt;AF196),A191-COUNTIF($H$167:$H191,"&lt;&gt;CZ")&amp;$AH$5&amp;A195-COUNTIF($H$167:$H195,"&lt;&gt;CZ"),IF(AND(H194="CZ",H193="CZ",H192="CZ",H195="CZ",H196="CZ",AF196=AF192,AF194&lt;&gt;AF191,AF194&lt;&gt;AF197),A192-COUNTIF($H$167:$H192,"&lt;&gt;CZ")&amp;$AH$5&amp;A196-COUNTIF($H$167:$H196,"&lt;&gt;CZ"),IF(AND(H194="CZ",H193="CZ",H195="CZ",H196="CZ",H197="CZ",AF197=AF193,AF194&lt;&gt;AF192,AF194&lt;&gt;AF198),A193-COUNTIF($H$167:$H193,"&lt;&gt;CZ")&amp;$AH$5&amp;A197-COUNTIF($H$167:$H197,"&lt;&gt;CZ"),IF(AND(H194="CZ",H195="CZ",H196="CZ",H197="CZ",H198="CZ",AF194&lt;&gt;AF193,AF194=AF198,AF194&lt;&gt;AF199),A194-COUNTIF($H$167:$H194,"&lt;&gt;CZ")&amp;$AH$5&amp;A198-COUNTIF($H$167:$H198,"&lt;&gt;CZ"),IF(AND(H194="CZ",H193&lt;&gt;"CZ",AF194=AF193,AF194&lt;&gt;AF192,AF194&lt;&gt;AF195),A194-COUNTIF($H$167:$H194,"&lt;&gt;CZ"),IF(AND(H194="CZ",H195&lt;&gt;"CZ",AF194&lt;&gt;AF193,AF194=AF195,AF194&lt;&gt;AF196),A194-COUNTIF($H$167:$H194,"&lt;&gt;CZ"),IF(AND(H194="CZ",H193&lt;&gt;"CZ",H192="CZ",AF194=AF192,AF194&lt;&gt;AF191,AF194&lt;&gt;AF195),A192-COUNTIF($H$167:$H192,"&lt;&gt;CZ")&amp;$AH$5&amp;A194-COUNTIF($H$167:$H194,"&lt;&gt;CZ"),IF(AND(H194="CZ",H193="CZ",H192&lt;&gt;"CZ",AF194=AF192,AF194&lt;&gt;AF191,AF194&lt;&gt;AF195),A193-COUNTIF($H$167:$H192,"&lt;&gt;CZ")&amp;$AH$5&amp;A194-COUNTIF($H$167:$H194,"&lt;&gt;CZ"),IF(AND(H194="CZ",H193&lt;&gt;"CZ",H192&lt;&gt;"CZ",AF194=AF192,AF194&lt;&gt;AF191,AF194&lt;&gt;AF195),A194-COUNTIF($H$167:$H194,"&lt;&gt;CZ"),IF(AND(H194="CZ",H193&lt;&gt;"CZ",H195="CZ",AF194=AF193,AF194&lt;&gt;AF192,AF194=AF195,AF194&lt;&gt;AF196),A194-COUNTIF($H$167:$H193,"&lt;&gt;CZ")&amp;$AH$5&amp;A195-COUNTIF($H$167:$H195,"&lt;&gt;CZ"),IF(AND(H194="CZ",H193="CZ",H195&lt;&gt;"CZ",AF195=AF193,AF194&lt;&gt;AF192,AF194&lt;&gt;AF196),A193-COUNTIF($H$167:$H193,"&lt;&gt;CZ")&amp;$AH$5&amp;A195-COUNTIF($H$167:$H195,"&lt;&gt;CZ"),IF(AND(H194="CZ",H193&lt;&gt;"CZ",H195&lt;&gt;"CZ",AF195=AF193,AF194&lt;&gt;AF192,AF194&lt;&gt;AF196),A194-COUNTIF($H$167:$H193,"&lt;&gt;CZ"),IF(AND(H194="CZ",H195&lt;&gt;"CZ",H196="CZ",AF194&lt;&gt;AF193,AF194=AF196,AF194&lt;&gt;AF197),A194-COUNTIF($H$167:$H194,"&lt;&gt;CZ")&amp;$AH$5&amp;A196-COUNTIF($H$167:$H196,"&lt;&gt;CZ"),IF(AND(H194="CZ",H195="CZ",H196&lt;&gt;"CZ",AF194&lt;&gt;AF193,AF194=AF196,AF194&lt;&gt;AF197),A194-COUNTIF($H$167:$H194,"&lt;&gt;CZ")&amp;$AH$5&amp;A196-COUNTIF($H$167:$H196,"&lt;&gt;CZ"),IF(AND(H194="CZ",H195&lt;&gt;"CZ",H196&lt;&gt;"CZ",AF194&gt;0,AF194&lt;&gt;AF193,AF194=AF196,AF194&lt;&gt;AF197),A194-COUNTIF($H$167:$H194,"&lt;&gt;CZ"),IF(AND(H194="CZ",H193&lt;&gt;"CZ",H192="CZ",H191="CZ",AF194=AF191,AF194&lt;&gt;AF190,AF194&lt;&gt;AF195),A191-COUNTIF($H$167:$H191,"&lt;&gt;CZ")&amp;$AH$5&amp;A194-COUNTIF($H$167:$H194,"&lt;&gt;CZ"),IF(AND(H194="CZ",H193="CZ",H192&lt;&gt;"CZ",H191="CZ",AF194=AF191,AF194&lt;&gt;AF190,AF194&lt;&gt;AF195),A191-COUNTIF($H$167:$H191,"&lt;&gt;CZ")&amp;$AH$5&amp;A194-COUNTIF($H$167:$H194,"&lt;&gt;CZ"),IF(AND(H194="CZ",H193="CZ",H192="CZ",H191&lt;&gt;"CZ",AF194=AF191,AF194&lt;&gt;AF190,AF194&lt;&gt;AF195),A192-COUNTIF($H$167:$H191,"&lt;&gt;CZ")&amp;$AH$5&amp;A194-COUNTIF($H$167:$H194,"&lt;&gt;CZ"),IF(AND(H194="CZ",H193&lt;&gt;"CZ",H192&lt;&gt;"CZ",H191="CZ",AF194=AF191,AF194&lt;&gt;AF190,AF194&lt;&gt;AF195),A191-COUNTIF($H$167:$H191,"&lt;&gt;CZ")&amp;$AH$5&amp;A194-COUNTIF($H$167:$H194,"&lt;&gt;CZ"),IF(AND(H194="CZ",H193&lt;&gt;"CZ",H192="CZ",H191&lt;&gt;"CZ",AF194=AF191,AF194&lt;&gt;AF190,AF194&lt;&gt;AF195),A192-COUNTIF($H$167:$H191,"&lt;&gt;CZ")&amp;$AH$5&amp;A194-COUNTIF($H$167:$H194,"&lt;&gt;CZ"),IF(AND(H194="CZ",H193="CZ",H192&lt;&gt;"CZ",H191&lt;&gt;"CZ",AF194=AF191,AF194&lt;&gt;AF190,AF194&lt;&gt;AF195),A192-COUNTIF($H$167:$H191,"&lt;&gt;CZ")&amp;$AH$5&amp;A194-COUNTIF($H$167:$H194,"&lt;&gt;CZ"),IF(AND(H194="CZ",H193&lt;&gt;"CZ",H192&lt;&gt;"CZ",H191&lt;&gt;"CZ",AF194=AF191,AF194&lt;&gt;AF190,AF194&lt;&gt;AF195),A194-COUNTIF($H$167:$H194,"&lt;&gt;CZ"),IF(AND(H194="CZ",H193="CZ",H192&lt;&gt;"CZ",H195="CZ",AF194=AF192,AF194&lt;&gt;AF191,AF194=AF195,AF194&lt;&gt;AF196),A193-COUNTIF($H$167:$H192,"&lt;&gt;CZ")&amp;$AH$5&amp;A195-COUNTIF($H$167:$H195,"&lt;&gt;CZ"),IF(AND(H194="CZ",H193="CZ",H192="CZ",H195&lt;&gt;"CZ",AF194=AF192,AF194&lt;&gt;AF191,AF194=AF195,AF194&lt;&gt;AF196),A192-COUNTIF($H$167:$H192,"&lt;&gt;CZ")&amp;$AH$5&amp;A195-COUNTIF($H$167:$H195,"&lt;&gt;CZ"),IF(AND(H194="CZ",H193&lt;&gt;"CZ",H192&lt;&gt;"CZ",H195="CZ",AF194=AF192,AF194&lt;&gt;AF191,AF194=AF195,AF194&lt;&gt;AF196),A193-COUNTIF($H$167:$H192,"&lt;&gt;CZ")&amp;$AH$5&amp;A195-COUNTIF($H$167:$H195,"&lt;&gt;CZ"),IF(AND(H194="CZ",H193&lt;&gt;"CZ",H192="CZ",H195="CZ",AF194=AF192,AF194&lt;&gt;AF191,AF194=AF195,AF194&lt;&gt;AF196),A192-COUNTIF($H$167:$H192,"&lt;&gt;CZ")&amp;$AH$5&amp;A195-COUNTIF($H$167:$H195,"&lt;&gt;CZ"),IF(AND(H194="CZ",H193&lt;&gt;"CZ",H192="CZ",H195&lt;&gt;"CZ",AF194=AF192,AF194&lt;&gt;AF191,AF194=AF195,AF194&lt;&gt;AF196),A192-COUNTIF($H$167:$H192,"&lt;&gt;CZ")&amp;$AH$5&amp;A195-COUNTIF($H$167:$H195,"&lt;&gt;CZ"),IF(AND(H194="CZ",H193="CZ",H192&lt;&gt;"CZ",H195&lt;&gt;"CZ",AF195=AF192,AF194&lt;&gt;AF191,AF194&lt;&gt;AF196),A193-COUNTIF($H$167:$H192,"&lt;&gt;CZ")&amp;$AH$5&amp;A195-COUNTIF($H$167:$H195,"&lt;&gt;CZ"),IF(AND(H194="CZ",H193&lt;&gt;"CZ",H192&lt;&gt;"CZ",H195&lt;&gt;"CZ",AF195=AF192,AF194&lt;&gt;AF191,AF194&lt;&gt;AF196),A193-COUNTIF($H$167:$H192,"&lt;&gt;CZ"),IF(AND(H194="CZ",H193&lt;&gt;"CZ",H195="CZ",H196="CZ",AF196=AF193,AF194&lt;&gt;AF192,AF194&lt;&gt;AF197),A194-COUNTIF($H$167:$H193,"&lt;&gt;CZ")&amp;$AH$5&amp;A196-COUNTIF($H$167:$H196,"&lt;&gt;CZ"),IF(AND(H194="CZ",H193="CZ",H195&lt;&gt;"CZ",H196="CZ",AF196=AF193,AF194&lt;&gt;AF192,AF194&lt;&gt;AF197),A193-COUNTIF($H$167:$H193,"&lt;&gt;CZ")&amp;$AH$5&amp;A196-COUNTIF($H$167:$H196,"&lt;&gt;CZ"),IF(AND(H194="CZ",H193="CZ",H195="CZ",H196&lt;&gt;"CZ",AF196=AF193,AF194&lt;&gt;AF192,AF194&lt;&gt;AF197),A193-COUNTIF($H$167:$H193,"&lt;&gt;CZ")&amp;$AH$5&amp;A196-COUNTIF($H$167:$H196,"&lt;&gt;CZ"),IF(AND(H194="CZ",H193&lt;&gt;"CZ",H195&lt;&gt;"CZ",H196="CZ",AF196=AF193,AF194&lt;&gt;AF192,AF194&lt;&gt;AF197),A194-COUNTIF($H$167:$H193,"&lt;&gt;CZ")&amp;$AH$5&amp;A196-COUNTIF($H$167:$H196,"&lt;&gt;CZ"),IF(AND(H194="CZ",H193&lt;&gt;"CZ",H195="CZ",H196&lt;&gt;"CZ",AF196=AF193,AF194&lt;&gt;AF192,AF194&lt;&gt;AF197),A194-COUNTIF($H$167:$H193,"&lt;&gt;CZ")&amp;$AH$5&amp;A196-COUNTIF($H$167:$H196,"&lt;&gt;CZ"),IF(AND(H194="CZ",H193="CZ",H195&lt;&gt;"CZ",H196&lt;&gt;"CZ",AF196=AF193,AF194&lt;&gt;AF192,AF194&lt;&gt;AF197),A193-COUNTIF($H$167:$H193,"&lt;&gt;CZ")&amp;$AH$5&amp;A196-COUNTIF($H$167:$H196,"&lt;&gt;CZ"),IF(AND(H194="CZ",H193&lt;&gt;"CZ",H195&lt;&gt;"CZ",H196&lt;&gt;"CZ",AF196=AF193,AF194&lt;&gt;AF192,AF194&lt;&gt;AF197),A194-COUNTIF($H$167:$H193,"&lt;&gt;CZ"),IF(AND(H194="CZ",H195="CZ",H196="CZ",H197&lt;&gt;"CZ",AF194&lt;&gt;AF193,AF194=AF197,AF194&lt;&gt;AF198),A194-COUNTIF($H$167:$H194,"&lt;&gt;CZ")&amp;$AH$5&amp;A197-COUNTIF($H$167:$H197,"&lt;&gt;CZ"),IF(AND(H194="CZ",H195="CZ",H196&lt;&gt;"CZ",H197="CZ",AF194&lt;&gt;AF193,AF194=AF197,AF194&lt;&gt;AF198),A194-COUNTIF($H$167:$H194,"&lt;&gt;CZ")&amp;$AH$5&amp;A197-COUNTIF($H$167:$H197,"&lt;&gt;CZ"),IF(AND(H194="CZ",H195&lt;&gt;"CZ",H196="CZ",H197="CZ",AF194&lt;&gt;AF193,AF194=AF197,AF194&lt;&gt;AF198),A194-COUNTIF($H$167:$H194,"&lt;&gt;CZ")&amp;$AH$5&amp;A197-COUNTIF($H$167:$H197,"&lt;&gt;CZ"),IF(AND(H194="CZ",H195&lt;&gt;"CZ",H196&lt;&gt;"CZ",H197="CZ",AF194&lt;&gt;AF193,AF194=AF197,AF194&lt;&gt;AF198),A194-COUNTIF($H$167:$H194,"&lt;&gt;CZ")&amp;$AH$5&amp;A197-COUNTIF($H$167:$H197,"&lt;&gt;CZ"),"")))))))))))))))))))))))))))))))))))))))))))))))))))))</f>
        <v/>
      </c>
      <c r="AJ194" s="102" t="str">
        <f>IF(AI194&lt;&gt;"","",IF(AND(H194="CZ",H195&lt;&gt;"CZ",H196="CZ",H197&lt;&gt;"CZ",AF194&lt;&gt;AF193,AF194=AF197,AF194&lt;&gt;AF198),A194-COUNTIF($H$167:$H194,"&lt;&gt;CZ")&amp;$AH$5&amp;A197-COUNTIF($H$167:$H197,"&lt;&gt;CZ"),IF(AND(H194="CZ",H195="CZ",H196&lt;&gt;"CZ",H197&lt;&gt;"CZ",AF194&lt;&gt;AF193,AF194=AF197,AF194&lt;&gt;AF198),A194-COUNTIF($H$167:$H194,"&lt;&gt;CZ")&amp;$AH$5&amp;A197-COUNTIF($H$167:$H197,"&lt;&gt;CZ"),IF(AND(H194="CZ",H195&lt;&gt;"CZ",H196&lt;&gt;"CZ",H197&lt;&gt;"CZ",AF194&lt;&gt;AF193,AF194=AF197,AF194&lt;&gt;AF198),A194-COUNTIF($H$167:$H194,"&lt;&gt;CZ"),IF(AND(H194="CZ",H193&lt;&gt;"CZ",H192="CZ",H191="CZ",H190="CZ",AF194=AF190,AF194&lt;&gt;AF189,AF194&lt;&gt;AF195),A190-COUNTIFS($H$167:$H190,"&lt;&gt;CZ")&amp;$AH$5&amp;A194-COUNTIFS($H$167:$H194,"&lt;&gt;CZ"),IF(AND(H194="CZ",H193="CZ",H192&lt;&gt;"CZ",H191="CZ",H190="CZ",AF194=AF190,AF194&lt;&gt;AF189,AF194&lt;&gt;AF195),A190-COUNTIFS($H$167:$H190,"&lt;&gt;CZ")&amp;$AH$5&amp;A194-COUNTIFS($H$167:$H194,"&lt;&gt;CZ"),IF(AND(H194="CZ",H193="CZ",H192="CZ",H191&lt;&gt;"CZ",H190="CZ",AF194=AF190,AF194&lt;&gt;AF189,AF194&lt;&gt;AF195),A190-COUNTIFS($H$167:$H190,"&lt;&gt;CZ")&amp;$AH$5&amp;A194-COUNTIFS($H$167:$H194,"&lt;&gt;CZ"),IF(AND(H194="CZ",H193="CZ",H192="CZ",H191="CZ",H190&lt;&gt;"CZ",AF194=AF190,AF194&lt;&gt;AF189,AF194&lt;&gt;AF195),A191-COUNTIFS($H$167:$H190,"&lt;&gt;CZ")&amp;$AH$5&amp;A194-COUNTIFS($H$167:$H194,"&lt;&gt;CZ"),IF(AND(H194="CZ",H193&lt;&gt;"CZ",H192="CZ",H191="CZ",H190&lt;&gt;"CZ",AF194=AF190,AF194&lt;&gt;AF189,AF194&lt;&gt;AF195),A191-COUNTIFS($H$167:$H190,"&lt;&gt;CZ")&amp;$AH$5&amp;A194-COUNTIFS($H$167:$H194,"&lt;&gt;CZ"),IF(AND(H194="CZ",H193&lt;&gt;"CZ",H192="CZ",H191&lt;&gt;"CZ",H190="CZ",AF194=AF190,AF194&lt;&gt;AF189,AF194&lt;&gt;AF195),A190-COUNTIFS($H$167:$H190,"&lt;&gt;CZ")&amp;$AH$5&amp;A194-COUNTIFS($H$167:$H194,"&lt;&gt;CZ"),IF(AND(H194="CZ",H193&lt;&gt;"CZ",H192&lt;&gt;"CZ",H191="CZ",H190="CZ",AF194=AF190,AF194&lt;&gt;AF189,AF194&lt;&gt;AF195),A190-COUNTIFS($H$167:$H190,"&lt;&gt;CZ")&amp;$AH$5&amp;A194-COUNTIFS($H$167:$H194,"&lt;&gt;CZ"),IF(AND(H194="CZ",H193&lt;&gt;"CZ",H192&lt;&gt;"CZ",H191&lt;&gt;"CZ",H190="CZ",AF194=AF190,AF194&lt;&gt;AF189,AF194&lt;&gt;AF195),A190-COUNTIFS($H$167:$H190,"&lt;&gt;CZ")&amp;$AH$5&amp;A194-COUNTIFS($H$167:$H194,"&lt;&gt;CZ"),IF(AND(H194="CZ",H193&lt;&gt;"CZ",H192&lt;&gt;"CZ",H191="CZ",H190&lt;&gt;"CZ",AF194=AF190,AF194&lt;&gt;AF189,AF194&lt;&gt;AF195),A191-COUNTIFS($H$167:$H190,"&lt;&gt;CZ")&amp;$AH$5&amp;A194-COUNTIFS($H$167:$H194,"&lt;&gt;CZ"),IF(AND(H194="CZ",H193&lt;&gt;"CZ",H192="CZ",H191&lt;&gt;"CZ",H190&lt;&gt;"CZ",AF194=AF190,AF194&lt;&gt;AF189,AF194&lt;&gt;AF195),A191-COUNTIFS($H$167:$H190,"&lt;&gt;CZ")&amp;$AH$5&amp;A194-COUNTIFS($H$167:$H194,"&lt;&gt;CZ"),IF(AND(H194="CZ",H193="CZ",H192&lt;&gt;"CZ",H191&lt;&gt;"CZ",H190&lt;&gt;"CZ",AF194=AF190,AF194&lt;&gt;AF189,AF194&lt;&gt;AF195),A191-COUNTIFS($H$167:$H190,"&lt;&gt;CZ")&amp;$AH$5&amp;A194-COUNTIFS($H$167:$H194,"&lt;&gt;CZ"),IF(AND(H194="CZ",H193="CZ",H192&lt;&gt;"CZ",H191&lt;&gt;"CZ",H190="CZ",AF194=AF190,AF194&lt;&gt;AF189,AF194&lt;&gt;AF195),A190-COUNTIFS($H$167:$H190,"&lt;&gt;CZ")&amp;$AH$5&amp;A194-COUNTIFS($H$167:$H194,"&lt;&gt;CZ"),IF(AND(H194="CZ",H193="CZ",H192&lt;&gt;"CZ",H191="CZ",H190&lt;&gt;"CZ",AF194=AF190,AF194&lt;&gt;AF189,AF194&lt;&gt;AF195),A191-COUNTIFS($H$167:$H190,"&lt;&gt;CZ")&amp;$AH$5&amp;A194-COUNTIFS($H$167:$H194,"&lt;&gt;CZ"),IF(AND(H194="CZ",H193="CZ",H192="CZ",H191&lt;&gt;"CZ",H190&lt;&gt;"CZ",AF194=AF190,AF194&lt;&gt;AF189,AF194&lt;&gt;AF195),A191-COUNTIFS($H$167:$H190,"&lt;&gt;CZ")&amp;$AH$5&amp;A194-COUNTIFS($H$167:$H194,"&lt;&gt;CZ"),IF(AND(H194="CZ",H193&lt;&gt;"CZ",H192&lt;&gt;"CZ",H191&lt;&gt;"CZ",H190&lt;&gt;"CZ",AF194=AF190,AF194&lt;&gt;AF189,AF194&lt;&gt;AF195),A191-COUNTIFS($H$167:$H190,"&lt;&gt;CZ"),IF(AND(H194="CZ",H193&lt;&gt;"CZ",H192="CZ",H191="CZ",H195="CZ",AF195=AF191,AF194&lt;&gt;AF190,AF194&lt;&gt;AF196),A191-COUNTIFS($H$167:$H191,"&lt;&gt;CZ")&amp;$AH$5&amp;A195-COUNTIFS($H$167:$H195,"&lt;&gt;CZ"),IF(AND(H194="CZ",H193="CZ",H192&lt;&gt;"CZ",H191="CZ",H195="CZ",AF195=AF191,AF194&lt;&gt;AF190,AF194&lt;&gt;AF196),A191-COUNTIFS($H$167:$H191,"&lt;&gt;CZ")&amp;$AH$5&amp;A195-COUNTIFS($H$167:$H195,"&lt;&gt;CZ"),IF(AND(H194="CZ",H193="CZ",H192="CZ",H191&lt;&gt;"CZ",H195="CZ",AF195=AF191,AF194&lt;&gt;AF190,AF194&lt;&gt;AF196),A192-COUNTIFS($H$167:$H191,"&lt;&gt;CZ")&amp;$AH$5&amp;A195-COUNTIFS($H$167:$H195,"&lt;&gt;CZ"),IF(AND(H194="CZ",H193="CZ",H192="CZ",H191="CZ",H195&lt;&gt;"CZ",AF195=AF191,AF194&lt;&gt;AF190,AF194&lt;&gt;AF196),A191-COUNTIFS($H$167:$H191,"&lt;&gt;CZ")&amp;$AH$5&amp;A195-COUNTIFS($H$167:$H195,"&lt;&gt;CZ"),IF(AND(H194="CZ",H193&lt;&gt;"CZ",H192="CZ",H191="CZ",H195&lt;&gt;"CZ",AF195=AF191,AF194&lt;&gt;AF190,AF194&lt;&gt;AF196),A191-COUNTIFS($H$167:$H191,"&lt;&gt;CZ")&amp;$AH$5&amp;A195-COUNTIFS($H$167:$H195,"&lt;&gt;CZ"),IF(AND(H194="CZ",H193&lt;&gt;"CZ",H192="CZ",H191&lt;&gt;"CZ",H195="CZ",AF195=AF191,AF194&lt;&gt;AF190,AF194&lt;&gt;AF196),A192-COUNTIFS($H$167:$H191,"&lt;&gt;CZ")&amp;$AH$5&amp;A195-COUNTIFS($H$167:$H195,"&lt;&gt;CZ"),IF(AND(H194="CZ",H193&lt;&gt;"CZ",H192&lt;&gt;"CZ",H191="CZ",H195="CZ",AF195=AF191,AF194&lt;&gt;AF190,AF194&lt;&gt;AF196),A191-COUNTIFS($H$167:$H191,"&lt;&gt;CZ")&amp;$AH$5&amp;A195-COUNTIFS($H$167:$H195,"&lt;&gt;CZ"),IF(AND(H194="CZ",H193&lt;&gt;"CZ",H192&lt;&gt;"CZ",H191&lt;&gt;"CZ",H195="CZ",AF195=AF191,AF194&lt;&gt;AF190,AF194&lt;&gt;AF196),A192-COUNTIFS($H$167:$H191,"&lt;&gt;CZ")&amp;$AH$5&amp;A195-COUNTIFS($H$167:$H195,"&lt;&gt;CZ"),IF(AND(H194="CZ",H193&lt;&gt;"CZ",H192&lt;&gt;"CZ",H191="CZ",H195&lt;&gt;"CZ",AF195=AF191,AF194&lt;&gt;AF190,AF194&lt;&gt;AF196),A191-COUNTIFS($H$167:$H191,"&lt;&gt;CZ")&amp;$AH$5&amp;A195-COUNTIFS($H$167:$H195,"&lt;&gt;CZ"),IF(AND(H194="CZ",H193&lt;&gt;"CZ",H192="CZ",H191&lt;&gt;"CZ",H195&lt;&gt;"CZ",AF195=AF191,AF194&lt;&gt;AF190,AF194&lt;&gt;AF196),A192-COUNTIFS($H$167:$H191,"&lt;&gt;CZ")&amp;$AH$5&amp;A195-COUNTIFS($H$167:$H195,"&lt;&gt;CZ"),IF(AND(H194="CZ",H193="CZ",H192&lt;&gt;"CZ",H191&lt;&gt;"CZ",H195&lt;&gt;"CZ",AF195=AF191,AF194&lt;&gt;AF190,AF194&lt;&gt;AF196),A192-COUNTIFS($H$167:$H191,"&lt;&gt;CZ")&amp;$AH$5&amp;A195-COUNTIFS($H$167:$H195,"&lt;&gt;CZ"),IF(AND(H194="CZ",H193="CZ",H192&lt;&gt;"CZ",H191&lt;&gt;"CZ",H195="CZ",AF195=AF191,AF194&lt;&gt;AF190,AF194&lt;&gt;AF196),A192-COUNTIFS($H$167:$H191,"&lt;&gt;CZ")&amp;$AH$5&amp;A195-COUNTIFS($H$167:$H195,"&lt;&gt;CZ"),IF(AND(H194="CZ",H193="CZ",H192&lt;&gt;"CZ",H191="CZ",H195&lt;&gt;"CZ",AF195=AF191,AF194&lt;&gt;AF190,AF194&lt;&gt;AF196),A191-COUNTIFS($H$167:$H191,"&lt;&gt;CZ")&amp;$AH$5&amp;A195-COUNTIFS($H$167:$H195,"&lt;&gt;CZ"),IF(AND(H194="CZ",H193="CZ",H192="CZ",H191&lt;&gt;"CZ",H195&lt;&gt;"CZ",AF195=AF191,AF194&lt;&gt;AF190,AF194&lt;&gt;AF196),A192-COUNTIFS($H$167:$H191,"&lt;&gt;CZ")&amp;$AH$5&amp;A195-COUNTIFS($H$167:$H195,"&lt;&gt;CZ"),IF(AND(H194="CZ",H193&lt;&gt;"CZ",H192&lt;&gt;"CZ",H191&lt;&gt;"CZ",H195&lt;&gt;"CZ",AF195=AF191,AF194&lt;&gt;AF190,AF194&lt;&gt;AF196),A192-COUNTIFS($H$167:$H191,"&lt;&gt;CZ"),IF(AND(H194="CZ",H193&lt;&gt;"CZ",H192="CZ",H195="CZ",H196="CZ",AF196=AF192,AF194&lt;&gt;AF191,AF194&lt;&gt;AF197),A192-COUNTIFS($H$167:$H192,"&lt;&gt;CZ")&amp;$AH$5&amp;A196-COUNTIFS($H$167:$H196,"&lt;&gt;CZ"),IF(AND(H194="CZ",H193="CZ",H192&lt;&gt;"CZ",H195="CZ",H196="CZ",AF196=AF192,AF194&lt;&gt;AF191,AF194&lt;&gt;AF197),A193-COUNTIFS($H$167:$H192,"&lt;&gt;CZ")&amp;$AH$5&amp;A196-COUNTIFS($H$167:$H196,"&lt;&gt;CZ"),IF(AND(H194="CZ",H193="CZ",H192="CZ",H195&lt;&gt;"CZ",H196="CZ",AF196=AF192,AF194&lt;&gt;AF191,AF194&lt;&gt;AF197),A192-COUNTIFS($H$167:$H192,"&lt;&gt;CZ")&amp;$AH$5&amp;A196-COUNTIFS($H$167:$H196,"&lt;&gt;CZ"),IF(AND(H194="CZ",H193="CZ",H192="CZ",H195="CZ",H196&lt;&gt;"CZ",AF196=AF192,AF194&lt;&gt;AF191,AF194&lt;&gt;AF197),A192-COUNTIFS($H$167:$H192,"&lt;&gt;CZ")&amp;$AH$5&amp;A196-COUNTIFS($H$167:$H196,"&lt;&gt;CZ"),IF(AND(H194="CZ",H193&lt;&gt;"CZ",H192="CZ",H195="CZ",H196&lt;&gt;"CZ",AF196=AF192,AF194&lt;&gt;AF191,AF194&lt;&gt;AF197),A192-COUNTIFS($H$167:$H192,"&lt;&gt;CZ")&amp;$AH$5&amp;A196-COUNTIFS($H$167:$H196,"&lt;&gt;CZ"),IF(AND(H194="CZ",H193&lt;&gt;"CZ",H192="CZ",H195&lt;&gt;"CZ",H196="CZ",AF196=AF192,AF194&lt;&gt;AF191,AF194&lt;&gt;AF197),A192-COUNTIFS($H$167:$H192,"&lt;&gt;CZ")&amp;$AH$5&amp;A196-COUNTIFS($H$167:$H196,"&lt;&gt;CZ"),IF(AND(H194="CZ",H193&lt;&gt;"CZ",H192&lt;&gt;"CZ",H195="CZ",H196="CZ",AF196=AF192,AF194&lt;&gt;AF191,AF194&lt;&gt;AF197),A193-COUNTIFS($H$167:$H192,"&lt;&gt;CZ")&amp;$AH$5&amp;A196-COUNTIFS($H$167:$H196,"&lt;&gt;CZ"),IF(AND(H194="CZ",H193&lt;&gt;"CZ",H192&lt;&gt;"CZ",H195&lt;&gt;"CZ",H196="CZ",AF196=AF192,AF194&lt;&gt;AF191,AF194&lt;&gt;AF197),A193-COUNTIFS($H$167:$H192,"&lt;&gt;CZ")&amp;$AH$5&amp;A196-COUNTIFS($H$167:$H196,"&lt;&gt;CZ"),IF(AND(H194="CZ",H193&lt;&gt;"CZ",H192&lt;&gt;"CZ",H195="CZ",H196&lt;&gt;"CZ",AF196=AF192,AF194&lt;&gt;AF191,AF194&lt;&gt;AF197),A193-COUNTIFS($H$167:$H192,"&lt;&gt;CZ")&amp;$AH$5&amp;A196-COUNTIFS($H$167:$H196,"&lt;&gt;CZ"),IF(AND(H194="CZ",H193&lt;&gt;"CZ",H192="CZ",H195&lt;&gt;"CZ",H196&lt;&gt;"CZ",AF196=AF192,AF194&lt;&gt;AF191,AF194&lt;&gt;AF197),A192-COUNTIFS($H$167:$H192,"&lt;&gt;CZ")&amp;$AH$5&amp;A196-COUNTIFS($H$167:$H196,"&lt;&gt;CZ"),IF(AND(H194="CZ",H193="CZ",H192&lt;&gt;"CZ",H195&lt;&gt;"CZ",H196&lt;&gt;"CZ",AF196=AF192,AF194&lt;&gt;AF191,AF194&lt;&gt;AF197),A193-COUNTIFS($H$167:$H192,"&lt;&gt;CZ")&amp;$AH$5&amp;A196-COUNTIFS($H$167:$H196,"&lt;&gt;CZ"),IF(AND(H194="CZ",H193="CZ",H192&lt;&gt;"CZ",H195&lt;&gt;"CZ",H196="CZ",AF196=AF192,AF194&lt;&gt;AF191,AF194&lt;&gt;AF197),A193-COUNTIFS($H$167:$H192,"&lt;&gt;CZ")&amp;$AH$5&amp;A196-COUNTIFS($H$167:$H196,"&lt;&gt;CZ"),IF(AND(H194="CZ",H193="CZ",H192&lt;&gt;"CZ",H195="CZ",H196&lt;&gt;"CZ",AF196=AF192,AF194&lt;&gt;AF191,AF194&lt;&gt;AF197),A193-COUNTIFS($H$167:$H192,"&lt;&gt;CZ")&amp;$AH$5&amp;A196-COUNTIFS($H$167:$H196,"&lt;&gt;CZ"),IF(AND(H194="CZ",H193="CZ",H192="CZ",H195&lt;&gt;"CZ",H196&lt;&gt;"CZ",AF196=AF192,AF194&lt;&gt;AF191,AF194&lt;&gt;AF197),A192-COUNTIFS($H$167:$H192,"&lt;&gt;CZ")&amp;$AH$5&amp;A196-COUNTIFS($H$167:$H196,"&lt;&gt;CZ"),""))))))))))))))))))))))))))))))))))))))))))))))))</f>
        <v/>
      </c>
      <c r="AK194" s="102" t="str">
        <f>IF(AI194&lt;&gt;"","",IF(AJ194&lt;&gt;"","",IF(AND(H193="CZ",H192&lt;&gt;"CZ",H191&lt;&gt;"CZ",H194&lt;&gt;"CZ",H195&lt;&gt;"CZ",AF195=AF191,AF193&lt;&gt;AF190,AF193&lt;&gt;AF196),A192-COUNTIFS($H$167:$H191,"&lt;&gt;CZ"),IF(AND(H194="CZ",H193&lt;&gt;"CZ",H195="CZ",H196="CZ",H197="CZ",AF197=AF193,AF194&lt;&gt;AF192,AF194&lt;&gt;AF198),A194-COUNTIFS($H$167:$H193,"&lt;&gt;CZ")&amp;$AH$5&amp;A197-COUNTIFS($H$167:$H197,"&lt;&gt;CZ"),IF(AND(H194="CZ",H193="CZ",H195&lt;&gt;"CZ",H196="CZ",H197="CZ",AF197=AF193,AF194&lt;&gt;AF192,AF194&lt;&gt;AF198),A193-COUNTIFS($H$167:$H193,"&lt;&gt;CZ")&amp;$AH$5&amp;A197-COUNTIFS($H$167:$H197,"&lt;&gt;CZ"),IF(AND(H194="CZ",H193="CZ",H195="CZ",H196&lt;&gt;"CZ",H197="CZ",AF197=AF193,AF194&lt;&gt;AF192,AF194&lt;&gt;AF198),A193-COUNTIFS($H$167:$H193,"&lt;&gt;CZ")&amp;$AH$5&amp;A197-COUNTIFS($H$167:$H197,"&lt;&gt;CZ"),IF(AND(H194="CZ",H193="CZ",H195="CZ",H196="CZ",H197&lt;&gt;"CZ",AF197=AF193,AF194&lt;&gt;AF192,AF194&lt;&gt;AF198),A193-COUNTIFS($H$167:$H193,"&lt;&gt;CZ")&amp;$AH$5&amp;A197-COUNTIFS($H$167:$H197,"&lt;&gt;CZ"),IF(AND(H194="CZ",H193&lt;&gt;"CZ",H195="CZ",H196="CZ",H197&lt;&gt;"CZ",AF197=AF193,AF194&lt;&gt;AF192,AF194&lt;&gt;AF198),A194-COUNTIFS($H$167:$H193,"&lt;&gt;CZ")&amp;$AH$5&amp;A197-COUNTIFS($H$167:$H197,"&lt;&gt;CZ"),IF(AND(H194="CZ",H193&lt;&gt;"CZ",H195="CZ",H196&lt;&gt;"CZ",H197="CZ",AF197=AF193,AF194&lt;&gt;AF192,AF194&lt;&gt;AF198),A194-COUNTIFS($H$167:$H193,"&lt;&gt;CZ")&amp;$AH$5&amp;A197-COUNTIFS($H$167:$H197,"&lt;&gt;CZ"),IF(AND(H194="CZ",H193&lt;&gt;"CZ",H195&lt;&gt;"CZ",H196="CZ",H197="CZ",AF197=AF193,AF194&lt;&gt;AF192,AF194&lt;&gt;AF198),A194-COUNTIFS($H$167:$H193,"&lt;&gt;CZ")&amp;$AH$5&amp;A197-COUNTIFS($H$167:$H197,"&lt;&gt;CZ"),IF(AND(H194="CZ",H193&lt;&gt;"CZ",H195&lt;&gt;"CZ",H196&lt;&gt;"CZ",H197="CZ",AF197=AF193,AF194&lt;&gt;AF192,AF194&lt;&gt;AF198),A194-COUNTIFS($H$167:$H193,"&lt;&gt;CZ")&amp;$AH$5&amp;A197-COUNTIFS($H$167:$H197,"&lt;&gt;CZ"),IF(AND(H194="CZ",H193&lt;&gt;"CZ",H195&lt;&gt;"CZ",H196&lt;&gt;"CZ",H197&lt;&gt;"CZ",AF197=AF193,AF194&lt;&gt;AF192,AF194&lt;&gt;AF198),A197-COUNTIFS($H$167:$H197,"&lt;&gt;CZ"),IF(AND(H194="CZ",H193&lt;&gt;"CZ",H195&lt;&gt;"CZ",H196="CZ",H197&lt;&gt;"CZ",AF197=AF193,AF194&lt;&gt;AF192,AF194&lt;&gt;AF198),A194-COUNTIFS($H$167:$H193,"&lt;&gt;CZ")&amp;$AH$5&amp;A197-COUNTIFS($H$167:$H197,"&lt;&gt;CZ"),IF(AND(H194="CZ",H193="CZ",H195="CZ",H196&lt;&gt;"CZ",H197&lt;&gt;"CZ",AF197=AF193,AF194&lt;&gt;AF192,AF194&lt;&gt;AF198),A193-COUNTIFS($H$167:$H193,"&lt;&gt;CZ")&amp;$AH$5&amp;A197-COUNTIFS($H$167:$H197,"&lt;&gt;CZ"),IF(AND(H194="CZ",H193="CZ",H195&lt;&gt;"CZ",H196&lt;&gt;"CZ",H197&lt;&gt;"CZ",AF197=AF193,AF194&lt;&gt;AF192,AF194&lt;&gt;AF198),A193-COUNTIFS($H$167:$H193,"&lt;&gt;CZ")&amp;$AH$5&amp;A197-COUNTIFS($H$167:$H197,"&lt;&gt;CZ"),IF(AND(H194="CZ",H193="CZ",H195&lt;&gt;"CZ",H196&lt;&gt;"CZ",H197="CZ",AF197=AF193,AF194&lt;&gt;AF192,AF194&lt;&gt;AF198),A193-COUNTIFS($H$167:$H193,"&lt;&gt;CZ")&amp;$AH$5&amp;A197-COUNTIFS($H$167:$H197,"&lt;&gt;CZ"),IF(AND(H194="CZ",H193="CZ",H195&lt;&gt;"CZ",H196="CZ",H197&lt;&gt;"CZ",AF197=AF193,AF194&lt;&gt;AF192,AF194&lt;&gt;AF198),A193-COUNTIFS($H$167:$H193,"&lt;&gt;CZ")&amp;$AH$5&amp;A197-COUNTIFS($H$167:$H197,"&lt;&gt;CZ"),IF(AND(H194="CZ",H193&lt;&gt;"CZ",H195="CZ",H196&lt;&gt;"CZ",H197&lt;&gt;"CZ",AF197=AF193,AF194&lt;&gt;AF192,AF194&lt;&gt;AF198),A194-COUNTIFS($H$167:$H193,"&lt;&gt;CZ")&amp;$AH$5&amp;A197-COUNTIFS($H$167:$H197,"&lt;&gt;CZ"),IF(AND(H194="CZ",H195&lt;&gt;"CZ",H196="CZ",H197="CZ",H198="CZ",AF194=AF198,AF194&lt;&gt;AF193,AF194&lt;&gt;AF199),A194-COUNTIFS($H$167:$H194,"&lt;&gt;CZ")&amp;$AH$5&amp;A198-COUNTIFS($H$167:$H198,"&lt;&gt;CZ"),IF(AND(H194="CZ",H195="CZ",H196&lt;&gt;"CZ",H197="CZ",H198="CZ",AF194=AF198,AF194&lt;&gt;AF193,AF194&lt;&gt;AF199),A194-COUNTIFS($H$167:$H194,"&lt;&gt;CZ")&amp;$AH$5&amp;A198-COUNTIFS($H$167:$H198,"&lt;&gt;CZ"),IF(AND(H194="CZ",H195="CZ",H196="CZ",H197&lt;&gt;"CZ",H198="CZ",AF194=AF198,AF194&lt;&gt;AF193,AF194&lt;&gt;AF199),A194-COUNTIFS($H$167:$H194,"&lt;&gt;CZ")&amp;$AH$5&amp;A198-COUNTIFS($H$167:$H198,"&lt;&gt;CZ"),IF(AND(H194="CZ",H195="CZ",H196="CZ",H197="CZ",H198&lt;&gt;"CZ",AF194=AF198,AF194&lt;&gt;AF193,AF194&lt;&gt;AF199),A194-COUNTIFS($H$167:$H194,"&lt;&gt;CZ")&amp;$AH$5&amp;A198-COUNTIFS($H$167:$H198,"&lt;&gt;CZ"),IF(AND(H194="CZ",H193&lt;&gt;"CZ",H192="CZ",H191="CZ",H195&lt;&gt;"CZ",AF195=AF191,AF194&lt;&gt;AF190,AF194&lt;&gt;AF196),A191-COUNTIFS($H$167:$H191,"&lt;&gt;CZ")&amp;$AH$5&amp;A195-COUNTIFS($H$167:$H195,"&lt;&gt;CZ"),IF(AND(H194="CZ",H195&lt;&gt;"CZ",H196="CZ",H197="CZ",H198&lt;&gt;"CZ",AF194=AF198,AF194&lt;&gt;AF193,AF194&lt;&gt;AF199),A194-COUNTIFS($H$167:$H194,"&lt;&gt;CZ")&amp;$AH$5&amp;A198-COUNTIFS($H$167:$H198,"&lt;&gt;CZ"),IF(AND(H194="CZ",H195&lt;&gt;"CZ",H196="CZ",H197&lt;&gt;"CZ",H198="CZ",AF194=AF198,AF194&lt;&gt;AF193,AF194&lt;&gt;AF199),A194-COUNTIFS($H$167:$H194,"&lt;&gt;CZ")&amp;$AH$5&amp;A198-COUNTIFS($H$167:$H198,"&lt;&gt;CZ"),IF(AND(H194="CZ",H195&lt;&gt;"CZ",H196&lt;&gt;"CZ",H197="CZ",H198="CZ",AF194=AF198,AF194&lt;&gt;AF193,AF194&lt;&gt;AF199),A194-COUNTIFS($H$167:$H194,"&lt;&gt;CZ")&amp;$AH$5&amp;A198-COUNTIFS($H$167:$H198,"&lt;&gt;CZ"),IF(AND(H194="CZ",H195&lt;&gt;"CZ",H196&lt;&gt;"CZ",H197&lt;&gt;"CZ",H198="CZ",AF194=AF198,AF194&lt;&gt;AF193,AF194&lt;&gt;AF199),A194-COUNTIFS($H$167:$H194,"&lt;&gt;CZ")&amp;$AH$5&amp;A198-COUNTIFS($H$167:$H198,"&lt;&gt;CZ"),IF(AND(H194="CZ",H195&lt;&gt;"CZ",H196&lt;&gt;"CZ",H197="CZ",H198&lt;&gt;"CZ",AF194=AF198,AF194&lt;&gt;AF193,AF194&lt;&gt;AF199),A194-COUNTIFS($H$167:$H194,"&lt;&gt;CZ")&amp;$AH$5&amp;A198-COUNTIFS($H$167:$H198,"&lt;&gt;CZ"),IF(AND(H194="CZ",H195&lt;&gt;"CZ",H196="CZ",H197&lt;&gt;"CZ",H198&lt;&gt;"CZ",AF194=AF198,AF194&lt;&gt;AF193,AF194&lt;&gt;AF199),A194-COUNTIFS($H$167:$H194,"&lt;&gt;CZ")&amp;$AH$5&amp;A198-COUNTIFS($H$167:$H198,"&lt;&gt;CZ"),IF(AND(H194="CZ",H195="CZ",H196&lt;&gt;"CZ",H197&lt;&gt;"CZ",H198&lt;&gt;"CZ",AF194=AF198,AF194&lt;&gt;AF193,AF194&lt;&gt;AF199),A194-COUNTIFS($H$167:$H194,"&lt;&gt;CZ")&amp;$AH$5&amp;A198-COUNTIFS($H$167:$H198,"&lt;&gt;CZ"),IF(AND(H194="CZ",H195="CZ",H196="CZ",H197&lt;&gt;"CZ",H198&lt;&gt;"CZ",AF194=AF198,AF194&lt;&gt;AF193,AF194&lt;&gt;AF199),A194-COUNTIFS($H$167:$H194,"&lt;&gt;CZ")&amp;$AH$5&amp;A198-COUNTIFS($H$167:$H198,"&lt;&gt;CZ"),IF(AND(H194="CZ",H195="CZ",H196&lt;&gt;"CZ",H197="CZ",H198&lt;&gt;"CZ",AF194=AF198,AF194&lt;&gt;AF193,AF194&lt;&gt;AF199),A194-COUNTIFS($H$167:$H194,"&lt;&gt;CZ")&amp;$AH$5&amp;A198-COUNTIFS($H$167:$H198,"&lt;&gt;CZ"),IF(AND(H194="CZ",H195="CZ",H196="CZ",H197&lt;&gt;"CZ",H198&lt;&gt;"CZ",AF194=AF198,AF194&lt;&gt;AF193,AF194&lt;&gt;AF199),A194-COUNTIFS($H$167:$H194,"&lt;&gt;CZ")&amp;$AH$5&amp;A198-COUNTIFS($H$167:$H198,"&lt;&gt;CZ"),IF(AND(H194="CZ",H195="CZ",H196&lt;&gt;"CZ",H197&lt;&gt;"CZ",H198&lt;&gt;"CZ",AF194=AF198,AF194&lt;&gt;AF193,AF194&lt;&gt;AF199),A198-COUNTIFS($H$167:$H198,"&lt;&gt;CZ"),""))))))))))))))))))))))))))))))))))</f>
        <v/>
      </c>
      <c r="AL194" s="120" t="str">
        <f t="shared" si="11"/>
        <v/>
      </c>
    </row>
    <row r="195" spans="1:38" s="104" customFormat="1" ht="15" hidden="1" customHeight="1">
      <c r="A195" s="105">
        <v>29</v>
      </c>
      <c r="B195" s="106" t="e">
        <v>#N/A</v>
      </c>
      <c r="C195" s="107" t="s">
        <v>251</v>
      </c>
      <c r="D195" s="107" t="s">
        <v>251</v>
      </c>
      <c r="E195" s="106" t="s">
        <v>251</v>
      </c>
      <c r="F195" s="108"/>
      <c r="G195" s="109" t="s">
        <v>251</v>
      </c>
      <c r="H195" s="110" t="s">
        <v>251</v>
      </c>
      <c r="I195" s="111"/>
      <c r="J195" s="112" t="s">
        <v>251</v>
      </c>
      <c r="K195" s="111"/>
      <c r="L195" s="112" t="s">
        <v>251</v>
      </c>
      <c r="M195" s="111"/>
      <c r="N195" s="112" t="s">
        <v>251</v>
      </c>
      <c r="O195" s="111"/>
      <c r="P195" s="112" t="s">
        <v>251</v>
      </c>
      <c r="Q195" s="111"/>
      <c r="R195" s="112" t="s">
        <v>251</v>
      </c>
      <c r="S195" s="113"/>
      <c r="T195" s="112" t="s">
        <v>251</v>
      </c>
      <c r="U195" s="111"/>
      <c r="V195" s="112" t="s">
        <v>251</v>
      </c>
      <c r="W195" s="111"/>
      <c r="X195" s="112" t="s">
        <v>251</v>
      </c>
      <c r="Y195" s="111"/>
      <c r="Z195" s="112" t="s">
        <v>251</v>
      </c>
      <c r="AA195" s="111"/>
      <c r="AB195" s="112" t="s">
        <v>251</v>
      </c>
      <c r="AC195" s="111"/>
      <c r="AD195" s="112" t="s">
        <v>251</v>
      </c>
      <c r="AE195" s="116">
        <v>0</v>
      </c>
      <c r="AF195" s="117" t="s">
        <v>251</v>
      </c>
      <c r="AG195" s="118" t="s">
        <v>251</v>
      </c>
      <c r="AH195" s="100" t="str">
        <f t="shared" ca="1" si="10"/>
        <v/>
      </c>
      <c r="AI195" s="119" t="str">
        <f>IF(H195="","",IF(H195&lt;&gt;"CZ","NE",IF(AND(H195="CZ",AF194&lt;&gt;AF195,AF195&lt;&gt;AF196),A195-COUNTIF($H$167:$H195,"&lt;&gt;CZ"),IF(AND(H195="CZ",H194="CZ",AF195=AF194,AF195&lt;&gt;AF193,AF195&lt;&gt;AF196),A194-COUNTIF($H$167:$H195,"&lt;&gt;CZ")&amp;$AH$5&amp;A195-COUNTIF($H$167:$H195,"&lt;&gt;CZ"),IF(AND(H195="CZ",H196="CZ",AF195&lt;&gt;AF194,AF195=AF196,AF195&lt;&gt;AF197),A195-COUNTIF($H$167:$H195,"&lt;&gt;CZ")&amp;$AH$5&amp;A196-COUNTIF($H$167:$H196,"&lt;&gt;CZ"),IF(AND(H195="CZ",H194="CZ",H193="CZ",AF195=AF193,AF195&lt;&gt;AF192,AF195&lt;&gt;AF196),A193-COUNTIF($H$167:$H195,"&lt;&gt;CZ")&amp;$AH$5&amp;A195-COUNTIF($H$167:$H195,"&lt;&gt;CZ"),IF(AND(H195="CZ",H194="CZ",H196="CZ",AF196=AF194,AF195&lt;&gt;AF193,AF195&lt;&gt;AF197),A194-COUNTIF($H$167:$H194,"&lt;&gt;CZ")&amp;$AH$5&amp;A196-COUNTIF($H$167:$H196,"&lt;&gt;CZ"),IF(AND(H195="CZ",H196="CZ",H197="CZ",AF195&lt;&gt;AF194,AF195=AF197,AF195&lt;&gt;AF198),A195-COUNTIF($H$167:$H195,"&lt;&gt;CZ")&amp;$AH$5&amp;A197-COUNTIF($H$167:$H197,"&lt;&gt;CZ"),IF(AND(H195="CZ",H194="CZ",H193="CZ",H192="CZ",AF195=AF192,AF195&lt;&gt;AF191,AF195&lt;&gt;AF196),A192-COUNTIF($H$167:$H192,"&lt;&gt;CZ")&amp;$AH$5&amp;A195-COUNTIF($H$167:$H195,"&lt;&gt;CZ"),IF(AND(H195="CZ",H194="CZ",H193="CZ",H196="CZ",AF196=AF193,AF195&lt;&gt;AF192,AF195&lt;&gt;AF197),A193-COUNTIF($H$167:$H193,"&lt;&gt;CZ")&amp;$AH$5&amp;A196-COUNTIF($H$167:$H196,"&lt;&gt;CZ"),IF(AND(H195="CZ",H194="CZ",H196="CZ",H197="CZ",AF197=AF194,AF195&lt;&gt;AF193,AF195&lt;&gt;AF198),A194-COUNTIF($H$167:$H194,"&lt;&gt;CZ")&amp;$AH$5&amp;A197-COUNTIF($H$167:$H197,"&lt;&gt;CZ"),IF(AND(H195="CZ",H196="CZ",H197="CZ",H198="CZ",AF195&lt;&gt;AF194,AF195=AF198,AF195&lt;&gt;AF199),A195-COUNTIF($H$167:$H195,"&lt;&gt;CZ")&amp;$AH$5&amp;A198-COUNTIF($H$167:$H198,"&lt;&gt;CZ"),IF(AND(H195="CZ",H194="CZ",H193="CZ",H192="CZ",H191="CZ",AF195=AF191,AF195&lt;&gt;AF190,AF195&lt;&gt;AF196),A191-COUNTIF($H$167:$H191,"&lt;&gt;CZ")&amp;$AH$5&amp;A195-COUNTIF($H$167:$H195,"&lt;&gt;CZ"),IF(AND(H195="CZ",H194="CZ",H193="CZ",H192="CZ",H196="CZ",AF196=AF192,AF195&lt;&gt;AF191,AF195&lt;&gt;AF197),A192-COUNTIF($H$167:$H192,"&lt;&gt;CZ")&amp;$AH$5&amp;A196-COUNTIF($H$167:$H196,"&lt;&gt;CZ"),IF(AND(H195="CZ",H194="CZ",H193="CZ",H196="CZ",H197="CZ",AF197=AF193,AF195&lt;&gt;AF192,AF195&lt;&gt;AF198),A193-COUNTIF($H$167:$H193,"&lt;&gt;CZ")&amp;$AH$5&amp;A197-COUNTIF($H$167:$H197,"&lt;&gt;CZ"),IF(AND(H195="CZ",H194="CZ",H196="CZ",H197="CZ",H198="CZ",AF198=AF194,AF195&lt;&gt;AF193,AF195&lt;&gt;AF199),A194-COUNTIF($H$167:$H194,"&lt;&gt;CZ")&amp;$AH$5&amp;A198-COUNTIF($H$167:$H198,"&lt;&gt;CZ"),IF(AND(H195="CZ",H196="CZ",H197="CZ",H198="CZ",H199="CZ",AF195&lt;&gt;AF194,AF195=AF199,AF195&lt;&gt;AF200),A195-COUNTIF($H$167:$H195,"&lt;&gt;CZ")&amp;$AH$5&amp;A199-COUNTIF($H$167:$H199,"&lt;&gt;CZ"),IF(AND(H195="CZ",H194&lt;&gt;"CZ",AF195=AF194,AF195&lt;&gt;AF193,AF195&lt;&gt;AF196),A195-COUNTIF($H$167:$H195,"&lt;&gt;CZ"),IF(AND(H195="CZ",H196&lt;&gt;"CZ",AF195&lt;&gt;AF194,AF195=AF196,AF195&lt;&gt;AF197),A195-COUNTIF($H$167:$H195,"&lt;&gt;CZ"),IF(AND(H195="CZ",H194&lt;&gt;"CZ",H193="CZ",AF195=AF193,AF195&lt;&gt;AF192,AF195&lt;&gt;AF196),A193-COUNTIF($H$167:$H193,"&lt;&gt;CZ")&amp;$AH$5&amp;A195-COUNTIF($H$167:$H195,"&lt;&gt;CZ"),IF(AND(H195="CZ",H194="CZ",H193&lt;&gt;"CZ",AF195=AF193,AF195&lt;&gt;AF192,AF195&lt;&gt;AF196),A194-COUNTIF($H$167:$H193,"&lt;&gt;CZ")&amp;$AH$5&amp;A195-COUNTIF($H$167:$H195,"&lt;&gt;CZ"),IF(AND(H195="CZ",H194&lt;&gt;"CZ",H193&lt;&gt;"CZ",AF195=AF193,AF195&lt;&gt;AF192,AF195&lt;&gt;AF196),A195-COUNTIF($H$167:$H195,"&lt;&gt;CZ"),IF(AND(H195="CZ",H194&lt;&gt;"CZ",H196="CZ",AF195=AF194,AF195&lt;&gt;AF193,AF195=AF196,AF195&lt;&gt;AF197),A195-COUNTIF($H$167:$H194,"&lt;&gt;CZ")&amp;$AH$5&amp;A196-COUNTIF($H$167:$H196,"&lt;&gt;CZ"),IF(AND(H195="CZ",H194="CZ",H196&lt;&gt;"CZ",AF196=AF194,AF195&lt;&gt;AF193,AF195&lt;&gt;AF197),A194-COUNTIF($H$167:$H194,"&lt;&gt;CZ")&amp;$AH$5&amp;A196-COUNTIF($H$167:$H196,"&lt;&gt;CZ"),IF(AND(H195="CZ",H194&lt;&gt;"CZ",H196&lt;&gt;"CZ",AF196=AF194,AF195&lt;&gt;AF193,AF195&lt;&gt;AF197),A195-COUNTIF($H$167:$H194,"&lt;&gt;CZ"),IF(AND(H195="CZ",H196&lt;&gt;"CZ",H197="CZ",AF195&lt;&gt;AF194,AF195=AF197,AF195&lt;&gt;AF198),A195-COUNTIF($H$167:$H195,"&lt;&gt;CZ")&amp;$AH$5&amp;A197-COUNTIF($H$167:$H197,"&lt;&gt;CZ"),IF(AND(H195="CZ",H196="CZ",H197&lt;&gt;"CZ",AF195&lt;&gt;AF194,AF195=AF197,AF195&lt;&gt;AF198),A195-COUNTIF($H$167:$H195,"&lt;&gt;CZ")&amp;$AH$5&amp;A197-COUNTIF($H$167:$H197,"&lt;&gt;CZ"),IF(AND(H195="CZ",H196&lt;&gt;"CZ",H197&lt;&gt;"CZ",AF195&gt;0,AF195&lt;&gt;AF194,AF195=AF197,AF195&lt;&gt;AF198),A195-COUNTIF($H$167:$H195,"&lt;&gt;CZ"),IF(AND(H195="CZ",H194&lt;&gt;"CZ",H193="CZ",H192="CZ",AF195=AF192,AF195&lt;&gt;AF191,AF195&lt;&gt;AF196),A192-COUNTIF($H$167:$H192,"&lt;&gt;CZ")&amp;$AH$5&amp;A195-COUNTIF($H$167:$H195,"&lt;&gt;CZ"),IF(AND(H195="CZ",H194="CZ",H193&lt;&gt;"CZ",H192="CZ",AF195=AF192,AF195&lt;&gt;AF191,AF195&lt;&gt;AF196),A192-COUNTIF($H$167:$H192,"&lt;&gt;CZ")&amp;$AH$5&amp;A195-COUNTIF($H$167:$H195,"&lt;&gt;CZ"),IF(AND(H195="CZ",H194="CZ",H193="CZ",H192&lt;&gt;"CZ",AF195=AF192,AF195&lt;&gt;AF191,AF195&lt;&gt;AF196),A193-COUNTIF($H$167:$H192,"&lt;&gt;CZ")&amp;$AH$5&amp;A195-COUNTIF($H$167:$H195,"&lt;&gt;CZ"),IF(AND(H195="CZ",H194&lt;&gt;"CZ",H193&lt;&gt;"CZ",H192="CZ",AF195=AF192,AF195&lt;&gt;AF191,AF195&lt;&gt;AF196),A192-COUNTIF($H$167:$H192,"&lt;&gt;CZ")&amp;$AH$5&amp;A195-COUNTIF($H$167:$H195,"&lt;&gt;CZ"),IF(AND(H195="CZ",H194&lt;&gt;"CZ",H193="CZ",H192&lt;&gt;"CZ",AF195=AF192,AF195&lt;&gt;AF191,AF195&lt;&gt;AF196),A193-COUNTIF($H$167:$H192,"&lt;&gt;CZ")&amp;$AH$5&amp;A195-COUNTIF($H$167:$H195,"&lt;&gt;CZ"),IF(AND(H195="CZ",H194="CZ",H193&lt;&gt;"CZ",H192&lt;&gt;"CZ",AF195=AF192,AF195&lt;&gt;AF191,AF195&lt;&gt;AF196),A193-COUNTIF($H$167:$H192,"&lt;&gt;CZ")&amp;$AH$5&amp;A195-COUNTIF($H$167:$H195,"&lt;&gt;CZ"),IF(AND(H195="CZ",H194&lt;&gt;"CZ",H193&lt;&gt;"CZ",H192&lt;&gt;"CZ",AF195=AF192,AF195&lt;&gt;AF191,AF195&lt;&gt;AF196),A195-COUNTIF($H$167:$H195,"&lt;&gt;CZ"),IF(AND(H195="CZ",H194="CZ",H193&lt;&gt;"CZ",H196="CZ",AF195=AF193,AF195&lt;&gt;AF192,AF195=AF196,AF195&lt;&gt;AF197),A194-COUNTIF($H$167:$H193,"&lt;&gt;CZ")&amp;$AH$5&amp;A196-COUNTIF($H$167:$H196,"&lt;&gt;CZ"),IF(AND(H195="CZ",H194="CZ",H193="CZ",H196&lt;&gt;"CZ",AF195=AF193,AF195&lt;&gt;AF192,AF195=AF196,AF195&lt;&gt;AF197),A193-COUNTIF($H$167:$H193,"&lt;&gt;CZ")&amp;$AH$5&amp;A196-COUNTIF($H$167:$H196,"&lt;&gt;CZ"),IF(AND(H195="CZ",H194&lt;&gt;"CZ",H193&lt;&gt;"CZ",H196="CZ",AF195=AF193,AF195&lt;&gt;AF192,AF195=AF196,AF195&lt;&gt;AF197),A194-COUNTIF($H$167:$H193,"&lt;&gt;CZ")&amp;$AH$5&amp;A196-COUNTIF($H$167:$H196,"&lt;&gt;CZ"),IF(AND(H195="CZ",H194&lt;&gt;"CZ",H193="CZ",H196="CZ",AF195=AF193,AF195&lt;&gt;AF192,AF195=AF196,AF195&lt;&gt;AF197),A193-COUNTIF($H$167:$H193,"&lt;&gt;CZ")&amp;$AH$5&amp;A196-COUNTIF($H$167:$H196,"&lt;&gt;CZ"),IF(AND(H195="CZ",H194&lt;&gt;"CZ",H193="CZ",H196&lt;&gt;"CZ",AF195=AF193,AF195&lt;&gt;AF192,AF195=AF196,AF195&lt;&gt;AF197),A193-COUNTIF($H$167:$H193,"&lt;&gt;CZ")&amp;$AH$5&amp;A196-COUNTIF($H$167:$H196,"&lt;&gt;CZ"),IF(AND(H195="CZ",H194="CZ",H193&lt;&gt;"CZ",H196&lt;&gt;"CZ",AF196=AF193,AF195&lt;&gt;AF192,AF195&lt;&gt;AF197),A194-COUNTIF($H$167:$H193,"&lt;&gt;CZ")&amp;$AH$5&amp;A196-COUNTIF($H$167:$H196,"&lt;&gt;CZ"),IF(AND(H195="CZ",H194&lt;&gt;"CZ",H193&lt;&gt;"CZ",H196&lt;&gt;"CZ",AF196=AF193,AF195&lt;&gt;AF192,AF195&lt;&gt;AF197),A194-COUNTIF($H$167:$H193,"&lt;&gt;CZ"),IF(AND(H195="CZ",H194&lt;&gt;"CZ",H196="CZ",H197="CZ",AF197=AF194,AF195&lt;&gt;AF193,AF195&lt;&gt;AF198),A195-COUNTIF($H$167:$H194,"&lt;&gt;CZ")&amp;$AH$5&amp;A197-COUNTIF($H$167:$H197,"&lt;&gt;CZ"),IF(AND(H195="CZ",H194="CZ",H196&lt;&gt;"CZ",H197="CZ",AF197=AF194,AF195&lt;&gt;AF193,AF195&lt;&gt;AF198),A194-COUNTIF($H$167:$H194,"&lt;&gt;CZ")&amp;$AH$5&amp;A197-COUNTIF($H$167:$H197,"&lt;&gt;CZ"),IF(AND(H195="CZ",H194="CZ",H196="CZ",H197&lt;&gt;"CZ",AF197=AF194,AF195&lt;&gt;AF193,AF195&lt;&gt;AF198),A194-COUNTIF($H$167:$H194,"&lt;&gt;CZ")&amp;$AH$5&amp;A197-COUNTIF($H$167:$H197,"&lt;&gt;CZ"),IF(AND(H195="CZ",H194&lt;&gt;"CZ",H196&lt;&gt;"CZ",H197="CZ",AF197=AF194,AF195&lt;&gt;AF193,AF195&lt;&gt;AF198),A195-COUNTIF($H$167:$H194,"&lt;&gt;CZ")&amp;$AH$5&amp;A197-COUNTIF($H$167:$H197,"&lt;&gt;CZ"),IF(AND(H195="CZ",H194&lt;&gt;"CZ",H196="CZ",H197&lt;&gt;"CZ",AF197=AF194,AF195&lt;&gt;AF193,AF195&lt;&gt;AF198),A195-COUNTIF($H$167:$H194,"&lt;&gt;CZ")&amp;$AH$5&amp;A197-COUNTIF($H$167:$H197,"&lt;&gt;CZ"),IF(AND(H195="CZ",H194="CZ",H196&lt;&gt;"CZ",H197&lt;&gt;"CZ",AF197=AF194,AF195&lt;&gt;AF193,AF195&lt;&gt;AF198),A194-COUNTIF($H$167:$H194,"&lt;&gt;CZ")&amp;$AH$5&amp;A197-COUNTIF($H$167:$H197,"&lt;&gt;CZ"),IF(AND(H195="CZ",H194&lt;&gt;"CZ",H196&lt;&gt;"CZ",H197&lt;&gt;"CZ",AF197=AF194,AF195&lt;&gt;AF193,AF195&lt;&gt;AF198),A195-COUNTIF($H$167:$H194,"&lt;&gt;CZ"),IF(AND(H195="CZ",H196="CZ",H197="CZ",H198&lt;&gt;"CZ",AF195&lt;&gt;AF194,AF195=AF198,AF195&lt;&gt;AF199),A195-COUNTIF($H$167:$H195,"&lt;&gt;CZ")&amp;$AH$5&amp;A198-COUNTIF($H$167:$H198,"&lt;&gt;CZ"),IF(AND(H195="CZ",H196="CZ",H197&lt;&gt;"CZ",H198="CZ",AF195&lt;&gt;AF194,AF195=AF198,AF195&lt;&gt;AF199),A195-COUNTIF($H$167:$H195,"&lt;&gt;CZ")&amp;$AH$5&amp;A198-COUNTIF($H$167:$H198,"&lt;&gt;CZ"),IF(AND(H195="CZ",H196&lt;&gt;"CZ",H197="CZ",H198="CZ",AF195&lt;&gt;AF194,AF195=AF198,AF195&lt;&gt;AF199),A195-COUNTIF($H$167:$H195,"&lt;&gt;CZ")&amp;$AH$5&amp;A198-COUNTIF($H$167:$H198,"&lt;&gt;CZ"),IF(AND(H195="CZ",H196&lt;&gt;"CZ",H197&lt;&gt;"CZ",H198="CZ",AF195&lt;&gt;AF194,AF195=AF198,AF195&lt;&gt;AF199),A195-COUNTIF($H$167:$H195,"&lt;&gt;CZ")&amp;$AH$5&amp;A198-COUNTIF($H$167:$H198,"&lt;&gt;CZ"),"")))))))))))))))))))))))))))))))))))))))))))))))))))))</f>
        <v/>
      </c>
      <c r="AJ195" s="102" t="str">
        <f>IF(AI195&lt;&gt;"","",IF(AND(H195="CZ",H196&lt;&gt;"CZ",H197="CZ",H198&lt;&gt;"CZ",AF195&lt;&gt;AF194,AF195=AF198,AF195&lt;&gt;AF199),A195-COUNTIF($H$167:$H195,"&lt;&gt;CZ")&amp;$AH$5&amp;A198-COUNTIF($H$167:$H198,"&lt;&gt;CZ"),IF(AND(H195="CZ",H196="CZ",H197&lt;&gt;"CZ",H198&lt;&gt;"CZ",AF195&lt;&gt;AF194,AF195=AF198,AF195&lt;&gt;AF199),A195-COUNTIF($H$167:$H195,"&lt;&gt;CZ")&amp;$AH$5&amp;A198-COUNTIF($H$167:$H198,"&lt;&gt;CZ"),IF(AND(H195="CZ",H196&lt;&gt;"CZ",H197&lt;&gt;"CZ",H198&lt;&gt;"CZ",AF195&lt;&gt;AF194,AF195=AF198,AF195&lt;&gt;AF199),A195-COUNTIF($H$167:$H195,"&lt;&gt;CZ"),IF(AND(H195="CZ",H194&lt;&gt;"CZ",H193="CZ",H192="CZ",H191="CZ",AF195=AF191,AF195&lt;&gt;AF190,AF195&lt;&gt;AF196),A191-COUNTIFS($H$167:$H191,"&lt;&gt;CZ")&amp;$AH$5&amp;A195-COUNTIFS($H$167:$H195,"&lt;&gt;CZ"),IF(AND(H195="CZ",H194="CZ",H193&lt;&gt;"CZ",H192="CZ",H191="CZ",AF195=AF191,AF195&lt;&gt;AF190,AF195&lt;&gt;AF196),A191-COUNTIFS($H$167:$H191,"&lt;&gt;CZ")&amp;$AH$5&amp;A195-COUNTIFS($H$167:$H195,"&lt;&gt;CZ"),IF(AND(H195="CZ",H194="CZ",H193="CZ",H192&lt;&gt;"CZ",H191="CZ",AF195=AF191,AF195&lt;&gt;AF190,AF195&lt;&gt;AF196),A191-COUNTIFS($H$167:$H191,"&lt;&gt;CZ")&amp;$AH$5&amp;A195-COUNTIFS($H$167:$H195,"&lt;&gt;CZ"),IF(AND(H195="CZ",H194="CZ",H193="CZ",H192="CZ",H191&lt;&gt;"CZ",AF195=AF191,AF195&lt;&gt;AF190,AF195&lt;&gt;AF196),A192-COUNTIFS($H$167:$H191,"&lt;&gt;CZ")&amp;$AH$5&amp;A195-COUNTIFS($H$167:$H195,"&lt;&gt;CZ"),IF(AND(H195="CZ",H194&lt;&gt;"CZ",H193="CZ",H192="CZ",H191&lt;&gt;"CZ",AF195=AF191,AF195&lt;&gt;AF190,AF195&lt;&gt;AF196),A192-COUNTIFS($H$167:$H191,"&lt;&gt;CZ")&amp;$AH$5&amp;A195-COUNTIFS($H$167:$H195,"&lt;&gt;CZ"),IF(AND(H195="CZ",H194&lt;&gt;"CZ",H193="CZ",H192&lt;&gt;"CZ",H191="CZ",AF195=AF191,AF195&lt;&gt;AF190,AF195&lt;&gt;AF196),A191-COUNTIFS($H$167:$H191,"&lt;&gt;CZ")&amp;$AH$5&amp;A195-COUNTIFS($H$167:$H195,"&lt;&gt;CZ"),IF(AND(H195="CZ",H194&lt;&gt;"CZ",H193&lt;&gt;"CZ",H192="CZ",H191="CZ",AF195=AF191,AF195&lt;&gt;AF190,AF195&lt;&gt;AF196),A191-COUNTIFS($H$167:$H191,"&lt;&gt;CZ")&amp;$AH$5&amp;A195-COUNTIFS($H$167:$H195,"&lt;&gt;CZ"),IF(AND(H195="CZ",H194&lt;&gt;"CZ",H193&lt;&gt;"CZ",H192&lt;&gt;"CZ",H191="CZ",AF195=AF191,AF195&lt;&gt;AF190,AF195&lt;&gt;AF196),A191-COUNTIFS($H$167:$H191,"&lt;&gt;CZ")&amp;$AH$5&amp;A195-COUNTIFS($H$167:$H195,"&lt;&gt;CZ"),IF(AND(H195="CZ",H194&lt;&gt;"CZ",H193&lt;&gt;"CZ",H192="CZ",H191&lt;&gt;"CZ",AF195=AF191,AF195&lt;&gt;AF190,AF195&lt;&gt;AF196),A192-COUNTIFS($H$167:$H191,"&lt;&gt;CZ")&amp;$AH$5&amp;A195-COUNTIFS($H$167:$H195,"&lt;&gt;CZ"),IF(AND(H195="CZ",H194&lt;&gt;"CZ",H193="CZ",H192&lt;&gt;"CZ",H191&lt;&gt;"CZ",AF195=AF191,AF195&lt;&gt;AF190,AF195&lt;&gt;AF196),A192-COUNTIFS($H$167:$H191,"&lt;&gt;CZ")&amp;$AH$5&amp;A195-COUNTIFS($H$167:$H195,"&lt;&gt;CZ"),IF(AND(H195="CZ",H194="CZ",H193&lt;&gt;"CZ",H192&lt;&gt;"CZ",H191&lt;&gt;"CZ",AF195=AF191,AF195&lt;&gt;AF190,AF195&lt;&gt;AF196),A192-COUNTIFS($H$167:$H191,"&lt;&gt;CZ")&amp;$AH$5&amp;A195-COUNTIFS($H$167:$H195,"&lt;&gt;CZ"),IF(AND(H195="CZ",H194="CZ",H193&lt;&gt;"CZ",H192&lt;&gt;"CZ",H191="CZ",AF195=AF191,AF195&lt;&gt;AF190,AF195&lt;&gt;AF196),A191-COUNTIFS($H$167:$H191,"&lt;&gt;CZ")&amp;$AH$5&amp;A195-COUNTIFS($H$167:$H195,"&lt;&gt;CZ"),IF(AND(H195="CZ",H194="CZ",H193&lt;&gt;"CZ",H192="CZ",H191&lt;&gt;"CZ",AF195=AF191,AF195&lt;&gt;AF190,AF195&lt;&gt;AF196),A192-COUNTIFS($H$167:$H191,"&lt;&gt;CZ")&amp;$AH$5&amp;A195-COUNTIFS($H$167:$H195,"&lt;&gt;CZ"),IF(AND(H195="CZ",H194="CZ",H193="CZ",H192&lt;&gt;"CZ",H191&lt;&gt;"CZ",AF195=AF191,AF195&lt;&gt;AF190,AF195&lt;&gt;AF196),A192-COUNTIFS($H$167:$H191,"&lt;&gt;CZ")&amp;$AH$5&amp;A195-COUNTIFS($H$167:$H195,"&lt;&gt;CZ"),IF(AND(H195="CZ",H194&lt;&gt;"CZ",H193&lt;&gt;"CZ",H192&lt;&gt;"CZ",H191&lt;&gt;"CZ",AF195=AF191,AF195&lt;&gt;AF190,AF195&lt;&gt;AF196),A192-COUNTIFS($H$167:$H191,"&lt;&gt;CZ"),IF(AND(H195="CZ",H194&lt;&gt;"CZ",H193="CZ",H192="CZ",H196="CZ",AF196=AF192,AF195&lt;&gt;AF191,AF195&lt;&gt;AF197),A192-COUNTIFS($H$167:$H192,"&lt;&gt;CZ")&amp;$AH$5&amp;A196-COUNTIFS($H$167:$H196,"&lt;&gt;CZ"),IF(AND(H195="CZ",H194="CZ",H193&lt;&gt;"CZ",H192="CZ",H196="CZ",AF196=AF192,AF195&lt;&gt;AF191,AF195&lt;&gt;AF197),A192-COUNTIFS($H$167:$H192,"&lt;&gt;CZ")&amp;$AH$5&amp;A196-COUNTIFS($H$167:$H196,"&lt;&gt;CZ"),IF(AND(H195="CZ",H194="CZ",H193="CZ",H192&lt;&gt;"CZ",H196="CZ",AF196=AF192,AF195&lt;&gt;AF191,AF195&lt;&gt;AF197),A193-COUNTIFS($H$167:$H192,"&lt;&gt;CZ")&amp;$AH$5&amp;A196-COUNTIFS($H$167:$H196,"&lt;&gt;CZ"),IF(AND(H195="CZ",H194="CZ",H193="CZ",H192="CZ",H196&lt;&gt;"CZ",AF196=AF192,AF195&lt;&gt;AF191,AF195&lt;&gt;AF197),A192-COUNTIFS($H$167:$H192,"&lt;&gt;CZ")&amp;$AH$5&amp;A196-COUNTIFS($H$167:$H196,"&lt;&gt;CZ"),IF(AND(H195="CZ",H194&lt;&gt;"CZ",H193="CZ",H192="CZ",H196&lt;&gt;"CZ",AF196=AF192,AF195&lt;&gt;AF191,AF195&lt;&gt;AF197),A192-COUNTIFS($H$167:$H192,"&lt;&gt;CZ")&amp;$AH$5&amp;A196-COUNTIFS($H$167:$H196,"&lt;&gt;CZ"),IF(AND(H195="CZ",H194&lt;&gt;"CZ",H193="CZ",H192&lt;&gt;"CZ",H196="CZ",AF196=AF192,AF195&lt;&gt;AF191,AF195&lt;&gt;AF197),A193-COUNTIFS($H$167:$H192,"&lt;&gt;CZ")&amp;$AH$5&amp;A196-COUNTIFS($H$167:$H196,"&lt;&gt;CZ"),IF(AND(H195="CZ",H194&lt;&gt;"CZ",H193&lt;&gt;"CZ",H192="CZ",H196="CZ",AF196=AF192,AF195&lt;&gt;AF191,AF195&lt;&gt;AF197),A192-COUNTIFS($H$167:$H192,"&lt;&gt;CZ")&amp;$AH$5&amp;A196-COUNTIFS($H$167:$H196,"&lt;&gt;CZ"),IF(AND(H195="CZ",H194&lt;&gt;"CZ",H193&lt;&gt;"CZ",H192&lt;&gt;"CZ",H196="CZ",AF196=AF192,AF195&lt;&gt;AF191,AF195&lt;&gt;AF197),A193-COUNTIFS($H$167:$H192,"&lt;&gt;CZ")&amp;$AH$5&amp;A196-COUNTIFS($H$167:$H196,"&lt;&gt;CZ"),IF(AND(H195="CZ",H194&lt;&gt;"CZ",H193&lt;&gt;"CZ",H192="CZ",H196&lt;&gt;"CZ",AF196=AF192,AF195&lt;&gt;AF191,AF195&lt;&gt;AF197),A192-COUNTIFS($H$167:$H192,"&lt;&gt;CZ")&amp;$AH$5&amp;A196-COUNTIFS($H$167:$H196,"&lt;&gt;CZ"),IF(AND(H195="CZ",H194&lt;&gt;"CZ",H193="CZ",H192&lt;&gt;"CZ",H196&lt;&gt;"CZ",AF196=AF192,AF195&lt;&gt;AF191,AF195&lt;&gt;AF197),A193-COUNTIFS($H$167:$H192,"&lt;&gt;CZ")&amp;$AH$5&amp;A196-COUNTIFS($H$167:$H196,"&lt;&gt;CZ"),IF(AND(H195="CZ",H194="CZ",H193&lt;&gt;"CZ",H192&lt;&gt;"CZ",H196&lt;&gt;"CZ",AF196=AF192,AF195&lt;&gt;AF191,AF195&lt;&gt;AF197),A193-COUNTIFS($H$167:$H192,"&lt;&gt;CZ")&amp;$AH$5&amp;A196-COUNTIFS($H$167:$H196,"&lt;&gt;CZ"),IF(AND(H195="CZ",H194="CZ",H193&lt;&gt;"CZ",H192&lt;&gt;"CZ",H196="CZ",AF196=AF192,AF195&lt;&gt;AF191,AF195&lt;&gt;AF197),A193-COUNTIFS($H$167:$H192,"&lt;&gt;CZ")&amp;$AH$5&amp;A196-COUNTIFS($H$167:$H196,"&lt;&gt;CZ"),IF(AND(H195="CZ",H194="CZ",H193&lt;&gt;"CZ",H192="CZ",H196&lt;&gt;"CZ",AF196=AF192,AF195&lt;&gt;AF191,AF195&lt;&gt;AF197),A192-COUNTIFS($H$167:$H192,"&lt;&gt;CZ")&amp;$AH$5&amp;A196-COUNTIFS($H$167:$H196,"&lt;&gt;CZ"),IF(AND(H195="CZ",H194="CZ",H193="CZ",H192&lt;&gt;"CZ",H196&lt;&gt;"CZ",AF196=AF192,AF195&lt;&gt;AF191,AF195&lt;&gt;AF197),A193-COUNTIFS($H$167:$H192,"&lt;&gt;CZ")&amp;$AH$5&amp;A196-COUNTIFS($H$167:$H196,"&lt;&gt;CZ"),IF(AND(H195="CZ",H194&lt;&gt;"CZ",H193&lt;&gt;"CZ",H192&lt;&gt;"CZ",H196&lt;&gt;"CZ",AF196=AF192,AF195&lt;&gt;AF191,AF195&lt;&gt;AF197),A193-COUNTIFS($H$167:$H192,"&lt;&gt;CZ"),IF(AND(H195="CZ",H194&lt;&gt;"CZ",H193="CZ",H196="CZ",H197="CZ",AF197=AF193,AF195&lt;&gt;AF192,AF195&lt;&gt;AF198),A193-COUNTIFS($H$167:$H193,"&lt;&gt;CZ")&amp;$AH$5&amp;A197-COUNTIFS($H$167:$H197,"&lt;&gt;CZ"),IF(AND(H195="CZ",H194="CZ",H193&lt;&gt;"CZ",H196="CZ",H197="CZ",AF197=AF193,AF195&lt;&gt;AF192,AF195&lt;&gt;AF198),A194-COUNTIFS($H$167:$H193,"&lt;&gt;CZ")&amp;$AH$5&amp;A197-COUNTIFS($H$167:$H197,"&lt;&gt;CZ"),IF(AND(H195="CZ",H194="CZ",H193="CZ",H196&lt;&gt;"CZ",H197="CZ",AF197=AF193,AF195&lt;&gt;AF192,AF195&lt;&gt;AF198),A193-COUNTIFS($H$167:$H193,"&lt;&gt;CZ")&amp;$AH$5&amp;A197-COUNTIFS($H$167:$H197,"&lt;&gt;CZ"),IF(AND(H195="CZ",H194="CZ",H193="CZ",H196="CZ",H197&lt;&gt;"CZ",AF197=AF193,AF195&lt;&gt;AF192,AF195&lt;&gt;AF198),A193-COUNTIFS($H$167:$H193,"&lt;&gt;CZ")&amp;$AH$5&amp;A197-COUNTIFS($H$167:$H197,"&lt;&gt;CZ"),IF(AND(H195="CZ",H194&lt;&gt;"CZ",H193="CZ",H196="CZ",H197&lt;&gt;"CZ",AF197=AF193,AF195&lt;&gt;AF192,AF195&lt;&gt;AF198),A193-COUNTIFS($H$167:$H193,"&lt;&gt;CZ")&amp;$AH$5&amp;A197-COUNTIFS($H$167:$H197,"&lt;&gt;CZ"),IF(AND(H195="CZ",H194&lt;&gt;"CZ",H193="CZ",H196&lt;&gt;"CZ",H197="CZ",AF197=AF193,AF195&lt;&gt;AF192,AF195&lt;&gt;AF198),A193-COUNTIFS($H$167:$H193,"&lt;&gt;CZ")&amp;$AH$5&amp;A197-COUNTIFS($H$167:$H197,"&lt;&gt;CZ"),IF(AND(H195="CZ",H194&lt;&gt;"CZ",H193&lt;&gt;"CZ",H196="CZ",H197="CZ",AF197=AF193,AF195&lt;&gt;AF192,AF195&lt;&gt;AF198),A194-COUNTIFS($H$167:$H193,"&lt;&gt;CZ")&amp;$AH$5&amp;A197-COUNTIFS($H$167:$H197,"&lt;&gt;CZ"),IF(AND(H195="CZ",H194&lt;&gt;"CZ",H193&lt;&gt;"CZ",H196&lt;&gt;"CZ",H197="CZ",AF197=AF193,AF195&lt;&gt;AF192,AF195&lt;&gt;AF198),A194-COUNTIFS($H$167:$H193,"&lt;&gt;CZ")&amp;$AH$5&amp;A197-COUNTIFS($H$167:$H197,"&lt;&gt;CZ"),IF(AND(H195="CZ",H194&lt;&gt;"CZ",H193&lt;&gt;"CZ",H196="CZ",H197&lt;&gt;"CZ",AF197=AF193,AF195&lt;&gt;AF192,AF195&lt;&gt;AF198),A194-COUNTIFS($H$167:$H193,"&lt;&gt;CZ")&amp;$AH$5&amp;A197-COUNTIFS($H$167:$H197,"&lt;&gt;CZ"),IF(AND(H195="CZ",H194&lt;&gt;"CZ",H193="CZ",H196&lt;&gt;"CZ",H197&lt;&gt;"CZ",AF197=AF193,AF195&lt;&gt;AF192,AF195&lt;&gt;AF198),A193-COUNTIFS($H$167:$H193,"&lt;&gt;CZ")&amp;$AH$5&amp;A197-COUNTIFS($H$167:$H197,"&lt;&gt;CZ"),IF(AND(H195="CZ",H194="CZ",H193&lt;&gt;"CZ",H196&lt;&gt;"CZ",H197&lt;&gt;"CZ",AF197=AF193,AF195&lt;&gt;AF192,AF195&lt;&gt;AF198),A194-COUNTIFS($H$167:$H193,"&lt;&gt;CZ")&amp;$AH$5&amp;A197-COUNTIFS($H$167:$H197,"&lt;&gt;CZ"),IF(AND(H195="CZ",H194="CZ",H193&lt;&gt;"CZ",H196&lt;&gt;"CZ",H197="CZ",AF197=AF193,AF195&lt;&gt;AF192,AF195&lt;&gt;AF198),A194-COUNTIFS($H$167:$H193,"&lt;&gt;CZ")&amp;$AH$5&amp;A197-COUNTIFS($H$167:$H197,"&lt;&gt;CZ"),IF(AND(H195="CZ",H194="CZ",H193&lt;&gt;"CZ",H196="CZ",H197&lt;&gt;"CZ",AF197=AF193,AF195&lt;&gt;AF192,AF195&lt;&gt;AF198),A194-COUNTIFS($H$167:$H193,"&lt;&gt;CZ")&amp;$AH$5&amp;A197-COUNTIFS($H$167:$H197,"&lt;&gt;CZ"),IF(AND(H195="CZ",H194="CZ",H193="CZ",H196&lt;&gt;"CZ",H197&lt;&gt;"CZ",AF197=AF193,AF195&lt;&gt;AF192,AF195&lt;&gt;AF198),A193-COUNTIFS($H$167:$H193,"&lt;&gt;CZ")&amp;$AH$5&amp;A197-COUNTIFS($H$167:$H197,"&lt;&gt;CZ"),""))))))))))))))))))))))))))))))))))))))))))))))))</f>
        <v/>
      </c>
      <c r="AK195" s="102" t="str">
        <f>IF(AI195&lt;&gt;"","",IF(AJ195&lt;&gt;"","",IF(AND(H194="CZ",H193&lt;&gt;"CZ",H192&lt;&gt;"CZ",H195&lt;&gt;"CZ",H196&lt;&gt;"CZ",AF196=AF192,AF194&lt;&gt;AF191,AF194&lt;&gt;AF197),A193-COUNTIFS($H$167:$H192,"&lt;&gt;CZ"),IF(AND(H195="CZ",H194&lt;&gt;"CZ",H196="CZ",H197="CZ",H198="CZ",AF198=AF194,AF195&lt;&gt;AF193,AF195&lt;&gt;AF199),A195-COUNTIFS($H$167:$H194,"&lt;&gt;CZ")&amp;$AH$5&amp;A198-COUNTIFS($H$167:$H198,"&lt;&gt;CZ"),IF(AND(H195="CZ",H194="CZ",H196&lt;&gt;"CZ",H197="CZ",H198="CZ",AF198=AF194,AF195&lt;&gt;AF193,AF195&lt;&gt;AF199),A194-COUNTIFS($H$167:$H194,"&lt;&gt;CZ")&amp;$AH$5&amp;A198-COUNTIFS($H$167:$H198,"&lt;&gt;CZ"),IF(AND(H195="CZ",H194="CZ",H196="CZ",H197&lt;&gt;"CZ",H198="CZ",AF198=AF194,AF195&lt;&gt;AF193,AF195&lt;&gt;AF199),A194-COUNTIFS($H$167:$H194,"&lt;&gt;CZ")&amp;$AH$5&amp;A198-COUNTIFS($H$167:$H198,"&lt;&gt;CZ"),IF(AND(H195="CZ",H194="CZ",H196="CZ",H197="CZ",H198&lt;&gt;"CZ",AF198=AF194,AF195&lt;&gt;AF193,AF195&lt;&gt;AF199),A194-COUNTIFS($H$167:$H194,"&lt;&gt;CZ")&amp;$AH$5&amp;A198-COUNTIFS($H$167:$H198,"&lt;&gt;CZ"),IF(AND(H195="CZ",H194&lt;&gt;"CZ",H196="CZ",H197="CZ",H198&lt;&gt;"CZ",AF198=AF194,AF195&lt;&gt;AF193,AF195&lt;&gt;AF199),A195-COUNTIFS($H$167:$H194,"&lt;&gt;CZ")&amp;$AH$5&amp;A198-COUNTIFS($H$167:$H198,"&lt;&gt;CZ"),IF(AND(H195="CZ",H194&lt;&gt;"CZ",H196="CZ",H197&lt;&gt;"CZ",H198="CZ",AF198=AF194,AF195&lt;&gt;AF193,AF195&lt;&gt;AF199),A195-COUNTIFS($H$167:$H194,"&lt;&gt;CZ")&amp;$AH$5&amp;A198-COUNTIFS($H$167:$H198,"&lt;&gt;CZ"),IF(AND(H195="CZ",H194&lt;&gt;"CZ",H196&lt;&gt;"CZ",H197="CZ",H198="CZ",AF198=AF194,AF195&lt;&gt;AF193,AF195&lt;&gt;AF199),A195-COUNTIFS($H$167:$H194,"&lt;&gt;CZ")&amp;$AH$5&amp;A198-COUNTIFS($H$167:$H198,"&lt;&gt;CZ"),IF(AND(H195="CZ",H194&lt;&gt;"CZ",H196&lt;&gt;"CZ",H197&lt;&gt;"CZ",H198="CZ",AF198=AF194,AF195&lt;&gt;AF193,AF195&lt;&gt;AF199),A195-COUNTIFS($H$167:$H194,"&lt;&gt;CZ")&amp;$AH$5&amp;A198-COUNTIFS($H$167:$H198,"&lt;&gt;CZ"),IF(AND(H195="CZ",H194&lt;&gt;"CZ",H196&lt;&gt;"CZ",H197&lt;&gt;"CZ",H198&lt;&gt;"CZ",AF198=AF194,AF195&lt;&gt;AF193,AF195&lt;&gt;AF199),A198-COUNTIFS($H$167:$H198,"&lt;&gt;CZ"),IF(AND(H195="CZ",H194&lt;&gt;"CZ",H196&lt;&gt;"CZ",H197="CZ",H198&lt;&gt;"CZ",AF198=AF194,AF195&lt;&gt;AF193,AF195&lt;&gt;AF199),A195-COUNTIFS($H$167:$H194,"&lt;&gt;CZ")&amp;$AH$5&amp;A198-COUNTIFS($H$167:$H198,"&lt;&gt;CZ"),IF(AND(H195="CZ",H194="CZ",H196="CZ",H197&lt;&gt;"CZ",H198&lt;&gt;"CZ",AF198=AF194,AF195&lt;&gt;AF193,AF195&lt;&gt;AF199),A194-COUNTIFS($H$167:$H194,"&lt;&gt;CZ")&amp;$AH$5&amp;A198-COUNTIFS($H$167:$H198,"&lt;&gt;CZ"),IF(AND(H195="CZ",H194="CZ",H196&lt;&gt;"CZ",H197&lt;&gt;"CZ",H198&lt;&gt;"CZ",AF198=AF194,AF195&lt;&gt;AF193,AF195&lt;&gt;AF199),A194-COUNTIFS($H$167:$H194,"&lt;&gt;CZ")&amp;$AH$5&amp;A198-COUNTIFS($H$167:$H198,"&lt;&gt;CZ"),IF(AND(H195="CZ",H194="CZ",H196&lt;&gt;"CZ",H197&lt;&gt;"CZ",H198="CZ",AF198=AF194,AF195&lt;&gt;AF193,AF195&lt;&gt;AF199),A194-COUNTIFS($H$167:$H194,"&lt;&gt;CZ")&amp;$AH$5&amp;A198-COUNTIFS($H$167:$H198,"&lt;&gt;CZ"),IF(AND(H195="CZ",H194="CZ",H196&lt;&gt;"CZ",H197="CZ",H198&lt;&gt;"CZ",AF198=AF194,AF195&lt;&gt;AF193,AF195&lt;&gt;AF199),A194-COUNTIFS($H$167:$H194,"&lt;&gt;CZ")&amp;$AH$5&amp;A198-COUNTIFS($H$167:$H198,"&lt;&gt;CZ"),IF(AND(H195="CZ",H194&lt;&gt;"CZ",H196="CZ",H197&lt;&gt;"CZ",H198&lt;&gt;"CZ",AF198=AF194,AF195&lt;&gt;AF193,AF195&lt;&gt;AF199),A195-COUNTIFS($H$167:$H194,"&lt;&gt;CZ")&amp;$AH$5&amp;A198-COUNTIFS($H$167:$H198,"&lt;&gt;CZ"),IF(AND(H195="CZ",H196&lt;&gt;"CZ",H197="CZ",H198="CZ",H199="CZ",AF195=AF199,AF195&lt;&gt;AF194,AF195&lt;&gt;AF200),A195-COUNTIFS($H$167:$H195,"&lt;&gt;CZ")&amp;$AH$5&amp;A199-COUNTIFS($H$167:$H199,"&lt;&gt;CZ"),IF(AND(H195="CZ",H196="CZ",H197&lt;&gt;"CZ",H198="CZ",H199="CZ",AF195=AF199,AF195&lt;&gt;AF194,AF195&lt;&gt;AF200),A195-COUNTIFS($H$167:$H195,"&lt;&gt;CZ")&amp;$AH$5&amp;A199-COUNTIFS($H$167:$H199,"&lt;&gt;CZ"),IF(AND(H195="CZ",H196="CZ",H197="CZ",H198&lt;&gt;"CZ",H199="CZ",AF195=AF199,AF195&lt;&gt;AF194,AF195&lt;&gt;AF200),A195-COUNTIFS($H$167:$H195,"&lt;&gt;CZ")&amp;$AH$5&amp;A199-COUNTIFS($H$167:$H199,"&lt;&gt;CZ"),IF(AND(H195="CZ",H196="CZ",H197="CZ",H198="CZ",H199&lt;&gt;"CZ",AF195=AF199,AF195&lt;&gt;AF194,AF195&lt;&gt;AF200),A195-COUNTIFS($H$167:$H195,"&lt;&gt;CZ")&amp;$AH$5&amp;A199-COUNTIFS($H$167:$H199,"&lt;&gt;CZ"),IF(AND(H195="CZ",H194&lt;&gt;"CZ",H193="CZ",H192="CZ",H196&lt;&gt;"CZ",AF196=AF192,AF195&lt;&gt;AF191,AF195&lt;&gt;AF197),A192-COUNTIFS($H$167:$H192,"&lt;&gt;CZ")&amp;$AH$5&amp;A196-COUNTIFS($H$167:$H196,"&lt;&gt;CZ"),IF(AND(H195="CZ",H196&lt;&gt;"CZ",H197="CZ",H198="CZ",H199&lt;&gt;"CZ",AF195=AF199,AF195&lt;&gt;AF194,AF195&lt;&gt;AF200),A195-COUNTIFS($H$167:$H195,"&lt;&gt;CZ")&amp;$AH$5&amp;A199-COUNTIFS($H$167:$H199,"&lt;&gt;CZ"),IF(AND(H195="CZ",H196&lt;&gt;"CZ",H197="CZ",H198&lt;&gt;"CZ",H199="CZ",AF195=AF199,AF195&lt;&gt;AF194,AF195&lt;&gt;AF200),A195-COUNTIFS($H$167:$H195,"&lt;&gt;CZ")&amp;$AH$5&amp;A199-COUNTIFS($H$167:$H199,"&lt;&gt;CZ"),IF(AND(H195="CZ",H196&lt;&gt;"CZ",H197&lt;&gt;"CZ",H198="CZ",H199="CZ",AF195=AF199,AF195&lt;&gt;AF194,AF195&lt;&gt;AF200),A195-COUNTIFS($H$167:$H195,"&lt;&gt;CZ")&amp;$AH$5&amp;A199-COUNTIFS($H$167:$H199,"&lt;&gt;CZ"),IF(AND(H195="CZ",H196&lt;&gt;"CZ",H197&lt;&gt;"CZ",H198&lt;&gt;"CZ",H199="CZ",AF195=AF199,AF195&lt;&gt;AF194,AF195&lt;&gt;AF200),A195-COUNTIFS($H$167:$H195,"&lt;&gt;CZ")&amp;$AH$5&amp;A199-COUNTIFS($H$167:$H199,"&lt;&gt;CZ"),IF(AND(H195="CZ",H196&lt;&gt;"CZ",H197&lt;&gt;"CZ",H198="CZ",H199&lt;&gt;"CZ",AF195=AF199,AF195&lt;&gt;AF194,AF195&lt;&gt;AF200),A195-COUNTIFS($H$167:$H195,"&lt;&gt;CZ")&amp;$AH$5&amp;A199-COUNTIFS($H$167:$H199,"&lt;&gt;CZ"),IF(AND(H195="CZ",H196&lt;&gt;"CZ",H197="CZ",H198&lt;&gt;"CZ",H199&lt;&gt;"CZ",AF195=AF199,AF195&lt;&gt;AF194,AF195&lt;&gt;AF200),A195-COUNTIFS($H$167:$H195,"&lt;&gt;CZ")&amp;$AH$5&amp;A199-COUNTIFS($H$167:$H199,"&lt;&gt;CZ"),IF(AND(H195="CZ",H196="CZ",H197&lt;&gt;"CZ",H198&lt;&gt;"CZ",H199&lt;&gt;"CZ",AF195=AF199,AF195&lt;&gt;AF194,AF195&lt;&gt;AF200),A195-COUNTIFS($H$167:$H195,"&lt;&gt;CZ")&amp;$AH$5&amp;A199-COUNTIFS($H$167:$H199,"&lt;&gt;CZ"),IF(AND(H195="CZ",H196="CZ",H197="CZ",H198&lt;&gt;"CZ",H199&lt;&gt;"CZ",AF195=AF199,AF195&lt;&gt;AF194,AF195&lt;&gt;AF200),A195-COUNTIFS($H$167:$H195,"&lt;&gt;CZ")&amp;$AH$5&amp;A199-COUNTIFS($H$167:$H199,"&lt;&gt;CZ"),IF(AND(H195="CZ",H196="CZ",H197&lt;&gt;"CZ",H198="CZ",H199&lt;&gt;"CZ",AF195=AF199,AF195&lt;&gt;AF194,AF195&lt;&gt;AF200),A195-COUNTIFS($H$167:$H195,"&lt;&gt;CZ")&amp;$AH$5&amp;A199-COUNTIFS($H$167:$H199,"&lt;&gt;CZ"),IF(AND(H195="CZ",H196="CZ",H197="CZ",H198&lt;&gt;"CZ",H199&lt;&gt;"CZ",AF195=AF199,AF195&lt;&gt;AF194,AF195&lt;&gt;AF200),A195-COUNTIFS($H$167:$H195,"&lt;&gt;CZ")&amp;$AH$5&amp;A199-COUNTIFS($H$167:$H199,"&lt;&gt;CZ"),IF(AND(H195="CZ",H196="CZ",H197&lt;&gt;"CZ",H198&lt;&gt;"CZ",H199&lt;&gt;"CZ",AF195=AF199,AF195&lt;&gt;AF194,AF195&lt;&gt;AF200),A199-COUNTIFS($H$167:$H199,"&lt;&gt;CZ"),""))))))))))))))))))))))))))))))))))</f>
        <v/>
      </c>
      <c r="AL195" s="120" t="str">
        <f t="shared" si="11"/>
        <v/>
      </c>
    </row>
    <row r="196" spans="1:38" s="104" customFormat="1" ht="15" hidden="1" customHeight="1">
      <c r="A196" s="105">
        <v>30</v>
      </c>
      <c r="B196" s="106" t="e">
        <v>#N/A</v>
      </c>
      <c r="C196" s="107" t="s">
        <v>251</v>
      </c>
      <c r="D196" s="107" t="s">
        <v>251</v>
      </c>
      <c r="E196" s="106" t="s">
        <v>251</v>
      </c>
      <c r="F196" s="108"/>
      <c r="G196" s="109" t="s">
        <v>251</v>
      </c>
      <c r="H196" s="110" t="s">
        <v>251</v>
      </c>
      <c r="I196" s="111"/>
      <c r="J196" s="112" t="s">
        <v>251</v>
      </c>
      <c r="K196" s="111"/>
      <c r="L196" s="112" t="s">
        <v>251</v>
      </c>
      <c r="M196" s="111"/>
      <c r="N196" s="112" t="s">
        <v>251</v>
      </c>
      <c r="O196" s="111"/>
      <c r="P196" s="112" t="s">
        <v>251</v>
      </c>
      <c r="Q196" s="111"/>
      <c r="R196" s="112" t="s">
        <v>251</v>
      </c>
      <c r="S196" s="113"/>
      <c r="T196" s="112" t="s">
        <v>251</v>
      </c>
      <c r="U196" s="111"/>
      <c r="V196" s="112" t="s">
        <v>251</v>
      </c>
      <c r="W196" s="111"/>
      <c r="X196" s="112" t="s">
        <v>251</v>
      </c>
      <c r="Y196" s="111"/>
      <c r="Z196" s="112" t="s">
        <v>251</v>
      </c>
      <c r="AA196" s="111"/>
      <c r="AB196" s="112" t="s">
        <v>251</v>
      </c>
      <c r="AC196" s="111"/>
      <c r="AD196" s="112" t="s">
        <v>251</v>
      </c>
      <c r="AE196" s="116">
        <v>0</v>
      </c>
      <c r="AF196" s="117" t="s">
        <v>251</v>
      </c>
      <c r="AG196" s="118" t="s">
        <v>251</v>
      </c>
      <c r="AH196" s="100" t="str">
        <f t="shared" ca="1" si="10"/>
        <v/>
      </c>
      <c r="AI196" s="119" t="str">
        <f>IF(H196="","",IF(H196&lt;&gt;"CZ","NE",IF(AND(H196="CZ",AF195&lt;&gt;AF196,AF196&lt;&gt;AF197),A196-COUNTIF($H$167:$H196,"&lt;&gt;CZ"),IF(AND(H196="CZ",H195="CZ",AF196=AF195,AF196&lt;&gt;AF194,AF196&lt;&gt;AF197),A195-COUNTIF($H$167:$H196,"&lt;&gt;CZ")&amp;$AH$5&amp;A196-COUNTIF($H$167:$H196,"&lt;&gt;CZ"),IF(AND(H196="CZ",H197="CZ",AF196&lt;&gt;AF195,AF196=AF197,AF196&lt;&gt;AF198),A196-COUNTIF($H$167:$H196,"&lt;&gt;CZ")&amp;$AH$5&amp;A197-COUNTIF($H$167:$H197,"&lt;&gt;CZ"),IF(AND(H196="CZ",H195="CZ",H194="CZ",AF196=AF194,AF196&lt;&gt;AF193,AF196&lt;&gt;AF197),A194-COUNTIF($H$167:$H196,"&lt;&gt;CZ")&amp;$AH$5&amp;A196-COUNTIF($H$167:$H196,"&lt;&gt;CZ"),IF(AND(H196="CZ",H195="CZ",H197="CZ",AF197=AF195,AF196&lt;&gt;AF194,AF196&lt;&gt;AF198),A195-COUNTIF($H$167:$H195,"&lt;&gt;CZ")&amp;$AH$5&amp;A197-COUNTIF($H$167:$H197,"&lt;&gt;CZ"),IF(AND(H196="CZ",H197="CZ",H198="CZ",AF196&lt;&gt;AF195,AF196=AF198,AF196&lt;&gt;AF199),A196-COUNTIF($H$167:$H196,"&lt;&gt;CZ")&amp;$AH$5&amp;A198-COUNTIF($H$167:$H198,"&lt;&gt;CZ"),IF(AND(H196="CZ",H195="CZ",H194="CZ",H193="CZ",AF196=AF193,AF196&lt;&gt;AF192,AF196&lt;&gt;AF197),A193-COUNTIF($H$167:$H193,"&lt;&gt;CZ")&amp;$AH$5&amp;A196-COUNTIF($H$167:$H196,"&lt;&gt;CZ"),IF(AND(H196="CZ",H195="CZ",H194="CZ",H197="CZ",AF197=AF194,AF196&lt;&gt;AF193,AF196&lt;&gt;AF198),A194-COUNTIF($H$167:$H194,"&lt;&gt;CZ")&amp;$AH$5&amp;A197-COUNTIF($H$167:$H197,"&lt;&gt;CZ"),IF(AND(H196="CZ",H195="CZ",H197="CZ",H198="CZ",AF198=AF195,AF196&lt;&gt;AF194,AF196&lt;&gt;AF199),A195-COUNTIF($H$167:$H195,"&lt;&gt;CZ")&amp;$AH$5&amp;A198-COUNTIF($H$167:$H198,"&lt;&gt;CZ"),IF(AND(H196="CZ",H197="CZ",H198="CZ",H199="CZ",AF196&lt;&gt;AF195,AF196=AF199,AF196&lt;&gt;AF200),A196-COUNTIF($H$167:$H196,"&lt;&gt;CZ")&amp;$AH$5&amp;A199-COUNTIF($H$167:$H199,"&lt;&gt;CZ"),IF(AND(H196="CZ",H195="CZ",H194="CZ",H193="CZ",H192="CZ",AF196=AF192,AF196&lt;&gt;AF191,AF196&lt;&gt;AF197),A192-COUNTIF($H$167:$H192,"&lt;&gt;CZ")&amp;$AH$5&amp;A196-COUNTIF($H$167:$H196,"&lt;&gt;CZ"),IF(AND(H196="CZ",H195="CZ",H194="CZ",H193="CZ",H197="CZ",AF197=AF193,AF196&lt;&gt;AF192,AF196&lt;&gt;AF198),A193-COUNTIF($H$167:$H193,"&lt;&gt;CZ")&amp;$AH$5&amp;A197-COUNTIF($H$167:$H197,"&lt;&gt;CZ"),IF(AND(H196="CZ",H195="CZ",H194="CZ",H197="CZ",H198="CZ",AF198=AF194,AF196&lt;&gt;AF193,AF196&lt;&gt;AF199),A194-COUNTIF($H$167:$H194,"&lt;&gt;CZ")&amp;$AH$5&amp;A198-COUNTIF($H$167:$H198,"&lt;&gt;CZ"),IF(AND(H196="CZ",H195="CZ",H197="CZ",H198="CZ",H199="CZ",AF199=AF195,AF196&lt;&gt;AF194,AF196&lt;&gt;AF200),A195-COUNTIF($H$167:$H195,"&lt;&gt;CZ")&amp;$AH$5&amp;A199-COUNTIF($H$167:$H199,"&lt;&gt;CZ"),IF(AND(H196="CZ",H197="CZ",H198="CZ",H199="CZ",H200="CZ",AF196&lt;&gt;AF195,AF196=AF200,AF196&lt;&gt;AF201),A196-COUNTIF($H$167:$H196,"&lt;&gt;CZ")&amp;$AH$5&amp;A200-COUNTIF($H$167:$H200,"&lt;&gt;CZ"),IF(AND(H196="CZ",H195&lt;&gt;"CZ",AF196=AF195,AF196&lt;&gt;AF194,AF196&lt;&gt;AF197),A196-COUNTIF($H$167:$H196,"&lt;&gt;CZ"),IF(AND(H196="CZ",H197&lt;&gt;"CZ",AF196&lt;&gt;AF195,AF196=AF197,AF196&lt;&gt;AF198),A196-COUNTIF($H$167:$H196,"&lt;&gt;CZ"),IF(AND(H196="CZ",H195&lt;&gt;"CZ",H194="CZ",AF196=AF194,AF196&lt;&gt;AF193,AF196&lt;&gt;AF197),A194-COUNTIF($H$167:$H194,"&lt;&gt;CZ")&amp;$AH$5&amp;A196-COUNTIF($H$167:$H196,"&lt;&gt;CZ"),IF(AND(H196="CZ",H195="CZ",H194&lt;&gt;"CZ",AF196=AF194,AF196&lt;&gt;AF193,AF196&lt;&gt;AF197),A195-COUNTIF($H$167:$H194,"&lt;&gt;CZ")&amp;$AH$5&amp;A196-COUNTIF($H$167:$H196,"&lt;&gt;CZ"),IF(AND(H196="CZ",H195&lt;&gt;"CZ",H194&lt;&gt;"CZ",AF196=AF194,AF196&lt;&gt;AF193,AF196&lt;&gt;AF197),A196-COUNTIF($H$167:$H196,"&lt;&gt;CZ"),IF(AND(H196="CZ",H195&lt;&gt;"CZ",H197="CZ",AF196=AF195,AF196&lt;&gt;AF194,AF196=AF197,AF196&lt;&gt;AF198),A196-COUNTIF($H$167:$H195,"&lt;&gt;CZ")&amp;$AH$5&amp;A197-COUNTIF($H$167:$H197,"&lt;&gt;CZ"),IF(AND(H196="CZ",H195="CZ",H197&lt;&gt;"CZ",AF197=AF195,AF196&lt;&gt;AF194,AF196&lt;&gt;AF198),A195-COUNTIF($H$167:$H195,"&lt;&gt;CZ")&amp;$AH$5&amp;A197-COUNTIF($H$167:$H197,"&lt;&gt;CZ"),IF(AND(H196="CZ",H195&lt;&gt;"CZ",H197&lt;&gt;"CZ",AF197=AF195,AF196&lt;&gt;AF194,AF196&lt;&gt;AF198),A196-COUNTIF($H$167:$H195,"&lt;&gt;CZ"),IF(AND(H196="CZ",H197&lt;&gt;"CZ",H198="CZ",AF196&lt;&gt;AF195,AF196=AF198,AF196&lt;&gt;AF199),A196-COUNTIF($H$167:$H196,"&lt;&gt;CZ")&amp;$AH$5&amp;A198-COUNTIF($H$167:$H198,"&lt;&gt;CZ"),IF(AND(H196="CZ",H197="CZ",H198&lt;&gt;"CZ",AF196&lt;&gt;AF195,AF196=AF198,AF196&lt;&gt;AF199),A196-COUNTIF($H$167:$H196,"&lt;&gt;CZ")&amp;$AH$5&amp;A198-COUNTIF($H$167:$H198,"&lt;&gt;CZ"),IF(AND(H196="CZ",H197&lt;&gt;"CZ",H198&lt;&gt;"CZ",AF196&gt;0,AF196&lt;&gt;AF195,AF196=AF198,AF196&lt;&gt;AF199),A196-COUNTIF($H$167:$H196,"&lt;&gt;CZ"),IF(AND(H196="CZ",H195&lt;&gt;"CZ",H194="CZ",H193="CZ",AF196=AF193,AF196&lt;&gt;AF192,AF196&lt;&gt;AF197),A193-COUNTIF($H$167:$H193,"&lt;&gt;CZ")&amp;$AH$5&amp;A196-COUNTIF($H$167:$H196,"&lt;&gt;CZ"),IF(AND(H196="CZ",H195="CZ",H194&lt;&gt;"CZ",H193="CZ",AF196=AF193,AF196&lt;&gt;AF192,AF196&lt;&gt;AF197),A193-COUNTIF($H$167:$H193,"&lt;&gt;CZ")&amp;$AH$5&amp;A196-COUNTIF($H$167:$H196,"&lt;&gt;CZ"),IF(AND(H196="CZ",H195="CZ",H194="CZ",H193&lt;&gt;"CZ",AF196=AF193,AF196&lt;&gt;AF192,AF196&lt;&gt;AF197),A194-COUNTIF($H$167:$H193,"&lt;&gt;CZ")&amp;$AH$5&amp;A196-COUNTIF($H$167:$H196,"&lt;&gt;CZ"),IF(AND(H196="CZ",H195&lt;&gt;"CZ",H194&lt;&gt;"CZ",H193="CZ",AF196=AF193,AF196&lt;&gt;AF192,AF196&lt;&gt;AF197),A193-COUNTIF($H$167:$H193,"&lt;&gt;CZ")&amp;$AH$5&amp;A196-COUNTIF($H$167:$H196,"&lt;&gt;CZ"),IF(AND(H196="CZ",H195&lt;&gt;"CZ",H194="CZ",H193&lt;&gt;"CZ",AF196=AF193,AF196&lt;&gt;AF192,AF196&lt;&gt;AF197),A194-COUNTIF($H$167:$H193,"&lt;&gt;CZ")&amp;$AH$5&amp;A196-COUNTIF($H$167:$H196,"&lt;&gt;CZ"),IF(AND(H196="CZ",H195="CZ",H194&lt;&gt;"CZ",H193&lt;&gt;"CZ",AF196=AF193,AF196&lt;&gt;AF192,AF196&lt;&gt;AF197),A194-COUNTIF($H$167:$H193,"&lt;&gt;CZ")&amp;$AH$5&amp;A196-COUNTIF($H$167:$H196,"&lt;&gt;CZ"),IF(AND(H196="CZ",H195&lt;&gt;"CZ",H194&lt;&gt;"CZ",H193&lt;&gt;"CZ",AF196=AF193,AF196&lt;&gt;AF192,AF196&lt;&gt;AF197),A196-COUNTIF($H$167:$H196,"&lt;&gt;CZ"),IF(AND(H196="CZ",H195="CZ",H194&lt;&gt;"CZ",H197="CZ",AF196=AF194,AF196&lt;&gt;AF193,AF196=AF197,AF196&lt;&gt;AF198),A195-COUNTIF($H$167:$H194,"&lt;&gt;CZ")&amp;$AH$5&amp;A197-COUNTIF($H$167:$H197,"&lt;&gt;CZ"),IF(AND(H196="CZ",H195="CZ",H194="CZ",H197&lt;&gt;"CZ",AF196=AF194,AF196&lt;&gt;AF193,AF196=AF197,AF196&lt;&gt;AF198),A194-COUNTIF($H$167:$H194,"&lt;&gt;CZ")&amp;$AH$5&amp;A197-COUNTIF($H$167:$H197,"&lt;&gt;CZ"),IF(AND(H196="CZ",H195&lt;&gt;"CZ",H194&lt;&gt;"CZ",H197="CZ",AF196=AF194,AF196&lt;&gt;AF193,AF196=AF197,AF196&lt;&gt;AF198),A195-COUNTIF($H$167:$H194,"&lt;&gt;CZ")&amp;$AH$5&amp;A197-COUNTIF($H$167:$H197,"&lt;&gt;CZ"),IF(AND(H196="CZ",H195&lt;&gt;"CZ",H194="CZ",H197="CZ",AF196=AF194,AF196&lt;&gt;AF193,AF196=AF197,AF196&lt;&gt;AF198),A194-COUNTIF($H$167:$H194,"&lt;&gt;CZ")&amp;$AH$5&amp;A197-COUNTIF($H$167:$H197,"&lt;&gt;CZ"),IF(AND(H196="CZ",H195&lt;&gt;"CZ",H194="CZ",H197&lt;&gt;"CZ",AF196=AF194,AF196&lt;&gt;AF193,AF196=AF197,AF196&lt;&gt;AF198),A194-COUNTIF($H$167:$H194,"&lt;&gt;CZ")&amp;$AH$5&amp;A197-COUNTIF($H$167:$H197,"&lt;&gt;CZ"),IF(AND(H196="CZ",H195="CZ",H194&lt;&gt;"CZ",H197&lt;&gt;"CZ",AF197=AF194,AF196&lt;&gt;AF193,AF196&lt;&gt;AF198),A195-COUNTIF($H$167:$H194,"&lt;&gt;CZ")&amp;$AH$5&amp;A197-COUNTIF($H$167:$H197,"&lt;&gt;CZ"),IF(AND(H196="CZ",H195&lt;&gt;"CZ",H194&lt;&gt;"CZ",H197&lt;&gt;"CZ",AF197=AF194,AF196&lt;&gt;AF193,AF196&lt;&gt;AF198),A195-COUNTIF($H$167:$H194,"&lt;&gt;CZ"),IF(AND(H196="CZ",H195&lt;&gt;"CZ",H197="CZ",H198="CZ",AF198=AF195,AF196&lt;&gt;AF194,AF196&lt;&gt;AF199),A196-COUNTIF($H$167:$H195,"&lt;&gt;CZ")&amp;$AH$5&amp;A198-COUNTIF($H$167:$H198,"&lt;&gt;CZ"),IF(AND(H196="CZ",H195="CZ",H197&lt;&gt;"CZ",H198="CZ",AF198=AF195,AF196&lt;&gt;AF194,AF196&lt;&gt;AF199),A195-COUNTIF($H$167:$H195,"&lt;&gt;CZ")&amp;$AH$5&amp;A198-COUNTIF($H$167:$H198,"&lt;&gt;CZ"),IF(AND(H196="CZ",H195="CZ",H197="CZ",H198&lt;&gt;"CZ",AF198=AF195,AF196&lt;&gt;AF194,AF196&lt;&gt;AF199),A195-COUNTIF($H$167:$H195,"&lt;&gt;CZ")&amp;$AH$5&amp;A198-COUNTIF($H$167:$H198,"&lt;&gt;CZ"),IF(AND(H196="CZ",H195&lt;&gt;"CZ",H197&lt;&gt;"CZ",H198="CZ",AF198=AF195,AF196&lt;&gt;AF194,AF196&lt;&gt;AF199),A196-COUNTIF($H$167:$H195,"&lt;&gt;CZ")&amp;$AH$5&amp;A198-COUNTIF($H$167:$H198,"&lt;&gt;CZ"),IF(AND(H196="CZ",H195&lt;&gt;"CZ",H197="CZ",H198&lt;&gt;"CZ",AF198=AF195,AF196&lt;&gt;AF194,AF196&lt;&gt;AF199),A196-COUNTIF($H$167:$H195,"&lt;&gt;CZ")&amp;$AH$5&amp;A198-COUNTIF($H$167:$H198,"&lt;&gt;CZ"),IF(AND(H196="CZ",H195="CZ",H197&lt;&gt;"CZ",H198&lt;&gt;"CZ",AF198=AF195,AF196&lt;&gt;AF194,AF196&lt;&gt;AF199),A195-COUNTIF($H$167:$H195,"&lt;&gt;CZ")&amp;$AH$5&amp;A198-COUNTIF($H$167:$H198,"&lt;&gt;CZ"),IF(AND(H196="CZ",H195&lt;&gt;"CZ",H197&lt;&gt;"CZ",H198&lt;&gt;"CZ",AF198=AF195,AF196&lt;&gt;AF194,AF196&lt;&gt;AF199),A196-COUNTIF($H$167:$H195,"&lt;&gt;CZ"),IF(AND(H196="CZ",H197="CZ",H198="CZ",H199&lt;&gt;"CZ",AF196&lt;&gt;AF195,AF196=AF199,AF196&lt;&gt;AF200),A196-COUNTIF($H$167:$H196,"&lt;&gt;CZ")&amp;$AH$5&amp;A199-COUNTIF($H$167:$H199,"&lt;&gt;CZ"),IF(AND(H196="CZ",H197="CZ",H198&lt;&gt;"CZ",H199="CZ",AF196&lt;&gt;AF195,AF196=AF199,AF196&lt;&gt;AF200),A196-COUNTIF($H$167:$H196,"&lt;&gt;CZ")&amp;$AH$5&amp;A199-COUNTIF($H$167:$H199,"&lt;&gt;CZ"),IF(AND(H196="CZ",H197&lt;&gt;"CZ",H198="CZ",H199="CZ",AF196&lt;&gt;AF195,AF196=AF199,AF196&lt;&gt;AF200),A196-COUNTIF($H$167:$H196,"&lt;&gt;CZ")&amp;$AH$5&amp;A199-COUNTIF($H$167:$H199,"&lt;&gt;CZ"),IF(AND(H196="CZ",H197&lt;&gt;"CZ",H198&lt;&gt;"CZ",H199="CZ",AF196&lt;&gt;AF195,AF196=AF199,AF196&lt;&gt;AF200),A196-COUNTIF($H$167:$H196,"&lt;&gt;CZ")&amp;$AH$5&amp;A199-COUNTIF($H$167:$H199,"&lt;&gt;CZ"),"")))))))))))))))))))))))))))))))))))))))))))))))))))))</f>
        <v/>
      </c>
      <c r="AJ196" s="102" t="str">
        <f>IF(AI196&lt;&gt;"","",IF(AND(H196="CZ",H197&lt;&gt;"CZ",H198="CZ",H199&lt;&gt;"CZ",AF196&lt;&gt;AF195,AF196=AF199,AF196&lt;&gt;AF200),A196-COUNTIF($H$167:$H196,"&lt;&gt;CZ")&amp;$AH$5&amp;A199-COUNTIF($H$167:$H199,"&lt;&gt;CZ"),IF(AND(H196="CZ",H197="CZ",H198&lt;&gt;"CZ",H199&lt;&gt;"CZ",AF196&lt;&gt;AF195,AF196=AF199,AF196&lt;&gt;AF200),A196-COUNTIF($H$167:$H196,"&lt;&gt;CZ")&amp;$AH$5&amp;A199-COUNTIF($H$167:$H199,"&lt;&gt;CZ"),IF(AND(H196="CZ",H197&lt;&gt;"CZ",H198&lt;&gt;"CZ",H199&lt;&gt;"CZ",AF196&lt;&gt;AF195,AF196=AF199,AF196&lt;&gt;AF200),A196-COUNTIF($H$167:$H196,"&lt;&gt;CZ"),IF(AND(H196="CZ",H195&lt;&gt;"CZ",H194="CZ",H193="CZ",H192="CZ",AF196=AF192,AF196&lt;&gt;AF191,AF196&lt;&gt;AF197),A192-COUNTIFS($H$167:$H192,"&lt;&gt;CZ")&amp;$AH$5&amp;A196-COUNTIFS($H$167:$H196,"&lt;&gt;CZ"),IF(AND(H196="CZ",H195="CZ",H194&lt;&gt;"CZ",H193="CZ",H192="CZ",AF196=AF192,AF196&lt;&gt;AF191,AF196&lt;&gt;AF197),A192-COUNTIFS($H$167:$H192,"&lt;&gt;CZ")&amp;$AH$5&amp;A196-COUNTIFS($H$167:$H196,"&lt;&gt;CZ"),IF(AND(H196="CZ",H195="CZ",H194="CZ",H193&lt;&gt;"CZ",H192="CZ",AF196=AF192,AF196&lt;&gt;AF191,AF196&lt;&gt;AF197),A192-COUNTIFS($H$167:$H192,"&lt;&gt;CZ")&amp;$AH$5&amp;A196-COUNTIFS($H$167:$H196,"&lt;&gt;CZ"),IF(AND(H196="CZ",H195="CZ",H194="CZ",H193="CZ",H192&lt;&gt;"CZ",AF196=AF192,AF196&lt;&gt;AF191,AF196&lt;&gt;AF197),A193-COUNTIFS($H$167:$H192,"&lt;&gt;CZ")&amp;$AH$5&amp;A196-COUNTIFS($H$167:$H196,"&lt;&gt;CZ"),IF(AND(H196="CZ",H195&lt;&gt;"CZ",H194="CZ",H193="CZ",H192&lt;&gt;"CZ",AF196=AF192,AF196&lt;&gt;AF191,AF196&lt;&gt;AF197),A193-COUNTIFS($H$167:$H192,"&lt;&gt;CZ")&amp;$AH$5&amp;A196-COUNTIFS($H$167:$H196,"&lt;&gt;CZ"),IF(AND(H196="CZ",H195&lt;&gt;"CZ",H194="CZ",H193&lt;&gt;"CZ",H192="CZ",AF196=AF192,AF196&lt;&gt;AF191,AF196&lt;&gt;AF197),A192-COUNTIFS($H$167:$H192,"&lt;&gt;CZ")&amp;$AH$5&amp;A196-COUNTIFS($H$167:$H196,"&lt;&gt;CZ"),IF(AND(H196="CZ",H195&lt;&gt;"CZ",H194&lt;&gt;"CZ",H193="CZ",H192="CZ",AF196=AF192,AF196&lt;&gt;AF191,AF196&lt;&gt;AF197),A192-COUNTIFS($H$167:$H192,"&lt;&gt;CZ")&amp;$AH$5&amp;A196-COUNTIFS($H$167:$H196,"&lt;&gt;CZ"),IF(AND(H196="CZ",H195&lt;&gt;"CZ",H194&lt;&gt;"CZ",H193&lt;&gt;"CZ",H192="CZ",AF196=AF192,AF196&lt;&gt;AF191,AF196&lt;&gt;AF197),A192-COUNTIFS($H$167:$H192,"&lt;&gt;CZ")&amp;$AH$5&amp;A196-COUNTIFS($H$167:$H196,"&lt;&gt;CZ"),IF(AND(H196="CZ",H195&lt;&gt;"CZ",H194&lt;&gt;"CZ",H193="CZ",H192&lt;&gt;"CZ",AF196=AF192,AF196&lt;&gt;AF191,AF196&lt;&gt;AF197),A193-COUNTIFS($H$167:$H192,"&lt;&gt;CZ")&amp;$AH$5&amp;A196-COUNTIFS($H$167:$H196,"&lt;&gt;CZ"),IF(AND(H196="CZ",H195&lt;&gt;"CZ",H194="CZ",H193&lt;&gt;"CZ",H192&lt;&gt;"CZ",AF196=AF192,AF196&lt;&gt;AF191,AF196&lt;&gt;AF197),A193-COUNTIFS($H$167:$H192,"&lt;&gt;CZ")&amp;$AH$5&amp;A196-COUNTIFS($H$167:$H196,"&lt;&gt;CZ"),IF(AND(H196="CZ",H195="CZ",H194&lt;&gt;"CZ",H193&lt;&gt;"CZ",H192&lt;&gt;"CZ",AF196=AF192,AF196&lt;&gt;AF191,AF196&lt;&gt;AF197),A193-COUNTIFS($H$167:$H192,"&lt;&gt;CZ")&amp;$AH$5&amp;A196-COUNTIFS($H$167:$H196,"&lt;&gt;CZ"),IF(AND(H196="CZ",H195="CZ",H194&lt;&gt;"CZ",H193&lt;&gt;"CZ",H192="CZ",AF196=AF192,AF196&lt;&gt;AF191,AF196&lt;&gt;AF197),A192-COUNTIFS($H$167:$H192,"&lt;&gt;CZ")&amp;$AH$5&amp;A196-COUNTIFS($H$167:$H196,"&lt;&gt;CZ"),IF(AND(H196="CZ",H195="CZ",H194&lt;&gt;"CZ",H193="CZ",H192&lt;&gt;"CZ",AF196=AF192,AF196&lt;&gt;AF191,AF196&lt;&gt;AF197),A193-COUNTIFS($H$167:$H192,"&lt;&gt;CZ")&amp;$AH$5&amp;A196-COUNTIFS($H$167:$H196,"&lt;&gt;CZ"),IF(AND(H196="CZ",H195="CZ",H194="CZ",H193&lt;&gt;"CZ",H192&lt;&gt;"CZ",AF196=AF192,AF196&lt;&gt;AF191,AF196&lt;&gt;AF197),A193-COUNTIFS($H$167:$H192,"&lt;&gt;CZ")&amp;$AH$5&amp;A196-COUNTIFS($H$167:$H196,"&lt;&gt;CZ"),IF(AND(H196="CZ",H195&lt;&gt;"CZ",H194&lt;&gt;"CZ",H193&lt;&gt;"CZ",H192&lt;&gt;"CZ",AF196=AF192,AF196&lt;&gt;AF191,AF196&lt;&gt;AF197),A193-COUNTIFS($H$167:$H192,"&lt;&gt;CZ"),IF(AND(H196="CZ",H195&lt;&gt;"CZ",H194="CZ",H193="CZ",H197="CZ",AF197=AF193,AF196&lt;&gt;AF192,AF196&lt;&gt;AF198),A193-COUNTIFS($H$167:$H193,"&lt;&gt;CZ")&amp;$AH$5&amp;A197-COUNTIFS($H$167:$H197,"&lt;&gt;CZ"),IF(AND(H196="CZ",H195="CZ",H194&lt;&gt;"CZ",H193="CZ",H197="CZ",AF197=AF193,AF196&lt;&gt;AF192,AF196&lt;&gt;AF198),A193-COUNTIFS($H$167:$H193,"&lt;&gt;CZ")&amp;$AH$5&amp;A197-COUNTIFS($H$167:$H197,"&lt;&gt;CZ"),IF(AND(H196="CZ",H195="CZ",H194="CZ",H193&lt;&gt;"CZ",H197="CZ",AF197=AF193,AF196&lt;&gt;AF192,AF196&lt;&gt;AF198),A194-COUNTIFS($H$167:$H193,"&lt;&gt;CZ")&amp;$AH$5&amp;A197-COUNTIFS($H$167:$H197,"&lt;&gt;CZ"),IF(AND(H196="CZ",H195="CZ",H194="CZ",H193="CZ",H197&lt;&gt;"CZ",AF197=AF193,AF196&lt;&gt;AF192,AF196&lt;&gt;AF198),A193-COUNTIFS($H$167:$H193,"&lt;&gt;CZ")&amp;$AH$5&amp;A197-COUNTIFS($H$167:$H197,"&lt;&gt;CZ"),IF(AND(H196="CZ",H195&lt;&gt;"CZ",H194="CZ",H193="CZ",H197&lt;&gt;"CZ",AF197=AF193,AF196&lt;&gt;AF192,AF196&lt;&gt;AF198),A193-COUNTIFS($H$167:$H193,"&lt;&gt;CZ")&amp;$AH$5&amp;A197-COUNTIFS($H$167:$H197,"&lt;&gt;CZ"),IF(AND(H196="CZ",H195&lt;&gt;"CZ",H194="CZ",H193&lt;&gt;"CZ",H197="CZ",AF197=AF193,AF196&lt;&gt;AF192,AF196&lt;&gt;AF198),A194-COUNTIFS($H$167:$H193,"&lt;&gt;CZ")&amp;$AH$5&amp;A197-COUNTIFS($H$167:$H197,"&lt;&gt;CZ"),IF(AND(H196="CZ",H195&lt;&gt;"CZ",H194&lt;&gt;"CZ",H193="CZ",H197="CZ",AF197=AF193,AF196&lt;&gt;AF192,AF196&lt;&gt;AF198),A193-COUNTIFS($H$167:$H193,"&lt;&gt;CZ")&amp;$AH$5&amp;A197-COUNTIFS($H$167:$H197,"&lt;&gt;CZ"),IF(AND(H196="CZ",H195&lt;&gt;"CZ",H194&lt;&gt;"CZ",H193&lt;&gt;"CZ",H197="CZ",AF197=AF193,AF196&lt;&gt;AF192,AF196&lt;&gt;AF198),A194-COUNTIFS($H$167:$H193,"&lt;&gt;CZ")&amp;$AH$5&amp;A197-COUNTIFS($H$167:$H197,"&lt;&gt;CZ"),IF(AND(H196="CZ",H195&lt;&gt;"CZ",H194&lt;&gt;"CZ",H193="CZ",H197&lt;&gt;"CZ",AF197=AF193,AF196&lt;&gt;AF192,AF196&lt;&gt;AF198),A193-COUNTIFS($H$167:$H193,"&lt;&gt;CZ")&amp;$AH$5&amp;A197-COUNTIFS($H$167:$H197,"&lt;&gt;CZ"),IF(AND(H196="CZ",H195&lt;&gt;"CZ",H194="CZ",H193&lt;&gt;"CZ",H197&lt;&gt;"CZ",AF197=AF193,AF196&lt;&gt;AF192,AF196&lt;&gt;AF198),A194-COUNTIFS($H$167:$H193,"&lt;&gt;CZ")&amp;$AH$5&amp;A197-COUNTIFS($H$167:$H197,"&lt;&gt;CZ"),IF(AND(H196="CZ",H195="CZ",H194&lt;&gt;"CZ",H193&lt;&gt;"CZ",H197&lt;&gt;"CZ",AF197=AF193,AF196&lt;&gt;AF192,AF196&lt;&gt;AF198),A194-COUNTIFS($H$167:$H193,"&lt;&gt;CZ")&amp;$AH$5&amp;A197-COUNTIFS($H$167:$H197,"&lt;&gt;CZ"),IF(AND(H196="CZ",H195="CZ",H194&lt;&gt;"CZ",H193&lt;&gt;"CZ",H197="CZ",AF197=AF193,AF196&lt;&gt;AF192,AF196&lt;&gt;AF198),A194-COUNTIFS($H$167:$H193,"&lt;&gt;CZ")&amp;$AH$5&amp;A197-COUNTIFS($H$167:$H197,"&lt;&gt;CZ"),IF(AND(H196="CZ",H195="CZ",H194&lt;&gt;"CZ",H193="CZ",H197&lt;&gt;"CZ",AF197=AF193,AF196&lt;&gt;AF192,AF196&lt;&gt;AF198),A193-COUNTIFS($H$167:$H193,"&lt;&gt;CZ")&amp;$AH$5&amp;A197-COUNTIFS($H$167:$H197,"&lt;&gt;CZ"),IF(AND(H196="CZ",H195="CZ",H194="CZ",H193&lt;&gt;"CZ",H197&lt;&gt;"CZ",AF197=AF193,AF196&lt;&gt;AF192,AF196&lt;&gt;AF198),A194-COUNTIFS($H$167:$H193,"&lt;&gt;CZ")&amp;$AH$5&amp;A197-COUNTIFS($H$167:$H197,"&lt;&gt;CZ"),IF(AND(H196="CZ",H195&lt;&gt;"CZ",H194&lt;&gt;"CZ",H193&lt;&gt;"CZ",H197&lt;&gt;"CZ",AF197=AF193,AF196&lt;&gt;AF192,AF196&lt;&gt;AF198),A194-COUNTIFS($H$167:$H193,"&lt;&gt;CZ"),IF(AND(H196="CZ",H195&lt;&gt;"CZ",H194="CZ",H197="CZ",H198="CZ",AF198=AF194,AF196&lt;&gt;AF193,AF196&lt;&gt;AF199),A194-COUNTIFS($H$167:$H194,"&lt;&gt;CZ")&amp;$AH$5&amp;A198-COUNTIFS($H$167:$H198,"&lt;&gt;CZ"),IF(AND(H196="CZ",H195="CZ",H194&lt;&gt;"CZ",H197="CZ",H198="CZ",AF198=AF194,AF196&lt;&gt;AF193,AF196&lt;&gt;AF199),A195-COUNTIFS($H$167:$H194,"&lt;&gt;CZ")&amp;$AH$5&amp;A198-COUNTIFS($H$167:$H198,"&lt;&gt;CZ"),IF(AND(H196="CZ",H195="CZ",H194="CZ",H197&lt;&gt;"CZ",H198="CZ",AF198=AF194,AF196&lt;&gt;AF193,AF196&lt;&gt;AF199),A194-COUNTIFS($H$167:$H194,"&lt;&gt;CZ")&amp;$AH$5&amp;A198-COUNTIFS($H$167:$H198,"&lt;&gt;CZ"),IF(AND(H196="CZ",H195="CZ",H194="CZ",H197="CZ",H198&lt;&gt;"CZ",AF198=AF194,AF196&lt;&gt;AF193,AF196&lt;&gt;AF199),A194-COUNTIFS($H$167:$H194,"&lt;&gt;CZ")&amp;$AH$5&amp;A198-COUNTIFS($H$167:$H198,"&lt;&gt;CZ"),IF(AND(H196="CZ",H195&lt;&gt;"CZ",H194="CZ",H197="CZ",H198&lt;&gt;"CZ",AF198=AF194,AF196&lt;&gt;AF193,AF196&lt;&gt;AF199),A194-COUNTIFS($H$167:$H194,"&lt;&gt;CZ")&amp;$AH$5&amp;A198-COUNTIFS($H$167:$H198,"&lt;&gt;CZ"),IF(AND(H196="CZ",H195&lt;&gt;"CZ",H194="CZ",H197&lt;&gt;"CZ",H198="CZ",AF198=AF194,AF196&lt;&gt;AF193,AF196&lt;&gt;AF199),A194-COUNTIFS($H$167:$H194,"&lt;&gt;CZ")&amp;$AH$5&amp;A198-COUNTIFS($H$167:$H198,"&lt;&gt;CZ"),IF(AND(H196="CZ",H195&lt;&gt;"CZ",H194&lt;&gt;"CZ",H197="CZ",H198="CZ",AF198=AF194,AF196&lt;&gt;AF193,AF196&lt;&gt;AF199),A195-COUNTIFS($H$167:$H194,"&lt;&gt;CZ")&amp;$AH$5&amp;A198-COUNTIFS($H$167:$H198,"&lt;&gt;CZ"),IF(AND(H196="CZ",H195&lt;&gt;"CZ",H194&lt;&gt;"CZ",H197&lt;&gt;"CZ",H198="CZ",AF198=AF194,AF196&lt;&gt;AF193,AF196&lt;&gt;AF199),A195-COUNTIFS($H$167:$H194,"&lt;&gt;CZ")&amp;$AH$5&amp;A198-COUNTIFS($H$167:$H198,"&lt;&gt;CZ"),IF(AND(H196="CZ",H195&lt;&gt;"CZ",H194&lt;&gt;"CZ",H197="CZ",H198&lt;&gt;"CZ",AF198=AF194,AF196&lt;&gt;AF193,AF196&lt;&gt;AF199),A195-COUNTIFS($H$167:$H194,"&lt;&gt;CZ")&amp;$AH$5&amp;A198-COUNTIFS($H$167:$H198,"&lt;&gt;CZ"),IF(AND(H196="CZ",H195&lt;&gt;"CZ",H194="CZ",H197&lt;&gt;"CZ",H198&lt;&gt;"CZ",AF198=AF194,AF196&lt;&gt;AF193,AF196&lt;&gt;AF199),A194-COUNTIFS($H$167:$H194,"&lt;&gt;CZ")&amp;$AH$5&amp;A198-COUNTIFS($H$167:$H198,"&lt;&gt;CZ"),IF(AND(H196="CZ",H195="CZ",H194&lt;&gt;"CZ",H197&lt;&gt;"CZ",H198&lt;&gt;"CZ",AF198=AF194,AF196&lt;&gt;AF193,AF196&lt;&gt;AF199),A195-COUNTIFS($H$167:$H194,"&lt;&gt;CZ")&amp;$AH$5&amp;A198-COUNTIFS($H$167:$H198,"&lt;&gt;CZ"),IF(AND(H196="CZ",H195="CZ",H194&lt;&gt;"CZ",H197&lt;&gt;"CZ",H198="CZ",AF198=AF194,AF196&lt;&gt;AF193,AF196&lt;&gt;AF199),A195-COUNTIFS($H$167:$H194,"&lt;&gt;CZ")&amp;$AH$5&amp;A198-COUNTIFS($H$167:$H198,"&lt;&gt;CZ"),IF(AND(H196="CZ",H195="CZ",H194&lt;&gt;"CZ",H197="CZ",H198&lt;&gt;"CZ",AF198=AF194,AF196&lt;&gt;AF193,AF196&lt;&gt;AF199),A195-COUNTIFS($H$167:$H194,"&lt;&gt;CZ")&amp;$AH$5&amp;A198-COUNTIFS($H$167:$H198,"&lt;&gt;CZ"),IF(AND(H196="CZ",H195="CZ",H194="CZ",H197&lt;&gt;"CZ",H198&lt;&gt;"CZ",AF198=AF194,AF196&lt;&gt;AF193,AF196&lt;&gt;AF199),A194-COUNTIFS($H$167:$H194,"&lt;&gt;CZ")&amp;$AH$5&amp;A198-COUNTIFS($H$167:$H198,"&lt;&gt;CZ"),""))))))))))))))))))))))))))))))))))))))))))))))))</f>
        <v/>
      </c>
      <c r="AK196" s="102" t="str">
        <f>IF(AI196&lt;&gt;"","",IF(AJ196&lt;&gt;"","",IF(AND(H195="CZ",H194&lt;&gt;"CZ",H193&lt;&gt;"CZ",H196&lt;&gt;"CZ",H197&lt;&gt;"CZ",AF197=AF193,AF195&lt;&gt;AF192,AF195&lt;&gt;AF198),A194-COUNTIFS($H$167:$H193,"&lt;&gt;CZ"),IF(AND(H196="CZ",H195&lt;&gt;"CZ",H197="CZ",H198="CZ",H199="CZ",AF199=AF195,AF196&lt;&gt;AF194,AF196&lt;&gt;AF200),A196-COUNTIFS($H$167:$H195,"&lt;&gt;CZ")&amp;$AH$5&amp;A199-COUNTIFS($H$167:$H199,"&lt;&gt;CZ"),IF(AND(H196="CZ",H195="CZ",H197&lt;&gt;"CZ",H198="CZ",H199="CZ",AF199=AF195,AF196&lt;&gt;AF194,AF196&lt;&gt;AF200),A195-COUNTIFS($H$167:$H195,"&lt;&gt;CZ")&amp;$AH$5&amp;A199-COUNTIFS($H$167:$H199,"&lt;&gt;CZ"),IF(AND(H196="CZ",H195="CZ",H197="CZ",H198&lt;&gt;"CZ",H199="CZ",AF199=AF195,AF196&lt;&gt;AF194,AF196&lt;&gt;AF200),A195-COUNTIFS($H$167:$H195,"&lt;&gt;CZ")&amp;$AH$5&amp;A199-COUNTIFS($H$167:$H199,"&lt;&gt;CZ"),IF(AND(H196="CZ",H195="CZ",H197="CZ",H198="CZ",H199&lt;&gt;"CZ",AF199=AF195,AF196&lt;&gt;AF194,AF196&lt;&gt;AF200),A195-COUNTIFS($H$167:$H195,"&lt;&gt;CZ")&amp;$AH$5&amp;A199-COUNTIFS($H$167:$H199,"&lt;&gt;CZ"),IF(AND(H196="CZ",H195&lt;&gt;"CZ",H197="CZ",H198="CZ",H199&lt;&gt;"CZ",AF199=AF195,AF196&lt;&gt;AF194,AF196&lt;&gt;AF200),A196-COUNTIFS($H$167:$H195,"&lt;&gt;CZ")&amp;$AH$5&amp;A199-COUNTIFS($H$167:$H199,"&lt;&gt;CZ"),IF(AND(H196="CZ",H195&lt;&gt;"CZ",H197="CZ",H198&lt;&gt;"CZ",H199="CZ",AF199=AF195,AF196&lt;&gt;AF194,AF196&lt;&gt;AF200),A196-COUNTIFS($H$167:$H195,"&lt;&gt;CZ")&amp;$AH$5&amp;A199-COUNTIFS($H$167:$H199,"&lt;&gt;CZ"),IF(AND(H196="CZ",H195&lt;&gt;"CZ",H197&lt;&gt;"CZ",H198="CZ",H199="CZ",AF199=AF195,AF196&lt;&gt;AF194,AF196&lt;&gt;AF200),A196-COUNTIFS($H$167:$H195,"&lt;&gt;CZ")&amp;$AH$5&amp;A199-COUNTIFS($H$167:$H199,"&lt;&gt;CZ"),IF(AND(H196="CZ",H195&lt;&gt;"CZ",H197&lt;&gt;"CZ",H198&lt;&gt;"CZ",H199="CZ",AF199=AF195,AF196&lt;&gt;AF194,AF196&lt;&gt;AF200),A196-COUNTIFS($H$167:$H195,"&lt;&gt;CZ")&amp;$AH$5&amp;A199-COUNTIFS($H$167:$H199,"&lt;&gt;CZ"),IF(AND(H196="CZ",H195&lt;&gt;"CZ",H197&lt;&gt;"CZ",H198&lt;&gt;"CZ",H199&lt;&gt;"CZ",AF199=AF195,AF196&lt;&gt;AF194,AF196&lt;&gt;AF200),A199-COUNTIFS($H$167:$H199,"&lt;&gt;CZ"),IF(AND(H196="CZ",H195&lt;&gt;"CZ",H197&lt;&gt;"CZ",H198="CZ",H199&lt;&gt;"CZ",AF199=AF195,AF196&lt;&gt;AF194,AF196&lt;&gt;AF200),A196-COUNTIFS($H$167:$H195,"&lt;&gt;CZ")&amp;$AH$5&amp;A199-COUNTIFS($H$167:$H199,"&lt;&gt;CZ"),IF(AND(H196="CZ",H195="CZ",H197="CZ",H198&lt;&gt;"CZ",H199&lt;&gt;"CZ",AF199=AF195,AF196&lt;&gt;AF194,AF196&lt;&gt;AF200),A195-COUNTIFS($H$167:$H195,"&lt;&gt;CZ")&amp;$AH$5&amp;A199-COUNTIFS($H$167:$H199,"&lt;&gt;CZ"),IF(AND(H196="CZ",H195="CZ",H197&lt;&gt;"CZ",H198&lt;&gt;"CZ",H199&lt;&gt;"CZ",AF199=AF195,AF196&lt;&gt;AF194,AF196&lt;&gt;AF200),A195-COUNTIFS($H$167:$H195,"&lt;&gt;CZ")&amp;$AH$5&amp;A199-COUNTIFS($H$167:$H199,"&lt;&gt;CZ"),IF(AND(H196="CZ",H195="CZ",H197&lt;&gt;"CZ",H198&lt;&gt;"CZ",H199="CZ",AF199=AF195,AF196&lt;&gt;AF194,AF196&lt;&gt;AF200),A195-COUNTIFS($H$167:$H195,"&lt;&gt;CZ")&amp;$AH$5&amp;A199-COUNTIFS($H$167:$H199,"&lt;&gt;CZ"),IF(AND(H196="CZ",H195="CZ",H197&lt;&gt;"CZ",H198="CZ",H199&lt;&gt;"CZ",AF199=AF195,AF196&lt;&gt;AF194,AF196&lt;&gt;AF200),A195-COUNTIFS($H$167:$H195,"&lt;&gt;CZ")&amp;$AH$5&amp;A199-COUNTIFS($H$167:$H199,"&lt;&gt;CZ"),IF(AND(H196="CZ",H195&lt;&gt;"CZ",H197="CZ",H198&lt;&gt;"CZ",H199&lt;&gt;"CZ",AF199=AF195,AF196&lt;&gt;AF194,AF196&lt;&gt;AF200),A196-COUNTIFS($H$167:$H195,"&lt;&gt;CZ")&amp;$AH$5&amp;A199-COUNTIFS($H$167:$H199,"&lt;&gt;CZ"),IF(AND(H196="CZ",H197&lt;&gt;"CZ",H198="CZ",H199="CZ",H200="CZ",AF196=AF200,AF196&lt;&gt;AF195,AF196&lt;&gt;AF201),A196-COUNTIFS($H$167:$H196,"&lt;&gt;CZ")&amp;$AH$5&amp;A200-COUNTIFS($H$167:$H200,"&lt;&gt;CZ"),IF(AND(H196="CZ",H197="CZ",H198&lt;&gt;"CZ",H199="CZ",H200="CZ",AF196=AF200,AF196&lt;&gt;AF195,AF196&lt;&gt;AF201),A196-COUNTIFS($H$167:$H196,"&lt;&gt;CZ")&amp;$AH$5&amp;A200-COUNTIFS($H$167:$H200,"&lt;&gt;CZ"),IF(AND(H196="CZ",H197="CZ",H198="CZ",H199&lt;&gt;"CZ",H200="CZ",AF196=AF200,AF196&lt;&gt;AF195,AF196&lt;&gt;AF201),A196-COUNTIFS($H$167:$H196,"&lt;&gt;CZ")&amp;$AH$5&amp;A200-COUNTIFS($H$167:$H200,"&lt;&gt;CZ"),IF(AND(H196="CZ",H197="CZ",H198="CZ",H199="CZ",H200&lt;&gt;"CZ",AF196=AF200,AF196&lt;&gt;AF195,AF196&lt;&gt;AF201),A196-COUNTIFS($H$167:$H196,"&lt;&gt;CZ")&amp;$AH$5&amp;A200-COUNTIFS($H$167:$H200,"&lt;&gt;CZ"),IF(AND(H196="CZ",H195&lt;&gt;"CZ",H194="CZ",H193="CZ",H197&lt;&gt;"CZ",AF197=AF193,AF196&lt;&gt;AF192,AF196&lt;&gt;AF198),A193-COUNTIFS($H$167:$H193,"&lt;&gt;CZ")&amp;$AH$5&amp;A197-COUNTIFS($H$167:$H197,"&lt;&gt;CZ"),IF(AND(H196="CZ",H197&lt;&gt;"CZ",H198="CZ",H199="CZ",H200&lt;&gt;"CZ",AF196=AF200,AF196&lt;&gt;AF195,AF196&lt;&gt;AF201),A196-COUNTIFS($H$167:$H196,"&lt;&gt;CZ")&amp;$AH$5&amp;A200-COUNTIFS($H$167:$H200,"&lt;&gt;CZ"),IF(AND(H196="CZ",H197&lt;&gt;"CZ",H198="CZ",H199&lt;&gt;"CZ",H200="CZ",AF196=AF200,AF196&lt;&gt;AF195,AF196&lt;&gt;AF201),A196-COUNTIFS($H$167:$H196,"&lt;&gt;CZ")&amp;$AH$5&amp;A200-COUNTIFS($H$167:$H200,"&lt;&gt;CZ"),IF(AND(H196="CZ",H197&lt;&gt;"CZ",H198&lt;&gt;"CZ",H199="CZ",H200="CZ",AF196=AF200,AF196&lt;&gt;AF195,AF196&lt;&gt;AF201),A196-COUNTIFS($H$167:$H196,"&lt;&gt;CZ")&amp;$AH$5&amp;A200-COUNTIFS($H$167:$H200,"&lt;&gt;CZ"),IF(AND(H196="CZ",H197&lt;&gt;"CZ",H198&lt;&gt;"CZ",H199&lt;&gt;"CZ",H200="CZ",AF196=AF200,AF196&lt;&gt;AF195,AF196&lt;&gt;AF201),A196-COUNTIFS($H$167:$H196,"&lt;&gt;CZ")&amp;$AH$5&amp;A200-COUNTIFS($H$167:$H200,"&lt;&gt;CZ"),IF(AND(H196="CZ",H197&lt;&gt;"CZ",H198&lt;&gt;"CZ",H199="CZ",H200&lt;&gt;"CZ",AF196=AF200,AF196&lt;&gt;AF195,AF196&lt;&gt;AF201),A196-COUNTIFS($H$167:$H196,"&lt;&gt;CZ")&amp;$AH$5&amp;A200-COUNTIFS($H$167:$H200,"&lt;&gt;CZ"),IF(AND(H196="CZ",H197&lt;&gt;"CZ",H198="CZ",H199&lt;&gt;"CZ",H200&lt;&gt;"CZ",AF196=AF200,AF196&lt;&gt;AF195,AF196&lt;&gt;AF201),A196-COUNTIFS($H$167:$H196,"&lt;&gt;CZ")&amp;$AH$5&amp;A200-COUNTIFS($H$167:$H200,"&lt;&gt;CZ"),IF(AND(H196="CZ",H197="CZ",H198&lt;&gt;"CZ",H199&lt;&gt;"CZ",H200&lt;&gt;"CZ",AF196=AF200,AF196&lt;&gt;AF195,AF196&lt;&gt;AF201),A196-COUNTIFS($H$167:$H196,"&lt;&gt;CZ")&amp;$AH$5&amp;A200-COUNTIFS($H$167:$H200,"&lt;&gt;CZ"),IF(AND(H196="CZ",H197="CZ",H198="CZ",H199&lt;&gt;"CZ",H200&lt;&gt;"CZ",AF196=AF200,AF196&lt;&gt;AF195,AF196&lt;&gt;AF201),A196-COUNTIFS($H$167:$H196,"&lt;&gt;CZ")&amp;$AH$5&amp;A200-COUNTIFS($H$167:$H200,"&lt;&gt;CZ"),IF(AND(H196="CZ",H197="CZ",H198&lt;&gt;"CZ",H199="CZ",H200&lt;&gt;"CZ",AF196=AF200,AF196&lt;&gt;AF195,AF196&lt;&gt;AF201),A196-COUNTIFS($H$167:$H196,"&lt;&gt;CZ")&amp;$AH$5&amp;A200-COUNTIFS($H$167:$H200,"&lt;&gt;CZ"),IF(AND(H196="CZ",H197="CZ",H198="CZ",H199&lt;&gt;"CZ",H200&lt;&gt;"CZ",AF196=AF200,AF196&lt;&gt;AF195,AF196&lt;&gt;AF201),A196-COUNTIFS($H$167:$H196,"&lt;&gt;CZ")&amp;$AH$5&amp;A200-COUNTIFS($H$167:$H200,"&lt;&gt;CZ"),IF(AND(H196="CZ",H197="CZ",H198&lt;&gt;"CZ",H199&lt;&gt;"CZ",H200&lt;&gt;"CZ",AF196=AF200,AF196&lt;&gt;AF195,AF196&lt;&gt;AF201),A200-COUNTIFS($H$167:$H200,"&lt;&gt;CZ"),""))))))))))))))))))))))))))))))))))</f>
        <v/>
      </c>
      <c r="AL196" s="120" t="str">
        <f t="shared" si="11"/>
        <v/>
      </c>
    </row>
    <row r="197" spans="1:38" s="131" customFormat="1" ht="19.5" thickBot="1">
      <c r="A197" s="55"/>
      <c r="B197" s="147"/>
      <c r="C197" s="57" t="s">
        <v>32</v>
      </c>
      <c r="D197" s="58" t="s">
        <v>33</v>
      </c>
      <c r="E197" s="122" t="s">
        <v>181</v>
      </c>
      <c r="F197" s="123"/>
      <c r="G197" s="148"/>
      <c r="H197" s="149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63"/>
      <c r="AF197" s="152"/>
      <c r="AG197" s="153"/>
      <c r="AH197" s="130"/>
    </row>
    <row r="198" spans="1:38" s="17" customFormat="1" ht="24" customHeight="1" thickTop="1" thickBot="1">
      <c r="A198" s="154"/>
      <c r="B198" s="73"/>
      <c r="C198" s="74"/>
      <c r="D198" s="134" t="s">
        <v>36</v>
      </c>
      <c r="E198" s="135">
        <v>2002</v>
      </c>
      <c r="F198" s="155" t="s">
        <v>74</v>
      </c>
      <c r="G198" s="164">
        <v>2003</v>
      </c>
      <c r="H198" s="137"/>
      <c r="I198" s="80" t="s">
        <v>5</v>
      </c>
      <c r="J198" s="81"/>
      <c r="K198" s="80" t="s">
        <v>6</v>
      </c>
      <c r="L198" s="81"/>
      <c r="M198" s="80" t="s">
        <v>7</v>
      </c>
      <c r="N198" s="81"/>
      <c r="O198" s="80" t="s">
        <v>8</v>
      </c>
      <c r="P198" s="81"/>
      <c r="Q198" s="80" t="s">
        <v>9</v>
      </c>
      <c r="R198" s="81"/>
      <c r="S198" s="80" t="s">
        <v>10</v>
      </c>
      <c r="T198" s="81"/>
      <c r="U198" s="80" t="s">
        <v>11</v>
      </c>
      <c r="V198" s="81"/>
      <c r="W198" s="80" t="s">
        <v>12</v>
      </c>
      <c r="X198" s="81"/>
      <c r="Y198" s="80" t="s">
        <v>13</v>
      </c>
      <c r="Z198" s="81"/>
      <c r="AA198" s="80" t="s">
        <v>14</v>
      </c>
      <c r="AB198" s="81"/>
      <c r="AC198" s="80" t="s">
        <v>15</v>
      </c>
      <c r="AD198" s="81"/>
      <c r="AE198" s="82"/>
      <c r="AF198" s="83"/>
      <c r="AG198" s="84"/>
      <c r="AH198" s="141"/>
    </row>
    <row r="199" spans="1:38" s="104" customFormat="1" ht="15" customHeight="1" thickTop="1">
      <c r="A199" s="86">
        <v>1</v>
      </c>
      <c r="B199" s="87">
        <v>666</v>
      </c>
      <c r="C199" s="88" t="s">
        <v>182</v>
      </c>
      <c r="D199" s="88" t="s">
        <v>183</v>
      </c>
      <c r="E199" s="87">
        <v>2003</v>
      </c>
      <c r="F199" s="89"/>
      <c r="G199" s="90" t="s">
        <v>43</v>
      </c>
      <c r="H199" s="91" t="s">
        <v>250</v>
      </c>
      <c r="I199" s="142"/>
      <c r="J199" s="143">
        <v>0</v>
      </c>
      <c r="K199" s="142"/>
      <c r="L199" s="143">
        <v>0</v>
      </c>
      <c r="M199" s="142"/>
      <c r="N199" s="143">
        <v>0</v>
      </c>
      <c r="O199" s="142"/>
      <c r="P199" s="143">
        <v>0</v>
      </c>
      <c r="Q199" s="142">
        <v>100</v>
      </c>
      <c r="R199" s="143">
        <v>670</v>
      </c>
      <c r="S199" s="144">
        <v>100</v>
      </c>
      <c r="T199" s="143">
        <v>700</v>
      </c>
      <c r="U199" s="142">
        <v>100</v>
      </c>
      <c r="V199" s="143">
        <v>740</v>
      </c>
      <c r="W199" s="142">
        <v>100</v>
      </c>
      <c r="X199" s="143">
        <v>770</v>
      </c>
      <c r="Y199" s="142">
        <v>100</v>
      </c>
      <c r="Z199" s="143">
        <v>840</v>
      </c>
      <c r="AA199" s="142">
        <v>86</v>
      </c>
      <c r="AB199" s="143">
        <v>748.19999999999993</v>
      </c>
      <c r="AC199" s="142"/>
      <c r="AD199" s="143">
        <v>0</v>
      </c>
      <c r="AE199" s="116">
        <v>3720</v>
      </c>
      <c r="AF199" s="98">
        <v>4468.2</v>
      </c>
      <c r="AG199" s="99">
        <v>1</v>
      </c>
      <c r="AH199" s="100">
        <f t="shared" ref="AH199:AH228" ca="1" si="12">IF(C199&gt;"",RAND(),"")</f>
        <v>0.84475553559738192</v>
      </c>
      <c r="AI199" s="101">
        <f>IF(H199="","",IF(H199&lt;&gt;"CZ","NE",IF(AND(H199="CZ"),AG199,"")))</f>
        <v>1</v>
      </c>
      <c r="AJ199" s="102"/>
      <c r="AK199" s="102"/>
      <c r="AL199" s="103" t="str">
        <f>IF(AI199&amp;AJ199&amp;AK199="","",AI199&amp;AJ199&amp;AK199)</f>
        <v>1</v>
      </c>
    </row>
    <row r="200" spans="1:38" s="104" customFormat="1" ht="15" customHeight="1">
      <c r="A200" s="105">
        <v>2</v>
      </c>
      <c r="B200" s="106">
        <v>655</v>
      </c>
      <c r="C200" s="107" t="s">
        <v>44</v>
      </c>
      <c r="D200" s="107" t="s">
        <v>184</v>
      </c>
      <c r="E200" s="106">
        <v>2003</v>
      </c>
      <c r="F200" s="108"/>
      <c r="G200" s="109" t="s">
        <v>46</v>
      </c>
      <c r="H200" s="110" t="s">
        <v>250</v>
      </c>
      <c r="I200" s="111"/>
      <c r="J200" s="112">
        <v>0</v>
      </c>
      <c r="K200" s="111"/>
      <c r="L200" s="112">
        <v>0</v>
      </c>
      <c r="M200" s="111"/>
      <c r="N200" s="112">
        <v>0</v>
      </c>
      <c r="O200" s="111"/>
      <c r="P200" s="112">
        <v>0</v>
      </c>
      <c r="Q200" s="111">
        <v>100</v>
      </c>
      <c r="R200" s="112">
        <v>670</v>
      </c>
      <c r="S200" s="113">
        <v>100</v>
      </c>
      <c r="T200" s="112">
        <v>700</v>
      </c>
      <c r="U200" s="111">
        <v>100</v>
      </c>
      <c r="V200" s="112">
        <v>740</v>
      </c>
      <c r="W200" s="111">
        <v>100</v>
      </c>
      <c r="X200" s="112">
        <v>770</v>
      </c>
      <c r="Y200" s="111">
        <v>100</v>
      </c>
      <c r="Z200" s="112">
        <v>840</v>
      </c>
      <c r="AA200" s="111">
        <v>81</v>
      </c>
      <c r="AB200" s="112">
        <v>704.69999999999993</v>
      </c>
      <c r="AC200" s="111"/>
      <c r="AD200" s="112">
        <v>0</v>
      </c>
      <c r="AE200" s="116">
        <v>3720</v>
      </c>
      <c r="AF200" s="117">
        <v>4424.7</v>
      </c>
      <c r="AG200" s="118">
        <v>2</v>
      </c>
      <c r="AH200" s="100">
        <f t="shared" ca="1" si="12"/>
        <v>0.97042271830819704</v>
      </c>
      <c r="AI200" s="119">
        <f>IF(H200="","",IF(H200&lt;&gt;"CZ","NE",IF(AND(H200="CZ",H199="CZ"),AG200,IF(AND(H200="CZ",H199&lt;&gt;"CZ"),AG199,""))))</f>
        <v>2</v>
      </c>
      <c r="AJ200" s="102"/>
      <c r="AK200" s="102"/>
      <c r="AL200" s="120" t="str">
        <f t="shared" ref="AL200:AL228" si="13">IF(AI200&amp;AJ200&amp;AK200="","",AI200&amp;AJ200&amp;AK200)</f>
        <v>2</v>
      </c>
    </row>
    <row r="201" spans="1:38" s="104" customFormat="1" ht="15" customHeight="1">
      <c r="A201" s="105">
        <v>3</v>
      </c>
      <c r="B201" s="106">
        <v>654</v>
      </c>
      <c r="C201" s="107" t="s">
        <v>185</v>
      </c>
      <c r="D201" s="107" t="s">
        <v>45</v>
      </c>
      <c r="E201" s="106">
        <v>2003</v>
      </c>
      <c r="F201" s="108"/>
      <c r="G201" s="109" t="s">
        <v>186</v>
      </c>
      <c r="H201" s="110" t="s">
        <v>250</v>
      </c>
      <c r="I201" s="111"/>
      <c r="J201" s="112">
        <v>0</v>
      </c>
      <c r="K201" s="111"/>
      <c r="L201" s="112">
        <v>0</v>
      </c>
      <c r="M201" s="111"/>
      <c r="N201" s="112">
        <v>0</v>
      </c>
      <c r="O201" s="111"/>
      <c r="P201" s="112">
        <v>0</v>
      </c>
      <c r="Q201" s="111">
        <v>100</v>
      </c>
      <c r="R201" s="112">
        <v>670</v>
      </c>
      <c r="S201" s="113">
        <v>100</v>
      </c>
      <c r="T201" s="112">
        <v>700</v>
      </c>
      <c r="U201" s="111">
        <v>100</v>
      </c>
      <c r="V201" s="112">
        <v>740</v>
      </c>
      <c r="W201" s="111">
        <v>100</v>
      </c>
      <c r="X201" s="112">
        <v>770</v>
      </c>
      <c r="Y201" s="111">
        <v>97</v>
      </c>
      <c r="Z201" s="112">
        <v>814.80000000000007</v>
      </c>
      <c r="AA201" s="111"/>
      <c r="AB201" s="112">
        <v>0</v>
      </c>
      <c r="AC201" s="111"/>
      <c r="AD201" s="112">
        <v>0</v>
      </c>
      <c r="AE201" s="116">
        <v>3694.8</v>
      </c>
      <c r="AF201" s="117">
        <v>3694.8</v>
      </c>
      <c r="AG201" s="118">
        <v>3</v>
      </c>
      <c r="AH201" s="100">
        <f t="shared" ca="1" si="12"/>
        <v>0.35764669549562456</v>
      </c>
      <c r="AI201" s="119">
        <f>IF(H201="","",IF(H201&lt;&gt;"CZ","NE",IF(AND(H201="CZ",AE201&gt;0),A201-COUNTIFS($H$199:$H201,"&lt;&gt;CZ"),"")))</f>
        <v>3</v>
      </c>
      <c r="AJ201" s="102"/>
      <c r="AK201" s="102"/>
      <c r="AL201" s="120" t="str">
        <f t="shared" si="13"/>
        <v>3</v>
      </c>
    </row>
    <row r="202" spans="1:38" s="104" customFormat="1" ht="15" customHeight="1">
      <c r="A202" s="105">
        <v>4</v>
      </c>
      <c r="B202" s="106">
        <v>670</v>
      </c>
      <c r="C202" s="107" t="s">
        <v>187</v>
      </c>
      <c r="D202" s="107" t="s">
        <v>188</v>
      </c>
      <c r="E202" s="106">
        <v>2002</v>
      </c>
      <c r="F202" s="108"/>
      <c r="G202" s="109" t="s">
        <v>189</v>
      </c>
      <c r="H202" s="110" t="s">
        <v>250</v>
      </c>
      <c r="I202" s="111"/>
      <c r="J202" s="112">
        <v>0</v>
      </c>
      <c r="K202" s="111"/>
      <c r="L202" s="112">
        <v>0</v>
      </c>
      <c r="M202" s="111"/>
      <c r="N202" s="112">
        <v>0</v>
      </c>
      <c r="O202" s="111"/>
      <c r="P202" s="112">
        <v>0</v>
      </c>
      <c r="Q202" s="111">
        <v>100</v>
      </c>
      <c r="R202" s="112">
        <v>670</v>
      </c>
      <c r="S202" s="113">
        <v>100</v>
      </c>
      <c r="T202" s="112">
        <v>700</v>
      </c>
      <c r="U202" s="111">
        <v>100</v>
      </c>
      <c r="V202" s="112">
        <v>740</v>
      </c>
      <c r="W202" s="111">
        <v>100</v>
      </c>
      <c r="X202" s="112">
        <v>770</v>
      </c>
      <c r="Y202" s="111">
        <v>94</v>
      </c>
      <c r="Z202" s="112">
        <v>789.6</v>
      </c>
      <c r="AA202" s="111"/>
      <c r="AB202" s="112">
        <v>0</v>
      </c>
      <c r="AC202" s="111"/>
      <c r="AD202" s="112">
        <v>0</v>
      </c>
      <c r="AE202" s="116">
        <v>3669.6</v>
      </c>
      <c r="AF202" s="117">
        <v>3669.6</v>
      </c>
      <c r="AG202" s="118">
        <v>4</v>
      </c>
      <c r="AH202" s="100">
        <f t="shared" ca="1" si="12"/>
        <v>0.77904145589278007</v>
      </c>
      <c r="AI202" s="119">
        <f>IF(H202="","",IF(H202&lt;&gt;"CZ","NE",IF(AND(H202="CZ",AF201&lt;&gt;AF202,AF202&lt;&gt;AF203),A202-COUNTIF($H$199:$H202,"&lt;&gt;CZ"),IF(AND(H202="CZ",H201="CZ",AF202=AF201,AF202&lt;&gt;AF200,AF202&lt;&gt;AF203),A201-COUNTIF($H$199:$H202,"&lt;&gt;CZ")&amp;$AH$5&amp;A202-COUNTIF($H$199:$H202,"&lt;&gt;CZ"),IF(AND(H202="CZ",H203="CZ",AF202&lt;&gt;AF201,AF202=AF203,AF202&lt;&gt;AF204),A202-COUNTIF($H$199:$H202,"&lt;&gt;CZ")&amp;$AH$5&amp;A203-COUNTIF($H$199:$H203,"&lt;&gt;CZ"),IF(AND(H202="CZ",H201="CZ",H200="CZ",AF202=AF200,AF202&lt;&gt;AF199,AF202&lt;&gt;AF203),A200-COUNTIF($H$199:$H202,"&lt;&gt;CZ")&amp;$AH$5&amp;A202-COUNTIF($H$199:$H202,"&lt;&gt;CZ"),IF(AND(H202="CZ",H201="CZ",H203="CZ",AF203=AF201,AF202&lt;&gt;AF200,AF202&lt;&gt;AF204),A201-COUNTIF($H$199:$H201,"&lt;&gt;CZ")&amp;$AH$5&amp;A203-COUNTIF($H$199:$H203,"&lt;&gt;CZ"),IF(AND(H202="CZ",H203="CZ",H204="CZ",AF202&lt;&gt;AF201,AF202=AF204,AF202&lt;&gt;AF205),A202-COUNTIF($H$199:$H202,"&lt;&gt;CZ")&amp;$AH$5&amp;A204-COUNTIF($H$199:$H204,"&lt;&gt;CZ"),IF(AND(H202="CZ",H201="CZ",H200="CZ",H199="CZ",AF202=AF199,AF202&lt;&gt;AF198,AF202&lt;&gt;AF203),A199-COUNTIF($H$199:$H199,"&lt;&gt;CZ")&amp;$AH$5&amp;A202-COUNTIF($H$199:$H202,"&lt;&gt;CZ"),IF(AND(H202="CZ",H201="CZ",H200="CZ",H203="CZ",AF203=AF200,AF202&lt;&gt;AF199,AF202&lt;&gt;AF204),A200-COUNTIF($H$199:$H200,"&lt;&gt;CZ")&amp;$AH$5&amp;A203-COUNTIF($H$199:$H203,"&lt;&gt;CZ"),IF(AND(H202="CZ",H201="CZ",H203="CZ",H204="CZ",AF204=AF201,AF202&lt;&gt;AF200,AF202&lt;&gt;AF205),A201-COUNTIF($H$199:$H201,"&lt;&gt;CZ")&amp;$AH$5&amp;A204-COUNTIF($H$199:$H204,"&lt;&gt;CZ"),IF(AND(H202="CZ",H203="CZ",H204="CZ",H205="CZ",AF202&lt;&gt;AF201,AF202=AF205,AF202&lt;&gt;AF206),A202-COUNTIF($H$199:$H202,"&lt;&gt;CZ")&amp;$AH$5&amp;A205-COUNTIF($H$199:$H205,"&lt;&gt;CZ"),IF(AND(H202="CZ",H201="CZ",H200="CZ",H199="CZ",H198="CZ",AF202=AF198,AF202&lt;&gt;AF197,AF202&lt;&gt;AF203),A198-COUNTIF($H199:$H199,"&lt;&gt;CZ")&amp;$AH$5&amp;A202-COUNTIF($H$199:$H202,"&lt;&gt;CZ"),IF(AND(H202="CZ",H201="CZ",H200="CZ",H199="CZ",H203="CZ",AF203=AF199,AF202&lt;&gt;AF198,AF202&lt;&gt;AF204),A199-COUNTIF($H$199:$H199,"&lt;&gt;CZ")&amp;$AH$5&amp;A203-COUNTIF($H$199:$H203,"&lt;&gt;CZ"),IF(AND(H202="CZ",H201="CZ",H200="CZ",H203="CZ",H204="CZ",AF204=AF200,AF202&lt;&gt;AF199,AF202&lt;&gt;AF205),A200-COUNTIF($H$199:$H200,"&lt;&gt;CZ")&amp;$AH$5&amp;A204-COUNTIF($H$199:$H204,"&lt;&gt;CZ"),IF(AND(H202="CZ",H201="CZ",H203="CZ",H204="CZ",H205="CZ",AF205=AF201,AF202&lt;&gt;AF200,AF202&lt;&gt;AF206),A201-COUNTIF($H$199:$H201,"&lt;&gt;CZ")&amp;$AH$5&amp;A205-COUNTIF($H$199:$H205,"&lt;&gt;CZ"),IF(AND(H202="CZ",H203="CZ",H204="CZ",H205="CZ",H206="CZ",AF202&lt;&gt;AF201,AF202=AF206,AF202&lt;&gt;AF207),A202-COUNTIF($H199:$H202,"&lt;&gt;CZ")&amp;$AH$5&amp;A206-COUNTIF($H$199:$H206,"&lt;&gt;CZ"),IF(AND(H202="CZ",H201&lt;&gt;"CZ",AF202=AF201,AF202&lt;&gt;AF200,AF202&lt;&gt;AF203),A202-COUNTIF($H$199:$H202,"&lt;&gt;CZ"),IF(AND(H202="CZ",H203&lt;&gt;"CZ",AF202&lt;&gt;AF201,AF202=AF203,AF202&lt;&gt;AF204),A202-COUNTIF($H$199:$H202,"&lt;&gt;CZ"),IF(AND(H202="CZ",H201&lt;&gt;"CZ",H200="CZ",AF202=AF200,AF202&lt;&gt;AF199,AF202&lt;&gt;AF203),A200-COUNTIF($H$199:$H200,"&lt;&gt;CZ")&amp;$AH$5&amp;A202-COUNTIF($H$199:$H202,"&lt;&gt;CZ"),IF(AND(H202="CZ",H201="CZ",H200&lt;&gt;"CZ",AF202=AF200,AF202&lt;&gt;AF199,AF202&lt;&gt;AF203),A200-COUNTIF($H$199:$H200,"&lt;&gt;CZ")&amp;$AH$5&amp;A202-COUNTIF($H$199:$H202,"&lt;&gt;CZ"),IF(AND(H202="CZ",H201&lt;&gt;"CZ",H200&lt;&gt;"CZ",AF202=AF200,AF202&lt;&gt;AF199,AF202&lt;&gt;AF203),A202-COUNTIF($H$199:$H202,"&lt;&gt;CZ"),IF(AND(H202="CZ",H201&lt;&gt;"CZ",H203="CZ",AF202=AF201,AF202&lt;&gt;AF200,AF202=AF203,AF202&lt;&gt;AF204),A201-COUNTIF($H$199:$H201,"&lt;&gt;CZ")&amp;$AH$5&amp;A203-COUNTIF($H$199:$H203,"&lt;&gt;CZ"),IF(AND(H202="CZ",H201="CZ",H203&lt;&gt;"CZ",AF203=AF201,AF202&lt;&gt;AF200,AF202&lt;&gt;AF204),A201-COUNTIF($H$199:$H201,"&lt;&gt;CZ")&amp;$AH$5&amp;A203-COUNTIF($H$199:$H203,"&lt;&gt;CZ"),IF(AND(H202="CZ",H201&lt;&gt;"CZ",H203&lt;&gt;"CZ",AF203=AF201,AF202&lt;&gt;AF200,AF202&lt;&gt;AF204),A201-COUNTIF($H$199:$H201,"&lt;&gt;CZ"),IF(AND(H202="CZ",H203&lt;&gt;"CZ",H204="CZ",AF202&lt;&gt;AF201,AF202=AF204,AF202&lt;&gt;AF205),A202-COUNTIF($H$199:$H202,"&lt;&gt;CZ")&amp;$AH$5&amp;A204-COUNTIF($H$199:$H204,"&lt;&gt;CZ"),IF(AND(H202="CZ",H203="CZ",H204&lt;&gt;"CZ",AF202&lt;&gt;AF201,AF202=AF204,AF202&lt;&gt;AF205),A202-COUNTIF($H$199:$H202,"&lt;&gt;CZ")&amp;$AH$5&amp;A204-COUNTIF($H$199:$H204,"&lt;&gt;CZ"),IF(AND(H202="CZ",H203&lt;&gt;"CZ",H204&lt;&gt;"CZ",AF202&gt;0,AF202&lt;&gt;AF201,AF202=AF204,AF202&lt;&gt;AF205),A202-COUNTIF($H$199:$H202,"&lt;&gt;CZ"),IF(AND(H202="CZ",H201&lt;&gt;"CZ",H200="CZ",H199="CZ",AF202=AF199,AF202&lt;&gt;AF198,AF202&lt;&gt;AF203),A199-COUNTIF($H$199:$H199,"&lt;&gt;CZ")&amp;$AH$5&amp;A202-COUNTIF($H$199:$H202,"&lt;&gt;CZ"),IF(AND(H202="CZ",H201="CZ",H200&lt;&gt;"CZ",H199="CZ",AF202=AF199,AF202&lt;&gt;AF198,AF202&lt;&gt;AF203),A199-COUNTIF($H$199:$H199,"&lt;&gt;CZ")&amp;$AH$5&amp;A202-COUNTIF($H$199:$H202,"&lt;&gt;CZ"),IF(AND(H202="CZ",H201="CZ",H200="CZ",H199&lt;&gt;"CZ",AF202=AF199,AF202&lt;&gt;AF198,AF202&lt;&gt;AF203),A199-COUNTIF($H$199:$H199,"&lt;&gt;CZ")&amp;$AH$5&amp;A202-COUNTIF($H$199:$H202,"&lt;&gt;CZ"),IF(AND(H202="CZ",H201&lt;&gt;"CZ",H200&lt;&gt;"CZ",H199="CZ",AF202=AF199,AF202&lt;&gt;AF198,AF202&lt;&gt;AF203),A199-COUNTIF($H$199:$H199,"&lt;&gt;CZ")&amp;$AH$5&amp;A202-COUNTIF($H$199:$H202,"&lt;&gt;CZ"),IF(AND(H202="CZ",H201&lt;&gt;"CZ",H200="CZ",H199&lt;&gt;"CZ",AF202=AF199,AF202&lt;&gt;AF198,AF202&lt;&gt;AF203),A199-COUNTIF($H$199:$H199,"&lt;&gt;CZ")&amp;$AH$5&amp;A202-COUNTIF($H$199:$H202,"&lt;&gt;CZ"),IF(AND(H202="CZ",H201="CZ",H200&lt;&gt;"CZ",H199&lt;&gt;"CZ",AF202=AF199,AF202&lt;&gt;AF198,AF202&lt;&gt;AF203),A199-COUNTIF($H$199:$H199,"&lt;&gt;CZ")&amp;$AH$5&amp;A202-COUNTIF($H$199:$H202,"&lt;&gt;CZ"),IF(AND(H202="CZ",H201&lt;&gt;"CZ",H200&lt;&gt;"CZ",H199&lt;&gt;"CZ",AF202=AF199,AF202&lt;&gt;AF198,AF202&lt;&gt;AF203),A202-COUNTIF($H$199:$H202,"&lt;&gt;CZ"),IF(AND(H202="CZ",H201="CZ",H200&lt;&gt;"CZ",H203="CZ",AF202=AF200,AF202&lt;&gt;AF199,AF202=AF203,AF202&lt;&gt;AF204),A200-COUNTIF($H$199:$H200,"&lt;&gt;CZ")&amp;$AH$5&amp;A203-COUNTIF($H$199:$H203,"&lt;&gt;CZ"),IF(AND(H202="CZ",H201="CZ",H200="CZ",H203&lt;&gt;"CZ",AF202=AF200,AF202&lt;&gt;AF199,AF202=AF203,AF202&lt;&gt;AF204),A200-COUNTIF($H$199:$H200,"&lt;&gt;CZ")&amp;$AH$5&amp;A203-COUNTIF($H$199:$H203,"&lt;&gt;CZ"),IF(AND(H202="CZ",H201&lt;&gt;"CZ",H200&lt;&gt;"CZ",H203="CZ",AF202=AF200,AF202&lt;&gt;AF199,AF202=AF203,AF202&lt;&gt;AF204),A200-COUNTIF($H$199:$H200,"&lt;&gt;CZ")&amp;$AH$5&amp;A203-COUNTIF($H$199:$H203,"&lt;&gt;CZ"),IF(AND(H202="CZ",H201&lt;&gt;"CZ",H200="CZ",H203="CZ",AF202=AF200,AF202&lt;&gt;AF199,AF202=AF203,AF202&lt;&gt;AF204),A200-COUNTIF($H$199:$H200,"&lt;&gt;CZ")&amp;$AH$5&amp;A203-COUNTIF($H$199:$H203,"&lt;&gt;CZ"),IF(AND(H202="CZ",H201&lt;&gt;"CZ",H200="CZ",H203&lt;&gt;"CZ",AF202=AF200,AF202&lt;&gt;AF199,AF202=AF203,AF202&lt;&gt;AF204),A200-COUNTIF($H$199:$H200,"&lt;&gt;CZ")&amp;$AH$5&amp;A203-COUNTIF($H$199:$H203,"&lt;&gt;CZ"),IF(AND(H202="CZ",H201="CZ",H200&lt;&gt;"CZ",H203&lt;&gt;"CZ",AF203=AF200,AF202&lt;&gt;AF199,AF202&lt;&gt;AF204),A200-COUNTIF($H$199:$H200,"&lt;&gt;CZ")&amp;$AH$5&amp;A203-COUNTIF($H$199:$H203,"&lt;&gt;CZ"),IF(AND(H202="CZ",H201&lt;&gt;"CZ",H200&lt;&gt;"CZ",H203&lt;&gt;"CZ",AF203=AF200,AF202&lt;&gt;AF199,AF202&lt;&gt;AF204),A200-COUNTIF($H$199:$H200,"&lt;&gt;CZ"),IF(AND(H202="CZ",H201&lt;&gt;"CZ",H203="CZ",H204="CZ",AF204=AF201,AF202&lt;&gt;AF200,AF202&lt;&gt;AF205),A201-COUNTIF($H$199:$H201,"&lt;&gt;CZ")&amp;$AH$5&amp;A204-COUNTIF($H$199:$H204,"&lt;&gt;CZ"),IF(AND(H202="CZ",H201="CZ",H203&lt;&gt;"CZ",H204="CZ",AF204=AF201,AF202&lt;&gt;AF200,AF202&lt;&gt;AF205),A201-COUNTIF($H$199:$H201,"&lt;&gt;CZ")&amp;$AH$5&amp;A204-COUNTIF($H$199:$H204,"&lt;&gt;CZ"),IF(AND(H202="CZ",H201="CZ",H203="CZ",H204&lt;&gt;"CZ",AF204=AF201,AF202&lt;&gt;AF200,AF202&lt;&gt;AF205),A201-COUNTIF($H$199:$H201,"&lt;&gt;CZ")&amp;$AH$5&amp;A204-COUNTIF($H$199:$H204,"&lt;&gt;CZ"),IF(AND(H202="CZ",H201&lt;&gt;"CZ",H203&lt;&gt;"CZ",H204="CZ",AF204=AF201,AF202&lt;&gt;AF200,AF202&lt;&gt;AF205),A201-COUNTIF($H$199:$H201,"&lt;&gt;CZ")&amp;$AH$5&amp;A204-COUNTIF($H$199:$H204,"&lt;&gt;CZ"),IF(AND(H202="CZ",H201&lt;&gt;"CZ",H203="CZ",H204&lt;&gt;"CZ",AF204=AF201,AF202&lt;&gt;AF200,AF202&lt;&gt;AF205),A201-COUNTIF($H$199:$H201,"&lt;&gt;CZ")&amp;$AH$5&amp;A204-COUNTIF($H$199:$H204,"&lt;&gt;CZ"),IF(AND(H202="CZ",H201="CZ",H203&lt;&gt;"CZ",H204&lt;&gt;"CZ",AF204=AF201,AF202&lt;&gt;AF200,AF202&lt;&gt;AF205),A201-COUNTIF($H$199:$H201,"&lt;&gt;CZ")&amp;$AH$5&amp;A204-COUNTIF($H$199:$H204,"&lt;&gt;CZ"),IF(AND(H202="CZ",H201&lt;&gt;"CZ",H203&lt;&gt;"CZ",H204&lt;&gt;"CZ",AF204=AF201,AF202&lt;&gt;AF200,AF202&lt;&gt;AF205),A201-COUNTIF($H$199:$H201,"&lt;&gt;CZ"),IF(AND(H202="CZ",H203="CZ",H204="CZ",H205&lt;&gt;"CZ",AF202&lt;&gt;AF201,AF202=AF205,AF202&lt;&gt;AF206),A202-COUNTIF($H$199:$H202,"&lt;&gt;CZ")&amp;$AH$5&amp;A205-COUNTIF($H$199:$H205,"&lt;&gt;CZ"),IF(AND(H202="CZ",H203="CZ",H204&lt;&gt;"CZ",H205="CZ",AF202&lt;&gt;AF201,AF202=AF205,AF202&lt;&gt;AF206),A202-COUNTIF($H$199:$H202,"&lt;&gt;CZ")&amp;$AH$5&amp;A205-COUNTIF($H$199:$H205,"&lt;&gt;CZ"),IF(AND(H202="CZ",H203&lt;&gt;"CZ",H204="CZ",H205="CZ",AF202&lt;&gt;AF201,AF202=AF205,AF202&lt;&gt;AF206),A202-COUNTIF($H$199:$H202,"&lt;&gt;CZ")&amp;$AH$5&amp;A205-COUNTIF($H$199:$H205,"&lt;&gt;CZ"),IF(AND(H202="CZ",H203&lt;&gt;"CZ",H204&lt;&gt;"CZ",H205="CZ",AF202&lt;&gt;AF201,AF202=AF205,AF202&lt;&gt;AF206),A202-COUNTIF($H$199:$H202,"&lt;&gt;CZ")&amp;$AH$5&amp;A205-COUNTIF($H$199:$H205,"&lt;&gt;CZ"),"")))))))))))))))))))))))))))))))))))))))))))))))))))))</f>
        <v>4</v>
      </c>
      <c r="AJ202" s="102" t="str">
        <f>IF(AI202&lt;&gt;"","",IF(AND(H202="CZ",H203&lt;&gt;"CZ",H204="CZ",H205&lt;&gt;"CZ",AF202&lt;&gt;AF201,AF202=AF205,AF202&lt;&gt;AF206),A202-COUNTIF($H$199:$H202,"&lt;&gt;CZ")&amp;$AH$5&amp;A205-COUNTIF($H$199:$H205,"&lt;&gt;CZ"),IF(AND(H202="CZ",H203="CZ",H204&lt;&gt;"CZ",H205&lt;&gt;"CZ",AF202&lt;&gt;AF201,AF202=AF205,AF202&lt;&gt;AF206),A202-COUNTIF($H$199:$H202,"&lt;&gt;CZ")&amp;$AH$5&amp;A205-COUNTIF($H$199:$H206,"&lt;&gt;CZ"),IF(AND(H202="CZ",H203&lt;&gt;"CZ",H204&lt;&gt;"CZ",H205&lt;&gt;"CZ",AF202&lt;&gt;AF201,AF202=AF205,AF202&lt;&gt;AF206),A202-COUNTIF($H$199:$H202,"&lt;&gt;CZ"),IF(AND(H202="CZ",H201&lt;&gt;"CZ",H200="CZ",H199="CZ",H198="CZ",AF202=AF198,AF202&lt;&gt;AF197,AF202&lt;&gt;AF203),A198-COUNTIFS($H$199:$H199,"&lt;&gt;CZ")&amp;$AH$5&amp;A202-COUNTIFS($H$199:$H202,"&lt;&gt;CZ"),IF(AND(H202="CZ",H201="CZ",H200&lt;&gt;"CZ",H199="CZ",H198="CZ",AF202=AF198,AF202&lt;&gt;AF197,AF202&lt;&gt;AF203),A198-COUNTIFS($H$199:$H199,"&lt;&gt;CZ")&amp;$AH$5&amp;A202-COUNTIFS($H$199:$H202,"&lt;&gt;CZ"),IF(AND(H202="CZ",H201="CZ",H200="CZ",H199&lt;&gt;"CZ",H198="CZ",AF202=AF198,AF202&lt;&gt;AF197,AF202&lt;&gt;AF203),A198-COUNTIFS($H$199:$H199,"&lt;&gt;CZ")&amp;$AH$5&amp;A202-COUNTIFS($H$199:$H202,"&lt;&gt;CZ"),IF(AND(H202="CZ",H201="CZ",H200="CZ",H199="CZ",H198&lt;&gt;"CZ",AF202=AF198,AF202&lt;&gt;AF197,AF202&lt;&gt;AF203),A198-COUNTIFS($H$199:$H199,"&lt;&gt;CZ")&amp;$AH$5&amp;A202-COUNTIFS($H$199:$H202,"&lt;&gt;CZ"),IF(AND(H202="CZ",H201&lt;&gt;"CZ",H200="CZ",H199="CZ",H198&lt;&gt;"CZ",AF202=AF198,AF202&lt;&gt;AF197,AF202&lt;&gt;AF203),A198-COUNTIFS($H$199:$H199,"&lt;&gt;CZ")&amp;$AH$5&amp;A202-COUNTIFS($H$199:$H202,"&lt;&gt;CZ"),IF(AND(H202="CZ",H201&lt;&gt;"CZ",H200="CZ",H199&lt;&gt;"CZ",H198="CZ",AF202=AF198,AF202&lt;&gt;AF197,AF202&lt;&gt;AF203),A198-COUNTIFS($H$199:$H199,"&lt;&gt;CZ")&amp;$AH$5&amp;A202-COUNTIFS($H$199:$H202,"&lt;&gt;CZ"),IF(AND(H202="CZ",H201&lt;&gt;"CZ",H200&lt;&gt;"CZ",H199="CZ",H198="CZ",AF202=AF198,AF202&lt;&gt;AF197,AF202&lt;&gt;AF203),A198-COUNTIFS($H$199:$H199,"&lt;&gt;CZ")&amp;$AH$5&amp;A202-COUNTIFS($H$199:$H202,"&lt;&gt;CZ"),IF(AND(H202="CZ",H201&lt;&gt;"CZ",H200&lt;&gt;"CZ",H199&lt;&gt;"CZ",H198="CZ",AF202=AF198,AF202&lt;&gt;AF197,AF202&lt;&gt;AF203),A198-COUNTIFS($H$199:$H199,"&lt;&gt;CZ")&amp;$AH$5&amp;A202-COUNTIFS($H$199:$H202,"&lt;&gt;CZ"),IF(AND(H202="CZ",H201&lt;&gt;"CZ",H200&lt;&gt;"CZ",H199="CZ",H198&lt;&gt;"CZ",AF202=AF198,AF202&lt;&gt;AF197,AF202&lt;&gt;AF203),A198-COUNTIFS($H$199:$H199,"&lt;&gt;CZ")&amp;$AH$5&amp;A202-COUNTIFS($H$199:$H202,"&lt;&gt;CZ"),IF(AND(H202="CZ",H201&lt;&gt;"CZ",H200="CZ",H199&lt;&gt;"CZ",H198&lt;&gt;"CZ",AF202=AF198,AF202&lt;&gt;AF197,AF202&lt;&gt;AF203),A198-COUNTIFS($H$199:$H199,"&lt;&gt;CZ")&amp;$AH$5&amp;A202-COUNTIFS($H$199:$H202,"&lt;&gt;CZ"),IF(AND(H202="CZ",H201="CZ",H200&lt;&gt;"CZ",H199&lt;&gt;"CZ",H198&lt;&gt;"CZ",AF202=AF198,AF202&lt;&gt;AF197,AF202&lt;&gt;AF203),A198-COUNTIFS($H$199:$H199,"&lt;&gt;CZ")&amp;$AH$5&amp;A202-COUNTIFS($H$199:$H202,"&lt;&gt;CZ"),IF(AND(H202="CZ",H201="CZ",H200&lt;&gt;"CZ",H199&lt;&gt;"CZ",H198="CZ",AF202=AF198,AF202&lt;&gt;AF197,AF202&lt;&gt;AF203),A198-COUNTIFS($H$199:$H199,"&lt;&gt;CZ")&amp;$AH$5&amp;A202-COUNTIFS($H$199:$H202,"&lt;&gt;CZ"),IF(AND(H202="CZ",H201="CZ",H200&lt;&gt;"CZ",H199="CZ",H198&lt;&gt;"CZ",AF202=AF198,AF202&lt;&gt;AF197,AF202&lt;&gt;AF203),A198-COUNTIFS($H$199:$H199,"&lt;&gt;CZ")&amp;$AH$5&amp;A202-COUNTIFS($H$199:$H202,"&lt;&gt;CZ"),IF(AND(H202="CZ",H201="CZ",H200="CZ",H199&lt;&gt;"CZ",H198&lt;&gt;"CZ",AF202=AF198,AF202&lt;&gt;AF197,AF202&lt;&gt;AF203),A198-COUNTIFS($H$199:$H199,"&lt;&gt;CZ")&amp;$AH$5&amp;A202-COUNTIFS($H$199:$H202,"&lt;&gt;CZ"),IF(AND(H202="CZ",H201&lt;&gt;"CZ",H200&lt;&gt;"CZ",H199&lt;&gt;"CZ",H198&lt;&gt;"CZ",AF202=AF198,AF202&lt;&gt;AF197,AF202&lt;&gt;AF203),A198-COUNTIFS($H$199:$H199,"&lt;&gt;CZ"),IF(AND(H202="CZ",H201&lt;&gt;"CZ",H200="CZ",H199="CZ",H203="CZ",AF203=AF199,AF202&lt;&gt;AF198,AF202&lt;&gt;AF204),A199-COUNTIFS($H$199:$H199,"&lt;&gt;CZ")&amp;$AH$5&amp;A203-COUNTIFS($H202:$H203,"&lt;&gt;CZ"),IF(AND(H202="CZ",H201="CZ",H200&lt;&gt;"CZ",H199="CZ",H203="CZ",AF203=AF199,AF202&lt;&gt;AF198,AF202&lt;&gt;AF204),A199-COUNTIFS($H$199:$H199,"&lt;&gt;CZ")&amp;$AH$5&amp;A203-COUNTIFS($H$199:$H203,"&lt;&gt;CZ"),IF(AND(H202="CZ",H201="CZ",H200="CZ",H199&lt;&gt;"CZ",H203="CZ",AF203=AF199,AF202&lt;&gt;AF198,AF202&lt;&gt;AF204),A199-COUNTIFS($H$199:$H199,"&lt;&gt;CZ")&amp;$AH$5&amp;A203-COUNTIFS($H$199:$H203,"&lt;&gt;CZ"),IF(AND(H202="CZ",H201="CZ",H200="CZ",H199="CZ",H203&lt;&gt;"CZ",AF203=AF199,AF202&lt;&gt;AF198,AF202&lt;&gt;AF204),A199-COUNTIFS($H$199:$H199,"&lt;&gt;CZ")&amp;$AH$5&amp;A203-COUNTIFS($H$199:$H203,"&lt;&gt;CZ"),IF(AND(H202="CZ",H201&lt;&gt;"CZ",H200="CZ",H199="CZ",H203&lt;&gt;"CZ",AF203=AF199,AF202&lt;&gt;AF198,AF202&lt;&gt;AF204),A199-COUNTIFS($H$199:$H199,"&lt;&gt;CZ")&amp;$AH$5&amp;A203-COUNTIFS($H$199:$H203,"&lt;&gt;CZ"),IF(AND(H202="CZ",H201&lt;&gt;"CZ",H200="CZ",H199&lt;&gt;"CZ",H203="CZ",AF203=AF199,AF202&lt;&gt;AF198,AF202&lt;&gt;AF204),A199-COUNTIFS($H$199:$H199,"&lt;&gt;CZ")&amp;$AH$5&amp;A203-COUNTIFS($H$199:$H203,"&lt;&gt;CZ"),IF(AND(H202="CZ",H201&lt;&gt;"CZ",H200&lt;&gt;"CZ",H199="CZ",H203="CZ",AF203=AF199,AF202&lt;&gt;AF198,AF202&lt;&gt;AF204),A199-COUNTIFS($H$199:$H199,"&lt;&gt;CZ")&amp;$AH$5&amp;A203-COUNTIFS($H$199:$H203,"&lt;&gt;CZ"),IF(AND(H202="CZ",H201&lt;&gt;"CZ",H200&lt;&gt;"CZ",H199&lt;&gt;"CZ",H203="CZ",AF203=AF199,AF202&lt;&gt;AF198,AF202&lt;&gt;AF204),A199-COUNTIFS($H$199:$H199,"&lt;&gt;CZ")&amp;$AH$5&amp;A203-COUNTIFS($H$199:$H203,"&lt;&gt;CZ"),IF(AND(H202="CZ",H201&lt;&gt;"CZ",H200&lt;&gt;"CZ",H199="CZ",H203&lt;&gt;"CZ",AF203=AF199,AF202&lt;&gt;AF198,AF202&lt;&gt;AF204),A199-COUNTIFS($H$199:$H199,"&lt;&gt;CZ")&amp;$AH$5&amp;A203-COUNTIFS($H$199:$H203,"&lt;&gt;CZ"),IF(AND(H202="CZ",H201&lt;&gt;"CZ",H200="CZ",H199&lt;&gt;"CZ",H203&lt;&gt;"CZ",AF203=AF199,AF202&lt;&gt;AF198,AF202&lt;&gt;AF204),A199-COUNTIFS($H$199:$H199,"&lt;&gt;CZ")&amp;$AH$5&amp;A203-COUNTIFS($H$199:$H203,"&lt;&gt;CZ"),IF(AND(H202="CZ",H201="CZ",H200&lt;&gt;"CZ",H199&lt;&gt;"CZ",H203&lt;&gt;"CZ",AF203=AF199,AF202&lt;&gt;AF198,AF202&lt;&gt;AF204),A199-COUNTIFS($H$199:$H199,"&lt;&gt;CZ")&amp;$AH$5&amp;A203-COUNTIFS($H$199:$H203,"&lt;&gt;CZ"),IF(AND(H202="CZ",H201="CZ",H200&lt;&gt;"CZ",H199&lt;&gt;"CZ",H203="CZ",AF203=AF199,AF202&lt;&gt;AF198,AF202&lt;&gt;AF204),A199-COUNTIFS($H$199:$H199,"&lt;&gt;CZ")&amp;$AH$5&amp;A203-COUNTIFS($H$199:$H203,"&lt;&gt;CZ"),IF(AND(H202="CZ",H201="CZ",H200&lt;&gt;"CZ",H199="CZ",H203&lt;&gt;"CZ",AF203=AF199,AF202&lt;&gt;AF198,AF202&lt;&gt;AF204),A199-COUNTIFS($H$199:$H199,"&lt;&gt;CZ")&amp;$AH$5&amp;A203-COUNTIFS($H$199:$H203,"&lt;&gt;CZ"),IF(AND(H202="CZ",H201="CZ",H200="CZ",H199&lt;&gt;"CZ",H203&lt;&gt;"CZ",AF203=AF199,AF202&lt;&gt;AF198,AF202&lt;&gt;AF204),A199-COUNTIFS($H$199:$H199,"&lt;&gt;CZ")&amp;$AH$5&amp;A203-COUNTIFS($H$199:$H203,"&lt;&gt;CZ"),IF(AND(H202="CZ",H201&lt;&gt;"CZ",H200&lt;&gt;"CZ",H199&lt;&gt;"CZ",H203&lt;&gt;"CZ",AF203=AF199,AF202&lt;&gt;AF198,AF202&lt;&gt;AF204),A199-COUNTIFS($H$199:$H199,"&lt;&gt;CZ"),IF(AND(H202="CZ",H201&lt;&gt;"CZ",H200="CZ",H203="CZ",H204="CZ",AF204=AF200,AF202&lt;&gt;AF199,AF202&lt;&gt;AF205),A200-COUNTIFS($H$199:$H200,"&lt;&gt;CZ")&amp;$AH$5&amp;A204-COUNTIFS($H$199:$H204,"&lt;&gt;CZ"),IF(AND(H202="CZ",H201="CZ",H200&lt;&gt;"CZ",H203="CZ",H204="CZ",AF204=AF200,AF202&lt;&gt;AF199,AF202&lt;&gt;AF205),A200-COUNTIFS($H$199:$H200,"&lt;&gt;CZ")&amp;$AH$5&amp;A204-COUNTIFS($H$199:$H204,"&lt;&gt;CZ"),IF(AND(H202="CZ",H201="CZ",H200="CZ",H203&lt;&gt;"CZ",H204="CZ",AF204=AF200,AF202&lt;&gt;AF199,AF202&lt;&gt;AF205),A200-COUNTIFS($H$199:$H200,"&lt;&gt;CZ")&amp;$AH$5&amp;A204-COUNTIFS($H$199:$H204,"&lt;&gt;CZ"),IF(AND(H202="CZ",H201="CZ",H200="CZ",H203="CZ",H204&lt;&gt;"CZ",AF204=AF200,AF202&lt;&gt;AF199,AF202&lt;&gt;AF205),A200-COUNTIFS($H$199:$H200,"&lt;&gt;CZ")&amp;$AH$5&amp;A204-COUNTIFS($H$199:$H204,"&lt;&gt;CZ"),IF(AND(H202="CZ",H201&lt;&gt;"CZ",H200="CZ",H203="CZ",H204&lt;&gt;"CZ",AF204=AF200,AF202&lt;&gt;AF199,AF202&lt;&gt;AF205),A200-COUNTIFS($H$199:$H200,"&lt;&gt;CZ")&amp;$AH$5&amp;A204-COUNTIFS($H$199:$H204,"&lt;&gt;CZ"),IF(AND(H202="CZ",H201&lt;&gt;"CZ",H200="CZ",H203&lt;&gt;"CZ",H204="CZ",AF204=AF200,AF202&lt;&gt;AF199,AF202&lt;&gt;AF205),A200-COUNTIFS($H$199:$H200,"&lt;&gt;CZ")&amp;$AH$5&amp;A204-COUNTIFS($H$199:$H204,"&lt;&gt;CZ"),IF(AND(H202="CZ",H201&lt;&gt;"CZ",H200&lt;&gt;"CZ",H203="CZ",H204="CZ",AF204=AF200,AF202&lt;&gt;AF199,AF202&lt;&gt;AF205),A200-COUNTIFS($H$199:$H200,"&lt;&gt;CZ")&amp;$AH$5&amp;A204-COUNTIFS($H$199:$H204,"&lt;&gt;CZ"),IF(AND(H202="CZ",H201&lt;&gt;"CZ",H200&lt;&gt;"CZ",H203&lt;&gt;"CZ",H204="CZ",AF204=AF200,AF202&lt;&gt;AF199,AF202&lt;&gt;AF205),A200-COUNTIFS($H$199:$H200,"&lt;&gt;CZ")&amp;$AH$5&amp;A204-COUNTIFS($H$199:$H204,"&lt;&gt;CZ"),IF(AND(H202="CZ",H201&lt;&gt;"CZ",H200&lt;&gt;"CZ",H203="CZ",H204&lt;&gt;"CZ",AF204=AF200,AF202&lt;&gt;AF199,AF202&lt;&gt;AF205),A200-COUNTIFS($H$199:$H200,"&lt;&gt;CZ")&amp;$AH$5&amp;A204-COUNTIFS($H$199:$H204,"&lt;&gt;CZ"),IF(AND(H202="CZ",H201&lt;&gt;"CZ",H200="CZ",H203&lt;&gt;"CZ",H204&lt;&gt;"CZ",AF204=AF200,AF202&lt;&gt;AF199,AF202&lt;&gt;AF205),A200-COUNTIFS($H$199:$H200,"&lt;&gt;CZ")&amp;$AH$5&amp;A204-COUNTIFS($H$199:$H204,"&lt;&gt;CZ"),IF(AND(H202="CZ",H201="CZ",H200&lt;&gt;"CZ",H203&lt;&gt;"CZ",H204&lt;&gt;"CZ",AF204=AF200,AF202&lt;&gt;AF199,AF202&lt;&gt;AF205),A200-COUNTIFS($H$199:$H200,"&lt;&gt;CZ")&amp;$AH$5&amp;A204-COUNTIFS($H$199:$H204,"&lt;&gt;CZ"),IF(AND(H202="CZ",H201="CZ",H200&lt;&gt;"CZ",H203&lt;&gt;"CZ",H204="CZ",AF204=AF200,AF202&lt;&gt;AF199,AF202&lt;&gt;AF205),A200-COUNTIFS($H$199:$H200,"&lt;&gt;CZ")&amp;$AH$5&amp;A204-COUNTIFS($H$199:$H204,"&lt;&gt;CZ"),IF(AND(H202="CZ",H201="CZ",H200&lt;&gt;"CZ",H203="CZ",H204&lt;&gt;"CZ",AF204=AF200,AF202&lt;&gt;AF199,AF202&lt;&gt;AF205),A200-COUNTIFS($H$199:$H200,"&lt;&gt;CZ")&amp;$AH$5&amp;A204-COUNTIFS($H$199:$H204,"&lt;&gt;CZ"),IF(AND(H202="CZ",H201="CZ",H200="CZ",H203&lt;&gt;"CZ",H204&lt;&gt;"CZ",AF204=AF200,AF202&lt;&gt;AF199,AF202&lt;&gt;AF205),A200-COUNTIFS($H$199:$H200,"&lt;&gt;CZ")&amp;$AH$5&amp;A204-COUNTIFS($H$199:$H204,"&lt;&gt;CZ"),""))))))))))))))))))))))))))))))))))))))))))))))))</f>
        <v/>
      </c>
      <c r="AK202" s="102" t="str">
        <f>IF(AI202&lt;&gt;"","",IF(AJ202&lt;&gt;"","",IF(AND(H201="CZ",H200&lt;&gt;"CZ",H199&lt;&gt;"CZ",H202&lt;&gt;"CZ",H203&lt;&gt;"CZ",AF203=AF199,AF201&lt;&gt;AF198,AF201&lt;&gt;AF204),A200-COUNTIFS($H$199:$H199,"&lt;&gt;CZ"),IF(AND(H202="CZ",H201&lt;&gt;"CZ",H203="CZ",H204="CZ",H205="CZ",AF205=AF201,AF202&lt;&gt;AF200,AF202&lt;&gt;AF206),A202-COUNTIFS($H$199:$H201,"&lt;&gt;CZ")&amp;$AH$5&amp;A205-COUNTIFS($H$199:$H205,"&lt;&gt;CZ"),IF(AND(H202="CZ",H201="CZ",H203&lt;&gt;"CZ",H204="CZ",H205="CZ",AF205=AF201,AF202&lt;&gt;AF200,AF202&lt;&gt;AF206),A201-COUNTIFS($H$199:$H201,"&lt;&gt;CZ")&amp;$AH$5&amp;A205-COUNTIFS($H$199:$H205,"&lt;&gt;CZ"),IF(AND(H202="CZ",H201="CZ",H203="CZ",H204&lt;&gt;"CZ",H205="CZ",AF205=AF201,AF202&lt;&gt;AF200,AF202&lt;&gt;AF206),A201-COUNTIFS($H$199:$H201,"&lt;&gt;CZ")&amp;$AH$5&amp;A205-COUNTIFS($H$199:$H205,"&lt;&gt;CZ"),IF(AND(H202="CZ",H201="CZ",H203="CZ",H204="CZ",H205&lt;&gt;"CZ",AF205=AF201,AF202&lt;&gt;AF200,AF202&lt;&gt;AF206),A201-COUNTIFS($H$199:$H201,"&lt;&gt;CZ")&amp;$AH$5&amp;A205-COUNTIFS($H$199:$H205,"&lt;&gt;CZ"),IF(AND(H202="CZ",H201&lt;&gt;"CZ",H203="CZ",H204="CZ",H205&lt;&gt;"CZ",AF205=AF201,AF202&lt;&gt;AF200,AF202&lt;&gt;AF206),A202-COUNTIFS($H$199:$H201,"&lt;&gt;CZ")&amp;$AH$5&amp;A205-COUNTIFS($H$199:$H205,"&lt;&gt;CZ"),IF(AND(H202="CZ",H201&lt;&gt;"CZ",H203="CZ",H204&lt;&gt;"CZ",H205="CZ",AF205=AF201,AF202&lt;&gt;AF200,AF202&lt;&gt;AF206),A202-COUNTIFS($H$199:$H201,"&lt;&gt;CZ")&amp;$AH$5&amp;A205-COUNTIFS($H$199:$H205,"&lt;&gt;CZ"),IF(AND(H202="CZ",H201&lt;&gt;"CZ",H203&lt;&gt;"CZ",H204="CZ",H205="CZ",AF205=AF201,AF202&lt;&gt;AF200,AF202&lt;&gt;AF206),A202-COUNTIFS($H$199:$H201,"&lt;&gt;CZ")&amp;$AH$5&amp;A205-COUNTIFS($H$199:$H205,"&lt;&gt;CZ"),IF(AND(H202="CZ",H201&lt;&gt;"CZ",H203&lt;&gt;"CZ",H204&lt;&gt;"CZ",H205="CZ",AF205=AF201,AF202&lt;&gt;AF200,AF202&lt;&gt;AF206),A202-COUNTIFS($H$199:$H201,"&lt;&gt;CZ")&amp;$AH$5&amp;A205-COUNTIFS($H$199:$H205,"&lt;&gt;CZ"),IF(AND(H202="CZ",H201&lt;&gt;"CZ",H203&lt;&gt;"CZ",H204&lt;&gt;"CZ",H205&lt;&gt;"CZ",AF205=AF201,AF202&lt;&gt;AF200,AF202&lt;&gt;AF206),A205-COUNTIFS($H$199:$H205,"&lt;&gt;CZ"),IF(AND(H202="CZ",H201&lt;&gt;"CZ",H203&lt;&gt;"CZ",H204="CZ",H205&lt;&gt;"CZ",AF205=AF201,AF202&lt;&gt;AF200,AF202&lt;&gt;AF206),A202-COUNTIFS($H$199:$H201,"&lt;&gt;CZ")&amp;$AH$5&amp;A205-COUNTIFS($H$199:$H205,"&lt;&gt;CZ"),IF(AND(H202="CZ",H201="CZ",H203="CZ",H204&lt;&gt;"CZ",H205&lt;&gt;"CZ",AF205=AF201,AF202&lt;&gt;AF200,AF202&lt;&gt;AF206),A201-COUNTIFS($H$199:$H201,"&lt;&gt;CZ")&amp;$AH$5&amp;A205-COUNTIFS($H$199:$H205,"&lt;&gt;CZ"),IF(AND(H202="CZ",H201="CZ",H203&lt;&gt;"CZ",H204&lt;&gt;"CZ",H205&lt;&gt;"CZ",AF205=AF201,AF202&lt;&gt;AF200,AF202&lt;&gt;AF206),A201-COUNTIFS($H$199:$H201,"&lt;&gt;CZ")&amp;$AH$5&amp;A205-COUNTIFS($H$199:$H205,"&lt;&gt;CZ"),IF(AND(H202="CZ",H201="CZ",H203&lt;&gt;"CZ",H204&lt;&gt;"CZ",H205="CZ",AF205=AF201,AF202&lt;&gt;AF200,AF202&lt;&gt;AF206),A201-COUNTIFS($H$199:$H201,"&lt;&gt;CZ")&amp;$AH$5&amp;A205-COUNTIFS($H$199:$H205,"&lt;&gt;CZ"),IF(AND(H202="CZ",H201="CZ",H203&lt;&gt;"CZ",H204="CZ",H205&lt;&gt;"CZ",AF205=AF201,AF202&lt;&gt;AF200,AF202&lt;&gt;AF206),A201-COUNTIFS($H$199:$H201,"&lt;&gt;CZ")&amp;$AH$5&amp;A205-COUNTIFS($H$199:$H205,"&lt;&gt;CZ"),IF(AND(H202="CZ",H201&lt;&gt;"CZ",H203="CZ",H204&lt;&gt;"CZ",H205&lt;&gt;"CZ",AF205=AF201,AF202&lt;&gt;AF200,AF202&lt;&gt;AF206),A202-COUNTIFS($H$199:$H201,"&lt;&gt;CZ")&amp;$AH$5&amp;A205-COUNTIFS($H$199:$H205,"&lt;&gt;CZ"),IF(AND(H202="CZ",H203&lt;&gt;"CZ",H204="CZ",H205="CZ",H206="CZ",AF202=AF206,AF202&lt;&gt;AF201,AF202&lt;&gt;AF207),A202-COUNTIFS($H$199:$H202,"&lt;&gt;CZ")&amp;$AH$5&amp;A206-COUNTIFS($H$199:$H206,"&lt;&gt;CZ"),IF(AND(H202="CZ",H203="CZ",H204&lt;&gt;"CZ",H205="CZ",H206="CZ",AF202=AF206,AF202&lt;&gt;AF201,AF202&lt;&gt;AF207),A202-COUNTIFS($H$199:$H202,"&lt;&gt;CZ")&amp;$AH$5&amp;A206-COUNTIFS($H$199:$H206,"&lt;&gt;CZ"),IF(AND(H202="CZ",H203="CZ",H204="CZ",H205&lt;&gt;"CZ",H206="CZ",AF202=AF206,AF202&lt;&gt;AF201,AF202&lt;&gt;AF207),A202-COUNTIFS($H$199:$H202,"&lt;&gt;CZ")&amp;$AH$5&amp;A206-COUNTIFS($H$199:$H206,"&lt;&gt;CZ"),IF(AND(H202="CZ",H203="CZ",H204="CZ",H205="CZ",H206&lt;&gt;"CZ",AF202=AF206,AF202&lt;&gt;AF201,AF202&lt;&gt;AF207),A202-COUNTIFS($H$199:$H202,"&lt;&gt;CZ")&amp;$AH$5&amp;A206-COUNTIFS($H$199:$H206,"&lt;&gt;CZ"),IF(AND(H202="CZ",H201&lt;&gt;"CZ",H200="CZ",H199="CZ",H203&lt;&gt;"CZ",AF203=AF199,AF202&lt;&gt;AF198,AF202&lt;&gt;AF204),A199-COUNTIFS($H$199:$H199,"&lt;&gt;CZ")&amp;$AH$5&amp;A203-COUNTIFS($H$199:$H203,"&lt;&gt;CZ"),IF(AND(H202="CZ",H203&lt;&gt;"CZ",H204="CZ",H205="CZ",H206&lt;&gt;"CZ",AF202=AF206,AF202&lt;&gt;AF201,AF202&lt;&gt;AF207),A202-COUNTIFS($H$199:$H202,"&lt;&gt;CZ")&amp;$AH$5&amp;A206-COUNTIFS($H$199:$H206,"&lt;&gt;CZ"),IF(AND(H202="CZ",H203&lt;&gt;"CZ",H204="CZ",H205&lt;&gt;"CZ",H206="CZ",AF202=AF206,AF202&lt;&gt;AF201,AF202&lt;&gt;AF207),A202-COUNTIFS($H$199:$H202,"&lt;&gt;CZ")&amp;$AH$5&amp;A206-COUNTIFS($H$199:$H206,"&lt;&gt;CZ"),IF(AND(H202="CZ",H203&lt;&gt;"CZ",H204&lt;&gt;"CZ",H205="CZ",H206="CZ",AF202=AF206,AF202&lt;&gt;AF201,AF202&lt;&gt;AF207),A202-COUNTIFS($H$199:$H202,"&lt;&gt;CZ")&amp;$AH$5&amp;A206-COUNTIFS($H$199:$H206,"&lt;&gt;CZ"),IF(AND(H202="CZ",H203&lt;&gt;"CZ",H204&lt;&gt;"CZ",H205&lt;&gt;"CZ",H206="CZ",AF202=AF206,AF202&lt;&gt;AF201,AF202&lt;&gt;AF207),A202-COUNTIFS($H$199:$H202,"&lt;&gt;CZ")&amp;$AH$5&amp;A206-COUNTIFS($H$199:$H206,"&lt;&gt;CZ"),IF(AND(H202="CZ",H203&lt;&gt;"CZ",H204&lt;&gt;"CZ",H205="CZ",H206&lt;&gt;"CZ",AF202=AF206,AF202&lt;&gt;AF201,AF202&lt;&gt;AF207),A202-COUNTIFS($H$199:$H202,"&lt;&gt;CZ")&amp;$AH$5&amp;A206-COUNTIFS($H$199:$H206,"&lt;&gt;CZ"),IF(AND(H202="CZ",H203&lt;&gt;"CZ",H204="CZ",H205&lt;&gt;"CZ",H206&lt;&gt;"CZ",AF202=AF206,AF202&lt;&gt;AF201,AF202&lt;&gt;AF207),A202-COUNTIFS($H$199:$H202,"&lt;&gt;CZ")&amp;$AH$5&amp;A206-COUNTIFS($H$199:$H206,"&lt;&gt;CZ"),IF(AND(H202="CZ",H203="CZ",H204&lt;&gt;"CZ",H205&lt;&gt;"CZ",H206&lt;&gt;"CZ",AF202=AF206,AF202&lt;&gt;AF201,AF202&lt;&gt;AF207),A202-COUNTIFS($H$199:$H202,"&lt;&gt;CZ")&amp;$AH$5&amp;A206-COUNTIFS($H$199:$H206,"&lt;&gt;CZ"),IF(AND(H202="CZ",H203="CZ",H204="CZ",H205&lt;&gt;"CZ",H206&lt;&gt;"CZ",AF202=AF206,AF202&lt;&gt;AF201,AF202&lt;&gt;AF207),A202-COUNTIFS($H$199:$H202,"&lt;&gt;CZ")&amp;$AH$5&amp;A206-COUNTIFS($H$199:$H206,"&lt;&gt;CZ"),IF(AND(H202="CZ",H203="CZ",H204&lt;&gt;"CZ",H205="CZ",H206&lt;&gt;"CZ",AF202=AF206,AF202&lt;&gt;AF201,AF202&lt;&gt;AF207),A202-COUNTIFS($H$199:$H202,"&lt;&gt;CZ")&amp;$AH$5&amp;A206-COUNTIFS($H$199:$H206,"&lt;&gt;CZ"),IF(AND(H202="CZ",H203="CZ",H204="CZ",H205&lt;&gt;"CZ",H206&lt;&gt;"CZ",AF202=AF206,AF202&lt;&gt;AF201,AF202&lt;&gt;AF207),A202-COUNTIFS($H$199:$H202,"&lt;&gt;CZ")&amp;$AH$5&amp;A206-COUNTIFS($H$199:$H206,"&lt;&gt;CZ"),IF(AND(H202="CZ",H203="CZ",H204&lt;&gt;"CZ",H205&lt;&gt;"CZ",H206&lt;&gt;"CZ",AF202=AF206,AF202&lt;&gt;AF201,AF202&lt;&gt;AF207),A206-COUNTIFS($H$199:$H206,"&lt;&gt;CZ"),""))))))))))))))))))))))))))))))))))</f>
        <v/>
      </c>
      <c r="AL202" s="120" t="str">
        <f t="shared" si="13"/>
        <v>4</v>
      </c>
    </row>
    <row r="203" spans="1:38" s="104" customFormat="1" ht="15" customHeight="1">
      <c r="A203" s="105">
        <v>5</v>
      </c>
      <c r="B203" s="106">
        <v>652</v>
      </c>
      <c r="C203" s="107" t="s">
        <v>84</v>
      </c>
      <c r="D203" s="107" t="s">
        <v>88</v>
      </c>
      <c r="E203" s="106">
        <v>2003</v>
      </c>
      <c r="F203" s="108"/>
      <c r="G203" s="109" t="s">
        <v>86</v>
      </c>
      <c r="H203" s="110" t="s">
        <v>250</v>
      </c>
      <c r="I203" s="111"/>
      <c r="J203" s="112">
        <v>0</v>
      </c>
      <c r="K203" s="111"/>
      <c r="L203" s="112">
        <v>0</v>
      </c>
      <c r="M203" s="111"/>
      <c r="N203" s="112">
        <v>0</v>
      </c>
      <c r="O203" s="111"/>
      <c r="P203" s="112">
        <v>0</v>
      </c>
      <c r="Q203" s="111">
        <v>100</v>
      </c>
      <c r="R203" s="112">
        <v>670</v>
      </c>
      <c r="S203" s="113">
        <v>100</v>
      </c>
      <c r="T203" s="112">
        <v>700</v>
      </c>
      <c r="U203" s="111">
        <v>100</v>
      </c>
      <c r="V203" s="112">
        <v>740</v>
      </c>
      <c r="W203" s="111">
        <v>100</v>
      </c>
      <c r="X203" s="112">
        <v>770</v>
      </c>
      <c r="Y203" s="111">
        <v>82</v>
      </c>
      <c r="Z203" s="112">
        <v>688.80000000000007</v>
      </c>
      <c r="AA203" s="111"/>
      <c r="AB203" s="112">
        <v>0</v>
      </c>
      <c r="AC203" s="111"/>
      <c r="AD203" s="112">
        <v>0</v>
      </c>
      <c r="AE203" s="116">
        <v>3568.8</v>
      </c>
      <c r="AF203" s="117">
        <v>3568.8</v>
      </c>
      <c r="AG203" s="118">
        <v>5</v>
      </c>
      <c r="AH203" s="100">
        <f t="shared" ca="1" si="12"/>
        <v>0.99205472590855326</v>
      </c>
      <c r="AI203" s="119">
        <f>IF(H203="","",IF(H203&lt;&gt;"CZ","NE",IF(AND(H203="CZ",AF202&lt;&gt;AF203,AF203&lt;&gt;AF204),A203-COUNTIF($H$199:$H203,"&lt;&gt;CZ"),IF(AND(H203="CZ",H202="CZ",AF203=AF202,AF203&lt;&gt;AF201,AF203&lt;&gt;AF204),A202-COUNTIF($H$199:$H203,"&lt;&gt;CZ")&amp;$AH$5&amp;A203-COUNTIF($H$199:$H203,"&lt;&gt;CZ"),IF(AND(H203="CZ",H204="CZ",AF203&lt;&gt;AF202,AF203=AF204,AF203&lt;&gt;AF205),A203-COUNTIF($H$199:$H203,"&lt;&gt;CZ")&amp;$AH$5&amp;A204-COUNTIF($H$199:$H204,"&lt;&gt;CZ"),IF(AND(H203="CZ",H202="CZ",H201="CZ",AF203=AF201,AF203&lt;&gt;AF200,AF203&lt;&gt;AF204),A201-COUNTIF($H$199:$H203,"&lt;&gt;CZ")&amp;$AH$5&amp;A203-COUNTIF($H$199:$H203,"&lt;&gt;CZ"),IF(AND(H203="CZ",H202="CZ",H204="CZ",AF204=AF202,AF203&lt;&gt;AF201,AF203&lt;&gt;AF205),A202-COUNTIF($H$199:$H202,"&lt;&gt;CZ")&amp;$AH$5&amp;A204-COUNTIF($H$199:$H204,"&lt;&gt;CZ"),IF(AND(H203="CZ",H204="CZ",H205="CZ",AF203&lt;&gt;AF202,AF203=AF205,AF203&lt;&gt;AF206),A203-COUNTIF($H$199:$H203,"&lt;&gt;CZ")&amp;$AH$5&amp;A205-COUNTIF($H$199:$H205,"&lt;&gt;CZ"),IF(AND(H203="CZ",H202="CZ",H201="CZ",H200="CZ",AF203=AF200,AF203&lt;&gt;AF199,AF203&lt;&gt;AF204),A200-COUNTIF($H$199:$H200,"&lt;&gt;CZ")&amp;$AH$5&amp;A203-COUNTIF($H$199:$H203,"&lt;&gt;CZ"),IF(AND(H203="CZ",H202="CZ",H201="CZ",H204="CZ",AF204=AF201,AF203&lt;&gt;AF200,AF203&lt;&gt;AF205),A201-COUNTIF($H$199:$H201,"&lt;&gt;CZ")&amp;$AH$5&amp;A204-COUNTIF($H$199:$H204,"&lt;&gt;CZ"),IF(AND(H203="CZ",H202="CZ",H204="CZ",H205="CZ",AF205=AF202,AF203&lt;&gt;AF201,AF203&lt;&gt;AF206),A202-COUNTIF($H$199:$H202,"&lt;&gt;CZ")&amp;$AH$5&amp;A205-COUNTIF($H$199:$H205,"&lt;&gt;CZ"),IF(AND(H203="CZ",H204="CZ",H205="CZ",H206="CZ",AF203&lt;&gt;AF202,AF203=AF206,AF203&lt;&gt;AF207),A203-COUNTIF($H$199:$H203,"&lt;&gt;CZ")&amp;$AH$5&amp;A206-COUNTIF($H$199:$H206,"&lt;&gt;CZ"),IF(AND(H203="CZ",H202="CZ",H201="CZ",H200="CZ",H199="CZ",AF203=AF199,AF203&lt;&gt;AF198,AF203&lt;&gt;AF204),A199-COUNTIF($H$199:$H199,"&lt;&gt;CZ")&amp;$AH$5&amp;A203-COUNTIF($H$199:$H203,"&lt;&gt;CZ"),IF(AND(H203="CZ",H202="CZ",H201="CZ",H200="CZ",H204="CZ",AF204=AF200,AF203&lt;&gt;AF199,AF203&lt;&gt;AF205),A200-COUNTIF($H$199:$H200,"&lt;&gt;CZ")&amp;$AH$5&amp;A204-COUNTIF($H$199:$H204,"&lt;&gt;CZ"),IF(AND(H203="CZ",H202="CZ",H201="CZ",H204="CZ",H205="CZ",AF205=AF201,AF203&lt;&gt;AF200,AF203&lt;&gt;AF206),A201-COUNTIF($H$199:$H201,"&lt;&gt;CZ")&amp;$AH$5&amp;A205-COUNTIF($H$199:$H205,"&lt;&gt;CZ"),IF(AND(H203="CZ",H202="CZ",H204="CZ",H205="CZ",H206="CZ",AF206=AF202,AF203&lt;&gt;AF201,AF203&lt;&gt;AF207),A202-COUNTIF($H$199:$H202,"&lt;&gt;CZ")&amp;$AH$5&amp;A206-COUNTIF($H$199:$H206,"&lt;&gt;CZ"),IF(AND(H203="CZ",H204="CZ",H205="CZ",H206="CZ",H207="CZ",AF203&lt;&gt;AF202,AF203=AF207,AF203&lt;&gt;AF208),A203-COUNTIF($H$199:$H203,"&lt;&gt;CZ")&amp;$AH$5&amp;A207-COUNTIF($H$199:$H207,"&lt;&gt;CZ"),IF(AND(H203="CZ",H202&lt;&gt;"CZ",AF203=AF202,AF203&lt;&gt;AF201,AF203&lt;&gt;AF204),A203-COUNTIF($H$199:$H203,"&lt;&gt;CZ"),IF(AND(H203="CZ",H204&lt;&gt;"CZ",AF203&lt;&gt;AF202,AF203=AF204,AF203&lt;&gt;AF205),A203-COUNTIF($H$199:$H203,"&lt;&gt;CZ"),IF(AND(H203="CZ",H202&lt;&gt;"CZ",H201="CZ",AF203=AF201,AF203&lt;&gt;AF200,AF203&lt;&gt;AF204),A201-COUNTIF($H$199:$H201,"&lt;&gt;CZ")&amp;$AH$5&amp;A203-COUNTIF($H$199:$H203,"&lt;&gt;CZ"),IF(AND(H203="CZ",H202="CZ",H201&lt;&gt;"CZ",AF203=AF201,AF203&lt;&gt;AF200,AF203&lt;&gt;AF204),A201-COUNTIF($H$199:$H201,"&lt;&gt;CZ")&amp;$AH$5&amp;A203-COUNTIF($H$199:$H203,"&lt;&gt;CZ"),IF(AND(H203="CZ",H202&lt;&gt;"CZ",H201&lt;&gt;"CZ",AF203=AF201,AF203&lt;&gt;AF200,AF203&lt;&gt;AF204),A203-COUNTIF($H$199:$H203,"&lt;&gt;CZ"),IF(AND(H203="CZ",H202&lt;&gt;"CZ",H204="CZ",AF203=AF202,AF203&lt;&gt;AF201,AF203=AF204,AF203&lt;&gt;AF205),A202-COUNTIF($H$199:$H202,"&lt;&gt;CZ")&amp;$AH$5&amp;A204-COUNTIF($H$199:$H204,"&lt;&gt;CZ"),IF(AND(H203="CZ",H202="CZ",H204&lt;&gt;"CZ",AF204=AF202,AF203&lt;&gt;AF201,AF203&lt;&gt;AF205),A202-COUNTIF($H$199:$H202,"&lt;&gt;CZ")&amp;$AH$5&amp;A204-COUNTIF($H$199:$H204,"&lt;&gt;CZ"),IF(AND(H203="CZ",H202&lt;&gt;"CZ",H204&lt;&gt;"CZ",AF204=AF202,AF203&lt;&gt;AF201,AF203&lt;&gt;AF205),A202-COUNTIF($H$199:$H202,"&lt;&gt;CZ"),IF(AND(H203="CZ",H204&lt;&gt;"CZ",H205="CZ",AF203&lt;&gt;AF202,AF203=AF205,AF203&lt;&gt;AF206),A203-COUNTIF($H$199:$H203,"&lt;&gt;CZ")&amp;$AH$5&amp;A205-COUNTIF($H$199:$H205,"&lt;&gt;CZ"),IF(AND(H203="CZ",H204="CZ",H205&lt;&gt;"CZ",AF203&lt;&gt;AF202,AF203=AF205,AF203&lt;&gt;AF206),A203-COUNTIF($H$199:$H203,"&lt;&gt;CZ")&amp;$AH$5&amp;A205-COUNTIF($H$199:$H205,"&lt;&gt;CZ"),IF(AND(H203="CZ",H204&lt;&gt;"CZ",H205&lt;&gt;"CZ",AF203&gt;0,AF203&lt;&gt;AF202,AF203=AF205,AF203&lt;&gt;AF206),A203-COUNTIF($H$199:$H203,"&lt;&gt;CZ"),IF(AND(H203="CZ",H202&lt;&gt;"CZ",H201="CZ",H200="CZ",AF203=AF200,AF203&lt;&gt;AF199,AF203&lt;&gt;AF204),A200-COUNTIF($H$199:$H200,"&lt;&gt;CZ")&amp;$AH$5&amp;A203-COUNTIF($H$199:$H203,"&lt;&gt;CZ"),IF(AND(H203="CZ",H202="CZ",H201&lt;&gt;"CZ",H200="CZ",AF203=AF200,AF203&lt;&gt;AF199,AF203&lt;&gt;AF204),A200-COUNTIF($H$199:$H200,"&lt;&gt;CZ")&amp;$AH$5&amp;A203-COUNTIF($H$199:$H203,"&lt;&gt;CZ"),IF(AND(H203="CZ",H202="CZ",H201="CZ",H200&lt;&gt;"CZ",AF203=AF200,AF203&lt;&gt;AF199,AF203&lt;&gt;AF204),A200-COUNTIF($H$199:$H200,"&lt;&gt;CZ")&amp;$AH$5&amp;A203-COUNTIF($H$199:$H203,"&lt;&gt;CZ"),IF(AND(H203="CZ",H202&lt;&gt;"CZ",H201&lt;&gt;"CZ",H200="CZ",AF203=AF200,AF203&lt;&gt;AF199,AF203&lt;&gt;AF204),A200-COUNTIF($H$199:$H200,"&lt;&gt;CZ")&amp;$AH$5&amp;A203-COUNTIF($H$199:$H203,"&lt;&gt;CZ"),IF(AND(H203="CZ",H202&lt;&gt;"CZ",H201="CZ",H200&lt;&gt;"CZ",AF203=AF200,AF203&lt;&gt;AF199,AF203&lt;&gt;AF204),A200-COUNTIF($H$199:$H200,"&lt;&gt;CZ")&amp;$AH$5&amp;A203-COUNTIF($H$199:$H203,"&lt;&gt;CZ"),IF(AND(H203="CZ",H202="CZ",H201&lt;&gt;"CZ",H200&lt;&gt;"CZ",AF203=AF200,AF203&lt;&gt;AF199,AF203&lt;&gt;AF204),A200-COUNTIF($H$199:$H200,"&lt;&gt;CZ")&amp;$AH$5&amp;A203-COUNTIF($H$199:$H203,"&lt;&gt;CZ"),IF(AND(H203="CZ",H202&lt;&gt;"CZ",H201&lt;&gt;"CZ",H200&lt;&gt;"CZ",AF203=AF200,AF203&lt;&gt;AF199,AF203&lt;&gt;AF204),A203-COUNTIF($H$199:$H203,"&lt;&gt;CZ"),IF(AND(H203="CZ",H202="CZ",H201&lt;&gt;"CZ",H204="CZ",AF203=AF201,AF203&lt;&gt;AF200,AF203=AF204,AF203&lt;&gt;AF205),A201-COUNTIF($H$199:$H201,"&lt;&gt;CZ")&amp;$AH$5&amp;A204-COUNTIF($H$199:$H204,"&lt;&gt;CZ"),IF(AND(H203="CZ",H202="CZ",H201="CZ",H204&lt;&gt;"CZ",AF203=AF201,AF203&lt;&gt;AF200,AF203=AF204,AF203&lt;&gt;AF205),A201-COUNTIF($H$199:$H201,"&lt;&gt;CZ")&amp;$AH$5&amp;A204-COUNTIF($H$199:$H204,"&lt;&gt;CZ"),IF(AND(H203="CZ",H202&lt;&gt;"CZ",H201&lt;&gt;"CZ",H204="CZ",AF203=AF201,AF203&lt;&gt;AF200,AF203=AF204,AF203&lt;&gt;AF205),A201-COUNTIF($H$199:$H201,"&lt;&gt;CZ")&amp;$AH$5&amp;A204-COUNTIF($H$199:$H204,"&lt;&gt;CZ"),IF(AND(H203="CZ",H202&lt;&gt;"CZ",H201="CZ",H204="CZ",AF203=AF201,AF203&lt;&gt;AF200,AF203=AF204,AF203&lt;&gt;AF205),A201-COUNTIF($H$199:$H201,"&lt;&gt;CZ")&amp;$AH$5&amp;A204-COUNTIF($H$199:$H204,"&lt;&gt;CZ"),IF(AND(H203="CZ",H202&lt;&gt;"CZ",H201="CZ",H204&lt;&gt;"CZ",AF203=AF201,AF203&lt;&gt;AF200,AF203=AF204,AF203&lt;&gt;AF205),A201-COUNTIF($H$199:$H201,"&lt;&gt;CZ")&amp;$AH$5&amp;A204-COUNTIF($H$199:$H204,"&lt;&gt;CZ"),IF(AND(H203="CZ",H202="CZ",H201&lt;&gt;"CZ",H204&lt;&gt;"CZ",AF204=AF201,AF203&lt;&gt;AF200,AF203&lt;&gt;AF205),A201-COUNTIF($H$199:$H201,"&lt;&gt;CZ")&amp;$AH$5&amp;A204-COUNTIF($H$199:$H204,"&lt;&gt;CZ"),IF(AND(H203="CZ",H202&lt;&gt;"CZ",H201&lt;&gt;"CZ",H204&lt;&gt;"CZ",AF204=AF201,AF203&lt;&gt;AF200,AF203&lt;&gt;AF205),A201-COUNTIF($H$199:$H201,"&lt;&gt;CZ"),IF(AND(H203="CZ",H202&lt;&gt;"CZ",H204="CZ",H205="CZ",AF205=AF202,AF203&lt;&gt;AF201,AF203&lt;&gt;AF206),A202-COUNTIF($H$199:$H202,"&lt;&gt;CZ")&amp;$AH$5&amp;A205-COUNTIF($H$199:$H205,"&lt;&gt;CZ"),IF(AND(H203="CZ",H202="CZ",H204&lt;&gt;"CZ",H205="CZ",AF205=AF202,AF203&lt;&gt;AF201,AF203&lt;&gt;AF206),A202-COUNTIF($H$199:$H202,"&lt;&gt;CZ")&amp;$AH$5&amp;A205-COUNTIF($H$199:$H205,"&lt;&gt;CZ"),IF(AND(H203="CZ",H202="CZ",H204="CZ",H205&lt;&gt;"CZ",AF205=AF202,AF203&lt;&gt;AF201,AF203&lt;&gt;AF206),A202-COUNTIF($H$199:$H202,"&lt;&gt;CZ")&amp;$AH$5&amp;A205-COUNTIF($H$199:$H205,"&lt;&gt;CZ"),IF(AND(H203="CZ",H202&lt;&gt;"CZ",H204&lt;&gt;"CZ",H205="CZ",AF205=AF202,AF203&lt;&gt;AF201,AF203&lt;&gt;AF206),A202-COUNTIF($H$199:$H202,"&lt;&gt;CZ")&amp;$AH$5&amp;A205-COUNTIF($H$199:$H205,"&lt;&gt;CZ"),IF(AND(H203="CZ",H202&lt;&gt;"CZ",H204="CZ",H205&lt;&gt;"CZ",AF205=AF202,AF203&lt;&gt;AF201,AF203&lt;&gt;AF206),A202-COUNTIF($H$199:$H202,"&lt;&gt;CZ")&amp;$AH$5&amp;A205-COUNTIF($H$199:$H205,"&lt;&gt;CZ"),IF(AND(H203="CZ",H202="CZ",H204&lt;&gt;"CZ",H205&lt;&gt;"CZ",AF205=AF202,AF203&lt;&gt;AF201,AF203&lt;&gt;AF206),A202-COUNTIF($H$199:$H202,"&lt;&gt;CZ")&amp;$AH$5&amp;A205-COUNTIF($H$199:$H205,"&lt;&gt;CZ"),IF(AND(H203="CZ",H202&lt;&gt;"CZ",H204&lt;&gt;"CZ",H205&lt;&gt;"CZ",AF205=AF202,AF203&lt;&gt;AF201,AF203&lt;&gt;AF206),A202-COUNTIF($H$199:$H202,"&lt;&gt;CZ"),IF(AND(H203="CZ",H204="CZ",H205="CZ",H206&lt;&gt;"CZ",AF203&lt;&gt;AF202,AF203=AF206,AF203&lt;&gt;AF207),A203-COUNTIF($H$199:$H203,"&lt;&gt;CZ")&amp;$AH$5&amp;A206-COUNTIF($H$199:$H206,"&lt;&gt;CZ"),IF(AND(H203="CZ",H204="CZ",H205&lt;&gt;"CZ",H206="CZ",AF203&lt;&gt;AF202,AF203=AF206,AF203&lt;&gt;AF207),A203-COUNTIF($H$199:$H203,"&lt;&gt;CZ")&amp;$AH$5&amp;A206-COUNTIF($H$199:$H206,"&lt;&gt;CZ"),IF(AND(H203="CZ",H204&lt;&gt;"CZ",H205="CZ",H206="CZ",AF203&lt;&gt;AF202,AF203=AF206,AF203&lt;&gt;AF207),A203-COUNTIF($H$199:$H203,"&lt;&gt;CZ")&amp;$AH$5&amp;A206-COUNTIF($H$199:$H206,"&lt;&gt;CZ"),IF(AND(H203="CZ",H204&lt;&gt;"CZ",H205&lt;&gt;"CZ",H206="CZ",AF203&lt;&gt;AF202,AF203=AF206,AF203&lt;&gt;AF207),A203-COUNTIF($H$199:$H203,"&lt;&gt;CZ")&amp;$AH$5&amp;A206-COUNTIF($H$199:$H206,"&lt;&gt;CZ"),"")))))))))))))))))))))))))))))))))))))))))))))))))))))</f>
        <v>5</v>
      </c>
      <c r="AJ203" s="102" t="str">
        <f>IF(AI203&lt;&gt;"","",IF(AND(H203="CZ",H204&lt;&gt;"CZ",H205="CZ",H206&lt;&gt;"CZ",AF203&lt;&gt;AF202,AF203=AF206,AF203&lt;&gt;AF207),A203-COUNTIF($H$199:$H203,"&lt;&gt;CZ")&amp;$AH$5&amp;A206-COUNTIF($H$199:$H206,"&lt;&gt;CZ"),IF(AND(H203="CZ",H204="CZ",H205&lt;&gt;"CZ",H206&lt;&gt;"CZ",AF203&lt;&gt;AF202,AF203=AF206,AF203&lt;&gt;AF207),A203-COUNTIF($H$199:$H203,"&lt;&gt;CZ")&amp;$AH$5&amp;A206-COUNTIF($H$199:$H206,"&lt;&gt;CZ"),IF(AND(H203="CZ",H204&lt;&gt;"CZ",H205&lt;&gt;"CZ",H206&lt;&gt;"CZ",AF203&lt;&gt;AF202,AF203=AF206,AF203&lt;&gt;AF207),A203-COUNTIF($H$199:$H203,"&lt;&gt;CZ"),IF(AND(H203="CZ",H202&lt;&gt;"CZ",H201="CZ",H200="CZ",H199="CZ",AF203=AF199,AF203&lt;&gt;AF198,AF203&lt;&gt;AF204),A199-COUNTIFS($H$199:$H199,"&lt;&gt;CZ")&amp;$AH$5&amp;A203-COUNTIFS($H$199:$H203,"&lt;&gt;CZ"),IF(AND(H203="CZ",H202="CZ",H201&lt;&gt;"CZ",H200="CZ",H199="CZ",AF203=AF199,AF203&lt;&gt;AF198,AF203&lt;&gt;AF204),A199-COUNTIFS($H$199:$H199,"&lt;&gt;CZ")&amp;$AH$5&amp;A203-COUNTIFS($H$199:$H203,"&lt;&gt;CZ"),IF(AND(H203="CZ",H202="CZ",H201="CZ",H200&lt;&gt;"CZ",H199="CZ",AF203=AF199,AF203&lt;&gt;AF198,AF203&lt;&gt;AF204),A199-COUNTIFS($H$199:$H199,"&lt;&gt;CZ")&amp;$AH$5&amp;A203-COUNTIFS($H$199:$H203,"&lt;&gt;CZ"),IF(AND(H203="CZ",H202="CZ",H201="CZ",H200="CZ",H199&lt;&gt;"CZ",AF203=AF199,AF203&lt;&gt;AF198,AF203&lt;&gt;AF204),A200-COUNTIFS($H$199:$H199,"&lt;&gt;CZ")&amp;$AH$5&amp;A203-COUNTIFS($H$199:$H203,"&lt;&gt;CZ"),IF(AND(H203="CZ",H202&lt;&gt;"CZ",H201="CZ",H200="CZ",H199&lt;&gt;"CZ",AF203=AF199,AF203&lt;&gt;AF198,AF203&lt;&gt;AF204),A200-COUNTIFS($H$199:$H199,"&lt;&gt;CZ")&amp;$AH$5&amp;A203-COUNTIFS($H$199:$H203,"&lt;&gt;CZ"),IF(AND(H203="CZ",H202&lt;&gt;"CZ",H201="CZ",H200&lt;&gt;"CZ",H199="CZ",AF203=AF199,AF203&lt;&gt;AF198,AF203&lt;&gt;AF204),A199-COUNTIFS($H$199:$H199,"&lt;&gt;CZ")&amp;$AH$5&amp;A203-COUNTIFS($H$199:$H203,"&lt;&gt;CZ"),IF(AND(H203="CZ",H202&lt;&gt;"CZ",H201&lt;&gt;"CZ",H200="CZ",H199="CZ",AF203=AF199,AF203&lt;&gt;AF198,AF203&lt;&gt;AF204),A199-COUNTIFS($H$199:$H199,"&lt;&gt;CZ")&amp;$AH$5&amp;A203-COUNTIFS($H$199:$H203,"&lt;&gt;CZ"),IF(AND(H203="CZ",H202&lt;&gt;"CZ",H201&lt;&gt;"CZ",H200&lt;&gt;"CZ",H199="CZ",AF203=AF199,AF203&lt;&gt;AF198,AF203&lt;&gt;AF204),A199-COUNTIFS($H$199:$H199,"&lt;&gt;CZ")&amp;$AH$5&amp;A203-COUNTIFS($H$199:$H203,"&lt;&gt;CZ"),IF(AND(H203="CZ",H202&lt;&gt;"CZ",H201&lt;&gt;"CZ",H200="CZ",H199&lt;&gt;"CZ",AF203=AF199,AF203&lt;&gt;AF198,AF203&lt;&gt;AF204),A200-COUNTIFS($H$199:$H199,"&lt;&gt;CZ")&amp;$AH$5&amp;A203-COUNTIFS($H$199:$H203,"&lt;&gt;CZ"),IF(AND(H203="CZ",H202&lt;&gt;"CZ",H201="CZ",H200&lt;&gt;"CZ",H199&lt;&gt;"CZ",AF203=AF199,AF203&lt;&gt;AF198,AF203&lt;&gt;AF204),A200-COUNTIFS($H$199:$H199,"&lt;&gt;CZ")&amp;$AH$5&amp;A203-COUNTIFS($H$199:$H203,"&lt;&gt;CZ"),IF(AND(H203="CZ",H202="CZ",H201&lt;&gt;"CZ",H200&lt;&gt;"CZ",H199&lt;&gt;"CZ",AF203=AF199,AF203&lt;&gt;AF198,AF203&lt;&gt;AF204),A200-COUNTIFS($H$199:$H199,"&lt;&gt;CZ")&amp;$AH$5&amp;A203-COUNTIFS($H$199:$H203,"&lt;&gt;CZ"),IF(AND(H203="CZ",H202="CZ",H201&lt;&gt;"CZ",H200&lt;&gt;"CZ",H199="CZ",AF203=AF199,AF203&lt;&gt;AF198,AF203&lt;&gt;AF204),A199-COUNTIFS($H$199:$H199,"&lt;&gt;CZ")&amp;$AH$5&amp;A203-COUNTIFS($H$199:$H203,"&lt;&gt;CZ"),IF(AND(H203="CZ",H202="CZ",H201&lt;&gt;"CZ",H200="CZ",H199&lt;&gt;"CZ",AF203=AF199,AF203&lt;&gt;AF198,AF203&lt;&gt;AF204),A200-COUNTIFS($H$199:$H199,"&lt;&gt;CZ")&amp;$AH$5&amp;A203-COUNTIFS($H$199:$H203,"&lt;&gt;CZ"),IF(AND(H203="CZ",H202="CZ",H201="CZ",H200&lt;&gt;"CZ",H199&lt;&gt;"CZ",AF203=AF199,AF203&lt;&gt;AF198,AF203&lt;&gt;AF204),A200-COUNTIFS($H$199:$H199,"&lt;&gt;CZ")&amp;$AH$5&amp;A203-COUNTIFS($H$199:$H203,"&lt;&gt;CZ"),IF(AND(H203="CZ",H202&lt;&gt;"CZ",H201&lt;&gt;"CZ",H200&lt;&gt;"CZ",H199&lt;&gt;"CZ",AF203=AF199,AF203&lt;&gt;AF198,AF203&lt;&gt;AF204),A200-COUNTIFS($H$199:$H199,"&lt;&gt;CZ"),IF(AND(H203="CZ",H202&lt;&gt;"CZ",H201="CZ",H200="CZ",H204="CZ",AF204=AF200,AF203&lt;&gt;AF199,AF203&lt;&gt;AF205),A200-COUNTIFS($H$199:$H200,"&lt;&gt;CZ")&amp;$AH$5&amp;A204-COUNTIFS($H$199:$H204,"&lt;&gt;CZ"),IF(AND(H203="CZ",H202="CZ",H201&lt;&gt;"CZ",H200="CZ",H204="CZ",AF204=AF200,AF203&lt;&gt;AF199,AF203&lt;&gt;AF205),A200-COUNTIFS($H$199:$H200,"&lt;&gt;CZ")&amp;$AH$5&amp;A204-COUNTIFS($H$199:$H204,"&lt;&gt;CZ"),IF(AND(H203="CZ",H202="CZ",H201="CZ",H200&lt;&gt;"CZ",H204="CZ",AF204=AF200,AF203&lt;&gt;AF199,AF203&lt;&gt;AF205),A201-COUNTIFS($H$199:$H200,"&lt;&gt;CZ")&amp;$AH$5&amp;A204-COUNTIFS($H$199:$H204,"&lt;&gt;CZ"),IF(AND(H203="CZ",H202="CZ",H201="CZ",H200="CZ",H204&lt;&gt;"CZ",AF204=AF200,AF203&lt;&gt;AF199,AF203&lt;&gt;AF205),A200-COUNTIFS($H$199:$H200,"&lt;&gt;CZ")&amp;$AH$5&amp;A204-COUNTIFS($H$199:$H204,"&lt;&gt;CZ"),IF(AND(H203="CZ",H202&lt;&gt;"CZ",H201="CZ",H200="CZ",H204&lt;&gt;"CZ",AF204=AF200,AF203&lt;&gt;AF199,AF203&lt;&gt;AF205),A200-COUNTIFS($H$199:$H200,"&lt;&gt;CZ")&amp;$AH$5&amp;A204-COUNTIFS($H$199:$H204,"&lt;&gt;CZ"),IF(AND(H203="CZ",H202&lt;&gt;"CZ",H201="CZ",H200&lt;&gt;"CZ",H204="CZ",AF204=AF200,AF203&lt;&gt;AF199,AF203&lt;&gt;AF205),A201-COUNTIFS($H$199:$H200,"&lt;&gt;CZ")&amp;$AH$5&amp;A204-COUNTIFS($H$199:$H204,"&lt;&gt;CZ"),IF(AND(H203="CZ",H202&lt;&gt;"CZ",H201&lt;&gt;"CZ",H200="CZ",H204="CZ",AF204=AF200,AF203&lt;&gt;AF199,AF203&lt;&gt;AF205),A200-COUNTIFS($H$199:$H200,"&lt;&gt;CZ")&amp;$AH$5&amp;A204-COUNTIFS($H$199:$H204,"&lt;&gt;CZ"),IF(AND(H203="CZ",H202&lt;&gt;"CZ",H201&lt;&gt;"CZ",H200&lt;&gt;"CZ",H204="CZ",AF204=AF200,AF203&lt;&gt;AF199,AF203&lt;&gt;AF205),A201-COUNTIFS($H$199:$H200,"&lt;&gt;CZ")&amp;$AH$5&amp;A204-COUNTIFS($H$199:$H204,"&lt;&gt;CZ"),IF(AND(H203="CZ",H202&lt;&gt;"CZ",H201&lt;&gt;"CZ",H200="CZ",H204&lt;&gt;"CZ",AF204=AF200,AF203&lt;&gt;AF199,AF203&lt;&gt;AF205),A200-COUNTIFS($H$199:$H200,"&lt;&gt;CZ")&amp;$AH$5&amp;A204-COUNTIFS($H$199:$H204,"&lt;&gt;CZ"),IF(AND(H203="CZ",H202&lt;&gt;"CZ",H201="CZ",H200&lt;&gt;"CZ",H204&lt;&gt;"CZ",AF204=AF200,AF203&lt;&gt;AF199,AF203&lt;&gt;AF205),A201-COUNTIFS($H$199:$H200,"&lt;&gt;CZ")&amp;$AH$5&amp;A204-COUNTIFS($H$199:$H204,"&lt;&gt;CZ"),IF(AND(H203="CZ",H202="CZ",H201&lt;&gt;"CZ",H200&lt;&gt;"CZ",H204&lt;&gt;"CZ",AF204=AF200,AF203&lt;&gt;AF199,AF203&lt;&gt;AF205),A201-COUNTIFS($H$199:$H200,"&lt;&gt;CZ")&amp;$AH$5&amp;A204-COUNTIFS($H$199:$H204,"&lt;&gt;CZ"),IF(AND(H203="CZ",H202="CZ",H201&lt;&gt;"CZ",H200&lt;&gt;"CZ",H204="CZ",AF204=AF200,AF203&lt;&gt;AF199,AF203&lt;&gt;AF205),A201-COUNTIFS($H$199:$H200,"&lt;&gt;CZ")&amp;$AH$5&amp;A204-COUNTIFS($H$199:$H204,"&lt;&gt;CZ"),IF(AND(H203="CZ",H202="CZ",H201&lt;&gt;"CZ",H200="CZ",H204&lt;&gt;"CZ",AF204=AF200,AF203&lt;&gt;AF199,AF203&lt;&gt;AF205),A200-COUNTIFS($H$199:$H200,"&lt;&gt;CZ")&amp;$AH$5&amp;A204-COUNTIFS($H$199:$H204,"&lt;&gt;CZ"),IF(AND(H203="CZ",H202="CZ",H201="CZ",H200&lt;&gt;"CZ",H204&lt;&gt;"CZ",AF204=AF200,AF203&lt;&gt;AF199,AF203&lt;&gt;AF205),A201-COUNTIFS($H$199:$H200,"&lt;&gt;CZ")&amp;$AH$5&amp;A204-COUNTIFS($H$199:$H204,"&lt;&gt;CZ"),IF(AND(H203="CZ",H202&lt;&gt;"CZ",H201&lt;&gt;"CZ",H200&lt;&gt;"CZ",H204&lt;&gt;"CZ",AF204=AF200,AF203&lt;&gt;AF199,AF203&lt;&gt;AF205),A201-COUNTIFS($H$199:$H200,"&lt;&gt;CZ"),IF(AND(H203="CZ",H202&lt;&gt;"CZ",H201="CZ",H204="CZ",H205="CZ",AF205=AF201,AF203&lt;&gt;AF200,AF203&lt;&gt;AF206),A201-COUNTIFS($H$199:$H201,"&lt;&gt;CZ")&amp;$AH$5&amp;A205-COUNTIFS($H$199:$H205,"&lt;&gt;CZ"),IF(AND(H203="CZ",H202="CZ",H201&lt;&gt;"CZ",H204="CZ",H205="CZ",AF205=AF201,AF203&lt;&gt;AF200,AF203&lt;&gt;AF206),A202-COUNTIFS($H$199:$H201,"&lt;&gt;CZ")&amp;$AH$5&amp;A205-COUNTIFS($H$199:$H205,"&lt;&gt;CZ"),IF(AND(H203="CZ",H202="CZ",H201="CZ",H204&lt;&gt;"CZ",H205="CZ",AF205=AF201,AF203&lt;&gt;AF200,AF203&lt;&gt;AF206),A201-COUNTIFS($H$199:$H201,"&lt;&gt;CZ")&amp;$AH$5&amp;A205-COUNTIFS($H$199:$H205,"&lt;&gt;CZ"),IF(AND(H203="CZ",H202="CZ",H201="CZ",H204="CZ",H205&lt;&gt;"CZ",AF205=AF201,AF203&lt;&gt;AF200,AF203&lt;&gt;AF206),A201-COUNTIFS($H$199:$H201,"&lt;&gt;CZ")&amp;$AH$5&amp;A205-COUNTIFS($H$199:$H205,"&lt;&gt;CZ"),IF(AND(H203="CZ",H202&lt;&gt;"CZ",H201="CZ",H204="CZ",H205&lt;&gt;"CZ",AF205=AF201,AF203&lt;&gt;AF200,AF203&lt;&gt;AF206),A201-COUNTIFS($H$199:$H201,"&lt;&gt;CZ")&amp;$AH$5&amp;A205-COUNTIFS($H$199:$H205,"&lt;&gt;CZ"),IF(AND(H203="CZ",H202&lt;&gt;"CZ",H201="CZ",H204&lt;&gt;"CZ",H205="CZ",AF205=AF201,AF203&lt;&gt;AF200,AF203&lt;&gt;AF206),A201-COUNTIFS($H$199:$H201,"&lt;&gt;CZ")&amp;$AH$5&amp;A205-COUNTIFS($H$199:$H205,"&lt;&gt;CZ"),IF(AND(H203="CZ",H202&lt;&gt;"CZ",H201&lt;&gt;"CZ",H204="CZ",H205="CZ",AF205=AF201,AF203&lt;&gt;AF200,AF203&lt;&gt;AF206),A202-COUNTIFS($H$199:$H201,"&lt;&gt;CZ")&amp;$AH$5&amp;A205-COUNTIFS($H$199:$H205,"&lt;&gt;CZ"),IF(AND(H203="CZ",H202&lt;&gt;"CZ",H201&lt;&gt;"CZ",H204&lt;&gt;"CZ",H205="CZ",AF205=AF201,AF203&lt;&gt;AF200,AF203&lt;&gt;AF206),A202-COUNTIFS($H$199:$H201,"&lt;&gt;CZ")&amp;$AH$5&amp;A205-COUNTIFS($H$199:$H205,"&lt;&gt;CZ"),IF(AND(H203="CZ",H202&lt;&gt;"CZ",H201&lt;&gt;"CZ",H204="CZ",H205&lt;&gt;"CZ",AF205=AF201,AF203&lt;&gt;AF200,AF203&lt;&gt;AF206),A202-COUNTIFS($H$199:$H201,"&lt;&gt;CZ")&amp;$AH$5&amp;A205-COUNTIFS($H$199:$H205,"&lt;&gt;CZ"),IF(AND(H203="CZ",H202&lt;&gt;"CZ",H201="CZ",H204&lt;&gt;"CZ",H205&lt;&gt;"CZ",AF205=AF201,AF203&lt;&gt;AF200,AF203&lt;&gt;AF206),A201-COUNTIFS($H$199:$H201,"&lt;&gt;CZ")&amp;$AH$5&amp;A205-COUNTIFS($H$199:$H205,"&lt;&gt;CZ"),IF(AND(H203="CZ",H202="CZ",H201&lt;&gt;"CZ",H204&lt;&gt;"CZ",H205&lt;&gt;"CZ",AF205=AF201,AF203&lt;&gt;AF200,AF203&lt;&gt;AF206),A202-COUNTIFS($H$199:$H201,"&lt;&gt;CZ")&amp;$AH$5&amp;A205-COUNTIFS($H$199:$H205,"&lt;&gt;CZ"),IF(AND(H203="CZ",H202="CZ",H201&lt;&gt;"CZ",H204&lt;&gt;"CZ",H205="CZ",AF205=AF201,AF203&lt;&gt;AF200,AF203&lt;&gt;AF206),A202-COUNTIFS($H$199:$H201,"&lt;&gt;CZ")&amp;$AH$5&amp;A205-COUNTIFS($H$199:$H205,"&lt;&gt;CZ"),IF(AND(H203="CZ",H202="CZ",H201&lt;&gt;"CZ",H204="CZ",H205&lt;&gt;"CZ",AF205=AF201,AF203&lt;&gt;AF200,AF203&lt;&gt;AF206),A202-COUNTIFS($H$199:$H201,"&lt;&gt;CZ")&amp;$AH$5&amp;A205-COUNTIFS($H$199:$H205,"&lt;&gt;CZ"),IF(AND(H203="CZ",H202="CZ",H201="CZ",H204&lt;&gt;"CZ",H205&lt;&gt;"CZ",AF205=AF201,AF203&lt;&gt;AF200,AF203&lt;&gt;AF206),A201-COUNTIFS($H$199:$H201,"&lt;&gt;CZ")&amp;$AH$5&amp;A205-COUNTIFS($H$199:$H205,"&lt;&gt;CZ"),""))))))))))))))))))))))))))))))))))))))))))))))))</f>
        <v/>
      </c>
      <c r="AK203" s="102" t="str">
        <f>IF(AI203&lt;&gt;"","",IF(AJ203&lt;&gt;"","",IF(AND(H202="CZ",H201&lt;&gt;"CZ",H200&lt;&gt;"CZ",H203&lt;&gt;"CZ",H204&lt;&gt;"CZ",AF204=AF200,AF202&lt;&gt;AF199,AF202&lt;&gt;AF205),A201-COUNTIFS($H$199:$H200,"&lt;&gt;CZ"),IF(AND(H203="CZ",H202&lt;&gt;"CZ",H204="CZ",H205="CZ",H206="CZ",AF206=AF202,AF203&lt;&gt;AF201,AF203&lt;&gt;AF207),A203-COUNTIFS($H$199:$H202,"&lt;&gt;CZ")&amp;$AH$5&amp;A206-COUNTIFS($H$199:$H206,"&lt;&gt;CZ"),IF(AND(H203="CZ",H202="CZ",H204&lt;&gt;"CZ",H205="CZ",H206="CZ",AF206=AF202,AF203&lt;&gt;AF201,AF203&lt;&gt;AF207),A202-COUNTIFS($H$199:$H202,"&lt;&gt;CZ")&amp;$AH$5&amp;A206-COUNTIFS($H$199:$H206,"&lt;&gt;CZ"),IF(AND(H203="CZ",H202="CZ",H204="CZ",H205&lt;&gt;"CZ",H206="CZ",AF206=AF202,AF203&lt;&gt;AF201,AF203&lt;&gt;AF207),A202-COUNTIFS($H$199:$H202,"&lt;&gt;CZ")&amp;$AH$5&amp;A206-COUNTIFS($H$199:$H206,"&lt;&gt;CZ"),IF(AND(H203="CZ",H202="CZ",H204="CZ",H205="CZ",H206&lt;&gt;"CZ",AF206=AF202,AF203&lt;&gt;AF201,AF203&lt;&gt;AF207),A202-COUNTIFS($H$199:$H202,"&lt;&gt;CZ")&amp;$AH$5&amp;A206-COUNTIFS($H$199:$H206,"&lt;&gt;CZ"),IF(AND(H203="CZ",H202&lt;&gt;"CZ",H204="CZ",H205="CZ",H206&lt;&gt;"CZ",AF206=AF202,AF203&lt;&gt;AF201,AF203&lt;&gt;AF207),A203-COUNTIFS($H$199:$H202,"&lt;&gt;CZ")&amp;$AH$5&amp;A206-COUNTIFS($H$199:$H206,"&lt;&gt;CZ"),IF(AND(H203="CZ",H202&lt;&gt;"CZ",H204="CZ",H205&lt;&gt;"CZ",H206="CZ",AF206=AF202,AF203&lt;&gt;AF201,AF203&lt;&gt;AF207),A203-COUNTIFS($H$199:$H202,"&lt;&gt;CZ")&amp;$AH$5&amp;A206-COUNTIFS($H$199:$H206,"&lt;&gt;CZ"),IF(AND(H203="CZ",H202&lt;&gt;"CZ",H204&lt;&gt;"CZ",H205="CZ",H206="CZ",AF206=AF202,AF203&lt;&gt;AF201,AF203&lt;&gt;AF207),A203-COUNTIFS($H$199:$H202,"&lt;&gt;CZ")&amp;$AH$5&amp;A206-COUNTIFS($H$199:$H206,"&lt;&gt;CZ"),IF(AND(H203="CZ",H202&lt;&gt;"CZ",H204&lt;&gt;"CZ",H205&lt;&gt;"CZ",H206="CZ",AF206=AF202,AF203&lt;&gt;AF201,AF203&lt;&gt;AF207),A203-COUNTIFS($H$199:$H202,"&lt;&gt;CZ")&amp;$AH$5&amp;A206-COUNTIFS($H$199:$H206,"&lt;&gt;CZ"),IF(AND(H203="CZ",H202&lt;&gt;"CZ",H204&lt;&gt;"CZ",H205&lt;&gt;"CZ",H206&lt;&gt;"CZ",AF206=AF202,AF203&lt;&gt;AF201,AF203&lt;&gt;AF207),A206-COUNTIFS($H$199:$H206,"&lt;&gt;CZ"),IF(AND(H203="CZ",H202&lt;&gt;"CZ",H204&lt;&gt;"CZ",H205="CZ",H206&lt;&gt;"CZ",AF206=AF202,AF203&lt;&gt;AF201,AF203&lt;&gt;AF207),A203-COUNTIFS($H$199:$H202,"&lt;&gt;CZ")&amp;$AH$5&amp;A206-COUNTIFS($H$199:$H206,"&lt;&gt;CZ"),IF(AND(H203="CZ",H202="CZ",H204="CZ",H205&lt;&gt;"CZ",H206&lt;&gt;"CZ",AF206=AF202,AF203&lt;&gt;AF201,AF203&lt;&gt;AF207),A202-COUNTIFS($H$199:$H202,"&lt;&gt;CZ")&amp;$AH$5&amp;A206-COUNTIFS($H$199:$H206,"&lt;&gt;CZ"),IF(AND(H203="CZ",H202="CZ",H204&lt;&gt;"CZ",H205&lt;&gt;"CZ",H206&lt;&gt;"CZ",AF206=AF202,AF203&lt;&gt;AF201,AF203&lt;&gt;AF207),A202-COUNTIFS($H$199:$H202,"&lt;&gt;CZ")&amp;$AH$5&amp;A206-COUNTIFS($H$199:$H206,"&lt;&gt;CZ"),IF(AND(H203="CZ",H202="CZ",H204&lt;&gt;"CZ",H205&lt;&gt;"CZ",H206="CZ",AF206=AF202,AF203&lt;&gt;AF201,AF203&lt;&gt;AF207),A202-COUNTIFS($H$199:$H202,"&lt;&gt;CZ")&amp;$AH$5&amp;A206-COUNTIFS($H$199:$H206,"&lt;&gt;CZ"),IF(AND(H203="CZ",H202="CZ",H204&lt;&gt;"CZ",H205="CZ",H206&lt;&gt;"CZ",AF206=AF202,AF203&lt;&gt;AF201,AF203&lt;&gt;AF207),A202-COUNTIFS($H$199:$H202,"&lt;&gt;CZ")&amp;$AH$5&amp;A206-COUNTIFS($H$199:$H206,"&lt;&gt;CZ"),IF(AND(H203="CZ",H202&lt;&gt;"CZ",H204="CZ",H205&lt;&gt;"CZ",H206&lt;&gt;"CZ",AF206=AF202,AF203&lt;&gt;AF201,AF203&lt;&gt;AF207),A203-COUNTIFS($H$199:$H202,"&lt;&gt;CZ")&amp;$AH$5&amp;A206-COUNTIFS($H$199:$H206,"&lt;&gt;CZ"),IF(AND(H203="CZ",H204&lt;&gt;"CZ",H205="CZ",H206="CZ",H207="CZ",AF203=AF207,AF203&lt;&gt;AF202,AF203&lt;&gt;AF208),A203-COUNTIFS($H$199:$H203,"&lt;&gt;CZ")&amp;$AH$5&amp;A207-COUNTIFS($H$199:$H207,"&lt;&gt;CZ"),IF(AND(H203="CZ",H204="CZ",H205&lt;&gt;"CZ",H206="CZ",H207="CZ",AF203=AF207,AF203&lt;&gt;AF202,AF203&lt;&gt;AF208),A203-COUNTIFS($H$199:$H203,"&lt;&gt;CZ")&amp;$AH$5&amp;A207-COUNTIFS($H$199:$H207,"&lt;&gt;CZ"),IF(AND(H203="CZ",H204="CZ",H205="CZ",H206&lt;&gt;"CZ",H207="CZ",AF203=AF207,AF203&lt;&gt;AF202,AF203&lt;&gt;AF208),A203-COUNTIFS($H$199:$H203,"&lt;&gt;CZ")&amp;$AH$5&amp;A207-COUNTIFS($H$199:$H207,"&lt;&gt;CZ"),IF(AND(H203="CZ",H204="CZ",H205="CZ",H206="CZ",H207&lt;&gt;"CZ",AF203=AF207,AF203&lt;&gt;AF202,AF203&lt;&gt;AF208),A203-COUNTIFS($H$199:$H203,"&lt;&gt;CZ")&amp;$AH$5&amp;A207-COUNTIFS($H$199:$H207,"&lt;&gt;CZ"),IF(AND(H203="CZ",H202&lt;&gt;"CZ",H201="CZ",H200="CZ",H204&lt;&gt;"CZ",AF204=AF200,AF203&lt;&gt;AF199,AF203&lt;&gt;AF205),A200-COUNTIFS($H$199:$H200,"&lt;&gt;CZ")&amp;$AH$5&amp;A204-COUNTIFS($H$199:$H204,"&lt;&gt;CZ"),IF(AND(H203="CZ",H204&lt;&gt;"CZ",H205="CZ",H206="CZ",H207&lt;&gt;"CZ",AF203=AF207,AF203&lt;&gt;AF202,AF203&lt;&gt;AF208),A203-COUNTIFS($H$199:$H203,"&lt;&gt;CZ")&amp;$AH$5&amp;A207-COUNTIFS($H$199:$H207,"&lt;&gt;CZ"),IF(AND(H203="CZ",H204&lt;&gt;"CZ",H205="CZ",H206&lt;&gt;"CZ",H207="CZ",AF203=AF207,AF203&lt;&gt;AF202,AF203&lt;&gt;AF208),A203-COUNTIFS($H$199:$H203,"&lt;&gt;CZ")&amp;$AH$5&amp;A207-COUNTIFS($H$199:$H207,"&lt;&gt;CZ"),IF(AND(H203="CZ",H204&lt;&gt;"CZ",H205&lt;&gt;"CZ",H206="CZ",H207="CZ",AF203=AF207,AF203&lt;&gt;AF202,AF203&lt;&gt;AF208),A203-COUNTIFS($H$199:$H203,"&lt;&gt;CZ")&amp;$AH$5&amp;A207-COUNTIFS($H$199:$H207,"&lt;&gt;CZ"),IF(AND(H203="CZ",H204&lt;&gt;"CZ",H205&lt;&gt;"CZ",H206&lt;&gt;"CZ",H207="CZ",AF203=AF207,AF203&lt;&gt;AF202,AF203&lt;&gt;AF208),A203-COUNTIFS($H$199:$H203,"&lt;&gt;CZ")&amp;$AH$5&amp;A207-COUNTIFS($H$199:$H207,"&lt;&gt;CZ"),IF(AND(H203="CZ",H204&lt;&gt;"CZ",H205&lt;&gt;"CZ",H206="CZ",H207&lt;&gt;"CZ",AF203=AF207,AF203&lt;&gt;AF202,AF203&lt;&gt;AF208),A203-COUNTIFS($H$199:$H203,"&lt;&gt;CZ")&amp;$AH$5&amp;A207-COUNTIFS($H$199:$H207,"&lt;&gt;CZ"),IF(AND(H203="CZ",H204&lt;&gt;"CZ",H205="CZ",H206&lt;&gt;"CZ",H207&lt;&gt;"CZ",AF203=AF207,AF203&lt;&gt;AF202,AF203&lt;&gt;AF208),A203-COUNTIFS($H$199:$H203,"&lt;&gt;CZ")&amp;$AH$5&amp;A207-COUNTIFS($H$199:$H207,"&lt;&gt;CZ"),IF(AND(H203="CZ",H204="CZ",H205&lt;&gt;"CZ",H206&lt;&gt;"CZ",H207&lt;&gt;"CZ",AF203=AF207,AF203&lt;&gt;AF202,AF203&lt;&gt;AF208),A203-COUNTIFS($H$199:$H203,"&lt;&gt;CZ")&amp;$AH$5&amp;A207-COUNTIFS($H$199:$H207,"&lt;&gt;CZ"),IF(AND(H203="CZ",H204="CZ",H205="CZ",H206&lt;&gt;"CZ",H207&lt;&gt;"CZ",AF203=AF207,AF203&lt;&gt;AF202,AF203&lt;&gt;AF208),A203-COUNTIFS($H$199:$H203,"&lt;&gt;CZ")&amp;$AH$5&amp;A207-COUNTIFS($H$199:$H207,"&lt;&gt;CZ"),IF(AND(H203="CZ",H204="CZ",H205&lt;&gt;"CZ",H206="CZ",H207&lt;&gt;"CZ",AF203=AF207,AF203&lt;&gt;AF202,AF203&lt;&gt;AF208),A203-COUNTIFS($H$199:$H203,"&lt;&gt;CZ")&amp;$AH$5&amp;A207-COUNTIFS($H$199:$H207,"&lt;&gt;CZ"),IF(AND(H203="CZ",H204="CZ",H205="CZ",H206&lt;&gt;"CZ",H207&lt;&gt;"CZ",AF203=AF207,AF203&lt;&gt;AF202,AF203&lt;&gt;AF208),A203-COUNTIFS($H$199:$H203,"&lt;&gt;CZ")&amp;$AH$5&amp;A207-COUNTIFS($H$199:$H207,"&lt;&gt;CZ"),IF(AND(H203="CZ",H204="CZ",H205&lt;&gt;"CZ",H206&lt;&gt;"CZ",H207&lt;&gt;"CZ",AF203=AF207,AF203&lt;&gt;AF202,AF203&lt;&gt;AF208),A207-COUNTIFS($H$199:$H207,"&lt;&gt;CZ"),""))))))))))))))))))))))))))))))))))</f>
        <v/>
      </c>
      <c r="AL203" s="120" t="str">
        <f t="shared" si="13"/>
        <v>5</v>
      </c>
    </row>
    <row r="204" spans="1:38" s="104" customFormat="1" ht="15" customHeight="1">
      <c r="A204" s="105">
        <v>6</v>
      </c>
      <c r="B204" s="106">
        <v>677</v>
      </c>
      <c r="C204" s="107" t="s">
        <v>190</v>
      </c>
      <c r="D204" s="107" t="s">
        <v>162</v>
      </c>
      <c r="E204" s="106">
        <v>2002</v>
      </c>
      <c r="F204" s="108"/>
      <c r="G204" s="109" t="s">
        <v>191</v>
      </c>
      <c r="H204" s="110" t="s">
        <v>250</v>
      </c>
      <c r="I204" s="111"/>
      <c r="J204" s="112">
        <v>0</v>
      </c>
      <c r="K204" s="111"/>
      <c r="L204" s="112">
        <v>0</v>
      </c>
      <c r="M204" s="111"/>
      <c r="N204" s="112">
        <v>0</v>
      </c>
      <c r="O204" s="111"/>
      <c r="P204" s="112">
        <v>0</v>
      </c>
      <c r="Q204" s="111">
        <v>100</v>
      </c>
      <c r="R204" s="112">
        <v>670</v>
      </c>
      <c r="S204" s="113">
        <v>93</v>
      </c>
      <c r="T204" s="112">
        <v>651</v>
      </c>
      <c r="U204" s="111">
        <v>90</v>
      </c>
      <c r="V204" s="112">
        <v>666</v>
      </c>
      <c r="W204" s="111">
        <v>100</v>
      </c>
      <c r="X204" s="112">
        <v>770</v>
      </c>
      <c r="Y204" s="111">
        <v>71</v>
      </c>
      <c r="Z204" s="112">
        <v>596.4</v>
      </c>
      <c r="AA204" s="111"/>
      <c r="AB204" s="112">
        <v>0</v>
      </c>
      <c r="AC204" s="111"/>
      <c r="AD204" s="112">
        <v>0</v>
      </c>
      <c r="AE204" s="116">
        <v>3353.4</v>
      </c>
      <c r="AF204" s="117">
        <v>3353.4</v>
      </c>
      <c r="AG204" s="118">
        <v>6</v>
      </c>
      <c r="AH204" s="100">
        <f t="shared" ca="1" si="12"/>
        <v>0.22595995281971781</v>
      </c>
      <c r="AI204" s="119">
        <f>IF(H204="","",IF(H204&lt;&gt;"CZ","NE",IF(AND(H204="CZ",AF203&lt;&gt;AF204,AF204&lt;&gt;AF205),A204-COUNTIF($H$199:$H204,"&lt;&gt;CZ"),IF(AND(H204="CZ",H203="CZ",AF204=AF203,AF204&lt;&gt;AF202,AF204&lt;&gt;AF205),A203-COUNTIF($H$199:$H204,"&lt;&gt;CZ")&amp;$AH$5&amp;A204-COUNTIF($H$199:$H204,"&lt;&gt;CZ"),IF(AND(H204="CZ",H205="CZ",AF204&lt;&gt;AF203,AF204=AF205,AF204&lt;&gt;AF206),A204-COUNTIF($H$199:$H204,"&lt;&gt;CZ")&amp;$AH$5&amp;A205-COUNTIF($H$199:$H205,"&lt;&gt;CZ"),IF(AND(H204="CZ",H203="CZ",H202="CZ",AF204=AF202,AF204&lt;&gt;AF201,AF204&lt;&gt;AF205),A202-COUNTIF($H$199:$H204,"&lt;&gt;CZ")&amp;$AH$5&amp;A204-COUNTIF($H$199:$H204,"&lt;&gt;CZ"),IF(AND(H204="CZ",H203="CZ",H205="CZ",AF205=AF203,AF204&lt;&gt;AF202,AF204&lt;&gt;AF206),A203-COUNTIF($H$199:$H203,"&lt;&gt;CZ")&amp;$AH$5&amp;A205-COUNTIF($H$199:$H205,"&lt;&gt;CZ"),IF(AND(H204="CZ",H205="CZ",H206="CZ",AF204&lt;&gt;AF203,AF204=AF206,AF204&lt;&gt;AF207),A204-COUNTIF($H$199:$H204,"&lt;&gt;CZ")&amp;$AH$5&amp;A206-COUNTIF($H$199:$H206,"&lt;&gt;CZ"),IF(AND(H204="CZ",H203="CZ",H202="CZ",H201="CZ",AF204=AF201,AF204&lt;&gt;AF200,AF204&lt;&gt;AF205),A201-COUNTIF($H$199:$H201,"&lt;&gt;CZ")&amp;$AH$5&amp;A204-COUNTIF($H$199:$H204,"&lt;&gt;CZ"),IF(AND(H204="CZ",H203="CZ",H202="CZ",H205="CZ",AF205=AF202,AF204&lt;&gt;AF201,AF204&lt;&gt;AF206),A202-COUNTIF($H$199:$H202,"&lt;&gt;CZ")&amp;$AH$5&amp;A205-COUNTIF($H$199:$H205,"&lt;&gt;CZ"),IF(AND(H204="CZ",H203="CZ",H205="CZ",H206="CZ",AF206=AF203,AF204&lt;&gt;AF202,AF204&lt;&gt;AF207),A203-COUNTIF($H$199:$H203,"&lt;&gt;CZ")&amp;$AH$5&amp;A206-COUNTIF($H$199:$H206,"&lt;&gt;CZ"),IF(AND(H204="CZ",H205="CZ",H206="CZ",H207="CZ",AF204&lt;&gt;AF203,AF204=AF207,AF204&lt;&gt;AF208),A204-COUNTIF($H$199:$H204,"&lt;&gt;CZ")&amp;$AH$5&amp;A207-COUNTIF($H$199:$H207,"&lt;&gt;CZ"),IF(AND(H204="CZ",H203="CZ",H202="CZ",H201="CZ",H200="CZ",AF204=AF200,AF204&lt;&gt;AF199,AF204&lt;&gt;AF205),A200-COUNTIF($H$199:$H200,"&lt;&gt;CZ")&amp;$AH$5&amp;A204-COUNTIF($H$199:$H204,"&lt;&gt;CZ"),IF(AND(H204="CZ",H203="CZ",H202="CZ",H201="CZ",H205="CZ",AF205=AF201,AF204&lt;&gt;AF200,AF204&lt;&gt;AF206),A201-COUNTIF($H$199:$H201,"&lt;&gt;CZ")&amp;$AH$5&amp;A205-COUNTIF($H$199:$H205,"&lt;&gt;CZ"),IF(AND(H204="CZ",H203="CZ",H202="CZ",H205="CZ",H206="CZ",AF206=AF202,AF204&lt;&gt;AF201,AF204&lt;&gt;AF207),A202-COUNTIF($H$199:$H202,"&lt;&gt;CZ")&amp;$AH$5&amp;A206-COUNTIF($H$199:$H206,"&lt;&gt;CZ"),IF(AND(H204="CZ",H203="CZ",H205="CZ",H206="CZ",H207="CZ",AF207=AF203,AF204&lt;&gt;AF202,AF204&lt;&gt;AF208),A203-COUNTIF($H$199:$H203,"&lt;&gt;CZ")&amp;$AH$5&amp;A207-COUNTIF($H$199:$H207,"&lt;&gt;CZ"),IF(AND(H204="CZ",H205="CZ",H206="CZ",H207="CZ",H208="CZ",AF204&lt;&gt;AF203,AF204=AF208,AF204&lt;&gt;AF209),A204-COUNTIF($H$199:$H204,"&lt;&gt;CZ")&amp;$AH$5&amp;A208-COUNTIF($H$199:$H208,"&lt;&gt;CZ"),IF(AND(H204="CZ",H203&lt;&gt;"CZ",AF204=AF203,AF204&lt;&gt;AF202,AF204&lt;&gt;AF205),A204-COUNTIF($H$199:$H204,"&lt;&gt;CZ"),IF(AND(H204="CZ",H205&lt;&gt;"CZ",AF204&lt;&gt;AF203,AF204=AF205,AF204&lt;&gt;AF206),A204-COUNTIF($H$199:$H204,"&lt;&gt;CZ"),IF(AND(H204="CZ",H203&lt;&gt;"CZ",H202="CZ",AF204=AF202,AF204&lt;&gt;AF201,AF204&lt;&gt;AF205),A202-COUNTIF($H$199:$H202,"&lt;&gt;CZ")&amp;$AH$5&amp;A204-COUNTIF($H$199:$H204,"&lt;&gt;CZ"),IF(AND(H204="CZ",H203="CZ",H202&lt;&gt;"CZ",AF204=AF202,AF204&lt;&gt;AF201,AF204&lt;&gt;AF205),A203-COUNTIF($H$199:$H202,"&lt;&gt;CZ")&amp;$AH$5&amp;A204-COUNTIF($H$199:$H204,"&lt;&gt;CZ"),IF(AND(H204="CZ",H203&lt;&gt;"CZ",H202&lt;&gt;"CZ",AF204=AF202,AF204&lt;&gt;AF201,AF204&lt;&gt;AF205),A204-COUNTIF($H$199:$H204,"&lt;&gt;CZ"),IF(AND(H204="CZ",H203&lt;&gt;"CZ",H205="CZ",AF204=AF203,AF204&lt;&gt;AF202,AF204=AF205,AF204&lt;&gt;AF206),A204-COUNTIF($H$199:$H203,"&lt;&gt;CZ")&amp;$AH$5&amp;A205-COUNTIF($H$199:$H205,"&lt;&gt;CZ"),IF(AND(H204="CZ",H203="CZ",H205&lt;&gt;"CZ",AF205=AF203,AF204&lt;&gt;AF202,AF204&lt;&gt;AF206),A203-COUNTIF($H$199:$H203,"&lt;&gt;CZ")&amp;$AH$5&amp;A205-COUNTIF($H$199:$H205,"&lt;&gt;CZ"),IF(AND(H204="CZ",H203&lt;&gt;"CZ",H205&lt;&gt;"CZ",AF205=AF203,AF204&lt;&gt;AF202,AF204&lt;&gt;AF206),A204-COUNTIF($H$199:$H203,"&lt;&gt;CZ"),IF(AND(H204="CZ",H205&lt;&gt;"CZ",H206="CZ",AF204&lt;&gt;AF203,AF204=AF206,AF204&lt;&gt;AF207),A204-COUNTIF($H$199:$H204,"&lt;&gt;CZ")&amp;$AH$5&amp;A206-COUNTIF($H$199:$H206,"&lt;&gt;CZ"),IF(AND(H204="CZ",H205="CZ",H206&lt;&gt;"CZ",AF204&lt;&gt;AF203,AF204=AF206,AF204&lt;&gt;AF207),A204-COUNTIF($H$199:$H204,"&lt;&gt;CZ")&amp;$AH$5&amp;A206-COUNTIF($H$199:$H206,"&lt;&gt;CZ"),IF(AND(H204="CZ",H205&lt;&gt;"CZ",H206&lt;&gt;"CZ",AF204&gt;0,AF204&lt;&gt;AF203,AF204=AF206,AF204&lt;&gt;AF207),A204-COUNTIF($H$199:$H204,"&lt;&gt;CZ"),IF(AND(H204="CZ",H203&lt;&gt;"CZ",H202="CZ",H201="CZ",AF204=AF201,AF204&lt;&gt;AF200,AF204&lt;&gt;AF205),A201-COUNTIF($H$199:$H201,"&lt;&gt;CZ")&amp;$AH$5&amp;A204-COUNTIF($H$199:$H204,"&lt;&gt;CZ"),IF(AND(H204="CZ",H203="CZ",H202&lt;&gt;"CZ",H201="CZ",AF204=AF201,AF204&lt;&gt;AF200,AF204&lt;&gt;AF205),A201-COUNTIF($H$199:$H201,"&lt;&gt;CZ")&amp;$AH$5&amp;A204-COUNTIF($H$199:$H204,"&lt;&gt;CZ"),IF(AND(H204="CZ",H203="CZ",H202="CZ",H201&lt;&gt;"CZ",AF204=AF201,AF204&lt;&gt;AF200,AF204&lt;&gt;AF205),A202-COUNTIF($H$199:$H201,"&lt;&gt;CZ")&amp;$AH$5&amp;A204-COUNTIF($H$199:$H204,"&lt;&gt;CZ"),IF(AND(H204="CZ",H203&lt;&gt;"CZ",H202&lt;&gt;"CZ",H201="CZ",AF204=AF201,AF204&lt;&gt;AF200,AF204&lt;&gt;AF205),A201-COUNTIF($H$199:$H201,"&lt;&gt;CZ")&amp;$AH$5&amp;A204-COUNTIF($H$199:$H204,"&lt;&gt;CZ"),IF(AND(H204="CZ",H203&lt;&gt;"CZ",H202="CZ",H201&lt;&gt;"CZ",AF204=AF201,AF204&lt;&gt;AF200,AF204&lt;&gt;AF205),A202-COUNTIF($H$199:$H201,"&lt;&gt;CZ")&amp;$AH$5&amp;A204-COUNTIF($H$199:$H204,"&lt;&gt;CZ"),IF(AND(H204="CZ",H203="CZ",H202&lt;&gt;"CZ",H201&lt;&gt;"CZ",AF204=AF201,AF204&lt;&gt;AF200,AF204&lt;&gt;AF205),A202-COUNTIF($H$199:$H201,"&lt;&gt;CZ")&amp;$AH$5&amp;A204-COUNTIF($H$199:$H204,"&lt;&gt;CZ"),IF(AND(H204="CZ",H203&lt;&gt;"CZ",H202&lt;&gt;"CZ",H201&lt;&gt;"CZ",AF204=AF201,AF204&lt;&gt;AF200,AF204&lt;&gt;AF205),A204-COUNTIF($H$199:$H204,"&lt;&gt;CZ"),IF(AND(H204="CZ",H203="CZ",H202&lt;&gt;"CZ",H205="CZ",AF204=AF202,AF204&lt;&gt;AF201,AF204=AF205,AF204&lt;&gt;AF206),A203-COUNTIF($H$199:$H202,"&lt;&gt;CZ")&amp;$AH$5&amp;A205-COUNTIF($H$199:$H205,"&lt;&gt;CZ"),IF(AND(H204="CZ",H203="CZ",H202="CZ",H205&lt;&gt;"CZ",AF204=AF202,AF204&lt;&gt;AF201,AF204=AF205,AF204&lt;&gt;AF206),A202-COUNTIF($H$199:$H202,"&lt;&gt;CZ")&amp;$AH$5&amp;A205-COUNTIF($H$199:$H205,"&lt;&gt;CZ"),IF(AND(H204="CZ",H203&lt;&gt;"CZ",H202&lt;&gt;"CZ",H205="CZ",AF204=AF202,AF204&lt;&gt;AF201,AF204=AF205,AF204&lt;&gt;AF206),A203-COUNTIF($H$199:$H202,"&lt;&gt;CZ")&amp;$AH$5&amp;A205-COUNTIF($H$199:$H205,"&lt;&gt;CZ"),IF(AND(H204="CZ",H203&lt;&gt;"CZ",H202="CZ",H205="CZ",AF204=AF202,AF204&lt;&gt;AF201,AF204=AF205,AF204&lt;&gt;AF206),A202-COUNTIF($H$199:$H202,"&lt;&gt;CZ")&amp;$AH$5&amp;A205-COUNTIF($H$199:$H205,"&lt;&gt;CZ"),IF(AND(H204="CZ",H203&lt;&gt;"CZ",H202="CZ",H205&lt;&gt;"CZ",AF204=AF202,AF204&lt;&gt;AF201,AF204=AF205,AF204&lt;&gt;AF206),A202-COUNTIF($H$199:$H202,"&lt;&gt;CZ")&amp;$AH$5&amp;A205-COUNTIF($H$199:$H205,"&lt;&gt;CZ"),IF(AND(H204="CZ",H203="CZ",H202&lt;&gt;"CZ",H205&lt;&gt;"CZ",AF205=AF202,AF204&lt;&gt;AF201,AF204&lt;&gt;AF206),A203-COUNTIF($H$199:$H202,"&lt;&gt;CZ")&amp;$AH$5&amp;A205-COUNTIF($H$199:$H205,"&lt;&gt;CZ"),IF(AND(H204="CZ",H203&lt;&gt;"CZ",H202&lt;&gt;"CZ",H205&lt;&gt;"CZ",AF205=AF202,AF204&lt;&gt;AF201,AF204&lt;&gt;AF206),A203-COUNTIF($H$199:$H202,"&lt;&gt;CZ"),IF(AND(H204="CZ",H203&lt;&gt;"CZ",H205="CZ",H206="CZ",AF206=AF203,AF204&lt;&gt;AF202,AF204&lt;&gt;AF207),A204-COUNTIF($H$199:$H203,"&lt;&gt;CZ")&amp;$AH$5&amp;A206-COUNTIF($H$199:$H206,"&lt;&gt;CZ"),IF(AND(H204="CZ",H203="CZ",H205&lt;&gt;"CZ",H206="CZ",AF206=AF203,AF204&lt;&gt;AF202,AF204&lt;&gt;AF207),A203-COUNTIF($H$199:$H203,"&lt;&gt;CZ")&amp;$AH$5&amp;A206-COUNTIF($H$199:$H206,"&lt;&gt;CZ"),IF(AND(H204="CZ",H203="CZ",H205="CZ",H206&lt;&gt;"CZ",AF206=AF203,AF204&lt;&gt;AF202,AF204&lt;&gt;AF207),A203-COUNTIF($H$199:$H203,"&lt;&gt;CZ")&amp;$AH$5&amp;A206-COUNTIF($H$199:$H206,"&lt;&gt;CZ"),IF(AND(H204="CZ",H203&lt;&gt;"CZ",H205&lt;&gt;"CZ",H206="CZ",AF206=AF203,AF204&lt;&gt;AF202,AF204&lt;&gt;AF207),A204-COUNTIF($H$199:$H203,"&lt;&gt;CZ")&amp;$AH$5&amp;A206-COUNTIF($H$199:$H206,"&lt;&gt;CZ"),IF(AND(H204="CZ",H203&lt;&gt;"CZ",H205="CZ",H206&lt;&gt;"CZ",AF206=AF203,AF204&lt;&gt;AF202,AF204&lt;&gt;AF207),A204-COUNTIF($H$199:$H203,"&lt;&gt;CZ")&amp;$AH$5&amp;A206-COUNTIF($H$199:$H206,"&lt;&gt;CZ"),IF(AND(H204="CZ",H203="CZ",H205&lt;&gt;"CZ",H206&lt;&gt;"CZ",AF206=AF203,AF204&lt;&gt;AF202,AF204&lt;&gt;AF207),A203-COUNTIF($H$199:$H203,"&lt;&gt;CZ")&amp;$AH$5&amp;A206-COUNTIF($H$199:$H206,"&lt;&gt;CZ"),IF(AND(H204="CZ",H203&lt;&gt;"CZ",H205&lt;&gt;"CZ",H206&lt;&gt;"CZ",AF206=AF203,AF204&lt;&gt;AF202,AF204&lt;&gt;AF207),A204-COUNTIF($H$199:$H203,"&lt;&gt;CZ"),IF(AND(H204="CZ",H205="CZ",H206="CZ",H207&lt;&gt;"CZ",AF204&lt;&gt;AF203,AF204=AF207,AF204&lt;&gt;AF208),A204-COUNTIF($H$199:$H204,"&lt;&gt;CZ")&amp;$AH$5&amp;A207-COUNTIF($H$199:$H207,"&lt;&gt;CZ"),IF(AND(H204="CZ",H205="CZ",H206&lt;&gt;"CZ",H207="CZ",AF204&lt;&gt;AF203,AF204=AF207,AF204&lt;&gt;AF208),A204-COUNTIF($H$199:$H204,"&lt;&gt;CZ")&amp;$AH$5&amp;A207-COUNTIF($H$199:$H207,"&lt;&gt;CZ"),IF(AND(H204="CZ",H205&lt;&gt;"CZ",H206="CZ",H207="CZ",AF204&lt;&gt;AF203,AF204=AF207,AF204&lt;&gt;AF208),A204-COUNTIF($H$199:$H204,"&lt;&gt;CZ")&amp;$AH$5&amp;A207-COUNTIF($H$199:$H207,"&lt;&gt;CZ"),IF(AND(H204="CZ",H205&lt;&gt;"CZ",H206&lt;&gt;"CZ",H207="CZ",AF204&lt;&gt;AF203,AF204=AF207,AF204&lt;&gt;AF208),A204-COUNTIF($H$199:$H204,"&lt;&gt;CZ")&amp;$AH$5&amp;A207-COUNTIF($H$199:$H207,"&lt;&gt;CZ"),"")))))))))))))))))))))))))))))))))))))))))))))))))))))</f>
        <v>6</v>
      </c>
      <c r="AJ204" s="102" t="str">
        <f>IF(AI204&lt;&gt;"","",IF(AND(H204="CZ",H205&lt;&gt;"CZ",H206="CZ",H207&lt;&gt;"CZ",AF204&lt;&gt;AF203,AF204=AF207,AF204&lt;&gt;AF208),A204-COUNTIF($H$199:$H204,"&lt;&gt;CZ")&amp;$AH$5&amp;A207-COUNTIF($H$199:$H207,"&lt;&gt;CZ"),IF(AND(H204="CZ",H205="CZ",H206&lt;&gt;"CZ",H207&lt;&gt;"CZ",AF204&lt;&gt;AF203,AF204=AF207,AF204&lt;&gt;AF208),A204-COUNTIF($H$199:$H204,"&lt;&gt;CZ")&amp;$AH$5&amp;A207-COUNTIF($H$199:$H207,"&lt;&gt;CZ"),IF(AND(H204="CZ",H205&lt;&gt;"CZ",H206&lt;&gt;"CZ",H207&lt;&gt;"CZ",AF204&lt;&gt;AF203,AF204=AF207,AF204&lt;&gt;AF208),A204-COUNTIF($H$199:$H204,"&lt;&gt;CZ"),IF(AND(H204="CZ",H203&lt;&gt;"CZ",H202="CZ",H201="CZ",H200="CZ",AF204=AF200,AF204&lt;&gt;AF199,AF204&lt;&gt;AF205),A200-COUNTIFS($H$199:$H200,"&lt;&gt;CZ")&amp;$AH$5&amp;A204-COUNTIFS($H$199:$H204,"&lt;&gt;CZ"),IF(AND(H204="CZ",H203="CZ",H202&lt;&gt;"CZ",H201="CZ",H200="CZ",AF204=AF200,AF204&lt;&gt;AF199,AF204&lt;&gt;AF205),A200-COUNTIFS($H$199:$H200,"&lt;&gt;CZ")&amp;$AH$5&amp;A204-COUNTIFS($H$199:$H204,"&lt;&gt;CZ"),IF(AND(H204="CZ",H203="CZ",H202="CZ",H201&lt;&gt;"CZ",H200="CZ",AF204=AF200,AF204&lt;&gt;AF199,AF204&lt;&gt;AF205),A200-COUNTIFS($H$199:$H200,"&lt;&gt;CZ")&amp;$AH$5&amp;A204-COUNTIFS($H$199:$H204,"&lt;&gt;CZ"),IF(AND(H204="CZ",H203="CZ",H202="CZ",H201="CZ",H200&lt;&gt;"CZ",AF204=AF200,AF204&lt;&gt;AF199,AF204&lt;&gt;AF205),A201-COUNTIFS($H$199:$H200,"&lt;&gt;CZ")&amp;$AH$5&amp;A204-COUNTIFS($H$199:$H204,"&lt;&gt;CZ"),IF(AND(H204="CZ",H203&lt;&gt;"CZ",H202="CZ",H201="CZ",H200&lt;&gt;"CZ",AF204=AF200,AF204&lt;&gt;AF199,AF204&lt;&gt;AF205),A201-COUNTIFS($H$199:$H200,"&lt;&gt;CZ")&amp;$AH$5&amp;A204-COUNTIFS($H$199:$H204,"&lt;&gt;CZ"),IF(AND(H204="CZ",H203&lt;&gt;"CZ",H202="CZ",H201&lt;&gt;"CZ",H200="CZ",AF204=AF200,AF204&lt;&gt;AF199,AF204&lt;&gt;AF205),A200-COUNTIFS($H$199:$H200,"&lt;&gt;CZ")&amp;$AH$5&amp;A204-COUNTIFS($H$199:$H204,"&lt;&gt;CZ"),IF(AND(H204="CZ",H203&lt;&gt;"CZ",H202&lt;&gt;"CZ",H201="CZ",H200="CZ",AF204=AF200,AF204&lt;&gt;AF199,AF204&lt;&gt;AF205),A200-COUNTIFS($H$199:$H200,"&lt;&gt;CZ")&amp;$AH$5&amp;A204-COUNTIFS($H$199:$H204,"&lt;&gt;CZ"),IF(AND(H204="CZ",H203&lt;&gt;"CZ",H202&lt;&gt;"CZ",H201&lt;&gt;"CZ",H200="CZ",AF204=AF200,AF204&lt;&gt;AF199,AF204&lt;&gt;AF205),A200-COUNTIFS($H$199:$H200,"&lt;&gt;CZ")&amp;$AH$5&amp;A204-COUNTIFS($H$199:$H204,"&lt;&gt;CZ"),IF(AND(H204="CZ",H203&lt;&gt;"CZ",H202&lt;&gt;"CZ",H201="CZ",H200&lt;&gt;"CZ",AF204=AF200,AF204&lt;&gt;AF199,AF204&lt;&gt;AF205),A201-COUNTIFS($H$199:$H200,"&lt;&gt;CZ")&amp;$AH$5&amp;A204-COUNTIFS($H$199:$H204,"&lt;&gt;CZ"),IF(AND(H204="CZ",H203&lt;&gt;"CZ",H202="CZ",H201&lt;&gt;"CZ",H200&lt;&gt;"CZ",AF204=AF200,AF204&lt;&gt;AF199,AF204&lt;&gt;AF205),A201-COUNTIFS($H$199:$H200,"&lt;&gt;CZ")&amp;$AH$5&amp;A204-COUNTIFS($H$199:$H204,"&lt;&gt;CZ"),IF(AND(H204="CZ",H203="CZ",H202&lt;&gt;"CZ",H201&lt;&gt;"CZ",H200&lt;&gt;"CZ",AF204=AF200,AF204&lt;&gt;AF199,AF204&lt;&gt;AF205),A201-COUNTIFS($H$199:$H200,"&lt;&gt;CZ")&amp;$AH$5&amp;A204-COUNTIFS($H$199:$H204,"&lt;&gt;CZ"),IF(AND(H204="CZ",H203="CZ",H202&lt;&gt;"CZ",H201&lt;&gt;"CZ",H200="CZ",AF204=AF200,AF204&lt;&gt;AF199,AF204&lt;&gt;AF205),A200-COUNTIFS($H$199:$H200,"&lt;&gt;CZ")&amp;$AH$5&amp;A204-COUNTIFS($H$199:$H204,"&lt;&gt;CZ"),IF(AND(H204="CZ",H203="CZ",H202&lt;&gt;"CZ",H201="CZ",H200&lt;&gt;"CZ",AF204=AF200,AF204&lt;&gt;AF199,AF204&lt;&gt;AF205),A201-COUNTIFS($H$199:$H200,"&lt;&gt;CZ")&amp;$AH$5&amp;A204-COUNTIFS($H$199:$H204,"&lt;&gt;CZ"),IF(AND(H204="CZ",H203="CZ",H202="CZ",H201&lt;&gt;"CZ",H200&lt;&gt;"CZ",AF204=AF200,AF204&lt;&gt;AF199,AF204&lt;&gt;AF205),A201-COUNTIFS($H$199:$H200,"&lt;&gt;CZ")&amp;$AH$5&amp;A204-COUNTIFS($H$199:$H204,"&lt;&gt;CZ"),IF(AND(H204="CZ",H203&lt;&gt;"CZ",H202&lt;&gt;"CZ",H201&lt;&gt;"CZ",H200&lt;&gt;"CZ",AF204=AF200,AF204&lt;&gt;AF199,AF204&lt;&gt;AF205),A201-COUNTIFS($H$199:$H200,"&lt;&gt;CZ"),IF(AND(H204="CZ",H203&lt;&gt;"CZ",H202="CZ",H201="CZ",H205="CZ",AF205=AF201,AF204&lt;&gt;AF200,AF204&lt;&gt;AF206),A201-COUNTIFS($H$199:$H201,"&lt;&gt;CZ")&amp;$AH$5&amp;A205-COUNTIFS($H$199:$H205,"&lt;&gt;CZ"),IF(AND(H204="CZ",H203="CZ",H202&lt;&gt;"CZ",H201="CZ",H205="CZ",AF205=AF201,AF204&lt;&gt;AF200,AF204&lt;&gt;AF206),A201-COUNTIFS($H$199:$H201,"&lt;&gt;CZ")&amp;$AH$5&amp;A205-COUNTIFS($H$199:$H205,"&lt;&gt;CZ"),IF(AND(H204="CZ",H203="CZ",H202="CZ",H201&lt;&gt;"CZ",H205="CZ",AF205=AF201,AF204&lt;&gt;AF200,AF204&lt;&gt;AF206),A202-COUNTIFS($H$199:$H201,"&lt;&gt;CZ")&amp;$AH$5&amp;A205-COUNTIFS($H$199:$H205,"&lt;&gt;CZ"),IF(AND(H204="CZ",H203="CZ",H202="CZ",H201="CZ",H205&lt;&gt;"CZ",AF205=AF201,AF204&lt;&gt;AF200,AF204&lt;&gt;AF206),A201-COUNTIFS($H$199:$H201,"&lt;&gt;CZ")&amp;$AH$5&amp;A205-COUNTIFS($H$199:$H205,"&lt;&gt;CZ"),IF(AND(H204="CZ",H203&lt;&gt;"CZ",H202="CZ",H201="CZ",H205&lt;&gt;"CZ",AF205=AF201,AF204&lt;&gt;AF200,AF204&lt;&gt;AF206),A201-COUNTIFS($H$199:$H201,"&lt;&gt;CZ")&amp;$AH$5&amp;A205-COUNTIFS($H$199:$H205,"&lt;&gt;CZ"),IF(AND(H204="CZ",H203&lt;&gt;"CZ",H202="CZ",H201&lt;&gt;"CZ",H205="CZ",AF205=AF201,AF204&lt;&gt;AF200,AF204&lt;&gt;AF206),A202-COUNTIFS($H$199:$H201,"&lt;&gt;CZ")&amp;$AH$5&amp;A205-COUNTIFS($H$199:$H205,"&lt;&gt;CZ"),IF(AND(H204="CZ",H203&lt;&gt;"CZ",H202&lt;&gt;"CZ",H201="CZ",H205="CZ",AF205=AF201,AF204&lt;&gt;AF200,AF204&lt;&gt;AF206),A201-COUNTIFS($H$199:$H201,"&lt;&gt;CZ")&amp;$AH$5&amp;A205-COUNTIFS($H$199:$H205,"&lt;&gt;CZ"),IF(AND(H204="CZ",H203&lt;&gt;"CZ",H202&lt;&gt;"CZ",H201&lt;&gt;"CZ",H205="CZ",AF205=AF201,AF204&lt;&gt;AF200,AF204&lt;&gt;AF206),A202-COUNTIFS($H$199:$H201,"&lt;&gt;CZ")&amp;$AH$5&amp;A205-COUNTIFS($H$199:$H205,"&lt;&gt;CZ"),IF(AND(H204="CZ",H203&lt;&gt;"CZ",H202&lt;&gt;"CZ",H201="CZ",H205&lt;&gt;"CZ",AF205=AF201,AF204&lt;&gt;AF200,AF204&lt;&gt;AF206),A201-COUNTIFS($H$199:$H201,"&lt;&gt;CZ")&amp;$AH$5&amp;A205-COUNTIFS($H$199:$H205,"&lt;&gt;CZ"),IF(AND(H204="CZ",H203&lt;&gt;"CZ",H202="CZ",H201&lt;&gt;"CZ",H205&lt;&gt;"CZ",AF205=AF201,AF204&lt;&gt;AF200,AF204&lt;&gt;AF206),A202-COUNTIFS($H$199:$H201,"&lt;&gt;CZ")&amp;$AH$5&amp;A205-COUNTIFS($H$199:$H205,"&lt;&gt;CZ"),IF(AND(H204="CZ",H203="CZ",H202&lt;&gt;"CZ",H201&lt;&gt;"CZ",H205&lt;&gt;"CZ",AF205=AF201,AF204&lt;&gt;AF200,AF204&lt;&gt;AF206),A202-COUNTIFS($H$199:$H201,"&lt;&gt;CZ")&amp;$AH$5&amp;A205-COUNTIFS($H$199:$H205,"&lt;&gt;CZ"),IF(AND(H204="CZ",H203="CZ",H202&lt;&gt;"CZ",H201&lt;&gt;"CZ",H205="CZ",AF205=AF201,AF204&lt;&gt;AF200,AF204&lt;&gt;AF206),A202-COUNTIFS($H$199:$H201,"&lt;&gt;CZ")&amp;$AH$5&amp;A205-COUNTIFS($H$199:$H205,"&lt;&gt;CZ"),IF(AND(H204="CZ",H203="CZ",H202&lt;&gt;"CZ",H201="CZ",H205&lt;&gt;"CZ",AF205=AF201,AF204&lt;&gt;AF200,AF204&lt;&gt;AF206),A201-COUNTIFS($H$199:$H201,"&lt;&gt;CZ")&amp;$AH$5&amp;A205-COUNTIFS($H$199:$H205,"&lt;&gt;CZ"),IF(AND(H204="CZ",H203="CZ",H202="CZ",H201&lt;&gt;"CZ",H205&lt;&gt;"CZ",AF205=AF201,AF204&lt;&gt;AF200,AF204&lt;&gt;AF206),A202-COUNTIFS($H$199:$H201,"&lt;&gt;CZ")&amp;$AH$5&amp;A205-COUNTIFS($H$199:$H205,"&lt;&gt;CZ"),IF(AND(H204="CZ",H203&lt;&gt;"CZ",H202&lt;&gt;"CZ",H201&lt;&gt;"CZ",H205&lt;&gt;"CZ",AF205=AF201,AF204&lt;&gt;AF200,AF204&lt;&gt;AF206),A202-COUNTIFS($H$199:$H201,"&lt;&gt;CZ"),IF(AND(H204="CZ",H203&lt;&gt;"CZ",H202="CZ",H205="CZ",H206="CZ",AF206=AF202,AF204&lt;&gt;AF201,AF204&lt;&gt;AF207),A202-COUNTIFS($H$199:$H202,"&lt;&gt;CZ")&amp;$AH$5&amp;A206-COUNTIFS($H$199:$H206,"&lt;&gt;CZ"),IF(AND(H204="CZ",H203="CZ",H202&lt;&gt;"CZ",H205="CZ",H206="CZ",AF206=AF202,AF204&lt;&gt;AF201,AF204&lt;&gt;AF207),A203-COUNTIFS($H$199:$H202,"&lt;&gt;CZ")&amp;$AH$5&amp;A206-COUNTIFS($H$199:$H206,"&lt;&gt;CZ"),IF(AND(H204="CZ",H203="CZ",H202="CZ",H205&lt;&gt;"CZ",H206="CZ",AF206=AF202,AF204&lt;&gt;AF201,AF204&lt;&gt;AF207),A202-COUNTIFS($H$199:$H202,"&lt;&gt;CZ")&amp;$AH$5&amp;A206-COUNTIFS($H$199:$H206,"&lt;&gt;CZ"),IF(AND(H204="CZ",H203="CZ",H202="CZ",H205="CZ",H206&lt;&gt;"CZ",AF206=AF202,AF204&lt;&gt;AF201,AF204&lt;&gt;AF207),A202-COUNTIFS($H$199:$H202,"&lt;&gt;CZ")&amp;$AH$5&amp;A206-COUNTIFS($H$199:$H206,"&lt;&gt;CZ"),IF(AND(H204="CZ",H203&lt;&gt;"CZ",H202="CZ",H205="CZ",H206&lt;&gt;"CZ",AF206=AF202,AF204&lt;&gt;AF201,AF204&lt;&gt;AF207),A202-COUNTIFS($H$199:$H202,"&lt;&gt;CZ")&amp;$AH$5&amp;A206-COUNTIFS($H$199:$H206,"&lt;&gt;CZ"),IF(AND(H204="CZ",H203&lt;&gt;"CZ",H202="CZ",H205&lt;&gt;"CZ",H206="CZ",AF206=AF202,AF204&lt;&gt;AF201,AF204&lt;&gt;AF207),A202-COUNTIFS($H$199:$H202,"&lt;&gt;CZ")&amp;$AH$5&amp;A206-COUNTIFS($H$199:$H206,"&lt;&gt;CZ"),IF(AND(H204="CZ",H203&lt;&gt;"CZ",H202&lt;&gt;"CZ",H205="CZ",H206="CZ",AF206=AF202,AF204&lt;&gt;AF201,AF204&lt;&gt;AF207),A203-COUNTIFS($H$199:$H202,"&lt;&gt;CZ")&amp;$AH$5&amp;A206-COUNTIFS($H$199:$H206,"&lt;&gt;CZ"),IF(AND(H204="CZ",H203&lt;&gt;"CZ",H202&lt;&gt;"CZ",H205&lt;&gt;"CZ",H206="CZ",AF206=AF202,AF204&lt;&gt;AF201,AF204&lt;&gt;AF207),A203-COUNTIFS($H$199:$H202,"&lt;&gt;CZ")&amp;$AH$5&amp;A206-COUNTIFS($H$199:$H206,"&lt;&gt;CZ"),IF(AND(H204="CZ",H203&lt;&gt;"CZ",H202&lt;&gt;"CZ",H205="CZ",H206&lt;&gt;"CZ",AF206=AF202,AF204&lt;&gt;AF201,AF204&lt;&gt;AF207),A203-COUNTIFS($H$199:$H202,"&lt;&gt;CZ")&amp;$AH$5&amp;A206-COUNTIFS($H$199:$H206,"&lt;&gt;CZ"),IF(AND(H204="CZ",H203&lt;&gt;"CZ",H202="CZ",H205&lt;&gt;"CZ",H206&lt;&gt;"CZ",AF206=AF202,AF204&lt;&gt;AF201,AF204&lt;&gt;AF207),A202-COUNTIFS($H$199:$H202,"&lt;&gt;CZ")&amp;$AH$5&amp;A206-COUNTIFS($H$199:$H206,"&lt;&gt;CZ"),IF(AND(H204="CZ",H203="CZ",H202&lt;&gt;"CZ",H205&lt;&gt;"CZ",H206&lt;&gt;"CZ",AF206=AF202,AF204&lt;&gt;AF201,AF204&lt;&gt;AF207),A203-COUNTIFS($H$199:$H202,"&lt;&gt;CZ")&amp;$AH$5&amp;A206-COUNTIFS($H$199:$H206,"&lt;&gt;CZ"),IF(AND(H204="CZ",H203="CZ",H202&lt;&gt;"CZ",H205&lt;&gt;"CZ",H206="CZ",AF206=AF202,AF204&lt;&gt;AF201,AF204&lt;&gt;AF207),A203-COUNTIFS($H$199:$H202,"&lt;&gt;CZ")&amp;$AH$5&amp;A206-COUNTIFS($H$199:$H206,"&lt;&gt;CZ"),IF(AND(H204="CZ",H203="CZ",H202&lt;&gt;"CZ",H205="CZ",H206&lt;&gt;"CZ",AF206=AF202,AF204&lt;&gt;AF201,AF204&lt;&gt;AF207),A203-COUNTIFS($H$199:$H202,"&lt;&gt;CZ")&amp;$AH$5&amp;A206-COUNTIFS($H$199:$H206,"&lt;&gt;CZ"),IF(AND(H204="CZ",H203="CZ",H202="CZ",H205&lt;&gt;"CZ",H206&lt;&gt;"CZ",AF206=AF202,AF204&lt;&gt;AF201,AF204&lt;&gt;AF207),A202-COUNTIFS($H$199:$H202,"&lt;&gt;CZ")&amp;$AH$5&amp;A206-COUNTIFS($H$199:$H206,"&lt;&gt;CZ"),""))))))))))))))))))))))))))))))))))))))))))))))))</f>
        <v/>
      </c>
      <c r="AK204" s="102" t="str">
        <f>IF(AI204&lt;&gt;"","",IF(AJ204&lt;&gt;"","",IF(AND(H203="CZ",H202&lt;&gt;"CZ",H201&lt;&gt;"CZ",H204&lt;&gt;"CZ",H205&lt;&gt;"CZ",AF205=AF201,AF203&lt;&gt;AF200,AF203&lt;&gt;AF206),A202-COUNTIFS($H$199:$H201,"&lt;&gt;CZ"),IF(AND(H204="CZ",H203&lt;&gt;"CZ",H205="CZ",H206="CZ",H207="CZ",AF207=AF203,AF204&lt;&gt;AF202,AF204&lt;&gt;AF208),A204-COUNTIFS($H$199:$H203,"&lt;&gt;CZ")&amp;$AH$5&amp;A207-COUNTIFS($H$199:$H207,"&lt;&gt;CZ"),IF(AND(H204="CZ",H203="CZ",H205&lt;&gt;"CZ",H206="CZ",H207="CZ",AF207=AF203,AF204&lt;&gt;AF202,AF204&lt;&gt;AF208),A203-COUNTIFS($H$199:$H203,"&lt;&gt;CZ")&amp;$AH$5&amp;A207-COUNTIFS($H$199:$H207,"&lt;&gt;CZ"),IF(AND(H204="CZ",H203="CZ",H205="CZ",H206&lt;&gt;"CZ",H207="CZ",AF207=AF203,AF204&lt;&gt;AF202,AF204&lt;&gt;AF208),A203-COUNTIFS($H$199:$H203,"&lt;&gt;CZ")&amp;$AH$5&amp;A207-COUNTIFS($H$199:$H207,"&lt;&gt;CZ"),IF(AND(H204="CZ",H203="CZ",H205="CZ",H206="CZ",H207&lt;&gt;"CZ",AF207=AF203,AF204&lt;&gt;AF202,AF204&lt;&gt;AF208),A203-COUNTIFS($H$199:$H203,"&lt;&gt;CZ")&amp;$AH$5&amp;A207-COUNTIFS($H$199:$H207,"&lt;&gt;CZ"),IF(AND(H204="CZ",H203&lt;&gt;"CZ",H205="CZ",H206="CZ",H207&lt;&gt;"CZ",AF207=AF203,AF204&lt;&gt;AF202,AF204&lt;&gt;AF208),A204-COUNTIFS($H$199:$H203,"&lt;&gt;CZ")&amp;$AH$5&amp;A207-COUNTIFS($H$199:$H207,"&lt;&gt;CZ"),IF(AND(H204="CZ",H203&lt;&gt;"CZ",H205="CZ",H206&lt;&gt;"CZ",H207="CZ",AF207=AF203,AF204&lt;&gt;AF202,AF204&lt;&gt;AF208),A204-COUNTIFS($H$199:$H203,"&lt;&gt;CZ")&amp;$AH$5&amp;A207-COUNTIFS($H$199:$H207,"&lt;&gt;CZ"),IF(AND(H204="CZ",H203&lt;&gt;"CZ",H205&lt;&gt;"CZ",H206="CZ",H207="CZ",AF207=AF203,AF204&lt;&gt;AF202,AF204&lt;&gt;AF208),A204-COUNTIFS($H$199:$H203,"&lt;&gt;CZ")&amp;$AH$5&amp;A207-COUNTIFS($H$199:$H207,"&lt;&gt;CZ"),IF(AND(H204="CZ",H203&lt;&gt;"CZ",H205&lt;&gt;"CZ",H206&lt;&gt;"CZ",H207="CZ",AF207=AF203,AF204&lt;&gt;AF202,AF204&lt;&gt;AF208),A204-COUNTIFS($H$199:$H203,"&lt;&gt;CZ")&amp;$AH$5&amp;A207-COUNTIFS($H$199:$H207,"&lt;&gt;CZ"),IF(AND(H204="CZ",H203&lt;&gt;"CZ",H205&lt;&gt;"CZ",H206&lt;&gt;"CZ",H207&lt;&gt;"CZ",AF207=AF203,AF204&lt;&gt;AF202,AF204&lt;&gt;AF208),A207-COUNTIFS($H$199:$H207,"&lt;&gt;CZ"),IF(AND(H204="CZ",H203&lt;&gt;"CZ",H205&lt;&gt;"CZ",H206="CZ",H207&lt;&gt;"CZ",AF207=AF203,AF204&lt;&gt;AF202,AF204&lt;&gt;AF208),A204-COUNTIFS($H$199:$H203,"&lt;&gt;CZ")&amp;$AH$5&amp;A207-COUNTIFS($H$199:$H207,"&lt;&gt;CZ"),IF(AND(H204="CZ",H203="CZ",H205="CZ",H206&lt;&gt;"CZ",H207&lt;&gt;"CZ",AF207=AF203,AF204&lt;&gt;AF202,AF204&lt;&gt;AF208),A203-COUNTIFS($H$199:$H203,"&lt;&gt;CZ")&amp;$AH$5&amp;A207-COUNTIFS($H$199:$H207,"&lt;&gt;CZ"),IF(AND(H204="CZ",H203="CZ",H205&lt;&gt;"CZ",H206&lt;&gt;"CZ",H207&lt;&gt;"CZ",AF207=AF203,AF204&lt;&gt;AF202,AF204&lt;&gt;AF208),A203-COUNTIFS($H$199:$H203,"&lt;&gt;CZ")&amp;$AH$5&amp;A207-COUNTIFS($H$199:$H207,"&lt;&gt;CZ"),IF(AND(H204="CZ",H203="CZ",H205&lt;&gt;"CZ",H206&lt;&gt;"CZ",H207="CZ",AF207=AF203,AF204&lt;&gt;AF202,AF204&lt;&gt;AF208),A203-COUNTIFS($H$199:$H203,"&lt;&gt;CZ")&amp;$AH$5&amp;A207-COUNTIFS($H$199:$H207,"&lt;&gt;CZ"),IF(AND(H204="CZ",H203="CZ",H205&lt;&gt;"CZ",H206="CZ",H207&lt;&gt;"CZ",AF207=AF203,AF204&lt;&gt;AF202,AF204&lt;&gt;AF208),A203-COUNTIFS($H$199:$H203,"&lt;&gt;CZ")&amp;$AH$5&amp;A207-COUNTIFS($H$199:$H207,"&lt;&gt;CZ"),IF(AND(H204="CZ",H203&lt;&gt;"CZ",H205="CZ",H206&lt;&gt;"CZ",H207&lt;&gt;"CZ",AF207=AF203,AF204&lt;&gt;AF202,AF204&lt;&gt;AF208),A204-COUNTIFS($H$199:$H203,"&lt;&gt;CZ")&amp;$AH$5&amp;A207-COUNTIFS($H$199:$H207,"&lt;&gt;CZ"),IF(AND(H204="CZ",H205&lt;&gt;"CZ",H206="CZ",H207="CZ",H208="CZ",AF204=AF208,AF204&lt;&gt;AF203,AF204&lt;&gt;AF209),A204-COUNTIFS($H$199:$H204,"&lt;&gt;CZ")&amp;$AH$5&amp;A208-COUNTIFS($H$199:$H208,"&lt;&gt;CZ"),IF(AND(H204="CZ",H205="CZ",H206&lt;&gt;"CZ",H207="CZ",H208="CZ",AF204=AF208,AF204&lt;&gt;AF203,AF204&lt;&gt;AF209),A204-COUNTIFS($H$199:$H204,"&lt;&gt;CZ")&amp;$AH$5&amp;A208-COUNTIFS($H$199:$H208,"&lt;&gt;CZ"),IF(AND(H204="CZ",H205="CZ",H206="CZ",H207&lt;&gt;"CZ",H208="CZ",AF204=AF208,AF204&lt;&gt;AF203,AF204&lt;&gt;AF209),A204-COUNTIFS($H$199:$H204,"&lt;&gt;CZ")&amp;$AH$5&amp;A208-COUNTIFS($H$199:$H208,"&lt;&gt;CZ"),IF(AND(H204="CZ",H205="CZ",H206="CZ",H207="CZ",H208&lt;&gt;"CZ",AF204=AF208,AF204&lt;&gt;AF203,AF204&lt;&gt;AF209),A204-COUNTIFS($H$199:$H204,"&lt;&gt;CZ")&amp;$AH$5&amp;A208-COUNTIFS($H$199:$H208,"&lt;&gt;CZ"),IF(AND(H204="CZ",H203&lt;&gt;"CZ",H202="CZ",H201="CZ",H205&lt;&gt;"CZ",AF205=AF201,AF204&lt;&gt;AF200,AF204&lt;&gt;AF206),A201-COUNTIFS($H$199:$H201,"&lt;&gt;CZ")&amp;$AH$5&amp;A205-COUNTIFS($H$199:$H205,"&lt;&gt;CZ"),IF(AND(H204="CZ",H205&lt;&gt;"CZ",H206="CZ",H207="CZ",H208&lt;&gt;"CZ",AF204=AF208,AF204&lt;&gt;AF203,AF204&lt;&gt;AF209),A204-COUNTIFS($H$199:$H204,"&lt;&gt;CZ")&amp;$AH$5&amp;A208-COUNTIFS($H$199:$H208,"&lt;&gt;CZ"),IF(AND(H204="CZ",H205&lt;&gt;"CZ",H206="CZ",H207&lt;&gt;"CZ",H208="CZ",AF204=AF208,AF204&lt;&gt;AF203,AF204&lt;&gt;AF209),A204-COUNTIFS($H$199:$H204,"&lt;&gt;CZ")&amp;$AH$5&amp;A208-COUNTIFS($H$199:$H208,"&lt;&gt;CZ"),IF(AND(H204="CZ",H205&lt;&gt;"CZ",H206&lt;&gt;"CZ",H207="CZ",H208="CZ",AF204=AF208,AF204&lt;&gt;AF203,AF204&lt;&gt;AF209),A204-COUNTIFS($H$199:$H204,"&lt;&gt;CZ")&amp;$AH$5&amp;A208-COUNTIFS($H$199:$H208,"&lt;&gt;CZ"),IF(AND(H204="CZ",H205&lt;&gt;"CZ",H206&lt;&gt;"CZ",H207&lt;&gt;"CZ",H208="CZ",AF204=AF208,AF204&lt;&gt;AF203,AF204&lt;&gt;AF209),A204-COUNTIFS($H$199:$H204,"&lt;&gt;CZ")&amp;$AH$5&amp;A208-COUNTIFS($H$199:$H208,"&lt;&gt;CZ"),IF(AND(H204="CZ",H205&lt;&gt;"CZ",H206&lt;&gt;"CZ",H207="CZ",H208&lt;&gt;"CZ",AF204=AF208,AF204&lt;&gt;AF203,AF204&lt;&gt;AF209),A204-COUNTIFS($H$199:$H204,"&lt;&gt;CZ")&amp;$AH$5&amp;A208-COUNTIFS($H$199:$H208,"&lt;&gt;CZ"),IF(AND(H204="CZ",H205&lt;&gt;"CZ",H206="CZ",H207&lt;&gt;"CZ",H208&lt;&gt;"CZ",AF204=AF208,AF204&lt;&gt;AF203,AF204&lt;&gt;AF209),A204-COUNTIFS($H$199:$H204,"&lt;&gt;CZ")&amp;$AH$5&amp;A208-COUNTIFS($H$199:$H208,"&lt;&gt;CZ"),IF(AND(H204="CZ",H205="CZ",H206&lt;&gt;"CZ",H207&lt;&gt;"CZ",H208&lt;&gt;"CZ",AF204=AF208,AF204&lt;&gt;AF203,AF204&lt;&gt;AF209),A204-COUNTIFS($H$199:$H204,"&lt;&gt;CZ")&amp;$AH$5&amp;A208-COUNTIFS($H$199:$H208,"&lt;&gt;CZ"),IF(AND(H204="CZ",H205="CZ",H206="CZ",H207&lt;&gt;"CZ",H208&lt;&gt;"CZ",AF204=AF208,AF204&lt;&gt;AF203,AF204&lt;&gt;AF209),A204-COUNTIFS($H$199:$H204,"&lt;&gt;CZ")&amp;$AH$5&amp;A208-COUNTIFS($H$199:$H208,"&lt;&gt;CZ"),IF(AND(H204="CZ",H205="CZ",H206&lt;&gt;"CZ",H207="CZ",H208&lt;&gt;"CZ",AF204=AF208,AF204&lt;&gt;AF203,AF204&lt;&gt;AF209),A204-COUNTIFS($H$199:$H204,"&lt;&gt;CZ")&amp;$AH$5&amp;A208-COUNTIFS($H$199:$H208,"&lt;&gt;CZ"),IF(AND(H204="CZ",H205="CZ",H206="CZ",H207&lt;&gt;"CZ",H208&lt;&gt;"CZ",AF204=AF208,AF204&lt;&gt;AF203,AF204&lt;&gt;AF209),A204-COUNTIFS($H$199:$H204,"&lt;&gt;CZ")&amp;$AH$5&amp;A208-COUNTIFS($H$199:$H208,"&lt;&gt;CZ"),IF(AND(H204="CZ",H205="CZ",H206&lt;&gt;"CZ",H207&lt;&gt;"CZ",H208&lt;&gt;"CZ",AF204=AF208,AF204&lt;&gt;AF203,AF204&lt;&gt;AF209),A208-COUNTIFS($H$199:$H208,"&lt;&gt;CZ"),""))))))))))))))))))))))))))))))))))</f>
        <v/>
      </c>
      <c r="AL204" s="120" t="str">
        <f t="shared" si="13"/>
        <v>6</v>
      </c>
    </row>
    <row r="205" spans="1:38" s="104" customFormat="1" ht="15" customHeight="1">
      <c r="A205" s="105">
        <v>7</v>
      </c>
      <c r="B205" s="106">
        <v>653</v>
      </c>
      <c r="C205" s="107" t="s">
        <v>192</v>
      </c>
      <c r="D205" s="107" t="s">
        <v>193</v>
      </c>
      <c r="E205" s="106">
        <v>2003</v>
      </c>
      <c r="F205" s="108"/>
      <c r="G205" s="109" t="s">
        <v>194</v>
      </c>
      <c r="H205" s="110" t="s">
        <v>250</v>
      </c>
      <c r="I205" s="111"/>
      <c r="J205" s="112">
        <v>0</v>
      </c>
      <c r="K205" s="111"/>
      <c r="L205" s="112">
        <v>0</v>
      </c>
      <c r="M205" s="111"/>
      <c r="N205" s="112">
        <v>0</v>
      </c>
      <c r="O205" s="111"/>
      <c r="P205" s="112">
        <v>0</v>
      </c>
      <c r="Q205" s="111">
        <v>100</v>
      </c>
      <c r="R205" s="112">
        <v>670</v>
      </c>
      <c r="S205" s="113">
        <v>71</v>
      </c>
      <c r="T205" s="112">
        <v>497</v>
      </c>
      <c r="U205" s="111">
        <v>100</v>
      </c>
      <c r="V205" s="112">
        <v>740</v>
      </c>
      <c r="W205" s="111">
        <v>82</v>
      </c>
      <c r="X205" s="112">
        <v>631.4</v>
      </c>
      <c r="Y205" s="111">
        <v>89</v>
      </c>
      <c r="Z205" s="112">
        <v>747.6</v>
      </c>
      <c r="AA205" s="111"/>
      <c r="AB205" s="112">
        <v>0</v>
      </c>
      <c r="AC205" s="111"/>
      <c r="AD205" s="112">
        <v>0</v>
      </c>
      <c r="AE205" s="116">
        <v>3286</v>
      </c>
      <c r="AF205" s="117">
        <v>3286</v>
      </c>
      <c r="AG205" s="118">
        <v>7</v>
      </c>
      <c r="AH205" s="100">
        <f t="shared" ca="1" si="12"/>
        <v>0.52624306949814859</v>
      </c>
      <c r="AI205" s="119">
        <f>IF(H205="","",IF(H205&lt;&gt;"CZ","NE",IF(AND(H205="CZ",AF204&lt;&gt;AF205,AF205&lt;&gt;AF206),A205-COUNTIF($H$199:$H205,"&lt;&gt;CZ"),IF(AND(H205="CZ",H204="CZ",AF205=AF204,AF205&lt;&gt;AF203,AF205&lt;&gt;AF206),A204-COUNTIF($H$199:$H205,"&lt;&gt;CZ")&amp;$AH$5&amp;A205-COUNTIF($H$199:$H205,"&lt;&gt;CZ"),IF(AND(H205="CZ",H206="CZ",AF205&lt;&gt;AF204,AF205=AF206,AF205&lt;&gt;AF207),A205-COUNTIF($H$199:$H205,"&lt;&gt;CZ")&amp;$AH$5&amp;A206-COUNTIF($H$199:$H206,"&lt;&gt;CZ"),IF(AND(H205="CZ",H204="CZ",H203="CZ",AF205=AF203,AF205&lt;&gt;AF202,AF205&lt;&gt;AF206),A203-COUNTIF($H$199:$H205,"&lt;&gt;CZ")&amp;$AH$5&amp;A205-COUNTIF($H$199:$H205,"&lt;&gt;CZ"),IF(AND(H205="CZ",H204="CZ",H206="CZ",AF206=AF204,AF205&lt;&gt;AF203,AF205&lt;&gt;AF207),A204-COUNTIF($H$199:$H204,"&lt;&gt;CZ")&amp;$AH$5&amp;A206-COUNTIF($H$199:$H206,"&lt;&gt;CZ"),IF(AND(H205="CZ",H206="CZ",H207="CZ",AF205&lt;&gt;AF204,AF205=AF207,AF205&lt;&gt;AF208),A205-COUNTIF($H$199:$H205,"&lt;&gt;CZ")&amp;$AH$5&amp;A207-COUNTIF($H$199:$H207,"&lt;&gt;CZ"),IF(AND(H205="CZ",H204="CZ",H203="CZ",H202="CZ",AF205=AF202,AF205&lt;&gt;AF201,AF205&lt;&gt;AF206),A202-COUNTIF($H$199:$H202,"&lt;&gt;CZ")&amp;$AH$5&amp;A205-COUNTIF($H$199:$H205,"&lt;&gt;CZ"),IF(AND(H205="CZ",H204="CZ",H203="CZ",H206="CZ",AF206=AF203,AF205&lt;&gt;AF202,AF205&lt;&gt;AF207),A203-COUNTIF($H$199:$H203,"&lt;&gt;CZ")&amp;$AH$5&amp;A206-COUNTIF($H$199:$H206,"&lt;&gt;CZ"),IF(AND(H205="CZ",H204="CZ",H206="CZ",H207="CZ",AF207=AF204,AF205&lt;&gt;AF203,AF205&lt;&gt;AF208),A204-COUNTIF($H$199:$H204,"&lt;&gt;CZ")&amp;$AH$5&amp;A207-COUNTIF($H$199:$H207,"&lt;&gt;CZ"),IF(AND(H205="CZ",H206="CZ",H207="CZ",H208="CZ",AF205&lt;&gt;AF204,AF205=AF208,AF205&lt;&gt;AF209),A205-COUNTIF($H$199:$H205,"&lt;&gt;CZ")&amp;$AH$5&amp;A208-COUNTIF($H$199:$H208,"&lt;&gt;CZ"),IF(AND(H205="CZ",H204="CZ",H203="CZ",H202="CZ",H201="CZ",AF205=AF201,AF205&lt;&gt;AF200,AF205&lt;&gt;AF206),A201-COUNTIF($H$199:$H201,"&lt;&gt;CZ")&amp;$AH$5&amp;A205-COUNTIF($H$199:$H205,"&lt;&gt;CZ"),IF(AND(H205="CZ",H204="CZ",H203="CZ",H202="CZ",H206="CZ",AF206=AF202,AF205&lt;&gt;AF201,AF205&lt;&gt;AF207),A202-COUNTIF($H$199:$H202,"&lt;&gt;CZ")&amp;$AH$5&amp;A206-COUNTIF($H$199:$H206,"&lt;&gt;CZ"),IF(AND(H205="CZ",H204="CZ",H203="CZ",H206="CZ",H207="CZ",AF207=AF203,AF205&lt;&gt;AF202,AF205&lt;&gt;AF208),A203-COUNTIF($H$199:$H203,"&lt;&gt;CZ")&amp;$AH$5&amp;A207-COUNTIF($H$199:$H207,"&lt;&gt;CZ"),IF(AND(H205="CZ",H204="CZ",H206="CZ",H207="CZ",H208="CZ",AF208=AF204,AF205&lt;&gt;AF203,AF205&lt;&gt;AF209),A204-COUNTIF($H$199:$H204,"&lt;&gt;CZ")&amp;$AH$5&amp;A208-COUNTIF($H$199:$H208,"&lt;&gt;CZ"),IF(AND(H205="CZ",H206="CZ",H207="CZ",H208="CZ",H209="CZ",AF205&lt;&gt;AF204,AF205=AF209,AF205&lt;&gt;AF210),A205-COUNTIF($H$199:$H205,"&lt;&gt;CZ")&amp;$AH$5&amp;A209-COUNTIF($H$199:$H209,"&lt;&gt;CZ"),IF(AND(H205="CZ",H204&lt;&gt;"CZ",AF205=AF204,AF205&lt;&gt;AF203,AF205&lt;&gt;AF206),A205-COUNTIF($H$199:$H205,"&lt;&gt;CZ"),IF(AND(H205="CZ",H206&lt;&gt;"CZ",AF205&lt;&gt;AF204,AF205=AF206,AF205&lt;&gt;AF207),A205-COUNTIF($H$199:$H205,"&lt;&gt;CZ"),IF(AND(H205="CZ",H204&lt;&gt;"CZ",H203="CZ",AF205=AF203,AF205&lt;&gt;AF202,AF205&lt;&gt;AF206),A203-COUNTIF($H$199:$H203,"&lt;&gt;CZ")&amp;$AH$5&amp;A205-COUNTIF($H$199:$H205,"&lt;&gt;CZ"),IF(AND(H205="CZ",H204="CZ",H203&lt;&gt;"CZ",AF205=AF203,AF205&lt;&gt;AF202,AF205&lt;&gt;AF206),A204-COUNTIF($H$199:$H203,"&lt;&gt;CZ")&amp;$AH$5&amp;A205-COUNTIF($H$199:$H205,"&lt;&gt;CZ"),IF(AND(H205="CZ",H204&lt;&gt;"CZ",H203&lt;&gt;"CZ",AF205=AF203,AF205&lt;&gt;AF202,AF205&lt;&gt;AF206),A205-COUNTIF($H$199:$H205,"&lt;&gt;CZ"),IF(AND(H205="CZ",H204&lt;&gt;"CZ",H206="CZ",AF205=AF204,AF205&lt;&gt;AF203,AF205=AF206,AF205&lt;&gt;AF207),A205-COUNTIF($H$199:$H204,"&lt;&gt;CZ")&amp;$AH$5&amp;A206-COUNTIF($H$199:$H206,"&lt;&gt;CZ"),IF(AND(H205="CZ",H204="CZ",H206&lt;&gt;"CZ",AF206=AF204,AF205&lt;&gt;AF203,AF205&lt;&gt;AF207),A204-COUNTIF($H$199:$H204,"&lt;&gt;CZ")&amp;$AH$5&amp;A206-COUNTIF($H$199:$H206,"&lt;&gt;CZ"),IF(AND(H205="CZ",H204&lt;&gt;"CZ",H206&lt;&gt;"CZ",AF206=AF204,AF205&lt;&gt;AF203,AF205&lt;&gt;AF207),A205-COUNTIF($H$199:$H204,"&lt;&gt;CZ"),IF(AND(H205="CZ",H206&lt;&gt;"CZ",H207="CZ",AF205&lt;&gt;AF204,AF205=AF207,AF205&lt;&gt;AF208),A205-COUNTIF($H$199:$H205,"&lt;&gt;CZ")&amp;$AH$5&amp;A207-COUNTIF($H$199:$H207,"&lt;&gt;CZ"),IF(AND(H205="CZ",H206="CZ",H207&lt;&gt;"CZ",AF205&lt;&gt;AF204,AF205=AF207,AF205&lt;&gt;AF208),A205-COUNTIF($H$199:$H205,"&lt;&gt;CZ")&amp;$AH$5&amp;A207-COUNTIF($H$199:$H207,"&lt;&gt;CZ"),IF(AND(H205="CZ",H206&lt;&gt;"CZ",H207&lt;&gt;"CZ",AF205&gt;0,AF205&lt;&gt;AF204,AF205=AF207,AF205&lt;&gt;AF208),A205-COUNTIF($H$199:$H205,"&lt;&gt;CZ"),IF(AND(H205="CZ",H204&lt;&gt;"CZ",H203="CZ",H202="CZ",AF205=AF202,AF205&lt;&gt;AF201,AF205&lt;&gt;AF206),A202-COUNTIF($H$199:$H202,"&lt;&gt;CZ")&amp;$AH$5&amp;A205-COUNTIF($H$199:$H205,"&lt;&gt;CZ"),IF(AND(H205="CZ",H204="CZ",H203&lt;&gt;"CZ",H202="CZ",AF205=AF202,AF205&lt;&gt;AF201,AF205&lt;&gt;AF206),A202-COUNTIF($H$199:$H202,"&lt;&gt;CZ")&amp;$AH$5&amp;A205-COUNTIF($H$199:$H205,"&lt;&gt;CZ"),IF(AND(H205="CZ",H204="CZ",H203="CZ",H202&lt;&gt;"CZ",AF205=AF202,AF205&lt;&gt;AF201,AF205&lt;&gt;AF206),A203-COUNTIF($H$199:$H202,"&lt;&gt;CZ")&amp;$AH$5&amp;A205-COUNTIF($H$199:$H205,"&lt;&gt;CZ"),IF(AND(H205="CZ",H204&lt;&gt;"CZ",H203&lt;&gt;"CZ",H202="CZ",AF205=AF202,AF205&lt;&gt;AF201,AF205&lt;&gt;AF206),A202-COUNTIF($H$199:$H202,"&lt;&gt;CZ")&amp;$AH$5&amp;A205-COUNTIF($H$199:$H205,"&lt;&gt;CZ"),IF(AND(H205="CZ",H204&lt;&gt;"CZ",H203="CZ",H202&lt;&gt;"CZ",AF205=AF202,AF205&lt;&gt;AF201,AF205&lt;&gt;AF206),A203-COUNTIF($H$199:$H202,"&lt;&gt;CZ")&amp;$AH$5&amp;A205-COUNTIF($H$199:$H205,"&lt;&gt;CZ"),IF(AND(H205="CZ",H204="CZ",H203&lt;&gt;"CZ",H202&lt;&gt;"CZ",AF205=AF202,AF205&lt;&gt;AF201,AF205&lt;&gt;AF206),A203-COUNTIF($H$199:$H202,"&lt;&gt;CZ")&amp;$AH$5&amp;A205-COUNTIF($H$199:$H205,"&lt;&gt;CZ"),IF(AND(H205="CZ",H204&lt;&gt;"CZ",H203&lt;&gt;"CZ",H202&lt;&gt;"CZ",AF205=AF202,AF205&lt;&gt;AF201,AF205&lt;&gt;AF206),A205-COUNTIF($H$199:$H205,"&lt;&gt;CZ"),IF(AND(H205="CZ",H204="CZ",H203&lt;&gt;"CZ",H206="CZ",AF205=AF203,AF205&lt;&gt;AF202,AF205=AF206,AF205&lt;&gt;AF207),A204-COUNTIF($H$199:$H203,"&lt;&gt;CZ")&amp;$AH$5&amp;A206-COUNTIF($H$199:$H206,"&lt;&gt;CZ"),IF(AND(H205="CZ",H204="CZ",H203="CZ",H206&lt;&gt;"CZ",AF205=AF203,AF205&lt;&gt;AF202,AF205=AF206,AF205&lt;&gt;AF207),A203-COUNTIF($H$199:$H203,"&lt;&gt;CZ")&amp;$AH$5&amp;A206-COUNTIF($H$199:$H206,"&lt;&gt;CZ"),IF(AND(H205="CZ",H204&lt;&gt;"CZ",H203&lt;&gt;"CZ",H206="CZ",AF205=AF203,AF205&lt;&gt;AF202,AF205=AF206,AF205&lt;&gt;AF207),A204-COUNTIF($H$199:$H203,"&lt;&gt;CZ")&amp;$AH$5&amp;A206-COUNTIF($H$199:$H206,"&lt;&gt;CZ"),IF(AND(H205="CZ",H204&lt;&gt;"CZ",H203="CZ",H206="CZ",AF205=AF203,AF205&lt;&gt;AF202,AF205=AF206,AF205&lt;&gt;AF207),A203-COUNTIF($H$199:$H203,"&lt;&gt;CZ")&amp;$AH$5&amp;A206-COUNTIF($H$199:$H206,"&lt;&gt;CZ"),IF(AND(H205="CZ",H204&lt;&gt;"CZ",H203="CZ",H206&lt;&gt;"CZ",AF205=AF203,AF205&lt;&gt;AF202,AF205=AF206,AF205&lt;&gt;AF207),A203-COUNTIF($H$199:$H203,"&lt;&gt;CZ")&amp;$AH$5&amp;A206-COUNTIF($H$199:$H206,"&lt;&gt;CZ"),IF(AND(H205="CZ",H204="CZ",H203&lt;&gt;"CZ",H206&lt;&gt;"CZ",AF206=AF203,AF205&lt;&gt;AF202,AF205&lt;&gt;AF207),A204-COUNTIF($H$199:$H203,"&lt;&gt;CZ")&amp;$AH$5&amp;A206-COUNTIF($H$199:$H206,"&lt;&gt;CZ"),IF(AND(H205="CZ",H204&lt;&gt;"CZ",H203&lt;&gt;"CZ",H206&lt;&gt;"CZ",AF206=AF203,AF205&lt;&gt;AF202,AF205&lt;&gt;AF207),A204-COUNTIF($H$199:$H203,"&lt;&gt;CZ"),IF(AND(H205="CZ",H204&lt;&gt;"CZ",H206="CZ",H207="CZ",AF207=AF204,AF205&lt;&gt;AF203,AF205&lt;&gt;AF208),A205-COUNTIF($H$199:$H204,"&lt;&gt;CZ")&amp;$AH$5&amp;A207-COUNTIF($H$199:$H207,"&lt;&gt;CZ"),IF(AND(H205="CZ",H204="CZ",H206&lt;&gt;"CZ",H207="CZ",AF207=AF204,AF205&lt;&gt;AF203,AF205&lt;&gt;AF208),A204-COUNTIF($H$199:$H204,"&lt;&gt;CZ")&amp;$AH$5&amp;A207-COUNTIF($H$199:$H207,"&lt;&gt;CZ"),IF(AND(H205="CZ",H204="CZ",H206="CZ",H207&lt;&gt;"CZ",AF207=AF204,AF205&lt;&gt;AF203,AF205&lt;&gt;AF208),A204-COUNTIF($H$199:$H204,"&lt;&gt;CZ")&amp;$AH$5&amp;A207-COUNTIF($H$199:$H207,"&lt;&gt;CZ"),IF(AND(H205="CZ",H204&lt;&gt;"CZ",H206&lt;&gt;"CZ",H207="CZ",AF207=AF204,AF205&lt;&gt;AF203,AF205&lt;&gt;AF208),A205-COUNTIF($H$199:$H204,"&lt;&gt;CZ")&amp;$AH$5&amp;A207-COUNTIF($H$199:$H207,"&lt;&gt;CZ"),IF(AND(H205="CZ",H204&lt;&gt;"CZ",H206="CZ",H207&lt;&gt;"CZ",AF207=AF204,AF205&lt;&gt;AF203,AF205&lt;&gt;AF208),A205-COUNTIF($H$199:$H204,"&lt;&gt;CZ")&amp;$AH$5&amp;A207-COUNTIF($H$199:$H207,"&lt;&gt;CZ"),IF(AND(H205="CZ",H204="CZ",H206&lt;&gt;"CZ",H207&lt;&gt;"CZ",AF207=AF204,AF205&lt;&gt;AF203,AF205&lt;&gt;AF208),A204-COUNTIF($H$199:$H204,"&lt;&gt;CZ")&amp;$AH$5&amp;A207-COUNTIF($H$199:$H207,"&lt;&gt;CZ"),IF(AND(H205="CZ",H204&lt;&gt;"CZ",H206&lt;&gt;"CZ",H207&lt;&gt;"CZ",AF207=AF204,AF205&lt;&gt;AF203,AF205&lt;&gt;AF208),A205-COUNTIF($H$199:$H204,"&lt;&gt;CZ"),IF(AND(H205="CZ",H206="CZ",H207="CZ",H208&lt;&gt;"CZ",AF205&lt;&gt;AF204,AF205=AF208,AF205&lt;&gt;AF209),A205-COUNTIF($H$199:$H205,"&lt;&gt;CZ")&amp;$AH$5&amp;A208-COUNTIF($H$199:$H208,"&lt;&gt;CZ"),IF(AND(H205="CZ",H206="CZ",H207&lt;&gt;"CZ",H208="CZ",AF205&lt;&gt;AF204,AF205=AF208,AF205&lt;&gt;AF209),A205-COUNTIF($H$199:$H205,"&lt;&gt;CZ")&amp;$AH$5&amp;A208-COUNTIF($H$199:$H208,"&lt;&gt;CZ"),IF(AND(H205="CZ",H206&lt;&gt;"CZ",H207="CZ",H208="CZ",AF205&lt;&gt;AF204,AF205=AF208,AF205&lt;&gt;AF209),A205-COUNTIF($H$199:$H205,"&lt;&gt;CZ")&amp;$AH$5&amp;A208-COUNTIF($H$199:$H208,"&lt;&gt;CZ"),IF(AND(H205="CZ",H206&lt;&gt;"CZ",H207&lt;&gt;"CZ",H208="CZ",AF205&lt;&gt;AF204,AF205=AF208,AF205&lt;&gt;AF209),A205-COUNTIF($H$199:$H205,"&lt;&gt;CZ")&amp;$AH$5&amp;A208-COUNTIF($H$199:$H208,"&lt;&gt;CZ"),"")))))))))))))))))))))))))))))))))))))))))))))))))))))</f>
        <v>7</v>
      </c>
      <c r="AJ205" s="102" t="str">
        <f>IF(AI205&lt;&gt;"","",IF(AND(H205="CZ",H206&lt;&gt;"CZ",H207="CZ",H208&lt;&gt;"CZ",AF205&lt;&gt;AF204,AF205=AF208,AF205&lt;&gt;AF209),A205-COUNTIF($H$199:$H205,"&lt;&gt;CZ")&amp;$AH$5&amp;A208-COUNTIF($H$199:$H208,"&lt;&gt;CZ"),IF(AND(H205="CZ",H206="CZ",H207&lt;&gt;"CZ",H208&lt;&gt;"CZ",AF205&lt;&gt;AF204,AF205=AF208,AF205&lt;&gt;AF209),A205-COUNTIF($H$199:$H205,"&lt;&gt;CZ")&amp;$AH$5&amp;A208-COUNTIF($H$199:$H208,"&lt;&gt;CZ"),IF(AND(H205="CZ",H206&lt;&gt;"CZ",H207&lt;&gt;"CZ",H208&lt;&gt;"CZ",AF205&lt;&gt;AF204,AF205=AF208,AF205&lt;&gt;AF209),A205-COUNTIF($H$199:$H205,"&lt;&gt;CZ"),IF(AND(H205="CZ",H204&lt;&gt;"CZ",H203="CZ",H202="CZ",H201="CZ",AF205=AF201,AF205&lt;&gt;AF200,AF205&lt;&gt;AF206),A201-COUNTIFS($H$199:$H201,"&lt;&gt;CZ")&amp;$AH$5&amp;A205-COUNTIFS($H$199:$H205,"&lt;&gt;CZ"),IF(AND(H205="CZ",H204="CZ",H203&lt;&gt;"CZ",H202="CZ",H201="CZ",AF205=AF201,AF205&lt;&gt;AF200,AF205&lt;&gt;AF206),A201-COUNTIFS($H$199:$H201,"&lt;&gt;CZ")&amp;$AH$5&amp;A205-COUNTIFS($H$199:$H205,"&lt;&gt;CZ"),IF(AND(H205="CZ",H204="CZ",H203="CZ",H202&lt;&gt;"CZ",H201="CZ",AF205=AF201,AF205&lt;&gt;AF200,AF205&lt;&gt;AF206),A201-COUNTIFS($H$199:$H201,"&lt;&gt;CZ")&amp;$AH$5&amp;A205-COUNTIFS($H$199:$H205,"&lt;&gt;CZ"),IF(AND(H205="CZ",H204="CZ",H203="CZ",H202="CZ",H201&lt;&gt;"CZ",AF205=AF201,AF205&lt;&gt;AF200,AF205&lt;&gt;AF206),A202-COUNTIFS($H$199:$H201,"&lt;&gt;CZ")&amp;$AH$5&amp;A205-COUNTIFS($H$199:$H205,"&lt;&gt;CZ"),IF(AND(H205="CZ",H204&lt;&gt;"CZ",H203="CZ",H202="CZ",H201&lt;&gt;"CZ",AF205=AF201,AF205&lt;&gt;AF200,AF205&lt;&gt;AF206),A202-COUNTIFS($H$199:$H201,"&lt;&gt;CZ")&amp;$AH$5&amp;A205-COUNTIFS($H$199:$H205,"&lt;&gt;CZ"),IF(AND(H205="CZ",H204&lt;&gt;"CZ",H203="CZ",H202&lt;&gt;"CZ",H201="CZ",AF205=AF201,AF205&lt;&gt;AF200,AF205&lt;&gt;AF206),A201-COUNTIFS($H$199:$H201,"&lt;&gt;CZ")&amp;$AH$5&amp;A205-COUNTIFS($H$199:$H205,"&lt;&gt;CZ"),IF(AND(H205="CZ",H204&lt;&gt;"CZ",H203&lt;&gt;"CZ",H202="CZ",H201="CZ",AF205=AF201,AF205&lt;&gt;AF200,AF205&lt;&gt;AF206),A201-COUNTIFS($H$199:$H201,"&lt;&gt;CZ")&amp;$AH$5&amp;A205-COUNTIFS($H$199:$H205,"&lt;&gt;CZ"),IF(AND(H205="CZ",H204&lt;&gt;"CZ",H203&lt;&gt;"CZ",H202&lt;&gt;"CZ",H201="CZ",AF205=AF201,AF205&lt;&gt;AF200,AF205&lt;&gt;AF206),A201-COUNTIFS($H$199:$H201,"&lt;&gt;CZ")&amp;$AH$5&amp;A205-COUNTIFS($H$199:$H205,"&lt;&gt;CZ"),IF(AND(H205="CZ",H204&lt;&gt;"CZ",H203&lt;&gt;"CZ",H202="CZ",H201&lt;&gt;"CZ",AF205=AF201,AF205&lt;&gt;AF200,AF205&lt;&gt;AF206),A202-COUNTIFS($H$199:$H201,"&lt;&gt;CZ")&amp;$AH$5&amp;A205-COUNTIFS($H$199:$H205,"&lt;&gt;CZ"),IF(AND(H205="CZ",H204&lt;&gt;"CZ",H203="CZ",H202&lt;&gt;"CZ",H201&lt;&gt;"CZ",AF205=AF201,AF205&lt;&gt;AF200,AF205&lt;&gt;AF206),A202-COUNTIFS($H$199:$H201,"&lt;&gt;CZ")&amp;$AH$5&amp;A205-COUNTIFS($H$199:$H205,"&lt;&gt;CZ"),IF(AND(H205="CZ",H204="CZ",H203&lt;&gt;"CZ",H202&lt;&gt;"CZ",H201&lt;&gt;"CZ",AF205=AF201,AF205&lt;&gt;AF200,AF205&lt;&gt;AF206),A202-COUNTIFS($H$199:$H201,"&lt;&gt;CZ")&amp;$AH$5&amp;A205-COUNTIFS($H$199:$H205,"&lt;&gt;CZ"),IF(AND(H205="CZ",H204="CZ",H203&lt;&gt;"CZ",H202&lt;&gt;"CZ",H201="CZ",AF205=AF201,AF205&lt;&gt;AF200,AF205&lt;&gt;AF206),A201-COUNTIFS($H$199:$H201,"&lt;&gt;CZ")&amp;$AH$5&amp;A205-COUNTIFS($H$199:$H205,"&lt;&gt;CZ"),IF(AND(H205="CZ",H204="CZ",H203&lt;&gt;"CZ",H202="CZ",H201&lt;&gt;"CZ",AF205=AF201,AF205&lt;&gt;AF200,AF205&lt;&gt;AF206),A202-COUNTIFS($H$199:$H201,"&lt;&gt;CZ")&amp;$AH$5&amp;A205-COUNTIFS($H$199:$H205,"&lt;&gt;CZ"),IF(AND(H205="CZ",H204="CZ",H203="CZ",H202&lt;&gt;"CZ",H201&lt;&gt;"CZ",AF205=AF201,AF205&lt;&gt;AF200,AF205&lt;&gt;AF206),A202-COUNTIFS($H$199:$H201,"&lt;&gt;CZ")&amp;$AH$5&amp;A205-COUNTIFS($H$199:$H205,"&lt;&gt;CZ"),IF(AND(H205="CZ",H204&lt;&gt;"CZ",H203&lt;&gt;"CZ",H202&lt;&gt;"CZ",H201&lt;&gt;"CZ",AF205=AF201,AF205&lt;&gt;AF200,AF205&lt;&gt;AF206),A202-COUNTIFS($H$199:$H201,"&lt;&gt;CZ"),IF(AND(H205="CZ",H204&lt;&gt;"CZ",H203="CZ",H202="CZ",H206="CZ",AF206=AF202,AF205&lt;&gt;AF201,AF205&lt;&gt;AF207),A202-COUNTIFS($H$199:$H202,"&lt;&gt;CZ")&amp;$AH$5&amp;A206-COUNTIFS($H$199:$H206,"&lt;&gt;CZ"),IF(AND(H205="CZ",H204="CZ",H203&lt;&gt;"CZ",H202="CZ",H206="CZ",AF206=AF202,AF205&lt;&gt;AF201,AF205&lt;&gt;AF207),A202-COUNTIFS($H$199:$H202,"&lt;&gt;CZ")&amp;$AH$5&amp;A206-COUNTIFS($H$199:$H206,"&lt;&gt;CZ"),IF(AND(H205="CZ",H204="CZ",H203="CZ",H202&lt;&gt;"CZ",H206="CZ",AF206=AF202,AF205&lt;&gt;AF201,AF205&lt;&gt;AF207),A203-COUNTIFS($H$199:$H202,"&lt;&gt;CZ")&amp;$AH$5&amp;A206-COUNTIFS($H$199:$H206,"&lt;&gt;CZ"),IF(AND(H205="CZ",H204="CZ",H203="CZ",H202="CZ",H206&lt;&gt;"CZ",AF206=AF202,AF205&lt;&gt;AF201,AF205&lt;&gt;AF207),A202-COUNTIFS($H$199:$H202,"&lt;&gt;CZ")&amp;$AH$5&amp;A206-COUNTIFS($H$199:$H206,"&lt;&gt;CZ"),IF(AND(H205="CZ",H204&lt;&gt;"CZ",H203="CZ",H202="CZ",H206&lt;&gt;"CZ",AF206=AF202,AF205&lt;&gt;AF201,AF205&lt;&gt;AF207),A202-COUNTIFS($H$199:$H202,"&lt;&gt;CZ")&amp;$AH$5&amp;A206-COUNTIFS($H$199:$H206,"&lt;&gt;CZ"),IF(AND(H205="CZ",H204&lt;&gt;"CZ",H203="CZ",H202&lt;&gt;"CZ",H206="CZ",AF206=AF202,AF205&lt;&gt;AF201,AF205&lt;&gt;AF207),A203-COUNTIFS($H$199:$H202,"&lt;&gt;CZ")&amp;$AH$5&amp;A206-COUNTIFS($H$199:$H206,"&lt;&gt;CZ"),IF(AND(H205="CZ",H204&lt;&gt;"CZ",H203&lt;&gt;"CZ",H202="CZ",H206="CZ",AF206=AF202,AF205&lt;&gt;AF201,AF205&lt;&gt;AF207),A202-COUNTIFS($H$199:$H202,"&lt;&gt;CZ")&amp;$AH$5&amp;A206-COUNTIFS($H$199:$H206,"&lt;&gt;CZ"),IF(AND(H205="CZ",H204&lt;&gt;"CZ",H203&lt;&gt;"CZ",H202&lt;&gt;"CZ",H206="CZ",AF206=AF202,AF205&lt;&gt;AF201,AF205&lt;&gt;AF207),A203-COUNTIFS($H$199:$H202,"&lt;&gt;CZ")&amp;$AH$5&amp;A206-COUNTIFS($H$199:$H206,"&lt;&gt;CZ"),IF(AND(H205="CZ",H204&lt;&gt;"CZ",H203&lt;&gt;"CZ",H202="CZ",H206&lt;&gt;"CZ",AF206=AF202,AF205&lt;&gt;AF201,AF205&lt;&gt;AF207),A202-COUNTIFS($H$199:$H202,"&lt;&gt;CZ")&amp;$AH$5&amp;A206-COUNTIFS($H$199:$H206,"&lt;&gt;CZ"),IF(AND(H205="CZ",H204&lt;&gt;"CZ",H203="CZ",H202&lt;&gt;"CZ",H206&lt;&gt;"CZ",AF206=AF202,AF205&lt;&gt;AF201,AF205&lt;&gt;AF207),A203-COUNTIFS($H$199:$H202,"&lt;&gt;CZ")&amp;$AH$5&amp;A206-COUNTIFS($H$199:$H206,"&lt;&gt;CZ"),IF(AND(H205="CZ",H204="CZ",H203&lt;&gt;"CZ",H202&lt;&gt;"CZ",H206&lt;&gt;"CZ",AF206=AF202,AF205&lt;&gt;AF201,AF205&lt;&gt;AF207),A203-COUNTIFS($H$199:$H202,"&lt;&gt;CZ")&amp;$AH$5&amp;A206-COUNTIFS($H$199:$H206,"&lt;&gt;CZ"),IF(AND(H205="CZ",H204="CZ",H203&lt;&gt;"CZ",H202&lt;&gt;"CZ",H206="CZ",AF206=AF202,AF205&lt;&gt;AF201,AF205&lt;&gt;AF207),A203-COUNTIFS($H$199:$H202,"&lt;&gt;CZ")&amp;$AH$5&amp;A206-COUNTIFS($H$199:$H206,"&lt;&gt;CZ"),IF(AND(H205="CZ",H204="CZ",H203&lt;&gt;"CZ",H202="CZ",H206&lt;&gt;"CZ",AF206=AF202,AF205&lt;&gt;AF201,AF205&lt;&gt;AF207),A202-COUNTIFS($H$199:$H202,"&lt;&gt;CZ")&amp;$AH$5&amp;A206-COUNTIFS($H$199:$H206,"&lt;&gt;CZ"),IF(AND(H205="CZ",H204="CZ",H203="CZ",H202&lt;&gt;"CZ",H206&lt;&gt;"CZ",AF206=AF202,AF205&lt;&gt;AF201,AF205&lt;&gt;AF207),A203-COUNTIFS($H$199:$H202,"&lt;&gt;CZ")&amp;$AH$5&amp;A206-COUNTIFS($H$199:$H206,"&lt;&gt;CZ"),IF(AND(H205="CZ",H204&lt;&gt;"CZ",H203&lt;&gt;"CZ",H202&lt;&gt;"CZ",H206&lt;&gt;"CZ",AF206=AF202,AF205&lt;&gt;AF201,AF205&lt;&gt;AF207),A203-COUNTIFS($H$199:$H202,"&lt;&gt;CZ"),IF(AND(H205="CZ",H204&lt;&gt;"CZ",H203="CZ",H206="CZ",H207="CZ",AF207=AF203,AF205&lt;&gt;AF202,AF205&lt;&gt;AF208),A203-COUNTIFS($H$199:$H203,"&lt;&gt;CZ")&amp;$AH$5&amp;A207-COUNTIFS($H$199:$H207,"&lt;&gt;CZ"),IF(AND(H205="CZ",H204="CZ",H203&lt;&gt;"CZ",H206="CZ",H207="CZ",AF207=AF203,AF205&lt;&gt;AF202,AF205&lt;&gt;AF208),A204-COUNTIFS($H$199:$H203,"&lt;&gt;CZ")&amp;$AH$5&amp;A207-COUNTIFS($H$199:$H207,"&lt;&gt;CZ"),IF(AND(H205="CZ",H204="CZ",H203="CZ",H206&lt;&gt;"CZ",H207="CZ",AF207=AF203,AF205&lt;&gt;AF202,AF205&lt;&gt;AF208),A203-COUNTIFS($H$199:$H203,"&lt;&gt;CZ")&amp;$AH$5&amp;A207-COUNTIFS($H$199:$H207,"&lt;&gt;CZ"),IF(AND(H205="CZ",H204="CZ",H203="CZ",H206="CZ",H207&lt;&gt;"CZ",AF207=AF203,AF205&lt;&gt;AF202,AF205&lt;&gt;AF208),A203-COUNTIFS($H$199:$H203,"&lt;&gt;CZ")&amp;$AH$5&amp;A207-COUNTIFS($H$199:$H207,"&lt;&gt;CZ"),IF(AND(H205="CZ",H204&lt;&gt;"CZ",H203="CZ",H206="CZ",H207&lt;&gt;"CZ",AF207=AF203,AF205&lt;&gt;AF202,AF205&lt;&gt;AF208),A203-COUNTIFS($H$199:$H203,"&lt;&gt;CZ")&amp;$AH$5&amp;A207-COUNTIFS($H$199:$H207,"&lt;&gt;CZ"),IF(AND(H205="CZ",H204&lt;&gt;"CZ",H203="CZ",H206&lt;&gt;"CZ",H207="CZ",AF207=AF203,AF205&lt;&gt;AF202,AF205&lt;&gt;AF208),A203-COUNTIFS($H$199:$H203,"&lt;&gt;CZ")&amp;$AH$5&amp;A207-COUNTIFS($H$199:$H207,"&lt;&gt;CZ"),IF(AND(H205="CZ",H204&lt;&gt;"CZ",H203&lt;&gt;"CZ",H206="CZ",H207="CZ",AF207=AF203,AF205&lt;&gt;AF202,AF205&lt;&gt;AF208),A204-COUNTIFS($H$199:$H203,"&lt;&gt;CZ")&amp;$AH$5&amp;A207-COUNTIFS($H$199:$H207,"&lt;&gt;CZ"),IF(AND(H205="CZ",H204&lt;&gt;"CZ",H203&lt;&gt;"CZ",H206&lt;&gt;"CZ",H207="CZ",AF207=AF203,AF205&lt;&gt;AF202,AF205&lt;&gt;AF208),A204-COUNTIFS($H$199:$H203,"&lt;&gt;CZ")&amp;$AH$5&amp;A207-COUNTIFS($H$199:$H207,"&lt;&gt;CZ"),IF(AND(H205="CZ",H204&lt;&gt;"CZ",H203&lt;&gt;"CZ",H206="CZ",H207&lt;&gt;"CZ",AF207=AF203,AF205&lt;&gt;AF202,AF205&lt;&gt;AF208),A204-COUNTIFS($H$199:$H203,"&lt;&gt;CZ")&amp;$AH$5&amp;A207-COUNTIFS($H$199:$H207,"&lt;&gt;CZ"),IF(AND(H205="CZ",H204&lt;&gt;"CZ",H203="CZ",H206&lt;&gt;"CZ",H207&lt;&gt;"CZ",AF207=AF203,AF205&lt;&gt;AF202,AF205&lt;&gt;AF208),A203-COUNTIFS($H$199:$H203,"&lt;&gt;CZ")&amp;$AH$5&amp;A207-COUNTIFS($H$199:$H207,"&lt;&gt;CZ"),IF(AND(H205="CZ",H204="CZ",H203&lt;&gt;"CZ",H206&lt;&gt;"CZ",H207&lt;&gt;"CZ",AF207=AF203,AF205&lt;&gt;AF202,AF205&lt;&gt;AF208),A204-COUNTIFS($H$199:$H203,"&lt;&gt;CZ")&amp;$AH$5&amp;A207-COUNTIFS($H$199:$H207,"&lt;&gt;CZ"),IF(AND(H205="CZ",H204="CZ",H203&lt;&gt;"CZ",H206&lt;&gt;"CZ",H207="CZ",AF207=AF203,AF205&lt;&gt;AF202,AF205&lt;&gt;AF208),A204-COUNTIFS($H$199:$H203,"&lt;&gt;CZ")&amp;$AH$5&amp;A207-COUNTIFS($H$199:$H207,"&lt;&gt;CZ"),IF(AND(H205="CZ",H204="CZ",H203&lt;&gt;"CZ",H206="CZ",H207&lt;&gt;"CZ",AF207=AF203,AF205&lt;&gt;AF202,AF205&lt;&gt;AF208),A204-COUNTIFS($H$199:$H203,"&lt;&gt;CZ")&amp;$AH$5&amp;A207-COUNTIFS($H$199:$H207,"&lt;&gt;CZ"),IF(AND(H205="CZ",H204="CZ",H203="CZ",H206&lt;&gt;"CZ",H207&lt;&gt;"CZ",AF207=AF203,AF205&lt;&gt;AF202,AF205&lt;&gt;AF208),A203-COUNTIFS($H$199:$H203,"&lt;&gt;CZ")&amp;$AH$5&amp;A207-COUNTIFS($H$199:$H207,"&lt;&gt;CZ"),""))))))))))))))))))))))))))))))))))))))))))))))))</f>
        <v/>
      </c>
      <c r="AK205" s="102" t="str">
        <f>IF(AI205&lt;&gt;"","",IF(AJ205&lt;&gt;"","",IF(AND(H204="CZ",H203&lt;&gt;"CZ",H202&lt;&gt;"CZ",H205&lt;&gt;"CZ",H206&lt;&gt;"CZ",AF206=AF202,AF204&lt;&gt;AF201,AF204&lt;&gt;AF207),A203-COUNTIFS($H$199:$H202,"&lt;&gt;CZ"),IF(AND(H205="CZ",H204&lt;&gt;"CZ",H206="CZ",H207="CZ",H208="CZ",AF208=AF204,AF205&lt;&gt;AF203,AF205&lt;&gt;AF209),A205-COUNTIFS($H$199:$H204,"&lt;&gt;CZ")&amp;$AH$5&amp;A208-COUNTIFS($H$199:$H208,"&lt;&gt;CZ"),IF(AND(H205="CZ",H204="CZ",H206&lt;&gt;"CZ",H207="CZ",H208="CZ",AF208=AF204,AF205&lt;&gt;AF203,AF205&lt;&gt;AF209),A204-COUNTIFS($H$199:$H204,"&lt;&gt;CZ")&amp;$AH$5&amp;A208-COUNTIFS($H$199:$H208,"&lt;&gt;CZ"),IF(AND(H205="CZ",H204="CZ",H206="CZ",H207&lt;&gt;"CZ",H208="CZ",AF208=AF204,AF205&lt;&gt;AF203,AF205&lt;&gt;AF209),A204-COUNTIFS($H$199:$H204,"&lt;&gt;CZ")&amp;$AH$5&amp;A208-COUNTIFS($H$199:$H208,"&lt;&gt;CZ"),IF(AND(H205="CZ",H204="CZ",H206="CZ",H207="CZ",H208&lt;&gt;"CZ",AF208=AF204,AF205&lt;&gt;AF203,AF205&lt;&gt;AF209),A204-COUNTIFS($H$199:$H204,"&lt;&gt;CZ")&amp;$AH$5&amp;A208-COUNTIFS($H$199:$H208,"&lt;&gt;CZ"),IF(AND(H205="CZ",H204&lt;&gt;"CZ",H206="CZ",H207="CZ",H208&lt;&gt;"CZ",AF208=AF204,AF205&lt;&gt;AF203,AF205&lt;&gt;AF209),A205-COUNTIFS($H$199:$H204,"&lt;&gt;CZ")&amp;$AH$5&amp;A208-COUNTIFS($H$199:$H208,"&lt;&gt;CZ"),IF(AND(H205="CZ",H204&lt;&gt;"CZ",H206="CZ",H207&lt;&gt;"CZ",H208="CZ",AF208=AF204,AF205&lt;&gt;AF203,AF205&lt;&gt;AF209),A205-COUNTIFS($H$199:$H204,"&lt;&gt;CZ")&amp;$AH$5&amp;A208-COUNTIFS($H$199:$H208,"&lt;&gt;CZ"),IF(AND(H205="CZ",H204&lt;&gt;"CZ",H206&lt;&gt;"CZ",H207="CZ",H208="CZ",AF208=AF204,AF205&lt;&gt;AF203,AF205&lt;&gt;AF209),A205-COUNTIFS($H$199:$H204,"&lt;&gt;CZ")&amp;$AH$5&amp;A208-COUNTIFS($H$199:$H208,"&lt;&gt;CZ"),IF(AND(H205="CZ",H204&lt;&gt;"CZ",H206&lt;&gt;"CZ",H207&lt;&gt;"CZ",H208="CZ",AF208=AF204,AF205&lt;&gt;AF203,AF205&lt;&gt;AF209),A205-COUNTIFS($H$199:$H204,"&lt;&gt;CZ")&amp;$AH$5&amp;A208-COUNTIFS($H$199:$H208,"&lt;&gt;CZ"),IF(AND(H205="CZ",H204&lt;&gt;"CZ",H206&lt;&gt;"CZ",H207&lt;&gt;"CZ",H208&lt;&gt;"CZ",AF208=AF204,AF205&lt;&gt;AF203,AF205&lt;&gt;AF209),A208-COUNTIFS($H$199:$H208,"&lt;&gt;CZ"),IF(AND(H205="CZ",H204&lt;&gt;"CZ",H206&lt;&gt;"CZ",H207="CZ",H208&lt;&gt;"CZ",AF208=AF204,AF205&lt;&gt;AF203,AF205&lt;&gt;AF209),A205-COUNTIFS($H$199:$H204,"&lt;&gt;CZ")&amp;$AH$5&amp;A208-COUNTIFS($H$199:$H208,"&lt;&gt;CZ"),IF(AND(H205="CZ",H204="CZ",H206="CZ",H207&lt;&gt;"CZ",H208&lt;&gt;"CZ",AF208=AF204,AF205&lt;&gt;AF203,AF205&lt;&gt;AF209),A204-COUNTIFS($H$199:$H204,"&lt;&gt;CZ")&amp;$AH$5&amp;A208-COUNTIFS($H$199:$H208,"&lt;&gt;CZ"),IF(AND(H205="CZ",H204="CZ",H206&lt;&gt;"CZ",H207&lt;&gt;"CZ",H208&lt;&gt;"CZ",AF208=AF204,AF205&lt;&gt;AF203,AF205&lt;&gt;AF209),A204-COUNTIFS($H$199:$H204,"&lt;&gt;CZ")&amp;$AH$5&amp;A208-COUNTIFS($H$199:$H208,"&lt;&gt;CZ"),IF(AND(H205="CZ",H204="CZ",H206&lt;&gt;"CZ",H207&lt;&gt;"CZ",H208="CZ",AF208=AF204,AF205&lt;&gt;AF203,AF205&lt;&gt;AF209),A204-COUNTIFS($H$199:$H204,"&lt;&gt;CZ")&amp;$AH$5&amp;A208-COUNTIFS($H$199:$H208,"&lt;&gt;CZ"),IF(AND(H205="CZ",H204="CZ",H206&lt;&gt;"CZ",H207="CZ",H208&lt;&gt;"CZ",AF208=AF204,AF205&lt;&gt;AF203,AF205&lt;&gt;AF209),A204-COUNTIFS($H$199:$H204,"&lt;&gt;CZ")&amp;$AH$5&amp;A208-COUNTIFS($H$199:$H208,"&lt;&gt;CZ"),IF(AND(H205="CZ",H204&lt;&gt;"CZ",H206="CZ",H207&lt;&gt;"CZ",H208&lt;&gt;"CZ",AF208=AF204,AF205&lt;&gt;AF203,AF205&lt;&gt;AF209),A205-COUNTIFS($H$199:$H204,"&lt;&gt;CZ")&amp;$AH$5&amp;A208-COUNTIFS($H$199:$H208,"&lt;&gt;CZ"),IF(AND(H205="CZ",H206&lt;&gt;"CZ",H207="CZ",H208="CZ",H209="CZ",AF205=AF209,AF205&lt;&gt;AF204,AF205&lt;&gt;AF210),A205-COUNTIFS($H$199:$H205,"&lt;&gt;CZ")&amp;$AH$5&amp;A209-COUNTIFS($H$199:$H209,"&lt;&gt;CZ"),IF(AND(H205="CZ",H206="CZ",H207&lt;&gt;"CZ",H208="CZ",H209="CZ",AF205=AF209,AF205&lt;&gt;AF204,AF205&lt;&gt;AF210),A205-COUNTIFS($H$199:$H205,"&lt;&gt;CZ")&amp;$AH$5&amp;A209-COUNTIFS($H$199:$H209,"&lt;&gt;CZ"),IF(AND(H205="CZ",H206="CZ",H207="CZ",H208&lt;&gt;"CZ",H209="CZ",AF205=AF209,AF205&lt;&gt;AF204,AF205&lt;&gt;AF210),A205-COUNTIFS($H$199:$H205,"&lt;&gt;CZ")&amp;$AH$5&amp;A209-COUNTIFS($H$199:$H209,"&lt;&gt;CZ"),IF(AND(H205="CZ",H206="CZ",H207="CZ",H208="CZ",H209&lt;&gt;"CZ",AF205=AF209,AF205&lt;&gt;AF204,AF205&lt;&gt;AF210),A205-COUNTIFS($H$199:$H205,"&lt;&gt;CZ")&amp;$AH$5&amp;A209-COUNTIFS($H$199:$H209,"&lt;&gt;CZ"),IF(AND(H205="CZ",H204&lt;&gt;"CZ",H203="CZ",H202="CZ",H206&lt;&gt;"CZ",AF206=AF202,AF205&lt;&gt;AF201,AF205&lt;&gt;AF207),A202-COUNTIFS($H$199:$H202,"&lt;&gt;CZ")&amp;$AH$5&amp;A206-COUNTIFS($H$199:$H206,"&lt;&gt;CZ"),IF(AND(H205="CZ",H206&lt;&gt;"CZ",H207="CZ",H208="CZ",H209&lt;&gt;"CZ",AF205=AF209,AF205&lt;&gt;AF204,AF205&lt;&gt;AF210),A205-COUNTIFS($H$199:$H205,"&lt;&gt;CZ")&amp;$AH$5&amp;A209-COUNTIFS($H$199:$H209,"&lt;&gt;CZ"),IF(AND(H205="CZ",H206&lt;&gt;"CZ",H207="CZ",H208&lt;&gt;"CZ",H209="CZ",AF205=AF209,AF205&lt;&gt;AF204,AF205&lt;&gt;AF210),A205-COUNTIFS($H$199:$H205,"&lt;&gt;CZ")&amp;$AH$5&amp;A209-COUNTIFS($H$199:$H209,"&lt;&gt;CZ"),IF(AND(H205="CZ",H206&lt;&gt;"CZ",H207&lt;&gt;"CZ",H208="CZ",H209="CZ",AF205=AF209,AF205&lt;&gt;AF204,AF205&lt;&gt;AF210),A205-COUNTIFS($H$199:$H205,"&lt;&gt;CZ")&amp;$AH$5&amp;A209-COUNTIFS($H$199:$H209,"&lt;&gt;CZ"),IF(AND(H205="CZ",H206&lt;&gt;"CZ",H207&lt;&gt;"CZ",H208&lt;&gt;"CZ",H209="CZ",AF205=AF209,AF205&lt;&gt;AF204,AF205&lt;&gt;AF210),A205-COUNTIFS($H$199:$H205,"&lt;&gt;CZ")&amp;$AH$5&amp;A209-COUNTIFS($H$199:$H209,"&lt;&gt;CZ"),IF(AND(H205="CZ",H206&lt;&gt;"CZ",H207&lt;&gt;"CZ",H208="CZ",H209&lt;&gt;"CZ",AF205=AF209,AF205&lt;&gt;AF204,AF205&lt;&gt;AF210),A205-COUNTIFS($H$199:$H205,"&lt;&gt;CZ")&amp;$AH$5&amp;A209-COUNTIFS($H$199:$H209,"&lt;&gt;CZ"),IF(AND(H205="CZ",H206&lt;&gt;"CZ",H207="CZ",H208&lt;&gt;"CZ",H209&lt;&gt;"CZ",AF205=AF209,AF205&lt;&gt;AF204,AF205&lt;&gt;AF210),A205-COUNTIFS($H$199:$H205,"&lt;&gt;CZ")&amp;$AH$5&amp;A209-COUNTIFS($H$199:$H209,"&lt;&gt;CZ"),IF(AND(H205="CZ",H206="CZ",H207&lt;&gt;"CZ",H208&lt;&gt;"CZ",H209&lt;&gt;"CZ",AF205=AF209,AF205&lt;&gt;AF204,AF205&lt;&gt;AF210),A205-COUNTIFS($H$199:$H205,"&lt;&gt;CZ")&amp;$AH$5&amp;A209-COUNTIFS($H$199:$H209,"&lt;&gt;CZ"),IF(AND(H205="CZ",H206="CZ",H207="CZ",H208&lt;&gt;"CZ",H209&lt;&gt;"CZ",AF205=AF209,AF205&lt;&gt;AF204,AF205&lt;&gt;AF210),A205-COUNTIFS($H$199:$H205,"&lt;&gt;CZ")&amp;$AH$5&amp;A209-COUNTIFS($H$199:$H209,"&lt;&gt;CZ"),IF(AND(H205="CZ",H206="CZ",H207&lt;&gt;"CZ",H208="CZ",H209&lt;&gt;"CZ",AF205=AF209,AF205&lt;&gt;AF204,AF205&lt;&gt;AF210),A205-COUNTIFS($H$199:$H205,"&lt;&gt;CZ")&amp;$AH$5&amp;A209-COUNTIFS($H$199:$H209,"&lt;&gt;CZ"),IF(AND(H205="CZ",H206="CZ",H207="CZ",H208&lt;&gt;"CZ",H209&lt;&gt;"CZ",AF205=AF209,AF205&lt;&gt;AF204,AF205&lt;&gt;AF210),A205-COUNTIFS($H$199:$H205,"&lt;&gt;CZ")&amp;$AH$5&amp;A209-COUNTIFS($H$199:$H209,"&lt;&gt;CZ"),IF(AND(H205="CZ",H206="CZ",H207&lt;&gt;"CZ",H208&lt;&gt;"CZ",H209&lt;&gt;"CZ",AF205=AF209,AF205&lt;&gt;AF204,AF205&lt;&gt;AF210),A209-COUNTIFS($H$199:$H209,"&lt;&gt;CZ"),""))))))))))))))))))))))))))))))))))</f>
        <v/>
      </c>
      <c r="AL205" s="120" t="str">
        <f t="shared" si="13"/>
        <v>7</v>
      </c>
    </row>
    <row r="206" spans="1:38" s="104" customFormat="1" ht="15" customHeight="1">
      <c r="A206" s="105">
        <v>8</v>
      </c>
      <c r="B206" s="106">
        <v>675</v>
      </c>
      <c r="C206" s="107" t="s">
        <v>190</v>
      </c>
      <c r="D206" s="107" t="s">
        <v>104</v>
      </c>
      <c r="E206" s="106">
        <v>2002</v>
      </c>
      <c r="F206" s="108"/>
      <c r="G206" s="109" t="s">
        <v>191</v>
      </c>
      <c r="H206" s="110" t="s">
        <v>250</v>
      </c>
      <c r="I206" s="111"/>
      <c r="J206" s="112">
        <v>0</v>
      </c>
      <c r="K206" s="111"/>
      <c r="L206" s="112">
        <v>0</v>
      </c>
      <c r="M206" s="111"/>
      <c r="N206" s="112">
        <v>0</v>
      </c>
      <c r="O206" s="111"/>
      <c r="P206" s="112">
        <v>0</v>
      </c>
      <c r="Q206" s="111">
        <v>100</v>
      </c>
      <c r="R206" s="112">
        <v>670</v>
      </c>
      <c r="S206" s="113">
        <v>89</v>
      </c>
      <c r="T206" s="112">
        <v>623</v>
      </c>
      <c r="U206" s="111">
        <v>100</v>
      </c>
      <c r="V206" s="112">
        <v>740</v>
      </c>
      <c r="W206" s="111">
        <v>84</v>
      </c>
      <c r="X206" s="112">
        <v>646.80000000000007</v>
      </c>
      <c r="Y206" s="111">
        <v>71</v>
      </c>
      <c r="Z206" s="112">
        <v>596.4</v>
      </c>
      <c r="AA206" s="111"/>
      <c r="AB206" s="112">
        <v>0</v>
      </c>
      <c r="AC206" s="111"/>
      <c r="AD206" s="112">
        <v>0</v>
      </c>
      <c r="AE206" s="116">
        <v>3276.2000000000003</v>
      </c>
      <c r="AF206" s="117">
        <v>3276.2</v>
      </c>
      <c r="AG206" s="118">
        <v>8</v>
      </c>
      <c r="AH206" s="100">
        <f t="shared" ca="1" si="12"/>
        <v>0.20197024974345101</v>
      </c>
      <c r="AI206" s="119">
        <f>IF(H206="","",IF(H206&lt;&gt;"CZ","NE",IF(AND(H206="CZ",AF205&lt;&gt;AF206,AF206&lt;&gt;AF207),A206-COUNTIF($H$199:$H206,"&lt;&gt;CZ"),IF(AND(H206="CZ",H205="CZ",AF206=AF205,AF206&lt;&gt;AF204,AF206&lt;&gt;AF207),A205-COUNTIF($H$199:$H206,"&lt;&gt;CZ")&amp;$AH$5&amp;A206-COUNTIF($H$199:$H206,"&lt;&gt;CZ"),IF(AND(H206="CZ",H207="CZ",AF206&lt;&gt;AF205,AF206=AF207,AF206&lt;&gt;AF208),A206-COUNTIF($H$199:$H206,"&lt;&gt;CZ")&amp;$AH$5&amp;A207-COUNTIF($H$199:$H207,"&lt;&gt;CZ"),IF(AND(H206="CZ",H205="CZ",H204="CZ",AF206=AF204,AF206&lt;&gt;AF203,AF206&lt;&gt;AF207),A204-COUNTIF($H$199:$H206,"&lt;&gt;CZ")&amp;$AH$5&amp;A206-COUNTIF($H$199:$H206,"&lt;&gt;CZ"),IF(AND(H206="CZ",H205="CZ",H207="CZ",AF207=AF205,AF206&lt;&gt;AF204,AF206&lt;&gt;AF208),A205-COUNTIF($H$199:$H205,"&lt;&gt;CZ")&amp;$AH$5&amp;A207-COUNTIF($H$199:$H207,"&lt;&gt;CZ"),IF(AND(H206="CZ",H207="CZ",H208="CZ",AF206&lt;&gt;AF205,AF206=AF208,AF206&lt;&gt;AF209),A206-COUNTIF($H$199:$H206,"&lt;&gt;CZ")&amp;$AH$5&amp;A208-COUNTIF($H$199:$H208,"&lt;&gt;CZ"),IF(AND(H206="CZ",H205="CZ",H204="CZ",H203="CZ",AF206=AF203,AF206&lt;&gt;AF202,AF206&lt;&gt;AF207),A203-COUNTIF($H$199:$H203,"&lt;&gt;CZ")&amp;$AH$5&amp;A206-COUNTIF($H$199:$H206,"&lt;&gt;CZ"),IF(AND(H206="CZ",H205="CZ",H204="CZ",H207="CZ",AF207=AF204,AF206&lt;&gt;AF203,AF206&lt;&gt;AF208),A204-COUNTIF($H$199:$H204,"&lt;&gt;CZ")&amp;$AH$5&amp;A207-COUNTIF($H$199:$H207,"&lt;&gt;CZ"),IF(AND(H206="CZ",H205="CZ",H207="CZ",H208="CZ",AF208=AF205,AF206&lt;&gt;AF204,AF206&lt;&gt;AF209),A205-COUNTIF($H$199:$H205,"&lt;&gt;CZ")&amp;$AH$5&amp;A208-COUNTIF($H$199:$H208,"&lt;&gt;CZ"),IF(AND(H206="CZ",H207="CZ",H208="CZ",H209="CZ",AF206&lt;&gt;AF205,AF206=AF209,AF206&lt;&gt;AF210),A206-COUNTIF($H$199:$H206,"&lt;&gt;CZ")&amp;$AH$5&amp;A209-COUNTIF($H$199:$H209,"&lt;&gt;CZ"),IF(AND(H206="CZ",H205="CZ",H204="CZ",H203="CZ",H202="CZ",AF206=AF202,AF206&lt;&gt;AF201,AF206&lt;&gt;AF207),A202-COUNTIF($H$199:$H202,"&lt;&gt;CZ")&amp;$AH$5&amp;A206-COUNTIF($H$199:$H206,"&lt;&gt;CZ"),IF(AND(H206="CZ",H205="CZ",H204="CZ",H203="CZ",H207="CZ",AF207=AF203,AF206&lt;&gt;AF202,AF206&lt;&gt;AF208),A203-COUNTIF($H$199:$H203,"&lt;&gt;CZ")&amp;$AH$5&amp;A207-COUNTIF($H$199:$H207,"&lt;&gt;CZ"),IF(AND(H206="CZ",H205="CZ",H204="CZ",H207="CZ",H208="CZ",AF208=AF204,AF206&lt;&gt;AF203,AF206&lt;&gt;AF209),A204-COUNTIF($H$199:$H204,"&lt;&gt;CZ")&amp;$AH$5&amp;A208-COUNTIF($H$199:$H208,"&lt;&gt;CZ"),IF(AND(H206="CZ",H205="CZ",H207="CZ",H208="CZ",H209="CZ",AF209=AF205,AF206&lt;&gt;AF204,AF206&lt;&gt;AF210),A205-COUNTIF($H$199:$H205,"&lt;&gt;CZ")&amp;$AH$5&amp;A209-COUNTIF($H$199:$H209,"&lt;&gt;CZ"),IF(AND(H206="CZ",H207="CZ",H208="CZ",H209="CZ",H210="CZ",AF206&lt;&gt;AF205,AF206=AF210,AF206&lt;&gt;AF211),A206-COUNTIF($H$199:$H206,"&lt;&gt;CZ")&amp;$AH$5&amp;A210-COUNTIF($H$199:$H210,"&lt;&gt;CZ"),IF(AND(H206="CZ",H205&lt;&gt;"CZ",AF206=AF205,AF206&lt;&gt;AF204,AF206&lt;&gt;AF207),A206-COUNTIF($H$199:$H206,"&lt;&gt;CZ"),IF(AND(H206="CZ",H207&lt;&gt;"CZ",AF206&lt;&gt;AF205,AF206=AF207,AF206&lt;&gt;AF208),A206-COUNTIF($H$199:$H206,"&lt;&gt;CZ"),IF(AND(H206="CZ",H205&lt;&gt;"CZ",H204="CZ",AF206=AF204,AF206&lt;&gt;AF203,AF206&lt;&gt;AF207),A204-COUNTIF($H$199:$H204,"&lt;&gt;CZ")&amp;$AH$5&amp;A206-COUNTIF($H$199:$H206,"&lt;&gt;CZ"),IF(AND(H206="CZ",H205="CZ",H204&lt;&gt;"CZ",AF206=AF204,AF206&lt;&gt;AF203,AF206&lt;&gt;AF207),A205-COUNTIF($H$199:$H204,"&lt;&gt;CZ")&amp;$AH$5&amp;A206-COUNTIF($H$199:$H206,"&lt;&gt;CZ"),IF(AND(H206="CZ",H205&lt;&gt;"CZ",H204&lt;&gt;"CZ",AF206=AF204,AF206&lt;&gt;AF203,AF206&lt;&gt;AF207),A206-COUNTIF($H$199:$H206,"&lt;&gt;CZ"),IF(AND(H206="CZ",H205&lt;&gt;"CZ",H207="CZ",AF206=AF205,AF206&lt;&gt;AF204,AF206=AF207,AF206&lt;&gt;AF208),A206-COUNTIF($H$199:$H205,"&lt;&gt;CZ")&amp;$AH$5&amp;A207-COUNTIF($H$199:$H207,"&lt;&gt;CZ"),IF(AND(H206="CZ",H205="CZ",H207&lt;&gt;"CZ",AF207=AF205,AF206&lt;&gt;AF204,AF206&lt;&gt;AF208),A205-COUNTIF($H$199:$H205,"&lt;&gt;CZ")&amp;$AH$5&amp;A207-COUNTIF($H$199:$H207,"&lt;&gt;CZ"),IF(AND(H206="CZ",H205&lt;&gt;"CZ",H207&lt;&gt;"CZ",AF207=AF205,AF206&lt;&gt;AF204,AF206&lt;&gt;AF208),A206-COUNTIF($H$199:$H205,"&lt;&gt;CZ"),IF(AND(H206="CZ",H207&lt;&gt;"CZ",H208="CZ",AF206&lt;&gt;AF205,AF206=AF208,AF206&lt;&gt;AF209),A206-COUNTIF($H$199:$H206,"&lt;&gt;CZ")&amp;$AH$5&amp;A208-COUNTIF($H$199:$H208,"&lt;&gt;CZ"),IF(AND(H206="CZ",H207="CZ",H208&lt;&gt;"CZ",AF206&lt;&gt;AF205,AF206=AF208,AF206&lt;&gt;AF209),A206-COUNTIF($H$199:$H206,"&lt;&gt;CZ")&amp;$AH$5&amp;A208-COUNTIF($H$199:$H208,"&lt;&gt;CZ"),IF(AND(H206="CZ",H207&lt;&gt;"CZ",H208&lt;&gt;"CZ",AF206&gt;0,AF206&lt;&gt;AF205,AF206=AF208,AF206&lt;&gt;AF209),A206-COUNTIF($H$199:$H206,"&lt;&gt;CZ"),IF(AND(H206="CZ",H205&lt;&gt;"CZ",H204="CZ",H203="CZ",AF206=AF203,AF206&lt;&gt;AF202,AF206&lt;&gt;AF207),A203-COUNTIF($H$199:$H203,"&lt;&gt;CZ")&amp;$AH$5&amp;A206-COUNTIF($H$199:$H206,"&lt;&gt;CZ"),IF(AND(H206="CZ",H205="CZ",H204&lt;&gt;"CZ",H203="CZ",AF206=AF203,AF206&lt;&gt;AF202,AF206&lt;&gt;AF207),A203-COUNTIF($H$199:$H203,"&lt;&gt;CZ")&amp;$AH$5&amp;A206-COUNTIF($H$199:$H206,"&lt;&gt;CZ"),IF(AND(H206="CZ",H205="CZ",H204="CZ",H203&lt;&gt;"CZ",AF206=AF203,AF206&lt;&gt;AF202,AF206&lt;&gt;AF207),A204-COUNTIF($H$199:$H203,"&lt;&gt;CZ")&amp;$AH$5&amp;A206-COUNTIF($H$199:$H206,"&lt;&gt;CZ"),IF(AND(H206="CZ",H205&lt;&gt;"CZ",H204&lt;&gt;"CZ",H203="CZ",AF206=AF203,AF206&lt;&gt;AF202,AF206&lt;&gt;AF207),A203-COUNTIF($H$199:$H203,"&lt;&gt;CZ")&amp;$AH$5&amp;A206-COUNTIF($H$199:$H206,"&lt;&gt;CZ"),IF(AND(H206="CZ",H205&lt;&gt;"CZ",H204="CZ",H203&lt;&gt;"CZ",AF206=AF203,AF206&lt;&gt;AF202,AF206&lt;&gt;AF207),A204-COUNTIF($H$199:$H203,"&lt;&gt;CZ")&amp;$AH$5&amp;A206-COUNTIF($H$199:$H206,"&lt;&gt;CZ"),IF(AND(H206="CZ",H205="CZ",H204&lt;&gt;"CZ",H203&lt;&gt;"CZ",AF206=AF203,AF206&lt;&gt;AF202,AF206&lt;&gt;AF207),A204-COUNTIF($H$199:$H203,"&lt;&gt;CZ")&amp;$AH$5&amp;A206-COUNTIF($H$199:$H206,"&lt;&gt;CZ"),IF(AND(H206="CZ",H205&lt;&gt;"CZ",H204&lt;&gt;"CZ",H203&lt;&gt;"CZ",AF206=AF203,AF206&lt;&gt;AF202,AF206&lt;&gt;AF207),A206-COUNTIF($H$199:$H206,"&lt;&gt;CZ"),IF(AND(H206="CZ",H205="CZ",H204&lt;&gt;"CZ",H207="CZ",AF206=AF204,AF206&lt;&gt;AF203,AF206=AF207,AF206&lt;&gt;AF208),A205-COUNTIF($H$199:$H204,"&lt;&gt;CZ")&amp;$AH$5&amp;A207-COUNTIF($H$199:$H207,"&lt;&gt;CZ"),IF(AND(H206="CZ",H205="CZ",H204="CZ",H207&lt;&gt;"CZ",AF206=AF204,AF206&lt;&gt;AF203,AF206=AF207,AF206&lt;&gt;AF208),A204-COUNTIF($H$199:$H204,"&lt;&gt;CZ")&amp;$AH$5&amp;A207-COUNTIF($H$199:$H207,"&lt;&gt;CZ"),IF(AND(H206="CZ",H205&lt;&gt;"CZ",H204&lt;&gt;"CZ",H207="CZ",AF206=AF204,AF206&lt;&gt;AF203,AF206=AF207,AF206&lt;&gt;AF208),A205-COUNTIF($H$199:$H204,"&lt;&gt;CZ")&amp;$AH$5&amp;A207-COUNTIF($H$199:$H207,"&lt;&gt;CZ"),IF(AND(H206="CZ",H205&lt;&gt;"CZ",H204="CZ",H207="CZ",AF206=AF204,AF206&lt;&gt;AF203,AF206=AF207,AF206&lt;&gt;AF208),A204-COUNTIF($H$199:$H204,"&lt;&gt;CZ")&amp;$AH$5&amp;A207-COUNTIF($H$199:$H207,"&lt;&gt;CZ"),IF(AND(H206="CZ",H205&lt;&gt;"CZ",H204="CZ",H207&lt;&gt;"CZ",AF206=AF204,AF206&lt;&gt;AF203,AF206=AF207,AF206&lt;&gt;AF208),A204-COUNTIF($H$199:$H204,"&lt;&gt;CZ")&amp;$AH$5&amp;A207-COUNTIF($H$199:$H207,"&lt;&gt;CZ"),IF(AND(H206="CZ",H205="CZ",H204&lt;&gt;"CZ",H207&lt;&gt;"CZ",AF207=AF204,AF206&lt;&gt;AF203,AF206&lt;&gt;AF208),A205-COUNTIF($H$199:$H204,"&lt;&gt;CZ")&amp;$AH$5&amp;A207-COUNTIF($H$199:$H207,"&lt;&gt;CZ"),IF(AND(H206="CZ",H205&lt;&gt;"CZ",H204&lt;&gt;"CZ",H207&lt;&gt;"CZ",AF207=AF204,AF206&lt;&gt;AF203,AF206&lt;&gt;AF208),A205-COUNTIF($H$199:$H204,"&lt;&gt;CZ"),IF(AND(H206="CZ",H205&lt;&gt;"CZ",H207="CZ",H208="CZ",AF208=AF205,AF206&lt;&gt;AF204,AF206&lt;&gt;AF209),A206-COUNTIF($H$199:$H205,"&lt;&gt;CZ")&amp;$AH$5&amp;A208-COUNTIF($H$199:$H208,"&lt;&gt;CZ"),IF(AND(H206="CZ",H205="CZ",H207&lt;&gt;"CZ",H208="CZ",AF208=AF205,AF206&lt;&gt;AF204,AF206&lt;&gt;AF209),A205-COUNTIF($H$199:$H205,"&lt;&gt;CZ")&amp;$AH$5&amp;A208-COUNTIF($H$199:$H208,"&lt;&gt;CZ"),IF(AND(H206="CZ",H205="CZ",H207="CZ",H208&lt;&gt;"CZ",AF208=AF205,AF206&lt;&gt;AF204,AF206&lt;&gt;AF209),A205-COUNTIF($H$199:$H205,"&lt;&gt;CZ")&amp;$AH$5&amp;A208-COUNTIF($H$199:$H208,"&lt;&gt;CZ"),IF(AND(H206="CZ",H205&lt;&gt;"CZ",H207&lt;&gt;"CZ",H208="CZ",AF208=AF205,AF206&lt;&gt;AF204,AF206&lt;&gt;AF209),A206-COUNTIF($H$199:$H205,"&lt;&gt;CZ")&amp;$AH$5&amp;A208-COUNTIF($H$199:$H208,"&lt;&gt;CZ"),IF(AND(H206="CZ",H205&lt;&gt;"CZ",H207="CZ",H208&lt;&gt;"CZ",AF208=AF205,AF206&lt;&gt;AF204,AF206&lt;&gt;AF209),A206-COUNTIF($H$199:$H205,"&lt;&gt;CZ")&amp;$AH$5&amp;A208-COUNTIF($H$199:$H208,"&lt;&gt;CZ"),IF(AND(H206="CZ",H205="CZ",H207&lt;&gt;"CZ",H208&lt;&gt;"CZ",AF208=AF205,AF206&lt;&gt;AF204,AF206&lt;&gt;AF209),A205-COUNTIF($H$199:$H205,"&lt;&gt;CZ")&amp;$AH$5&amp;A208-COUNTIF($H$199:$H208,"&lt;&gt;CZ"),IF(AND(H206="CZ",H205&lt;&gt;"CZ",H207&lt;&gt;"CZ",H208&lt;&gt;"CZ",AF208=AF205,AF206&lt;&gt;AF204,AF206&lt;&gt;AF209),A206-COUNTIF($H$199:$H205,"&lt;&gt;CZ"),IF(AND(H206="CZ",H207="CZ",H208="CZ",H209&lt;&gt;"CZ",AF206&lt;&gt;AF205,AF206=AF209,AF206&lt;&gt;AF210),A206-COUNTIF($H$199:$H206,"&lt;&gt;CZ")&amp;$AH$5&amp;A209-COUNTIF($H$199:$H209,"&lt;&gt;CZ"),IF(AND(H206="CZ",H207="CZ",H208&lt;&gt;"CZ",H209="CZ",AF206&lt;&gt;AF205,AF206=AF209,AF206&lt;&gt;AF210),A206-COUNTIF($H$199:$H206,"&lt;&gt;CZ")&amp;$AH$5&amp;A209-COUNTIF($H$199:$H209,"&lt;&gt;CZ"),IF(AND(H206="CZ",H207&lt;&gt;"CZ",H208="CZ",H209="CZ",AF206&lt;&gt;AF205,AF206=AF209,AF206&lt;&gt;AF210),A206-COUNTIF($H$199:$H206,"&lt;&gt;CZ")&amp;$AH$5&amp;A209-COUNTIF($H$199:$H209,"&lt;&gt;CZ"),IF(AND(H206="CZ",H207&lt;&gt;"CZ",H208&lt;&gt;"CZ",H209="CZ",AF206&lt;&gt;AF205,AF206=AF209,AF206&lt;&gt;AF210),A206-COUNTIF($H$199:$H206,"&lt;&gt;CZ")&amp;$AH$5&amp;A209-COUNTIF($H$199:$H209,"&lt;&gt;CZ"),"")))))))))))))))))))))))))))))))))))))))))))))))))))))</f>
        <v>8</v>
      </c>
      <c r="AJ206" s="102" t="str">
        <f>IF(AI206&lt;&gt;"","",IF(AND(H206="CZ",H207&lt;&gt;"CZ",H208="CZ",H209&lt;&gt;"CZ",AF206&lt;&gt;AF205,AF206=AF209,AF206&lt;&gt;AF210),A206-COUNTIF($H$199:$H206,"&lt;&gt;CZ")&amp;$AH$5&amp;A209-COUNTIF($H$199:$H209,"&lt;&gt;CZ"),IF(AND(H206="CZ",H207="CZ",H208&lt;&gt;"CZ",H209&lt;&gt;"CZ",AF206&lt;&gt;AF205,AF206=AF209,AF206&lt;&gt;AF210),A206-COUNTIF($H$199:$H206,"&lt;&gt;CZ")&amp;$AH$5&amp;A209-COUNTIF($H$199:$H209,"&lt;&gt;CZ"),IF(AND(H206="CZ",H207&lt;&gt;"CZ",H208&lt;&gt;"CZ",H209&lt;&gt;"CZ",AF206&lt;&gt;AF205,AF206=AF209,AF206&lt;&gt;AF210),A206-COUNTIF($H$199:$H206,"&lt;&gt;CZ"),IF(AND(H206="CZ",H205&lt;&gt;"CZ",H204="CZ",H203="CZ",H202="CZ",AF206=AF202,AF206&lt;&gt;AF201,AF206&lt;&gt;AF207),A202-COUNTIFS($H$199:$H202,"&lt;&gt;CZ")&amp;$AH$5&amp;A206-COUNTIFS($H$199:$H206,"&lt;&gt;CZ"),IF(AND(H206="CZ",H205="CZ",H204&lt;&gt;"CZ",H203="CZ",H202="CZ",AF206=AF202,AF206&lt;&gt;AF201,AF206&lt;&gt;AF207),A202-COUNTIFS($H$199:$H202,"&lt;&gt;CZ")&amp;$AH$5&amp;A206-COUNTIFS($H$199:$H206,"&lt;&gt;CZ"),IF(AND(H206="CZ",H205="CZ",H204="CZ",H203&lt;&gt;"CZ",H202="CZ",AF206=AF202,AF206&lt;&gt;AF201,AF206&lt;&gt;AF207),A202-COUNTIFS($H$199:$H202,"&lt;&gt;CZ")&amp;$AH$5&amp;A206-COUNTIFS($H$199:$H206,"&lt;&gt;CZ"),IF(AND(H206="CZ",H205="CZ",H204="CZ",H203="CZ",H202&lt;&gt;"CZ",AF206=AF202,AF206&lt;&gt;AF201,AF206&lt;&gt;AF207),A203-COUNTIFS($H$199:$H202,"&lt;&gt;CZ")&amp;$AH$5&amp;A206-COUNTIFS($H$199:$H206,"&lt;&gt;CZ"),IF(AND(H206="CZ",H205&lt;&gt;"CZ",H204="CZ",H203="CZ",H202&lt;&gt;"CZ",AF206=AF202,AF206&lt;&gt;AF201,AF206&lt;&gt;AF207),A203-COUNTIFS($H$199:$H202,"&lt;&gt;CZ")&amp;$AH$5&amp;A206-COUNTIFS($H$199:$H206,"&lt;&gt;CZ"),IF(AND(H206="CZ",H205&lt;&gt;"CZ",H204="CZ",H203&lt;&gt;"CZ",H202="CZ",AF206=AF202,AF206&lt;&gt;AF201,AF206&lt;&gt;AF207),A202-COUNTIFS($H$199:$H202,"&lt;&gt;CZ")&amp;$AH$5&amp;A206-COUNTIFS($H$199:$H206,"&lt;&gt;CZ"),IF(AND(H206="CZ",H205&lt;&gt;"CZ",H204&lt;&gt;"CZ",H203="CZ",H202="CZ",AF206=AF202,AF206&lt;&gt;AF201,AF206&lt;&gt;AF207),A202-COUNTIFS($H$199:$H202,"&lt;&gt;CZ")&amp;$AH$5&amp;A206-COUNTIFS($H$199:$H206,"&lt;&gt;CZ"),IF(AND(H206="CZ",H205&lt;&gt;"CZ",H204&lt;&gt;"CZ",H203&lt;&gt;"CZ",H202="CZ",AF206=AF202,AF206&lt;&gt;AF201,AF206&lt;&gt;AF207),A202-COUNTIFS($H$199:$H202,"&lt;&gt;CZ")&amp;$AH$5&amp;A206-COUNTIFS($H$199:$H206,"&lt;&gt;CZ"),IF(AND(H206="CZ",H205&lt;&gt;"CZ",H204&lt;&gt;"CZ",H203="CZ",H202&lt;&gt;"CZ",AF206=AF202,AF206&lt;&gt;AF201,AF206&lt;&gt;AF207),A203-COUNTIFS($H$199:$H202,"&lt;&gt;CZ")&amp;$AH$5&amp;A206-COUNTIFS($H$199:$H206,"&lt;&gt;CZ"),IF(AND(H206="CZ",H205&lt;&gt;"CZ",H204="CZ",H203&lt;&gt;"CZ",H202&lt;&gt;"CZ",AF206=AF202,AF206&lt;&gt;AF201,AF206&lt;&gt;AF207),A203-COUNTIFS($H$199:$H202,"&lt;&gt;CZ")&amp;$AH$5&amp;A206-COUNTIFS($H$199:$H206,"&lt;&gt;CZ"),IF(AND(H206="CZ",H205="CZ",H204&lt;&gt;"CZ",H203&lt;&gt;"CZ",H202&lt;&gt;"CZ",AF206=AF202,AF206&lt;&gt;AF201,AF206&lt;&gt;AF207),A203-COUNTIFS($H$199:$H202,"&lt;&gt;CZ")&amp;$AH$5&amp;A206-COUNTIFS($H$199:$H206,"&lt;&gt;CZ"),IF(AND(H206="CZ",H205="CZ",H204&lt;&gt;"CZ",H203&lt;&gt;"CZ",H202="CZ",AF206=AF202,AF206&lt;&gt;AF201,AF206&lt;&gt;AF207),A202-COUNTIFS($H$199:$H202,"&lt;&gt;CZ")&amp;$AH$5&amp;A206-COUNTIFS($H$199:$H206,"&lt;&gt;CZ"),IF(AND(H206="CZ",H205="CZ",H204&lt;&gt;"CZ",H203="CZ",H202&lt;&gt;"CZ",AF206=AF202,AF206&lt;&gt;AF201,AF206&lt;&gt;AF207),A203-COUNTIFS($H$199:$H202,"&lt;&gt;CZ")&amp;$AH$5&amp;A206-COUNTIFS($H$199:$H206,"&lt;&gt;CZ"),IF(AND(H206="CZ",H205="CZ",H204="CZ",H203&lt;&gt;"CZ",H202&lt;&gt;"CZ",AF206=AF202,AF206&lt;&gt;AF201,AF206&lt;&gt;AF207),A203-COUNTIFS($H$199:$H202,"&lt;&gt;CZ")&amp;$AH$5&amp;A206-COUNTIFS($H$199:$H206,"&lt;&gt;CZ"),IF(AND(H206="CZ",H205&lt;&gt;"CZ",H204&lt;&gt;"CZ",H203&lt;&gt;"CZ",H202&lt;&gt;"CZ",AF206=AF202,AF206&lt;&gt;AF201,AF206&lt;&gt;AF207),A203-COUNTIFS($H$199:$H202,"&lt;&gt;CZ"),IF(AND(H206="CZ",H205&lt;&gt;"CZ",H204="CZ",H203="CZ",H207="CZ",AF207=AF203,AF206&lt;&gt;AF202,AF206&lt;&gt;AF208),A203-COUNTIFS($H$199:$H203,"&lt;&gt;CZ")&amp;$AH$5&amp;A207-COUNTIFS($H$199:$H207,"&lt;&gt;CZ"),IF(AND(H206="CZ",H205="CZ",H204&lt;&gt;"CZ",H203="CZ",H207="CZ",AF207=AF203,AF206&lt;&gt;AF202,AF206&lt;&gt;AF208),A203-COUNTIFS($H$199:$H203,"&lt;&gt;CZ")&amp;$AH$5&amp;A207-COUNTIFS($H$199:$H207,"&lt;&gt;CZ"),IF(AND(H206="CZ",H205="CZ",H204="CZ",H203&lt;&gt;"CZ",H207="CZ",AF207=AF203,AF206&lt;&gt;AF202,AF206&lt;&gt;AF208),A204-COUNTIFS($H$199:$H203,"&lt;&gt;CZ")&amp;$AH$5&amp;A207-COUNTIFS($H$199:$H207,"&lt;&gt;CZ"),IF(AND(H206="CZ",H205="CZ",H204="CZ",H203="CZ",H207&lt;&gt;"CZ",AF207=AF203,AF206&lt;&gt;AF202,AF206&lt;&gt;AF208),A203-COUNTIFS($H$199:$H203,"&lt;&gt;CZ")&amp;$AH$5&amp;A207-COUNTIFS($H$199:$H207,"&lt;&gt;CZ"),IF(AND(H206="CZ",H205&lt;&gt;"CZ",H204="CZ",H203="CZ",H207&lt;&gt;"CZ",AF207=AF203,AF206&lt;&gt;AF202,AF206&lt;&gt;AF208),A203-COUNTIFS($H$199:$H203,"&lt;&gt;CZ")&amp;$AH$5&amp;A207-COUNTIFS($H$199:$H207,"&lt;&gt;CZ"),IF(AND(H206="CZ",H205&lt;&gt;"CZ",H204="CZ",H203&lt;&gt;"CZ",H207="CZ",AF207=AF203,AF206&lt;&gt;AF202,AF206&lt;&gt;AF208),A204-COUNTIFS($H$199:$H203,"&lt;&gt;CZ")&amp;$AH$5&amp;A207-COUNTIFS($H$199:$H207,"&lt;&gt;CZ"),IF(AND(H206="CZ",H205&lt;&gt;"CZ",H204&lt;&gt;"CZ",H203="CZ",H207="CZ",AF207=AF203,AF206&lt;&gt;AF202,AF206&lt;&gt;AF208),A203-COUNTIFS($H$199:$H203,"&lt;&gt;CZ")&amp;$AH$5&amp;A207-COUNTIFS($H$199:$H207,"&lt;&gt;CZ"),IF(AND(H206="CZ",H205&lt;&gt;"CZ",H204&lt;&gt;"CZ",H203&lt;&gt;"CZ",H207="CZ",AF207=AF203,AF206&lt;&gt;AF202,AF206&lt;&gt;AF208),A204-COUNTIFS($H$199:$H203,"&lt;&gt;CZ")&amp;$AH$5&amp;A207-COUNTIFS($H$199:$H207,"&lt;&gt;CZ"),IF(AND(H206="CZ",H205&lt;&gt;"CZ",H204&lt;&gt;"CZ",H203="CZ",H207&lt;&gt;"CZ",AF207=AF203,AF206&lt;&gt;AF202,AF206&lt;&gt;AF208),A203-COUNTIFS($H$199:$H203,"&lt;&gt;CZ")&amp;$AH$5&amp;A207-COUNTIFS($H$199:$H207,"&lt;&gt;CZ"),IF(AND(H206="CZ",H205&lt;&gt;"CZ",H204="CZ",H203&lt;&gt;"CZ",H207&lt;&gt;"CZ",AF207=AF203,AF206&lt;&gt;AF202,AF206&lt;&gt;AF208),A204-COUNTIFS($H$199:$H203,"&lt;&gt;CZ")&amp;$AH$5&amp;A207-COUNTIFS($H$199:$H207,"&lt;&gt;CZ"),IF(AND(H206="CZ",H205="CZ",H204&lt;&gt;"CZ",H203&lt;&gt;"CZ",H207&lt;&gt;"CZ",AF207=AF203,AF206&lt;&gt;AF202,AF206&lt;&gt;AF208),A204-COUNTIFS($H$199:$H203,"&lt;&gt;CZ")&amp;$AH$5&amp;A207-COUNTIFS($H$199:$H207,"&lt;&gt;CZ"),IF(AND(H206="CZ",H205="CZ",H204&lt;&gt;"CZ",H203&lt;&gt;"CZ",H207="CZ",AF207=AF203,AF206&lt;&gt;AF202,AF206&lt;&gt;AF208),A204-COUNTIFS($H$199:$H203,"&lt;&gt;CZ")&amp;$AH$5&amp;A207-COUNTIFS($H$199:$H207,"&lt;&gt;CZ"),IF(AND(H206="CZ",H205="CZ",H204&lt;&gt;"CZ",H203="CZ",H207&lt;&gt;"CZ",AF207=AF203,AF206&lt;&gt;AF202,AF206&lt;&gt;AF208),A203-COUNTIFS($H$199:$H203,"&lt;&gt;CZ")&amp;$AH$5&amp;A207-COUNTIFS($H$199:$H207,"&lt;&gt;CZ"),IF(AND(H206="CZ",H205="CZ",H204="CZ",H203&lt;&gt;"CZ",H207&lt;&gt;"CZ",AF207=AF203,AF206&lt;&gt;AF202,AF206&lt;&gt;AF208),A204-COUNTIFS($H$199:$H203,"&lt;&gt;CZ")&amp;$AH$5&amp;A207-COUNTIFS($H$199:$H207,"&lt;&gt;CZ"),IF(AND(H206="CZ",H205&lt;&gt;"CZ",H204&lt;&gt;"CZ",H203&lt;&gt;"CZ",H207&lt;&gt;"CZ",AF207=AF203,AF206&lt;&gt;AF202,AF206&lt;&gt;AF208),A204-COUNTIFS($H$199:$H203,"&lt;&gt;CZ"),IF(AND(H206="CZ",H205&lt;&gt;"CZ",H204="CZ",H207="CZ",H208="CZ",AF208=AF204,AF206&lt;&gt;AF203,AF206&lt;&gt;AF209),A204-COUNTIFS($H$199:$H204,"&lt;&gt;CZ")&amp;$AH$5&amp;A208-COUNTIFS($H$199:$H208,"&lt;&gt;CZ"),IF(AND(H206="CZ",H205="CZ",H204&lt;&gt;"CZ",H207="CZ",H208="CZ",AF208=AF204,AF206&lt;&gt;AF203,AF206&lt;&gt;AF209),A205-COUNTIFS($H$199:$H204,"&lt;&gt;CZ")&amp;$AH$5&amp;A208-COUNTIFS($H$199:$H208,"&lt;&gt;CZ"),IF(AND(H206="CZ",H205="CZ",H204="CZ",H207&lt;&gt;"CZ",H208="CZ",AF208=AF204,AF206&lt;&gt;AF203,AF206&lt;&gt;AF209),A204-COUNTIFS($H$199:$H204,"&lt;&gt;CZ")&amp;$AH$5&amp;A208-COUNTIFS($H$199:$H208,"&lt;&gt;CZ"),IF(AND(H206="CZ",H205="CZ",H204="CZ",H207="CZ",H208&lt;&gt;"CZ",AF208=AF204,AF206&lt;&gt;AF203,AF206&lt;&gt;AF209),A204-COUNTIFS($H$199:$H204,"&lt;&gt;CZ")&amp;$AH$5&amp;A208-COUNTIFS($H$199:$H208,"&lt;&gt;CZ"),IF(AND(H206="CZ",H205&lt;&gt;"CZ",H204="CZ",H207="CZ",H208&lt;&gt;"CZ",AF208=AF204,AF206&lt;&gt;AF203,AF206&lt;&gt;AF209),A204-COUNTIFS($H$199:$H204,"&lt;&gt;CZ")&amp;$AH$5&amp;A208-COUNTIFS($H$199:$H208,"&lt;&gt;CZ"),IF(AND(H206="CZ",H205&lt;&gt;"CZ",H204="CZ",H207&lt;&gt;"CZ",H208="CZ",AF208=AF204,AF206&lt;&gt;AF203,AF206&lt;&gt;AF209),A204-COUNTIFS($H$199:$H204,"&lt;&gt;CZ")&amp;$AH$5&amp;A208-COUNTIFS($H$199:$H208,"&lt;&gt;CZ"),IF(AND(H206="CZ",H205&lt;&gt;"CZ",H204&lt;&gt;"CZ",H207="CZ",H208="CZ",AF208=AF204,AF206&lt;&gt;AF203,AF206&lt;&gt;AF209),A205-COUNTIFS($H$199:$H204,"&lt;&gt;CZ")&amp;$AH$5&amp;A208-COUNTIFS($H$199:$H208,"&lt;&gt;CZ"),IF(AND(H206="CZ",H205&lt;&gt;"CZ",H204&lt;&gt;"CZ",H207&lt;&gt;"CZ",H208="CZ",AF208=AF204,AF206&lt;&gt;AF203,AF206&lt;&gt;AF209),A205-COUNTIFS($H$199:$H204,"&lt;&gt;CZ")&amp;$AH$5&amp;A208-COUNTIFS($H$199:$H208,"&lt;&gt;CZ"),IF(AND(H206="CZ",H205&lt;&gt;"CZ",H204&lt;&gt;"CZ",H207="CZ",H208&lt;&gt;"CZ",AF208=AF204,AF206&lt;&gt;AF203,AF206&lt;&gt;AF209),A205-COUNTIFS($H$199:$H204,"&lt;&gt;CZ")&amp;$AH$5&amp;A208-COUNTIFS($H$199:$H208,"&lt;&gt;CZ"),IF(AND(H206="CZ",H205&lt;&gt;"CZ",H204="CZ",H207&lt;&gt;"CZ",H208&lt;&gt;"CZ",AF208=AF204,AF206&lt;&gt;AF203,AF206&lt;&gt;AF209),A204-COUNTIFS($H$199:$H204,"&lt;&gt;CZ")&amp;$AH$5&amp;A208-COUNTIFS($H$199:$H208,"&lt;&gt;CZ"),IF(AND(H206="CZ",H205="CZ",H204&lt;&gt;"CZ",H207&lt;&gt;"CZ",H208&lt;&gt;"CZ",AF208=AF204,AF206&lt;&gt;AF203,AF206&lt;&gt;AF209),A205-COUNTIFS($H$199:$H204,"&lt;&gt;CZ")&amp;$AH$5&amp;A208-COUNTIFS($H$199:$H208,"&lt;&gt;CZ"),IF(AND(H206="CZ",H205="CZ",H204&lt;&gt;"CZ",H207&lt;&gt;"CZ",H208="CZ",AF208=AF204,AF206&lt;&gt;AF203,AF206&lt;&gt;AF209),A205-COUNTIFS($H$199:$H204,"&lt;&gt;CZ")&amp;$AH$5&amp;A208-COUNTIFS($H$199:$H208,"&lt;&gt;CZ"),IF(AND(H206="CZ",H205="CZ",H204&lt;&gt;"CZ",H207="CZ",H208&lt;&gt;"CZ",AF208=AF204,AF206&lt;&gt;AF203,AF206&lt;&gt;AF209),A205-COUNTIFS($H$199:$H204,"&lt;&gt;CZ")&amp;$AH$5&amp;A208-COUNTIFS($H$199:$H208,"&lt;&gt;CZ"),IF(AND(H206="CZ",H205="CZ",H204="CZ",H207&lt;&gt;"CZ",H208&lt;&gt;"CZ",AF208=AF204,AF206&lt;&gt;AF203,AF206&lt;&gt;AF209),A204-COUNTIFS($H$199:$H204,"&lt;&gt;CZ")&amp;$AH$5&amp;A208-COUNTIFS($H$199:$H208,"&lt;&gt;CZ"),""))))))))))))))))))))))))))))))))))))))))))))))))</f>
        <v/>
      </c>
      <c r="AK206" s="102" t="str">
        <f>IF(AI206&lt;&gt;"","",IF(AJ206&lt;&gt;"","",IF(AND(H205="CZ",H204&lt;&gt;"CZ",H203&lt;&gt;"CZ",H206&lt;&gt;"CZ",H207&lt;&gt;"CZ",AF207=AF203,AF205&lt;&gt;AF202,AF205&lt;&gt;AF208),A204-COUNTIFS($H$199:$H203,"&lt;&gt;CZ"),IF(AND(H206="CZ",H205&lt;&gt;"CZ",H207="CZ",H208="CZ",H209="CZ",AF209=AF205,AF206&lt;&gt;AF204,AF206&lt;&gt;AF210),A206-COUNTIFS($H$199:$H205,"&lt;&gt;CZ")&amp;$AH$5&amp;A209-COUNTIFS($H$199:$H209,"&lt;&gt;CZ"),IF(AND(H206="CZ",H205="CZ",H207&lt;&gt;"CZ",H208="CZ",H209="CZ",AF209=AF205,AF206&lt;&gt;AF204,AF206&lt;&gt;AF210),A205-COUNTIFS($H$199:$H205,"&lt;&gt;CZ")&amp;$AH$5&amp;A209-COUNTIFS($H$199:$H209,"&lt;&gt;CZ"),IF(AND(H206="CZ",H205="CZ",H207="CZ",H208&lt;&gt;"CZ",H209="CZ",AF209=AF205,AF206&lt;&gt;AF204,AF206&lt;&gt;AF210),A205-COUNTIFS($H$199:$H205,"&lt;&gt;CZ")&amp;$AH$5&amp;A209-COUNTIFS($H$199:$H209,"&lt;&gt;CZ"),IF(AND(H206="CZ",H205="CZ",H207="CZ",H208="CZ",H209&lt;&gt;"CZ",AF209=AF205,AF206&lt;&gt;AF204,AF206&lt;&gt;AF210),A205-COUNTIFS($H$199:$H205,"&lt;&gt;CZ")&amp;$AH$5&amp;A209-COUNTIFS($H$199:$H209,"&lt;&gt;CZ"),IF(AND(H206="CZ",H205&lt;&gt;"CZ",H207="CZ",H208="CZ",H209&lt;&gt;"CZ",AF209=AF205,AF206&lt;&gt;AF204,AF206&lt;&gt;AF210),A206-COUNTIFS($H$199:$H205,"&lt;&gt;CZ")&amp;$AH$5&amp;A209-COUNTIFS($H$199:$H209,"&lt;&gt;CZ"),IF(AND(H206="CZ",H205&lt;&gt;"CZ",H207="CZ",H208&lt;&gt;"CZ",H209="CZ",AF209=AF205,AF206&lt;&gt;AF204,AF206&lt;&gt;AF210),A206-COUNTIFS($H$199:$H205,"&lt;&gt;CZ")&amp;$AH$5&amp;A209-COUNTIFS($H$199:$H209,"&lt;&gt;CZ"),IF(AND(H206="CZ",H205&lt;&gt;"CZ",H207&lt;&gt;"CZ",H208="CZ",H209="CZ",AF209=AF205,AF206&lt;&gt;AF204,AF206&lt;&gt;AF210),A206-COUNTIFS($H$199:$H205,"&lt;&gt;CZ")&amp;$AH$5&amp;A209-COUNTIFS($H$199:$H209,"&lt;&gt;CZ"),IF(AND(H206="CZ",H205&lt;&gt;"CZ",H207&lt;&gt;"CZ",H208&lt;&gt;"CZ",H209="CZ",AF209=AF205,AF206&lt;&gt;AF204,AF206&lt;&gt;AF210),A206-COUNTIFS($H$199:$H205,"&lt;&gt;CZ")&amp;$AH$5&amp;A209-COUNTIFS($H$199:$H209,"&lt;&gt;CZ"),IF(AND(H206="CZ",H205&lt;&gt;"CZ",H207&lt;&gt;"CZ",H208&lt;&gt;"CZ",H209&lt;&gt;"CZ",AF209=AF205,AF206&lt;&gt;AF204,AF206&lt;&gt;AF210),A209-COUNTIFS($H$199:$H209,"&lt;&gt;CZ"),IF(AND(H206="CZ",H205&lt;&gt;"CZ",H207&lt;&gt;"CZ",H208="CZ",H209&lt;&gt;"CZ",AF209=AF205,AF206&lt;&gt;AF204,AF206&lt;&gt;AF210),A206-COUNTIFS($H$199:$H205,"&lt;&gt;CZ")&amp;$AH$5&amp;A209-COUNTIFS($H$199:$H209,"&lt;&gt;CZ"),IF(AND(H206="CZ",H205="CZ",H207="CZ",H208&lt;&gt;"CZ",H209&lt;&gt;"CZ",AF209=AF205,AF206&lt;&gt;AF204,AF206&lt;&gt;AF210),A205-COUNTIFS($H$199:$H205,"&lt;&gt;CZ")&amp;$AH$5&amp;A209-COUNTIFS($H$199:$H209,"&lt;&gt;CZ"),IF(AND(H206="CZ",H205="CZ",H207&lt;&gt;"CZ",H208&lt;&gt;"CZ",H209&lt;&gt;"CZ",AF209=AF205,AF206&lt;&gt;AF204,AF206&lt;&gt;AF210),A205-COUNTIFS($H$199:$H205,"&lt;&gt;CZ")&amp;$AH$5&amp;A209-COUNTIFS($H$199:$H209,"&lt;&gt;CZ"),IF(AND(H206="CZ",H205="CZ",H207&lt;&gt;"CZ",H208&lt;&gt;"CZ",H209="CZ",AF209=AF205,AF206&lt;&gt;AF204,AF206&lt;&gt;AF210),A205-COUNTIFS($H$199:$H205,"&lt;&gt;CZ")&amp;$AH$5&amp;A209-COUNTIFS($H$199:$H209,"&lt;&gt;CZ"),IF(AND(H206="CZ",H205="CZ",H207&lt;&gt;"CZ",H208="CZ",H209&lt;&gt;"CZ",AF209=AF205,AF206&lt;&gt;AF204,AF206&lt;&gt;AF210),A205-COUNTIFS($H$199:$H205,"&lt;&gt;CZ")&amp;$AH$5&amp;A209-COUNTIFS($H$199:$H209,"&lt;&gt;CZ"),IF(AND(H206="CZ",H205&lt;&gt;"CZ",H207="CZ",H208&lt;&gt;"CZ",H209&lt;&gt;"CZ",AF209=AF205,AF206&lt;&gt;AF204,AF206&lt;&gt;AF210),A206-COUNTIFS($H$199:$H205,"&lt;&gt;CZ")&amp;$AH$5&amp;A209-COUNTIFS($H$199:$H209,"&lt;&gt;CZ"),IF(AND(H206="CZ",H207&lt;&gt;"CZ",H208="CZ",H209="CZ",H210="CZ",AF206=AF210,AF206&lt;&gt;AF205,AF206&lt;&gt;AF211),A206-COUNTIFS($H$199:$H206,"&lt;&gt;CZ")&amp;$AH$5&amp;A210-COUNTIFS($H$199:$H210,"&lt;&gt;CZ"),IF(AND(H206="CZ",H207="CZ",H208&lt;&gt;"CZ",H209="CZ",H210="CZ",AF206=AF210,AF206&lt;&gt;AF205,AF206&lt;&gt;AF211),A206-COUNTIFS($H$199:$H206,"&lt;&gt;CZ")&amp;$AH$5&amp;A210-COUNTIFS($H$199:$H210,"&lt;&gt;CZ"),IF(AND(H206="CZ",H207="CZ",H208="CZ",H209&lt;&gt;"CZ",H210="CZ",AF206=AF210,AF206&lt;&gt;AF205,AF206&lt;&gt;AF211),A206-COUNTIFS($H$199:$H206,"&lt;&gt;CZ")&amp;$AH$5&amp;A210-COUNTIFS($H$199:$H210,"&lt;&gt;CZ"),IF(AND(H206="CZ",H207="CZ",H208="CZ",H209="CZ",H210&lt;&gt;"CZ",AF206=AF210,AF206&lt;&gt;AF205,AF206&lt;&gt;AF211),A206-COUNTIFS($H$199:$H206,"&lt;&gt;CZ")&amp;$AH$5&amp;A210-COUNTIFS($H$199:$H210,"&lt;&gt;CZ"),IF(AND(H206="CZ",H205&lt;&gt;"CZ",H204="CZ",H203="CZ",H207&lt;&gt;"CZ",AF207=AF203,AF206&lt;&gt;AF202,AF206&lt;&gt;AF208),A203-COUNTIFS($H$199:$H203,"&lt;&gt;CZ")&amp;$AH$5&amp;A207-COUNTIFS($H$199:$H207,"&lt;&gt;CZ"),IF(AND(H206="CZ",H207&lt;&gt;"CZ",H208="CZ",H209="CZ",H210&lt;&gt;"CZ",AF206=AF210,AF206&lt;&gt;AF205,AF206&lt;&gt;AF211),A206-COUNTIFS($H$199:$H206,"&lt;&gt;CZ")&amp;$AH$5&amp;A210-COUNTIFS($H$199:$H210,"&lt;&gt;CZ"),IF(AND(H206="CZ",H207&lt;&gt;"CZ",H208="CZ",H209&lt;&gt;"CZ",H210="CZ",AF206=AF210,AF206&lt;&gt;AF205,AF206&lt;&gt;AF211),A206-COUNTIFS($H$199:$H206,"&lt;&gt;CZ")&amp;$AH$5&amp;A210-COUNTIFS($H$199:$H210,"&lt;&gt;CZ"),IF(AND(H206="CZ",H207&lt;&gt;"CZ",H208&lt;&gt;"CZ",H209="CZ",H210="CZ",AF206=AF210,AF206&lt;&gt;AF205,AF206&lt;&gt;AF211),A206-COUNTIFS($H$199:$H206,"&lt;&gt;CZ")&amp;$AH$5&amp;A210-COUNTIFS($H$199:$H210,"&lt;&gt;CZ"),IF(AND(H206="CZ",H207&lt;&gt;"CZ",H208&lt;&gt;"CZ",H209&lt;&gt;"CZ",H210="CZ",AF206=AF210,AF206&lt;&gt;AF205,AF206&lt;&gt;AF211),A206-COUNTIFS($H$199:$H206,"&lt;&gt;CZ")&amp;$AH$5&amp;A210-COUNTIFS($H$199:$H210,"&lt;&gt;CZ"),IF(AND(H206="CZ",H207&lt;&gt;"CZ",H208&lt;&gt;"CZ",H209="CZ",H210&lt;&gt;"CZ",AF206=AF210,AF206&lt;&gt;AF205,AF206&lt;&gt;AF211),A206-COUNTIFS($H$199:$H206,"&lt;&gt;CZ")&amp;$AH$5&amp;A210-COUNTIFS($H$199:$H210,"&lt;&gt;CZ"),IF(AND(H206="CZ",H207&lt;&gt;"CZ",H208="CZ",H209&lt;&gt;"CZ",H210&lt;&gt;"CZ",AF206=AF210,AF206&lt;&gt;AF205,AF206&lt;&gt;AF211),A206-COUNTIFS($H$199:$H206,"&lt;&gt;CZ")&amp;$AH$5&amp;A210-COUNTIFS($H$199:$H210,"&lt;&gt;CZ"),IF(AND(H206="CZ",H207="CZ",H208&lt;&gt;"CZ",H209&lt;&gt;"CZ",H210&lt;&gt;"CZ",AF206=AF210,AF206&lt;&gt;AF205,AF206&lt;&gt;AF211),A206-COUNTIFS($H$199:$H206,"&lt;&gt;CZ")&amp;$AH$5&amp;A210-COUNTIFS($H$199:$H210,"&lt;&gt;CZ"),IF(AND(H206="CZ",H207="CZ",H208="CZ",H209&lt;&gt;"CZ",H210&lt;&gt;"CZ",AF206=AF210,AF206&lt;&gt;AF205,AF206&lt;&gt;AF211),A206-COUNTIFS($H$199:$H206,"&lt;&gt;CZ")&amp;$AH$5&amp;A210-COUNTIFS($H$199:$H210,"&lt;&gt;CZ"),IF(AND(H206="CZ",H207="CZ",H208&lt;&gt;"CZ",H209="CZ",H210&lt;&gt;"CZ",AF206=AF210,AF206&lt;&gt;AF205,AF206&lt;&gt;AF211),A206-COUNTIFS($H$199:$H206,"&lt;&gt;CZ")&amp;$AH$5&amp;A210-COUNTIFS($H$199:$H210,"&lt;&gt;CZ"),IF(AND(H206="CZ",H207="CZ",H208="CZ",H209&lt;&gt;"CZ",H210&lt;&gt;"CZ",AF206=AF210,AF206&lt;&gt;AF205,AF206&lt;&gt;AF211),A206-COUNTIFS($H$199:$H206,"&lt;&gt;CZ")&amp;$AH$5&amp;A210-COUNTIFS($H$199:$H210,"&lt;&gt;CZ"),IF(AND(H206="CZ",H207="CZ",H208&lt;&gt;"CZ",H209&lt;&gt;"CZ",H210&lt;&gt;"CZ",AF206=AF210,AF206&lt;&gt;AF205,AF206&lt;&gt;AF211),A210-COUNTIFS($H$199:$H210,"&lt;&gt;CZ"),""))))))))))))))))))))))))))))))))))</f>
        <v/>
      </c>
      <c r="AL206" s="120" t="str">
        <f t="shared" si="13"/>
        <v>8</v>
      </c>
    </row>
    <row r="207" spans="1:38" s="104" customFormat="1" ht="15" customHeight="1">
      <c r="A207" s="105">
        <v>9</v>
      </c>
      <c r="B207" s="106">
        <v>663</v>
      </c>
      <c r="C207" s="107" t="s">
        <v>139</v>
      </c>
      <c r="D207" s="107" t="s">
        <v>195</v>
      </c>
      <c r="E207" s="106">
        <v>2002</v>
      </c>
      <c r="F207" s="108"/>
      <c r="G207" s="109" t="s">
        <v>43</v>
      </c>
      <c r="H207" s="110" t="s">
        <v>250</v>
      </c>
      <c r="I207" s="111"/>
      <c r="J207" s="112">
        <v>0</v>
      </c>
      <c r="K207" s="111"/>
      <c r="L207" s="112">
        <v>0</v>
      </c>
      <c r="M207" s="111"/>
      <c r="N207" s="112">
        <v>0</v>
      </c>
      <c r="O207" s="111"/>
      <c r="P207" s="112">
        <v>0</v>
      </c>
      <c r="Q207" s="111">
        <v>100</v>
      </c>
      <c r="R207" s="112">
        <v>670</v>
      </c>
      <c r="S207" s="113">
        <v>85</v>
      </c>
      <c r="T207" s="112">
        <v>595</v>
      </c>
      <c r="U207" s="111">
        <v>95</v>
      </c>
      <c r="V207" s="112">
        <v>703</v>
      </c>
      <c r="W207" s="111">
        <v>84</v>
      </c>
      <c r="X207" s="112">
        <v>646.80000000000007</v>
      </c>
      <c r="Y207" s="111">
        <v>73</v>
      </c>
      <c r="Z207" s="112">
        <v>613.20000000000005</v>
      </c>
      <c r="AA207" s="111"/>
      <c r="AB207" s="112">
        <v>0</v>
      </c>
      <c r="AC207" s="111"/>
      <c r="AD207" s="112">
        <v>0</v>
      </c>
      <c r="AE207" s="116">
        <v>3228</v>
      </c>
      <c r="AF207" s="117">
        <v>3228</v>
      </c>
      <c r="AG207" s="118">
        <v>9</v>
      </c>
      <c r="AH207" s="100">
        <f t="shared" ca="1" si="12"/>
        <v>0.82197080192631589</v>
      </c>
      <c r="AI207" s="119">
        <f>IF(H207="","",IF(H207&lt;&gt;"CZ","NE",IF(AND(H207="CZ",AF206&lt;&gt;AF207,AF207&lt;&gt;AF208),A207-COUNTIF($H$199:$H207,"&lt;&gt;CZ"),IF(AND(H207="CZ",H206="CZ",AF207=AF206,AF207&lt;&gt;AF205,AF207&lt;&gt;AF208),A206-COUNTIF($H$199:$H207,"&lt;&gt;CZ")&amp;$AH$5&amp;A207-COUNTIF($H$199:$H207,"&lt;&gt;CZ"),IF(AND(H207="CZ",H208="CZ",AF207&lt;&gt;AF206,AF207=AF208,AF207&lt;&gt;AF209),A207-COUNTIF($H$199:$H207,"&lt;&gt;CZ")&amp;$AH$5&amp;A208-COUNTIF($H$199:$H208,"&lt;&gt;CZ"),IF(AND(H207="CZ",H206="CZ",H205="CZ",AF207=AF205,AF207&lt;&gt;AF204,AF207&lt;&gt;AF208),A205-COUNTIF($H$199:$H207,"&lt;&gt;CZ")&amp;$AH$5&amp;A207-COUNTIF($H$199:$H207,"&lt;&gt;CZ"),IF(AND(H207="CZ",H206="CZ",H208="CZ",AF208=AF206,AF207&lt;&gt;AF205,AF207&lt;&gt;AF209),A206-COUNTIF($H$199:$H206,"&lt;&gt;CZ")&amp;$AH$5&amp;A208-COUNTIF($H$199:$H208,"&lt;&gt;CZ"),IF(AND(H207="CZ",H208="CZ",H209="CZ",AF207&lt;&gt;AF206,AF207=AF209,AF207&lt;&gt;AF210),A207-COUNTIF($H$199:$H207,"&lt;&gt;CZ")&amp;$AH$5&amp;A209-COUNTIF($H$199:$H209,"&lt;&gt;CZ"),IF(AND(H207="CZ",H206="CZ",H205="CZ",H204="CZ",AF207=AF204,AF207&lt;&gt;AF203,AF207&lt;&gt;AF208),A204-COUNTIF($H$199:$H204,"&lt;&gt;CZ")&amp;$AH$5&amp;A207-COUNTIF($H$199:$H207,"&lt;&gt;CZ"),IF(AND(H207="CZ",H206="CZ",H205="CZ",H208="CZ",AF208=AF205,AF207&lt;&gt;AF204,AF207&lt;&gt;AF209),A205-COUNTIF($H$199:$H205,"&lt;&gt;CZ")&amp;$AH$5&amp;A208-COUNTIF($H$199:$H208,"&lt;&gt;CZ"),IF(AND(H207="CZ",H206="CZ",H208="CZ",H209="CZ",AF209=AF206,AF207&lt;&gt;AF205,AF207&lt;&gt;AF210),A206-COUNTIF($H$199:$H206,"&lt;&gt;CZ")&amp;$AH$5&amp;A209-COUNTIF($H$199:$H209,"&lt;&gt;CZ"),IF(AND(H207="CZ",H208="CZ",H209="CZ",H210="CZ",AF207&lt;&gt;AF206,AF207=AF210,AF207&lt;&gt;AF211),A207-COUNTIF($H$199:$H207,"&lt;&gt;CZ")&amp;$AH$5&amp;A210-COUNTIF($H$199:$H210,"&lt;&gt;CZ"),IF(AND(H207="CZ",H206="CZ",H205="CZ",H204="CZ",H203="CZ",AF207=AF203,AF207&lt;&gt;AF202,AF207&lt;&gt;AF208),A203-COUNTIF($H$199:$H203,"&lt;&gt;CZ")&amp;$AH$5&amp;A207-COUNTIF($H$199:$H207,"&lt;&gt;CZ"),IF(AND(H207="CZ",H206="CZ",H205="CZ",H204="CZ",H208="CZ",AF208=AF204,AF207&lt;&gt;AF203,AF207&lt;&gt;AF209),A204-COUNTIF($H$199:$H204,"&lt;&gt;CZ")&amp;$AH$5&amp;A208-COUNTIF($H$199:$H208,"&lt;&gt;CZ"),IF(AND(H207="CZ",H206="CZ",H205="CZ",H208="CZ",H209="CZ",AF209=AF205,AF207&lt;&gt;AF204,AF207&lt;&gt;AF210),A205-COUNTIF($H$199:$H205,"&lt;&gt;CZ")&amp;$AH$5&amp;A209-COUNTIF($H$199:$H209,"&lt;&gt;CZ"),IF(AND(H207="CZ",H206="CZ",H208="CZ",H209="CZ",H210="CZ",AF210=AF206,AF207&lt;&gt;AF205,AF207&lt;&gt;AF211),A206-COUNTIF($H$199:$H206,"&lt;&gt;CZ")&amp;$AH$5&amp;A210-COUNTIF($H$199:$H210,"&lt;&gt;CZ"),IF(AND(H207="CZ",H208="CZ",H209="CZ",H210="CZ",H211="CZ",AF207&lt;&gt;AF206,AF207=AF211,AF207&lt;&gt;AF212),A207-COUNTIF($H$199:$H207,"&lt;&gt;CZ")&amp;$AH$5&amp;A211-COUNTIF($H$199:$H211,"&lt;&gt;CZ"),IF(AND(H207="CZ",H206&lt;&gt;"CZ",AF207=AF206,AF207&lt;&gt;AF205,AF207&lt;&gt;AF208),A207-COUNTIF($H$199:$H207,"&lt;&gt;CZ"),IF(AND(H207="CZ",H208&lt;&gt;"CZ",AF207&lt;&gt;AF206,AF207=AF208,AF207&lt;&gt;AF209),A207-COUNTIF($H$199:$H207,"&lt;&gt;CZ"),IF(AND(H207="CZ",H206&lt;&gt;"CZ",H205="CZ",AF207=AF205,AF207&lt;&gt;AF204,AF207&lt;&gt;AF208),A205-COUNTIF($H$199:$H205,"&lt;&gt;CZ")&amp;$AH$5&amp;A207-COUNTIF($H$199:$H207,"&lt;&gt;CZ"),IF(AND(H207="CZ",H206="CZ",H205&lt;&gt;"CZ",AF207=AF205,AF207&lt;&gt;AF204,AF207&lt;&gt;AF208),A206-COUNTIF($H$199:$H205,"&lt;&gt;CZ")&amp;$AH$5&amp;A207-COUNTIF($H$199:$H207,"&lt;&gt;CZ"),IF(AND(H207="CZ",H206&lt;&gt;"CZ",H205&lt;&gt;"CZ",AF207=AF205,AF207&lt;&gt;AF204,AF207&lt;&gt;AF208),A207-COUNTIF($H$199:$H207,"&lt;&gt;CZ"),IF(AND(H207="CZ",H206&lt;&gt;"CZ",H208="CZ",AF207=AF206,AF207&lt;&gt;AF205,AF207=AF208,AF207&lt;&gt;AF209),A207-COUNTIF($H$199:$H206,"&lt;&gt;CZ")&amp;$AH$5&amp;A208-COUNTIF($H$199:$H208,"&lt;&gt;CZ"),IF(AND(H207="CZ",H206="CZ",H208&lt;&gt;"CZ",AF208=AF206,AF207&lt;&gt;AF205,AF207&lt;&gt;AF209),A206-COUNTIF($H$199:$H206,"&lt;&gt;CZ")&amp;$AH$5&amp;A208-COUNTIF($H$199:$H208,"&lt;&gt;CZ"),IF(AND(H207="CZ",H206&lt;&gt;"CZ",H208&lt;&gt;"CZ",AF208=AF206,AF207&lt;&gt;AF205,AF207&lt;&gt;AF209),A207-COUNTIF($H$199:$H206,"&lt;&gt;CZ"),IF(AND(H207="CZ",H208&lt;&gt;"CZ",H209="CZ",AF207&lt;&gt;AF206,AF207=AF209,AF207&lt;&gt;AF210),A207-COUNTIF($H$199:$H207,"&lt;&gt;CZ")&amp;$AH$5&amp;A209-COUNTIF($H$199:$H209,"&lt;&gt;CZ"),IF(AND(H207="CZ",H208="CZ",H209&lt;&gt;"CZ",AF207&lt;&gt;AF206,AF207=AF209,AF207&lt;&gt;AF210),A207-COUNTIF($H$199:$H207,"&lt;&gt;CZ")&amp;$AH$5&amp;A209-COUNTIF($H$199:$H209,"&lt;&gt;CZ"),IF(AND(H207="CZ",H208&lt;&gt;"CZ",H209&lt;&gt;"CZ",AF207&gt;0,AF207&lt;&gt;AF206,AF207=AF209,AF207&lt;&gt;AF210),A207-COUNTIF($H$199:$H207,"&lt;&gt;CZ"),IF(AND(H207="CZ",H206&lt;&gt;"CZ",H205="CZ",H204="CZ",AF207=AF204,AF207&lt;&gt;AF203,AF207&lt;&gt;AF208),A204-COUNTIF($H$199:$H204,"&lt;&gt;CZ")&amp;$AH$5&amp;A207-COUNTIF($H$199:$H207,"&lt;&gt;CZ"),IF(AND(H207="CZ",H206="CZ",H205&lt;&gt;"CZ",H204="CZ",AF207=AF204,AF207&lt;&gt;AF203,AF207&lt;&gt;AF208),A204-COUNTIF($H$199:$H204,"&lt;&gt;CZ")&amp;$AH$5&amp;A207-COUNTIF($H$199:$H207,"&lt;&gt;CZ"),IF(AND(H207="CZ",H206="CZ",H205="CZ",H204&lt;&gt;"CZ",AF207=AF204,AF207&lt;&gt;AF203,AF207&lt;&gt;AF208),A205-COUNTIF($H$199:$H204,"&lt;&gt;CZ")&amp;$AH$5&amp;A207-COUNTIF($H$199:$H207,"&lt;&gt;CZ"),IF(AND(H207="CZ",H206&lt;&gt;"CZ",H205&lt;&gt;"CZ",H204="CZ",AF207=AF204,AF207&lt;&gt;AF203,AF207&lt;&gt;AF208),A204-COUNTIF($H$199:$H204,"&lt;&gt;CZ")&amp;$AH$5&amp;A207-COUNTIF($H$199:$H207,"&lt;&gt;CZ"),IF(AND(H207="CZ",H206&lt;&gt;"CZ",H205="CZ",H204&lt;&gt;"CZ",AF207=AF204,AF207&lt;&gt;AF203,AF207&lt;&gt;AF208),A205-COUNTIF($H$199:$H204,"&lt;&gt;CZ")&amp;$AH$5&amp;A207-COUNTIF($H$199:$H207,"&lt;&gt;CZ"),IF(AND(H207="CZ",H206="CZ",H205&lt;&gt;"CZ",H204&lt;&gt;"CZ",AF207=AF204,AF207&lt;&gt;AF203,AF207&lt;&gt;AF208),A205-COUNTIF($H$199:$H204,"&lt;&gt;CZ")&amp;$AH$5&amp;A207-COUNTIF($H$199:$H207,"&lt;&gt;CZ"),IF(AND(H207="CZ",H206&lt;&gt;"CZ",H205&lt;&gt;"CZ",H204&lt;&gt;"CZ",AF207=AF204,AF207&lt;&gt;AF203,AF207&lt;&gt;AF208),A207-COUNTIF($H$199:$H207,"&lt;&gt;CZ"),IF(AND(H207="CZ",H206="CZ",H205&lt;&gt;"CZ",H208="CZ",AF207=AF205,AF207&lt;&gt;AF204,AF207=AF208,AF207&lt;&gt;AF209),A206-COUNTIF($H$199:$H205,"&lt;&gt;CZ")&amp;$AH$5&amp;A208-COUNTIF($H$199:$H208,"&lt;&gt;CZ"),IF(AND(H207="CZ",H206="CZ",H205="CZ",H208&lt;&gt;"CZ",AF207=AF205,AF207&lt;&gt;AF204,AF207=AF208,AF207&lt;&gt;AF209),A205-COUNTIF($H$199:$H205,"&lt;&gt;CZ")&amp;$AH$5&amp;A208-COUNTIF($H$199:$H208,"&lt;&gt;CZ"),IF(AND(H207="CZ",H206&lt;&gt;"CZ",H205&lt;&gt;"CZ",H208="CZ",AF207=AF205,AF207&lt;&gt;AF204,AF207=AF208,AF207&lt;&gt;AF209),A206-COUNTIF($H$199:$H205,"&lt;&gt;CZ")&amp;$AH$5&amp;A208-COUNTIF($H$199:$H208,"&lt;&gt;CZ"),IF(AND(H207="CZ",H206&lt;&gt;"CZ",H205="CZ",H208="CZ",AF207=AF205,AF207&lt;&gt;AF204,AF207=AF208,AF207&lt;&gt;AF209),A205-COUNTIF($H$199:$H205,"&lt;&gt;CZ")&amp;$AH$5&amp;A208-COUNTIF($H$199:$H208,"&lt;&gt;CZ"),IF(AND(H207="CZ",H206&lt;&gt;"CZ",H205="CZ",H208&lt;&gt;"CZ",AF207=AF205,AF207&lt;&gt;AF204,AF207=AF208,AF207&lt;&gt;AF209),A205-COUNTIF($H$199:$H205,"&lt;&gt;CZ")&amp;$AH$5&amp;A208-COUNTIF($H$199:$H208,"&lt;&gt;CZ"),IF(AND(H207="CZ",H206="CZ",H205&lt;&gt;"CZ",H208&lt;&gt;"CZ",AF208=AF205,AF207&lt;&gt;AF204,AF207&lt;&gt;AF209),A206-COUNTIF($H$199:$H205,"&lt;&gt;CZ")&amp;$AH$5&amp;A208-COUNTIF($H$199:$H208,"&lt;&gt;CZ"),IF(AND(H207="CZ",H206&lt;&gt;"CZ",H205&lt;&gt;"CZ",H208&lt;&gt;"CZ",AF208=AF205,AF207&lt;&gt;AF204,AF207&lt;&gt;AF209),A206-COUNTIF($H$199:$H205,"&lt;&gt;CZ"),IF(AND(H207="CZ",H206&lt;&gt;"CZ",H208="CZ",H209="CZ",AF209=AF206,AF207&lt;&gt;AF205,AF207&lt;&gt;AF210),A207-COUNTIF($H$199:$H206,"&lt;&gt;CZ")&amp;$AH$5&amp;A209-COUNTIF($H$199:$H209,"&lt;&gt;CZ"),IF(AND(H207="CZ",H206="CZ",H208&lt;&gt;"CZ",H209="CZ",AF209=AF206,AF207&lt;&gt;AF205,AF207&lt;&gt;AF210),A206-COUNTIF($H$199:$H206,"&lt;&gt;CZ")&amp;$AH$5&amp;A209-COUNTIF($H$199:$H209,"&lt;&gt;CZ"),IF(AND(H207="CZ",H206="CZ",H208="CZ",H209&lt;&gt;"CZ",AF209=AF206,AF207&lt;&gt;AF205,AF207&lt;&gt;AF210),A206-COUNTIF($H$199:$H206,"&lt;&gt;CZ")&amp;$AH$5&amp;A209-COUNTIF($H$199:$H209,"&lt;&gt;CZ"),IF(AND(H207="CZ",H206&lt;&gt;"CZ",H208&lt;&gt;"CZ",H209="CZ",AF209=AF206,AF207&lt;&gt;AF205,AF207&lt;&gt;AF210),A207-COUNTIF($H$199:$H206,"&lt;&gt;CZ")&amp;$AH$5&amp;A209-COUNTIF($H$199:$H209,"&lt;&gt;CZ"),IF(AND(H207="CZ",H206&lt;&gt;"CZ",H208="CZ",H209&lt;&gt;"CZ",AF209=AF206,AF207&lt;&gt;AF205,AF207&lt;&gt;AF210),A207-COUNTIF($H$199:$H206,"&lt;&gt;CZ")&amp;$AH$5&amp;A209-COUNTIF($H$199:$H209,"&lt;&gt;CZ"),IF(AND(H207="CZ",H206="CZ",H208&lt;&gt;"CZ",H209&lt;&gt;"CZ",AF209=AF206,AF207&lt;&gt;AF205,AF207&lt;&gt;AF210),A206-COUNTIF($H$199:$H206,"&lt;&gt;CZ")&amp;$AH$5&amp;A209-COUNTIF($H$199:$H209,"&lt;&gt;CZ"),IF(AND(H207="CZ",H206&lt;&gt;"CZ",H208&lt;&gt;"CZ",H209&lt;&gt;"CZ",AF209=AF206,AF207&lt;&gt;AF205,AF207&lt;&gt;AF210),A207-COUNTIF($H$199:$H206,"&lt;&gt;CZ"),IF(AND(H207="CZ",H208="CZ",H209="CZ",H210&lt;&gt;"CZ",AF207&lt;&gt;AF206,AF207=AF210,AF207&lt;&gt;AF211),A207-COUNTIF($H$199:$H207,"&lt;&gt;CZ")&amp;$AH$5&amp;A210-COUNTIF($H$199:$H210,"&lt;&gt;CZ"),IF(AND(H207="CZ",H208="CZ",H209&lt;&gt;"CZ",H210="CZ",AF207&lt;&gt;AF206,AF207=AF210,AF207&lt;&gt;AF211),A207-COUNTIF($H$199:$H207,"&lt;&gt;CZ")&amp;$AH$5&amp;A210-COUNTIF($H$199:$H210,"&lt;&gt;CZ"),IF(AND(H207="CZ",H208&lt;&gt;"CZ",H209="CZ",H210="CZ",AF207&lt;&gt;AF206,AF207=AF210,AF207&lt;&gt;AF211),A207-COUNTIF($H$199:$H207,"&lt;&gt;CZ")&amp;$AH$5&amp;A210-COUNTIF($H$199:$H210,"&lt;&gt;CZ"),IF(AND(H207="CZ",H208&lt;&gt;"CZ",H209&lt;&gt;"CZ",H210="CZ",AF207&lt;&gt;AF206,AF207=AF210,AF207&lt;&gt;AF211),A207-COUNTIF($H$199:$H207,"&lt;&gt;CZ")&amp;$AH$5&amp;A210-COUNTIF($H$199:$H210,"&lt;&gt;CZ"),"")))))))))))))))))))))))))))))))))))))))))))))))))))))</f>
        <v>9</v>
      </c>
      <c r="AJ207" s="102" t="str">
        <f>IF(AI207&lt;&gt;"","",IF(AND(H207="CZ",H208&lt;&gt;"CZ",H209="CZ",H210&lt;&gt;"CZ",AF207&lt;&gt;AF206,AF207=AF210,AF207&lt;&gt;AF211),A207-COUNTIF($H$199:$H207,"&lt;&gt;CZ")&amp;$AH$5&amp;A210-COUNTIF($H$199:$H210,"&lt;&gt;CZ"),IF(AND(H207="CZ",H208="CZ",H209&lt;&gt;"CZ",H210&lt;&gt;"CZ",AF207&lt;&gt;AF206,AF207=AF210,AF207&lt;&gt;AF211),A207-COUNTIF($H$199:$H207,"&lt;&gt;CZ")&amp;$AH$5&amp;A210-COUNTIF($H$199:$H210,"&lt;&gt;CZ"),IF(AND(H207="CZ",H208&lt;&gt;"CZ",H209&lt;&gt;"CZ",H210&lt;&gt;"CZ",AF207&lt;&gt;AF206,AF207=AF210,AF207&lt;&gt;AF211),A207-COUNTIF($H$199:$H207,"&lt;&gt;CZ"),IF(AND(H207="CZ",H206&lt;&gt;"CZ",H205="CZ",H204="CZ",H203="CZ",AF207=AF203,AF207&lt;&gt;AF202,AF207&lt;&gt;AF208),A203-COUNTIFS($H$199:$H203,"&lt;&gt;CZ")&amp;$AH$5&amp;A207-COUNTIFS($H$199:$H207,"&lt;&gt;CZ"),IF(AND(H207="CZ",H206="CZ",H205&lt;&gt;"CZ",H204="CZ",H203="CZ",AF207=AF203,AF207&lt;&gt;AF202,AF207&lt;&gt;AF208),A203-COUNTIFS($H$199:$H203,"&lt;&gt;CZ")&amp;$AH$5&amp;A207-COUNTIFS($H$199:$H207,"&lt;&gt;CZ"),IF(AND(H207="CZ",H206="CZ",H205="CZ",H204&lt;&gt;"CZ",H203="CZ",AF207=AF203,AF207&lt;&gt;AF202,AF207&lt;&gt;AF208),A203-COUNTIFS($H$199:$H203,"&lt;&gt;CZ")&amp;$AH$5&amp;A207-COUNTIFS($H$199:$H207,"&lt;&gt;CZ"),IF(AND(H207="CZ",H206="CZ",H205="CZ",H204="CZ",H203&lt;&gt;"CZ",AF207=AF203,AF207&lt;&gt;AF202,AF207&lt;&gt;AF208),A204-COUNTIFS($H$199:$H203,"&lt;&gt;CZ")&amp;$AH$5&amp;A207-COUNTIFS($H$199:$H207,"&lt;&gt;CZ"),IF(AND(H207="CZ",H206&lt;&gt;"CZ",H205="CZ",H204="CZ",H203&lt;&gt;"CZ",AF207=AF203,AF207&lt;&gt;AF202,AF207&lt;&gt;AF208),A204-COUNTIFS($H$199:$H203,"&lt;&gt;CZ")&amp;$AH$5&amp;A207-COUNTIFS($H$199:$H207,"&lt;&gt;CZ"),IF(AND(H207="CZ",H206&lt;&gt;"CZ",H205="CZ",H204&lt;&gt;"CZ",H203="CZ",AF207=AF203,AF207&lt;&gt;AF202,AF207&lt;&gt;AF208),A203-COUNTIFS($H$199:$H203,"&lt;&gt;CZ")&amp;$AH$5&amp;A207-COUNTIFS($H$199:$H207,"&lt;&gt;CZ"),IF(AND(H207="CZ",H206&lt;&gt;"CZ",H205&lt;&gt;"CZ",H204="CZ",H203="CZ",AF207=AF203,AF207&lt;&gt;AF202,AF207&lt;&gt;AF208),A203-COUNTIFS($H$199:$H203,"&lt;&gt;CZ")&amp;$AH$5&amp;A207-COUNTIFS($H$199:$H207,"&lt;&gt;CZ"),IF(AND(H207="CZ",H206&lt;&gt;"CZ",H205&lt;&gt;"CZ",H204&lt;&gt;"CZ",H203="CZ",AF207=AF203,AF207&lt;&gt;AF202,AF207&lt;&gt;AF208),A203-COUNTIFS($H$199:$H203,"&lt;&gt;CZ")&amp;$AH$5&amp;A207-COUNTIFS($H$199:$H207,"&lt;&gt;CZ"),IF(AND(H207="CZ",H206&lt;&gt;"CZ",H205&lt;&gt;"CZ",H204="CZ",H203&lt;&gt;"CZ",AF207=AF203,AF207&lt;&gt;AF202,AF207&lt;&gt;AF208),A204-COUNTIFS($H$199:$H203,"&lt;&gt;CZ")&amp;$AH$5&amp;A207-COUNTIFS($H$199:$H207,"&lt;&gt;CZ"),IF(AND(H207="CZ",H206&lt;&gt;"CZ",H205="CZ",H204&lt;&gt;"CZ",H203&lt;&gt;"CZ",AF207=AF203,AF207&lt;&gt;AF202,AF207&lt;&gt;AF208),A204-COUNTIFS($H$199:$H203,"&lt;&gt;CZ")&amp;$AH$5&amp;A207-COUNTIFS($H$199:$H207,"&lt;&gt;CZ"),IF(AND(H207="CZ",H206="CZ",H205&lt;&gt;"CZ",H204&lt;&gt;"CZ",H203&lt;&gt;"CZ",AF207=AF203,AF207&lt;&gt;AF202,AF207&lt;&gt;AF208),A204-COUNTIFS($H$199:$H203,"&lt;&gt;CZ")&amp;$AH$5&amp;A207-COUNTIFS($H$199:$H207,"&lt;&gt;CZ"),IF(AND(H207="CZ",H206="CZ",H205&lt;&gt;"CZ",H204&lt;&gt;"CZ",H203="CZ",AF207=AF203,AF207&lt;&gt;AF202,AF207&lt;&gt;AF208),A203-COUNTIFS($H$199:$H203,"&lt;&gt;CZ")&amp;$AH$5&amp;A207-COUNTIFS($H$199:$H207,"&lt;&gt;CZ"),IF(AND(H207="CZ",H206="CZ",H205&lt;&gt;"CZ",H204="CZ",H203&lt;&gt;"CZ",AF207=AF203,AF207&lt;&gt;AF202,AF207&lt;&gt;AF208),A204-COUNTIFS($H$199:$H203,"&lt;&gt;CZ")&amp;$AH$5&amp;A207-COUNTIFS($H$199:$H207,"&lt;&gt;CZ"),IF(AND(H207="CZ",H206="CZ",H205="CZ",H204&lt;&gt;"CZ",H203&lt;&gt;"CZ",AF207=AF203,AF207&lt;&gt;AF202,AF207&lt;&gt;AF208),A204-COUNTIFS($H$199:$H203,"&lt;&gt;CZ")&amp;$AH$5&amp;A207-COUNTIFS($H$199:$H207,"&lt;&gt;CZ"),IF(AND(H207="CZ",H206&lt;&gt;"CZ",H205&lt;&gt;"CZ",H204&lt;&gt;"CZ",H203&lt;&gt;"CZ",AF207=AF203,AF207&lt;&gt;AF202,AF207&lt;&gt;AF208),A204-COUNTIFS($H$199:$H203,"&lt;&gt;CZ"),IF(AND(H207="CZ",H206&lt;&gt;"CZ",H205="CZ",H204="CZ",H208="CZ",AF208=AF204,AF207&lt;&gt;AF203,AF207&lt;&gt;AF209),A204-COUNTIFS($H$199:$H204,"&lt;&gt;CZ")&amp;$AH$5&amp;A208-COUNTIFS($H$199:$H208,"&lt;&gt;CZ"),IF(AND(H207="CZ",H206="CZ",H205&lt;&gt;"CZ",H204="CZ",H208="CZ",AF208=AF204,AF207&lt;&gt;AF203,AF207&lt;&gt;AF209),A204-COUNTIFS($H$199:$H204,"&lt;&gt;CZ")&amp;$AH$5&amp;A208-COUNTIFS($H$199:$H208,"&lt;&gt;CZ"),IF(AND(H207="CZ",H206="CZ",H205="CZ",H204&lt;&gt;"CZ",H208="CZ",AF208=AF204,AF207&lt;&gt;AF203,AF207&lt;&gt;AF209),A205-COUNTIFS($H$199:$H204,"&lt;&gt;CZ")&amp;$AH$5&amp;A208-COUNTIFS($H$199:$H208,"&lt;&gt;CZ"),IF(AND(H207="CZ",H206="CZ",H205="CZ",H204="CZ",H208&lt;&gt;"CZ",AF208=AF204,AF207&lt;&gt;AF203,AF207&lt;&gt;AF209),A204-COUNTIFS($H$199:$H204,"&lt;&gt;CZ")&amp;$AH$5&amp;A208-COUNTIFS($H$199:$H208,"&lt;&gt;CZ"),IF(AND(H207="CZ",H206&lt;&gt;"CZ",H205="CZ",H204="CZ",H208&lt;&gt;"CZ",AF208=AF204,AF207&lt;&gt;AF203,AF207&lt;&gt;AF209),A204-COUNTIFS($H$199:$H204,"&lt;&gt;CZ")&amp;$AH$5&amp;A208-COUNTIFS($H$199:$H208,"&lt;&gt;CZ"),IF(AND(H207="CZ",H206&lt;&gt;"CZ",H205="CZ",H204&lt;&gt;"CZ",H208="CZ",AF208=AF204,AF207&lt;&gt;AF203,AF207&lt;&gt;AF209),A205-COUNTIFS($H$199:$H204,"&lt;&gt;CZ")&amp;$AH$5&amp;A208-COUNTIFS($H$199:$H208,"&lt;&gt;CZ"),IF(AND(H207="CZ",H206&lt;&gt;"CZ",H205&lt;&gt;"CZ",H204="CZ",H208="CZ",AF208=AF204,AF207&lt;&gt;AF203,AF207&lt;&gt;AF209),A204-COUNTIFS($H$199:$H204,"&lt;&gt;CZ")&amp;$AH$5&amp;A208-COUNTIFS($H$199:$H208,"&lt;&gt;CZ"),IF(AND(H207="CZ",H206&lt;&gt;"CZ",H205&lt;&gt;"CZ",H204&lt;&gt;"CZ",H208="CZ",AF208=AF204,AF207&lt;&gt;AF203,AF207&lt;&gt;AF209),A205-COUNTIFS($H$199:$H204,"&lt;&gt;CZ")&amp;$AH$5&amp;A208-COUNTIFS($H$199:$H208,"&lt;&gt;CZ"),IF(AND(H207="CZ",H206&lt;&gt;"CZ",H205&lt;&gt;"CZ",H204="CZ",H208&lt;&gt;"CZ",AF208=AF204,AF207&lt;&gt;AF203,AF207&lt;&gt;AF209),A204-COUNTIFS($H$199:$H204,"&lt;&gt;CZ")&amp;$AH$5&amp;A208-COUNTIFS($H$199:$H208,"&lt;&gt;CZ"),IF(AND(H207="CZ",H206&lt;&gt;"CZ",H205="CZ",H204&lt;&gt;"CZ",H208&lt;&gt;"CZ",AF208=AF204,AF207&lt;&gt;AF203,AF207&lt;&gt;AF209),A205-COUNTIFS($H$199:$H204,"&lt;&gt;CZ")&amp;$AH$5&amp;A208-COUNTIFS($H$199:$H208,"&lt;&gt;CZ"),IF(AND(H207="CZ",H206="CZ",H205&lt;&gt;"CZ",H204&lt;&gt;"CZ",H208&lt;&gt;"CZ",AF208=AF204,AF207&lt;&gt;AF203,AF207&lt;&gt;AF209),A205-COUNTIFS($H$199:$H204,"&lt;&gt;CZ")&amp;$AH$5&amp;A208-COUNTIFS($H$199:$H208,"&lt;&gt;CZ"),IF(AND(H207="CZ",H206="CZ",H205&lt;&gt;"CZ",H204&lt;&gt;"CZ",H208="CZ",AF208=AF204,AF207&lt;&gt;AF203,AF207&lt;&gt;AF209),A205-COUNTIFS($H$199:$H204,"&lt;&gt;CZ")&amp;$AH$5&amp;A208-COUNTIFS($H$199:$H208,"&lt;&gt;CZ"),IF(AND(H207="CZ",H206="CZ",H205&lt;&gt;"CZ",H204="CZ",H208&lt;&gt;"CZ",AF208=AF204,AF207&lt;&gt;AF203,AF207&lt;&gt;AF209),A204-COUNTIFS($H$199:$H204,"&lt;&gt;CZ")&amp;$AH$5&amp;A208-COUNTIFS($H$199:$H208,"&lt;&gt;CZ"),IF(AND(H207="CZ",H206="CZ",H205="CZ",H204&lt;&gt;"CZ",H208&lt;&gt;"CZ",AF208=AF204,AF207&lt;&gt;AF203,AF207&lt;&gt;AF209),A205-COUNTIFS($H$199:$H204,"&lt;&gt;CZ")&amp;$AH$5&amp;A208-COUNTIFS($H$199:$H208,"&lt;&gt;CZ"),IF(AND(H207="CZ",H206&lt;&gt;"CZ",H205&lt;&gt;"CZ",H204&lt;&gt;"CZ",H208&lt;&gt;"CZ",AF208=AF204,AF207&lt;&gt;AF203,AF207&lt;&gt;AF209),A205-COUNTIFS($H$199:$H204,"&lt;&gt;CZ"),IF(AND(H207="CZ",H206&lt;&gt;"CZ",H205="CZ",H208="CZ",H209="CZ",AF209=AF205,AF207&lt;&gt;AF204,AF207&lt;&gt;AF210),A205-COUNTIFS($H$199:$H205,"&lt;&gt;CZ")&amp;$AH$5&amp;A209-COUNTIFS($H$199:$H209,"&lt;&gt;CZ"),IF(AND(H207="CZ",H206="CZ",H205&lt;&gt;"CZ",H208="CZ",H209="CZ",AF209=AF205,AF207&lt;&gt;AF204,AF207&lt;&gt;AF210),A206-COUNTIFS($H$199:$H205,"&lt;&gt;CZ")&amp;$AH$5&amp;A209-COUNTIFS($H$199:$H209,"&lt;&gt;CZ"),IF(AND(H207="CZ",H206="CZ",H205="CZ",H208&lt;&gt;"CZ",H209="CZ",AF209=AF205,AF207&lt;&gt;AF204,AF207&lt;&gt;AF210),A205-COUNTIFS($H$199:$H205,"&lt;&gt;CZ")&amp;$AH$5&amp;A209-COUNTIFS($H$199:$H209,"&lt;&gt;CZ"),IF(AND(H207="CZ",H206="CZ",H205="CZ",H208="CZ",H209&lt;&gt;"CZ",AF209=AF205,AF207&lt;&gt;AF204,AF207&lt;&gt;AF210),A205-COUNTIFS($H$199:$H205,"&lt;&gt;CZ")&amp;$AH$5&amp;A209-COUNTIFS($H$199:$H209,"&lt;&gt;CZ"),IF(AND(H207="CZ",H206&lt;&gt;"CZ",H205="CZ",H208="CZ",H209&lt;&gt;"CZ",AF209=AF205,AF207&lt;&gt;AF204,AF207&lt;&gt;AF210),A205-COUNTIFS($H$199:$H205,"&lt;&gt;CZ")&amp;$AH$5&amp;A209-COUNTIFS($H$199:$H209,"&lt;&gt;CZ"),IF(AND(H207="CZ",H206&lt;&gt;"CZ",H205="CZ",H208&lt;&gt;"CZ",H209="CZ",AF209=AF205,AF207&lt;&gt;AF204,AF207&lt;&gt;AF210),A205-COUNTIFS($H$199:$H205,"&lt;&gt;CZ")&amp;$AH$5&amp;A209-COUNTIFS($H$199:$H209,"&lt;&gt;CZ"),IF(AND(H207="CZ",H206&lt;&gt;"CZ",H205&lt;&gt;"CZ",H208="CZ",H209="CZ",AF209=AF205,AF207&lt;&gt;AF204,AF207&lt;&gt;AF210),A206-COUNTIFS($H$199:$H205,"&lt;&gt;CZ")&amp;$AH$5&amp;A209-COUNTIFS($H$199:$H209,"&lt;&gt;CZ"),IF(AND(H207="CZ",H206&lt;&gt;"CZ",H205&lt;&gt;"CZ",H208&lt;&gt;"CZ",H209="CZ",AF209=AF205,AF207&lt;&gt;AF204,AF207&lt;&gt;AF210),A206-COUNTIFS($H$199:$H205,"&lt;&gt;CZ")&amp;$AH$5&amp;A209-COUNTIFS($H$199:$H209,"&lt;&gt;CZ"),IF(AND(H207="CZ",H206&lt;&gt;"CZ",H205&lt;&gt;"CZ",H208="CZ",H209&lt;&gt;"CZ",AF209=AF205,AF207&lt;&gt;AF204,AF207&lt;&gt;AF210),A206-COUNTIFS($H$199:$H205,"&lt;&gt;CZ")&amp;$AH$5&amp;A209-COUNTIFS($H$199:$H209,"&lt;&gt;CZ"),IF(AND(H207="CZ",H206&lt;&gt;"CZ",H205="CZ",H208&lt;&gt;"CZ",H209&lt;&gt;"CZ",AF209=AF205,AF207&lt;&gt;AF204,AF207&lt;&gt;AF210),A205-COUNTIFS($H$199:$H205,"&lt;&gt;CZ")&amp;$AH$5&amp;A209-COUNTIFS($H$199:$H209,"&lt;&gt;CZ"),IF(AND(H207="CZ",H206="CZ",H205&lt;&gt;"CZ",H208&lt;&gt;"CZ",H209&lt;&gt;"CZ",AF209=AF205,AF207&lt;&gt;AF204,AF207&lt;&gt;AF210),A206-COUNTIFS($H$199:$H205,"&lt;&gt;CZ")&amp;$AH$5&amp;A209-COUNTIFS($H$199:$H209,"&lt;&gt;CZ"),IF(AND(H207="CZ",H206="CZ",H205&lt;&gt;"CZ",H208&lt;&gt;"CZ",H209="CZ",AF209=AF205,AF207&lt;&gt;AF204,AF207&lt;&gt;AF210),A206-COUNTIFS($H$199:$H205,"&lt;&gt;CZ")&amp;$AH$5&amp;A209-COUNTIFS($H$199:$H209,"&lt;&gt;CZ"),IF(AND(H207="CZ",H206="CZ",H205&lt;&gt;"CZ",H208="CZ",H209&lt;&gt;"CZ",AF209=AF205,AF207&lt;&gt;AF204,AF207&lt;&gt;AF210),A206-COUNTIFS($H$199:$H205,"&lt;&gt;CZ")&amp;$AH$5&amp;A209-COUNTIFS($H$199:$H209,"&lt;&gt;CZ"),IF(AND(H207="CZ",H206="CZ",H205="CZ",H208&lt;&gt;"CZ",H209&lt;&gt;"CZ",AF209=AF205,AF207&lt;&gt;AF204,AF207&lt;&gt;AF210),A205-COUNTIFS($H$199:$H205,"&lt;&gt;CZ")&amp;$AH$5&amp;A209-COUNTIFS($H$199:$H209,"&lt;&gt;CZ"),""))))))))))))))))))))))))))))))))))))))))))))))))</f>
        <v/>
      </c>
      <c r="AK207" s="102" t="str">
        <f>IF(AI207&lt;&gt;"","",IF(AJ207&lt;&gt;"","",IF(AND(H206="CZ",H205&lt;&gt;"CZ",H204&lt;&gt;"CZ",H207&lt;&gt;"CZ",H208&lt;&gt;"CZ",AF208=AF204,AF206&lt;&gt;AF203,AF206&lt;&gt;AF209),A205-COUNTIFS($H$199:$H204,"&lt;&gt;CZ"),IF(AND(H207="CZ",H206&lt;&gt;"CZ",H208="CZ",H209="CZ",H210="CZ",AF210=AF206,AF207&lt;&gt;AF205,AF207&lt;&gt;AF211),A207-COUNTIFS($H$199:$H206,"&lt;&gt;CZ")&amp;$AH$5&amp;A210-COUNTIFS($H$199:$H210,"&lt;&gt;CZ"),IF(AND(H207="CZ",H206="CZ",H208&lt;&gt;"CZ",H209="CZ",H210="CZ",AF210=AF206,AF207&lt;&gt;AF205,AF207&lt;&gt;AF211),A206-COUNTIFS($H$199:$H206,"&lt;&gt;CZ")&amp;$AH$5&amp;A210-COUNTIFS($H$199:$H210,"&lt;&gt;CZ"),IF(AND(H207="CZ",H206="CZ",H208="CZ",H209&lt;&gt;"CZ",H210="CZ",AF210=AF206,AF207&lt;&gt;AF205,AF207&lt;&gt;AF211),A206-COUNTIFS($H$199:$H206,"&lt;&gt;CZ")&amp;$AH$5&amp;A210-COUNTIFS($H$199:$H210,"&lt;&gt;CZ"),IF(AND(H207="CZ",H206="CZ",H208="CZ",H209="CZ",H210&lt;&gt;"CZ",AF210=AF206,AF207&lt;&gt;AF205,AF207&lt;&gt;AF211),A206-COUNTIFS($H$199:$H206,"&lt;&gt;CZ")&amp;$AH$5&amp;A210-COUNTIFS($H$199:$H210,"&lt;&gt;CZ"),IF(AND(H207="CZ",H206&lt;&gt;"CZ",H208="CZ",H209="CZ",H210&lt;&gt;"CZ",AF210=AF206,AF207&lt;&gt;AF205,AF207&lt;&gt;AF211),A207-COUNTIFS($H$199:$H206,"&lt;&gt;CZ")&amp;$AH$5&amp;A210-COUNTIFS($H$199:$H210,"&lt;&gt;CZ"),IF(AND(H207="CZ",H206&lt;&gt;"CZ",H208="CZ",H209&lt;&gt;"CZ",H210="CZ",AF210=AF206,AF207&lt;&gt;AF205,AF207&lt;&gt;AF211),A207-COUNTIFS($H$199:$H206,"&lt;&gt;CZ")&amp;$AH$5&amp;A210-COUNTIFS($H$199:$H210,"&lt;&gt;CZ"),IF(AND(H207="CZ",H206&lt;&gt;"CZ",H208&lt;&gt;"CZ",H209="CZ",H210="CZ",AF210=AF206,AF207&lt;&gt;AF205,AF207&lt;&gt;AF211),A207-COUNTIFS($H$199:$H206,"&lt;&gt;CZ")&amp;$AH$5&amp;A210-COUNTIFS($H$199:$H210,"&lt;&gt;CZ"),IF(AND(H207="CZ",H206&lt;&gt;"CZ",H208&lt;&gt;"CZ",H209&lt;&gt;"CZ",H210="CZ",AF210=AF206,AF207&lt;&gt;AF205,AF207&lt;&gt;AF211),A207-COUNTIFS($H$199:$H206,"&lt;&gt;CZ")&amp;$AH$5&amp;A210-COUNTIFS($H$199:$H210,"&lt;&gt;CZ"),IF(AND(H207="CZ",H206&lt;&gt;"CZ",H208&lt;&gt;"CZ",H209&lt;&gt;"CZ",H210&lt;&gt;"CZ",AF210=AF206,AF207&lt;&gt;AF205,AF207&lt;&gt;AF211),A210-COUNTIFS($H$199:$H210,"&lt;&gt;CZ"),IF(AND(H207="CZ",H206&lt;&gt;"CZ",H208&lt;&gt;"CZ",H209="CZ",H210&lt;&gt;"CZ",AF210=AF206,AF207&lt;&gt;AF205,AF207&lt;&gt;AF211),A207-COUNTIFS($H$199:$H206,"&lt;&gt;CZ")&amp;$AH$5&amp;A210-COUNTIFS($H$199:$H210,"&lt;&gt;CZ"),IF(AND(H207="CZ",H206="CZ",H208="CZ",H209&lt;&gt;"CZ",H210&lt;&gt;"CZ",AF210=AF206,AF207&lt;&gt;AF205,AF207&lt;&gt;AF211),A206-COUNTIFS($H$199:$H206,"&lt;&gt;CZ")&amp;$AH$5&amp;A210-COUNTIFS($H$199:$H210,"&lt;&gt;CZ"),IF(AND(H207="CZ",H206="CZ",H208&lt;&gt;"CZ",H209&lt;&gt;"CZ",H210&lt;&gt;"CZ",AF210=AF206,AF207&lt;&gt;AF205,AF207&lt;&gt;AF211),A206-COUNTIFS($H$199:$H206,"&lt;&gt;CZ")&amp;$AH$5&amp;A210-COUNTIFS($H$199:$H210,"&lt;&gt;CZ"),IF(AND(H207="CZ",H206="CZ",H208&lt;&gt;"CZ",H209&lt;&gt;"CZ",H210="CZ",AF210=AF206,AF207&lt;&gt;AF205,AF207&lt;&gt;AF211),A206-COUNTIFS($H$199:$H206,"&lt;&gt;CZ")&amp;$AH$5&amp;A210-COUNTIFS($H$199:$H210,"&lt;&gt;CZ"),IF(AND(H207="CZ",H206="CZ",H208&lt;&gt;"CZ",H209="CZ",H210&lt;&gt;"CZ",AF210=AF206,AF207&lt;&gt;AF205,AF207&lt;&gt;AF211),A206-COUNTIFS($H$199:$H206,"&lt;&gt;CZ")&amp;$AH$5&amp;A210-COUNTIFS($H$199:$H210,"&lt;&gt;CZ"),IF(AND(H207="CZ",H206&lt;&gt;"CZ",H208="CZ",H209&lt;&gt;"CZ",H210&lt;&gt;"CZ",AF210=AF206,AF207&lt;&gt;AF205,AF207&lt;&gt;AF211),A207-COUNTIFS($H$199:$H206,"&lt;&gt;CZ")&amp;$AH$5&amp;A210-COUNTIFS($H$199:$H210,"&lt;&gt;CZ"),IF(AND(H207="CZ",H208&lt;&gt;"CZ",H209="CZ",H210="CZ",H211="CZ",AF207=AF211,AF207&lt;&gt;AF206,AF207&lt;&gt;AF212),A207-COUNTIFS($H$199:$H207,"&lt;&gt;CZ")&amp;$AH$5&amp;A211-COUNTIFS($H$199:$H211,"&lt;&gt;CZ"),IF(AND(H207="CZ",H208="CZ",H209&lt;&gt;"CZ",H210="CZ",H211="CZ",AF207=AF211,AF207&lt;&gt;AF206,AF207&lt;&gt;AF212),A207-COUNTIFS($H$199:$H207,"&lt;&gt;CZ")&amp;$AH$5&amp;A211-COUNTIFS($H$199:$H211,"&lt;&gt;CZ"),IF(AND(H207="CZ",H208="CZ",H209="CZ",H210&lt;&gt;"CZ",H211="CZ",AF207=AF211,AF207&lt;&gt;AF206,AF207&lt;&gt;AF212),A207-COUNTIFS($H$199:$H207,"&lt;&gt;CZ")&amp;$AH$5&amp;A211-COUNTIFS($H$199:$H211,"&lt;&gt;CZ"),IF(AND(H207="CZ",H208="CZ",H209="CZ",H210="CZ",H211&lt;&gt;"CZ",AF207=AF211,AF207&lt;&gt;AF206,AF207&lt;&gt;AF212),A207-COUNTIFS($H$199:$H207,"&lt;&gt;CZ")&amp;$AH$5&amp;A211-COUNTIFS($H$199:$H211,"&lt;&gt;CZ"),IF(AND(H207="CZ",H206&lt;&gt;"CZ",H205="CZ",H204="CZ",H208&lt;&gt;"CZ",AF208=AF204,AF207&lt;&gt;AF203,AF207&lt;&gt;AF209),A204-COUNTIFS($H$199:$H204,"&lt;&gt;CZ")&amp;$AH$5&amp;A208-COUNTIFS($H$199:$H208,"&lt;&gt;CZ"),IF(AND(H207="CZ",H208&lt;&gt;"CZ",H209="CZ",H210="CZ",H211&lt;&gt;"CZ",AF207=AF211,AF207&lt;&gt;AF206,AF207&lt;&gt;AF212),A207-COUNTIFS($H$199:$H207,"&lt;&gt;CZ")&amp;$AH$5&amp;A211-COUNTIFS($H$199:$H211,"&lt;&gt;CZ"),IF(AND(H207="CZ",H208&lt;&gt;"CZ",H209="CZ",H210&lt;&gt;"CZ",H211="CZ",AF207=AF211,AF207&lt;&gt;AF206,AF207&lt;&gt;AF212),A207-COUNTIFS($H$199:$H207,"&lt;&gt;CZ")&amp;$AH$5&amp;A211-COUNTIFS($H$199:$H211,"&lt;&gt;CZ"),IF(AND(H207="CZ",H208&lt;&gt;"CZ",H209&lt;&gt;"CZ",H210="CZ",H211="CZ",AF207=AF211,AF207&lt;&gt;AF206,AF207&lt;&gt;AF212),A207-COUNTIFS($H$199:$H207,"&lt;&gt;CZ")&amp;$AH$5&amp;A211-COUNTIFS($H$199:$H211,"&lt;&gt;CZ"),IF(AND(H207="CZ",H208&lt;&gt;"CZ",H209&lt;&gt;"CZ",H210&lt;&gt;"CZ",H211="CZ",AF207=AF211,AF207&lt;&gt;AF206,AF207&lt;&gt;AF212),A207-COUNTIFS($H$199:$H207,"&lt;&gt;CZ")&amp;$AH$5&amp;A211-COUNTIFS($H$199:$H211,"&lt;&gt;CZ"),IF(AND(H207="CZ",H208&lt;&gt;"CZ",H209&lt;&gt;"CZ",H210="CZ",H211&lt;&gt;"CZ",AF207=AF211,AF207&lt;&gt;AF206,AF207&lt;&gt;AF212),A207-COUNTIFS($H$199:$H207,"&lt;&gt;CZ")&amp;$AH$5&amp;A211-COUNTIFS($H$199:$H211,"&lt;&gt;CZ"),IF(AND(H207="CZ",H208&lt;&gt;"CZ",H209="CZ",H210&lt;&gt;"CZ",H211&lt;&gt;"CZ",AF207=AF211,AF207&lt;&gt;AF206,AF207&lt;&gt;AF212),A207-COUNTIFS($H$199:$H207,"&lt;&gt;CZ")&amp;$AH$5&amp;A211-COUNTIFS($H$199:$H211,"&lt;&gt;CZ"),IF(AND(H207="CZ",H208="CZ",H209&lt;&gt;"CZ",H210&lt;&gt;"CZ",H211&lt;&gt;"CZ",AF207=AF211,AF207&lt;&gt;AF206,AF207&lt;&gt;AF212),A207-COUNTIFS($H$199:$H207,"&lt;&gt;CZ")&amp;$AH$5&amp;A211-COUNTIFS($H$199:$H211,"&lt;&gt;CZ"),IF(AND(H207="CZ",H208="CZ",H209="CZ",H210&lt;&gt;"CZ",H211&lt;&gt;"CZ",AF207=AF211,AF207&lt;&gt;AF206,AF207&lt;&gt;AF212),A207-COUNTIFS($H$199:$H207,"&lt;&gt;CZ")&amp;$AH$5&amp;A211-COUNTIFS($H$199:$H211,"&lt;&gt;CZ"),IF(AND(H207="CZ",H208="CZ",H209&lt;&gt;"CZ",H210="CZ",H211&lt;&gt;"CZ",AF207=AF211,AF207&lt;&gt;AF206,AF207&lt;&gt;AF212),A207-COUNTIFS($H$199:$H207,"&lt;&gt;CZ")&amp;$AH$5&amp;A211-COUNTIFS($H$199:$H211,"&lt;&gt;CZ"),IF(AND(H207="CZ",H208="CZ",H209="CZ",H210&lt;&gt;"CZ",H211&lt;&gt;"CZ",AF207=AF211,AF207&lt;&gt;AF206,AF207&lt;&gt;AF212),A207-COUNTIFS($H$199:$H207,"&lt;&gt;CZ")&amp;$AH$5&amp;A211-COUNTIFS($H$199:$H211,"&lt;&gt;CZ"),IF(AND(H207="CZ",H208="CZ",H209&lt;&gt;"CZ",H210&lt;&gt;"CZ",H211&lt;&gt;"CZ",AF207=AF211,AF207&lt;&gt;AF206,AF207&lt;&gt;AF212),A211-COUNTIFS($H$199:$H211,"&lt;&gt;CZ"),""))))))))))))))))))))))))))))))))))</f>
        <v/>
      </c>
      <c r="AL207" s="120" t="str">
        <f t="shared" si="13"/>
        <v>9</v>
      </c>
    </row>
    <row r="208" spans="1:38" s="104" customFormat="1" ht="15" customHeight="1">
      <c r="A208" s="105">
        <v>10</v>
      </c>
      <c r="B208" s="106">
        <v>665</v>
      </c>
      <c r="C208" s="107" t="s">
        <v>196</v>
      </c>
      <c r="D208" s="107" t="s">
        <v>197</v>
      </c>
      <c r="E208" s="106">
        <v>2003</v>
      </c>
      <c r="F208" s="108"/>
      <c r="G208" s="109" t="s">
        <v>72</v>
      </c>
      <c r="H208" s="110" t="s">
        <v>250</v>
      </c>
      <c r="I208" s="111"/>
      <c r="J208" s="112">
        <v>0</v>
      </c>
      <c r="K208" s="111"/>
      <c r="L208" s="112">
        <v>0</v>
      </c>
      <c r="M208" s="111"/>
      <c r="N208" s="112">
        <v>0</v>
      </c>
      <c r="O208" s="111"/>
      <c r="P208" s="112">
        <v>0</v>
      </c>
      <c r="Q208" s="111">
        <v>100</v>
      </c>
      <c r="R208" s="112">
        <v>670</v>
      </c>
      <c r="S208" s="113">
        <v>71</v>
      </c>
      <c r="T208" s="112">
        <v>497</v>
      </c>
      <c r="U208" s="111">
        <v>87</v>
      </c>
      <c r="V208" s="112">
        <v>643.80000000000007</v>
      </c>
      <c r="W208" s="111">
        <v>84</v>
      </c>
      <c r="X208" s="112">
        <v>646.80000000000007</v>
      </c>
      <c r="Y208" s="111">
        <v>76</v>
      </c>
      <c r="Z208" s="112">
        <v>638.4</v>
      </c>
      <c r="AA208" s="111"/>
      <c r="AB208" s="112">
        <v>0</v>
      </c>
      <c r="AC208" s="111"/>
      <c r="AD208" s="112">
        <v>0</v>
      </c>
      <c r="AE208" s="116">
        <v>3096.0000000000005</v>
      </c>
      <c r="AF208" s="117">
        <v>3096</v>
      </c>
      <c r="AG208" s="118">
        <v>10</v>
      </c>
      <c r="AH208" s="100">
        <f t="shared" ca="1" si="12"/>
        <v>0.4691120935758466</v>
      </c>
      <c r="AI208" s="119">
        <f>IF(H208="","",IF(H208&lt;&gt;"CZ","NE",IF(AND(H208="CZ",AF207&lt;&gt;AF208,AF208&lt;&gt;AF209),A208-COUNTIF($H$199:$H208,"&lt;&gt;CZ"),IF(AND(H208="CZ",H207="CZ",AF208=AF207,AF208&lt;&gt;AF206,AF208&lt;&gt;AF209),A207-COUNTIF($H$199:$H208,"&lt;&gt;CZ")&amp;$AH$5&amp;A208-COUNTIF($H$199:$H208,"&lt;&gt;CZ"),IF(AND(H208="CZ",H209="CZ",AF208&lt;&gt;AF207,AF208=AF209,AF208&lt;&gt;AF210),A208-COUNTIF($H$199:$H208,"&lt;&gt;CZ")&amp;$AH$5&amp;A209-COUNTIF($H$199:$H209,"&lt;&gt;CZ"),IF(AND(H208="CZ",H207="CZ",H206="CZ",AF208=AF206,AF208&lt;&gt;AF205,AF208&lt;&gt;AF209),A206-COUNTIF($H$199:$H208,"&lt;&gt;CZ")&amp;$AH$5&amp;A208-COUNTIF($H$199:$H208,"&lt;&gt;CZ"),IF(AND(H208="CZ",H207="CZ",H209="CZ",AF209=AF207,AF208&lt;&gt;AF206,AF208&lt;&gt;AF210),A207-COUNTIF($H$199:$H207,"&lt;&gt;CZ")&amp;$AH$5&amp;A209-COUNTIF($H$199:$H209,"&lt;&gt;CZ"),IF(AND(H208="CZ",H209="CZ",H210="CZ",AF208&lt;&gt;AF207,AF208=AF210,AF208&lt;&gt;AF211),A208-COUNTIF($H$199:$H208,"&lt;&gt;CZ")&amp;$AH$5&amp;A210-COUNTIF($H$199:$H210,"&lt;&gt;CZ"),IF(AND(H208="CZ",H207="CZ",H206="CZ",H205="CZ",AF208=AF205,AF208&lt;&gt;AF204,AF208&lt;&gt;AF209),A205-COUNTIF($H$199:$H205,"&lt;&gt;CZ")&amp;$AH$5&amp;A208-COUNTIF($H$199:$H208,"&lt;&gt;CZ"),IF(AND(H208="CZ",H207="CZ",H206="CZ",H209="CZ",AF209=AF206,AF208&lt;&gt;AF205,AF208&lt;&gt;AF210),A206-COUNTIF($H$199:$H206,"&lt;&gt;CZ")&amp;$AH$5&amp;A209-COUNTIF($H$199:$H209,"&lt;&gt;CZ"),IF(AND(H208="CZ",H207="CZ",H209="CZ",H210="CZ",AF210=AF207,AF208&lt;&gt;AF206,AF208&lt;&gt;AF211),A207-COUNTIF($H$199:$H207,"&lt;&gt;CZ")&amp;$AH$5&amp;A210-COUNTIF($H$199:$H210,"&lt;&gt;CZ"),IF(AND(H208="CZ",H209="CZ",H210="CZ",H211="CZ",AF208&lt;&gt;AF207,AF208=AF211,AF208&lt;&gt;AF212),A208-COUNTIF($H$199:$H208,"&lt;&gt;CZ")&amp;$AH$5&amp;A211-COUNTIF($H$199:$H211,"&lt;&gt;CZ"),IF(AND(H208="CZ",H207="CZ",H206="CZ",H205="CZ",H204="CZ",AF208=AF204,AF208&lt;&gt;AF203,AF208&lt;&gt;AF209),A204-COUNTIF($H$199:$H204,"&lt;&gt;CZ")&amp;$AH$5&amp;A208-COUNTIF($H$199:$H208,"&lt;&gt;CZ"),IF(AND(H208="CZ",H207="CZ",H206="CZ",H205="CZ",H209="CZ",AF209=AF205,AF208&lt;&gt;AF204,AF208&lt;&gt;AF210),A205-COUNTIF($H$199:$H205,"&lt;&gt;CZ")&amp;$AH$5&amp;A209-COUNTIF($H$199:$H209,"&lt;&gt;CZ"),IF(AND(H208="CZ",H207="CZ",H206="CZ",H209="CZ",H210="CZ",AF210=AF206,AF208&lt;&gt;AF205,AF208&lt;&gt;AF211),A206-COUNTIF($H$199:$H206,"&lt;&gt;CZ")&amp;$AH$5&amp;A210-COUNTIF($H$199:$H210,"&lt;&gt;CZ"),IF(AND(H208="CZ",H207="CZ",H209="CZ",H210="CZ",H211="CZ",AF211=AF207,AF208&lt;&gt;AF206,AF208&lt;&gt;AF212),A207-COUNTIF($H$199:$H207,"&lt;&gt;CZ")&amp;$AH$5&amp;A211-COUNTIF($H$199:$H211,"&lt;&gt;CZ"),IF(AND(H208="CZ",H209="CZ",H210="CZ",H211="CZ",H212="CZ",AF208&lt;&gt;AF207,AF208=AF212,AF208&lt;&gt;AF213),A208-COUNTIF($H$199:$H208,"&lt;&gt;CZ")&amp;$AH$5&amp;A212-COUNTIF($H$199:$H212,"&lt;&gt;CZ"),IF(AND(H208="CZ",H207&lt;&gt;"CZ",AF208=AF207,AF208&lt;&gt;AF206,AF208&lt;&gt;AF209),A208-COUNTIF($H$199:$H208,"&lt;&gt;CZ"),IF(AND(H208="CZ",H209&lt;&gt;"CZ",AF208&lt;&gt;AF207,AF208=AF209,AF208&lt;&gt;AF210),A208-COUNTIF($H$199:$H208,"&lt;&gt;CZ"),IF(AND(H208="CZ",H207&lt;&gt;"CZ",H206="CZ",AF208=AF206,AF208&lt;&gt;AF205,AF208&lt;&gt;AF209),A206-COUNTIF($H$199:$H206,"&lt;&gt;CZ")&amp;$AH$5&amp;A208-COUNTIF($H$199:$H208,"&lt;&gt;CZ"),IF(AND(H208="CZ",H207="CZ",H206&lt;&gt;"CZ",AF208=AF206,AF208&lt;&gt;AF205,AF208&lt;&gt;AF209),A207-COUNTIF($H$199:$H206,"&lt;&gt;CZ")&amp;$AH$5&amp;A208-COUNTIF($H$199:$H208,"&lt;&gt;CZ"),IF(AND(H208="CZ",H207&lt;&gt;"CZ",H206&lt;&gt;"CZ",AF208=AF206,AF208&lt;&gt;AF205,AF208&lt;&gt;AF209),A208-COUNTIF($H$199:$H208,"&lt;&gt;CZ"),IF(AND(H208="CZ",H207&lt;&gt;"CZ",H209="CZ",AF208=AF207,AF208&lt;&gt;AF206,AF208=AF209,AF208&lt;&gt;AF210),A208-COUNTIF($H$199:$H207,"&lt;&gt;CZ")&amp;$AH$5&amp;A209-COUNTIF($H$199:$H209,"&lt;&gt;CZ"),IF(AND(H208="CZ",H207="CZ",H209&lt;&gt;"CZ",AF209=AF207,AF208&lt;&gt;AF206,AF208&lt;&gt;AF210),A207-COUNTIF($H$199:$H207,"&lt;&gt;CZ")&amp;$AH$5&amp;A209-COUNTIF($H$199:$H209,"&lt;&gt;CZ"),IF(AND(H208="CZ",H207&lt;&gt;"CZ",H209&lt;&gt;"CZ",AF209=AF207,AF208&lt;&gt;AF206,AF208&lt;&gt;AF210),A208-COUNTIF($H$199:$H207,"&lt;&gt;CZ"),IF(AND(H208="CZ",H209&lt;&gt;"CZ",H210="CZ",AF208&lt;&gt;AF207,AF208=AF210,AF208&lt;&gt;AF211),A208-COUNTIF($H$199:$H208,"&lt;&gt;CZ")&amp;$AH$5&amp;A210-COUNTIF($H$199:$H210,"&lt;&gt;CZ"),IF(AND(H208="CZ",H209="CZ",H210&lt;&gt;"CZ",AF208&lt;&gt;AF207,AF208=AF210,AF208&lt;&gt;AF211),A208-COUNTIF($H$199:$H208,"&lt;&gt;CZ")&amp;$AH$5&amp;A210-COUNTIF($H$199:$H210,"&lt;&gt;CZ"),IF(AND(H208="CZ",H209&lt;&gt;"CZ",H210&lt;&gt;"CZ",AF208&gt;0,AF208&lt;&gt;AF207,AF208=AF210,AF208&lt;&gt;AF211),A208-COUNTIF($H$199:$H208,"&lt;&gt;CZ"),IF(AND(H208="CZ",H207&lt;&gt;"CZ",H206="CZ",H205="CZ",AF208=AF205,AF208&lt;&gt;AF204,AF208&lt;&gt;AF209),A205-COUNTIF($H$199:$H205,"&lt;&gt;CZ")&amp;$AH$5&amp;A208-COUNTIF($H$199:$H208,"&lt;&gt;CZ"),IF(AND(H208="CZ",H207="CZ",H206&lt;&gt;"CZ",H205="CZ",AF208=AF205,AF208&lt;&gt;AF204,AF208&lt;&gt;AF209),A205-COUNTIF($H$199:$H205,"&lt;&gt;CZ")&amp;$AH$5&amp;A208-COUNTIF($H$199:$H208,"&lt;&gt;CZ"),IF(AND(H208="CZ",H207="CZ",H206="CZ",H205&lt;&gt;"CZ",AF208=AF205,AF208&lt;&gt;AF204,AF208&lt;&gt;AF209),A206-COUNTIF($H$199:$H205,"&lt;&gt;CZ")&amp;$AH$5&amp;A208-COUNTIF($H$199:$H208,"&lt;&gt;CZ"),IF(AND(H208="CZ",H207&lt;&gt;"CZ",H206&lt;&gt;"CZ",H205="CZ",AF208=AF205,AF208&lt;&gt;AF204,AF208&lt;&gt;AF209),A205-COUNTIF($H$199:$H205,"&lt;&gt;CZ")&amp;$AH$5&amp;A208-COUNTIF($H$199:$H208,"&lt;&gt;CZ"),IF(AND(H208="CZ",H207&lt;&gt;"CZ",H206="CZ",H205&lt;&gt;"CZ",AF208=AF205,AF208&lt;&gt;AF204,AF208&lt;&gt;AF209),A206-COUNTIF($H$199:$H205,"&lt;&gt;CZ")&amp;$AH$5&amp;A208-COUNTIF($H$199:$H208,"&lt;&gt;CZ"),IF(AND(H208="CZ",H207="CZ",H206&lt;&gt;"CZ",H205&lt;&gt;"CZ",AF208=AF205,AF208&lt;&gt;AF204,AF208&lt;&gt;AF209),A206-COUNTIF($H$199:$H205,"&lt;&gt;CZ")&amp;$AH$5&amp;A208-COUNTIF($H$199:$H208,"&lt;&gt;CZ"),IF(AND(H208="CZ",H207&lt;&gt;"CZ",H206&lt;&gt;"CZ",H205&lt;&gt;"CZ",AF208=AF205,AF208&lt;&gt;AF204,AF208&lt;&gt;AF209),A208-COUNTIF($H$199:$H208,"&lt;&gt;CZ"),IF(AND(H208="CZ",H207="CZ",H206&lt;&gt;"CZ",H209="CZ",AF208=AF206,AF208&lt;&gt;AF205,AF208=AF209,AF208&lt;&gt;AF210),A207-COUNTIF($H$199:$H206,"&lt;&gt;CZ")&amp;$AH$5&amp;A209-COUNTIF($H$199:$H209,"&lt;&gt;CZ"),IF(AND(H208="CZ",H207="CZ",H206="CZ",H209&lt;&gt;"CZ",AF208=AF206,AF208&lt;&gt;AF205,AF208=AF209,AF208&lt;&gt;AF210),A206-COUNTIF($H$199:$H206,"&lt;&gt;CZ")&amp;$AH$5&amp;A209-COUNTIF($H$199:$H209,"&lt;&gt;CZ"),IF(AND(H208="CZ",H207&lt;&gt;"CZ",H206&lt;&gt;"CZ",H209="CZ",AF208=AF206,AF208&lt;&gt;AF205,AF208=AF209,AF208&lt;&gt;AF210),A207-COUNTIF($H$199:$H206,"&lt;&gt;CZ")&amp;$AH$5&amp;A209-COUNTIF($H$199:$H209,"&lt;&gt;CZ"),IF(AND(H208="CZ",H207&lt;&gt;"CZ",H206="CZ",H209="CZ",AF208=AF206,AF208&lt;&gt;AF205,AF208=AF209,AF208&lt;&gt;AF210),A206-COUNTIF($H$199:$H206,"&lt;&gt;CZ")&amp;$AH$5&amp;A209-COUNTIF($H$199:$H209,"&lt;&gt;CZ"),IF(AND(H208="CZ",H207&lt;&gt;"CZ",H206="CZ",H209&lt;&gt;"CZ",AF208=AF206,AF208&lt;&gt;AF205,AF208=AF209,AF208&lt;&gt;AF210),A206-COUNTIF($H$199:$H206,"&lt;&gt;CZ")&amp;$AH$5&amp;A209-COUNTIF($H$199:$H209,"&lt;&gt;CZ"),IF(AND(H208="CZ",H207="CZ",H206&lt;&gt;"CZ",H209&lt;&gt;"CZ",AF209=AF206,AF208&lt;&gt;AF205,AF208&lt;&gt;AF210),A207-COUNTIF($H$199:$H206,"&lt;&gt;CZ")&amp;$AH$5&amp;A209-COUNTIF($H$199:$H209,"&lt;&gt;CZ"),IF(AND(H208="CZ",H207&lt;&gt;"CZ",H206&lt;&gt;"CZ",H209&lt;&gt;"CZ",AF209=AF206,AF208&lt;&gt;AF205,AF208&lt;&gt;AF210),A207-COUNTIF($H$199:$H206,"&lt;&gt;CZ"),IF(AND(H208="CZ",H207&lt;&gt;"CZ",H209="CZ",H210="CZ",AF210=AF207,AF208&lt;&gt;AF206,AF208&lt;&gt;AF211),A208-COUNTIF($H$199:$H207,"&lt;&gt;CZ")&amp;$AH$5&amp;A210-COUNTIF($H$199:$H210,"&lt;&gt;CZ"),IF(AND(H208="CZ",H207="CZ",H209&lt;&gt;"CZ",H210="CZ",AF210=AF207,AF208&lt;&gt;AF206,AF208&lt;&gt;AF211),A207-COUNTIF($H$199:$H207,"&lt;&gt;CZ")&amp;$AH$5&amp;A210-COUNTIF($H$199:$H210,"&lt;&gt;CZ"),IF(AND(H208="CZ",H207="CZ",H209="CZ",H210&lt;&gt;"CZ",AF210=AF207,AF208&lt;&gt;AF206,AF208&lt;&gt;AF211),A207-COUNTIF($H$199:$H207,"&lt;&gt;CZ")&amp;$AH$5&amp;A210-COUNTIF($H$199:$H210,"&lt;&gt;CZ"),IF(AND(H208="CZ",H207&lt;&gt;"CZ",H209&lt;&gt;"CZ",H210="CZ",AF210=AF207,AF208&lt;&gt;AF206,AF208&lt;&gt;AF211),A208-COUNTIF($H$199:$H207,"&lt;&gt;CZ")&amp;$AH$5&amp;A210-COUNTIF($H$199:$H210,"&lt;&gt;CZ"),IF(AND(H208="CZ",H207&lt;&gt;"CZ",H209="CZ",H210&lt;&gt;"CZ",AF210=AF207,AF208&lt;&gt;AF206,AF208&lt;&gt;AF211),A208-COUNTIF($H$199:$H207,"&lt;&gt;CZ")&amp;$AH$5&amp;A210-COUNTIF($H$199:$H210,"&lt;&gt;CZ"),IF(AND(H208="CZ",H207="CZ",H209&lt;&gt;"CZ",H210&lt;&gt;"CZ",AF210=AF207,AF208&lt;&gt;AF206,AF208&lt;&gt;AF211),A207-COUNTIF($H$199:$H207,"&lt;&gt;CZ")&amp;$AH$5&amp;A210-COUNTIF($H$199:$H210,"&lt;&gt;CZ"),IF(AND(H208="CZ",H207&lt;&gt;"CZ",H209&lt;&gt;"CZ",H210&lt;&gt;"CZ",AF210=AF207,AF208&lt;&gt;AF206,AF208&lt;&gt;AF211),A208-COUNTIF($H$199:$H207,"&lt;&gt;CZ"),IF(AND(H208="CZ",H209="CZ",H210="CZ",H211&lt;&gt;"CZ",AF208&lt;&gt;AF207,AF208=AF211,AF208&lt;&gt;AF212),A208-COUNTIF($H$199:$H208,"&lt;&gt;CZ")&amp;$AH$5&amp;A211-COUNTIF($H$199:$H211,"&lt;&gt;CZ"),IF(AND(H208="CZ",H209="CZ",H210&lt;&gt;"CZ",H211="CZ",AF208&lt;&gt;AF207,AF208=AF211,AF208&lt;&gt;AF212),A208-COUNTIF($H$199:$H208,"&lt;&gt;CZ")&amp;$AH$5&amp;A211-COUNTIF($H$199:$H211,"&lt;&gt;CZ"),IF(AND(H208="CZ",H209&lt;&gt;"CZ",H210="CZ",H211="CZ",AF208&lt;&gt;AF207,AF208=AF211,AF208&lt;&gt;AF212),A208-COUNTIF($H$199:$H208,"&lt;&gt;CZ")&amp;$AH$5&amp;A211-COUNTIF($H$199:$H211,"&lt;&gt;CZ"),IF(AND(H208="CZ",H209&lt;&gt;"CZ",H210&lt;&gt;"CZ",H211="CZ",AF208&lt;&gt;AF207,AF208=AF211,AF208&lt;&gt;AF212),A208-COUNTIF($H$199:$H208,"&lt;&gt;CZ")&amp;$AH$5&amp;A211-COUNTIF($H$199:$H211,"&lt;&gt;CZ"),"")))))))))))))))))))))))))))))))))))))))))))))))))))))</f>
        <v>10</v>
      </c>
      <c r="AJ208" s="102" t="str">
        <f>IF(AI208&lt;&gt;"","",IF(AND(H208="CZ",H209&lt;&gt;"CZ",H210="CZ",H211&lt;&gt;"CZ",AF208&lt;&gt;AF207,AF208=AF211,AF208&lt;&gt;AF212),A208-COUNTIF($H$199:$H208,"&lt;&gt;CZ")&amp;$AH$5&amp;A211-COUNTIF($H$199:$H211,"&lt;&gt;CZ"),IF(AND(H208="CZ",H209="CZ",H210&lt;&gt;"CZ",H211&lt;&gt;"CZ",AF208&lt;&gt;AF207,AF208=AF211,AF208&lt;&gt;AF212),A208-COUNTIF($H$199:$H208,"&lt;&gt;CZ")&amp;$AH$5&amp;A211-COUNTIF($H$199:$H211,"&lt;&gt;CZ"),IF(AND(H208="CZ",H209&lt;&gt;"CZ",H210&lt;&gt;"CZ",H211&lt;&gt;"CZ",AF208&lt;&gt;AF207,AF208=AF211,AF208&lt;&gt;AF212),A208-COUNTIF($H$199:$H208,"&lt;&gt;CZ"),IF(AND(H208="CZ",H207&lt;&gt;"CZ",H206="CZ",H205="CZ",H204="CZ",AF208=AF204,AF208&lt;&gt;AF203,AF208&lt;&gt;AF209),A204-COUNTIFS($H$199:$H204,"&lt;&gt;CZ")&amp;$AH$5&amp;A208-COUNTIFS($H$199:$H208,"&lt;&gt;CZ"),IF(AND(H208="CZ",H207="CZ",H206&lt;&gt;"CZ",H205="CZ",H204="CZ",AF208=AF204,AF208&lt;&gt;AF203,AF208&lt;&gt;AF209),A204-COUNTIFS($H$199:$H204,"&lt;&gt;CZ")&amp;$AH$5&amp;A208-COUNTIFS($H$199:$H208,"&lt;&gt;CZ"),IF(AND(H208="CZ",H207="CZ",H206="CZ",H205&lt;&gt;"CZ",H204="CZ",AF208=AF204,AF208&lt;&gt;AF203,AF208&lt;&gt;AF209),A204-COUNTIFS($H$199:$H204,"&lt;&gt;CZ")&amp;$AH$5&amp;A208-COUNTIFS($H$199:$H208,"&lt;&gt;CZ"),IF(AND(H208="CZ",H207="CZ",H206="CZ",H205="CZ",H204&lt;&gt;"CZ",AF208=AF204,AF208&lt;&gt;AF203,AF208&lt;&gt;AF209),A205-COUNTIFS($H$199:$H204,"&lt;&gt;CZ")&amp;$AH$5&amp;A208-COUNTIFS($H$199:$H208,"&lt;&gt;CZ"),IF(AND(H208="CZ",H207&lt;&gt;"CZ",H206="CZ",H205="CZ",H204&lt;&gt;"CZ",AF208=AF204,AF208&lt;&gt;AF203,AF208&lt;&gt;AF209),A205-COUNTIFS($H$199:$H204,"&lt;&gt;CZ")&amp;$AH$5&amp;A208-COUNTIFS($H$199:$H208,"&lt;&gt;CZ"),IF(AND(H208="CZ",H207&lt;&gt;"CZ",H206="CZ",H205&lt;&gt;"CZ",H204="CZ",AF208=AF204,AF208&lt;&gt;AF203,AF208&lt;&gt;AF209),A204-COUNTIFS($H$199:$H204,"&lt;&gt;CZ")&amp;$AH$5&amp;A208-COUNTIFS($H$199:$H208,"&lt;&gt;CZ"),IF(AND(H208="CZ",H207&lt;&gt;"CZ",H206&lt;&gt;"CZ",H205="CZ",H204="CZ",AF208=AF204,AF208&lt;&gt;AF203,AF208&lt;&gt;AF209),A204-COUNTIFS($H$199:$H204,"&lt;&gt;CZ")&amp;$AH$5&amp;A208-COUNTIFS($H$199:$H208,"&lt;&gt;CZ"),IF(AND(H208="CZ",H207&lt;&gt;"CZ",H206&lt;&gt;"CZ",H205&lt;&gt;"CZ",H204="CZ",AF208=AF204,AF208&lt;&gt;AF203,AF208&lt;&gt;AF209),A204-COUNTIFS($H$199:$H204,"&lt;&gt;CZ")&amp;$AH$5&amp;A208-COUNTIFS($H$199:$H208,"&lt;&gt;CZ"),IF(AND(H208="CZ",H207&lt;&gt;"CZ",H206&lt;&gt;"CZ",H205="CZ",H204&lt;&gt;"CZ",AF208=AF204,AF208&lt;&gt;AF203,AF208&lt;&gt;AF209),A205-COUNTIFS($H$199:$H204,"&lt;&gt;CZ")&amp;$AH$5&amp;A208-COUNTIFS($H$199:$H208,"&lt;&gt;CZ"),IF(AND(H208="CZ",H207&lt;&gt;"CZ",H206="CZ",H205&lt;&gt;"CZ",H204&lt;&gt;"CZ",AF208=AF204,AF208&lt;&gt;AF203,AF208&lt;&gt;AF209),A205-COUNTIFS($H$199:$H204,"&lt;&gt;CZ")&amp;$AH$5&amp;A208-COUNTIFS($H$199:$H208,"&lt;&gt;CZ"),IF(AND(H208="CZ",H207="CZ",H206&lt;&gt;"CZ",H205&lt;&gt;"CZ",H204&lt;&gt;"CZ",AF208=AF204,AF208&lt;&gt;AF203,AF208&lt;&gt;AF209),A205-COUNTIFS($H$199:$H204,"&lt;&gt;CZ")&amp;$AH$5&amp;A208-COUNTIFS($H$199:$H208,"&lt;&gt;CZ"),IF(AND(H208="CZ",H207="CZ",H206&lt;&gt;"CZ",H205&lt;&gt;"CZ",H204="CZ",AF208=AF204,AF208&lt;&gt;AF203,AF208&lt;&gt;AF209),A204-COUNTIFS($H$199:$H204,"&lt;&gt;CZ")&amp;$AH$5&amp;A208-COUNTIFS($H$199:$H208,"&lt;&gt;CZ"),IF(AND(H208="CZ",H207="CZ",H206&lt;&gt;"CZ",H205="CZ",H204&lt;&gt;"CZ",AF208=AF204,AF208&lt;&gt;AF203,AF208&lt;&gt;AF209),A205-COUNTIFS($H$199:$H204,"&lt;&gt;CZ")&amp;$AH$5&amp;A208-COUNTIFS($H$199:$H208,"&lt;&gt;CZ"),IF(AND(H208="CZ",H207="CZ",H206="CZ",H205&lt;&gt;"CZ",H204&lt;&gt;"CZ",AF208=AF204,AF208&lt;&gt;AF203,AF208&lt;&gt;AF209),A205-COUNTIFS($H$199:$H204,"&lt;&gt;CZ")&amp;$AH$5&amp;A208-COUNTIFS($H$199:$H208,"&lt;&gt;CZ"),IF(AND(H208="CZ",H207&lt;&gt;"CZ",H206&lt;&gt;"CZ",H205&lt;&gt;"CZ",H204&lt;&gt;"CZ",AF208=AF204,AF208&lt;&gt;AF203,AF208&lt;&gt;AF209),A205-COUNTIFS($H$199:$H204,"&lt;&gt;CZ"),IF(AND(H208="CZ",H207&lt;&gt;"CZ",H206="CZ",H205="CZ",H209="CZ",AF209=AF205,AF208&lt;&gt;AF204,AF208&lt;&gt;AF210),A205-COUNTIFS($H$199:$H205,"&lt;&gt;CZ")&amp;$AH$5&amp;A209-COUNTIFS($H$199:$H209,"&lt;&gt;CZ"),IF(AND(H208="CZ",H207="CZ",H206&lt;&gt;"CZ",H205="CZ",H209="CZ",AF209=AF205,AF208&lt;&gt;AF204,AF208&lt;&gt;AF210),A205-COUNTIFS($H$199:$H205,"&lt;&gt;CZ")&amp;$AH$5&amp;A209-COUNTIFS($H$199:$H209,"&lt;&gt;CZ"),IF(AND(H208="CZ",H207="CZ",H206="CZ",H205&lt;&gt;"CZ",H209="CZ",AF209=AF205,AF208&lt;&gt;AF204,AF208&lt;&gt;AF210),A206-COUNTIFS($H$199:$H205,"&lt;&gt;CZ")&amp;$AH$5&amp;A209-COUNTIFS($H$199:$H209,"&lt;&gt;CZ"),IF(AND(H208="CZ",H207="CZ",H206="CZ",H205="CZ",H209&lt;&gt;"CZ",AF209=AF205,AF208&lt;&gt;AF204,AF208&lt;&gt;AF210),A205-COUNTIFS($H$199:$H205,"&lt;&gt;CZ")&amp;$AH$5&amp;A209-COUNTIFS($H$199:$H209,"&lt;&gt;CZ"),IF(AND(H208="CZ",H207&lt;&gt;"CZ",H206="CZ",H205="CZ",H209&lt;&gt;"CZ",AF209=AF205,AF208&lt;&gt;AF204,AF208&lt;&gt;AF210),A205-COUNTIFS($H$199:$H205,"&lt;&gt;CZ")&amp;$AH$5&amp;A209-COUNTIFS($H$199:$H209,"&lt;&gt;CZ"),IF(AND(H208="CZ",H207&lt;&gt;"CZ",H206="CZ",H205&lt;&gt;"CZ",H209="CZ",AF209=AF205,AF208&lt;&gt;AF204,AF208&lt;&gt;AF210),A206-COUNTIFS($H$199:$H205,"&lt;&gt;CZ")&amp;$AH$5&amp;A209-COUNTIFS($H$199:$H209,"&lt;&gt;CZ"),IF(AND(H208="CZ",H207&lt;&gt;"CZ",H206&lt;&gt;"CZ",H205="CZ",H209="CZ",AF209=AF205,AF208&lt;&gt;AF204,AF208&lt;&gt;AF210),A205-COUNTIFS($H$199:$H205,"&lt;&gt;CZ")&amp;$AH$5&amp;A209-COUNTIFS($H$199:$H209,"&lt;&gt;CZ"),IF(AND(H208="CZ",H207&lt;&gt;"CZ",H206&lt;&gt;"CZ",H205&lt;&gt;"CZ",H209="CZ",AF209=AF205,AF208&lt;&gt;AF204,AF208&lt;&gt;AF210),A206-COUNTIFS($H$199:$H205,"&lt;&gt;CZ")&amp;$AH$5&amp;A209-COUNTIFS($H$199:$H209,"&lt;&gt;CZ"),IF(AND(H208="CZ",H207&lt;&gt;"CZ",H206&lt;&gt;"CZ",H205="CZ",H209&lt;&gt;"CZ",AF209=AF205,AF208&lt;&gt;AF204,AF208&lt;&gt;AF210),A205-COUNTIFS($H$199:$H205,"&lt;&gt;CZ")&amp;$AH$5&amp;A209-COUNTIFS($H$199:$H209,"&lt;&gt;CZ"),IF(AND(H208="CZ",H207&lt;&gt;"CZ",H206="CZ",H205&lt;&gt;"CZ",H209&lt;&gt;"CZ",AF209=AF205,AF208&lt;&gt;AF204,AF208&lt;&gt;AF210),A206-COUNTIFS($H$199:$H205,"&lt;&gt;CZ")&amp;$AH$5&amp;A209-COUNTIFS($H$199:$H209,"&lt;&gt;CZ"),IF(AND(H208="CZ",H207="CZ",H206&lt;&gt;"CZ",H205&lt;&gt;"CZ",H209&lt;&gt;"CZ",AF209=AF205,AF208&lt;&gt;AF204,AF208&lt;&gt;AF210),A206-COUNTIFS($H$199:$H205,"&lt;&gt;CZ")&amp;$AH$5&amp;A209-COUNTIFS($H$199:$H209,"&lt;&gt;CZ"),IF(AND(H208="CZ",H207="CZ",H206&lt;&gt;"CZ",H205&lt;&gt;"CZ",H209="CZ",AF209=AF205,AF208&lt;&gt;AF204,AF208&lt;&gt;AF210),A206-COUNTIFS($H$199:$H205,"&lt;&gt;CZ")&amp;$AH$5&amp;A209-COUNTIFS($H$199:$H209,"&lt;&gt;CZ"),IF(AND(H208="CZ",H207="CZ",H206&lt;&gt;"CZ",H205="CZ",H209&lt;&gt;"CZ",AF209=AF205,AF208&lt;&gt;AF204,AF208&lt;&gt;AF210),A205-COUNTIFS($H$199:$H205,"&lt;&gt;CZ")&amp;$AH$5&amp;A209-COUNTIFS($H$199:$H209,"&lt;&gt;CZ"),IF(AND(H208="CZ",H207="CZ",H206="CZ",H205&lt;&gt;"CZ",H209&lt;&gt;"CZ",AF209=AF205,AF208&lt;&gt;AF204,AF208&lt;&gt;AF210),A206-COUNTIFS($H$199:$H205,"&lt;&gt;CZ")&amp;$AH$5&amp;A209-COUNTIFS($H$199:$H209,"&lt;&gt;CZ"),IF(AND(H208="CZ",H207&lt;&gt;"CZ",H206&lt;&gt;"CZ",H205&lt;&gt;"CZ",H209&lt;&gt;"CZ",AF209=AF205,AF208&lt;&gt;AF204,AF208&lt;&gt;AF210),A206-COUNTIFS($H$199:$H205,"&lt;&gt;CZ"),IF(AND(H208="CZ",H207&lt;&gt;"CZ",H206="CZ",H209="CZ",H210="CZ",AF210=AF206,AF208&lt;&gt;AF205,AF208&lt;&gt;AF211),A206-COUNTIFS($H$199:$H206,"&lt;&gt;CZ")&amp;$AH$5&amp;A210-COUNTIFS($H$199:$H210,"&lt;&gt;CZ"),IF(AND(H208="CZ",H207="CZ",H206&lt;&gt;"CZ",H209="CZ",H210="CZ",AF210=AF206,AF208&lt;&gt;AF205,AF208&lt;&gt;AF211),A207-COUNTIFS($H$199:$H206,"&lt;&gt;CZ")&amp;$AH$5&amp;A210-COUNTIFS($H$199:$H210,"&lt;&gt;CZ"),IF(AND(H208="CZ",H207="CZ",H206="CZ",H209&lt;&gt;"CZ",H210="CZ",AF210=AF206,AF208&lt;&gt;AF205,AF208&lt;&gt;AF211),A206-COUNTIFS($H$199:$H206,"&lt;&gt;CZ")&amp;$AH$5&amp;A210-COUNTIFS($H$199:$H210,"&lt;&gt;CZ"),IF(AND(H208="CZ",H207="CZ",H206="CZ",H209="CZ",H210&lt;&gt;"CZ",AF210=AF206,AF208&lt;&gt;AF205,AF208&lt;&gt;AF211),A206-COUNTIFS($H$199:$H206,"&lt;&gt;CZ")&amp;$AH$5&amp;A210-COUNTIFS($H$199:$H210,"&lt;&gt;CZ"),IF(AND(H208="CZ",H207&lt;&gt;"CZ",H206="CZ",H209="CZ",H210&lt;&gt;"CZ",AF210=AF206,AF208&lt;&gt;AF205,AF208&lt;&gt;AF211),A206-COUNTIFS($H$199:$H206,"&lt;&gt;CZ")&amp;$AH$5&amp;A210-COUNTIFS($H$199:$H210,"&lt;&gt;CZ"),IF(AND(H208="CZ",H207&lt;&gt;"CZ",H206="CZ",H209&lt;&gt;"CZ",H210="CZ",AF210=AF206,AF208&lt;&gt;AF205,AF208&lt;&gt;AF211),A206-COUNTIFS($H$199:$H206,"&lt;&gt;CZ")&amp;$AH$5&amp;A210-COUNTIFS($H$199:$H210,"&lt;&gt;CZ"),IF(AND(H208="CZ",H207&lt;&gt;"CZ",H206&lt;&gt;"CZ",H209="CZ",H210="CZ",AF210=AF206,AF208&lt;&gt;AF205,AF208&lt;&gt;AF211),A207-COUNTIFS($H$199:$H206,"&lt;&gt;CZ")&amp;$AH$5&amp;A210-COUNTIFS($H$199:$H210,"&lt;&gt;CZ"),IF(AND(H208="CZ",H207&lt;&gt;"CZ",H206&lt;&gt;"CZ",H209&lt;&gt;"CZ",H210="CZ",AF210=AF206,AF208&lt;&gt;AF205,AF208&lt;&gt;AF211),A207-COUNTIFS($H$199:$H206,"&lt;&gt;CZ")&amp;$AH$5&amp;A210-COUNTIFS($H$199:$H210,"&lt;&gt;CZ"),IF(AND(H208="CZ",H207&lt;&gt;"CZ",H206&lt;&gt;"CZ",H209="CZ",H210&lt;&gt;"CZ",AF210=AF206,AF208&lt;&gt;AF205,AF208&lt;&gt;AF211),A207-COUNTIFS($H$199:$H206,"&lt;&gt;CZ")&amp;$AH$5&amp;A210-COUNTIFS($H$199:$H210,"&lt;&gt;CZ"),IF(AND(H208="CZ",H207&lt;&gt;"CZ",H206="CZ",H209&lt;&gt;"CZ",H210&lt;&gt;"CZ",AF210=AF206,AF208&lt;&gt;AF205,AF208&lt;&gt;AF211),A206-COUNTIFS($H$199:$H206,"&lt;&gt;CZ")&amp;$AH$5&amp;A210-COUNTIFS($H$199:$H210,"&lt;&gt;CZ"),IF(AND(H208="CZ",H207="CZ",H206&lt;&gt;"CZ",H209&lt;&gt;"CZ",H210&lt;&gt;"CZ",AF210=AF206,AF208&lt;&gt;AF205,AF208&lt;&gt;AF211),A207-COUNTIFS($H$199:$H206,"&lt;&gt;CZ")&amp;$AH$5&amp;A210-COUNTIFS($H$199:$H210,"&lt;&gt;CZ"),IF(AND(H208="CZ",H207="CZ",H206&lt;&gt;"CZ",H209&lt;&gt;"CZ",H210="CZ",AF210=AF206,AF208&lt;&gt;AF205,AF208&lt;&gt;AF211),A207-COUNTIFS($H$199:$H206,"&lt;&gt;CZ")&amp;$AH$5&amp;A210-COUNTIFS($H$199:$H210,"&lt;&gt;CZ"),IF(AND(H208="CZ",H207="CZ",H206&lt;&gt;"CZ",H209="CZ",H210&lt;&gt;"CZ",AF210=AF206,AF208&lt;&gt;AF205,AF208&lt;&gt;AF211),A207-COUNTIFS($H$199:$H206,"&lt;&gt;CZ")&amp;$AH$5&amp;A210-COUNTIFS($H$199:$H210,"&lt;&gt;CZ"),IF(AND(H208="CZ",H207="CZ",H206="CZ",H209&lt;&gt;"CZ",H210&lt;&gt;"CZ",AF210=AF206,AF208&lt;&gt;AF205,AF208&lt;&gt;AF211),A206-COUNTIFS($H$199:$H206,"&lt;&gt;CZ")&amp;$AH$5&amp;A210-COUNTIFS($H$199:$H210,"&lt;&gt;CZ"),""))))))))))))))))))))))))))))))))))))))))))))))))</f>
        <v/>
      </c>
      <c r="AK208" s="102" t="str">
        <f>IF(AI208&lt;&gt;"","",IF(AJ208&lt;&gt;"","",IF(AND(H207="CZ",H206&lt;&gt;"CZ",H205&lt;&gt;"CZ",H208&lt;&gt;"CZ",H209&lt;&gt;"CZ",AF209=AF205,AF207&lt;&gt;AF204,AF207&lt;&gt;AF210),A206-COUNTIFS($H$199:$H205,"&lt;&gt;CZ"),IF(AND(H208="CZ",H207&lt;&gt;"CZ",H209="CZ",H210="CZ",H211="CZ",AF211=AF207,AF208&lt;&gt;AF206,AF208&lt;&gt;AF212),A208-COUNTIFS($H$199:$H207,"&lt;&gt;CZ")&amp;$AH$5&amp;A211-COUNTIFS($H$199:$H211,"&lt;&gt;CZ"),IF(AND(H208="CZ",H207="CZ",H209&lt;&gt;"CZ",H210="CZ",H211="CZ",AF211=AF207,AF208&lt;&gt;AF206,AF208&lt;&gt;AF212),A207-COUNTIFS($H$199:$H207,"&lt;&gt;CZ")&amp;$AH$5&amp;A211-COUNTIFS($H$199:$H211,"&lt;&gt;CZ"),IF(AND(H208="CZ",H207="CZ",H209="CZ",H210&lt;&gt;"CZ",H211="CZ",AF211=AF207,AF208&lt;&gt;AF206,AF208&lt;&gt;AF212),A207-COUNTIFS($H$199:$H207,"&lt;&gt;CZ")&amp;$AH$5&amp;A211-COUNTIFS($H$199:$H211,"&lt;&gt;CZ"),IF(AND(H208="CZ",H207="CZ",H209="CZ",H210="CZ",H211&lt;&gt;"CZ",AF211=AF207,AF208&lt;&gt;AF206,AF208&lt;&gt;AF212),A207-COUNTIFS($H$199:$H207,"&lt;&gt;CZ")&amp;$AH$5&amp;A211-COUNTIFS($H$199:$H211,"&lt;&gt;CZ"),IF(AND(H208="CZ",H207&lt;&gt;"CZ",H209="CZ",H210="CZ",H211&lt;&gt;"CZ",AF211=AF207,AF208&lt;&gt;AF206,AF208&lt;&gt;AF212),A208-COUNTIFS($H$199:$H207,"&lt;&gt;CZ")&amp;$AH$5&amp;A211-COUNTIFS($H$199:$H211,"&lt;&gt;CZ"),IF(AND(H208="CZ",H207&lt;&gt;"CZ",H209="CZ",H210&lt;&gt;"CZ",H211="CZ",AF211=AF207,AF208&lt;&gt;AF206,AF208&lt;&gt;AF212),A208-COUNTIFS($H$199:$H207,"&lt;&gt;CZ")&amp;$AH$5&amp;A211-COUNTIFS($H$199:$H211,"&lt;&gt;CZ"),IF(AND(H208="CZ",H207&lt;&gt;"CZ",H209&lt;&gt;"CZ",H210="CZ",H211="CZ",AF211=AF207,AF208&lt;&gt;AF206,AF208&lt;&gt;AF212),A208-COUNTIFS($H$199:$H207,"&lt;&gt;CZ")&amp;$AH$5&amp;A211-COUNTIFS($H$199:$H211,"&lt;&gt;CZ"),IF(AND(H208="CZ",H207&lt;&gt;"CZ",H209&lt;&gt;"CZ",H210&lt;&gt;"CZ",H211="CZ",AF211=AF207,AF208&lt;&gt;AF206,AF208&lt;&gt;AF212),A208-COUNTIFS($H$199:$H207,"&lt;&gt;CZ")&amp;$AH$5&amp;A211-COUNTIFS($H$199:$H211,"&lt;&gt;CZ"),IF(AND(H208="CZ",H207&lt;&gt;"CZ",H209&lt;&gt;"CZ",H210&lt;&gt;"CZ",H211&lt;&gt;"CZ",AF211=AF207,AF208&lt;&gt;AF206,AF208&lt;&gt;AF212),A211-COUNTIFS($H$199:$H211,"&lt;&gt;CZ"),IF(AND(H208="CZ",H207&lt;&gt;"CZ",H209&lt;&gt;"CZ",H210="CZ",H211&lt;&gt;"CZ",AF211=AF207,AF208&lt;&gt;AF206,AF208&lt;&gt;AF212),A208-COUNTIFS($H$199:$H207,"&lt;&gt;CZ")&amp;$AH$5&amp;A211-COUNTIFS($H$199:$H211,"&lt;&gt;CZ"),IF(AND(H208="CZ",H207="CZ",H209="CZ",H210&lt;&gt;"CZ",H211&lt;&gt;"CZ",AF211=AF207,AF208&lt;&gt;AF206,AF208&lt;&gt;AF212),A207-COUNTIFS($H$199:$H207,"&lt;&gt;CZ")&amp;$AH$5&amp;A211-COUNTIFS($H$199:$H211,"&lt;&gt;CZ"),IF(AND(H208="CZ",H207="CZ",H209&lt;&gt;"CZ",H210&lt;&gt;"CZ",H211&lt;&gt;"CZ",AF211=AF207,AF208&lt;&gt;AF206,AF208&lt;&gt;AF212),A207-COUNTIFS($H$199:$H207,"&lt;&gt;CZ")&amp;$AH$5&amp;A211-COUNTIFS($H$199:$H211,"&lt;&gt;CZ"),IF(AND(H208="CZ",H207="CZ",H209&lt;&gt;"CZ",H210&lt;&gt;"CZ",H211="CZ",AF211=AF207,AF208&lt;&gt;AF206,AF208&lt;&gt;AF212),A207-COUNTIFS($H$199:$H207,"&lt;&gt;CZ")&amp;$AH$5&amp;A211-COUNTIFS($H$199:$H211,"&lt;&gt;CZ"),IF(AND(H208="CZ",H207="CZ",H209&lt;&gt;"CZ",H210="CZ",H211&lt;&gt;"CZ",AF211=AF207,AF208&lt;&gt;AF206,AF208&lt;&gt;AF212),A207-COUNTIFS($H$199:$H207,"&lt;&gt;CZ")&amp;$AH$5&amp;A211-COUNTIFS($H$199:$H211,"&lt;&gt;CZ"),IF(AND(H208="CZ",H207&lt;&gt;"CZ",H209="CZ",H210&lt;&gt;"CZ",H211&lt;&gt;"CZ",AF211=AF207,AF208&lt;&gt;AF206,AF208&lt;&gt;AF212),A208-COUNTIFS($H$199:$H207,"&lt;&gt;CZ")&amp;$AH$5&amp;A211-COUNTIFS($H$199:$H211,"&lt;&gt;CZ"),IF(AND(H208="CZ",H209&lt;&gt;"CZ",H210="CZ",H211="CZ",H212="CZ",AF208=AF212,AF208&lt;&gt;AF207,AF208&lt;&gt;AF213),A208-COUNTIFS($H$199:$H208,"&lt;&gt;CZ")&amp;$AH$5&amp;A212-COUNTIFS($H$199:$H212,"&lt;&gt;CZ"),IF(AND(H208="CZ",H209="CZ",H210&lt;&gt;"CZ",H211="CZ",H212="CZ",AF208=AF212,AF208&lt;&gt;AF207,AF208&lt;&gt;AF213),A208-COUNTIFS($H$199:$H208,"&lt;&gt;CZ")&amp;$AH$5&amp;A212-COUNTIFS($H$199:$H212,"&lt;&gt;CZ"),IF(AND(H208="CZ",H209="CZ",H210="CZ",H211&lt;&gt;"CZ",H212="CZ",AF208=AF212,AF208&lt;&gt;AF207,AF208&lt;&gt;AF213),A208-COUNTIFS($H$199:$H208,"&lt;&gt;CZ")&amp;$AH$5&amp;A212-COUNTIFS($H$199:$H212,"&lt;&gt;CZ"),IF(AND(H208="CZ",H209="CZ",H210="CZ",H211="CZ",H212&lt;&gt;"CZ",AF208=AF212,AF208&lt;&gt;AF207,AF208&lt;&gt;AF213),A208-COUNTIFS($H$199:$H208,"&lt;&gt;CZ")&amp;$AH$5&amp;A212-COUNTIFS($H$199:$H212,"&lt;&gt;CZ"),IF(AND(H208="CZ",H207&lt;&gt;"CZ",H206="CZ",H205="CZ",H209&lt;&gt;"CZ",AF209=AF205,AF208&lt;&gt;AF204,AF208&lt;&gt;AF210),A205-COUNTIFS($H$199:$H205,"&lt;&gt;CZ")&amp;$AH$5&amp;A209-COUNTIFS($H$199:$H209,"&lt;&gt;CZ"),IF(AND(H208="CZ",H209&lt;&gt;"CZ",H210="CZ",H211="CZ",H212&lt;&gt;"CZ",AF208=AF212,AF208&lt;&gt;AF207,AF208&lt;&gt;AF213),A208-COUNTIFS($H$199:$H208,"&lt;&gt;CZ")&amp;$AH$5&amp;A212-COUNTIFS($H$199:$H212,"&lt;&gt;CZ"),IF(AND(H208="CZ",H209&lt;&gt;"CZ",H210="CZ",H211&lt;&gt;"CZ",H212="CZ",AF208=AF212,AF208&lt;&gt;AF207,AF208&lt;&gt;AF213),A208-COUNTIFS($H$199:$H208,"&lt;&gt;CZ")&amp;$AH$5&amp;A212-COUNTIFS($H$199:$H212,"&lt;&gt;CZ"),IF(AND(H208="CZ",H209&lt;&gt;"CZ",H210&lt;&gt;"CZ",H211="CZ",H212="CZ",AF208=AF212,AF208&lt;&gt;AF207,AF208&lt;&gt;AF213),A208-COUNTIFS($H$199:$H208,"&lt;&gt;CZ")&amp;$AH$5&amp;A212-COUNTIFS($H$199:$H212,"&lt;&gt;CZ"),IF(AND(H208="CZ",H209&lt;&gt;"CZ",H210&lt;&gt;"CZ",H211&lt;&gt;"CZ",H212="CZ",AF208=AF212,AF208&lt;&gt;AF207,AF208&lt;&gt;AF213),A208-COUNTIFS($H$199:$H208,"&lt;&gt;CZ")&amp;$AH$5&amp;A212-COUNTIFS($H$199:$H212,"&lt;&gt;CZ"),IF(AND(H208="CZ",H209&lt;&gt;"CZ",H210&lt;&gt;"CZ",H211="CZ",H212&lt;&gt;"CZ",AF208=AF212,AF208&lt;&gt;AF207,AF208&lt;&gt;AF213),A208-COUNTIFS($H$199:$H208,"&lt;&gt;CZ")&amp;$AH$5&amp;A212-COUNTIFS($H$199:$H212,"&lt;&gt;CZ"),IF(AND(H208="CZ",H209&lt;&gt;"CZ",H210="CZ",H211&lt;&gt;"CZ",H212&lt;&gt;"CZ",AF208=AF212,AF208&lt;&gt;AF207,AF208&lt;&gt;AF213),A208-COUNTIFS($H$199:$H208,"&lt;&gt;CZ")&amp;$AH$5&amp;A212-COUNTIFS($H$199:$H212,"&lt;&gt;CZ"),IF(AND(H208="CZ",H209="CZ",H210&lt;&gt;"CZ",H211&lt;&gt;"CZ",H212&lt;&gt;"CZ",AF208=AF212,AF208&lt;&gt;AF207,AF208&lt;&gt;AF213),A208-COUNTIFS($H$199:$H208,"&lt;&gt;CZ")&amp;$AH$5&amp;A212-COUNTIFS($H$199:$H212,"&lt;&gt;CZ"),IF(AND(H208="CZ",H209="CZ",H210="CZ",H211&lt;&gt;"CZ",H212&lt;&gt;"CZ",AF208=AF212,AF208&lt;&gt;AF207,AF208&lt;&gt;AF213),A208-COUNTIFS($H$199:$H208,"&lt;&gt;CZ")&amp;$AH$5&amp;A212-COUNTIFS($H$199:$H212,"&lt;&gt;CZ"),IF(AND(H208="CZ",H209="CZ",H210&lt;&gt;"CZ",H211="CZ",H212&lt;&gt;"CZ",AF208=AF212,AF208&lt;&gt;AF207,AF208&lt;&gt;AF213),A208-COUNTIFS($H$199:$H208,"&lt;&gt;CZ")&amp;$AH$5&amp;A212-COUNTIFS($H$199:$H212,"&lt;&gt;CZ"),IF(AND(H208="CZ",H209="CZ",H210="CZ",H211&lt;&gt;"CZ",H212&lt;&gt;"CZ",AF208=AF212,AF208&lt;&gt;AF207,AF208&lt;&gt;AF213),A208-COUNTIFS($H$199:$H208,"&lt;&gt;CZ")&amp;$AH$5&amp;A212-COUNTIFS($H$199:$H212,"&lt;&gt;CZ"),IF(AND(H208="CZ",H209="CZ",H210&lt;&gt;"CZ",H211&lt;&gt;"CZ",H212&lt;&gt;"CZ",AF208=AF212,AF208&lt;&gt;AF207,AF208&lt;&gt;AF213),A212-COUNTIFS($H$199:$H212,"&lt;&gt;CZ"),""))))))))))))))))))))))))))))))))))</f>
        <v/>
      </c>
      <c r="AL208" s="120" t="str">
        <f t="shared" si="13"/>
        <v>10</v>
      </c>
    </row>
    <row r="209" spans="1:38" s="104" customFormat="1" ht="15" customHeight="1">
      <c r="A209" s="105">
        <v>11</v>
      </c>
      <c r="B209" s="106">
        <v>664</v>
      </c>
      <c r="C209" s="107" t="s">
        <v>198</v>
      </c>
      <c r="D209" s="107" t="s">
        <v>199</v>
      </c>
      <c r="E209" s="106">
        <v>2003</v>
      </c>
      <c r="F209" s="108"/>
      <c r="G209" s="109" t="s">
        <v>43</v>
      </c>
      <c r="H209" s="110" t="s">
        <v>250</v>
      </c>
      <c r="I209" s="111"/>
      <c r="J209" s="112">
        <v>0</v>
      </c>
      <c r="K209" s="111"/>
      <c r="L209" s="112">
        <v>0</v>
      </c>
      <c r="M209" s="111"/>
      <c r="N209" s="112">
        <v>0</v>
      </c>
      <c r="O209" s="111"/>
      <c r="P209" s="112">
        <v>0</v>
      </c>
      <c r="Q209" s="111">
        <v>100</v>
      </c>
      <c r="R209" s="112">
        <v>670</v>
      </c>
      <c r="S209" s="113">
        <v>71</v>
      </c>
      <c r="T209" s="112">
        <v>497</v>
      </c>
      <c r="U209" s="111">
        <v>91</v>
      </c>
      <c r="V209" s="112">
        <v>673.4</v>
      </c>
      <c r="W209" s="111">
        <v>84</v>
      </c>
      <c r="X209" s="112">
        <v>646.80000000000007</v>
      </c>
      <c r="Y209" s="111">
        <v>60</v>
      </c>
      <c r="Z209" s="112">
        <v>504</v>
      </c>
      <c r="AA209" s="111"/>
      <c r="AB209" s="112">
        <v>0</v>
      </c>
      <c r="AC209" s="111"/>
      <c r="AD209" s="112">
        <v>0</v>
      </c>
      <c r="AE209" s="116">
        <v>2991.2000000000003</v>
      </c>
      <c r="AF209" s="117">
        <v>2991.2000000000003</v>
      </c>
      <c r="AG209" s="118">
        <v>11</v>
      </c>
      <c r="AH209" s="100">
        <f t="shared" ca="1" si="12"/>
        <v>0.61586381791756128</v>
      </c>
      <c r="AI209" s="119">
        <f>IF(H209="","",IF(H209&lt;&gt;"CZ","NE",IF(AND(H209="CZ",AF208&lt;&gt;AF209,AF209&lt;&gt;AF210),A209-COUNTIF($H$199:$H209,"&lt;&gt;CZ"),IF(AND(H209="CZ",H208="CZ",AF209=AF208,AF209&lt;&gt;AF207,AF209&lt;&gt;AF210),A208-COUNTIF($H$199:$H209,"&lt;&gt;CZ")&amp;$AH$5&amp;A209-COUNTIF($H$199:$H209,"&lt;&gt;CZ"),IF(AND(H209="CZ",H210="CZ",AF209&lt;&gt;AF208,AF209=AF210,AF209&lt;&gt;AF211),A209-COUNTIF($H$199:$H209,"&lt;&gt;CZ")&amp;$AH$5&amp;A210-COUNTIF($H$199:$H210,"&lt;&gt;CZ"),IF(AND(H209="CZ",H208="CZ",H207="CZ",AF209=AF207,AF209&lt;&gt;AF206,AF209&lt;&gt;AF210),A207-COUNTIF($H$199:$H209,"&lt;&gt;CZ")&amp;$AH$5&amp;A209-COUNTIF($H$199:$H209,"&lt;&gt;CZ"),IF(AND(H209="CZ",H208="CZ",H210="CZ",AF210=AF208,AF209&lt;&gt;AF207,AF209&lt;&gt;AF211),A208-COUNTIF($H$199:$H208,"&lt;&gt;CZ")&amp;$AH$5&amp;A210-COUNTIF($H$199:$H210,"&lt;&gt;CZ"),IF(AND(H209="CZ",H210="CZ",H211="CZ",AF209&lt;&gt;AF208,AF209=AF211,AF209&lt;&gt;AF212),A209-COUNTIF($H$199:$H209,"&lt;&gt;CZ")&amp;$AH$5&amp;A211-COUNTIF($H$199:$H211,"&lt;&gt;CZ"),IF(AND(H209="CZ",H208="CZ",H207="CZ",H206="CZ",AF209=AF206,AF209&lt;&gt;AF205,AF209&lt;&gt;AF210),A206-COUNTIF($H$199:$H206,"&lt;&gt;CZ")&amp;$AH$5&amp;A209-COUNTIF($H$199:$H209,"&lt;&gt;CZ"),IF(AND(H209="CZ",H208="CZ",H207="CZ",H210="CZ",AF210=AF207,AF209&lt;&gt;AF206,AF209&lt;&gt;AF211),A207-COUNTIF($H$199:$H207,"&lt;&gt;CZ")&amp;$AH$5&amp;A210-COUNTIF($H$199:$H210,"&lt;&gt;CZ"),IF(AND(H209="CZ",H208="CZ",H210="CZ",H211="CZ",AF211=AF208,AF209&lt;&gt;AF207,AF209&lt;&gt;AF212),A208-COUNTIF($H$199:$H208,"&lt;&gt;CZ")&amp;$AH$5&amp;A211-COUNTIF($H$199:$H211,"&lt;&gt;CZ"),IF(AND(H209="CZ",H210="CZ",H211="CZ",H212="CZ",AF209&lt;&gt;AF208,AF209=AF212,AF209&lt;&gt;AF213),A209-COUNTIF($H$199:$H209,"&lt;&gt;CZ")&amp;$AH$5&amp;A212-COUNTIF($H$199:$H212,"&lt;&gt;CZ"),IF(AND(H209="CZ",H208="CZ",H207="CZ",H206="CZ",H205="CZ",AF209=AF205,AF209&lt;&gt;AF204,AF209&lt;&gt;AF210),A205-COUNTIF($H$199:$H205,"&lt;&gt;CZ")&amp;$AH$5&amp;A209-COUNTIF($H$199:$H209,"&lt;&gt;CZ"),IF(AND(H209="CZ",H208="CZ",H207="CZ",H206="CZ",H210="CZ",AF210=AF206,AF209&lt;&gt;AF205,AF209&lt;&gt;AF211),A206-COUNTIF($H$199:$H206,"&lt;&gt;CZ")&amp;$AH$5&amp;A210-COUNTIF($H$199:$H210,"&lt;&gt;CZ"),IF(AND(H209="CZ",H208="CZ",H207="CZ",H210="CZ",H211="CZ",AF211=AF207,AF209&lt;&gt;AF206,AF209&lt;&gt;AF212),A207-COUNTIF($H$199:$H207,"&lt;&gt;CZ")&amp;$AH$5&amp;A211-COUNTIF($H$199:$H211,"&lt;&gt;CZ"),IF(AND(H209="CZ",H208="CZ",H210="CZ",H211="CZ",H212="CZ",AF212=AF208,AF209&lt;&gt;AF207,AF209&lt;&gt;AF213),A208-COUNTIF($H$199:$H208,"&lt;&gt;CZ")&amp;$AH$5&amp;A212-COUNTIF($H$199:$H212,"&lt;&gt;CZ"),IF(AND(H209="CZ",H210="CZ",H211="CZ",H212="CZ",H213="CZ",AF209&lt;&gt;AF208,AF209=AF213,AF209&lt;&gt;AF214),A209-COUNTIF($H$199:$H209,"&lt;&gt;CZ")&amp;$AH$5&amp;A213-COUNTIF($H$199:$H213,"&lt;&gt;CZ"),IF(AND(H209="CZ",H208&lt;&gt;"CZ",AF209=AF208,AF209&lt;&gt;AF207,AF209&lt;&gt;AF210),A209-COUNTIF($H$199:$H209,"&lt;&gt;CZ"),IF(AND(H209="CZ",H210&lt;&gt;"CZ",AF209&lt;&gt;AF208,AF209=AF210,AF209&lt;&gt;AF211),A209-COUNTIF($H$199:$H209,"&lt;&gt;CZ"),IF(AND(H209="CZ",H208&lt;&gt;"CZ",H207="CZ",AF209=AF207,AF209&lt;&gt;AF206,AF209&lt;&gt;AF210),A207-COUNTIF($H$199:$H207,"&lt;&gt;CZ")&amp;$AH$5&amp;A209-COUNTIF($H$199:$H209,"&lt;&gt;CZ"),IF(AND(H209="CZ",H208="CZ",H207&lt;&gt;"CZ",AF209=AF207,AF209&lt;&gt;AF206,AF209&lt;&gt;AF210),A208-COUNTIF($H$199:$H207,"&lt;&gt;CZ")&amp;$AH$5&amp;A209-COUNTIF($H$199:$H209,"&lt;&gt;CZ"),IF(AND(H209="CZ",H208&lt;&gt;"CZ",H207&lt;&gt;"CZ",AF209=AF207,AF209&lt;&gt;AF206,AF209&lt;&gt;AF210),A209-COUNTIF($H$199:$H209,"&lt;&gt;CZ"),IF(AND(H209="CZ",H208&lt;&gt;"CZ",H210="CZ",AF209=AF208,AF209&lt;&gt;AF207,AF209=AF210,AF209&lt;&gt;AF211),A209-COUNTIF($H$199:$H208,"&lt;&gt;CZ")&amp;$AH$5&amp;A210-COUNTIF($H$199:$H210,"&lt;&gt;CZ"),IF(AND(H209="CZ",H208="CZ",H210&lt;&gt;"CZ",AF210=AF208,AF209&lt;&gt;AF207,AF209&lt;&gt;AF211),A208-COUNTIF($H$199:$H208,"&lt;&gt;CZ")&amp;$AH$5&amp;A210-COUNTIF($H$199:$H210,"&lt;&gt;CZ"),IF(AND(H209="CZ",H208&lt;&gt;"CZ",H210&lt;&gt;"CZ",AF210=AF208,AF209&lt;&gt;AF207,AF209&lt;&gt;AF211),A209-COUNTIF($H$199:$H208,"&lt;&gt;CZ"),IF(AND(H209="CZ",H210&lt;&gt;"CZ",H211="CZ",AF209&lt;&gt;AF208,AF209=AF211,AF209&lt;&gt;AF212),A209-COUNTIF($H$199:$H209,"&lt;&gt;CZ")&amp;$AH$5&amp;A211-COUNTIF($H$199:$H211,"&lt;&gt;CZ"),IF(AND(H209="CZ",H210="CZ",H211&lt;&gt;"CZ",AF209&lt;&gt;AF208,AF209=AF211,AF209&lt;&gt;AF212),A209-COUNTIF($H$199:$H209,"&lt;&gt;CZ")&amp;$AH$5&amp;A211-COUNTIF($H$199:$H211,"&lt;&gt;CZ"),IF(AND(H209="CZ",H210&lt;&gt;"CZ",H211&lt;&gt;"CZ",AF209&gt;0,AF209&lt;&gt;AF208,AF209=AF211,AF209&lt;&gt;AF212),A209-COUNTIF($H$199:$H209,"&lt;&gt;CZ"),IF(AND(H209="CZ",H208&lt;&gt;"CZ",H207="CZ",H206="CZ",AF209=AF206,AF209&lt;&gt;AF205,AF209&lt;&gt;AF210),A206-COUNTIF($H$199:$H206,"&lt;&gt;CZ")&amp;$AH$5&amp;A209-COUNTIF($H$199:$H209,"&lt;&gt;CZ"),IF(AND(H209="CZ",H208="CZ",H207&lt;&gt;"CZ",H206="CZ",AF209=AF206,AF209&lt;&gt;AF205,AF209&lt;&gt;AF210),A206-COUNTIF($H$199:$H206,"&lt;&gt;CZ")&amp;$AH$5&amp;A209-COUNTIF($H$199:$H209,"&lt;&gt;CZ"),IF(AND(H209="CZ",H208="CZ",H207="CZ",H206&lt;&gt;"CZ",AF209=AF206,AF209&lt;&gt;AF205,AF209&lt;&gt;AF210),A207-COUNTIF($H$199:$H206,"&lt;&gt;CZ")&amp;$AH$5&amp;A209-COUNTIF($H$199:$H209,"&lt;&gt;CZ"),IF(AND(H209="CZ",H208&lt;&gt;"CZ",H207&lt;&gt;"CZ",H206="CZ",AF209=AF206,AF209&lt;&gt;AF205,AF209&lt;&gt;AF210),A206-COUNTIF($H$199:$H206,"&lt;&gt;CZ")&amp;$AH$5&amp;A209-COUNTIF($H$199:$H209,"&lt;&gt;CZ"),IF(AND(H209="CZ",H208&lt;&gt;"CZ",H207="CZ",H206&lt;&gt;"CZ",AF209=AF206,AF209&lt;&gt;AF205,AF209&lt;&gt;AF210),A207-COUNTIF($H$199:$H206,"&lt;&gt;CZ")&amp;$AH$5&amp;A209-COUNTIF($H$199:$H209,"&lt;&gt;CZ"),IF(AND(H209="CZ",H208="CZ",H207&lt;&gt;"CZ",H206&lt;&gt;"CZ",AF209=AF206,AF209&lt;&gt;AF205,AF209&lt;&gt;AF210),A207-COUNTIF($H$199:$H206,"&lt;&gt;CZ")&amp;$AH$5&amp;A209-COUNTIF($H$199:$H209,"&lt;&gt;CZ"),IF(AND(H209="CZ",H208&lt;&gt;"CZ",H207&lt;&gt;"CZ",H206&lt;&gt;"CZ",AF209=AF206,AF209&lt;&gt;AF205,AF209&lt;&gt;AF210),A209-COUNTIF($H$199:$H209,"&lt;&gt;CZ"),IF(AND(H209="CZ",H208="CZ",H207&lt;&gt;"CZ",H210="CZ",AF209=AF207,AF209&lt;&gt;AF206,AF209=AF210,AF209&lt;&gt;AF211),A208-COUNTIF($H$199:$H207,"&lt;&gt;CZ")&amp;$AH$5&amp;A210-COUNTIF($H$199:$H210,"&lt;&gt;CZ"),IF(AND(H209="CZ",H208="CZ",H207="CZ",H210&lt;&gt;"CZ",AF209=AF207,AF209&lt;&gt;AF206,AF209=AF210,AF209&lt;&gt;AF211),A207-COUNTIF($H$199:$H207,"&lt;&gt;CZ")&amp;$AH$5&amp;A210-COUNTIF($H$199:$H210,"&lt;&gt;CZ"),IF(AND(H209="CZ",H208&lt;&gt;"CZ",H207&lt;&gt;"CZ",H210="CZ",AF209=AF207,AF209&lt;&gt;AF206,AF209=AF210,AF209&lt;&gt;AF211),A208-COUNTIF($H$199:$H207,"&lt;&gt;CZ")&amp;$AH$5&amp;A210-COUNTIF($H$199:$H210,"&lt;&gt;CZ"),IF(AND(H209="CZ",H208&lt;&gt;"CZ",H207="CZ",H210="CZ",AF209=AF207,AF209&lt;&gt;AF206,AF209=AF210,AF209&lt;&gt;AF211),A207-COUNTIF($H$199:$H207,"&lt;&gt;CZ")&amp;$AH$5&amp;A210-COUNTIF($H$199:$H210,"&lt;&gt;CZ"),IF(AND(H209="CZ",H208&lt;&gt;"CZ",H207="CZ",H210&lt;&gt;"CZ",AF209=AF207,AF209&lt;&gt;AF206,AF209=AF210,AF209&lt;&gt;AF211),A207-COUNTIF($H$199:$H207,"&lt;&gt;CZ")&amp;$AH$5&amp;A210-COUNTIF($H$199:$H210,"&lt;&gt;CZ"),IF(AND(H209="CZ",H208="CZ",H207&lt;&gt;"CZ",H210&lt;&gt;"CZ",AF210=AF207,AF209&lt;&gt;AF206,AF209&lt;&gt;AF211),A208-COUNTIF($H$199:$H207,"&lt;&gt;CZ")&amp;$AH$5&amp;A210-COUNTIF($H$199:$H210,"&lt;&gt;CZ"),IF(AND(H209="CZ",H208&lt;&gt;"CZ",H207&lt;&gt;"CZ",H210&lt;&gt;"CZ",AF210=AF207,AF209&lt;&gt;AF206,AF209&lt;&gt;AF211),A208-COUNTIF($H$199:$H207,"&lt;&gt;CZ"),IF(AND(H209="CZ",H208&lt;&gt;"CZ",H210="CZ",H211="CZ",AF211=AF208,AF209&lt;&gt;AF207,AF209&lt;&gt;AF212),A209-COUNTIF($H$199:$H208,"&lt;&gt;CZ")&amp;$AH$5&amp;A211-COUNTIF($H$199:$H211,"&lt;&gt;CZ"),IF(AND(H209="CZ",H208="CZ",H210&lt;&gt;"CZ",H211="CZ",AF211=AF208,AF209&lt;&gt;AF207,AF209&lt;&gt;AF212),A208-COUNTIF($H$199:$H208,"&lt;&gt;CZ")&amp;$AH$5&amp;A211-COUNTIF($H$199:$H211,"&lt;&gt;CZ"),IF(AND(H209="CZ",H208="CZ",H210="CZ",H211&lt;&gt;"CZ",AF211=AF208,AF209&lt;&gt;AF207,AF209&lt;&gt;AF212),A208-COUNTIF($H$199:$H208,"&lt;&gt;CZ")&amp;$AH$5&amp;A211-COUNTIF($H$199:$H211,"&lt;&gt;CZ"),IF(AND(H209="CZ",H208&lt;&gt;"CZ",H210&lt;&gt;"CZ",H211="CZ",AF211=AF208,AF209&lt;&gt;AF207,AF209&lt;&gt;AF212),A209-COUNTIF($H$199:$H208,"&lt;&gt;CZ")&amp;$AH$5&amp;A211-COUNTIF($H$199:$H211,"&lt;&gt;CZ"),IF(AND(H209="CZ",H208&lt;&gt;"CZ",H210="CZ",H211&lt;&gt;"CZ",AF211=AF208,AF209&lt;&gt;AF207,AF209&lt;&gt;AF212),A209-COUNTIF($H$199:$H208,"&lt;&gt;CZ")&amp;$AH$5&amp;A211-COUNTIF($H$199:$H211,"&lt;&gt;CZ"),IF(AND(H209="CZ",H208="CZ",H210&lt;&gt;"CZ",H211&lt;&gt;"CZ",AF211=AF208,AF209&lt;&gt;AF207,AF209&lt;&gt;AF212),A208-COUNTIF($H$199:$H208,"&lt;&gt;CZ")&amp;$AH$5&amp;A211-COUNTIF($H$199:$H211,"&lt;&gt;CZ"),IF(AND(H209="CZ",H208&lt;&gt;"CZ",H210&lt;&gt;"CZ",H211&lt;&gt;"CZ",AF211=AF208,AF209&lt;&gt;AF207,AF209&lt;&gt;AF212),A209-COUNTIF($H$199:$H208,"&lt;&gt;CZ"),IF(AND(H209="CZ",H210="CZ",H211="CZ",H212&lt;&gt;"CZ",AF209&lt;&gt;AF208,AF209=AF212,AF209&lt;&gt;AF213),A209-COUNTIF($H$199:$H209,"&lt;&gt;CZ")&amp;$AH$5&amp;A212-COUNTIF($H$199:$H212,"&lt;&gt;CZ"),IF(AND(H209="CZ",H210="CZ",H211&lt;&gt;"CZ",H212="CZ",AF209&lt;&gt;AF208,AF209=AF212,AF209&lt;&gt;AF213),A209-COUNTIF($H$199:$H209,"&lt;&gt;CZ")&amp;$AH$5&amp;A212-COUNTIF($H$199:$H212,"&lt;&gt;CZ"),IF(AND(H209="CZ",H210&lt;&gt;"CZ",H211="CZ",H212="CZ",AF209&lt;&gt;AF208,AF209=AF212,AF209&lt;&gt;AF213),A209-COUNTIF($H$199:$H209,"&lt;&gt;CZ")&amp;$AH$5&amp;A212-COUNTIF($H$199:$H212,"&lt;&gt;CZ"),IF(AND(H209="CZ",H210&lt;&gt;"CZ",H211&lt;&gt;"CZ",H212="CZ",AF209&lt;&gt;AF208,AF209=AF212,AF209&lt;&gt;AF213),A209-COUNTIF($H$199:$H209,"&lt;&gt;CZ")&amp;$AH$5&amp;A212-COUNTIF($H$199:$H212,"&lt;&gt;CZ"),"")))))))))))))))))))))))))))))))))))))))))))))))))))))</f>
        <v>11</v>
      </c>
      <c r="AJ209" s="102" t="str">
        <f>IF(AI209&lt;&gt;"","",IF(AND(H209="CZ",H210&lt;&gt;"CZ",H211="CZ",H212&lt;&gt;"CZ",AF209&lt;&gt;AF208,AF209=AF212,AF209&lt;&gt;AF213),A209-COUNTIF($H$199:$H209,"&lt;&gt;CZ")&amp;$AH$5&amp;A212-COUNTIF($H$199:$H212,"&lt;&gt;CZ"),IF(AND(H209="CZ",H210="CZ",H211&lt;&gt;"CZ",H212&lt;&gt;"CZ",AF209&lt;&gt;AF208,AF209=AF212,AF209&lt;&gt;AF213),A209-COUNTIF($H$199:$H209,"&lt;&gt;CZ")&amp;$AH$5&amp;A212-COUNTIF($H$199:$H212,"&lt;&gt;CZ"),IF(AND(H209="CZ",H210&lt;&gt;"CZ",H211&lt;&gt;"CZ",H212&lt;&gt;"CZ",AF209&lt;&gt;AF208,AF209=AF212,AF209&lt;&gt;AF213),A209-COUNTIF($H$199:$H209,"&lt;&gt;CZ"),IF(AND(H209="CZ",H208&lt;&gt;"CZ",H207="CZ",H206="CZ",H205="CZ",AF209=AF205,AF209&lt;&gt;AF204,AF209&lt;&gt;AF210),A205-COUNTIFS($H$199:$H205,"&lt;&gt;CZ")&amp;$AH$5&amp;A209-COUNTIFS($H$199:$H209,"&lt;&gt;CZ"),IF(AND(H209="CZ",H208="CZ",H207&lt;&gt;"CZ",H206="CZ",H205="CZ",AF209=AF205,AF209&lt;&gt;AF204,AF209&lt;&gt;AF210),A205-COUNTIFS($H$199:$H205,"&lt;&gt;CZ")&amp;$AH$5&amp;A209-COUNTIFS($H$199:$H209,"&lt;&gt;CZ"),IF(AND(H209="CZ",H208="CZ",H207="CZ",H206&lt;&gt;"CZ",H205="CZ",AF209=AF205,AF209&lt;&gt;AF204,AF209&lt;&gt;AF210),A205-COUNTIFS($H$199:$H205,"&lt;&gt;CZ")&amp;$AH$5&amp;A209-COUNTIFS($H$199:$H209,"&lt;&gt;CZ"),IF(AND(H209="CZ",H208="CZ",H207="CZ",H206="CZ",H205&lt;&gt;"CZ",AF209=AF205,AF209&lt;&gt;AF204,AF209&lt;&gt;AF210),A206-COUNTIFS($H$199:$H205,"&lt;&gt;CZ")&amp;$AH$5&amp;A209-COUNTIFS($H$199:$H209,"&lt;&gt;CZ"),IF(AND(H209="CZ",H208&lt;&gt;"CZ",H207="CZ",H206="CZ",H205&lt;&gt;"CZ",AF209=AF205,AF209&lt;&gt;AF204,AF209&lt;&gt;AF210),A206-COUNTIFS($H$199:$H205,"&lt;&gt;CZ")&amp;$AH$5&amp;A209-COUNTIFS($H$199:$H209,"&lt;&gt;CZ"),IF(AND(H209="CZ",H208&lt;&gt;"CZ",H207="CZ",H206&lt;&gt;"CZ",H205="CZ",AF209=AF205,AF209&lt;&gt;AF204,AF209&lt;&gt;AF210),A205-COUNTIFS($H$199:$H205,"&lt;&gt;CZ")&amp;$AH$5&amp;A209-COUNTIFS($H$199:$H209,"&lt;&gt;CZ"),IF(AND(H209="CZ",H208&lt;&gt;"CZ",H207&lt;&gt;"CZ",H206="CZ",H205="CZ",AF209=AF205,AF209&lt;&gt;AF204,AF209&lt;&gt;AF210),A205-COUNTIFS($H$199:$H205,"&lt;&gt;CZ")&amp;$AH$5&amp;A209-COUNTIFS($H$199:$H209,"&lt;&gt;CZ"),IF(AND(H209="CZ",H208&lt;&gt;"CZ",H207&lt;&gt;"CZ",H206&lt;&gt;"CZ",H205="CZ",AF209=AF205,AF209&lt;&gt;AF204,AF209&lt;&gt;AF210),A205-COUNTIFS($H$199:$H205,"&lt;&gt;CZ")&amp;$AH$5&amp;A209-COUNTIFS($H$199:$H209,"&lt;&gt;CZ"),IF(AND(H209="CZ",H208&lt;&gt;"CZ",H207&lt;&gt;"CZ",H206="CZ",H205&lt;&gt;"CZ",AF209=AF205,AF209&lt;&gt;AF204,AF209&lt;&gt;AF210),A206-COUNTIFS($H$199:$H205,"&lt;&gt;CZ")&amp;$AH$5&amp;A209-COUNTIFS($H$199:$H209,"&lt;&gt;CZ"),IF(AND(H209="CZ",H208&lt;&gt;"CZ",H207="CZ",H206&lt;&gt;"CZ",H205&lt;&gt;"CZ",AF209=AF205,AF209&lt;&gt;AF204,AF209&lt;&gt;AF210),A206-COUNTIFS($H$199:$H205,"&lt;&gt;CZ")&amp;$AH$5&amp;A209-COUNTIFS($H$199:$H209,"&lt;&gt;CZ"),IF(AND(H209="CZ",H208="CZ",H207&lt;&gt;"CZ",H206&lt;&gt;"CZ",H205&lt;&gt;"CZ",AF209=AF205,AF209&lt;&gt;AF204,AF209&lt;&gt;AF210),A206-COUNTIFS($H$199:$H205,"&lt;&gt;CZ")&amp;$AH$5&amp;A209-COUNTIFS($H$199:$H209,"&lt;&gt;CZ"),IF(AND(H209="CZ",H208="CZ",H207&lt;&gt;"CZ",H206&lt;&gt;"CZ",H205="CZ",AF209=AF205,AF209&lt;&gt;AF204,AF209&lt;&gt;AF210),A205-COUNTIFS($H$199:$H205,"&lt;&gt;CZ")&amp;$AH$5&amp;A209-COUNTIFS($H$199:$H209,"&lt;&gt;CZ"),IF(AND(H209="CZ",H208="CZ",H207&lt;&gt;"CZ",H206="CZ",H205&lt;&gt;"CZ",AF209=AF205,AF209&lt;&gt;AF204,AF209&lt;&gt;AF210),A206-COUNTIFS($H$199:$H205,"&lt;&gt;CZ")&amp;$AH$5&amp;A209-COUNTIFS($H$199:$H209,"&lt;&gt;CZ"),IF(AND(H209="CZ",H208="CZ",H207="CZ",H206&lt;&gt;"CZ",H205&lt;&gt;"CZ",AF209=AF205,AF209&lt;&gt;AF204,AF209&lt;&gt;AF210),A206-COUNTIFS($H$199:$H205,"&lt;&gt;CZ")&amp;$AH$5&amp;A209-COUNTIFS($H$199:$H209,"&lt;&gt;CZ"),IF(AND(H209="CZ",H208&lt;&gt;"CZ",H207&lt;&gt;"CZ",H206&lt;&gt;"CZ",H205&lt;&gt;"CZ",AF209=AF205,AF209&lt;&gt;AF204,AF209&lt;&gt;AF210),A206-COUNTIFS($H$199:$H205,"&lt;&gt;CZ"),IF(AND(H209="CZ",H208&lt;&gt;"CZ",H207="CZ",H206="CZ",H210="CZ",AF210=AF206,AF209&lt;&gt;AF205,AF209&lt;&gt;AF211),A206-COUNTIFS($H$199:$H206,"&lt;&gt;CZ")&amp;$AH$5&amp;A210-COUNTIFS($H$199:$H210,"&lt;&gt;CZ"),IF(AND(H209="CZ",H208="CZ",H207&lt;&gt;"CZ",H206="CZ",H210="CZ",AF210=AF206,AF209&lt;&gt;AF205,AF209&lt;&gt;AF211),A206-COUNTIFS($H$199:$H206,"&lt;&gt;CZ")&amp;$AH$5&amp;A210-COUNTIFS($H$199:$H210,"&lt;&gt;CZ"),IF(AND(H209="CZ",H208="CZ",H207="CZ",H206&lt;&gt;"CZ",H210="CZ",AF210=AF206,AF209&lt;&gt;AF205,AF209&lt;&gt;AF211),A207-COUNTIFS($H$199:$H206,"&lt;&gt;CZ")&amp;$AH$5&amp;A210-COUNTIFS($H$199:$H210,"&lt;&gt;CZ"),IF(AND(H209="CZ",H208="CZ",H207="CZ",H206="CZ",H210&lt;&gt;"CZ",AF210=AF206,AF209&lt;&gt;AF205,AF209&lt;&gt;AF211),A206-COUNTIFS($H$199:$H206,"&lt;&gt;CZ")&amp;$AH$5&amp;A210-COUNTIFS($H$199:$H210,"&lt;&gt;CZ"),IF(AND(H209="CZ",H208&lt;&gt;"CZ",H207="CZ",H206="CZ",H210&lt;&gt;"CZ",AF210=AF206,AF209&lt;&gt;AF205,AF209&lt;&gt;AF211),A206-COUNTIFS($H$199:$H206,"&lt;&gt;CZ")&amp;$AH$5&amp;A210-COUNTIFS($H$199:$H210,"&lt;&gt;CZ"),IF(AND(H209="CZ",H208&lt;&gt;"CZ",H207="CZ",H206&lt;&gt;"CZ",H210="CZ",AF210=AF206,AF209&lt;&gt;AF205,AF209&lt;&gt;AF211),A207-COUNTIFS($H$199:$H206,"&lt;&gt;CZ")&amp;$AH$5&amp;A210-COUNTIFS($H$199:$H210,"&lt;&gt;CZ"),IF(AND(H209="CZ",H208&lt;&gt;"CZ",H207&lt;&gt;"CZ",H206="CZ",H210="CZ",AF210=AF206,AF209&lt;&gt;AF205,AF209&lt;&gt;AF211),A206-COUNTIFS($H$199:$H206,"&lt;&gt;CZ")&amp;$AH$5&amp;A210-COUNTIFS($H$199:$H210,"&lt;&gt;CZ"),IF(AND(H209="CZ",H208&lt;&gt;"CZ",H207&lt;&gt;"CZ",H206&lt;&gt;"CZ",H210="CZ",AF210=AF206,AF209&lt;&gt;AF205,AF209&lt;&gt;AF211),A207-COUNTIFS($H$199:$H206,"&lt;&gt;CZ")&amp;$AH$5&amp;A210-COUNTIFS($H$199:$H210,"&lt;&gt;CZ"),IF(AND(H209="CZ",H208&lt;&gt;"CZ",H207&lt;&gt;"CZ",H206="CZ",H210&lt;&gt;"CZ",AF210=AF206,AF209&lt;&gt;AF205,AF209&lt;&gt;AF211),A206-COUNTIFS($H$199:$H206,"&lt;&gt;CZ")&amp;$AH$5&amp;A210-COUNTIFS($H$199:$H210,"&lt;&gt;CZ"),IF(AND(H209="CZ",H208&lt;&gt;"CZ",H207="CZ",H206&lt;&gt;"CZ",H210&lt;&gt;"CZ",AF210=AF206,AF209&lt;&gt;AF205,AF209&lt;&gt;AF211),A207-COUNTIFS($H$199:$H206,"&lt;&gt;CZ")&amp;$AH$5&amp;A210-COUNTIFS($H$199:$H210,"&lt;&gt;CZ"),IF(AND(H209="CZ",H208="CZ",H207&lt;&gt;"CZ",H206&lt;&gt;"CZ",H210&lt;&gt;"CZ",AF210=AF206,AF209&lt;&gt;AF205,AF209&lt;&gt;AF211),A207-COUNTIFS($H$199:$H206,"&lt;&gt;CZ")&amp;$AH$5&amp;A210-COUNTIFS($H$199:$H210,"&lt;&gt;CZ"),IF(AND(H209="CZ",H208="CZ",H207&lt;&gt;"CZ",H206&lt;&gt;"CZ",H210="CZ",AF210=AF206,AF209&lt;&gt;AF205,AF209&lt;&gt;AF211),A207-COUNTIFS($H$199:$H206,"&lt;&gt;CZ")&amp;$AH$5&amp;A210-COUNTIFS($H$199:$H210,"&lt;&gt;CZ"),IF(AND(H209="CZ",H208="CZ",H207&lt;&gt;"CZ",H206="CZ",H210&lt;&gt;"CZ",AF210=AF206,AF209&lt;&gt;AF205,AF209&lt;&gt;AF211),A206-COUNTIFS($H$199:$H206,"&lt;&gt;CZ")&amp;$AH$5&amp;A210-COUNTIFS($H$199:$H210,"&lt;&gt;CZ"),IF(AND(H209="CZ",H208="CZ",H207="CZ",H206&lt;&gt;"CZ",H210&lt;&gt;"CZ",AF210=AF206,AF209&lt;&gt;AF205,AF209&lt;&gt;AF211),A207-COUNTIFS($H$199:$H206,"&lt;&gt;CZ")&amp;$AH$5&amp;A210-COUNTIFS($H$199:$H210,"&lt;&gt;CZ"),IF(AND(H209="CZ",H208&lt;&gt;"CZ",H207&lt;&gt;"CZ",H206&lt;&gt;"CZ",H210&lt;&gt;"CZ",AF210=AF206,AF209&lt;&gt;AF205,AF209&lt;&gt;AF211),A207-COUNTIFS($H$199:$H206,"&lt;&gt;CZ"),IF(AND(H209="CZ",H208&lt;&gt;"CZ",H207="CZ",H210="CZ",H211="CZ",AF211=AF207,AF209&lt;&gt;AF206,AF209&lt;&gt;AF212),A207-COUNTIFS($H$199:$H207,"&lt;&gt;CZ")&amp;$AH$5&amp;A211-COUNTIFS($H$199:$H211,"&lt;&gt;CZ"),IF(AND(H209="CZ",H208="CZ",H207&lt;&gt;"CZ",H210="CZ",H211="CZ",AF211=AF207,AF209&lt;&gt;AF206,AF209&lt;&gt;AF212),A208-COUNTIFS($H$199:$H207,"&lt;&gt;CZ")&amp;$AH$5&amp;A211-COUNTIFS($H$199:$H211,"&lt;&gt;CZ"),IF(AND(H209="CZ",H208="CZ",H207="CZ",H210&lt;&gt;"CZ",H211="CZ",AF211=AF207,AF209&lt;&gt;AF206,AF209&lt;&gt;AF212),A207-COUNTIFS($H$199:$H207,"&lt;&gt;CZ")&amp;$AH$5&amp;A211-COUNTIFS($H$199:$H211,"&lt;&gt;CZ"),IF(AND(H209="CZ",H208="CZ",H207="CZ",H210="CZ",H211&lt;&gt;"CZ",AF211=AF207,AF209&lt;&gt;AF206,AF209&lt;&gt;AF212),A207-COUNTIFS($H$199:$H207,"&lt;&gt;CZ")&amp;$AH$5&amp;A211-COUNTIFS($H$199:$H211,"&lt;&gt;CZ"),IF(AND(H209="CZ",H208&lt;&gt;"CZ",H207="CZ",H210="CZ",H211&lt;&gt;"CZ",AF211=AF207,AF209&lt;&gt;AF206,AF209&lt;&gt;AF212),A207-COUNTIFS($H$199:$H207,"&lt;&gt;CZ")&amp;$AH$5&amp;A211-COUNTIFS($H$199:$H211,"&lt;&gt;CZ"),IF(AND(H209="CZ",H208&lt;&gt;"CZ",H207="CZ",H210&lt;&gt;"CZ",H211="CZ",AF211=AF207,AF209&lt;&gt;AF206,AF209&lt;&gt;AF212),A207-COUNTIFS($H$199:$H207,"&lt;&gt;CZ")&amp;$AH$5&amp;A211-COUNTIFS($H$199:$H211,"&lt;&gt;CZ"),IF(AND(H209="CZ",H208&lt;&gt;"CZ",H207&lt;&gt;"CZ",H210="CZ",H211="CZ",AF211=AF207,AF209&lt;&gt;AF206,AF209&lt;&gt;AF212),A208-COUNTIFS($H$199:$H207,"&lt;&gt;CZ")&amp;$AH$5&amp;A211-COUNTIFS($H$199:$H211,"&lt;&gt;CZ"),IF(AND(H209="CZ",H208&lt;&gt;"CZ",H207&lt;&gt;"CZ",H210&lt;&gt;"CZ",H211="CZ",AF211=AF207,AF209&lt;&gt;AF206,AF209&lt;&gt;AF212),A208-COUNTIFS($H$199:$H207,"&lt;&gt;CZ")&amp;$AH$5&amp;A211-COUNTIFS($H$199:$H211,"&lt;&gt;CZ"),IF(AND(H209="CZ",H208&lt;&gt;"CZ",H207&lt;&gt;"CZ",H210="CZ",H211&lt;&gt;"CZ",AF211=AF207,AF209&lt;&gt;AF206,AF209&lt;&gt;AF212),A208-COUNTIFS($H$199:$H207,"&lt;&gt;CZ")&amp;$AH$5&amp;A211-COUNTIFS($H$199:$H211,"&lt;&gt;CZ"),IF(AND(H209="CZ",H208&lt;&gt;"CZ",H207="CZ",H210&lt;&gt;"CZ",H211&lt;&gt;"CZ",AF211=AF207,AF209&lt;&gt;AF206,AF209&lt;&gt;AF212),A207-COUNTIFS($H$199:$H207,"&lt;&gt;CZ")&amp;$AH$5&amp;A211-COUNTIFS($H$199:$H211,"&lt;&gt;CZ"),IF(AND(H209="CZ",H208="CZ",H207&lt;&gt;"CZ",H210&lt;&gt;"CZ",H211&lt;&gt;"CZ",AF211=AF207,AF209&lt;&gt;AF206,AF209&lt;&gt;AF212),A208-COUNTIFS($H$199:$H207,"&lt;&gt;CZ")&amp;$AH$5&amp;A211-COUNTIFS($H$199:$H211,"&lt;&gt;CZ"),IF(AND(H209="CZ",H208="CZ",H207&lt;&gt;"CZ",H210&lt;&gt;"CZ",H211="CZ",AF211=AF207,AF209&lt;&gt;AF206,AF209&lt;&gt;AF212),A208-COUNTIFS($H$199:$H207,"&lt;&gt;CZ")&amp;$AH$5&amp;A211-COUNTIFS($H$199:$H211,"&lt;&gt;CZ"),IF(AND(H209="CZ",H208="CZ",H207&lt;&gt;"CZ",H210="CZ",H211&lt;&gt;"CZ",AF211=AF207,AF209&lt;&gt;AF206,AF209&lt;&gt;AF212),A208-COUNTIFS($H$199:$H207,"&lt;&gt;CZ")&amp;$AH$5&amp;A211-COUNTIFS($H$199:$H211,"&lt;&gt;CZ"),IF(AND(H209="CZ",H208="CZ",H207="CZ",H210&lt;&gt;"CZ",H211&lt;&gt;"CZ",AF211=AF207,AF209&lt;&gt;AF206,AF209&lt;&gt;AF212),A207-COUNTIFS($H$199:$H207,"&lt;&gt;CZ")&amp;$AH$5&amp;A211-COUNTIFS($H$199:$H211,"&lt;&gt;CZ"),""))))))))))))))))))))))))))))))))))))))))))))))))</f>
        <v/>
      </c>
      <c r="AK209" s="102" t="str">
        <f>IF(AI209&lt;&gt;"","",IF(AJ209&lt;&gt;"","",IF(AND(H208="CZ",H207&lt;&gt;"CZ",H206&lt;&gt;"CZ",H209&lt;&gt;"CZ",H210&lt;&gt;"CZ",AF210=AF206,AF208&lt;&gt;AF205,AF208&lt;&gt;AF211),A207-COUNTIFS($H$199:$H206,"&lt;&gt;CZ"),IF(AND(H209="CZ",H208&lt;&gt;"CZ",H210="CZ",H211="CZ",H212="CZ",AF212=AF208,AF209&lt;&gt;AF207,AF209&lt;&gt;AF213),A209-COUNTIFS($H$199:$H208,"&lt;&gt;CZ")&amp;$AH$5&amp;A212-COUNTIFS($H$199:$H212,"&lt;&gt;CZ"),IF(AND(H209="CZ",H208="CZ",H210&lt;&gt;"CZ",H211="CZ",H212="CZ",AF212=AF208,AF209&lt;&gt;AF207,AF209&lt;&gt;AF213),A208-COUNTIFS($H$199:$H208,"&lt;&gt;CZ")&amp;$AH$5&amp;A212-COUNTIFS($H$199:$H212,"&lt;&gt;CZ"),IF(AND(H209="CZ",H208="CZ",H210="CZ",H211&lt;&gt;"CZ",H212="CZ",AF212=AF208,AF209&lt;&gt;AF207,AF209&lt;&gt;AF213),A208-COUNTIFS($H$199:$H208,"&lt;&gt;CZ")&amp;$AH$5&amp;A212-COUNTIFS($H$199:$H212,"&lt;&gt;CZ"),IF(AND(H209="CZ",H208="CZ",H210="CZ",H211="CZ",H212&lt;&gt;"CZ",AF212=AF208,AF209&lt;&gt;AF207,AF209&lt;&gt;AF213),A208-COUNTIFS($H$199:$H208,"&lt;&gt;CZ")&amp;$AH$5&amp;A212-COUNTIFS($H$199:$H212,"&lt;&gt;CZ"),IF(AND(H209="CZ",H208&lt;&gt;"CZ",H210="CZ",H211="CZ",H212&lt;&gt;"CZ",AF212=AF208,AF209&lt;&gt;AF207,AF209&lt;&gt;AF213),A209-COUNTIFS($H$199:$H208,"&lt;&gt;CZ")&amp;$AH$5&amp;A212-COUNTIFS($H$199:$H212,"&lt;&gt;CZ"),IF(AND(H209="CZ",H208&lt;&gt;"CZ",H210="CZ",H211&lt;&gt;"CZ",H212="CZ",AF212=AF208,AF209&lt;&gt;AF207,AF209&lt;&gt;AF213),A209-COUNTIFS($H$199:$H208,"&lt;&gt;CZ")&amp;$AH$5&amp;A212-COUNTIFS($H$199:$H212,"&lt;&gt;CZ"),IF(AND(H209="CZ",H208&lt;&gt;"CZ",H210&lt;&gt;"CZ",H211="CZ",H212="CZ",AF212=AF208,AF209&lt;&gt;AF207,AF209&lt;&gt;AF213),A209-COUNTIFS($H$199:$H208,"&lt;&gt;CZ")&amp;$AH$5&amp;A212-COUNTIFS($H$199:$H212,"&lt;&gt;CZ"),IF(AND(H209="CZ",H208&lt;&gt;"CZ",H210&lt;&gt;"CZ",H211&lt;&gt;"CZ",H212="CZ",AF212=AF208,AF209&lt;&gt;AF207,AF209&lt;&gt;AF213),A209-COUNTIFS($H$199:$H208,"&lt;&gt;CZ")&amp;$AH$5&amp;A212-COUNTIFS($H$199:$H212,"&lt;&gt;CZ"),IF(AND(H209="CZ",H208&lt;&gt;"CZ",H210&lt;&gt;"CZ",H211&lt;&gt;"CZ",H212&lt;&gt;"CZ",AF212=AF208,AF209&lt;&gt;AF207,AF209&lt;&gt;AF213),A212-COUNTIFS($H$199:$H212,"&lt;&gt;CZ"),IF(AND(H209="CZ",H208&lt;&gt;"CZ",H210&lt;&gt;"CZ",H211="CZ",H212&lt;&gt;"CZ",AF212=AF208,AF209&lt;&gt;AF207,AF209&lt;&gt;AF213),A209-COUNTIFS($H$199:$H208,"&lt;&gt;CZ")&amp;$AH$5&amp;A212-COUNTIFS($H$199:$H212,"&lt;&gt;CZ"),IF(AND(H209="CZ",H208="CZ",H210="CZ",H211&lt;&gt;"CZ",H212&lt;&gt;"CZ",AF212=AF208,AF209&lt;&gt;AF207,AF209&lt;&gt;AF213),A208-COUNTIFS($H$199:$H208,"&lt;&gt;CZ")&amp;$AH$5&amp;A212-COUNTIFS($H$199:$H212,"&lt;&gt;CZ"),IF(AND(H209="CZ",H208="CZ",H210&lt;&gt;"CZ",H211&lt;&gt;"CZ",H212&lt;&gt;"CZ",AF212=AF208,AF209&lt;&gt;AF207,AF209&lt;&gt;AF213),A208-COUNTIFS($H$199:$H208,"&lt;&gt;CZ")&amp;$AH$5&amp;A212-COUNTIFS($H$199:$H212,"&lt;&gt;CZ"),IF(AND(H209="CZ",H208="CZ",H210&lt;&gt;"CZ",H211&lt;&gt;"CZ",H212="CZ",AF212=AF208,AF209&lt;&gt;AF207,AF209&lt;&gt;AF213),A208-COUNTIFS($H$199:$H208,"&lt;&gt;CZ")&amp;$AH$5&amp;A212-COUNTIFS($H$199:$H212,"&lt;&gt;CZ"),IF(AND(H209="CZ",H208="CZ",H210&lt;&gt;"CZ",H211="CZ",H212&lt;&gt;"CZ",AF212=AF208,AF209&lt;&gt;AF207,AF209&lt;&gt;AF213),A208-COUNTIFS($H$199:$H208,"&lt;&gt;CZ")&amp;$AH$5&amp;A212-COUNTIFS($H$199:$H212,"&lt;&gt;CZ"),IF(AND(H209="CZ",H208&lt;&gt;"CZ",H210="CZ",H211&lt;&gt;"CZ",H212&lt;&gt;"CZ",AF212=AF208,AF209&lt;&gt;AF207,AF209&lt;&gt;AF213),A209-COUNTIFS($H$199:$H208,"&lt;&gt;CZ")&amp;$AH$5&amp;A212-COUNTIFS($H$199:$H212,"&lt;&gt;CZ"),IF(AND(H209="CZ",H210&lt;&gt;"CZ",H211="CZ",H212="CZ",H213="CZ",AF209=AF213,AF209&lt;&gt;AF208,AF209&lt;&gt;AF214),A209-COUNTIFS($H$199:$H209,"&lt;&gt;CZ")&amp;$AH$5&amp;A213-COUNTIFS($H$199:$H213,"&lt;&gt;CZ"),IF(AND(H209="CZ",H210="CZ",H211&lt;&gt;"CZ",H212="CZ",H213="CZ",AF209=AF213,AF209&lt;&gt;AF208,AF209&lt;&gt;AF214),A209-COUNTIFS($H$199:$H209,"&lt;&gt;CZ")&amp;$AH$5&amp;A213-COUNTIFS($H$199:$H213,"&lt;&gt;CZ"),IF(AND(H209="CZ",H210="CZ",H211="CZ",H212&lt;&gt;"CZ",H213="CZ",AF209=AF213,AF209&lt;&gt;AF208,AF209&lt;&gt;AF214),A209-COUNTIFS($H$199:$H209,"&lt;&gt;CZ")&amp;$AH$5&amp;A213-COUNTIFS($H$199:$H213,"&lt;&gt;CZ"),IF(AND(H209="CZ",H210="CZ",H211="CZ",H212="CZ",H213&lt;&gt;"CZ",AF209=AF213,AF209&lt;&gt;AF208,AF209&lt;&gt;AF214),A209-COUNTIFS($H$199:$H209,"&lt;&gt;CZ")&amp;$AH$5&amp;A213-COUNTIFS($H$199:$H213,"&lt;&gt;CZ"),IF(AND(H209="CZ",H208&lt;&gt;"CZ",H207="CZ",H206="CZ",H210&lt;&gt;"CZ",AF210=AF206,AF209&lt;&gt;AF205,AF209&lt;&gt;AF211),A206-COUNTIFS($H$199:$H206,"&lt;&gt;CZ")&amp;$AH$5&amp;A210-COUNTIFS($H$199:$H210,"&lt;&gt;CZ"),IF(AND(H209="CZ",H210&lt;&gt;"CZ",H211="CZ",H212="CZ",H213&lt;&gt;"CZ",AF209=AF213,AF209&lt;&gt;AF208,AF209&lt;&gt;AF214),A209-COUNTIFS($H$199:$H209,"&lt;&gt;CZ")&amp;$AH$5&amp;A213-COUNTIFS($H$199:$H213,"&lt;&gt;CZ"),IF(AND(H209="CZ",H210&lt;&gt;"CZ",H211="CZ",H212&lt;&gt;"CZ",H213="CZ",AF209=AF213,AF209&lt;&gt;AF208,AF209&lt;&gt;AF214),A209-COUNTIFS($H$199:$H209,"&lt;&gt;CZ")&amp;$AH$5&amp;A213-COUNTIFS($H$199:$H213,"&lt;&gt;CZ"),IF(AND(H209="CZ",H210&lt;&gt;"CZ",H211&lt;&gt;"CZ",H212="CZ",H213="CZ",AF209=AF213,AF209&lt;&gt;AF208,AF209&lt;&gt;AF214),A209-COUNTIFS($H$199:$H209,"&lt;&gt;CZ")&amp;$AH$5&amp;A213-COUNTIFS($H$199:$H213,"&lt;&gt;CZ"),IF(AND(H209="CZ",H210&lt;&gt;"CZ",H211&lt;&gt;"CZ",H212&lt;&gt;"CZ",H213="CZ",AF209=AF213,AF209&lt;&gt;AF208,AF209&lt;&gt;AF214),A209-COUNTIFS($H$199:$H209,"&lt;&gt;CZ")&amp;$AH$5&amp;A213-COUNTIFS($H$199:$H213,"&lt;&gt;CZ"),IF(AND(H209="CZ",H210&lt;&gt;"CZ",H211&lt;&gt;"CZ",H212="CZ",H213&lt;&gt;"CZ",AF209=AF213,AF209&lt;&gt;AF208,AF209&lt;&gt;AF214),A209-COUNTIFS($H$199:$H209,"&lt;&gt;CZ")&amp;$AH$5&amp;A213-COUNTIFS($H$199:$H213,"&lt;&gt;CZ"),IF(AND(H209="CZ",H210&lt;&gt;"CZ",H211="CZ",H212&lt;&gt;"CZ",H213&lt;&gt;"CZ",AF209=AF213,AF209&lt;&gt;AF208,AF209&lt;&gt;AF214),A209-COUNTIFS($H$199:$H209,"&lt;&gt;CZ")&amp;$AH$5&amp;A213-COUNTIFS($H$199:$H213,"&lt;&gt;CZ"),IF(AND(H209="CZ",H210="CZ",H211&lt;&gt;"CZ",H212&lt;&gt;"CZ",H213&lt;&gt;"CZ",AF209=AF213,AF209&lt;&gt;AF208,AF209&lt;&gt;AF214),A209-COUNTIFS($H$199:$H209,"&lt;&gt;CZ")&amp;$AH$5&amp;A213-COUNTIFS($H$199:$H213,"&lt;&gt;CZ"),IF(AND(H209="CZ",H210="CZ",H211="CZ",H212&lt;&gt;"CZ",H213&lt;&gt;"CZ",AF209=AF213,AF209&lt;&gt;AF208,AF209&lt;&gt;AF214),A209-COUNTIFS($H$199:$H209,"&lt;&gt;CZ")&amp;$AH$5&amp;A213-COUNTIFS($H$199:$H213,"&lt;&gt;CZ"),IF(AND(H209="CZ",H210="CZ",H211&lt;&gt;"CZ",H212="CZ",H213&lt;&gt;"CZ",AF209=AF213,AF209&lt;&gt;AF208,AF209&lt;&gt;AF214),A209-COUNTIFS($H$199:$H209,"&lt;&gt;CZ")&amp;$AH$5&amp;A213-COUNTIFS($H$199:$H213,"&lt;&gt;CZ"),IF(AND(H209="CZ",H210="CZ",H211="CZ",H212&lt;&gt;"CZ",H213&lt;&gt;"CZ",AF209=AF213,AF209&lt;&gt;AF208,AF209&lt;&gt;AF214),A209-COUNTIFS($H$199:$H209,"&lt;&gt;CZ")&amp;$AH$5&amp;A213-COUNTIFS($H$199:$H213,"&lt;&gt;CZ"),IF(AND(H209="CZ",H210="CZ",H211&lt;&gt;"CZ",H212&lt;&gt;"CZ",H213&lt;&gt;"CZ",AF209=AF213,AF209&lt;&gt;AF208,AF209&lt;&gt;AF214),A213-COUNTIFS($H$199:$H213,"&lt;&gt;CZ"),""))))))))))))))))))))))))))))))))))</f>
        <v/>
      </c>
      <c r="AL209" s="120" t="str">
        <f t="shared" si="13"/>
        <v>11</v>
      </c>
    </row>
    <row r="210" spans="1:38" s="104" customFormat="1" ht="15" customHeight="1">
      <c r="A210" s="105">
        <v>12</v>
      </c>
      <c r="B210" s="106">
        <v>656</v>
      </c>
      <c r="C210" s="107" t="s">
        <v>200</v>
      </c>
      <c r="D210" s="107" t="s">
        <v>201</v>
      </c>
      <c r="E210" s="106">
        <v>2003</v>
      </c>
      <c r="F210" s="108"/>
      <c r="G210" s="109" t="s">
        <v>46</v>
      </c>
      <c r="H210" s="110" t="s">
        <v>250</v>
      </c>
      <c r="I210" s="111"/>
      <c r="J210" s="112">
        <v>0</v>
      </c>
      <c r="K210" s="111"/>
      <c r="L210" s="112">
        <v>0</v>
      </c>
      <c r="M210" s="111"/>
      <c r="N210" s="112">
        <v>0</v>
      </c>
      <c r="O210" s="111"/>
      <c r="P210" s="112">
        <v>0</v>
      </c>
      <c r="Q210" s="111">
        <v>94</v>
      </c>
      <c r="R210" s="112">
        <v>629.80000000000007</v>
      </c>
      <c r="S210" s="113">
        <v>89</v>
      </c>
      <c r="T210" s="112">
        <v>623</v>
      </c>
      <c r="U210" s="111">
        <v>87</v>
      </c>
      <c r="V210" s="112">
        <v>643.80000000000007</v>
      </c>
      <c r="W210" s="111">
        <v>76</v>
      </c>
      <c r="X210" s="112">
        <v>585.20000000000005</v>
      </c>
      <c r="Y210" s="111">
        <v>60</v>
      </c>
      <c r="Z210" s="112">
        <v>504</v>
      </c>
      <c r="AA210" s="111"/>
      <c r="AB210" s="112">
        <v>0</v>
      </c>
      <c r="AC210" s="111"/>
      <c r="AD210" s="112">
        <v>0</v>
      </c>
      <c r="AE210" s="116">
        <v>2985.8</v>
      </c>
      <c r="AF210" s="117">
        <v>2985.8</v>
      </c>
      <c r="AG210" s="118">
        <v>12</v>
      </c>
      <c r="AH210" s="100">
        <f t="shared" ca="1" si="12"/>
        <v>0.5365132804406374</v>
      </c>
      <c r="AI210" s="119">
        <f>IF(H210="","",IF(H210&lt;&gt;"CZ","NE",IF(AND(H210="CZ",AF209&lt;&gt;AF210,AF210&lt;&gt;AF211),A210-COUNTIF($H$199:$H210,"&lt;&gt;CZ"),IF(AND(H210="CZ",H209="CZ",AF210=AF209,AF210&lt;&gt;AF208,AF210&lt;&gt;AF211),A209-COUNTIF($H$199:$H210,"&lt;&gt;CZ")&amp;$AH$5&amp;A210-COUNTIF($H$199:$H210,"&lt;&gt;CZ"),IF(AND(H210="CZ",H211="CZ",AF210&lt;&gt;AF209,AF210=AF211,AF210&lt;&gt;AF212),A210-COUNTIF($H$199:$H210,"&lt;&gt;CZ")&amp;$AH$5&amp;A211-COUNTIF($H$199:$H211,"&lt;&gt;CZ"),IF(AND(H210="CZ",H209="CZ",H208="CZ",AF210=AF208,AF210&lt;&gt;AF207,AF210&lt;&gt;AF211),A208-COUNTIF($H$199:$H210,"&lt;&gt;CZ")&amp;$AH$5&amp;A210-COUNTIF($H$199:$H210,"&lt;&gt;CZ"),IF(AND(H210="CZ",H209="CZ",H211="CZ",AF211=AF209,AF210&lt;&gt;AF208,AF210&lt;&gt;AF212),A209-COUNTIF($H$199:$H209,"&lt;&gt;CZ")&amp;$AH$5&amp;A211-COUNTIF($H$199:$H211,"&lt;&gt;CZ"),IF(AND(H210="CZ",H211="CZ",H212="CZ",AF210&lt;&gt;AF209,AF210=AF212,AF210&lt;&gt;AF213),A210-COUNTIF($H$199:$H210,"&lt;&gt;CZ")&amp;$AH$5&amp;A212-COUNTIF($H$199:$H212,"&lt;&gt;CZ"),IF(AND(H210="CZ",H209="CZ",H208="CZ",H207="CZ",AF210=AF207,AF210&lt;&gt;AF206,AF210&lt;&gt;AF211),A207-COUNTIF($H$199:$H207,"&lt;&gt;CZ")&amp;$AH$5&amp;A210-COUNTIF($H$199:$H210,"&lt;&gt;CZ"),IF(AND(H210="CZ",H209="CZ",H208="CZ",H211="CZ",AF211=AF208,AF210&lt;&gt;AF207,AF210&lt;&gt;AF212),A208-COUNTIF($H$199:$H208,"&lt;&gt;CZ")&amp;$AH$5&amp;A211-COUNTIF($H$199:$H211,"&lt;&gt;CZ"),IF(AND(H210="CZ",H209="CZ",H211="CZ",H212="CZ",AF212=AF209,AF210&lt;&gt;AF208,AF210&lt;&gt;AF213),A209-COUNTIF($H$199:$H209,"&lt;&gt;CZ")&amp;$AH$5&amp;A212-COUNTIF($H$199:$H212,"&lt;&gt;CZ"),IF(AND(H210="CZ",H211="CZ",H212="CZ",H213="CZ",AF210&lt;&gt;AF209,AF210=AF213,AF210&lt;&gt;AF214),A210-COUNTIF($H$199:$H210,"&lt;&gt;CZ")&amp;$AH$5&amp;A213-COUNTIF($H$199:$H213,"&lt;&gt;CZ"),IF(AND(H210="CZ",H209="CZ",H208="CZ",H207="CZ",H206="CZ",AF210=AF206,AF210&lt;&gt;AF205,AF210&lt;&gt;AF211),A206-COUNTIF($H$199:$H206,"&lt;&gt;CZ")&amp;$AH$5&amp;A210-COUNTIF($H$199:$H210,"&lt;&gt;CZ"),IF(AND(H210="CZ",H209="CZ",H208="CZ",H207="CZ",H211="CZ",AF211=AF207,AF210&lt;&gt;AF206,AF210&lt;&gt;AF212),A207-COUNTIF($H$199:$H207,"&lt;&gt;CZ")&amp;$AH$5&amp;A211-COUNTIF($H$199:$H211,"&lt;&gt;CZ"),IF(AND(H210="CZ",H209="CZ",H208="CZ",H211="CZ",H212="CZ",AF212=AF208,AF210&lt;&gt;AF207,AF210&lt;&gt;AF213),A208-COUNTIF($H$199:$H208,"&lt;&gt;CZ")&amp;$AH$5&amp;A212-COUNTIF($H$199:$H212,"&lt;&gt;CZ"),IF(AND(H210="CZ",H209="CZ",H211="CZ",H212="CZ",H213="CZ",AF213=AF209,AF210&lt;&gt;AF208,AF210&lt;&gt;AF214),A209-COUNTIF($H$199:$H209,"&lt;&gt;CZ")&amp;$AH$5&amp;A213-COUNTIF($H$199:$H213,"&lt;&gt;CZ"),IF(AND(H210="CZ",H211="CZ",H212="CZ",H213="CZ",H214="CZ",AF210&lt;&gt;AF209,AF210=AF214,AF210&lt;&gt;AF215),A210-COUNTIF($H$199:$H210,"&lt;&gt;CZ")&amp;$AH$5&amp;A214-COUNTIF($H$199:$H214,"&lt;&gt;CZ"),IF(AND(H210="CZ",H209&lt;&gt;"CZ",AF210=AF209,AF210&lt;&gt;AF208,AF210&lt;&gt;AF211),A210-COUNTIF($H$199:$H210,"&lt;&gt;CZ"),IF(AND(H210="CZ",H211&lt;&gt;"CZ",AF210&lt;&gt;AF209,AF210=AF211,AF210&lt;&gt;AF212),A210-COUNTIF($H$199:$H210,"&lt;&gt;CZ"),IF(AND(H210="CZ",H209&lt;&gt;"CZ",H208="CZ",AF210=AF208,AF210&lt;&gt;AF207,AF210&lt;&gt;AF211),A208-COUNTIF($H$199:$H208,"&lt;&gt;CZ")&amp;$AH$5&amp;A210-COUNTIF($H$199:$H210,"&lt;&gt;CZ"),IF(AND(H210="CZ",H209="CZ",H208&lt;&gt;"CZ",AF210=AF208,AF210&lt;&gt;AF207,AF210&lt;&gt;AF211),A209-COUNTIF($H$199:$H208,"&lt;&gt;CZ")&amp;$AH$5&amp;A210-COUNTIF($H$199:$H210,"&lt;&gt;CZ"),IF(AND(H210="CZ",H209&lt;&gt;"CZ",H208&lt;&gt;"CZ",AF210=AF208,AF210&lt;&gt;AF207,AF210&lt;&gt;AF211),A210-COUNTIF($H$199:$H210,"&lt;&gt;CZ"),IF(AND(H210="CZ",H209&lt;&gt;"CZ",H211="CZ",AF210=AF209,AF210&lt;&gt;AF208,AF210=AF211,AF210&lt;&gt;AF212),A210-COUNTIF($H$199:$H209,"&lt;&gt;CZ")&amp;$AH$5&amp;A211-COUNTIF($H$199:$H211,"&lt;&gt;CZ"),IF(AND(H210="CZ",H209="CZ",H211&lt;&gt;"CZ",AF211=AF209,AF210&lt;&gt;AF208,AF210&lt;&gt;AF212),A209-COUNTIF($H$199:$H209,"&lt;&gt;CZ")&amp;$AH$5&amp;A211-COUNTIF($H$199:$H211,"&lt;&gt;CZ"),IF(AND(H210="CZ",H209&lt;&gt;"CZ",H211&lt;&gt;"CZ",AF211=AF209,AF210&lt;&gt;AF208,AF210&lt;&gt;AF212),A210-COUNTIF($H$199:$H209,"&lt;&gt;CZ"),IF(AND(H210="CZ",H211&lt;&gt;"CZ",H212="CZ",AF210&lt;&gt;AF209,AF210=AF212,AF210&lt;&gt;AF213),A210-COUNTIF($H$199:$H210,"&lt;&gt;CZ")&amp;$AH$5&amp;A212-COUNTIF($H$199:$H212,"&lt;&gt;CZ"),IF(AND(H210="CZ",H211="CZ",H212&lt;&gt;"CZ",AF210&lt;&gt;AF209,AF210=AF212,AF210&lt;&gt;AF213),A210-COUNTIF($H$199:$H210,"&lt;&gt;CZ")&amp;$AH$5&amp;A212-COUNTIF($H$199:$H212,"&lt;&gt;CZ"),IF(AND(H210="CZ",H211&lt;&gt;"CZ",H212&lt;&gt;"CZ",AF210&gt;0,AF210&lt;&gt;AF209,AF210=AF212,AF210&lt;&gt;AF213),A210-COUNTIF($H$199:$H210,"&lt;&gt;CZ"),IF(AND(H210="CZ",H209&lt;&gt;"CZ",H208="CZ",H207="CZ",AF210=AF207,AF210&lt;&gt;AF206,AF210&lt;&gt;AF211),A207-COUNTIF($H$199:$H207,"&lt;&gt;CZ")&amp;$AH$5&amp;A210-COUNTIF($H$199:$H210,"&lt;&gt;CZ"),IF(AND(H210="CZ",H209="CZ",H208&lt;&gt;"CZ",H207="CZ",AF210=AF207,AF210&lt;&gt;AF206,AF210&lt;&gt;AF211),A207-COUNTIF($H$199:$H207,"&lt;&gt;CZ")&amp;$AH$5&amp;A210-COUNTIF($H$199:$H210,"&lt;&gt;CZ"),IF(AND(H210="CZ",H209="CZ",H208="CZ",H207&lt;&gt;"CZ",AF210=AF207,AF210&lt;&gt;AF206,AF210&lt;&gt;AF211),A208-COUNTIF($H$199:$H207,"&lt;&gt;CZ")&amp;$AH$5&amp;A210-COUNTIF($H$199:$H210,"&lt;&gt;CZ"),IF(AND(H210="CZ",H209&lt;&gt;"CZ",H208&lt;&gt;"CZ",H207="CZ",AF210=AF207,AF210&lt;&gt;AF206,AF210&lt;&gt;AF211),A207-COUNTIF($H$199:$H207,"&lt;&gt;CZ")&amp;$AH$5&amp;A210-COUNTIF($H$199:$H210,"&lt;&gt;CZ"),IF(AND(H210="CZ",H209&lt;&gt;"CZ",H208="CZ",H207&lt;&gt;"CZ",AF210=AF207,AF210&lt;&gt;AF206,AF210&lt;&gt;AF211),A208-COUNTIF($H$199:$H207,"&lt;&gt;CZ")&amp;$AH$5&amp;A210-COUNTIF($H$199:$H210,"&lt;&gt;CZ"),IF(AND(H210="CZ",H209="CZ",H208&lt;&gt;"CZ",H207&lt;&gt;"CZ",AF210=AF207,AF210&lt;&gt;AF206,AF210&lt;&gt;AF211),A208-COUNTIF($H$199:$H207,"&lt;&gt;CZ")&amp;$AH$5&amp;A210-COUNTIF($H$199:$H210,"&lt;&gt;CZ"),IF(AND(H210="CZ",H209&lt;&gt;"CZ",H208&lt;&gt;"CZ",H207&lt;&gt;"CZ",AF210=AF207,AF210&lt;&gt;AF206,AF210&lt;&gt;AF211),A210-COUNTIF($H$199:$H210,"&lt;&gt;CZ"),IF(AND(H210="CZ",H209="CZ",H208&lt;&gt;"CZ",H211="CZ",AF210=AF208,AF210&lt;&gt;AF207,AF210=AF211,AF210&lt;&gt;AF212),A209-COUNTIF($H$199:$H208,"&lt;&gt;CZ")&amp;$AH$5&amp;A211-COUNTIF($H$199:$H211,"&lt;&gt;CZ"),IF(AND(H210="CZ",H209="CZ",H208="CZ",H211&lt;&gt;"CZ",AF210=AF208,AF210&lt;&gt;AF207,AF210=AF211,AF210&lt;&gt;AF212),A208-COUNTIF($H$199:$H208,"&lt;&gt;CZ")&amp;$AH$5&amp;A211-COUNTIF($H$199:$H211,"&lt;&gt;CZ"),IF(AND(H210="CZ",H209&lt;&gt;"CZ",H208&lt;&gt;"CZ",H211="CZ",AF210=AF208,AF210&lt;&gt;AF207,AF210=AF211,AF210&lt;&gt;AF212),A209-COUNTIF($H$199:$H208,"&lt;&gt;CZ")&amp;$AH$5&amp;A211-COUNTIF($H$199:$H211,"&lt;&gt;CZ"),IF(AND(H210="CZ",H209&lt;&gt;"CZ",H208="CZ",H211="CZ",AF210=AF208,AF210&lt;&gt;AF207,AF210=AF211,AF210&lt;&gt;AF212),A208-COUNTIF($H$199:$H208,"&lt;&gt;CZ")&amp;$AH$5&amp;A211-COUNTIF($H$199:$H211,"&lt;&gt;CZ"),IF(AND(H210="CZ",H209&lt;&gt;"CZ",H208="CZ",H211&lt;&gt;"CZ",AF210=AF208,AF210&lt;&gt;AF207,AF210=AF211,AF210&lt;&gt;AF212),A208-COUNTIF($H$199:$H208,"&lt;&gt;CZ")&amp;$AH$5&amp;A211-COUNTIF($H$199:$H211,"&lt;&gt;CZ"),IF(AND(H210="CZ",H209="CZ",H208&lt;&gt;"CZ",H211&lt;&gt;"CZ",AF211=AF208,AF210&lt;&gt;AF207,AF210&lt;&gt;AF212),A209-COUNTIF($H$199:$H208,"&lt;&gt;CZ")&amp;$AH$5&amp;A211-COUNTIF($H$199:$H211,"&lt;&gt;CZ"),IF(AND(H210="CZ",H209&lt;&gt;"CZ",H208&lt;&gt;"CZ",H211&lt;&gt;"CZ",AF211=AF208,AF210&lt;&gt;AF207,AF210&lt;&gt;AF212),A209-COUNTIF($H$199:$H208,"&lt;&gt;CZ"),IF(AND(H210="CZ",H209&lt;&gt;"CZ",H211="CZ",H212="CZ",AF212=AF209,AF210&lt;&gt;AF208,AF210&lt;&gt;AF213),A210-COUNTIF($H$199:$H209,"&lt;&gt;CZ")&amp;$AH$5&amp;A212-COUNTIF($H$199:$H212,"&lt;&gt;CZ"),IF(AND(H210="CZ",H209="CZ",H211&lt;&gt;"CZ",H212="CZ",AF212=AF209,AF210&lt;&gt;AF208,AF210&lt;&gt;AF213),A209-COUNTIF($H$199:$H209,"&lt;&gt;CZ")&amp;$AH$5&amp;A212-COUNTIF($H$199:$H212,"&lt;&gt;CZ"),IF(AND(H210="CZ",H209="CZ",H211="CZ",H212&lt;&gt;"CZ",AF212=AF209,AF210&lt;&gt;AF208,AF210&lt;&gt;AF213),A209-COUNTIF($H$199:$H209,"&lt;&gt;CZ")&amp;$AH$5&amp;A212-COUNTIF($H$199:$H212,"&lt;&gt;CZ"),IF(AND(H210="CZ",H209&lt;&gt;"CZ",H211&lt;&gt;"CZ",H212="CZ",AF212=AF209,AF210&lt;&gt;AF208,AF210&lt;&gt;AF213),A210-COUNTIF($H$199:$H209,"&lt;&gt;CZ")&amp;$AH$5&amp;A212-COUNTIF($H$199:$H212,"&lt;&gt;CZ"),IF(AND(H210="CZ",H209&lt;&gt;"CZ",H211="CZ",H212&lt;&gt;"CZ",AF212=AF209,AF210&lt;&gt;AF208,AF210&lt;&gt;AF213),A210-COUNTIF($H$199:$H209,"&lt;&gt;CZ")&amp;$AH$5&amp;A212-COUNTIF($H$199:$H212,"&lt;&gt;CZ"),IF(AND(H210="CZ",H209="CZ",H211&lt;&gt;"CZ",H212&lt;&gt;"CZ",AF212=AF209,AF210&lt;&gt;AF208,AF210&lt;&gt;AF213),A209-COUNTIF($H$199:$H209,"&lt;&gt;CZ")&amp;$AH$5&amp;A212-COUNTIF($H$199:$H212,"&lt;&gt;CZ"),IF(AND(H210="CZ",H209&lt;&gt;"CZ",H211&lt;&gt;"CZ",H212&lt;&gt;"CZ",AF212=AF209,AF210&lt;&gt;AF208,AF210&lt;&gt;AF213),A210-COUNTIF($H$199:$H209,"&lt;&gt;CZ"),IF(AND(H210="CZ",H211="CZ",H212="CZ",H213&lt;&gt;"CZ",AF210&lt;&gt;AF209,AF210=AF213,AF210&lt;&gt;AF214),A210-COUNTIF($H$199:$H210,"&lt;&gt;CZ")&amp;$AH$5&amp;A213-COUNTIF($H$199:$H213,"&lt;&gt;CZ"),IF(AND(H210="CZ",H211="CZ",H212&lt;&gt;"CZ",H213="CZ",AF210&lt;&gt;AF209,AF210=AF213,AF210&lt;&gt;AF214),A210-COUNTIF($H$199:$H210,"&lt;&gt;CZ")&amp;$AH$5&amp;A213-COUNTIF($H$199:$H213,"&lt;&gt;CZ"),IF(AND(H210="CZ",H211&lt;&gt;"CZ",H212="CZ",H213="CZ",AF210&lt;&gt;AF209,AF210=AF213,AF210&lt;&gt;AF214),A210-COUNTIF($H$199:$H210,"&lt;&gt;CZ")&amp;$AH$5&amp;A213-COUNTIF($H$199:$H213,"&lt;&gt;CZ"),IF(AND(H210="CZ",H211&lt;&gt;"CZ",H212&lt;&gt;"CZ",H213="CZ",AF210&lt;&gt;AF209,AF210=AF213,AF210&lt;&gt;AF214),A210-COUNTIF($H$199:$H210,"&lt;&gt;CZ")&amp;$AH$5&amp;A213-COUNTIF($H$199:$H213,"&lt;&gt;CZ"),"")))))))))))))))))))))))))))))))))))))))))))))))))))))</f>
        <v>12</v>
      </c>
      <c r="AJ210" s="102" t="str">
        <f>IF(AI210&lt;&gt;"","",IF(AND(H210="CZ",H211&lt;&gt;"CZ",H212="CZ",H213&lt;&gt;"CZ",AF210&lt;&gt;AF209,AF210=AF213,AF210&lt;&gt;AF214),A210-COUNTIF($H$199:$H210,"&lt;&gt;CZ")&amp;$AH$5&amp;A213-COUNTIF($H$199:$H213,"&lt;&gt;CZ"),IF(AND(H210="CZ",H211="CZ",H212&lt;&gt;"CZ",H213&lt;&gt;"CZ",AF210&lt;&gt;AF209,AF210=AF213,AF210&lt;&gt;AF214),A210-COUNTIF($H$199:$H210,"&lt;&gt;CZ")&amp;$AH$5&amp;A213-COUNTIF($H$199:$H213,"&lt;&gt;CZ"),IF(AND(H210="CZ",H211&lt;&gt;"CZ",H212&lt;&gt;"CZ",H213&lt;&gt;"CZ",AF210&lt;&gt;AF209,AF210=AF213,AF210&lt;&gt;AF214),A210-COUNTIF($H$199:$H210,"&lt;&gt;CZ"),IF(AND(H210="CZ",H209&lt;&gt;"CZ",H208="CZ",H207="CZ",H206="CZ",AF210=AF206,AF210&lt;&gt;AF205,AF210&lt;&gt;AF211),A206-COUNTIFS($H$199:$H206,"&lt;&gt;CZ")&amp;$AH$5&amp;A210-COUNTIFS($H$199:$H210,"&lt;&gt;CZ"),IF(AND(H210="CZ",H209="CZ",H208&lt;&gt;"CZ",H207="CZ",H206="CZ",AF210=AF206,AF210&lt;&gt;AF205,AF210&lt;&gt;AF211),A206-COUNTIFS($H$199:$H206,"&lt;&gt;CZ")&amp;$AH$5&amp;A210-COUNTIFS($H$199:$H210,"&lt;&gt;CZ"),IF(AND(H210="CZ",H209="CZ",H208="CZ",H207&lt;&gt;"CZ",H206="CZ",AF210=AF206,AF210&lt;&gt;AF205,AF210&lt;&gt;AF211),A206-COUNTIFS($H$199:$H206,"&lt;&gt;CZ")&amp;$AH$5&amp;A210-COUNTIFS($H$199:$H210,"&lt;&gt;CZ"),IF(AND(H210="CZ",H209="CZ",H208="CZ",H207="CZ",H206&lt;&gt;"CZ",AF210=AF206,AF210&lt;&gt;AF205,AF210&lt;&gt;AF211),A207-COUNTIFS($H$199:$H206,"&lt;&gt;CZ")&amp;$AH$5&amp;A210-COUNTIFS($H$199:$H210,"&lt;&gt;CZ"),IF(AND(H210="CZ",H209&lt;&gt;"CZ",H208="CZ",H207="CZ",H206&lt;&gt;"CZ",AF210=AF206,AF210&lt;&gt;AF205,AF210&lt;&gt;AF211),A207-COUNTIFS($H$199:$H206,"&lt;&gt;CZ")&amp;$AH$5&amp;A210-COUNTIFS($H$199:$H210,"&lt;&gt;CZ"),IF(AND(H210="CZ",H209&lt;&gt;"CZ",H208="CZ",H207&lt;&gt;"CZ",H206="CZ",AF210=AF206,AF210&lt;&gt;AF205,AF210&lt;&gt;AF211),A206-COUNTIFS($H$199:$H206,"&lt;&gt;CZ")&amp;$AH$5&amp;A210-COUNTIFS($H$199:$H210,"&lt;&gt;CZ"),IF(AND(H210="CZ",H209&lt;&gt;"CZ",H208&lt;&gt;"CZ",H207="CZ",H206="CZ",AF210=AF206,AF210&lt;&gt;AF205,AF210&lt;&gt;AF211),A206-COUNTIFS($H$199:$H206,"&lt;&gt;CZ")&amp;$AH$5&amp;A210-COUNTIFS($H$199:$H210,"&lt;&gt;CZ"),IF(AND(H210="CZ",H209&lt;&gt;"CZ",H208&lt;&gt;"CZ",H207&lt;&gt;"CZ",H206="CZ",AF210=AF206,AF210&lt;&gt;AF205,AF210&lt;&gt;AF211),A206-COUNTIFS($H$199:$H206,"&lt;&gt;CZ")&amp;$AH$5&amp;A210-COUNTIFS($H$199:$H210,"&lt;&gt;CZ"),IF(AND(H210="CZ",H209&lt;&gt;"CZ",H208&lt;&gt;"CZ",H207="CZ",H206&lt;&gt;"CZ",AF210=AF206,AF210&lt;&gt;AF205,AF210&lt;&gt;AF211),A207-COUNTIFS($H$199:$H206,"&lt;&gt;CZ")&amp;$AH$5&amp;A210-COUNTIFS($H$199:$H210,"&lt;&gt;CZ"),IF(AND(H210="CZ",H209&lt;&gt;"CZ",H208="CZ",H207&lt;&gt;"CZ",H206&lt;&gt;"CZ",AF210=AF206,AF210&lt;&gt;AF205,AF210&lt;&gt;AF211),A207-COUNTIFS($H$199:$H206,"&lt;&gt;CZ")&amp;$AH$5&amp;A210-COUNTIFS($H$199:$H210,"&lt;&gt;CZ"),IF(AND(H210="CZ",H209="CZ",H208&lt;&gt;"CZ",H207&lt;&gt;"CZ",H206&lt;&gt;"CZ",AF210=AF206,AF210&lt;&gt;AF205,AF210&lt;&gt;AF211),A207-COUNTIFS($H$199:$H206,"&lt;&gt;CZ")&amp;$AH$5&amp;A210-COUNTIFS($H$199:$H210,"&lt;&gt;CZ"),IF(AND(H210="CZ",H209="CZ",H208&lt;&gt;"CZ",H207&lt;&gt;"CZ",H206="CZ",AF210=AF206,AF210&lt;&gt;AF205,AF210&lt;&gt;AF211),A206-COUNTIFS($H$199:$H206,"&lt;&gt;CZ")&amp;$AH$5&amp;A210-COUNTIFS($H$199:$H210,"&lt;&gt;CZ"),IF(AND(H210="CZ",H209="CZ",H208&lt;&gt;"CZ",H207="CZ",H206&lt;&gt;"CZ",AF210=AF206,AF210&lt;&gt;AF205,AF210&lt;&gt;AF211),A207-COUNTIFS($H$199:$H206,"&lt;&gt;CZ")&amp;$AH$5&amp;A210-COUNTIFS($H$199:$H210,"&lt;&gt;CZ"),IF(AND(H210="CZ",H209="CZ",H208="CZ",H207&lt;&gt;"CZ",H206&lt;&gt;"CZ",AF210=AF206,AF210&lt;&gt;AF205,AF210&lt;&gt;AF211),A207-COUNTIFS($H$199:$H206,"&lt;&gt;CZ")&amp;$AH$5&amp;A210-COUNTIFS($H$199:$H210,"&lt;&gt;CZ"),IF(AND(H210="CZ",H209&lt;&gt;"CZ",H208&lt;&gt;"CZ",H207&lt;&gt;"CZ",H206&lt;&gt;"CZ",AF210=AF206,AF210&lt;&gt;AF205,AF210&lt;&gt;AF211),A207-COUNTIFS($H$199:$H206,"&lt;&gt;CZ"),IF(AND(H210="CZ",H209&lt;&gt;"CZ",H208="CZ",H207="CZ",H211="CZ",AF211=AF207,AF210&lt;&gt;AF206,AF210&lt;&gt;AF212),A207-COUNTIFS($H$199:$H207,"&lt;&gt;CZ")&amp;$AH$5&amp;A211-COUNTIFS($H$199:$H211,"&lt;&gt;CZ"),IF(AND(H210="CZ",H209="CZ",H208&lt;&gt;"CZ",H207="CZ",H211="CZ",AF211=AF207,AF210&lt;&gt;AF206,AF210&lt;&gt;AF212),A207-COUNTIFS($H$199:$H207,"&lt;&gt;CZ")&amp;$AH$5&amp;A211-COUNTIFS($H$199:$H211,"&lt;&gt;CZ"),IF(AND(H210="CZ",H209="CZ",H208="CZ",H207&lt;&gt;"CZ",H211="CZ",AF211=AF207,AF210&lt;&gt;AF206,AF210&lt;&gt;AF212),A208-COUNTIFS($H$199:$H207,"&lt;&gt;CZ")&amp;$AH$5&amp;A211-COUNTIFS($H$199:$H211,"&lt;&gt;CZ"),IF(AND(H210="CZ",H209="CZ",H208="CZ",H207="CZ",H211&lt;&gt;"CZ",AF211=AF207,AF210&lt;&gt;AF206,AF210&lt;&gt;AF212),A207-COUNTIFS($H$199:$H207,"&lt;&gt;CZ")&amp;$AH$5&amp;A211-COUNTIFS($H$199:$H211,"&lt;&gt;CZ"),IF(AND(H210="CZ",H209&lt;&gt;"CZ",H208="CZ",H207="CZ",H211&lt;&gt;"CZ",AF211=AF207,AF210&lt;&gt;AF206,AF210&lt;&gt;AF212),A207-COUNTIFS($H$199:$H207,"&lt;&gt;CZ")&amp;$AH$5&amp;A211-COUNTIFS($H$199:$H211,"&lt;&gt;CZ"),IF(AND(H210="CZ",H209&lt;&gt;"CZ",H208="CZ",H207&lt;&gt;"CZ",H211="CZ",AF211=AF207,AF210&lt;&gt;AF206,AF210&lt;&gt;AF212),A208-COUNTIFS($H$199:$H207,"&lt;&gt;CZ")&amp;$AH$5&amp;A211-COUNTIFS($H$199:$H211,"&lt;&gt;CZ"),IF(AND(H210="CZ",H209&lt;&gt;"CZ",H208&lt;&gt;"CZ",H207="CZ",H211="CZ",AF211=AF207,AF210&lt;&gt;AF206,AF210&lt;&gt;AF212),A207-COUNTIFS($H$199:$H207,"&lt;&gt;CZ")&amp;$AH$5&amp;A211-COUNTIFS($H$199:$H211,"&lt;&gt;CZ"),IF(AND(H210="CZ",H209&lt;&gt;"CZ",H208&lt;&gt;"CZ",H207&lt;&gt;"CZ",H211="CZ",AF211=AF207,AF210&lt;&gt;AF206,AF210&lt;&gt;AF212),A208-COUNTIFS($H$199:$H207,"&lt;&gt;CZ")&amp;$AH$5&amp;A211-COUNTIFS($H$199:$H211,"&lt;&gt;CZ"),IF(AND(H210="CZ",H209&lt;&gt;"CZ",H208&lt;&gt;"CZ",H207="CZ",H211&lt;&gt;"CZ",AF211=AF207,AF210&lt;&gt;AF206,AF210&lt;&gt;AF212),A207-COUNTIFS($H$199:$H207,"&lt;&gt;CZ")&amp;$AH$5&amp;A211-COUNTIFS($H$199:$H211,"&lt;&gt;CZ"),IF(AND(H210="CZ",H209&lt;&gt;"CZ",H208="CZ",H207&lt;&gt;"CZ",H211&lt;&gt;"CZ",AF211=AF207,AF210&lt;&gt;AF206,AF210&lt;&gt;AF212),A208-COUNTIFS($H$199:$H207,"&lt;&gt;CZ")&amp;$AH$5&amp;A211-COUNTIFS($H$199:$H211,"&lt;&gt;CZ"),IF(AND(H210="CZ",H209="CZ",H208&lt;&gt;"CZ",H207&lt;&gt;"CZ",H211&lt;&gt;"CZ",AF211=AF207,AF210&lt;&gt;AF206,AF210&lt;&gt;AF212),A208-COUNTIFS($H$199:$H207,"&lt;&gt;CZ")&amp;$AH$5&amp;A211-COUNTIFS($H$199:$H211,"&lt;&gt;CZ"),IF(AND(H210="CZ",H209="CZ",H208&lt;&gt;"CZ",H207&lt;&gt;"CZ",H211="CZ",AF211=AF207,AF210&lt;&gt;AF206,AF210&lt;&gt;AF212),A208-COUNTIFS($H$199:$H207,"&lt;&gt;CZ")&amp;$AH$5&amp;A211-COUNTIFS($H$199:$H211,"&lt;&gt;CZ"),IF(AND(H210="CZ",H209="CZ",H208&lt;&gt;"CZ",H207="CZ",H211&lt;&gt;"CZ",AF211=AF207,AF210&lt;&gt;AF206,AF210&lt;&gt;AF212),A207-COUNTIFS($H$199:$H207,"&lt;&gt;CZ")&amp;$AH$5&amp;A211-COUNTIFS($H$199:$H211,"&lt;&gt;CZ"),IF(AND(H210="CZ",H209="CZ",H208="CZ",H207&lt;&gt;"CZ",H211&lt;&gt;"CZ",AF211=AF207,AF210&lt;&gt;AF206,AF210&lt;&gt;AF212),A208-COUNTIFS($H$199:$H207,"&lt;&gt;CZ")&amp;$AH$5&amp;A211-COUNTIFS($H$199:$H211,"&lt;&gt;CZ"),IF(AND(H210="CZ",H209&lt;&gt;"CZ",H208&lt;&gt;"CZ",H207&lt;&gt;"CZ",H211&lt;&gt;"CZ",AF211=AF207,AF210&lt;&gt;AF206,AF210&lt;&gt;AF212),A208-COUNTIFS($H$199:$H207,"&lt;&gt;CZ"),IF(AND(H210="CZ",H209&lt;&gt;"CZ",H208="CZ",H211="CZ",H212="CZ",AF212=AF208,AF210&lt;&gt;AF207,AF210&lt;&gt;AF213),A208-COUNTIFS($H$199:$H208,"&lt;&gt;CZ")&amp;$AH$5&amp;A212-COUNTIFS($H$199:$H212,"&lt;&gt;CZ"),IF(AND(H210="CZ",H209="CZ",H208&lt;&gt;"CZ",H211="CZ",H212="CZ",AF212=AF208,AF210&lt;&gt;AF207,AF210&lt;&gt;AF213),A209-COUNTIFS($H$199:$H208,"&lt;&gt;CZ")&amp;$AH$5&amp;A212-COUNTIFS($H$199:$H212,"&lt;&gt;CZ"),IF(AND(H210="CZ",H209="CZ",H208="CZ",H211&lt;&gt;"CZ",H212="CZ",AF212=AF208,AF210&lt;&gt;AF207,AF210&lt;&gt;AF213),A208-COUNTIFS($H$199:$H208,"&lt;&gt;CZ")&amp;$AH$5&amp;A212-COUNTIFS($H$199:$H212,"&lt;&gt;CZ"),IF(AND(H210="CZ",H209="CZ",H208="CZ",H211="CZ",H212&lt;&gt;"CZ",AF212=AF208,AF210&lt;&gt;AF207,AF210&lt;&gt;AF213),A208-COUNTIFS($H$199:$H208,"&lt;&gt;CZ")&amp;$AH$5&amp;A212-COUNTIFS($H$199:$H212,"&lt;&gt;CZ"),IF(AND(H210="CZ",H209&lt;&gt;"CZ",H208="CZ",H211="CZ",H212&lt;&gt;"CZ",AF212=AF208,AF210&lt;&gt;AF207,AF210&lt;&gt;AF213),A208-COUNTIFS($H$199:$H208,"&lt;&gt;CZ")&amp;$AH$5&amp;A212-COUNTIFS($H$199:$H212,"&lt;&gt;CZ"),IF(AND(H210="CZ",H209&lt;&gt;"CZ",H208="CZ",H211&lt;&gt;"CZ",H212="CZ",AF212=AF208,AF210&lt;&gt;AF207,AF210&lt;&gt;AF213),A208-COUNTIFS($H$199:$H208,"&lt;&gt;CZ")&amp;$AH$5&amp;A212-COUNTIFS($H$199:$H212,"&lt;&gt;CZ"),IF(AND(H210="CZ",H209&lt;&gt;"CZ",H208&lt;&gt;"CZ",H211="CZ",H212="CZ",AF212=AF208,AF210&lt;&gt;AF207,AF210&lt;&gt;AF213),A209-COUNTIFS($H$199:$H208,"&lt;&gt;CZ")&amp;$AH$5&amp;A212-COUNTIFS($H$199:$H212,"&lt;&gt;CZ"),IF(AND(H210="CZ",H209&lt;&gt;"CZ",H208&lt;&gt;"CZ",H211&lt;&gt;"CZ",H212="CZ",AF212=AF208,AF210&lt;&gt;AF207,AF210&lt;&gt;AF213),A209-COUNTIFS($H$199:$H208,"&lt;&gt;CZ")&amp;$AH$5&amp;A212-COUNTIFS($H$199:$H212,"&lt;&gt;CZ"),IF(AND(H210="CZ",H209&lt;&gt;"CZ",H208&lt;&gt;"CZ",H211="CZ",H212&lt;&gt;"CZ",AF212=AF208,AF210&lt;&gt;AF207,AF210&lt;&gt;AF213),A209-COUNTIFS($H$199:$H208,"&lt;&gt;CZ")&amp;$AH$5&amp;A212-COUNTIFS($H$199:$H212,"&lt;&gt;CZ"),IF(AND(H210="CZ",H209&lt;&gt;"CZ",H208="CZ",H211&lt;&gt;"CZ",H212&lt;&gt;"CZ",AF212=AF208,AF210&lt;&gt;AF207,AF210&lt;&gt;AF213),A208-COUNTIFS($H$199:$H208,"&lt;&gt;CZ")&amp;$AH$5&amp;A212-COUNTIFS($H$199:$H212,"&lt;&gt;CZ"),IF(AND(H210="CZ",H209="CZ",H208&lt;&gt;"CZ",H211&lt;&gt;"CZ",H212&lt;&gt;"CZ",AF212=AF208,AF210&lt;&gt;AF207,AF210&lt;&gt;AF213),A209-COUNTIFS($H$199:$H208,"&lt;&gt;CZ")&amp;$AH$5&amp;A212-COUNTIFS($H$199:$H212,"&lt;&gt;CZ"),IF(AND(H210="CZ",H209="CZ",H208&lt;&gt;"CZ",H211&lt;&gt;"CZ",H212="CZ",AF212=AF208,AF210&lt;&gt;AF207,AF210&lt;&gt;AF213),A209-COUNTIFS($H$199:$H208,"&lt;&gt;CZ")&amp;$AH$5&amp;A212-COUNTIFS($H$199:$H212,"&lt;&gt;CZ"),IF(AND(H210="CZ",H209="CZ",H208&lt;&gt;"CZ",H211="CZ",H212&lt;&gt;"CZ",AF212=AF208,AF210&lt;&gt;AF207,AF210&lt;&gt;AF213),A209-COUNTIFS($H$199:$H208,"&lt;&gt;CZ")&amp;$AH$5&amp;A212-COUNTIFS($H$199:$H212,"&lt;&gt;CZ"),IF(AND(H210="CZ",H209="CZ",H208="CZ",H211&lt;&gt;"CZ",H212&lt;&gt;"CZ",AF212=AF208,AF210&lt;&gt;AF207,AF210&lt;&gt;AF213),A208-COUNTIFS($H$199:$H208,"&lt;&gt;CZ")&amp;$AH$5&amp;A212-COUNTIFS($H$199:$H212,"&lt;&gt;CZ"),""))))))))))))))))))))))))))))))))))))))))))))))))</f>
        <v/>
      </c>
      <c r="AK210" s="102" t="str">
        <f>IF(AI210&lt;&gt;"","",IF(AJ210&lt;&gt;"","",IF(AND(H209="CZ",H208&lt;&gt;"CZ",H207&lt;&gt;"CZ",H210&lt;&gt;"CZ",H211&lt;&gt;"CZ",AF211=AF207,AF209&lt;&gt;AF206,AF209&lt;&gt;AF212),A208-COUNTIFS($H$199:$H207,"&lt;&gt;CZ"),IF(AND(H210="CZ",H209&lt;&gt;"CZ",H211="CZ",H212="CZ",H213="CZ",AF213=AF209,AF210&lt;&gt;AF208,AF210&lt;&gt;AF214),A210-COUNTIFS($H$199:$H209,"&lt;&gt;CZ")&amp;$AH$5&amp;A213-COUNTIFS($H$199:$H213,"&lt;&gt;CZ"),IF(AND(H210="CZ",H209="CZ",H211&lt;&gt;"CZ",H212="CZ",H213="CZ",AF213=AF209,AF210&lt;&gt;AF208,AF210&lt;&gt;AF214),A209-COUNTIFS($H$199:$H209,"&lt;&gt;CZ")&amp;$AH$5&amp;A213-COUNTIFS($H$199:$H213,"&lt;&gt;CZ"),IF(AND(H210="CZ",H209="CZ",H211="CZ",H212&lt;&gt;"CZ",H213="CZ",AF213=AF209,AF210&lt;&gt;AF208,AF210&lt;&gt;AF214),A209-COUNTIFS($H$199:$H209,"&lt;&gt;CZ")&amp;$AH$5&amp;A213-COUNTIFS($H$199:$H213,"&lt;&gt;CZ"),IF(AND(H210="CZ",H209="CZ",H211="CZ",H212="CZ",H213&lt;&gt;"CZ",AF213=AF209,AF210&lt;&gt;AF208,AF210&lt;&gt;AF214),A209-COUNTIFS($H$199:$H209,"&lt;&gt;CZ")&amp;$AH$5&amp;A213-COUNTIFS($H$199:$H213,"&lt;&gt;CZ"),IF(AND(H210="CZ",H209&lt;&gt;"CZ",H211="CZ",H212="CZ",H213&lt;&gt;"CZ",AF213=AF209,AF210&lt;&gt;AF208,AF210&lt;&gt;AF214),A210-COUNTIFS($H$199:$H209,"&lt;&gt;CZ")&amp;$AH$5&amp;A213-COUNTIFS($H$199:$H213,"&lt;&gt;CZ"),IF(AND(H210="CZ",H209&lt;&gt;"CZ",H211="CZ",H212&lt;&gt;"CZ",H213="CZ",AF213=AF209,AF210&lt;&gt;AF208,AF210&lt;&gt;AF214),A210-COUNTIFS($H$199:$H209,"&lt;&gt;CZ")&amp;$AH$5&amp;A213-COUNTIFS($H$199:$H213,"&lt;&gt;CZ"),IF(AND(H210="CZ",H209&lt;&gt;"CZ",H211&lt;&gt;"CZ",H212="CZ",H213="CZ",AF213=AF209,AF210&lt;&gt;AF208,AF210&lt;&gt;AF214),A210-COUNTIFS($H$199:$H209,"&lt;&gt;CZ")&amp;$AH$5&amp;A213-COUNTIFS($H$199:$H213,"&lt;&gt;CZ"),IF(AND(H210="CZ",H209&lt;&gt;"CZ",H211&lt;&gt;"CZ",H212&lt;&gt;"CZ",H213="CZ",AF213=AF209,AF210&lt;&gt;AF208,AF210&lt;&gt;AF214),A210-COUNTIFS($H$199:$H209,"&lt;&gt;CZ")&amp;$AH$5&amp;A213-COUNTIFS($H$199:$H213,"&lt;&gt;CZ"),IF(AND(H210="CZ",H209&lt;&gt;"CZ",H211&lt;&gt;"CZ",H212&lt;&gt;"CZ",H213&lt;&gt;"CZ",AF213=AF209,AF210&lt;&gt;AF208,AF210&lt;&gt;AF214),A213-COUNTIFS($H$199:$H213,"&lt;&gt;CZ"),IF(AND(H210="CZ",H209&lt;&gt;"CZ",H211&lt;&gt;"CZ",H212="CZ",H213&lt;&gt;"CZ",AF213=AF209,AF210&lt;&gt;AF208,AF210&lt;&gt;AF214),A210-COUNTIFS($H$199:$H209,"&lt;&gt;CZ")&amp;$AH$5&amp;A213-COUNTIFS($H$199:$H213,"&lt;&gt;CZ"),IF(AND(H210="CZ",H209="CZ",H211="CZ",H212&lt;&gt;"CZ",H213&lt;&gt;"CZ",AF213=AF209,AF210&lt;&gt;AF208,AF210&lt;&gt;AF214),A209-COUNTIFS($H$199:$H209,"&lt;&gt;CZ")&amp;$AH$5&amp;A213-COUNTIFS($H$199:$H213,"&lt;&gt;CZ"),IF(AND(H210="CZ",H209="CZ",H211&lt;&gt;"CZ",H212&lt;&gt;"CZ",H213&lt;&gt;"CZ",AF213=AF209,AF210&lt;&gt;AF208,AF210&lt;&gt;AF214),A209-COUNTIFS($H$199:$H209,"&lt;&gt;CZ")&amp;$AH$5&amp;A213-COUNTIFS($H$199:$H213,"&lt;&gt;CZ"),IF(AND(H210="CZ",H209="CZ",H211&lt;&gt;"CZ",H212&lt;&gt;"CZ",H213="CZ",AF213=AF209,AF210&lt;&gt;AF208,AF210&lt;&gt;AF214),A209-COUNTIFS($H$199:$H209,"&lt;&gt;CZ")&amp;$AH$5&amp;A213-COUNTIFS($H$199:$H213,"&lt;&gt;CZ"),IF(AND(H210="CZ",H209="CZ",H211&lt;&gt;"CZ",H212="CZ",H213&lt;&gt;"CZ",AF213=AF209,AF210&lt;&gt;AF208,AF210&lt;&gt;AF214),A209-COUNTIFS($H$199:$H209,"&lt;&gt;CZ")&amp;$AH$5&amp;A213-COUNTIFS($H$199:$H213,"&lt;&gt;CZ"),IF(AND(H210="CZ",H209&lt;&gt;"CZ",H211="CZ",H212&lt;&gt;"CZ",H213&lt;&gt;"CZ",AF213=AF209,AF210&lt;&gt;AF208,AF210&lt;&gt;AF214),A210-COUNTIFS($H$199:$H209,"&lt;&gt;CZ")&amp;$AH$5&amp;A213-COUNTIFS($H$199:$H213,"&lt;&gt;CZ"),IF(AND(H210="CZ",H211&lt;&gt;"CZ",H212="CZ",H213="CZ",H214="CZ",AF210=AF214,AF210&lt;&gt;AF209,AF210&lt;&gt;AF215),A210-COUNTIFS($H$199:$H210,"&lt;&gt;CZ")&amp;$AH$5&amp;A214-COUNTIFS($H$199:$H214,"&lt;&gt;CZ"),IF(AND(H210="CZ",H211="CZ",H212&lt;&gt;"CZ",H213="CZ",H214="CZ",AF210=AF214,AF210&lt;&gt;AF209,AF210&lt;&gt;AF215),A210-COUNTIFS($H$199:$H210,"&lt;&gt;CZ")&amp;$AH$5&amp;A214-COUNTIFS($H$199:$H214,"&lt;&gt;CZ"),IF(AND(H210="CZ",H211="CZ",H212="CZ",H213&lt;&gt;"CZ",H214="CZ",AF210=AF214,AF210&lt;&gt;AF209,AF210&lt;&gt;AF215),A210-COUNTIFS($H$199:$H210,"&lt;&gt;CZ")&amp;$AH$5&amp;A214-COUNTIFS($H$199:$H214,"&lt;&gt;CZ"),IF(AND(H210="CZ",H211="CZ",H212="CZ",H213="CZ",H214&lt;&gt;"CZ",AF210=AF214,AF210&lt;&gt;AF209,AF210&lt;&gt;AF215),A210-COUNTIFS($H$199:$H210,"&lt;&gt;CZ")&amp;$AH$5&amp;A214-COUNTIFS($H$199:$H214,"&lt;&gt;CZ"),IF(AND(H210="CZ",H209&lt;&gt;"CZ",H208="CZ",H207="CZ",H211&lt;&gt;"CZ",AF211=AF207,AF210&lt;&gt;AF206,AF210&lt;&gt;AF212),A207-COUNTIFS($H$199:$H207,"&lt;&gt;CZ")&amp;$AH$5&amp;A211-COUNTIFS($H$199:$H211,"&lt;&gt;CZ"),IF(AND(H210="CZ",H211&lt;&gt;"CZ",H212="CZ",H213="CZ",H214&lt;&gt;"CZ",AF210=AF214,AF210&lt;&gt;AF209,AF210&lt;&gt;AF215),A210-COUNTIFS($H$199:$H210,"&lt;&gt;CZ")&amp;$AH$5&amp;A214-COUNTIFS($H$199:$H214,"&lt;&gt;CZ"),IF(AND(H210="CZ",H211&lt;&gt;"CZ",H212="CZ",H213&lt;&gt;"CZ",H214="CZ",AF210=AF214,AF210&lt;&gt;AF209,AF210&lt;&gt;AF215),A210-COUNTIFS($H$199:$H210,"&lt;&gt;CZ")&amp;$AH$5&amp;A214-COUNTIFS($H$199:$H214,"&lt;&gt;CZ"),IF(AND(H210="CZ",H211&lt;&gt;"CZ",H212&lt;&gt;"CZ",H213="CZ",H214="CZ",AF210=AF214,AF210&lt;&gt;AF209,AF210&lt;&gt;AF215),A210-COUNTIFS($H$199:$H210,"&lt;&gt;CZ")&amp;$AH$5&amp;A214-COUNTIFS($H$199:$H214,"&lt;&gt;CZ"),IF(AND(H210="CZ",H211&lt;&gt;"CZ",H212&lt;&gt;"CZ",H213&lt;&gt;"CZ",H214="CZ",AF210=AF214,AF210&lt;&gt;AF209,AF210&lt;&gt;AF215),A210-COUNTIFS($H$199:$H210,"&lt;&gt;CZ")&amp;$AH$5&amp;A214-COUNTIFS($H$199:$H214,"&lt;&gt;CZ"),IF(AND(H210="CZ",H211&lt;&gt;"CZ",H212&lt;&gt;"CZ",H213="CZ",H214&lt;&gt;"CZ",AF210=AF214,AF210&lt;&gt;AF209,AF210&lt;&gt;AF215),A210-COUNTIFS($H$199:$H210,"&lt;&gt;CZ")&amp;$AH$5&amp;A214-COUNTIFS($H$199:$H214,"&lt;&gt;CZ"),IF(AND(H210="CZ",H211&lt;&gt;"CZ",H212="CZ",H213&lt;&gt;"CZ",H214&lt;&gt;"CZ",AF210=AF214,AF210&lt;&gt;AF209,AF210&lt;&gt;AF215),A210-COUNTIFS($H$199:$H210,"&lt;&gt;CZ")&amp;$AH$5&amp;A214-COUNTIFS($H$199:$H214,"&lt;&gt;CZ"),IF(AND(H210="CZ",H211="CZ",H212&lt;&gt;"CZ",H213&lt;&gt;"CZ",H214&lt;&gt;"CZ",AF210=AF214,AF210&lt;&gt;AF209,AF210&lt;&gt;AF215),A210-COUNTIFS($H$199:$H210,"&lt;&gt;CZ")&amp;$AH$5&amp;A214-COUNTIFS($H$199:$H214,"&lt;&gt;CZ"),IF(AND(H210="CZ",H211="CZ",H212="CZ",H213&lt;&gt;"CZ",H214&lt;&gt;"CZ",AF210=AF214,AF210&lt;&gt;AF209,AF210&lt;&gt;AF215),A210-COUNTIFS($H$199:$H210,"&lt;&gt;CZ")&amp;$AH$5&amp;A214-COUNTIFS($H$199:$H214,"&lt;&gt;CZ"),IF(AND(H210="CZ",H211="CZ",H212&lt;&gt;"CZ",H213="CZ",H214&lt;&gt;"CZ",AF210=AF214,AF210&lt;&gt;AF209,AF210&lt;&gt;AF215),A210-COUNTIFS($H$199:$H210,"&lt;&gt;CZ")&amp;$AH$5&amp;A214-COUNTIFS($H$199:$H214,"&lt;&gt;CZ"),IF(AND(H210="CZ",H211="CZ",H212="CZ",H213&lt;&gt;"CZ",H214&lt;&gt;"CZ",AF210=AF214,AF210&lt;&gt;AF209,AF210&lt;&gt;AF215),A210-COUNTIFS($H$199:$H210,"&lt;&gt;CZ")&amp;$AH$5&amp;A214-COUNTIFS($H$199:$H214,"&lt;&gt;CZ"),IF(AND(H210="CZ",H211="CZ",H212&lt;&gt;"CZ",H213&lt;&gt;"CZ",H214&lt;&gt;"CZ",AF210=AF214,AF210&lt;&gt;AF209,AF210&lt;&gt;AF215),A214-COUNTIFS($H$199:$H214,"&lt;&gt;CZ"),""))))))))))))))))))))))))))))))))))</f>
        <v/>
      </c>
      <c r="AL210" s="120" t="str">
        <f t="shared" si="13"/>
        <v>12</v>
      </c>
    </row>
    <row r="211" spans="1:38" s="104" customFormat="1" ht="15" customHeight="1">
      <c r="A211" s="105">
        <v>13</v>
      </c>
      <c r="B211" s="106">
        <v>662</v>
      </c>
      <c r="C211" s="107" t="s">
        <v>202</v>
      </c>
      <c r="D211" s="107" t="s">
        <v>203</v>
      </c>
      <c r="E211" s="106">
        <v>2002</v>
      </c>
      <c r="F211" s="108"/>
      <c r="G211" s="109" t="s">
        <v>204</v>
      </c>
      <c r="H211" s="110" t="s">
        <v>250</v>
      </c>
      <c r="I211" s="111"/>
      <c r="J211" s="112">
        <v>0</v>
      </c>
      <c r="K211" s="111"/>
      <c r="L211" s="112">
        <v>0</v>
      </c>
      <c r="M211" s="111"/>
      <c r="N211" s="112">
        <v>0</v>
      </c>
      <c r="O211" s="111"/>
      <c r="P211" s="112">
        <v>0</v>
      </c>
      <c r="Q211" s="111">
        <v>94</v>
      </c>
      <c r="R211" s="112">
        <v>629.80000000000007</v>
      </c>
      <c r="S211" s="113">
        <v>64</v>
      </c>
      <c r="T211" s="112">
        <v>448</v>
      </c>
      <c r="U211" s="111">
        <v>100</v>
      </c>
      <c r="V211" s="112">
        <v>740</v>
      </c>
      <c r="W211" s="111">
        <v>74</v>
      </c>
      <c r="X211" s="112">
        <v>569.80000000000007</v>
      </c>
      <c r="Y211" s="111">
        <v>35</v>
      </c>
      <c r="Z211" s="112">
        <v>294</v>
      </c>
      <c r="AA211" s="111"/>
      <c r="AB211" s="112">
        <v>0</v>
      </c>
      <c r="AC211" s="111"/>
      <c r="AD211" s="112">
        <v>0</v>
      </c>
      <c r="AE211" s="116">
        <v>2681.6000000000004</v>
      </c>
      <c r="AF211" s="117">
        <v>2681.6000000000004</v>
      </c>
      <c r="AG211" s="118">
        <v>13</v>
      </c>
      <c r="AH211" s="100">
        <f t="shared" ca="1" si="12"/>
        <v>0.69927198509903765</v>
      </c>
      <c r="AI211" s="119">
        <f>IF(H211="","",IF(H211&lt;&gt;"CZ","NE",IF(AND(H211="CZ",AF210&lt;&gt;AF211,AF211&lt;&gt;AF212),A211-COUNTIF($H$199:$H211,"&lt;&gt;CZ"),IF(AND(H211="CZ",H210="CZ",AF211=AF210,AF211&lt;&gt;AF209,AF211&lt;&gt;AF212),A210-COUNTIF($H$199:$H211,"&lt;&gt;CZ")&amp;$AH$5&amp;A211-COUNTIF($H$199:$H211,"&lt;&gt;CZ"),IF(AND(H211="CZ",H212="CZ",AF211&lt;&gt;AF210,AF211=AF212,AF211&lt;&gt;AF213),A211-COUNTIF($H$199:$H211,"&lt;&gt;CZ")&amp;$AH$5&amp;A212-COUNTIF($H$199:$H212,"&lt;&gt;CZ"),IF(AND(H211="CZ",H210="CZ",H209="CZ",AF211=AF209,AF211&lt;&gt;AF208,AF211&lt;&gt;AF212),A209-COUNTIF($H$199:$H211,"&lt;&gt;CZ")&amp;$AH$5&amp;A211-COUNTIF($H$199:$H211,"&lt;&gt;CZ"),IF(AND(H211="CZ",H210="CZ",H212="CZ",AF212=AF210,AF211&lt;&gt;AF209,AF211&lt;&gt;AF213),A210-COUNTIF($H$199:$H210,"&lt;&gt;CZ")&amp;$AH$5&amp;A212-COUNTIF($H$199:$H212,"&lt;&gt;CZ"),IF(AND(H211="CZ",H212="CZ",H213="CZ",AF211&lt;&gt;AF210,AF211=AF213,AF211&lt;&gt;AF214),A211-COUNTIF($H$199:$H211,"&lt;&gt;CZ")&amp;$AH$5&amp;A213-COUNTIF($H$199:$H213,"&lt;&gt;CZ"),IF(AND(H211="CZ",H210="CZ",H209="CZ",H208="CZ",AF211=AF208,AF211&lt;&gt;AF207,AF211&lt;&gt;AF212),A208-COUNTIF($H$199:$H208,"&lt;&gt;CZ")&amp;$AH$5&amp;A211-COUNTIF($H$199:$H211,"&lt;&gt;CZ"),IF(AND(H211="CZ",H210="CZ",H209="CZ",H212="CZ",AF212=AF209,AF211&lt;&gt;AF208,AF211&lt;&gt;AF213),A209-COUNTIF($H$199:$H209,"&lt;&gt;CZ")&amp;$AH$5&amp;A212-COUNTIF($H$199:$H212,"&lt;&gt;CZ"),IF(AND(H211="CZ",H210="CZ",H212="CZ",H213="CZ",AF213=AF210,AF211&lt;&gt;AF209,AF211&lt;&gt;AF214),A210-COUNTIF($H$199:$H210,"&lt;&gt;CZ")&amp;$AH$5&amp;A213-COUNTIF($H$199:$H213,"&lt;&gt;CZ"),IF(AND(H211="CZ",H212="CZ",H213="CZ",H214="CZ",AF211&lt;&gt;AF210,AF211=AF214,AF211&lt;&gt;AF215),A211-COUNTIF($H$199:$H211,"&lt;&gt;CZ")&amp;$AH$5&amp;A214-COUNTIF($H$199:$H214,"&lt;&gt;CZ"),IF(AND(H211="CZ",H210="CZ",H209="CZ",H208="CZ",H207="CZ",AF211=AF207,AF211&lt;&gt;AF206,AF211&lt;&gt;AF212),A207-COUNTIF($H$199:$H207,"&lt;&gt;CZ")&amp;$AH$5&amp;A211-COUNTIF($H$199:$H211,"&lt;&gt;CZ"),IF(AND(H211="CZ",H210="CZ",H209="CZ",H208="CZ",H212="CZ",AF212=AF208,AF211&lt;&gt;AF207,AF211&lt;&gt;AF213),A208-COUNTIF($H$199:$H208,"&lt;&gt;CZ")&amp;$AH$5&amp;A212-COUNTIF($H$199:$H212,"&lt;&gt;CZ"),IF(AND(H211="CZ",H210="CZ",H209="CZ",H212="CZ",H213="CZ",AF213=AF209,AF211&lt;&gt;AF208,AF211&lt;&gt;AF214),A209-COUNTIF($H$199:$H209,"&lt;&gt;CZ")&amp;$AH$5&amp;A213-COUNTIF($H$199:$H213,"&lt;&gt;CZ"),IF(AND(H211="CZ",H210="CZ",H212="CZ",H213="CZ",H214="CZ",AF214=AF210,AF211&lt;&gt;AF209,AF211&lt;&gt;AF215),A210-COUNTIF($H$199:$H210,"&lt;&gt;CZ")&amp;$AH$5&amp;A214-COUNTIF($H$199:$H214,"&lt;&gt;CZ"),IF(AND(H211="CZ",H212="CZ",H213="CZ",H214="CZ",H215="CZ",AF211&lt;&gt;AF210,AF211=AF215,AF211&lt;&gt;AF216),A211-COUNTIF($H$199:$H211,"&lt;&gt;CZ")&amp;$AH$5&amp;A215-COUNTIF($H$199:$H215,"&lt;&gt;CZ"),IF(AND(H211="CZ",H210&lt;&gt;"CZ",AF211=AF210,AF211&lt;&gt;AF209,AF211&lt;&gt;AF212),A211-COUNTIF($H$199:$H211,"&lt;&gt;CZ"),IF(AND(H211="CZ",H212&lt;&gt;"CZ",AF211&lt;&gt;AF210,AF211=AF212,AF211&lt;&gt;AF213),A211-COUNTIF($H$199:$H211,"&lt;&gt;CZ"),IF(AND(H211="CZ",H210&lt;&gt;"CZ",H209="CZ",AF211=AF209,AF211&lt;&gt;AF208,AF211&lt;&gt;AF212),A209-COUNTIF($H$199:$H209,"&lt;&gt;CZ")&amp;$AH$5&amp;A211-COUNTIF($H$199:$H211,"&lt;&gt;CZ"),IF(AND(H211="CZ",H210="CZ",H209&lt;&gt;"CZ",AF211=AF209,AF211&lt;&gt;AF208,AF211&lt;&gt;AF212),A210-COUNTIF($H$199:$H209,"&lt;&gt;CZ")&amp;$AH$5&amp;A211-COUNTIF($H$199:$H211,"&lt;&gt;CZ"),IF(AND(H211="CZ",H210&lt;&gt;"CZ",H209&lt;&gt;"CZ",AF211=AF209,AF211&lt;&gt;AF208,AF211&lt;&gt;AF212),A211-COUNTIF($H$199:$H211,"&lt;&gt;CZ"),IF(AND(H211="CZ",H210&lt;&gt;"CZ",H212="CZ",AF211=AF210,AF211&lt;&gt;AF209,AF211=AF212,AF211&lt;&gt;AF213),A211-COUNTIF($H$199:$H210,"&lt;&gt;CZ")&amp;$AH$5&amp;A212-COUNTIF($H$199:$H212,"&lt;&gt;CZ"),IF(AND(H211="CZ",H210="CZ",H212&lt;&gt;"CZ",AF212=AF210,AF211&lt;&gt;AF209,AF211&lt;&gt;AF213),A210-COUNTIF($H$199:$H210,"&lt;&gt;CZ")&amp;$AH$5&amp;A212-COUNTIF($H$199:$H212,"&lt;&gt;CZ"),IF(AND(H211="CZ",H210&lt;&gt;"CZ",H212&lt;&gt;"CZ",AF212=AF210,AF211&lt;&gt;AF209,AF211&lt;&gt;AF213),A211-COUNTIF($H$199:$H210,"&lt;&gt;CZ"),IF(AND(H211="CZ",H212&lt;&gt;"CZ",H213="CZ",AF211&lt;&gt;AF210,AF211=AF213,AF211&lt;&gt;AF214),A211-COUNTIF($H$199:$H211,"&lt;&gt;CZ")&amp;$AH$5&amp;A213-COUNTIF($H$199:$H213,"&lt;&gt;CZ"),IF(AND(H211="CZ",H212="CZ",H213&lt;&gt;"CZ",AF211&lt;&gt;AF210,AF211=AF213,AF211&lt;&gt;AF214),A211-COUNTIF($H$199:$H211,"&lt;&gt;CZ")&amp;$AH$5&amp;A213-COUNTIF($H$199:$H213,"&lt;&gt;CZ"),IF(AND(H211="CZ",H212&lt;&gt;"CZ",H213&lt;&gt;"CZ",AF211&gt;0,AF211&lt;&gt;AF210,AF211=AF213,AF211&lt;&gt;AF214),A211-COUNTIF($H$199:$H211,"&lt;&gt;CZ"),IF(AND(H211="CZ",H210&lt;&gt;"CZ",H209="CZ",H208="CZ",AF211=AF208,AF211&lt;&gt;AF207,AF211&lt;&gt;AF212),A208-COUNTIF($H$199:$H208,"&lt;&gt;CZ")&amp;$AH$5&amp;A211-COUNTIF($H$199:$H211,"&lt;&gt;CZ"),IF(AND(H211="CZ",H210="CZ",H209&lt;&gt;"CZ",H208="CZ",AF211=AF208,AF211&lt;&gt;AF207,AF211&lt;&gt;AF212),A208-COUNTIF($H$199:$H208,"&lt;&gt;CZ")&amp;$AH$5&amp;A211-COUNTIF($H$199:$H211,"&lt;&gt;CZ"),IF(AND(H211="CZ",H210="CZ",H209="CZ",H208&lt;&gt;"CZ",AF211=AF208,AF211&lt;&gt;AF207,AF211&lt;&gt;AF212),A209-COUNTIF($H$199:$H208,"&lt;&gt;CZ")&amp;$AH$5&amp;A211-COUNTIF($H$199:$H211,"&lt;&gt;CZ"),IF(AND(H211="CZ",H210&lt;&gt;"CZ",H209&lt;&gt;"CZ",H208="CZ",AF211=AF208,AF211&lt;&gt;AF207,AF211&lt;&gt;AF212),A208-COUNTIF($H$199:$H208,"&lt;&gt;CZ")&amp;$AH$5&amp;A211-COUNTIF($H$199:$H211,"&lt;&gt;CZ"),IF(AND(H211="CZ",H210&lt;&gt;"CZ",H209="CZ",H208&lt;&gt;"CZ",AF211=AF208,AF211&lt;&gt;AF207,AF211&lt;&gt;AF212),A209-COUNTIF($H$199:$H208,"&lt;&gt;CZ")&amp;$AH$5&amp;A211-COUNTIF($H$199:$H211,"&lt;&gt;CZ"),IF(AND(H211="CZ",H210="CZ",H209&lt;&gt;"CZ",H208&lt;&gt;"CZ",AF211=AF208,AF211&lt;&gt;AF207,AF211&lt;&gt;AF212),A209-COUNTIF($H$199:$H208,"&lt;&gt;CZ")&amp;$AH$5&amp;A211-COUNTIF($H$199:$H211,"&lt;&gt;CZ"),IF(AND(H211="CZ",H210&lt;&gt;"CZ",H209&lt;&gt;"CZ",H208&lt;&gt;"CZ",AF211=AF208,AF211&lt;&gt;AF207,AF211&lt;&gt;AF212),A211-COUNTIF($H$199:$H211,"&lt;&gt;CZ"),IF(AND(H211="CZ",H210="CZ",H209&lt;&gt;"CZ",H212="CZ",AF211=AF209,AF211&lt;&gt;AF208,AF211=AF212,AF211&lt;&gt;AF213),A210-COUNTIF($H$199:$H209,"&lt;&gt;CZ")&amp;$AH$5&amp;A212-COUNTIF($H$199:$H212,"&lt;&gt;CZ"),IF(AND(H211="CZ",H210="CZ",H209="CZ",H212&lt;&gt;"CZ",AF211=AF209,AF211&lt;&gt;AF208,AF211=AF212,AF211&lt;&gt;AF213),A209-COUNTIF($H$199:$H209,"&lt;&gt;CZ")&amp;$AH$5&amp;A212-COUNTIF($H$199:$H212,"&lt;&gt;CZ"),IF(AND(H211="CZ",H210&lt;&gt;"CZ",H209&lt;&gt;"CZ",H212="CZ",AF211=AF209,AF211&lt;&gt;AF208,AF211=AF212,AF211&lt;&gt;AF213),A210-COUNTIF($H$199:$H209,"&lt;&gt;CZ")&amp;$AH$5&amp;A212-COUNTIF($H$199:$H212,"&lt;&gt;CZ"),IF(AND(H211="CZ",H210&lt;&gt;"CZ",H209="CZ",H212="CZ",AF211=AF209,AF211&lt;&gt;AF208,AF211=AF212,AF211&lt;&gt;AF213),A209-COUNTIF($H$199:$H209,"&lt;&gt;CZ")&amp;$AH$5&amp;A212-COUNTIF($H$199:$H212,"&lt;&gt;CZ"),IF(AND(H211="CZ",H210&lt;&gt;"CZ",H209="CZ",H212&lt;&gt;"CZ",AF211=AF209,AF211&lt;&gt;AF208,AF211=AF212,AF211&lt;&gt;AF213),A209-COUNTIF($H$199:$H209,"&lt;&gt;CZ")&amp;$AH$5&amp;A212-COUNTIF($H$199:$H212,"&lt;&gt;CZ"),IF(AND(H211="CZ",H210="CZ",H209&lt;&gt;"CZ",H212&lt;&gt;"CZ",AF212=AF209,AF211&lt;&gt;AF208,AF211&lt;&gt;AF213),A210-COUNTIF($H$199:$H209,"&lt;&gt;CZ")&amp;$AH$5&amp;A212-COUNTIF($H$199:$H212,"&lt;&gt;CZ"),IF(AND(H211="CZ",H210&lt;&gt;"CZ",H209&lt;&gt;"CZ",H212&lt;&gt;"CZ",AF212=AF209,AF211&lt;&gt;AF208,AF211&lt;&gt;AF213),A210-COUNTIF($H$199:$H209,"&lt;&gt;CZ"),IF(AND(H211="CZ",H210&lt;&gt;"CZ",H212="CZ",H213="CZ",AF213=AF210,AF211&lt;&gt;AF209,AF211&lt;&gt;AF214),A211-COUNTIF($H$199:$H210,"&lt;&gt;CZ")&amp;$AH$5&amp;A213-COUNTIF($H$199:$H213,"&lt;&gt;CZ"),IF(AND(H211="CZ",H210="CZ",H212&lt;&gt;"CZ",H213="CZ",AF213=AF210,AF211&lt;&gt;AF209,AF211&lt;&gt;AF214),A210-COUNTIF($H$199:$H210,"&lt;&gt;CZ")&amp;$AH$5&amp;A213-COUNTIF($H$199:$H213,"&lt;&gt;CZ"),IF(AND(H211="CZ",H210="CZ",H212="CZ",H213&lt;&gt;"CZ",AF213=AF210,AF211&lt;&gt;AF209,AF211&lt;&gt;AF214),A210-COUNTIF($H$199:$H210,"&lt;&gt;CZ")&amp;$AH$5&amp;A213-COUNTIF($H$199:$H213,"&lt;&gt;CZ"),IF(AND(H211="CZ",H210&lt;&gt;"CZ",H212&lt;&gt;"CZ",H213="CZ",AF213=AF210,AF211&lt;&gt;AF209,AF211&lt;&gt;AF214),A211-COUNTIF($H$199:$H210,"&lt;&gt;CZ")&amp;$AH$5&amp;A213-COUNTIF($H$199:$H213,"&lt;&gt;CZ"),IF(AND(H211="CZ",H210&lt;&gt;"CZ",H212="CZ",H213&lt;&gt;"CZ",AF213=AF210,AF211&lt;&gt;AF209,AF211&lt;&gt;AF214),A211-COUNTIF($H$199:$H210,"&lt;&gt;CZ")&amp;$AH$5&amp;A213-COUNTIF($H$199:$H213,"&lt;&gt;CZ"),IF(AND(H211="CZ",H210="CZ",H212&lt;&gt;"CZ",H213&lt;&gt;"CZ",AF213=AF210,AF211&lt;&gt;AF209,AF211&lt;&gt;AF214),A210-COUNTIF($H$199:$H210,"&lt;&gt;CZ")&amp;$AH$5&amp;A213-COUNTIF($H$199:$H213,"&lt;&gt;CZ"),IF(AND(H211="CZ",H210&lt;&gt;"CZ",H212&lt;&gt;"CZ",H213&lt;&gt;"CZ",AF213=AF210,AF211&lt;&gt;AF209,AF211&lt;&gt;AF214),A211-COUNTIF($H$199:$H210,"&lt;&gt;CZ"),IF(AND(H211="CZ",H212="CZ",H213="CZ",H214&lt;&gt;"CZ",AF211&lt;&gt;AF210,AF211=AF214,AF211&lt;&gt;AF215),A211-COUNTIF($H$199:$H211,"&lt;&gt;CZ")&amp;$AH$5&amp;A214-COUNTIF($H$199:$H214,"&lt;&gt;CZ"),IF(AND(H211="CZ",H212="CZ",H213&lt;&gt;"CZ",H214="CZ",AF211&lt;&gt;AF210,AF211=AF214,AF211&lt;&gt;AF215),A211-COUNTIF($H$199:$H211,"&lt;&gt;CZ")&amp;$AH$5&amp;A214-COUNTIF($H$199:$H214,"&lt;&gt;CZ"),IF(AND(H211="CZ",H212&lt;&gt;"CZ",H213="CZ",H214="CZ",AF211&lt;&gt;AF210,AF211=AF214,AF211&lt;&gt;AF215),A211-COUNTIF($H$199:$H211,"&lt;&gt;CZ")&amp;$AH$5&amp;A214-COUNTIF($H$199:$H214,"&lt;&gt;CZ"),IF(AND(H211="CZ",H212&lt;&gt;"CZ",H213&lt;&gt;"CZ",H214="CZ",AF211&lt;&gt;AF210,AF211=AF214,AF211&lt;&gt;AF215),A211-COUNTIF($H$199:$H211,"&lt;&gt;CZ")&amp;$AH$5&amp;A214-COUNTIF($H$199:$H214,"&lt;&gt;CZ"),"")))))))))))))))))))))))))))))))))))))))))))))))))))))</f>
        <v>13</v>
      </c>
      <c r="AJ211" s="102" t="str">
        <f>IF(AI211&lt;&gt;"","",IF(AND(H211="CZ",H212&lt;&gt;"CZ",H213="CZ",H214&lt;&gt;"CZ",AF211&lt;&gt;AF210,AF211=AF214,AF211&lt;&gt;AF215),A211-COUNTIF($H$199:$H211,"&lt;&gt;CZ")&amp;$AH$5&amp;A214-COUNTIF($H$199:$H214,"&lt;&gt;CZ"),IF(AND(H211="CZ",H212="CZ",H213&lt;&gt;"CZ",H214&lt;&gt;"CZ",AF211&lt;&gt;AF210,AF211=AF214,AF211&lt;&gt;AF215),A211-COUNTIF($H$199:$H211,"&lt;&gt;CZ")&amp;$AH$5&amp;A214-COUNTIF($H$199:$H214,"&lt;&gt;CZ"),IF(AND(H211="CZ",H212&lt;&gt;"CZ",H213&lt;&gt;"CZ",H214&lt;&gt;"CZ",AF211&lt;&gt;AF210,AF211=AF214,AF211&lt;&gt;AF215),A211-COUNTIF($H$199:$H211,"&lt;&gt;CZ"),IF(AND(H211="CZ",H210&lt;&gt;"CZ",H209="CZ",H208="CZ",H207="CZ",AF211=AF207,AF211&lt;&gt;AF206,AF211&lt;&gt;AF212),A207-COUNTIFS($H$199:$H207,"&lt;&gt;CZ")&amp;$AH$5&amp;A211-COUNTIFS($H$199:$H211,"&lt;&gt;CZ"),IF(AND(H211="CZ",H210="CZ",H209&lt;&gt;"CZ",H208="CZ",H207="CZ",AF211=AF207,AF211&lt;&gt;AF206,AF211&lt;&gt;AF212),A207-COUNTIFS($H$199:$H207,"&lt;&gt;CZ")&amp;$AH$5&amp;A211-COUNTIFS($H$199:$H211,"&lt;&gt;CZ"),IF(AND(H211="CZ",H210="CZ",H209="CZ",H208&lt;&gt;"CZ",H207="CZ",AF211=AF207,AF211&lt;&gt;AF206,AF211&lt;&gt;AF212),A207-COUNTIFS($H$199:$H207,"&lt;&gt;CZ")&amp;$AH$5&amp;A211-COUNTIFS($H$199:$H211,"&lt;&gt;CZ"),IF(AND(H211="CZ",H210="CZ",H209="CZ",H208="CZ",H207&lt;&gt;"CZ",AF211=AF207,AF211&lt;&gt;AF206,AF211&lt;&gt;AF212),A208-COUNTIFS($H$199:$H207,"&lt;&gt;CZ")&amp;$AH$5&amp;A211-COUNTIFS($H$199:$H211,"&lt;&gt;CZ"),IF(AND(H211="CZ",H210&lt;&gt;"CZ",H209="CZ",H208="CZ",H207&lt;&gt;"CZ",AF211=AF207,AF211&lt;&gt;AF206,AF211&lt;&gt;AF212),A208-COUNTIFS($H$199:$H207,"&lt;&gt;CZ")&amp;$AH$5&amp;A211-COUNTIFS($H$199:$H211,"&lt;&gt;CZ"),IF(AND(H211="CZ",H210&lt;&gt;"CZ",H209="CZ",H208&lt;&gt;"CZ",H207="CZ",AF211=AF207,AF211&lt;&gt;AF206,AF211&lt;&gt;AF212),A207-COUNTIFS($H$199:$H207,"&lt;&gt;CZ")&amp;$AH$5&amp;A211-COUNTIFS($H$199:$H211,"&lt;&gt;CZ"),IF(AND(H211="CZ",H210&lt;&gt;"CZ",H209&lt;&gt;"CZ",H208="CZ",H207="CZ",AF211=AF207,AF211&lt;&gt;AF206,AF211&lt;&gt;AF212),A207-COUNTIFS($H$199:$H207,"&lt;&gt;CZ")&amp;$AH$5&amp;A211-COUNTIFS($H$199:$H211,"&lt;&gt;CZ"),IF(AND(H211="CZ",H210&lt;&gt;"CZ",H209&lt;&gt;"CZ",H208&lt;&gt;"CZ",H207="CZ",AF211=AF207,AF211&lt;&gt;AF206,AF211&lt;&gt;AF212),A207-COUNTIFS($H$199:$H207,"&lt;&gt;CZ")&amp;$AH$5&amp;A211-COUNTIFS($H$199:$H211,"&lt;&gt;CZ"),IF(AND(H211="CZ",H210&lt;&gt;"CZ",H209&lt;&gt;"CZ",H208="CZ",H207&lt;&gt;"CZ",AF211=AF207,AF211&lt;&gt;AF206,AF211&lt;&gt;AF212),A208-COUNTIFS($H$199:$H207,"&lt;&gt;CZ")&amp;$AH$5&amp;A211-COUNTIFS($H$199:$H211,"&lt;&gt;CZ"),IF(AND(H211="CZ",H210&lt;&gt;"CZ",H209="CZ",H208&lt;&gt;"CZ",H207&lt;&gt;"CZ",AF211=AF207,AF211&lt;&gt;AF206,AF211&lt;&gt;AF212),A208-COUNTIFS($H$199:$H207,"&lt;&gt;CZ")&amp;$AH$5&amp;A211-COUNTIFS($H$199:$H211,"&lt;&gt;CZ"),IF(AND(H211="CZ",H210="CZ",H209&lt;&gt;"CZ",H208&lt;&gt;"CZ",H207&lt;&gt;"CZ",AF211=AF207,AF211&lt;&gt;AF206,AF211&lt;&gt;AF212),A208-COUNTIFS($H$199:$H207,"&lt;&gt;CZ")&amp;$AH$5&amp;A211-COUNTIFS($H$199:$H211,"&lt;&gt;CZ"),IF(AND(H211="CZ",H210="CZ",H209&lt;&gt;"CZ",H208&lt;&gt;"CZ",H207="CZ",AF211=AF207,AF211&lt;&gt;AF206,AF211&lt;&gt;AF212),A207-COUNTIFS($H$199:$H207,"&lt;&gt;CZ")&amp;$AH$5&amp;A211-COUNTIFS($H$199:$H211,"&lt;&gt;CZ"),IF(AND(H211="CZ",H210="CZ",H209&lt;&gt;"CZ",H208="CZ",H207&lt;&gt;"CZ",AF211=AF207,AF211&lt;&gt;AF206,AF211&lt;&gt;AF212),A208-COUNTIFS($H$199:$H207,"&lt;&gt;CZ")&amp;$AH$5&amp;A211-COUNTIFS($H$199:$H211,"&lt;&gt;CZ"),IF(AND(H211="CZ",H210="CZ",H209="CZ",H208&lt;&gt;"CZ",H207&lt;&gt;"CZ",AF211=AF207,AF211&lt;&gt;AF206,AF211&lt;&gt;AF212),A208-COUNTIFS($H$199:$H207,"&lt;&gt;CZ")&amp;$AH$5&amp;A211-COUNTIFS($H$199:$H211,"&lt;&gt;CZ"),IF(AND(H211="CZ",H210&lt;&gt;"CZ",H209&lt;&gt;"CZ",H208&lt;&gt;"CZ",H207&lt;&gt;"CZ",AF211=AF207,AF211&lt;&gt;AF206,AF211&lt;&gt;AF212),A208-COUNTIFS($H$199:$H207,"&lt;&gt;CZ"),IF(AND(H211="CZ",H210&lt;&gt;"CZ",H209="CZ",H208="CZ",H212="CZ",AF212=AF208,AF211&lt;&gt;AF207,AF211&lt;&gt;AF213),A208-COUNTIFS($H$199:$H208,"&lt;&gt;CZ")&amp;$AH$5&amp;A212-COUNTIFS($H$199:$H212,"&lt;&gt;CZ"),IF(AND(H211="CZ",H210="CZ",H209&lt;&gt;"CZ",H208="CZ",H212="CZ",AF212=AF208,AF211&lt;&gt;AF207,AF211&lt;&gt;AF213),A208-COUNTIFS($H$199:$H208,"&lt;&gt;CZ")&amp;$AH$5&amp;A212-COUNTIFS($H$199:$H212,"&lt;&gt;CZ"),IF(AND(H211="CZ",H210="CZ",H209="CZ",H208&lt;&gt;"CZ",H212="CZ",AF212=AF208,AF211&lt;&gt;AF207,AF211&lt;&gt;AF213),A209-COUNTIFS($H$199:$H208,"&lt;&gt;CZ")&amp;$AH$5&amp;A212-COUNTIFS($H$199:$H212,"&lt;&gt;CZ"),IF(AND(H211="CZ",H210="CZ",H209="CZ",H208="CZ",H212&lt;&gt;"CZ",AF212=AF208,AF211&lt;&gt;AF207,AF211&lt;&gt;AF213),A208-COUNTIFS($H$199:$H208,"&lt;&gt;CZ")&amp;$AH$5&amp;A212-COUNTIFS($H$199:$H212,"&lt;&gt;CZ"),IF(AND(H211="CZ",H210&lt;&gt;"CZ",H209="CZ",H208="CZ",H212&lt;&gt;"CZ",AF212=AF208,AF211&lt;&gt;AF207,AF211&lt;&gt;AF213),A208-COUNTIFS($H$199:$H208,"&lt;&gt;CZ")&amp;$AH$5&amp;A212-COUNTIFS($H$199:$H212,"&lt;&gt;CZ"),IF(AND(H211="CZ",H210&lt;&gt;"CZ",H209="CZ",H208&lt;&gt;"CZ",H212="CZ",AF212=AF208,AF211&lt;&gt;AF207,AF211&lt;&gt;AF213),A209-COUNTIFS($H$199:$H208,"&lt;&gt;CZ")&amp;$AH$5&amp;A212-COUNTIFS($H$199:$H212,"&lt;&gt;CZ"),IF(AND(H211="CZ",H210&lt;&gt;"CZ",H209&lt;&gt;"CZ",H208="CZ",H212="CZ",AF212=AF208,AF211&lt;&gt;AF207,AF211&lt;&gt;AF213),A208-COUNTIFS($H$199:$H208,"&lt;&gt;CZ")&amp;$AH$5&amp;A212-COUNTIFS($H$199:$H212,"&lt;&gt;CZ"),IF(AND(H211="CZ",H210&lt;&gt;"CZ",H209&lt;&gt;"CZ",H208&lt;&gt;"CZ",H212="CZ",AF212=AF208,AF211&lt;&gt;AF207,AF211&lt;&gt;AF213),A209-COUNTIFS($H$199:$H208,"&lt;&gt;CZ")&amp;$AH$5&amp;A212-COUNTIFS($H$199:$H212,"&lt;&gt;CZ"),IF(AND(H211="CZ",H210&lt;&gt;"CZ",H209&lt;&gt;"CZ",H208="CZ",H212&lt;&gt;"CZ",AF212=AF208,AF211&lt;&gt;AF207,AF211&lt;&gt;AF213),A208-COUNTIFS($H$199:$H208,"&lt;&gt;CZ")&amp;$AH$5&amp;A212-COUNTIFS($H$199:$H212,"&lt;&gt;CZ"),IF(AND(H211="CZ",H210&lt;&gt;"CZ",H209="CZ",H208&lt;&gt;"CZ",H212&lt;&gt;"CZ",AF212=AF208,AF211&lt;&gt;AF207,AF211&lt;&gt;AF213),A209-COUNTIFS($H$199:$H208,"&lt;&gt;CZ")&amp;$AH$5&amp;A212-COUNTIFS($H$199:$H212,"&lt;&gt;CZ"),IF(AND(H211="CZ",H210="CZ",H209&lt;&gt;"CZ",H208&lt;&gt;"CZ",H212&lt;&gt;"CZ",AF212=AF208,AF211&lt;&gt;AF207,AF211&lt;&gt;AF213),A209-COUNTIFS($H$199:$H208,"&lt;&gt;CZ")&amp;$AH$5&amp;A212-COUNTIFS($H$199:$H212,"&lt;&gt;CZ"),IF(AND(H211="CZ",H210="CZ",H209&lt;&gt;"CZ",H208&lt;&gt;"CZ",H212="CZ",AF212=AF208,AF211&lt;&gt;AF207,AF211&lt;&gt;AF213),A209-COUNTIFS($H$199:$H208,"&lt;&gt;CZ")&amp;$AH$5&amp;A212-COUNTIFS($H$199:$H212,"&lt;&gt;CZ"),IF(AND(H211="CZ",H210="CZ",H209&lt;&gt;"CZ",H208="CZ",H212&lt;&gt;"CZ",AF212=AF208,AF211&lt;&gt;AF207,AF211&lt;&gt;AF213),A208-COUNTIFS($H$199:$H208,"&lt;&gt;CZ")&amp;$AH$5&amp;A212-COUNTIFS($H$199:$H212,"&lt;&gt;CZ"),IF(AND(H211="CZ",H210="CZ",H209="CZ",H208&lt;&gt;"CZ",H212&lt;&gt;"CZ",AF212=AF208,AF211&lt;&gt;AF207,AF211&lt;&gt;AF213),A209-COUNTIFS($H$199:$H208,"&lt;&gt;CZ")&amp;$AH$5&amp;A212-COUNTIFS($H$199:$H212,"&lt;&gt;CZ"),IF(AND(H211="CZ",H210&lt;&gt;"CZ",H209&lt;&gt;"CZ",H208&lt;&gt;"CZ",H212&lt;&gt;"CZ",AF212=AF208,AF211&lt;&gt;AF207,AF211&lt;&gt;AF213),A209-COUNTIFS($H$199:$H208,"&lt;&gt;CZ"),IF(AND(H211="CZ",H210&lt;&gt;"CZ",H209="CZ",H212="CZ",H213="CZ",AF213=AF209,AF211&lt;&gt;AF208,AF211&lt;&gt;AF214),A209-COUNTIFS($H$199:$H209,"&lt;&gt;CZ")&amp;$AH$5&amp;A213-COUNTIFS($H$199:$H213,"&lt;&gt;CZ"),IF(AND(H211="CZ",H210="CZ",H209&lt;&gt;"CZ",H212="CZ",H213="CZ",AF213=AF209,AF211&lt;&gt;AF208,AF211&lt;&gt;AF214),A210-COUNTIFS($H$199:$H209,"&lt;&gt;CZ")&amp;$AH$5&amp;A213-COUNTIFS($H$199:$H213,"&lt;&gt;CZ"),IF(AND(H211="CZ",H210="CZ",H209="CZ",H212&lt;&gt;"CZ",H213="CZ",AF213=AF209,AF211&lt;&gt;AF208,AF211&lt;&gt;AF214),A209-COUNTIFS($H$199:$H209,"&lt;&gt;CZ")&amp;$AH$5&amp;A213-COUNTIFS($H$199:$H213,"&lt;&gt;CZ"),IF(AND(H211="CZ",H210="CZ",H209="CZ",H212="CZ",H213&lt;&gt;"CZ",AF213=AF209,AF211&lt;&gt;AF208,AF211&lt;&gt;AF214),A209-COUNTIFS($H$199:$H209,"&lt;&gt;CZ")&amp;$AH$5&amp;A213-COUNTIFS($H$199:$H213,"&lt;&gt;CZ"),IF(AND(H211="CZ",H210&lt;&gt;"CZ",H209="CZ",H212="CZ",H213&lt;&gt;"CZ",AF213=AF209,AF211&lt;&gt;AF208,AF211&lt;&gt;AF214),A209-COUNTIFS($H$199:$H209,"&lt;&gt;CZ")&amp;$AH$5&amp;A213-COUNTIFS($H$199:$H213,"&lt;&gt;CZ"),IF(AND(H211="CZ",H210&lt;&gt;"CZ",H209="CZ",H212&lt;&gt;"CZ",H213="CZ",AF213=AF209,AF211&lt;&gt;AF208,AF211&lt;&gt;AF214),A209-COUNTIFS($H$199:$H209,"&lt;&gt;CZ")&amp;$AH$5&amp;A213-COUNTIFS($H$199:$H213,"&lt;&gt;CZ"),IF(AND(H211="CZ",H210&lt;&gt;"CZ",H209&lt;&gt;"CZ",H212="CZ",H213="CZ",AF213=AF209,AF211&lt;&gt;AF208,AF211&lt;&gt;AF214),A210-COUNTIFS($H$199:$H209,"&lt;&gt;CZ")&amp;$AH$5&amp;A213-COUNTIFS($H$199:$H213,"&lt;&gt;CZ"),IF(AND(H211="CZ",H210&lt;&gt;"CZ",H209&lt;&gt;"CZ",H212&lt;&gt;"CZ",H213="CZ",AF213=AF209,AF211&lt;&gt;AF208,AF211&lt;&gt;AF214),A210-COUNTIFS($H$199:$H209,"&lt;&gt;CZ")&amp;$AH$5&amp;A213-COUNTIFS($H$199:$H213,"&lt;&gt;CZ"),IF(AND(H211="CZ",H210&lt;&gt;"CZ",H209&lt;&gt;"CZ",H212="CZ",H213&lt;&gt;"CZ",AF213=AF209,AF211&lt;&gt;AF208,AF211&lt;&gt;AF214),A210-COUNTIFS($H$199:$H209,"&lt;&gt;CZ")&amp;$AH$5&amp;A213-COUNTIFS($H$199:$H213,"&lt;&gt;CZ"),IF(AND(H211="CZ",H210&lt;&gt;"CZ",H209="CZ",H212&lt;&gt;"CZ",H213&lt;&gt;"CZ",AF213=AF209,AF211&lt;&gt;AF208,AF211&lt;&gt;AF214),A209-COUNTIFS($H$199:$H209,"&lt;&gt;CZ")&amp;$AH$5&amp;A213-COUNTIFS($H$199:$H213,"&lt;&gt;CZ"),IF(AND(H211="CZ",H210="CZ",H209&lt;&gt;"CZ",H212&lt;&gt;"CZ",H213&lt;&gt;"CZ",AF213=AF209,AF211&lt;&gt;AF208,AF211&lt;&gt;AF214),A210-COUNTIFS($H$199:$H209,"&lt;&gt;CZ")&amp;$AH$5&amp;A213-COUNTIFS($H$199:$H213,"&lt;&gt;CZ"),IF(AND(H211="CZ",H210="CZ",H209&lt;&gt;"CZ",H212&lt;&gt;"CZ",H213="CZ",AF213=AF209,AF211&lt;&gt;AF208,AF211&lt;&gt;AF214),A210-COUNTIFS($H$199:$H209,"&lt;&gt;CZ")&amp;$AH$5&amp;A213-COUNTIFS($H$199:$H213,"&lt;&gt;CZ"),IF(AND(H211="CZ",H210="CZ",H209&lt;&gt;"CZ",H212="CZ",H213&lt;&gt;"CZ",AF213=AF209,AF211&lt;&gt;AF208,AF211&lt;&gt;AF214),A210-COUNTIFS($H$199:$H209,"&lt;&gt;CZ")&amp;$AH$5&amp;A213-COUNTIFS($H$199:$H213,"&lt;&gt;CZ"),IF(AND(H211="CZ",H210="CZ",H209="CZ",H212&lt;&gt;"CZ",H213&lt;&gt;"CZ",AF213=AF209,AF211&lt;&gt;AF208,AF211&lt;&gt;AF214),A209-COUNTIFS($H$199:$H209,"&lt;&gt;CZ")&amp;$AH$5&amp;A213-COUNTIFS($H$199:$H213,"&lt;&gt;CZ"),""))))))))))))))))))))))))))))))))))))))))))))))))</f>
        <v/>
      </c>
      <c r="AK211" s="102" t="str">
        <f>IF(AI211&lt;&gt;"","",IF(AJ211&lt;&gt;"","",IF(AND(H210="CZ",H209&lt;&gt;"CZ",H208&lt;&gt;"CZ",H211&lt;&gt;"CZ",H212&lt;&gt;"CZ",AF212=AF208,AF210&lt;&gt;AF207,AF210&lt;&gt;AF213),A209-COUNTIFS($H$199:$H208,"&lt;&gt;CZ"),IF(AND(H211="CZ",H210&lt;&gt;"CZ",H212="CZ",H213="CZ",H214="CZ",AF214=AF210,AF211&lt;&gt;AF209,AF211&lt;&gt;AF215),A211-COUNTIFS($H$199:$H210,"&lt;&gt;CZ")&amp;$AH$5&amp;A214-COUNTIFS($H$199:$H214,"&lt;&gt;CZ"),IF(AND(H211="CZ",H210="CZ",H212&lt;&gt;"CZ",H213="CZ",H214="CZ",AF214=AF210,AF211&lt;&gt;AF209,AF211&lt;&gt;AF215),A210-COUNTIFS($H$199:$H210,"&lt;&gt;CZ")&amp;$AH$5&amp;A214-COUNTIFS($H$199:$H214,"&lt;&gt;CZ"),IF(AND(H211="CZ",H210="CZ",H212="CZ",H213&lt;&gt;"CZ",H214="CZ",AF214=AF210,AF211&lt;&gt;AF209,AF211&lt;&gt;AF215),A210-COUNTIFS($H$199:$H210,"&lt;&gt;CZ")&amp;$AH$5&amp;A214-COUNTIFS($H$199:$H214,"&lt;&gt;CZ"),IF(AND(H211="CZ",H210="CZ",H212="CZ",H213="CZ",H214&lt;&gt;"CZ",AF214=AF210,AF211&lt;&gt;AF209,AF211&lt;&gt;AF215),A210-COUNTIFS($H$199:$H210,"&lt;&gt;CZ")&amp;$AH$5&amp;A214-COUNTIFS($H$199:$H214,"&lt;&gt;CZ"),IF(AND(H211="CZ",H210&lt;&gt;"CZ",H212="CZ",H213="CZ",H214&lt;&gt;"CZ",AF214=AF210,AF211&lt;&gt;AF209,AF211&lt;&gt;AF215),A211-COUNTIFS($H$199:$H210,"&lt;&gt;CZ")&amp;$AH$5&amp;A214-COUNTIFS($H$199:$H214,"&lt;&gt;CZ"),IF(AND(H211="CZ",H210&lt;&gt;"CZ",H212="CZ",H213&lt;&gt;"CZ",H214="CZ",AF214=AF210,AF211&lt;&gt;AF209,AF211&lt;&gt;AF215),A211-COUNTIFS($H$199:$H210,"&lt;&gt;CZ")&amp;$AH$5&amp;A214-COUNTIFS($H$199:$H214,"&lt;&gt;CZ"),IF(AND(H211="CZ",H210&lt;&gt;"CZ",H212&lt;&gt;"CZ",H213="CZ",H214="CZ",AF214=AF210,AF211&lt;&gt;AF209,AF211&lt;&gt;AF215),A211-COUNTIFS($H$199:$H210,"&lt;&gt;CZ")&amp;$AH$5&amp;A214-COUNTIFS($H$199:$H214,"&lt;&gt;CZ"),IF(AND(H211="CZ",H210&lt;&gt;"CZ",H212&lt;&gt;"CZ",H213&lt;&gt;"CZ",H214="CZ",AF214=AF210,AF211&lt;&gt;AF209,AF211&lt;&gt;AF215),A211-COUNTIFS($H$199:$H210,"&lt;&gt;CZ")&amp;$AH$5&amp;A214-COUNTIFS($H$199:$H214,"&lt;&gt;CZ"),IF(AND(H211="CZ",H210&lt;&gt;"CZ",H212&lt;&gt;"CZ",H213&lt;&gt;"CZ",H214&lt;&gt;"CZ",AF214=AF210,AF211&lt;&gt;AF209,AF211&lt;&gt;AF215),A214-COUNTIFS($H$199:$H214,"&lt;&gt;CZ"),IF(AND(H211="CZ",H210&lt;&gt;"CZ",H212&lt;&gt;"CZ",H213="CZ",H214&lt;&gt;"CZ",AF214=AF210,AF211&lt;&gt;AF209,AF211&lt;&gt;AF215),A211-COUNTIFS($H$199:$H210,"&lt;&gt;CZ")&amp;$AH$5&amp;A214-COUNTIFS($H$199:$H214,"&lt;&gt;CZ"),IF(AND(H211="CZ",H210="CZ",H212="CZ",H213&lt;&gt;"CZ",H214&lt;&gt;"CZ",AF214=AF210,AF211&lt;&gt;AF209,AF211&lt;&gt;AF215),A210-COUNTIFS($H$199:$H210,"&lt;&gt;CZ")&amp;$AH$5&amp;A214-COUNTIFS($H$199:$H214,"&lt;&gt;CZ"),IF(AND(H211="CZ",H210="CZ",H212&lt;&gt;"CZ",H213&lt;&gt;"CZ",H214&lt;&gt;"CZ",AF214=AF210,AF211&lt;&gt;AF209,AF211&lt;&gt;AF215),A210-COUNTIFS($H$199:$H210,"&lt;&gt;CZ")&amp;$AH$5&amp;A214-COUNTIFS($H$199:$H214,"&lt;&gt;CZ"),IF(AND(H211="CZ",H210="CZ",H212&lt;&gt;"CZ",H213&lt;&gt;"CZ",H214="CZ",AF214=AF210,AF211&lt;&gt;AF209,AF211&lt;&gt;AF215),A210-COUNTIFS($H$199:$H210,"&lt;&gt;CZ")&amp;$AH$5&amp;A214-COUNTIFS($H$199:$H214,"&lt;&gt;CZ"),IF(AND(H211="CZ",H210="CZ",H212&lt;&gt;"CZ",H213="CZ",H214&lt;&gt;"CZ",AF214=AF210,AF211&lt;&gt;AF209,AF211&lt;&gt;AF215),A210-COUNTIFS($H$199:$H210,"&lt;&gt;CZ")&amp;$AH$5&amp;A214-COUNTIFS($H$199:$H214,"&lt;&gt;CZ"),IF(AND(H211="CZ",H210&lt;&gt;"CZ",H212="CZ",H213&lt;&gt;"CZ",H214&lt;&gt;"CZ",AF214=AF210,AF211&lt;&gt;AF209,AF211&lt;&gt;AF215),A211-COUNTIFS($H$199:$H210,"&lt;&gt;CZ")&amp;$AH$5&amp;A214-COUNTIFS($H$199:$H214,"&lt;&gt;CZ"),IF(AND(H211="CZ",H212&lt;&gt;"CZ",H213="CZ",H214="CZ",H215="CZ",AF211=AF215,AF211&lt;&gt;AF210,AF211&lt;&gt;AF216),A211-COUNTIFS($H$199:$H211,"&lt;&gt;CZ")&amp;$AH$5&amp;A215-COUNTIFS($H$199:$H215,"&lt;&gt;CZ"),IF(AND(H211="CZ",H212="CZ",H213&lt;&gt;"CZ",H214="CZ",H215="CZ",AF211=AF215,AF211&lt;&gt;AF210,AF211&lt;&gt;AF216),A211-COUNTIFS($H$199:$H211,"&lt;&gt;CZ")&amp;$AH$5&amp;A215-COUNTIFS($H$199:$H215,"&lt;&gt;CZ"),IF(AND(H211="CZ",H212="CZ",H213="CZ",H214&lt;&gt;"CZ",H215="CZ",AF211=AF215,AF211&lt;&gt;AF210,AF211&lt;&gt;AF216),A211-COUNTIFS($H$199:$H211,"&lt;&gt;CZ")&amp;$AH$5&amp;A215-COUNTIFS($H$199:$H215,"&lt;&gt;CZ"),IF(AND(H211="CZ",H212="CZ",H213="CZ",H214="CZ",H215&lt;&gt;"CZ",AF211=AF215,AF211&lt;&gt;AF210,AF211&lt;&gt;AF216),A211-COUNTIFS($H$199:$H211,"&lt;&gt;CZ")&amp;$AH$5&amp;A215-COUNTIFS($H$199:$H215,"&lt;&gt;CZ"),IF(AND(H211="CZ",H210&lt;&gt;"CZ",H209="CZ",H208="CZ",H212&lt;&gt;"CZ",AF212=AF208,AF211&lt;&gt;AF207,AF211&lt;&gt;AF213),A208-COUNTIFS($H$199:$H208,"&lt;&gt;CZ")&amp;$AH$5&amp;A212-COUNTIFS($H$199:$H212,"&lt;&gt;CZ"),IF(AND(H211="CZ",H212&lt;&gt;"CZ",H213="CZ",H214="CZ",H215&lt;&gt;"CZ",AF211=AF215,AF211&lt;&gt;AF210,AF211&lt;&gt;AF216),A211-COUNTIFS($H$199:$H211,"&lt;&gt;CZ")&amp;$AH$5&amp;A215-COUNTIFS($H$199:$H215,"&lt;&gt;CZ"),IF(AND(H211="CZ",H212&lt;&gt;"CZ",H213="CZ",H214&lt;&gt;"CZ",H215="CZ",AF211=AF215,AF211&lt;&gt;AF210,AF211&lt;&gt;AF216),A211-COUNTIFS($H$199:$H211,"&lt;&gt;CZ")&amp;$AH$5&amp;A215-COUNTIFS($H$199:$H215,"&lt;&gt;CZ"),IF(AND(H211="CZ",H212&lt;&gt;"CZ",H213&lt;&gt;"CZ",H214="CZ",H215="CZ",AF211=AF215,AF211&lt;&gt;AF210,AF211&lt;&gt;AF216),A211-COUNTIFS($H$199:$H211,"&lt;&gt;CZ")&amp;$AH$5&amp;A215-COUNTIFS($H$199:$H215,"&lt;&gt;CZ"),IF(AND(H211="CZ",H212&lt;&gt;"CZ",H213&lt;&gt;"CZ",H214&lt;&gt;"CZ",H215="CZ",AF211=AF215,AF211&lt;&gt;AF210,AF211&lt;&gt;AF216),A211-COUNTIFS($H$199:$H211,"&lt;&gt;CZ")&amp;$AH$5&amp;A215-COUNTIFS($H$199:$H215,"&lt;&gt;CZ"),IF(AND(H211="CZ",H212&lt;&gt;"CZ",H213&lt;&gt;"CZ",H214="CZ",H215&lt;&gt;"CZ",AF211=AF215,AF211&lt;&gt;AF210,AF211&lt;&gt;AF216),A211-COUNTIFS($H$199:$H211,"&lt;&gt;CZ")&amp;$AH$5&amp;A215-COUNTIFS($H$199:$H215,"&lt;&gt;CZ"),IF(AND(H211="CZ",H212&lt;&gt;"CZ",H213="CZ",H214&lt;&gt;"CZ",H215&lt;&gt;"CZ",AF211=AF215,AF211&lt;&gt;AF210,AF211&lt;&gt;AF216),A211-COUNTIFS($H$199:$H211,"&lt;&gt;CZ")&amp;$AH$5&amp;A215-COUNTIFS($H$199:$H215,"&lt;&gt;CZ"),IF(AND(H211="CZ",H212="CZ",H213&lt;&gt;"CZ",H214&lt;&gt;"CZ",H215&lt;&gt;"CZ",AF211=AF215,AF211&lt;&gt;AF210,AF211&lt;&gt;AF216),A211-COUNTIFS($H$199:$H211,"&lt;&gt;CZ")&amp;$AH$5&amp;A215-COUNTIFS($H$199:$H215,"&lt;&gt;CZ"),IF(AND(H211="CZ",H212="CZ",H213="CZ",H214&lt;&gt;"CZ",H215&lt;&gt;"CZ",AF211=AF215,AF211&lt;&gt;AF210,AF211&lt;&gt;AF216),A211-COUNTIFS($H$199:$H211,"&lt;&gt;CZ")&amp;$AH$5&amp;A215-COUNTIFS($H$199:$H215,"&lt;&gt;CZ"),IF(AND(H211="CZ",H212="CZ",H213&lt;&gt;"CZ",H214="CZ",H215&lt;&gt;"CZ",AF211=AF215,AF211&lt;&gt;AF210,AF211&lt;&gt;AF216),A211-COUNTIFS($H$199:$H211,"&lt;&gt;CZ")&amp;$AH$5&amp;A215-COUNTIFS($H$199:$H215,"&lt;&gt;CZ"),IF(AND(H211="CZ",H212="CZ",H213="CZ",H214&lt;&gt;"CZ",H215&lt;&gt;"CZ",AF211=AF215,AF211&lt;&gt;AF210,AF211&lt;&gt;AF216),A211-COUNTIFS($H$199:$H211,"&lt;&gt;CZ")&amp;$AH$5&amp;A215-COUNTIFS($H$199:$H215,"&lt;&gt;CZ"),IF(AND(H211="CZ",H212="CZ",H213&lt;&gt;"CZ",H214&lt;&gt;"CZ",H215&lt;&gt;"CZ",AF211=AF215,AF211&lt;&gt;AF210,AF211&lt;&gt;AF216),A215-COUNTIFS($H$199:$H215,"&lt;&gt;CZ"),""))))))))))))))))))))))))))))))))))</f>
        <v/>
      </c>
      <c r="AL211" s="120" t="str">
        <f t="shared" si="13"/>
        <v>13</v>
      </c>
    </row>
    <row r="212" spans="1:38" s="104" customFormat="1" ht="15" hidden="1" customHeight="1">
      <c r="A212" s="105">
        <v>14</v>
      </c>
      <c r="B212" s="106" t="e">
        <v>#N/A</v>
      </c>
      <c r="C212" s="107" t="s">
        <v>251</v>
      </c>
      <c r="D212" s="107" t="s">
        <v>251</v>
      </c>
      <c r="E212" s="106" t="s">
        <v>251</v>
      </c>
      <c r="F212" s="108"/>
      <c r="G212" s="109" t="s">
        <v>251</v>
      </c>
      <c r="H212" s="110" t="s">
        <v>251</v>
      </c>
      <c r="I212" s="111"/>
      <c r="J212" s="112" t="s">
        <v>251</v>
      </c>
      <c r="K212" s="111"/>
      <c r="L212" s="112" t="s">
        <v>251</v>
      </c>
      <c r="M212" s="111"/>
      <c r="N212" s="112" t="s">
        <v>251</v>
      </c>
      <c r="O212" s="111"/>
      <c r="P212" s="112" t="s">
        <v>251</v>
      </c>
      <c r="Q212" s="111"/>
      <c r="R212" s="112" t="s">
        <v>251</v>
      </c>
      <c r="S212" s="113"/>
      <c r="T212" s="112" t="s">
        <v>251</v>
      </c>
      <c r="U212" s="111"/>
      <c r="V212" s="112" t="s">
        <v>251</v>
      </c>
      <c r="W212" s="111">
        <v>100</v>
      </c>
      <c r="X212" s="112" t="s">
        <v>251</v>
      </c>
      <c r="Y212" s="111"/>
      <c r="Z212" s="112" t="s">
        <v>251</v>
      </c>
      <c r="AA212" s="111"/>
      <c r="AB212" s="112" t="s">
        <v>251</v>
      </c>
      <c r="AC212" s="111"/>
      <c r="AD212" s="112" t="s">
        <v>251</v>
      </c>
      <c r="AE212" s="116">
        <v>0</v>
      </c>
      <c r="AF212" s="117" t="s">
        <v>251</v>
      </c>
      <c r="AG212" s="118" t="s">
        <v>251</v>
      </c>
      <c r="AH212" s="100" t="str">
        <f t="shared" ca="1" si="12"/>
        <v/>
      </c>
      <c r="AI212" s="119" t="str">
        <f>IF(H212="","",IF(H212&lt;&gt;"CZ","NE",IF(AND(H212="CZ",AF211&lt;&gt;AF212,AF212&lt;&gt;AF213),A212-COUNTIF($H$199:$H212,"&lt;&gt;CZ"),IF(AND(H212="CZ",H211="CZ",AF212=AF211,AF212&lt;&gt;AF210,AF212&lt;&gt;AF213),A211-COUNTIF($H$199:$H212,"&lt;&gt;CZ")&amp;$AH$5&amp;A212-COUNTIF($H$199:$H212,"&lt;&gt;CZ"),IF(AND(H212="CZ",H213="CZ",AF212&lt;&gt;AF211,AF212=AF213,AF212&lt;&gt;AF214),A212-COUNTIF($H$199:$H212,"&lt;&gt;CZ")&amp;$AH$5&amp;A213-COUNTIF($H$199:$H213,"&lt;&gt;CZ"),IF(AND(H212="CZ",H211="CZ",H210="CZ",AF212=AF210,AF212&lt;&gt;AF209,AF212&lt;&gt;AF213),A210-COUNTIF($H$199:$H212,"&lt;&gt;CZ")&amp;$AH$5&amp;A212-COUNTIF($H$199:$H212,"&lt;&gt;CZ"),IF(AND(H212="CZ",H211="CZ",H213="CZ",AF213=AF211,AF212&lt;&gt;AF210,AF212&lt;&gt;AF214),A211-COUNTIF($H$199:$H211,"&lt;&gt;CZ")&amp;$AH$5&amp;A213-COUNTIF($H$199:$H213,"&lt;&gt;CZ"),IF(AND(H212="CZ",H213="CZ",H214="CZ",AF212&lt;&gt;AF211,AF212=AF214,AF212&lt;&gt;AF215),A212-COUNTIF($H$199:$H212,"&lt;&gt;CZ")&amp;$AH$5&amp;A214-COUNTIF($H$199:$H214,"&lt;&gt;CZ"),IF(AND(H212="CZ",H211="CZ",H210="CZ",H209="CZ",AF212=AF209,AF212&lt;&gt;AF208,AF212&lt;&gt;AF213),A209-COUNTIF($H$199:$H209,"&lt;&gt;CZ")&amp;$AH$5&amp;A212-COUNTIF($H$199:$H212,"&lt;&gt;CZ"),IF(AND(H212="CZ",H211="CZ",H210="CZ",H213="CZ",AF213=AF210,AF212&lt;&gt;AF209,AF212&lt;&gt;AF214),A210-COUNTIF($H$199:$H210,"&lt;&gt;CZ")&amp;$AH$5&amp;A213-COUNTIF($H$199:$H213,"&lt;&gt;CZ"),IF(AND(H212="CZ",H211="CZ",H213="CZ",H214="CZ",AF214=AF211,AF212&lt;&gt;AF210,AF212&lt;&gt;AF215),A211-COUNTIF($H$199:$H211,"&lt;&gt;CZ")&amp;$AH$5&amp;A214-COUNTIF($H$199:$H214,"&lt;&gt;CZ"),IF(AND(H212="CZ",H213="CZ",H214="CZ",H215="CZ",AF212&lt;&gt;AF211,AF212=AF215,AF212&lt;&gt;AF216),A212-COUNTIF($H$199:$H212,"&lt;&gt;CZ")&amp;$AH$5&amp;A215-COUNTIF($H$199:$H215,"&lt;&gt;CZ"),IF(AND(H212="CZ",H211="CZ",H210="CZ",H209="CZ",H208="CZ",AF212=AF208,AF212&lt;&gt;AF207,AF212&lt;&gt;AF213),A208-COUNTIF($H$199:$H208,"&lt;&gt;CZ")&amp;$AH$5&amp;A212-COUNTIF($H$199:$H212,"&lt;&gt;CZ"),IF(AND(H212="CZ",H211="CZ",H210="CZ",H209="CZ",H213="CZ",AF213=AF209,AF212&lt;&gt;AF208,AF212&lt;&gt;AF214),A209-COUNTIF($H$199:$H209,"&lt;&gt;CZ")&amp;$AH$5&amp;A213-COUNTIF($H$199:$H213,"&lt;&gt;CZ"),IF(AND(H212="CZ",H211="CZ",H210="CZ",H213="CZ",H214="CZ",AF214=AF210,AF212&lt;&gt;AF209,AF212&lt;&gt;AF215),A210-COUNTIF($H$199:$H210,"&lt;&gt;CZ")&amp;$AH$5&amp;A214-COUNTIF($H$199:$H214,"&lt;&gt;CZ"),IF(AND(H212="CZ",H211="CZ",H213="CZ",H214="CZ",H215="CZ",AF215=AF211,AF212&lt;&gt;AF210,AF212&lt;&gt;AF216),A211-COUNTIF($H$199:$H211,"&lt;&gt;CZ")&amp;$AH$5&amp;A215-COUNTIF($H$199:$H215,"&lt;&gt;CZ"),IF(AND(H212="CZ",H213="CZ",H214="CZ",H215="CZ",H216="CZ",AF212&lt;&gt;AF211,AF212=AF216,AF212&lt;&gt;AF217),A212-COUNTIF($H$199:$H212,"&lt;&gt;CZ")&amp;$AH$5&amp;A216-COUNTIF($H$199:$H216,"&lt;&gt;CZ"),IF(AND(H212="CZ",H211&lt;&gt;"CZ",AF212=AF211,AF212&lt;&gt;AF210,AF212&lt;&gt;AF213),A212-COUNTIF($H$199:$H212,"&lt;&gt;CZ"),IF(AND(H212="CZ",H213&lt;&gt;"CZ",AF212&lt;&gt;AF211,AF212=AF213,AF212&lt;&gt;AF214),A212-COUNTIF($H$199:$H212,"&lt;&gt;CZ"),IF(AND(H212="CZ",H211&lt;&gt;"CZ",H210="CZ",AF212=AF210,AF212&lt;&gt;AF209,AF212&lt;&gt;AF213),A210-COUNTIF($H$199:$H210,"&lt;&gt;CZ")&amp;$AH$5&amp;A212-COUNTIF($H$199:$H212,"&lt;&gt;CZ"),IF(AND(H212="CZ",H211="CZ",H210&lt;&gt;"CZ",AF212=AF210,AF212&lt;&gt;AF209,AF212&lt;&gt;AF213),A211-COUNTIF($H$199:$H210,"&lt;&gt;CZ")&amp;$AH$5&amp;A212-COUNTIF($H$199:$H212,"&lt;&gt;CZ"),IF(AND(H212="CZ",H211&lt;&gt;"CZ",H210&lt;&gt;"CZ",AF212=AF210,AF212&lt;&gt;AF209,AF212&lt;&gt;AF213),A212-COUNTIF($H$199:$H212,"&lt;&gt;CZ"),IF(AND(H212="CZ",H211&lt;&gt;"CZ",H213="CZ",AF212=AF211,AF212&lt;&gt;AF210,AF212=AF213,AF212&lt;&gt;AF214),A212-COUNTIF($H$199:$H211,"&lt;&gt;CZ")&amp;$AH$5&amp;A213-COUNTIF($H$199:$H213,"&lt;&gt;CZ"),IF(AND(H212="CZ",H211="CZ",H213&lt;&gt;"CZ",AF213=AF211,AF212&lt;&gt;AF210,AF212&lt;&gt;AF214),A211-COUNTIF($H$199:$H211,"&lt;&gt;CZ")&amp;$AH$5&amp;A213-COUNTIF($H$199:$H213,"&lt;&gt;CZ"),IF(AND(H212="CZ",H211&lt;&gt;"CZ",H213&lt;&gt;"CZ",AF213=AF211,AF212&lt;&gt;AF210,AF212&lt;&gt;AF214),A212-COUNTIF($H$199:$H211,"&lt;&gt;CZ"),IF(AND(H212="CZ",H213&lt;&gt;"CZ",H214="CZ",AF212&lt;&gt;AF211,AF212=AF214,AF212&lt;&gt;AF215),A212-COUNTIF($H$199:$H212,"&lt;&gt;CZ")&amp;$AH$5&amp;A214-COUNTIF($H$199:$H214,"&lt;&gt;CZ"),IF(AND(H212="CZ",H213="CZ",H214&lt;&gt;"CZ",AF212&lt;&gt;AF211,AF212=AF214,AF212&lt;&gt;AF215),A212-COUNTIF($H$199:$H212,"&lt;&gt;CZ")&amp;$AH$5&amp;A214-COUNTIF($H$199:$H214,"&lt;&gt;CZ"),IF(AND(H212="CZ",H213&lt;&gt;"CZ",H214&lt;&gt;"CZ",AF212&gt;0,AF212&lt;&gt;AF211,AF212=AF214,AF212&lt;&gt;AF215),A212-COUNTIF($H$199:$H212,"&lt;&gt;CZ"),IF(AND(H212="CZ",H211&lt;&gt;"CZ",H210="CZ",H209="CZ",AF212=AF209,AF212&lt;&gt;AF208,AF212&lt;&gt;AF213),A209-COUNTIF($H$199:$H209,"&lt;&gt;CZ")&amp;$AH$5&amp;A212-COUNTIF($H$199:$H212,"&lt;&gt;CZ"),IF(AND(H212="CZ",H211="CZ",H210&lt;&gt;"CZ",H209="CZ",AF212=AF209,AF212&lt;&gt;AF208,AF212&lt;&gt;AF213),A209-COUNTIF($H$199:$H209,"&lt;&gt;CZ")&amp;$AH$5&amp;A212-COUNTIF($H$199:$H212,"&lt;&gt;CZ"),IF(AND(H212="CZ",H211="CZ",H210="CZ",H209&lt;&gt;"CZ",AF212=AF209,AF212&lt;&gt;AF208,AF212&lt;&gt;AF213),A210-COUNTIF($H$199:$H209,"&lt;&gt;CZ")&amp;$AH$5&amp;A212-COUNTIF($H$199:$H212,"&lt;&gt;CZ"),IF(AND(H212="CZ",H211&lt;&gt;"CZ",H210&lt;&gt;"CZ",H209="CZ",AF212=AF209,AF212&lt;&gt;AF208,AF212&lt;&gt;AF213),A209-COUNTIF($H$199:$H209,"&lt;&gt;CZ")&amp;$AH$5&amp;A212-COUNTIF($H$199:$H212,"&lt;&gt;CZ"),IF(AND(H212="CZ",H211&lt;&gt;"CZ",H210="CZ",H209&lt;&gt;"CZ",AF212=AF209,AF212&lt;&gt;AF208,AF212&lt;&gt;AF213),A210-COUNTIF($H$199:$H209,"&lt;&gt;CZ")&amp;$AH$5&amp;A212-COUNTIF($H$199:$H212,"&lt;&gt;CZ"),IF(AND(H212="CZ",H211="CZ",H210&lt;&gt;"CZ",H209&lt;&gt;"CZ",AF212=AF209,AF212&lt;&gt;AF208,AF212&lt;&gt;AF213),A210-COUNTIF($H$199:$H209,"&lt;&gt;CZ")&amp;$AH$5&amp;A212-COUNTIF($H$199:$H212,"&lt;&gt;CZ"),IF(AND(H212="CZ",H211&lt;&gt;"CZ",H210&lt;&gt;"CZ",H209&lt;&gt;"CZ",AF212=AF209,AF212&lt;&gt;AF208,AF212&lt;&gt;AF213),A212-COUNTIF($H$199:$H212,"&lt;&gt;CZ"),IF(AND(H212="CZ",H211="CZ",H210&lt;&gt;"CZ",H213="CZ",AF212=AF210,AF212&lt;&gt;AF209,AF212=AF213,AF212&lt;&gt;AF214),A211-COUNTIF($H$199:$H210,"&lt;&gt;CZ")&amp;$AH$5&amp;A213-COUNTIF($H$199:$H213,"&lt;&gt;CZ"),IF(AND(H212="CZ",H211="CZ",H210="CZ",H213&lt;&gt;"CZ",AF212=AF210,AF212&lt;&gt;AF209,AF212=AF213,AF212&lt;&gt;AF214),A210-COUNTIF($H$199:$H210,"&lt;&gt;CZ")&amp;$AH$5&amp;A213-COUNTIF($H$199:$H213,"&lt;&gt;CZ"),IF(AND(H212="CZ",H211&lt;&gt;"CZ",H210&lt;&gt;"CZ",H213="CZ",AF212=AF210,AF212&lt;&gt;AF209,AF212=AF213,AF212&lt;&gt;AF214),A211-COUNTIF($H$199:$H210,"&lt;&gt;CZ")&amp;$AH$5&amp;A213-COUNTIF($H$199:$H213,"&lt;&gt;CZ"),IF(AND(H212="CZ",H211&lt;&gt;"CZ",H210="CZ",H213="CZ",AF212=AF210,AF212&lt;&gt;AF209,AF212=AF213,AF212&lt;&gt;AF214),A210-COUNTIF($H$199:$H210,"&lt;&gt;CZ")&amp;$AH$5&amp;A213-COUNTIF($H$199:$H213,"&lt;&gt;CZ"),IF(AND(H212="CZ",H211&lt;&gt;"CZ",H210="CZ",H213&lt;&gt;"CZ",AF212=AF210,AF212&lt;&gt;AF209,AF212=AF213,AF212&lt;&gt;AF214),A210-COUNTIF($H$199:$H210,"&lt;&gt;CZ")&amp;$AH$5&amp;A213-COUNTIF($H$199:$H213,"&lt;&gt;CZ"),IF(AND(H212="CZ",H211="CZ",H210&lt;&gt;"CZ",H213&lt;&gt;"CZ",AF213=AF210,AF212&lt;&gt;AF209,AF212&lt;&gt;AF214),A211-COUNTIF($H$199:$H210,"&lt;&gt;CZ")&amp;$AH$5&amp;A213-COUNTIF($H$199:$H213,"&lt;&gt;CZ"),IF(AND(H212="CZ",H211&lt;&gt;"CZ",H210&lt;&gt;"CZ",H213&lt;&gt;"CZ",AF213=AF210,AF212&lt;&gt;AF209,AF212&lt;&gt;AF214),A211-COUNTIF($H$199:$H210,"&lt;&gt;CZ"),IF(AND(H212="CZ",H211&lt;&gt;"CZ",H213="CZ",H214="CZ",AF214=AF211,AF212&lt;&gt;AF210,AF212&lt;&gt;AF215),A212-COUNTIF($H$199:$H211,"&lt;&gt;CZ")&amp;$AH$5&amp;A214-COUNTIF($H$199:$H214,"&lt;&gt;CZ"),IF(AND(H212="CZ",H211="CZ",H213&lt;&gt;"CZ",H214="CZ",AF214=AF211,AF212&lt;&gt;AF210,AF212&lt;&gt;AF215),A211-COUNTIF($H$199:$H211,"&lt;&gt;CZ")&amp;$AH$5&amp;A214-COUNTIF($H$199:$H214,"&lt;&gt;CZ"),IF(AND(H212="CZ",H211="CZ",H213="CZ",H214&lt;&gt;"CZ",AF214=AF211,AF212&lt;&gt;AF210,AF212&lt;&gt;AF215),A211-COUNTIF($H$199:$H211,"&lt;&gt;CZ")&amp;$AH$5&amp;A214-COUNTIF($H$199:$H214,"&lt;&gt;CZ"),IF(AND(H212="CZ",H211&lt;&gt;"CZ",H213&lt;&gt;"CZ",H214="CZ",AF214=AF211,AF212&lt;&gt;AF210,AF212&lt;&gt;AF215),A212-COUNTIF($H$199:$H211,"&lt;&gt;CZ")&amp;$AH$5&amp;A214-COUNTIF($H$199:$H214,"&lt;&gt;CZ"),IF(AND(H212="CZ",H211&lt;&gt;"CZ",H213="CZ",H214&lt;&gt;"CZ",AF214=AF211,AF212&lt;&gt;AF210,AF212&lt;&gt;AF215),A212-COUNTIF($H$199:$H211,"&lt;&gt;CZ")&amp;$AH$5&amp;A214-COUNTIF($H$199:$H214,"&lt;&gt;CZ"),IF(AND(H212="CZ",H211="CZ",H213&lt;&gt;"CZ",H214&lt;&gt;"CZ",AF214=AF211,AF212&lt;&gt;AF210,AF212&lt;&gt;AF215),A211-COUNTIF($H$199:$H211,"&lt;&gt;CZ")&amp;$AH$5&amp;A214-COUNTIF($H$199:$H214,"&lt;&gt;CZ"),IF(AND(H212="CZ",H211&lt;&gt;"CZ",H213&lt;&gt;"CZ",H214&lt;&gt;"CZ",AF214=AF211,AF212&lt;&gt;AF210,AF212&lt;&gt;AF215),A212-COUNTIF($H$199:$H211,"&lt;&gt;CZ"),IF(AND(H212="CZ",H213="CZ",H214="CZ",H215&lt;&gt;"CZ",AF212&lt;&gt;AF211,AF212=AF215,AF212&lt;&gt;AF216),A212-COUNTIF($H$199:$H212,"&lt;&gt;CZ")&amp;$AH$5&amp;A215-COUNTIF($H$199:$H215,"&lt;&gt;CZ"),IF(AND(H212="CZ",H213="CZ",H214&lt;&gt;"CZ",H215="CZ",AF212&lt;&gt;AF211,AF212=AF215,AF212&lt;&gt;AF216),A212-COUNTIF($H$199:$H212,"&lt;&gt;CZ")&amp;$AH$5&amp;A215-COUNTIF($H$199:$H215,"&lt;&gt;CZ"),IF(AND(H212="CZ",H213&lt;&gt;"CZ",H214="CZ",H215="CZ",AF212&lt;&gt;AF211,AF212=AF215,AF212&lt;&gt;AF216),A212-COUNTIF($H$199:$H212,"&lt;&gt;CZ")&amp;$AH$5&amp;A215-COUNTIF($H$199:$H215,"&lt;&gt;CZ"),IF(AND(H212="CZ",H213&lt;&gt;"CZ",H214&lt;&gt;"CZ",H215="CZ",AF212&lt;&gt;AF211,AF212=AF215,AF212&lt;&gt;AF216),A212-COUNTIF($H$199:$H212,"&lt;&gt;CZ")&amp;$AH$5&amp;A215-COUNTIF($H$199:$H215,"&lt;&gt;CZ"),"")))))))))))))))))))))))))))))))))))))))))))))))))))))</f>
        <v/>
      </c>
      <c r="AJ212" s="102" t="str">
        <f>IF(AI212&lt;&gt;"","",IF(AND(H212="CZ",H213&lt;&gt;"CZ",H214="CZ",H215&lt;&gt;"CZ",AF212&lt;&gt;AF211,AF212=AF215,AF212&lt;&gt;AF216),A212-COUNTIF($H$199:$H212,"&lt;&gt;CZ")&amp;$AH$5&amp;A215-COUNTIF($H$199:$H215,"&lt;&gt;CZ"),IF(AND(H212="CZ",H213="CZ",H214&lt;&gt;"CZ",H215&lt;&gt;"CZ",AF212&lt;&gt;AF211,AF212=AF215,AF212&lt;&gt;AF216),A212-COUNTIF($H$199:$H212,"&lt;&gt;CZ")&amp;$AH$5&amp;A215-COUNTIF($H$199:$H215,"&lt;&gt;CZ"),IF(AND(H212="CZ",H213&lt;&gt;"CZ",H214&lt;&gt;"CZ",H215&lt;&gt;"CZ",AF212&lt;&gt;AF211,AF212=AF215,AF212&lt;&gt;AF216),A212-COUNTIF($H$199:$H212,"&lt;&gt;CZ"),IF(AND(H212="CZ",H211&lt;&gt;"CZ",H210="CZ",H209="CZ",H208="CZ",AF212=AF208,AF212&lt;&gt;AF207,AF212&lt;&gt;AF213),A208-COUNTIFS($H$199:$H208,"&lt;&gt;CZ")&amp;$AH$5&amp;A212-COUNTIFS($H$199:$H212,"&lt;&gt;CZ"),IF(AND(H212="CZ",H211="CZ",H210&lt;&gt;"CZ",H209="CZ",H208="CZ",AF212=AF208,AF212&lt;&gt;AF207,AF212&lt;&gt;AF213),A208-COUNTIFS($H$199:$H208,"&lt;&gt;CZ")&amp;$AH$5&amp;A212-COUNTIFS($H$199:$H212,"&lt;&gt;CZ"),IF(AND(H212="CZ",H211="CZ",H210="CZ",H209&lt;&gt;"CZ",H208="CZ",AF212=AF208,AF212&lt;&gt;AF207,AF212&lt;&gt;AF213),A208-COUNTIFS($H$199:$H208,"&lt;&gt;CZ")&amp;$AH$5&amp;A212-COUNTIFS($H$199:$H212,"&lt;&gt;CZ"),IF(AND(H212="CZ",H211="CZ",H210="CZ",H209="CZ",H208&lt;&gt;"CZ",AF212=AF208,AF212&lt;&gt;AF207,AF212&lt;&gt;AF213),A209-COUNTIFS($H$199:$H208,"&lt;&gt;CZ")&amp;$AH$5&amp;A212-COUNTIFS($H$199:$H212,"&lt;&gt;CZ"),IF(AND(H212="CZ",H211&lt;&gt;"CZ",H210="CZ",H209="CZ",H208&lt;&gt;"CZ",AF212=AF208,AF212&lt;&gt;AF207,AF212&lt;&gt;AF213),A209-COUNTIFS($H$199:$H208,"&lt;&gt;CZ")&amp;$AH$5&amp;A212-COUNTIFS($H$199:$H212,"&lt;&gt;CZ"),IF(AND(H212="CZ",H211&lt;&gt;"CZ",H210="CZ",H209&lt;&gt;"CZ",H208="CZ",AF212=AF208,AF212&lt;&gt;AF207,AF212&lt;&gt;AF213),A208-COUNTIFS($H$199:$H208,"&lt;&gt;CZ")&amp;$AH$5&amp;A212-COUNTIFS($H$199:$H212,"&lt;&gt;CZ"),IF(AND(H212="CZ",H211&lt;&gt;"CZ",H210&lt;&gt;"CZ",H209="CZ",H208="CZ",AF212=AF208,AF212&lt;&gt;AF207,AF212&lt;&gt;AF213),A208-COUNTIFS($H$199:$H208,"&lt;&gt;CZ")&amp;$AH$5&amp;A212-COUNTIFS($H$199:$H212,"&lt;&gt;CZ"),IF(AND(H212="CZ",H211&lt;&gt;"CZ",H210&lt;&gt;"CZ",H209&lt;&gt;"CZ",H208="CZ",AF212=AF208,AF212&lt;&gt;AF207,AF212&lt;&gt;AF213),A208-COUNTIFS($H$199:$H208,"&lt;&gt;CZ")&amp;$AH$5&amp;A212-COUNTIFS($H$199:$H212,"&lt;&gt;CZ"),IF(AND(H212="CZ",H211&lt;&gt;"CZ",H210&lt;&gt;"CZ",H209="CZ",H208&lt;&gt;"CZ",AF212=AF208,AF212&lt;&gt;AF207,AF212&lt;&gt;AF213),A209-COUNTIFS($H$199:$H208,"&lt;&gt;CZ")&amp;$AH$5&amp;A212-COUNTIFS($H$199:$H212,"&lt;&gt;CZ"),IF(AND(H212="CZ",H211&lt;&gt;"CZ",H210="CZ",H209&lt;&gt;"CZ",H208&lt;&gt;"CZ",AF212=AF208,AF212&lt;&gt;AF207,AF212&lt;&gt;AF213),A209-COUNTIFS($H$199:$H208,"&lt;&gt;CZ")&amp;$AH$5&amp;A212-COUNTIFS($H$199:$H212,"&lt;&gt;CZ"),IF(AND(H212="CZ",H211="CZ",H210&lt;&gt;"CZ",H209&lt;&gt;"CZ",H208&lt;&gt;"CZ",AF212=AF208,AF212&lt;&gt;AF207,AF212&lt;&gt;AF213),A209-COUNTIFS($H$199:$H208,"&lt;&gt;CZ")&amp;$AH$5&amp;A212-COUNTIFS($H$199:$H212,"&lt;&gt;CZ"),IF(AND(H212="CZ",H211="CZ",H210&lt;&gt;"CZ",H209&lt;&gt;"CZ",H208="CZ",AF212=AF208,AF212&lt;&gt;AF207,AF212&lt;&gt;AF213),A208-COUNTIFS($H$199:$H208,"&lt;&gt;CZ")&amp;$AH$5&amp;A212-COUNTIFS($H$199:$H212,"&lt;&gt;CZ"),IF(AND(H212="CZ",H211="CZ",H210&lt;&gt;"CZ",H209="CZ",H208&lt;&gt;"CZ",AF212=AF208,AF212&lt;&gt;AF207,AF212&lt;&gt;AF213),A209-COUNTIFS($H$199:$H208,"&lt;&gt;CZ")&amp;$AH$5&amp;A212-COUNTIFS($H$199:$H212,"&lt;&gt;CZ"),IF(AND(H212="CZ",H211="CZ",H210="CZ",H209&lt;&gt;"CZ",H208&lt;&gt;"CZ",AF212=AF208,AF212&lt;&gt;AF207,AF212&lt;&gt;AF213),A209-COUNTIFS($H$199:$H208,"&lt;&gt;CZ")&amp;$AH$5&amp;A212-COUNTIFS($H$199:$H212,"&lt;&gt;CZ"),IF(AND(H212="CZ",H211&lt;&gt;"CZ",H210&lt;&gt;"CZ",H209&lt;&gt;"CZ",H208&lt;&gt;"CZ",AF212=AF208,AF212&lt;&gt;AF207,AF212&lt;&gt;AF213),A209-COUNTIFS($H$199:$H208,"&lt;&gt;CZ"),IF(AND(H212="CZ",H211&lt;&gt;"CZ",H210="CZ",H209="CZ",H213="CZ",AF213=AF209,AF212&lt;&gt;AF208,AF212&lt;&gt;AF214),A209-COUNTIFS($H$199:$H209,"&lt;&gt;CZ")&amp;$AH$5&amp;A213-COUNTIFS($H$199:$H213,"&lt;&gt;CZ"),IF(AND(H212="CZ",H211="CZ",H210&lt;&gt;"CZ",H209="CZ",H213="CZ",AF213=AF209,AF212&lt;&gt;AF208,AF212&lt;&gt;AF214),A209-COUNTIFS($H$199:$H209,"&lt;&gt;CZ")&amp;$AH$5&amp;A213-COUNTIFS($H$199:$H213,"&lt;&gt;CZ"),IF(AND(H212="CZ",H211="CZ",H210="CZ",H209&lt;&gt;"CZ",H213="CZ",AF213=AF209,AF212&lt;&gt;AF208,AF212&lt;&gt;AF214),A210-COUNTIFS($H$199:$H209,"&lt;&gt;CZ")&amp;$AH$5&amp;A213-COUNTIFS($H$199:$H213,"&lt;&gt;CZ"),IF(AND(H212="CZ",H211="CZ",H210="CZ",H209="CZ",H213&lt;&gt;"CZ",AF213=AF209,AF212&lt;&gt;AF208,AF212&lt;&gt;AF214),A209-COUNTIFS($H$199:$H209,"&lt;&gt;CZ")&amp;$AH$5&amp;A213-COUNTIFS($H$199:$H213,"&lt;&gt;CZ"),IF(AND(H212="CZ",H211&lt;&gt;"CZ",H210="CZ",H209="CZ",H213&lt;&gt;"CZ",AF213=AF209,AF212&lt;&gt;AF208,AF212&lt;&gt;AF214),A209-COUNTIFS($H$199:$H209,"&lt;&gt;CZ")&amp;$AH$5&amp;A213-COUNTIFS($H$199:$H213,"&lt;&gt;CZ"),IF(AND(H212="CZ",H211&lt;&gt;"CZ",H210="CZ",H209&lt;&gt;"CZ",H213="CZ",AF213=AF209,AF212&lt;&gt;AF208,AF212&lt;&gt;AF214),A210-COUNTIFS($H$199:$H209,"&lt;&gt;CZ")&amp;$AH$5&amp;A213-COUNTIFS($H$199:$H213,"&lt;&gt;CZ"),IF(AND(H212="CZ",H211&lt;&gt;"CZ",H210&lt;&gt;"CZ",H209="CZ",H213="CZ",AF213=AF209,AF212&lt;&gt;AF208,AF212&lt;&gt;AF214),A209-COUNTIFS($H$199:$H209,"&lt;&gt;CZ")&amp;$AH$5&amp;A213-COUNTIFS($H$199:$H213,"&lt;&gt;CZ"),IF(AND(H212="CZ",H211&lt;&gt;"CZ",H210&lt;&gt;"CZ",H209&lt;&gt;"CZ",H213="CZ",AF213=AF209,AF212&lt;&gt;AF208,AF212&lt;&gt;AF214),A210-COUNTIFS($H$199:$H209,"&lt;&gt;CZ")&amp;$AH$5&amp;A213-COUNTIFS($H$199:$H213,"&lt;&gt;CZ"),IF(AND(H212="CZ",H211&lt;&gt;"CZ",H210&lt;&gt;"CZ",H209="CZ",H213&lt;&gt;"CZ",AF213=AF209,AF212&lt;&gt;AF208,AF212&lt;&gt;AF214),A209-COUNTIFS($H$199:$H209,"&lt;&gt;CZ")&amp;$AH$5&amp;A213-COUNTIFS($H$199:$H213,"&lt;&gt;CZ"),IF(AND(H212="CZ",H211&lt;&gt;"CZ",H210="CZ",H209&lt;&gt;"CZ",H213&lt;&gt;"CZ",AF213=AF209,AF212&lt;&gt;AF208,AF212&lt;&gt;AF214),A210-COUNTIFS($H$199:$H209,"&lt;&gt;CZ")&amp;$AH$5&amp;A213-COUNTIFS($H$199:$H213,"&lt;&gt;CZ"),IF(AND(H212="CZ",H211="CZ",H210&lt;&gt;"CZ",H209&lt;&gt;"CZ",H213&lt;&gt;"CZ",AF213=AF209,AF212&lt;&gt;AF208,AF212&lt;&gt;AF214),A210-COUNTIFS($H$199:$H209,"&lt;&gt;CZ")&amp;$AH$5&amp;A213-COUNTIFS($H$199:$H213,"&lt;&gt;CZ"),IF(AND(H212="CZ",H211="CZ",H210&lt;&gt;"CZ",H209&lt;&gt;"CZ",H213="CZ",AF213=AF209,AF212&lt;&gt;AF208,AF212&lt;&gt;AF214),A210-COUNTIFS($H$199:$H209,"&lt;&gt;CZ")&amp;$AH$5&amp;A213-COUNTIFS($H$199:$H213,"&lt;&gt;CZ"),IF(AND(H212="CZ",H211="CZ",H210&lt;&gt;"CZ",H209="CZ",H213&lt;&gt;"CZ",AF213=AF209,AF212&lt;&gt;AF208,AF212&lt;&gt;AF214),A209-COUNTIFS($H$199:$H209,"&lt;&gt;CZ")&amp;$AH$5&amp;A213-COUNTIFS($H$199:$H213,"&lt;&gt;CZ"),IF(AND(H212="CZ",H211="CZ",H210="CZ",H209&lt;&gt;"CZ",H213&lt;&gt;"CZ",AF213=AF209,AF212&lt;&gt;AF208,AF212&lt;&gt;AF214),A210-COUNTIFS($H$199:$H209,"&lt;&gt;CZ")&amp;$AH$5&amp;A213-COUNTIFS($H$199:$H213,"&lt;&gt;CZ"),IF(AND(H212="CZ",H211&lt;&gt;"CZ",H210&lt;&gt;"CZ",H209&lt;&gt;"CZ",H213&lt;&gt;"CZ",AF213=AF209,AF212&lt;&gt;AF208,AF212&lt;&gt;AF214),A210-COUNTIFS($H$199:$H209,"&lt;&gt;CZ"),IF(AND(H212="CZ",H211&lt;&gt;"CZ",H210="CZ",H213="CZ",H214="CZ",AF214=AF210,AF212&lt;&gt;AF209,AF212&lt;&gt;AF215),A210-COUNTIFS($H$199:$H210,"&lt;&gt;CZ")&amp;$AH$5&amp;A214-COUNTIFS($H$199:$H214,"&lt;&gt;CZ"),IF(AND(H212="CZ",H211="CZ",H210&lt;&gt;"CZ",H213="CZ",H214="CZ",AF214=AF210,AF212&lt;&gt;AF209,AF212&lt;&gt;AF215),A211-COUNTIFS($H$199:$H210,"&lt;&gt;CZ")&amp;$AH$5&amp;A214-COUNTIFS($H$199:$H214,"&lt;&gt;CZ"),IF(AND(H212="CZ",H211="CZ",H210="CZ",H213&lt;&gt;"CZ",H214="CZ",AF214=AF210,AF212&lt;&gt;AF209,AF212&lt;&gt;AF215),A210-COUNTIFS($H$199:$H210,"&lt;&gt;CZ")&amp;$AH$5&amp;A214-COUNTIFS($H$199:$H214,"&lt;&gt;CZ"),IF(AND(H212="CZ",H211="CZ",H210="CZ",H213="CZ",H214&lt;&gt;"CZ",AF214=AF210,AF212&lt;&gt;AF209,AF212&lt;&gt;AF215),A210-COUNTIFS($H$199:$H210,"&lt;&gt;CZ")&amp;$AH$5&amp;A214-COUNTIFS($H$199:$H214,"&lt;&gt;CZ"),IF(AND(H212="CZ",H211&lt;&gt;"CZ",H210="CZ",H213="CZ",H214&lt;&gt;"CZ",AF214=AF210,AF212&lt;&gt;AF209,AF212&lt;&gt;AF215),A210-COUNTIFS($H$199:$H210,"&lt;&gt;CZ")&amp;$AH$5&amp;A214-COUNTIFS($H$199:$H214,"&lt;&gt;CZ"),IF(AND(H212="CZ",H211&lt;&gt;"CZ",H210="CZ",H213&lt;&gt;"CZ",H214="CZ",AF214=AF210,AF212&lt;&gt;AF209,AF212&lt;&gt;AF215),A210-COUNTIFS($H$199:$H210,"&lt;&gt;CZ")&amp;$AH$5&amp;A214-COUNTIFS($H$199:$H214,"&lt;&gt;CZ"),IF(AND(H212="CZ",H211&lt;&gt;"CZ",H210&lt;&gt;"CZ",H213="CZ",H214="CZ",AF214=AF210,AF212&lt;&gt;AF209,AF212&lt;&gt;AF215),A211-COUNTIFS($H$199:$H210,"&lt;&gt;CZ")&amp;$AH$5&amp;A214-COUNTIFS($H$199:$H214,"&lt;&gt;CZ"),IF(AND(H212="CZ",H211&lt;&gt;"CZ",H210&lt;&gt;"CZ",H213&lt;&gt;"CZ",H214="CZ",AF214=AF210,AF212&lt;&gt;AF209,AF212&lt;&gt;AF215),A211-COUNTIFS($H$199:$H210,"&lt;&gt;CZ")&amp;$AH$5&amp;A214-COUNTIFS($H$199:$H214,"&lt;&gt;CZ"),IF(AND(H212="CZ",H211&lt;&gt;"CZ",H210&lt;&gt;"CZ",H213="CZ",H214&lt;&gt;"CZ",AF214=AF210,AF212&lt;&gt;AF209,AF212&lt;&gt;AF215),A211-COUNTIFS($H$199:$H210,"&lt;&gt;CZ")&amp;$AH$5&amp;A214-COUNTIFS($H$199:$H214,"&lt;&gt;CZ"),IF(AND(H212="CZ",H211&lt;&gt;"CZ",H210="CZ",H213&lt;&gt;"CZ",H214&lt;&gt;"CZ",AF214=AF210,AF212&lt;&gt;AF209,AF212&lt;&gt;AF215),A210-COUNTIFS($H$199:$H210,"&lt;&gt;CZ")&amp;$AH$5&amp;A214-COUNTIFS($H$199:$H214,"&lt;&gt;CZ"),IF(AND(H212="CZ",H211="CZ",H210&lt;&gt;"CZ",H213&lt;&gt;"CZ",H214&lt;&gt;"CZ",AF214=AF210,AF212&lt;&gt;AF209,AF212&lt;&gt;AF215),A211-COUNTIFS($H$199:$H210,"&lt;&gt;CZ")&amp;$AH$5&amp;A214-COUNTIFS($H$199:$H214,"&lt;&gt;CZ"),IF(AND(H212="CZ",H211="CZ",H210&lt;&gt;"CZ",H213&lt;&gt;"CZ",H214="CZ",AF214=AF210,AF212&lt;&gt;AF209,AF212&lt;&gt;AF215),A211-COUNTIFS($H$199:$H210,"&lt;&gt;CZ")&amp;$AH$5&amp;A214-COUNTIFS($H$199:$H214,"&lt;&gt;CZ"),IF(AND(H212="CZ",H211="CZ",H210&lt;&gt;"CZ",H213="CZ",H214&lt;&gt;"CZ",AF214=AF210,AF212&lt;&gt;AF209,AF212&lt;&gt;AF215),A211-COUNTIFS($H$199:$H210,"&lt;&gt;CZ")&amp;$AH$5&amp;A214-COUNTIFS($H$199:$H214,"&lt;&gt;CZ"),IF(AND(H212="CZ",H211="CZ",H210="CZ",H213&lt;&gt;"CZ",H214&lt;&gt;"CZ",AF214=AF210,AF212&lt;&gt;AF209,AF212&lt;&gt;AF215),A210-COUNTIFS($H$199:$H210,"&lt;&gt;CZ")&amp;$AH$5&amp;A214-COUNTIFS($H$199:$H214,"&lt;&gt;CZ"),""))))))))))))))))))))))))))))))))))))))))))))))))</f>
        <v/>
      </c>
      <c r="AK212" s="102" t="str">
        <f>IF(AI212&lt;&gt;"","",IF(AJ212&lt;&gt;"","",IF(AND(H211="CZ",H210&lt;&gt;"CZ",H209&lt;&gt;"CZ",H212&lt;&gt;"CZ",H213&lt;&gt;"CZ",AF213=AF209,AF211&lt;&gt;AF208,AF211&lt;&gt;AF214),A210-COUNTIFS($H$199:$H209,"&lt;&gt;CZ"),IF(AND(H212="CZ",H211&lt;&gt;"CZ",H213="CZ",H214="CZ",H215="CZ",AF215=AF211,AF212&lt;&gt;AF210,AF212&lt;&gt;AF216),A212-COUNTIFS($H$199:$H211,"&lt;&gt;CZ")&amp;$AH$5&amp;A215-COUNTIFS($H$199:$H215,"&lt;&gt;CZ"),IF(AND(H212="CZ",H211="CZ",H213&lt;&gt;"CZ",H214="CZ",H215="CZ",AF215=AF211,AF212&lt;&gt;AF210,AF212&lt;&gt;AF216),A211-COUNTIFS($H$199:$H211,"&lt;&gt;CZ")&amp;$AH$5&amp;A215-COUNTIFS($H$199:$H215,"&lt;&gt;CZ"),IF(AND(H212="CZ",H211="CZ",H213="CZ",H214&lt;&gt;"CZ",H215="CZ",AF215=AF211,AF212&lt;&gt;AF210,AF212&lt;&gt;AF216),A211-COUNTIFS($H$199:$H211,"&lt;&gt;CZ")&amp;$AH$5&amp;A215-COUNTIFS($H$199:$H215,"&lt;&gt;CZ"),IF(AND(H212="CZ",H211="CZ",H213="CZ",H214="CZ",H215&lt;&gt;"CZ",AF215=AF211,AF212&lt;&gt;AF210,AF212&lt;&gt;AF216),A211-COUNTIFS($H$199:$H211,"&lt;&gt;CZ")&amp;$AH$5&amp;A215-COUNTIFS($H$199:$H215,"&lt;&gt;CZ"),IF(AND(H212="CZ",H211&lt;&gt;"CZ",H213="CZ",H214="CZ",H215&lt;&gt;"CZ",AF215=AF211,AF212&lt;&gt;AF210,AF212&lt;&gt;AF216),A212-COUNTIFS($H$199:$H211,"&lt;&gt;CZ")&amp;$AH$5&amp;A215-COUNTIFS($H$199:$H215,"&lt;&gt;CZ"),IF(AND(H212="CZ",H211&lt;&gt;"CZ",H213="CZ",H214&lt;&gt;"CZ",H215="CZ",AF215=AF211,AF212&lt;&gt;AF210,AF212&lt;&gt;AF216),A212-COUNTIFS($H$199:$H211,"&lt;&gt;CZ")&amp;$AH$5&amp;A215-COUNTIFS($H$199:$H215,"&lt;&gt;CZ"),IF(AND(H212="CZ",H211&lt;&gt;"CZ",H213&lt;&gt;"CZ",H214="CZ",H215="CZ",AF215=AF211,AF212&lt;&gt;AF210,AF212&lt;&gt;AF216),A212-COUNTIFS($H$199:$H211,"&lt;&gt;CZ")&amp;$AH$5&amp;A215-COUNTIFS($H$199:$H215,"&lt;&gt;CZ"),IF(AND(H212="CZ",H211&lt;&gt;"CZ",H213&lt;&gt;"CZ",H214&lt;&gt;"CZ",H215="CZ",AF215=AF211,AF212&lt;&gt;AF210,AF212&lt;&gt;AF216),A212-COUNTIFS($H$199:$H211,"&lt;&gt;CZ")&amp;$AH$5&amp;A215-COUNTIFS($H$199:$H215,"&lt;&gt;CZ"),IF(AND(H212="CZ",H211&lt;&gt;"CZ",H213&lt;&gt;"CZ",H214&lt;&gt;"CZ",H215&lt;&gt;"CZ",AF215=AF211,AF212&lt;&gt;AF210,AF212&lt;&gt;AF216),A215-COUNTIFS($H$199:$H215,"&lt;&gt;CZ"),IF(AND(H212="CZ",H211&lt;&gt;"CZ",H213&lt;&gt;"CZ",H214="CZ",H215&lt;&gt;"CZ",AF215=AF211,AF212&lt;&gt;AF210,AF212&lt;&gt;AF216),A212-COUNTIFS($H$199:$H211,"&lt;&gt;CZ")&amp;$AH$5&amp;A215-COUNTIFS($H$199:$H215,"&lt;&gt;CZ"),IF(AND(H212="CZ",H211="CZ",H213="CZ",H214&lt;&gt;"CZ",H215&lt;&gt;"CZ",AF215=AF211,AF212&lt;&gt;AF210,AF212&lt;&gt;AF216),A211-COUNTIFS($H$199:$H211,"&lt;&gt;CZ")&amp;$AH$5&amp;A215-COUNTIFS($H$199:$H215,"&lt;&gt;CZ"),IF(AND(H212="CZ",H211="CZ",H213&lt;&gt;"CZ",H214&lt;&gt;"CZ",H215&lt;&gt;"CZ",AF215=AF211,AF212&lt;&gt;AF210,AF212&lt;&gt;AF216),A211-COUNTIFS($H$199:$H211,"&lt;&gt;CZ")&amp;$AH$5&amp;A215-COUNTIFS($H$199:$H215,"&lt;&gt;CZ"),IF(AND(H212="CZ",H211="CZ",H213&lt;&gt;"CZ",H214&lt;&gt;"CZ",H215="CZ",AF215=AF211,AF212&lt;&gt;AF210,AF212&lt;&gt;AF216),A211-COUNTIFS($H$199:$H211,"&lt;&gt;CZ")&amp;$AH$5&amp;A215-COUNTIFS($H$199:$H215,"&lt;&gt;CZ"),IF(AND(H212="CZ",H211="CZ",H213&lt;&gt;"CZ",H214="CZ",H215&lt;&gt;"CZ",AF215=AF211,AF212&lt;&gt;AF210,AF212&lt;&gt;AF216),A211-COUNTIFS($H$199:$H211,"&lt;&gt;CZ")&amp;$AH$5&amp;A215-COUNTIFS($H$199:$H215,"&lt;&gt;CZ"),IF(AND(H212="CZ",H211&lt;&gt;"CZ",H213="CZ",H214&lt;&gt;"CZ",H215&lt;&gt;"CZ",AF215=AF211,AF212&lt;&gt;AF210,AF212&lt;&gt;AF216),A212-COUNTIFS($H$199:$H211,"&lt;&gt;CZ")&amp;$AH$5&amp;A215-COUNTIFS($H$199:$H215,"&lt;&gt;CZ"),IF(AND(H212="CZ",H213&lt;&gt;"CZ",H214="CZ",H215="CZ",H216="CZ",AF212=AF216,AF212&lt;&gt;AF211,AF212&lt;&gt;AF217),A212-COUNTIFS($H$199:$H212,"&lt;&gt;CZ")&amp;$AH$5&amp;A216-COUNTIFS($H$199:$H216,"&lt;&gt;CZ"),IF(AND(H212="CZ",H213="CZ",H214&lt;&gt;"CZ",H215="CZ",H216="CZ",AF212=AF216,AF212&lt;&gt;AF211,AF212&lt;&gt;AF217),A212-COUNTIFS($H$199:$H212,"&lt;&gt;CZ")&amp;$AH$5&amp;A216-COUNTIFS($H$199:$H216,"&lt;&gt;CZ"),IF(AND(H212="CZ",H213="CZ",H214="CZ",H215&lt;&gt;"CZ",H216="CZ",AF212=AF216,AF212&lt;&gt;AF211,AF212&lt;&gt;AF217),A212-COUNTIFS($H$199:$H212,"&lt;&gt;CZ")&amp;$AH$5&amp;A216-COUNTIFS($H$199:$H216,"&lt;&gt;CZ"),IF(AND(H212="CZ",H213="CZ",H214="CZ",H215="CZ",H216&lt;&gt;"CZ",AF212=AF216,AF212&lt;&gt;AF211,AF212&lt;&gt;AF217),A212-COUNTIFS($H$199:$H212,"&lt;&gt;CZ")&amp;$AH$5&amp;A216-COUNTIFS($H$199:$H216,"&lt;&gt;CZ"),IF(AND(H212="CZ",H211&lt;&gt;"CZ",H210="CZ",H209="CZ",H213&lt;&gt;"CZ",AF213=AF209,AF212&lt;&gt;AF208,AF212&lt;&gt;AF214),A209-COUNTIFS($H$199:$H209,"&lt;&gt;CZ")&amp;$AH$5&amp;A213-COUNTIFS($H$199:$H213,"&lt;&gt;CZ"),IF(AND(H212="CZ",H213&lt;&gt;"CZ",H214="CZ",H215="CZ",H216&lt;&gt;"CZ",AF212=AF216,AF212&lt;&gt;AF211,AF212&lt;&gt;AF217),A212-COUNTIFS($H$199:$H212,"&lt;&gt;CZ")&amp;$AH$5&amp;A216-COUNTIFS($H$199:$H216,"&lt;&gt;CZ"),IF(AND(H212="CZ",H213&lt;&gt;"CZ",H214="CZ",H215&lt;&gt;"CZ",H216="CZ",AF212=AF216,AF212&lt;&gt;AF211,AF212&lt;&gt;AF217),A212-COUNTIFS($H$199:$H212,"&lt;&gt;CZ")&amp;$AH$5&amp;A216-COUNTIFS($H$199:$H216,"&lt;&gt;CZ"),IF(AND(H212="CZ",H213&lt;&gt;"CZ",H214&lt;&gt;"CZ",H215="CZ",H216="CZ",AF212=AF216,AF212&lt;&gt;AF211,AF212&lt;&gt;AF217),A212-COUNTIFS($H$199:$H212,"&lt;&gt;CZ")&amp;$AH$5&amp;A216-COUNTIFS($H$199:$H216,"&lt;&gt;CZ"),IF(AND(H212="CZ",H213&lt;&gt;"CZ",H214&lt;&gt;"CZ",H215&lt;&gt;"CZ",H216="CZ",AF212=AF216,AF212&lt;&gt;AF211,AF212&lt;&gt;AF217),A212-COUNTIFS($H$199:$H212,"&lt;&gt;CZ")&amp;$AH$5&amp;A216-COUNTIFS($H$199:$H216,"&lt;&gt;CZ"),IF(AND(H212="CZ",H213&lt;&gt;"CZ",H214&lt;&gt;"CZ",H215="CZ",H216&lt;&gt;"CZ",AF212=AF216,AF212&lt;&gt;AF211,AF212&lt;&gt;AF217),A212-COUNTIFS($H$199:$H212,"&lt;&gt;CZ")&amp;$AH$5&amp;A216-COUNTIFS($H$199:$H216,"&lt;&gt;CZ"),IF(AND(H212="CZ",H213&lt;&gt;"CZ",H214="CZ",H215&lt;&gt;"CZ",H216&lt;&gt;"CZ",AF212=AF216,AF212&lt;&gt;AF211,AF212&lt;&gt;AF217),A212-COUNTIFS($H$199:$H212,"&lt;&gt;CZ")&amp;$AH$5&amp;A216-COUNTIFS($H$199:$H216,"&lt;&gt;CZ"),IF(AND(H212="CZ",H213="CZ",H214&lt;&gt;"CZ",H215&lt;&gt;"CZ",H216&lt;&gt;"CZ",AF212=AF216,AF212&lt;&gt;AF211,AF212&lt;&gt;AF217),A212-COUNTIFS($H$199:$H212,"&lt;&gt;CZ")&amp;$AH$5&amp;A216-COUNTIFS($H$199:$H216,"&lt;&gt;CZ"),IF(AND(H212="CZ",H213="CZ",H214="CZ",H215&lt;&gt;"CZ",H216&lt;&gt;"CZ",AF212=AF216,AF212&lt;&gt;AF211,AF212&lt;&gt;AF217),A212-COUNTIFS($H$199:$H212,"&lt;&gt;CZ")&amp;$AH$5&amp;A216-COUNTIFS($H$199:$H216,"&lt;&gt;CZ"),IF(AND(H212="CZ",H213="CZ",H214&lt;&gt;"CZ",H215="CZ",H216&lt;&gt;"CZ",AF212=AF216,AF212&lt;&gt;AF211,AF212&lt;&gt;AF217),A212-COUNTIFS($H$199:$H212,"&lt;&gt;CZ")&amp;$AH$5&amp;A216-COUNTIFS($H$199:$H216,"&lt;&gt;CZ"),IF(AND(H212="CZ",H213="CZ",H214="CZ",H215&lt;&gt;"CZ",H216&lt;&gt;"CZ",AF212=AF216,AF212&lt;&gt;AF211,AF212&lt;&gt;AF217),A212-COUNTIFS($H$199:$H212,"&lt;&gt;CZ")&amp;$AH$5&amp;A216-COUNTIFS($H$199:$H216,"&lt;&gt;CZ"),IF(AND(H212="CZ",H213="CZ",H214&lt;&gt;"CZ",H215&lt;&gt;"CZ",H216&lt;&gt;"CZ",AF212=AF216,AF212&lt;&gt;AF211,AF212&lt;&gt;AF217),A216-COUNTIFS($H$199:$H216,"&lt;&gt;CZ"),""))))))))))))))))))))))))))))))))))</f>
        <v/>
      </c>
      <c r="AL212" s="120" t="str">
        <f t="shared" si="13"/>
        <v/>
      </c>
    </row>
    <row r="213" spans="1:38" s="104" customFormat="1" ht="15" hidden="1" customHeight="1">
      <c r="A213" s="105">
        <v>15</v>
      </c>
      <c r="B213" s="106" t="e">
        <v>#N/A</v>
      </c>
      <c r="C213" s="107" t="s">
        <v>251</v>
      </c>
      <c r="D213" s="107" t="s">
        <v>251</v>
      </c>
      <c r="E213" s="106" t="s">
        <v>251</v>
      </c>
      <c r="F213" s="108"/>
      <c r="G213" s="109" t="s">
        <v>251</v>
      </c>
      <c r="H213" s="110" t="s">
        <v>251</v>
      </c>
      <c r="I213" s="111"/>
      <c r="J213" s="112" t="s">
        <v>251</v>
      </c>
      <c r="K213" s="111"/>
      <c r="L213" s="112" t="s">
        <v>251</v>
      </c>
      <c r="M213" s="111"/>
      <c r="N213" s="112" t="s">
        <v>251</v>
      </c>
      <c r="O213" s="111"/>
      <c r="P213" s="112" t="s">
        <v>251</v>
      </c>
      <c r="Q213" s="111"/>
      <c r="R213" s="112" t="s">
        <v>251</v>
      </c>
      <c r="S213" s="113"/>
      <c r="T213" s="112" t="s">
        <v>251</v>
      </c>
      <c r="U213" s="111"/>
      <c r="V213" s="112" t="s">
        <v>251</v>
      </c>
      <c r="W213" s="111">
        <v>100</v>
      </c>
      <c r="X213" s="112" t="s">
        <v>251</v>
      </c>
      <c r="Y213" s="111"/>
      <c r="Z213" s="112" t="s">
        <v>251</v>
      </c>
      <c r="AA213" s="111"/>
      <c r="AB213" s="112" t="s">
        <v>251</v>
      </c>
      <c r="AC213" s="111"/>
      <c r="AD213" s="112" t="s">
        <v>251</v>
      </c>
      <c r="AE213" s="116">
        <v>0</v>
      </c>
      <c r="AF213" s="117" t="s">
        <v>251</v>
      </c>
      <c r="AG213" s="118" t="s">
        <v>251</v>
      </c>
      <c r="AH213" s="100" t="str">
        <f t="shared" ca="1" si="12"/>
        <v/>
      </c>
      <c r="AI213" s="119" t="str">
        <f>IF(H213="","",IF(H213&lt;&gt;"CZ","NE",IF(AND(H213="CZ",AF212&lt;&gt;AF213,AF213&lt;&gt;AF214),A213-COUNTIF($H$199:$H213,"&lt;&gt;CZ"),IF(AND(H213="CZ",H212="CZ",AF213=AF212,AF213&lt;&gt;AF211,AF213&lt;&gt;AF214),A212-COUNTIF($H$199:$H213,"&lt;&gt;CZ")&amp;$AH$5&amp;A213-COUNTIF($H$199:$H213,"&lt;&gt;CZ"),IF(AND(H213="CZ",H214="CZ",AF213&lt;&gt;AF212,AF213=AF214,AF213&lt;&gt;AF215),A213-COUNTIF($H$199:$H213,"&lt;&gt;CZ")&amp;$AH$5&amp;A214-COUNTIF($H$199:$H214,"&lt;&gt;CZ"),IF(AND(H213="CZ",H212="CZ",H211="CZ",AF213=AF211,AF213&lt;&gt;AF210,AF213&lt;&gt;AF214),A211-COUNTIF($H$199:$H213,"&lt;&gt;CZ")&amp;$AH$5&amp;A213-COUNTIF($H$199:$H213,"&lt;&gt;CZ"),IF(AND(H213="CZ",H212="CZ",H214="CZ",AF214=AF212,AF213&lt;&gt;AF211,AF213&lt;&gt;AF215),A212-COUNTIF($H$199:$H212,"&lt;&gt;CZ")&amp;$AH$5&amp;A214-COUNTIF($H$199:$H214,"&lt;&gt;CZ"),IF(AND(H213="CZ",H214="CZ",H215="CZ",AF213&lt;&gt;AF212,AF213=AF215,AF213&lt;&gt;AF216),A213-COUNTIF($H$199:$H213,"&lt;&gt;CZ")&amp;$AH$5&amp;A215-COUNTIF($H$199:$H215,"&lt;&gt;CZ"),IF(AND(H213="CZ",H212="CZ",H211="CZ",H210="CZ",AF213=AF210,AF213&lt;&gt;AF209,AF213&lt;&gt;AF214),A210-COUNTIF($H$199:$H210,"&lt;&gt;CZ")&amp;$AH$5&amp;A213-COUNTIF($H$199:$H213,"&lt;&gt;CZ"),IF(AND(H213="CZ",H212="CZ",H211="CZ",H214="CZ",AF214=AF211,AF213&lt;&gt;AF210,AF213&lt;&gt;AF215),A211-COUNTIF($H$199:$H211,"&lt;&gt;CZ")&amp;$AH$5&amp;A214-COUNTIF($H$199:$H214,"&lt;&gt;CZ"),IF(AND(H213="CZ",H212="CZ",H214="CZ",H215="CZ",AF215=AF212,AF213&lt;&gt;AF211,AF213&lt;&gt;AF216),A212-COUNTIF($H$199:$H212,"&lt;&gt;CZ")&amp;$AH$5&amp;A215-COUNTIF($H$199:$H215,"&lt;&gt;CZ"),IF(AND(H213="CZ",H214="CZ",H215="CZ",H216="CZ",AF213&lt;&gt;AF212,AF213=AF216,AF213&lt;&gt;AF217),A213-COUNTIF($H$199:$H213,"&lt;&gt;CZ")&amp;$AH$5&amp;A216-COUNTIF($H$199:$H216,"&lt;&gt;CZ"),IF(AND(H213="CZ",H212="CZ",H211="CZ",H210="CZ",H209="CZ",AF213=AF209,AF213&lt;&gt;AF208,AF213&lt;&gt;AF214),A209-COUNTIF($H$199:$H209,"&lt;&gt;CZ")&amp;$AH$5&amp;A213-COUNTIF($H$199:$H213,"&lt;&gt;CZ"),IF(AND(H213="CZ",H212="CZ",H211="CZ",H210="CZ",H214="CZ",AF214=AF210,AF213&lt;&gt;AF209,AF213&lt;&gt;AF215),A210-COUNTIF($H$199:$H210,"&lt;&gt;CZ")&amp;$AH$5&amp;A214-COUNTIF($H$199:$H214,"&lt;&gt;CZ"),IF(AND(H213="CZ",H212="CZ",H211="CZ",H214="CZ",H215="CZ",AF215=AF211,AF213&lt;&gt;AF210,AF213&lt;&gt;AF216),A211-COUNTIF($H$199:$H211,"&lt;&gt;CZ")&amp;$AH$5&amp;A215-COUNTIF($H$199:$H215,"&lt;&gt;CZ"),IF(AND(H213="CZ",H212="CZ",H214="CZ",H215="CZ",H216="CZ",AF216=AF212,AF213&lt;&gt;AF211,AF213&lt;&gt;AF217),A212-COUNTIF($H$199:$H212,"&lt;&gt;CZ")&amp;$AH$5&amp;A216-COUNTIF($H$199:$H216,"&lt;&gt;CZ"),IF(AND(H213="CZ",H214="CZ",H215="CZ",H216="CZ",H217="CZ",AF213&lt;&gt;AF212,AF213=AF217,AF213&lt;&gt;AF218),A213-COUNTIF($H$199:$H213,"&lt;&gt;CZ")&amp;$AH$5&amp;A217-COUNTIF($H$199:$H217,"&lt;&gt;CZ"),IF(AND(H213="CZ",H212&lt;&gt;"CZ",AF213=AF212,AF213&lt;&gt;AF211,AF213&lt;&gt;AF214),A213-COUNTIF($H$199:$H213,"&lt;&gt;CZ"),IF(AND(H213="CZ",H214&lt;&gt;"CZ",AF213&lt;&gt;AF212,AF213=AF214,AF213&lt;&gt;AF215),A213-COUNTIF($H$199:$H213,"&lt;&gt;CZ"),IF(AND(H213="CZ",H212&lt;&gt;"CZ",H211="CZ",AF213=AF211,AF213&lt;&gt;AF210,AF213&lt;&gt;AF214),A211-COUNTIF($H$199:$H211,"&lt;&gt;CZ")&amp;$AH$5&amp;A213-COUNTIF($H$199:$H213,"&lt;&gt;CZ"),IF(AND(H213="CZ",H212="CZ",H211&lt;&gt;"CZ",AF213=AF211,AF213&lt;&gt;AF210,AF213&lt;&gt;AF214),A212-COUNTIF($H$199:$H211,"&lt;&gt;CZ")&amp;$AH$5&amp;A213-COUNTIF($H$199:$H213,"&lt;&gt;CZ"),IF(AND(H213="CZ",H212&lt;&gt;"CZ",H211&lt;&gt;"CZ",AF213=AF211,AF213&lt;&gt;AF210,AF213&lt;&gt;AF214),A213-COUNTIF($H$199:$H213,"&lt;&gt;CZ"),IF(AND(H213="CZ",H212&lt;&gt;"CZ",H214="CZ",AF213=AF212,AF213&lt;&gt;AF211,AF213=AF214,AF213&lt;&gt;AF215),A213-COUNTIF($H$199:$H212,"&lt;&gt;CZ")&amp;$AH$5&amp;A214-COUNTIF($H$199:$H214,"&lt;&gt;CZ"),IF(AND(H213="CZ",H212="CZ",H214&lt;&gt;"CZ",AF214=AF212,AF213&lt;&gt;AF211,AF213&lt;&gt;AF215),A212-COUNTIF($H$199:$H212,"&lt;&gt;CZ")&amp;$AH$5&amp;A214-COUNTIF($H$199:$H214,"&lt;&gt;CZ"),IF(AND(H213="CZ",H212&lt;&gt;"CZ",H214&lt;&gt;"CZ",AF214=AF212,AF213&lt;&gt;AF211,AF213&lt;&gt;AF215),A213-COUNTIF($H$199:$H212,"&lt;&gt;CZ"),IF(AND(H213="CZ",H214&lt;&gt;"CZ",H215="CZ",AF213&lt;&gt;AF212,AF213=AF215,AF213&lt;&gt;AF216),A213-COUNTIF($H$199:$H213,"&lt;&gt;CZ")&amp;$AH$5&amp;A215-COUNTIF($H$199:$H215,"&lt;&gt;CZ"),IF(AND(H213="CZ",H214="CZ",H215&lt;&gt;"CZ",AF213&lt;&gt;AF212,AF213=AF215,AF213&lt;&gt;AF216),A213-COUNTIF($H$199:$H213,"&lt;&gt;CZ")&amp;$AH$5&amp;A215-COUNTIF($H$199:$H215,"&lt;&gt;CZ"),IF(AND(H213="CZ",H214&lt;&gt;"CZ",H215&lt;&gt;"CZ",AF213&gt;0,AF213&lt;&gt;AF212,AF213=AF215,AF213&lt;&gt;AF216),A213-COUNTIF($H$199:$H213,"&lt;&gt;CZ"),IF(AND(H213="CZ",H212&lt;&gt;"CZ",H211="CZ",H210="CZ",AF213=AF210,AF213&lt;&gt;AF209,AF213&lt;&gt;AF214),A210-COUNTIF($H$199:$H210,"&lt;&gt;CZ")&amp;$AH$5&amp;A213-COUNTIF($H$199:$H213,"&lt;&gt;CZ"),IF(AND(H213="CZ",H212="CZ",H211&lt;&gt;"CZ",H210="CZ",AF213=AF210,AF213&lt;&gt;AF209,AF213&lt;&gt;AF214),A210-COUNTIF($H$199:$H210,"&lt;&gt;CZ")&amp;$AH$5&amp;A213-COUNTIF($H$199:$H213,"&lt;&gt;CZ"),IF(AND(H213="CZ",H212="CZ",H211="CZ",H210&lt;&gt;"CZ",AF213=AF210,AF213&lt;&gt;AF209,AF213&lt;&gt;AF214),A211-COUNTIF($H$199:$H210,"&lt;&gt;CZ")&amp;$AH$5&amp;A213-COUNTIF($H$199:$H213,"&lt;&gt;CZ"),IF(AND(H213="CZ",H212&lt;&gt;"CZ",H211&lt;&gt;"CZ",H210="CZ",AF213=AF210,AF213&lt;&gt;AF209,AF213&lt;&gt;AF214),A210-COUNTIF($H$199:$H210,"&lt;&gt;CZ")&amp;$AH$5&amp;A213-COUNTIF($H$199:$H213,"&lt;&gt;CZ"),IF(AND(H213="CZ",H212&lt;&gt;"CZ",H211="CZ",H210&lt;&gt;"CZ",AF213=AF210,AF213&lt;&gt;AF209,AF213&lt;&gt;AF214),A211-COUNTIF($H$199:$H210,"&lt;&gt;CZ")&amp;$AH$5&amp;A213-COUNTIF($H$199:$H213,"&lt;&gt;CZ"),IF(AND(H213="CZ",H212="CZ",H211&lt;&gt;"CZ",H210&lt;&gt;"CZ",AF213=AF210,AF213&lt;&gt;AF209,AF213&lt;&gt;AF214),A211-COUNTIF($H$199:$H210,"&lt;&gt;CZ")&amp;$AH$5&amp;A213-COUNTIF($H$199:$H213,"&lt;&gt;CZ"),IF(AND(H213="CZ",H212&lt;&gt;"CZ",H211&lt;&gt;"CZ",H210&lt;&gt;"CZ",AF213=AF210,AF213&lt;&gt;AF209,AF213&lt;&gt;AF214),A213-COUNTIF($H$199:$H213,"&lt;&gt;CZ"),IF(AND(H213="CZ",H212="CZ",H211&lt;&gt;"CZ",H214="CZ",AF213=AF211,AF213&lt;&gt;AF210,AF213=AF214,AF213&lt;&gt;AF215),A212-COUNTIF($H$199:$H211,"&lt;&gt;CZ")&amp;$AH$5&amp;A214-COUNTIF($H$199:$H214,"&lt;&gt;CZ"),IF(AND(H213="CZ",H212="CZ",H211="CZ",H214&lt;&gt;"CZ",AF213=AF211,AF213&lt;&gt;AF210,AF213=AF214,AF213&lt;&gt;AF215),A211-COUNTIF($H$199:$H211,"&lt;&gt;CZ")&amp;$AH$5&amp;A214-COUNTIF($H$199:$H214,"&lt;&gt;CZ"),IF(AND(H213="CZ",H212&lt;&gt;"CZ",H211&lt;&gt;"CZ",H214="CZ",AF213=AF211,AF213&lt;&gt;AF210,AF213=AF214,AF213&lt;&gt;AF215),A212-COUNTIF($H$199:$H211,"&lt;&gt;CZ")&amp;$AH$5&amp;A214-COUNTIF($H$199:$H214,"&lt;&gt;CZ"),IF(AND(H213="CZ",H212&lt;&gt;"CZ",H211="CZ",H214="CZ",AF213=AF211,AF213&lt;&gt;AF210,AF213=AF214,AF213&lt;&gt;AF215),A211-COUNTIF($H$199:$H211,"&lt;&gt;CZ")&amp;$AH$5&amp;A214-COUNTIF($H$199:$H214,"&lt;&gt;CZ"),IF(AND(H213="CZ",H212&lt;&gt;"CZ",H211="CZ",H214&lt;&gt;"CZ",AF213=AF211,AF213&lt;&gt;AF210,AF213=AF214,AF213&lt;&gt;AF215),A211-COUNTIF($H$199:$H211,"&lt;&gt;CZ")&amp;$AH$5&amp;A214-COUNTIF($H$199:$H214,"&lt;&gt;CZ"),IF(AND(H213="CZ",H212="CZ",H211&lt;&gt;"CZ",H214&lt;&gt;"CZ",AF214=AF211,AF213&lt;&gt;AF210,AF213&lt;&gt;AF215),A212-COUNTIF($H$199:$H211,"&lt;&gt;CZ")&amp;$AH$5&amp;A214-COUNTIF($H$199:$H214,"&lt;&gt;CZ"),IF(AND(H213="CZ",H212&lt;&gt;"CZ",H211&lt;&gt;"CZ",H214&lt;&gt;"CZ",AF214=AF211,AF213&lt;&gt;AF210,AF213&lt;&gt;AF215),A212-COUNTIF($H$199:$H211,"&lt;&gt;CZ"),IF(AND(H213="CZ",H212&lt;&gt;"CZ",H214="CZ",H215="CZ",AF215=AF212,AF213&lt;&gt;AF211,AF213&lt;&gt;AF216),A213-COUNTIF($H$199:$H212,"&lt;&gt;CZ")&amp;$AH$5&amp;A215-COUNTIF($H$199:$H215,"&lt;&gt;CZ"),IF(AND(H213="CZ",H212="CZ",H214&lt;&gt;"CZ",H215="CZ",AF215=AF212,AF213&lt;&gt;AF211,AF213&lt;&gt;AF216),A212-COUNTIF($H$199:$H212,"&lt;&gt;CZ")&amp;$AH$5&amp;A215-COUNTIF($H$199:$H215,"&lt;&gt;CZ"),IF(AND(H213="CZ",H212="CZ",H214="CZ",H215&lt;&gt;"CZ",AF215=AF212,AF213&lt;&gt;AF211,AF213&lt;&gt;AF216),A212-COUNTIF($H$199:$H212,"&lt;&gt;CZ")&amp;$AH$5&amp;A215-COUNTIF($H$199:$H215,"&lt;&gt;CZ"),IF(AND(H213="CZ",H212&lt;&gt;"CZ",H214&lt;&gt;"CZ",H215="CZ",AF215=AF212,AF213&lt;&gt;AF211,AF213&lt;&gt;AF216),A213-COUNTIF($H$199:$H212,"&lt;&gt;CZ")&amp;$AH$5&amp;A215-COUNTIF($H$199:$H215,"&lt;&gt;CZ"),IF(AND(H213="CZ",H212&lt;&gt;"CZ",H214="CZ",H215&lt;&gt;"CZ",AF215=AF212,AF213&lt;&gt;AF211,AF213&lt;&gt;AF216),A213-COUNTIF($H$199:$H212,"&lt;&gt;CZ")&amp;$AH$5&amp;A215-COUNTIF($H$199:$H215,"&lt;&gt;CZ"),IF(AND(H213="CZ",H212="CZ",H214&lt;&gt;"CZ",H215&lt;&gt;"CZ",AF215=AF212,AF213&lt;&gt;AF211,AF213&lt;&gt;AF216),A212-COUNTIF($H$199:$H212,"&lt;&gt;CZ")&amp;$AH$5&amp;A215-COUNTIF($H$199:$H215,"&lt;&gt;CZ"),IF(AND(H213="CZ",H212&lt;&gt;"CZ",H214&lt;&gt;"CZ",H215&lt;&gt;"CZ",AF215=AF212,AF213&lt;&gt;AF211,AF213&lt;&gt;AF216),A213-COUNTIF($H$199:$H212,"&lt;&gt;CZ"),IF(AND(H213="CZ",H214="CZ",H215="CZ",H216&lt;&gt;"CZ",AF213&lt;&gt;AF212,AF213=AF216,AF213&lt;&gt;AF217),A213-COUNTIF($H$199:$H213,"&lt;&gt;CZ")&amp;$AH$5&amp;A216-COUNTIF($H$199:$H216,"&lt;&gt;CZ"),IF(AND(H213="CZ",H214="CZ",H215&lt;&gt;"CZ",H216="CZ",AF213&lt;&gt;AF212,AF213=AF216,AF213&lt;&gt;AF217),A213-COUNTIF($H$199:$H213,"&lt;&gt;CZ")&amp;$AH$5&amp;A216-COUNTIF($H$199:$H216,"&lt;&gt;CZ"),IF(AND(H213="CZ",H214&lt;&gt;"CZ",H215="CZ",H216="CZ",AF213&lt;&gt;AF212,AF213=AF216,AF213&lt;&gt;AF217),A213-COUNTIF($H$199:$H213,"&lt;&gt;CZ")&amp;$AH$5&amp;A216-COUNTIF($H$199:$H216,"&lt;&gt;CZ"),IF(AND(H213="CZ",H214&lt;&gt;"CZ",H215&lt;&gt;"CZ",H216="CZ",AF213&lt;&gt;AF212,AF213=AF216,AF213&lt;&gt;AF217),A213-COUNTIF($H$199:$H213,"&lt;&gt;CZ")&amp;$AH$5&amp;A216-COUNTIF($H$199:$H216,"&lt;&gt;CZ"),"")))))))))))))))))))))))))))))))))))))))))))))))))))))</f>
        <v/>
      </c>
      <c r="AJ213" s="102" t="str">
        <f>IF(AI213&lt;&gt;"","",IF(AND(H213="CZ",H214&lt;&gt;"CZ",H215="CZ",H216&lt;&gt;"CZ",AF213&lt;&gt;AF212,AF213=AF216,AF213&lt;&gt;AF217),A213-COUNTIF($H$199:$H213,"&lt;&gt;CZ")&amp;$AH$5&amp;A216-COUNTIF($H$199:$H216,"&lt;&gt;CZ"),IF(AND(H213="CZ",H214="CZ",H215&lt;&gt;"CZ",H216&lt;&gt;"CZ",AF213&lt;&gt;AF212,AF213=AF216,AF213&lt;&gt;AF217),A213-COUNTIF($H$199:$H213,"&lt;&gt;CZ")&amp;$AH$5&amp;A216-COUNTIF($H$199:$H216,"&lt;&gt;CZ"),IF(AND(H213="CZ",H214&lt;&gt;"CZ",H215&lt;&gt;"CZ",H216&lt;&gt;"CZ",AF213&lt;&gt;AF212,AF213=AF216,AF213&lt;&gt;AF217),A213-COUNTIF($H$199:$H213,"&lt;&gt;CZ"),IF(AND(H213="CZ",H212&lt;&gt;"CZ",H211="CZ",H210="CZ",H209="CZ",AF213=AF209,AF213&lt;&gt;AF208,AF213&lt;&gt;AF214),A209-COUNTIFS($H$199:$H209,"&lt;&gt;CZ")&amp;$AH$5&amp;A213-COUNTIFS($H$199:$H213,"&lt;&gt;CZ"),IF(AND(H213="CZ",H212="CZ",H211&lt;&gt;"CZ",H210="CZ",H209="CZ",AF213=AF209,AF213&lt;&gt;AF208,AF213&lt;&gt;AF214),A209-COUNTIFS($H$199:$H209,"&lt;&gt;CZ")&amp;$AH$5&amp;A213-COUNTIFS($H$199:$H213,"&lt;&gt;CZ"),IF(AND(H213="CZ",H212="CZ",H211="CZ",H210&lt;&gt;"CZ",H209="CZ",AF213=AF209,AF213&lt;&gt;AF208,AF213&lt;&gt;AF214),A209-COUNTIFS($H$199:$H209,"&lt;&gt;CZ")&amp;$AH$5&amp;A213-COUNTIFS($H$199:$H213,"&lt;&gt;CZ"),IF(AND(H213="CZ",H212="CZ",H211="CZ",H210="CZ",H209&lt;&gt;"CZ",AF213=AF209,AF213&lt;&gt;AF208,AF213&lt;&gt;AF214),A210-COUNTIFS($H$199:$H209,"&lt;&gt;CZ")&amp;$AH$5&amp;A213-COUNTIFS($H$199:$H213,"&lt;&gt;CZ"),IF(AND(H213="CZ",H212&lt;&gt;"CZ",H211="CZ",H210="CZ",H209&lt;&gt;"CZ",AF213=AF209,AF213&lt;&gt;AF208,AF213&lt;&gt;AF214),A210-COUNTIFS($H$199:$H209,"&lt;&gt;CZ")&amp;$AH$5&amp;A213-COUNTIFS($H$199:$H213,"&lt;&gt;CZ"),IF(AND(H213="CZ",H212&lt;&gt;"CZ",H211="CZ",H210&lt;&gt;"CZ",H209="CZ",AF213=AF209,AF213&lt;&gt;AF208,AF213&lt;&gt;AF214),A209-COUNTIFS($H$199:$H209,"&lt;&gt;CZ")&amp;$AH$5&amp;A213-COUNTIFS($H$199:$H213,"&lt;&gt;CZ"),IF(AND(H213="CZ",H212&lt;&gt;"CZ",H211&lt;&gt;"CZ",H210="CZ",H209="CZ",AF213=AF209,AF213&lt;&gt;AF208,AF213&lt;&gt;AF214),A209-COUNTIFS($H$199:$H209,"&lt;&gt;CZ")&amp;$AH$5&amp;A213-COUNTIFS($H$199:$H213,"&lt;&gt;CZ"),IF(AND(H213="CZ",H212&lt;&gt;"CZ",H211&lt;&gt;"CZ",H210&lt;&gt;"CZ",H209="CZ",AF213=AF209,AF213&lt;&gt;AF208,AF213&lt;&gt;AF214),A209-COUNTIFS($H$199:$H209,"&lt;&gt;CZ")&amp;$AH$5&amp;A213-COUNTIFS($H$199:$H213,"&lt;&gt;CZ"),IF(AND(H213="CZ",H212&lt;&gt;"CZ",H211&lt;&gt;"CZ",H210="CZ",H209&lt;&gt;"CZ",AF213=AF209,AF213&lt;&gt;AF208,AF213&lt;&gt;AF214),A210-COUNTIFS($H$199:$H209,"&lt;&gt;CZ")&amp;$AH$5&amp;A213-COUNTIFS($H$199:$H213,"&lt;&gt;CZ"),IF(AND(H213="CZ",H212&lt;&gt;"CZ",H211="CZ",H210&lt;&gt;"CZ",H209&lt;&gt;"CZ",AF213=AF209,AF213&lt;&gt;AF208,AF213&lt;&gt;AF214),A210-COUNTIFS($H$199:$H209,"&lt;&gt;CZ")&amp;$AH$5&amp;A213-COUNTIFS($H$199:$H213,"&lt;&gt;CZ"),IF(AND(H213="CZ",H212="CZ",H211&lt;&gt;"CZ",H210&lt;&gt;"CZ",H209&lt;&gt;"CZ",AF213=AF209,AF213&lt;&gt;AF208,AF213&lt;&gt;AF214),A210-COUNTIFS($H$199:$H209,"&lt;&gt;CZ")&amp;$AH$5&amp;A213-COUNTIFS($H$199:$H213,"&lt;&gt;CZ"),IF(AND(H213="CZ",H212="CZ",H211&lt;&gt;"CZ",H210&lt;&gt;"CZ",H209="CZ",AF213=AF209,AF213&lt;&gt;AF208,AF213&lt;&gt;AF214),A209-COUNTIFS($H$199:$H209,"&lt;&gt;CZ")&amp;$AH$5&amp;A213-COUNTIFS($H$199:$H213,"&lt;&gt;CZ"),IF(AND(H213="CZ",H212="CZ",H211&lt;&gt;"CZ",H210="CZ",H209&lt;&gt;"CZ",AF213=AF209,AF213&lt;&gt;AF208,AF213&lt;&gt;AF214),A210-COUNTIFS($H$199:$H209,"&lt;&gt;CZ")&amp;$AH$5&amp;A213-COUNTIFS($H$199:$H213,"&lt;&gt;CZ"),IF(AND(H213="CZ",H212="CZ",H211="CZ",H210&lt;&gt;"CZ",H209&lt;&gt;"CZ",AF213=AF209,AF213&lt;&gt;AF208,AF213&lt;&gt;AF214),A210-COUNTIFS($H$199:$H209,"&lt;&gt;CZ")&amp;$AH$5&amp;A213-COUNTIFS($H$199:$H213,"&lt;&gt;CZ"),IF(AND(H213="CZ",H212&lt;&gt;"CZ",H211&lt;&gt;"CZ",H210&lt;&gt;"CZ",H209&lt;&gt;"CZ",AF213=AF209,AF213&lt;&gt;AF208,AF213&lt;&gt;AF214),A210-COUNTIFS($H$199:$H209,"&lt;&gt;CZ"),IF(AND(H213="CZ",H212&lt;&gt;"CZ",H211="CZ",H210="CZ",H214="CZ",AF214=AF210,AF213&lt;&gt;AF209,AF213&lt;&gt;AF215),A210-COUNTIFS($H$199:$H210,"&lt;&gt;CZ")&amp;$AH$5&amp;A214-COUNTIFS($H$199:$H214,"&lt;&gt;CZ"),IF(AND(H213="CZ",H212="CZ",H211&lt;&gt;"CZ",H210="CZ",H214="CZ",AF214=AF210,AF213&lt;&gt;AF209,AF213&lt;&gt;AF215),A210-COUNTIFS($H$199:$H210,"&lt;&gt;CZ")&amp;$AH$5&amp;A214-COUNTIFS($H$199:$H214,"&lt;&gt;CZ"),IF(AND(H213="CZ",H212="CZ",H211="CZ",H210&lt;&gt;"CZ",H214="CZ",AF214=AF210,AF213&lt;&gt;AF209,AF213&lt;&gt;AF215),A211-COUNTIFS($H$199:$H210,"&lt;&gt;CZ")&amp;$AH$5&amp;A214-COUNTIFS($H$199:$H214,"&lt;&gt;CZ"),IF(AND(H213="CZ",H212="CZ",H211="CZ",H210="CZ",H214&lt;&gt;"CZ",AF214=AF210,AF213&lt;&gt;AF209,AF213&lt;&gt;AF215),A210-COUNTIFS($H$199:$H210,"&lt;&gt;CZ")&amp;$AH$5&amp;A214-COUNTIFS($H$199:$H214,"&lt;&gt;CZ"),IF(AND(H213="CZ",H212&lt;&gt;"CZ",H211="CZ",H210="CZ",H214&lt;&gt;"CZ",AF214=AF210,AF213&lt;&gt;AF209,AF213&lt;&gt;AF215),A210-COUNTIFS($H$199:$H210,"&lt;&gt;CZ")&amp;$AH$5&amp;A214-COUNTIFS($H$199:$H214,"&lt;&gt;CZ"),IF(AND(H213="CZ",H212&lt;&gt;"CZ",H211="CZ",H210&lt;&gt;"CZ",H214="CZ",AF214=AF210,AF213&lt;&gt;AF209,AF213&lt;&gt;AF215),A211-COUNTIFS($H$199:$H210,"&lt;&gt;CZ")&amp;$AH$5&amp;A214-COUNTIFS($H$199:$H214,"&lt;&gt;CZ"),IF(AND(H213="CZ",H212&lt;&gt;"CZ",H211&lt;&gt;"CZ",H210="CZ",H214="CZ",AF214=AF210,AF213&lt;&gt;AF209,AF213&lt;&gt;AF215),A210-COUNTIFS($H$199:$H210,"&lt;&gt;CZ")&amp;$AH$5&amp;A214-COUNTIFS($H$199:$H214,"&lt;&gt;CZ"),IF(AND(H213="CZ",H212&lt;&gt;"CZ",H211&lt;&gt;"CZ",H210&lt;&gt;"CZ",H214="CZ",AF214=AF210,AF213&lt;&gt;AF209,AF213&lt;&gt;AF215),A211-COUNTIFS($H$199:$H210,"&lt;&gt;CZ")&amp;$AH$5&amp;A214-COUNTIFS($H$199:$H214,"&lt;&gt;CZ"),IF(AND(H213="CZ",H212&lt;&gt;"CZ",H211&lt;&gt;"CZ",H210="CZ",H214&lt;&gt;"CZ",AF214=AF210,AF213&lt;&gt;AF209,AF213&lt;&gt;AF215),A210-COUNTIFS($H$199:$H210,"&lt;&gt;CZ")&amp;$AH$5&amp;A214-COUNTIFS($H$199:$H214,"&lt;&gt;CZ"),IF(AND(H213="CZ",H212&lt;&gt;"CZ",H211="CZ",H210&lt;&gt;"CZ",H214&lt;&gt;"CZ",AF214=AF210,AF213&lt;&gt;AF209,AF213&lt;&gt;AF215),A211-COUNTIFS($H$199:$H210,"&lt;&gt;CZ")&amp;$AH$5&amp;A214-COUNTIFS($H$199:$H214,"&lt;&gt;CZ"),IF(AND(H213="CZ",H212="CZ",H211&lt;&gt;"CZ",H210&lt;&gt;"CZ",H214&lt;&gt;"CZ",AF214=AF210,AF213&lt;&gt;AF209,AF213&lt;&gt;AF215),A211-COUNTIFS($H$199:$H210,"&lt;&gt;CZ")&amp;$AH$5&amp;A214-COUNTIFS($H$199:$H214,"&lt;&gt;CZ"),IF(AND(H213="CZ",H212="CZ",H211&lt;&gt;"CZ",H210&lt;&gt;"CZ",H214="CZ",AF214=AF210,AF213&lt;&gt;AF209,AF213&lt;&gt;AF215),A211-COUNTIFS($H$199:$H210,"&lt;&gt;CZ")&amp;$AH$5&amp;A214-COUNTIFS($H$199:$H214,"&lt;&gt;CZ"),IF(AND(H213="CZ",H212="CZ",H211&lt;&gt;"CZ",H210="CZ",H214&lt;&gt;"CZ",AF214=AF210,AF213&lt;&gt;AF209,AF213&lt;&gt;AF215),A210-COUNTIFS($H$199:$H210,"&lt;&gt;CZ")&amp;$AH$5&amp;A214-COUNTIFS($H$199:$H214,"&lt;&gt;CZ"),IF(AND(H213="CZ",H212="CZ",H211="CZ",H210&lt;&gt;"CZ",H214&lt;&gt;"CZ",AF214=AF210,AF213&lt;&gt;AF209,AF213&lt;&gt;AF215),A211-COUNTIFS($H$199:$H210,"&lt;&gt;CZ")&amp;$AH$5&amp;A214-COUNTIFS($H$199:$H214,"&lt;&gt;CZ"),IF(AND(H213="CZ",H212&lt;&gt;"CZ",H211&lt;&gt;"CZ",H210&lt;&gt;"CZ",H214&lt;&gt;"CZ",AF214=AF210,AF213&lt;&gt;AF209,AF213&lt;&gt;AF215),A211-COUNTIFS($H$199:$H210,"&lt;&gt;CZ"),IF(AND(H213="CZ",H212&lt;&gt;"CZ",H211="CZ",H214="CZ",H215="CZ",AF215=AF211,AF213&lt;&gt;AF210,AF213&lt;&gt;AF216),A211-COUNTIFS($H$199:$H211,"&lt;&gt;CZ")&amp;$AH$5&amp;A215-COUNTIFS($H$199:$H215,"&lt;&gt;CZ"),IF(AND(H213="CZ",H212="CZ",H211&lt;&gt;"CZ",H214="CZ",H215="CZ",AF215=AF211,AF213&lt;&gt;AF210,AF213&lt;&gt;AF216),A212-COUNTIFS($H$199:$H211,"&lt;&gt;CZ")&amp;$AH$5&amp;A215-COUNTIFS($H$199:$H215,"&lt;&gt;CZ"),IF(AND(H213="CZ",H212="CZ",H211="CZ",H214&lt;&gt;"CZ",H215="CZ",AF215=AF211,AF213&lt;&gt;AF210,AF213&lt;&gt;AF216),A211-COUNTIFS($H$199:$H211,"&lt;&gt;CZ")&amp;$AH$5&amp;A215-COUNTIFS($H$199:$H215,"&lt;&gt;CZ"),IF(AND(H213="CZ",H212="CZ",H211="CZ",H214="CZ",H215&lt;&gt;"CZ",AF215=AF211,AF213&lt;&gt;AF210,AF213&lt;&gt;AF216),A211-COUNTIFS($H$199:$H211,"&lt;&gt;CZ")&amp;$AH$5&amp;A215-COUNTIFS($H$199:$H215,"&lt;&gt;CZ"),IF(AND(H213="CZ",H212&lt;&gt;"CZ",H211="CZ",H214="CZ",H215&lt;&gt;"CZ",AF215=AF211,AF213&lt;&gt;AF210,AF213&lt;&gt;AF216),A211-COUNTIFS($H$199:$H211,"&lt;&gt;CZ")&amp;$AH$5&amp;A215-COUNTIFS($H$199:$H215,"&lt;&gt;CZ"),IF(AND(H213="CZ",H212&lt;&gt;"CZ",H211="CZ",H214&lt;&gt;"CZ",H215="CZ",AF215=AF211,AF213&lt;&gt;AF210,AF213&lt;&gt;AF216),A211-COUNTIFS($H$199:$H211,"&lt;&gt;CZ")&amp;$AH$5&amp;A215-COUNTIFS($H$199:$H215,"&lt;&gt;CZ"),IF(AND(H213="CZ",H212&lt;&gt;"CZ",H211&lt;&gt;"CZ",H214="CZ",H215="CZ",AF215=AF211,AF213&lt;&gt;AF210,AF213&lt;&gt;AF216),A212-COUNTIFS($H$199:$H211,"&lt;&gt;CZ")&amp;$AH$5&amp;A215-COUNTIFS($H$199:$H215,"&lt;&gt;CZ"),IF(AND(H213="CZ",H212&lt;&gt;"CZ",H211&lt;&gt;"CZ",H214&lt;&gt;"CZ",H215="CZ",AF215=AF211,AF213&lt;&gt;AF210,AF213&lt;&gt;AF216),A212-COUNTIFS($H$199:$H211,"&lt;&gt;CZ")&amp;$AH$5&amp;A215-COUNTIFS($H$199:$H215,"&lt;&gt;CZ"),IF(AND(H213="CZ",H212&lt;&gt;"CZ",H211&lt;&gt;"CZ",H214="CZ",H215&lt;&gt;"CZ",AF215=AF211,AF213&lt;&gt;AF210,AF213&lt;&gt;AF216),A212-COUNTIFS($H$199:$H211,"&lt;&gt;CZ")&amp;$AH$5&amp;A215-COUNTIFS($H$199:$H215,"&lt;&gt;CZ"),IF(AND(H213="CZ",H212&lt;&gt;"CZ",H211="CZ",H214&lt;&gt;"CZ",H215&lt;&gt;"CZ",AF215=AF211,AF213&lt;&gt;AF210,AF213&lt;&gt;AF216),A211-COUNTIFS($H$199:$H211,"&lt;&gt;CZ")&amp;$AH$5&amp;A215-COUNTIFS($H$199:$H215,"&lt;&gt;CZ"),IF(AND(H213="CZ",H212="CZ",H211&lt;&gt;"CZ",H214&lt;&gt;"CZ",H215&lt;&gt;"CZ",AF215=AF211,AF213&lt;&gt;AF210,AF213&lt;&gt;AF216),A212-COUNTIFS($H$199:$H211,"&lt;&gt;CZ")&amp;$AH$5&amp;A215-COUNTIFS($H$199:$H215,"&lt;&gt;CZ"),IF(AND(H213="CZ",H212="CZ",H211&lt;&gt;"CZ",H214&lt;&gt;"CZ",H215="CZ",AF215=AF211,AF213&lt;&gt;AF210,AF213&lt;&gt;AF216),A212-COUNTIFS($H$199:$H211,"&lt;&gt;CZ")&amp;$AH$5&amp;A215-COUNTIFS($H$199:$H215,"&lt;&gt;CZ"),IF(AND(H213="CZ",H212="CZ",H211&lt;&gt;"CZ",H214="CZ",H215&lt;&gt;"CZ",AF215=AF211,AF213&lt;&gt;AF210,AF213&lt;&gt;AF216),A212-COUNTIFS($H$199:$H211,"&lt;&gt;CZ")&amp;$AH$5&amp;A215-COUNTIFS($H$199:$H215,"&lt;&gt;CZ"),IF(AND(H213="CZ",H212="CZ",H211="CZ",H214&lt;&gt;"CZ",H215&lt;&gt;"CZ",AF215=AF211,AF213&lt;&gt;AF210,AF213&lt;&gt;AF216),A211-COUNTIFS($H$199:$H211,"&lt;&gt;CZ")&amp;$AH$5&amp;A215-COUNTIFS($H$199:$H215,"&lt;&gt;CZ"),""))))))))))))))))))))))))))))))))))))))))))))))))</f>
        <v/>
      </c>
      <c r="AK213" s="102" t="str">
        <f>IF(AI213&lt;&gt;"","",IF(AJ213&lt;&gt;"","",IF(AND(H212="CZ",H211&lt;&gt;"CZ",H210&lt;&gt;"CZ",H213&lt;&gt;"CZ",H214&lt;&gt;"CZ",AF214=AF210,AF212&lt;&gt;AF209,AF212&lt;&gt;AF215),A211-COUNTIFS($H$199:$H210,"&lt;&gt;CZ"),IF(AND(H213="CZ",H212&lt;&gt;"CZ",H214="CZ",H215="CZ",H216="CZ",AF216=AF212,AF213&lt;&gt;AF211,AF213&lt;&gt;AF217),A213-COUNTIFS($H$199:$H212,"&lt;&gt;CZ")&amp;$AH$5&amp;A216-COUNTIFS($H$199:$H216,"&lt;&gt;CZ"),IF(AND(H213="CZ",H212="CZ",H214&lt;&gt;"CZ",H215="CZ",H216="CZ",AF216=AF212,AF213&lt;&gt;AF211,AF213&lt;&gt;AF217),A212-COUNTIFS($H$199:$H212,"&lt;&gt;CZ")&amp;$AH$5&amp;A216-COUNTIFS($H$199:$H216,"&lt;&gt;CZ"),IF(AND(H213="CZ",H212="CZ",H214="CZ",H215&lt;&gt;"CZ",H216="CZ",AF216=AF212,AF213&lt;&gt;AF211,AF213&lt;&gt;AF217),A212-COUNTIFS($H$199:$H212,"&lt;&gt;CZ")&amp;$AH$5&amp;A216-COUNTIFS($H$199:$H216,"&lt;&gt;CZ"),IF(AND(H213="CZ",H212="CZ",H214="CZ",H215="CZ",H216&lt;&gt;"CZ",AF216=AF212,AF213&lt;&gt;AF211,AF213&lt;&gt;AF217),A212-COUNTIFS($H$199:$H212,"&lt;&gt;CZ")&amp;$AH$5&amp;A216-COUNTIFS($H$199:$H216,"&lt;&gt;CZ"),IF(AND(H213="CZ",H212&lt;&gt;"CZ",H214="CZ",H215="CZ",H216&lt;&gt;"CZ",AF216=AF212,AF213&lt;&gt;AF211,AF213&lt;&gt;AF217),A213-COUNTIFS($H$199:$H212,"&lt;&gt;CZ")&amp;$AH$5&amp;A216-COUNTIFS($H$199:$H216,"&lt;&gt;CZ"),IF(AND(H213="CZ",H212&lt;&gt;"CZ",H214="CZ",H215&lt;&gt;"CZ",H216="CZ",AF216=AF212,AF213&lt;&gt;AF211,AF213&lt;&gt;AF217),A213-COUNTIFS($H$199:$H212,"&lt;&gt;CZ")&amp;$AH$5&amp;A216-COUNTIFS($H$199:$H216,"&lt;&gt;CZ"),IF(AND(H213="CZ",H212&lt;&gt;"CZ",H214&lt;&gt;"CZ",H215="CZ",H216="CZ",AF216=AF212,AF213&lt;&gt;AF211,AF213&lt;&gt;AF217),A213-COUNTIFS($H$199:$H212,"&lt;&gt;CZ")&amp;$AH$5&amp;A216-COUNTIFS($H$199:$H216,"&lt;&gt;CZ"),IF(AND(H213="CZ",H212&lt;&gt;"CZ",H214&lt;&gt;"CZ",H215&lt;&gt;"CZ",H216="CZ",AF216=AF212,AF213&lt;&gt;AF211,AF213&lt;&gt;AF217),A213-COUNTIFS($H$199:$H212,"&lt;&gt;CZ")&amp;$AH$5&amp;A216-COUNTIFS($H$199:$H216,"&lt;&gt;CZ"),IF(AND(H213="CZ",H212&lt;&gt;"CZ",H214&lt;&gt;"CZ",H215&lt;&gt;"CZ",H216&lt;&gt;"CZ",AF216=AF212,AF213&lt;&gt;AF211,AF213&lt;&gt;AF217),A216-COUNTIFS($H$199:$H216,"&lt;&gt;CZ"),IF(AND(H213="CZ",H212&lt;&gt;"CZ",H214&lt;&gt;"CZ",H215="CZ",H216&lt;&gt;"CZ",AF216=AF212,AF213&lt;&gt;AF211,AF213&lt;&gt;AF217),A213-COUNTIFS($H$199:$H212,"&lt;&gt;CZ")&amp;$AH$5&amp;A216-COUNTIFS($H$199:$H216,"&lt;&gt;CZ"),IF(AND(H213="CZ",H212="CZ",H214="CZ",H215&lt;&gt;"CZ",H216&lt;&gt;"CZ",AF216=AF212,AF213&lt;&gt;AF211,AF213&lt;&gt;AF217),A212-COUNTIFS($H$199:$H212,"&lt;&gt;CZ")&amp;$AH$5&amp;A216-COUNTIFS($H$199:$H216,"&lt;&gt;CZ"),IF(AND(H213="CZ",H212="CZ",H214&lt;&gt;"CZ",H215&lt;&gt;"CZ",H216&lt;&gt;"CZ",AF216=AF212,AF213&lt;&gt;AF211,AF213&lt;&gt;AF217),A212-COUNTIFS($H$199:$H212,"&lt;&gt;CZ")&amp;$AH$5&amp;A216-COUNTIFS($H$199:$H216,"&lt;&gt;CZ"),IF(AND(H213="CZ",H212="CZ",H214&lt;&gt;"CZ",H215&lt;&gt;"CZ",H216="CZ",AF216=AF212,AF213&lt;&gt;AF211,AF213&lt;&gt;AF217),A212-COUNTIFS($H$199:$H212,"&lt;&gt;CZ")&amp;$AH$5&amp;A216-COUNTIFS($H$199:$H216,"&lt;&gt;CZ"),IF(AND(H213="CZ",H212="CZ",H214&lt;&gt;"CZ",H215="CZ",H216&lt;&gt;"CZ",AF216=AF212,AF213&lt;&gt;AF211,AF213&lt;&gt;AF217),A212-COUNTIFS($H$199:$H212,"&lt;&gt;CZ")&amp;$AH$5&amp;A216-COUNTIFS($H$199:$H216,"&lt;&gt;CZ"),IF(AND(H213="CZ",H212&lt;&gt;"CZ",H214="CZ",H215&lt;&gt;"CZ",H216&lt;&gt;"CZ",AF216=AF212,AF213&lt;&gt;AF211,AF213&lt;&gt;AF217),A213-COUNTIFS($H$199:$H212,"&lt;&gt;CZ")&amp;$AH$5&amp;A216-COUNTIFS($H$199:$H216,"&lt;&gt;CZ"),IF(AND(H213="CZ",H214&lt;&gt;"CZ",H215="CZ",H216="CZ",H217="CZ",AF213=AF217,AF213&lt;&gt;AF212,AF213&lt;&gt;AF218),A213-COUNTIFS($H$199:$H213,"&lt;&gt;CZ")&amp;$AH$5&amp;A217-COUNTIFS($H$199:$H217,"&lt;&gt;CZ"),IF(AND(H213="CZ",H214="CZ",H215&lt;&gt;"CZ",H216="CZ",H217="CZ",AF213=AF217,AF213&lt;&gt;AF212,AF213&lt;&gt;AF218),A213-COUNTIFS($H$199:$H213,"&lt;&gt;CZ")&amp;$AH$5&amp;A217-COUNTIFS($H$199:$H217,"&lt;&gt;CZ"),IF(AND(H213="CZ",H214="CZ",H215="CZ",H216&lt;&gt;"CZ",H217="CZ",AF213=AF217,AF213&lt;&gt;AF212,AF213&lt;&gt;AF218),A213-COUNTIFS($H$199:$H213,"&lt;&gt;CZ")&amp;$AH$5&amp;A217-COUNTIFS($H$199:$H217,"&lt;&gt;CZ"),IF(AND(H213="CZ",H214="CZ",H215="CZ",H216="CZ",H217&lt;&gt;"CZ",AF213=AF217,AF213&lt;&gt;AF212,AF213&lt;&gt;AF218),A213-COUNTIFS($H$199:$H213,"&lt;&gt;CZ")&amp;$AH$5&amp;A217-COUNTIFS($H$199:$H217,"&lt;&gt;CZ"),IF(AND(H213="CZ",H212&lt;&gt;"CZ",H211="CZ",H210="CZ",H214&lt;&gt;"CZ",AF214=AF210,AF213&lt;&gt;AF209,AF213&lt;&gt;AF215),A210-COUNTIFS($H$199:$H210,"&lt;&gt;CZ")&amp;$AH$5&amp;A214-COUNTIFS($H$199:$H214,"&lt;&gt;CZ"),IF(AND(H213="CZ",H214&lt;&gt;"CZ",H215="CZ",H216="CZ",H217&lt;&gt;"CZ",AF213=AF217,AF213&lt;&gt;AF212,AF213&lt;&gt;AF218),A213-COUNTIFS($H$199:$H213,"&lt;&gt;CZ")&amp;$AH$5&amp;A217-COUNTIFS($H$199:$H217,"&lt;&gt;CZ"),IF(AND(H213="CZ",H214&lt;&gt;"CZ",H215="CZ",H216&lt;&gt;"CZ",H217="CZ",AF213=AF217,AF213&lt;&gt;AF212,AF213&lt;&gt;AF218),A213-COUNTIFS($H$199:$H213,"&lt;&gt;CZ")&amp;$AH$5&amp;A217-COUNTIFS($H$199:$H217,"&lt;&gt;CZ"),IF(AND(H213="CZ",H214&lt;&gt;"CZ",H215&lt;&gt;"CZ",H216="CZ",H217="CZ",AF213=AF217,AF213&lt;&gt;AF212,AF213&lt;&gt;AF218),A213-COUNTIFS($H$199:$H213,"&lt;&gt;CZ")&amp;$AH$5&amp;A217-COUNTIFS($H$199:$H217,"&lt;&gt;CZ"),IF(AND(H213="CZ",H214&lt;&gt;"CZ",H215&lt;&gt;"CZ",H216&lt;&gt;"CZ",H217="CZ",AF213=AF217,AF213&lt;&gt;AF212,AF213&lt;&gt;AF218),A213-COUNTIFS($H$199:$H213,"&lt;&gt;CZ")&amp;$AH$5&amp;A217-COUNTIFS($H$199:$H217,"&lt;&gt;CZ"),IF(AND(H213="CZ",H214&lt;&gt;"CZ",H215&lt;&gt;"CZ",H216="CZ",H217&lt;&gt;"CZ",AF213=AF217,AF213&lt;&gt;AF212,AF213&lt;&gt;AF218),A213-COUNTIFS($H$199:$H213,"&lt;&gt;CZ")&amp;$AH$5&amp;A217-COUNTIFS($H$199:$H217,"&lt;&gt;CZ"),IF(AND(H213="CZ",H214&lt;&gt;"CZ",H215="CZ",H216&lt;&gt;"CZ",H217&lt;&gt;"CZ",AF213=AF217,AF213&lt;&gt;AF212,AF213&lt;&gt;AF218),A213-COUNTIFS($H$199:$H213,"&lt;&gt;CZ")&amp;$AH$5&amp;A217-COUNTIFS($H$199:$H217,"&lt;&gt;CZ"),IF(AND(H213="CZ",H214="CZ",H215&lt;&gt;"CZ",H216&lt;&gt;"CZ",H217&lt;&gt;"CZ",AF213=AF217,AF213&lt;&gt;AF212,AF213&lt;&gt;AF218),A213-COUNTIFS($H$199:$H213,"&lt;&gt;CZ")&amp;$AH$5&amp;A217-COUNTIFS($H$199:$H217,"&lt;&gt;CZ"),IF(AND(H213="CZ",H214="CZ",H215="CZ",H216&lt;&gt;"CZ",H217&lt;&gt;"CZ",AF213=AF217,AF213&lt;&gt;AF212,AF213&lt;&gt;AF218),A213-COUNTIFS($H$199:$H213,"&lt;&gt;CZ")&amp;$AH$5&amp;A217-COUNTIFS($H$199:$H217,"&lt;&gt;CZ"),IF(AND(H213="CZ",H214="CZ",H215&lt;&gt;"CZ",H216="CZ",H217&lt;&gt;"CZ",AF213=AF217,AF213&lt;&gt;AF212,AF213&lt;&gt;AF218),A213-COUNTIFS($H$199:$H213,"&lt;&gt;CZ")&amp;$AH$5&amp;A217-COUNTIFS($H$199:$H217,"&lt;&gt;CZ"),IF(AND(H213="CZ",H214="CZ",H215="CZ",H216&lt;&gt;"CZ",H217&lt;&gt;"CZ",AF213=AF217,AF213&lt;&gt;AF212,AF213&lt;&gt;AF218),A213-COUNTIFS($H$199:$H213,"&lt;&gt;CZ")&amp;$AH$5&amp;A217-COUNTIFS($H$199:$H217,"&lt;&gt;CZ"),IF(AND(H213="CZ",H214="CZ",H215&lt;&gt;"CZ",H216&lt;&gt;"CZ",H217&lt;&gt;"CZ",AF213=AF217,AF213&lt;&gt;AF212,AF213&lt;&gt;AF218),A217-COUNTIFS($H$199:$H217,"&lt;&gt;CZ"),""))))))))))))))))))))))))))))))))))</f>
        <v/>
      </c>
      <c r="AL213" s="120" t="str">
        <f t="shared" si="13"/>
        <v/>
      </c>
    </row>
    <row r="214" spans="1:38" s="104" customFormat="1" ht="15" hidden="1" customHeight="1">
      <c r="A214" s="105">
        <v>16</v>
      </c>
      <c r="B214" s="106" t="e">
        <v>#N/A</v>
      </c>
      <c r="C214" s="107" t="s">
        <v>251</v>
      </c>
      <c r="D214" s="107" t="s">
        <v>251</v>
      </c>
      <c r="E214" s="106" t="s">
        <v>251</v>
      </c>
      <c r="F214" s="108"/>
      <c r="G214" s="109" t="s">
        <v>251</v>
      </c>
      <c r="H214" s="110" t="s">
        <v>251</v>
      </c>
      <c r="I214" s="111"/>
      <c r="J214" s="112" t="s">
        <v>251</v>
      </c>
      <c r="K214" s="111"/>
      <c r="L214" s="112" t="s">
        <v>251</v>
      </c>
      <c r="M214" s="111"/>
      <c r="N214" s="112" t="s">
        <v>251</v>
      </c>
      <c r="O214" s="111"/>
      <c r="P214" s="112" t="s">
        <v>251</v>
      </c>
      <c r="Q214" s="111"/>
      <c r="R214" s="112" t="s">
        <v>251</v>
      </c>
      <c r="S214" s="113"/>
      <c r="T214" s="112" t="s">
        <v>251</v>
      </c>
      <c r="U214" s="111"/>
      <c r="V214" s="112" t="s">
        <v>251</v>
      </c>
      <c r="W214" s="111">
        <v>100</v>
      </c>
      <c r="X214" s="112" t="s">
        <v>251</v>
      </c>
      <c r="Y214" s="111"/>
      <c r="Z214" s="112" t="s">
        <v>251</v>
      </c>
      <c r="AA214" s="111"/>
      <c r="AB214" s="112" t="s">
        <v>251</v>
      </c>
      <c r="AC214" s="111"/>
      <c r="AD214" s="112" t="s">
        <v>251</v>
      </c>
      <c r="AE214" s="116">
        <v>0</v>
      </c>
      <c r="AF214" s="117" t="s">
        <v>251</v>
      </c>
      <c r="AG214" s="118" t="s">
        <v>251</v>
      </c>
      <c r="AH214" s="100" t="str">
        <f t="shared" ca="1" si="12"/>
        <v/>
      </c>
      <c r="AI214" s="119" t="str">
        <f>IF(H214="","",IF(H214&lt;&gt;"CZ","NE",IF(AND(H214="CZ",AF213&lt;&gt;AF214,AF214&lt;&gt;AF215),A214-COUNTIF($H$199:$H214,"&lt;&gt;CZ"),IF(AND(H214="CZ",H213="CZ",AF214=AF213,AF214&lt;&gt;AF212,AF214&lt;&gt;AF215),A213-COUNTIF($H$199:$H214,"&lt;&gt;CZ")&amp;$AH$5&amp;A214-COUNTIF($H$199:$H214,"&lt;&gt;CZ"),IF(AND(H214="CZ",H215="CZ",AF214&lt;&gt;AF213,AF214=AF215,AF214&lt;&gt;AF216),A214-COUNTIF($H$199:$H214,"&lt;&gt;CZ")&amp;$AH$5&amp;A215-COUNTIF($H$199:$H215,"&lt;&gt;CZ"),IF(AND(H214="CZ",H213="CZ",H212="CZ",AF214=AF212,AF214&lt;&gt;AF211,AF214&lt;&gt;AF215),A212-COUNTIF($H$199:$H214,"&lt;&gt;CZ")&amp;$AH$5&amp;A214-COUNTIF($H$199:$H214,"&lt;&gt;CZ"),IF(AND(H214="CZ",H213="CZ",H215="CZ",AF215=AF213,AF214&lt;&gt;AF212,AF214&lt;&gt;AF216),A213-COUNTIF($H$199:$H213,"&lt;&gt;CZ")&amp;$AH$5&amp;A215-COUNTIF($H$199:$H215,"&lt;&gt;CZ"),IF(AND(H214="CZ",H215="CZ",H216="CZ",AF214&lt;&gt;AF213,AF214=AF216,AF214&lt;&gt;AF217),A214-COUNTIF($H$199:$H214,"&lt;&gt;CZ")&amp;$AH$5&amp;A216-COUNTIF($H$199:$H216,"&lt;&gt;CZ"),IF(AND(H214="CZ",H213="CZ",H212="CZ",H211="CZ",AF214=AF211,AF214&lt;&gt;AF210,AF214&lt;&gt;AF215),A211-COUNTIF($H$199:$H211,"&lt;&gt;CZ")&amp;$AH$5&amp;A214-COUNTIF($H$199:$H214,"&lt;&gt;CZ"),IF(AND(H214="CZ",H213="CZ",H212="CZ",H215="CZ",AF215=AF212,AF214&lt;&gt;AF211,AF214&lt;&gt;AF216),A212-COUNTIF($H$199:$H212,"&lt;&gt;CZ")&amp;$AH$5&amp;A215-COUNTIF($H$199:$H215,"&lt;&gt;CZ"),IF(AND(H214="CZ",H213="CZ",H215="CZ",H216="CZ",AF216=AF213,AF214&lt;&gt;AF212,AF214&lt;&gt;AF217),A213-COUNTIF($H$199:$H213,"&lt;&gt;CZ")&amp;$AH$5&amp;A216-COUNTIF($H$199:$H216,"&lt;&gt;CZ"),IF(AND(H214="CZ",H215="CZ",H216="CZ",H217="CZ",AF214&lt;&gt;AF213,AF214=AF217,AF214&lt;&gt;AF218),A214-COUNTIF($H$199:$H214,"&lt;&gt;CZ")&amp;$AH$5&amp;A217-COUNTIF($H$199:$H217,"&lt;&gt;CZ"),IF(AND(H214="CZ",H213="CZ",H212="CZ",H211="CZ",H210="CZ",AF214=AF210,AF214&lt;&gt;AF209,AF214&lt;&gt;AF215),A210-COUNTIF($H$199:$H210,"&lt;&gt;CZ")&amp;$AH$5&amp;A214-COUNTIF($H$199:$H214,"&lt;&gt;CZ"),IF(AND(H214="CZ",H213="CZ",H212="CZ",H211="CZ",H215="CZ",AF215=AF211,AF214&lt;&gt;AF210,AF214&lt;&gt;AF216),A211-COUNTIF($H$199:$H211,"&lt;&gt;CZ")&amp;$AH$5&amp;A215-COUNTIF($H$199:$H215,"&lt;&gt;CZ"),IF(AND(H214="CZ",H213="CZ",H212="CZ",H215="CZ",H216="CZ",AF216=AF212,AF214&lt;&gt;AF211,AF214&lt;&gt;AF217),A212-COUNTIF($H$199:$H212,"&lt;&gt;CZ")&amp;$AH$5&amp;A216-COUNTIF($H$199:$H216,"&lt;&gt;CZ"),IF(AND(H214="CZ",H213="CZ",H215="CZ",H216="CZ",H217="CZ",AF217=AF213,AF214&lt;&gt;AF212,AF214&lt;&gt;AF218),A213-COUNTIF($H$199:$H213,"&lt;&gt;CZ")&amp;$AH$5&amp;A217-COUNTIF($H$199:$H217,"&lt;&gt;CZ"),IF(AND(H214="CZ",H215="CZ",H216="CZ",H217="CZ",H218="CZ",AF214&lt;&gt;AF213,AF214=AF218,AF214&lt;&gt;AF219),A214-COUNTIF($H$199:$H214,"&lt;&gt;CZ")&amp;$AH$5&amp;A218-COUNTIF($H$199:$H218,"&lt;&gt;CZ"),IF(AND(H214="CZ",H213&lt;&gt;"CZ",AF214=AF213,AF214&lt;&gt;AF212,AF214&lt;&gt;AF215),A214-COUNTIF($H$199:$H214,"&lt;&gt;CZ"),IF(AND(H214="CZ",H215&lt;&gt;"CZ",AF214&lt;&gt;AF213,AF214=AF215,AF214&lt;&gt;AF216),A214-COUNTIF($H$199:$H214,"&lt;&gt;CZ"),IF(AND(H214="CZ",H213&lt;&gt;"CZ",H212="CZ",AF214=AF212,AF214&lt;&gt;AF211,AF214&lt;&gt;AF215),A212-COUNTIF($H$199:$H212,"&lt;&gt;CZ")&amp;$AH$5&amp;A214-COUNTIF($H$199:$H214,"&lt;&gt;CZ"),IF(AND(H214="CZ",H213="CZ",H212&lt;&gt;"CZ",AF214=AF212,AF214&lt;&gt;AF211,AF214&lt;&gt;AF215),A213-COUNTIF($H$199:$H212,"&lt;&gt;CZ")&amp;$AH$5&amp;A214-COUNTIF($H$199:$H214,"&lt;&gt;CZ"),IF(AND(H214="CZ",H213&lt;&gt;"CZ",H212&lt;&gt;"CZ",AF214=AF212,AF214&lt;&gt;AF211,AF214&lt;&gt;AF215),A214-COUNTIF($H$199:$H214,"&lt;&gt;CZ"),IF(AND(H214="CZ",H213&lt;&gt;"CZ",H215="CZ",AF214=AF213,AF214&lt;&gt;AF212,AF214=AF215,AF214&lt;&gt;AF216),A214-COUNTIF($H$199:$H213,"&lt;&gt;CZ")&amp;$AH$5&amp;A215-COUNTIF($H$199:$H215,"&lt;&gt;CZ"),IF(AND(H214="CZ",H213="CZ",H215&lt;&gt;"CZ",AF215=AF213,AF214&lt;&gt;AF212,AF214&lt;&gt;AF216),A213-COUNTIF($H$199:$H213,"&lt;&gt;CZ")&amp;$AH$5&amp;A215-COUNTIF($H$199:$H215,"&lt;&gt;CZ"),IF(AND(H214="CZ",H213&lt;&gt;"CZ",H215&lt;&gt;"CZ",AF215=AF213,AF214&lt;&gt;AF212,AF214&lt;&gt;AF216),A214-COUNTIF($H$199:$H213,"&lt;&gt;CZ"),IF(AND(H214="CZ",H215&lt;&gt;"CZ",H216="CZ",AF214&lt;&gt;AF213,AF214=AF216,AF214&lt;&gt;AF217),A214-COUNTIF($H$199:$H214,"&lt;&gt;CZ")&amp;$AH$5&amp;A216-COUNTIF($H$199:$H216,"&lt;&gt;CZ"),IF(AND(H214="CZ",H215="CZ",H216&lt;&gt;"CZ",AF214&lt;&gt;AF213,AF214=AF216,AF214&lt;&gt;AF217),A214-COUNTIF($H$199:$H214,"&lt;&gt;CZ")&amp;$AH$5&amp;A216-COUNTIF($H$199:$H216,"&lt;&gt;CZ"),IF(AND(H214="CZ",H215&lt;&gt;"CZ",H216&lt;&gt;"CZ",AF214&gt;0,AF214&lt;&gt;AF213,AF214=AF216,AF214&lt;&gt;AF217),A214-COUNTIF($H$199:$H214,"&lt;&gt;CZ"),IF(AND(H214="CZ",H213&lt;&gt;"CZ",H212="CZ",H211="CZ",AF214=AF211,AF214&lt;&gt;AF210,AF214&lt;&gt;AF215),A211-COUNTIF($H$199:$H211,"&lt;&gt;CZ")&amp;$AH$5&amp;A214-COUNTIF($H$199:$H214,"&lt;&gt;CZ"),IF(AND(H214="CZ",H213="CZ",H212&lt;&gt;"CZ",H211="CZ",AF214=AF211,AF214&lt;&gt;AF210,AF214&lt;&gt;AF215),A211-COUNTIF($H$199:$H211,"&lt;&gt;CZ")&amp;$AH$5&amp;A214-COUNTIF($H$199:$H214,"&lt;&gt;CZ"),IF(AND(H214="CZ",H213="CZ",H212="CZ",H211&lt;&gt;"CZ",AF214=AF211,AF214&lt;&gt;AF210,AF214&lt;&gt;AF215),A212-COUNTIF($H$199:$H211,"&lt;&gt;CZ")&amp;$AH$5&amp;A214-COUNTIF($H$199:$H214,"&lt;&gt;CZ"),IF(AND(H214="CZ",H213&lt;&gt;"CZ",H212&lt;&gt;"CZ",H211="CZ",AF214=AF211,AF214&lt;&gt;AF210,AF214&lt;&gt;AF215),A211-COUNTIF($H$199:$H211,"&lt;&gt;CZ")&amp;$AH$5&amp;A214-COUNTIF($H$199:$H214,"&lt;&gt;CZ"),IF(AND(H214="CZ",H213&lt;&gt;"CZ",H212="CZ",H211&lt;&gt;"CZ",AF214=AF211,AF214&lt;&gt;AF210,AF214&lt;&gt;AF215),A212-COUNTIF($H$199:$H211,"&lt;&gt;CZ")&amp;$AH$5&amp;A214-COUNTIF($H$199:$H214,"&lt;&gt;CZ"),IF(AND(H214="CZ",H213="CZ",H212&lt;&gt;"CZ",H211&lt;&gt;"CZ",AF214=AF211,AF214&lt;&gt;AF210,AF214&lt;&gt;AF215),A212-COUNTIF($H$199:$H211,"&lt;&gt;CZ")&amp;$AH$5&amp;A214-COUNTIF($H$199:$H214,"&lt;&gt;CZ"),IF(AND(H214="CZ",H213&lt;&gt;"CZ",H212&lt;&gt;"CZ",H211&lt;&gt;"CZ",AF214=AF211,AF214&lt;&gt;AF210,AF214&lt;&gt;AF215),A214-COUNTIF($H$199:$H214,"&lt;&gt;CZ"),IF(AND(H214="CZ",H213="CZ",H212&lt;&gt;"CZ",H215="CZ",AF214=AF212,AF214&lt;&gt;AF211,AF214=AF215,AF214&lt;&gt;AF216),A213-COUNTIF($H$199:$H212,"&lt;&gt;CZ")&amp;$AH$5&amp;A215-COUNTIF($H$199:$H215,"&lt;&gt;CZ"),IF(AND(H214="CZ",H213="CZ",H212="CZ",H215&lt;&gt;"CZ",AF214=AF212,AF214&lt;&gt;AF211,AF214=AF215,AF214&lt;&gt;AF216),A212-COUNTIF($H$199:$H212,"&lt;&gt;CZ")&amp;$AH$5&amp;A215-COUNTIF($H$199:$H215,"&lt;&gt;CZ"),IF(AND(H214="CZ",H213&lt;&gt;"CZ",H212&lt;&gt;"CZ",H215="CZ",AF214=AF212,AF214&lt;&gt;AF211,AF214=AF215,AF214&lt;&gt;AF216),A213-COUNTIF($H$199:$H212,"&lt;&gt;CZ")&amp;$AH$5&amp;A215-COUNTIF($H$199:$H215,"&lt;&gt;CZ"),IF(AND(H214="CZ",H213&lt;&gt;"CZ",H212="CZ",H215="CZ",AF214=AF212,AF214&lt;&gt;AF211,AF214=AF215,AF214&lt;&gt;AF216),A212-COUNTIF($H$199:$H212,"&lt;&gt;CZ")&amp;$AH$5&amp;A215-COUNTIF($H$199:$H215,"&lt;&gt;CZ"),IF(AND(H214="CZ",H213&lt;&gt;"CZ",H212="CZ",H215&lt;&gt;"CZ",AF214=AF212,AF214&lt;&gt;AF211,AF214=AF215,AF214&lt;&gt;AF216),A212-COUNTIF($H$199:$H212,"&lt;&gt;CZ")&amp;$AH$5&amp;A215-COUNTIF($H$199:$H215,"&lt;&gt;CZ"),IF(AND(H214="CZ",H213="CZ",H212&lt;&gt;"CZ",H215&lt;&gt;"CZ",AF215=AF212,AF214&lt;&gt;AF211,AF214&lt;&gt;AF216),A213-COUNTIF($H$199:$H212,"&lt;&gt;CZ")&amp;$AH$5&amp;A215-COUNTIF($H$199:$H215,"&lt;&gt;CZ"),IF(AND(H214="CZ",H213&lt;&gt;"CZ",H212&lt;&gt;"CZ",H215&lt;&gt;"CZ",AF215=AF212,AF214&lt;&gt;AF211,AF214&lt;&gt;AF216),A213-COUNTIF($H$199:$H212,"&lt;&gt;CZ"),IF(AND(H214="CZ",H213&lt;&gt;"CZ",H215="CZ",H216="CZ",AF216=AF213,AF214&lt;&gt;AF212,AF214&lt;&gt;AF217),A214-COUNTIF($H$199:$H213,"&lt;&gt;CZ")&amp;$AH$5&amp;A216-COUNTIF($H$199:$H216,"&lt;&gt;CZ"),IF(AND(H214="CZ",H213="CZ",H215&lt;&gt;"CZ",H216="CZ",AF216=AF213,AF214&lt;&gt;AF212,AF214&lt;&gt;AF217),A213-COUNTIF($H$199:$H213,"&lt;&gt;CZ")&amp;$AH$5&amp;A216-COUNTIF($H$199:$H216,"&lt;&gt;CZ"),IF(AND(H214="CZ",H213="CZ",H215="CZ",H216&lt;&gt;"CZ",AF216=AF213,AF214&lt;&gt;AF212,AF214&lt;&gt;AF217),A213-COUNTIF($H$199:$H213,"&lt;&gt;CZ")&amp;$AH$5&amp;A216-COUNTIF($H$199:$H216,"&lt;&gt;CZ"),IF(AND(H214="CZ",H213&lt;&gt;"CZ",H215&lt;&gt;"CZ",H216="CZ",AF216=AF213,AF214&lt;&gt;AF212,AF214&lt;&gt;AF217),A214-COUNTIF($H$199:$H213,"&lt;&gt;CZ")&amp;$AH$5&amp;A216-COUNTIF($H$199:$H216,"&lt;&gt;CZ"),IF(AND(H214="CZ",H213&lt;&gt;"CZ",H215="CZ",H216&lt;&gt;"CZ",AF216=AF213,AF214&lt;&gt;AF212,AF214&lt;&gt;AF217),A214-COUNTIF($H$199:$H213,"&lt;&gt;CZ")&amp;$AH$5&amp;A216-COUNTIF($H$199:$H216,"&lt;&gt;CZ"),IF(AND(H214="CZ",H213="CZ",H215&lt;&gt;"CZ",H216&lt;&gt;"CZ",AF216=AF213,AF214&lt;&gt;AF212,AF214&lt;&gt;AF217),A213-COUNTIF($H$199:$H213,"&lt;&gt;CZ")&amp;$AH$5&amp;A216-COUNTIF($H$199:$H216,"&lt;&gt;CZ"),IF(AND(H214="CZ",H213&lt;&gt;"CZ",H215&lt;&gt;"CZ",H216&lt;&gt;"CZ",AF216=AF213,AF214&lt;&gt;AF212,AF214&lt;&gt;AF217),A214-COUNTIF($H$199:$H213,"&lt;&gt;CZ"),IF(AND(H214="CZ",H215="CZ",H216="CZ",H217&lt;&gt;"CZ",AF214&lt;&gt;AF213,AF214=AF217,AF214&lt;&gt;AF218),A214-COUNTIF($H$199:$H214,"&lt;&gt;CZ")&amp;$AH$5&amp;A217-COUNTIF($H$199:$H217,"&lt;&gt;CZ"),IF(AND(H214="CZ",H215="CZ",H216&lt;&gt;"CZ",H217="CZ",AF214&lt;&gt;AF213,AF214=AF217,AF214&lt;&gt;AF218),A214-COUNTIF($H$199:$H214,"&lt;&gt;CZ")&amp;$AH$5&amp;A217-COUNTIF($H$199:$H217,"&lt;&gt;CZ"),IF(AND(H214="CZ",H215&lt;&gt;"CZ",H216="CZ",H217="CZ",AF214&lt;&gt;AF213,AF214=AF217,AF214&lt;&gt;AF218),A214-COUNTIF($H$199:$H214,"&lt;&gt;CZ")&amp;$AH$5&amp;A217-COUNTIF($H$199:$H217,"&lt;&gt;CZ"),IF(AND(H214="CZ",H215&lt;&gt;"CZ",H216&lt;&gt;"CZ",H217="CZ",AF214&lt;&gt;AF213,AF214=AF217,AF214&lt;&gt;AF218),A214-COUNTIF($H$199:$H214,"&lt;&gt;CZ")&amp;$AH$5&amp;A217-COUNTIF($H$199:$H217,"&lt;&gt;CZ"),"")))))))))))))))))))))))))))))))))))))))))))))))))))))</f>
        <v/>
      </c>
      <c r="AJ214" s="102" t="str">
        <f>IF(AI214&lt;&gt;"","",IF(AND(H214="CZ",H215&lt;&gt;"CZ",H216="CZ",H217&lt;&gt;"CZ",AF214&lt;&gt;AF213,AF214=AF217,AF214&lt;&gt;AF218),A214-COUNTIF($H$199:$H214,"&lt;&gt;CZ")&amp;$AH$5&amp;A217-COUNTIF($H$199:$H217,"&lt;&gt;CZ"),IF(AND(H214="CZ",H215="CZ",H216&lt;&gt;"CZ",H217&lt;&gt;"CZ",AF214&lt;&gt;AF213,AF214=AF217,AF214&lt;&gt;AF218),A214-COUNTIF($H$199:$H214,"&lt;&gt;CZ")&amp;$AH$5&amp;A217-COUNTIF($H$199:$H217,"&lt;&gt;CZ"),IF(AND(H214="CZ",H215&lt;&gt;"CZ",H216&lt;&gt;"CZ",H217&lt;&gt;"CZ",AF214&lt;&gt;AF213,AF214=AF217,AF214&lt;&gt;AF218),A214-COUNTIF($H$199:$H214,"&lt;&gt;CZ"),IF(AND(H214="CZ",H213&lt;&gt;"CZ",H212="CZ",H211="CZ",H210="CZ",AF214=AF210,AF214&lt;&gt;AF209,AF214&lt;&gt;AF215),A210-COUNTIFS($H$199:$H210,"&lt;&gt;CZ")&amp;$AH$5&amp;A214-COUNTIFS($H$199:$H214,"&lt;&gt;CZ"),IF(AND(H214="CZ",H213="CZ",H212&lt;&gt;"CZ",H211="CZ",H210="CZ",AF214=AF210,AF214&lt;&gt;AF209,AF214&lt;&gt;AF215),A210-COUNTIFS($H$199:$H210,"&lt;&gt;CZ")&amp;$AH$5&amp;A214-COUNTIFS($H$199:$H214,"&lt;&gt;CZ"),IF(AND(H214="CZ",H213="CZ",H212="CZ",H211&lt;&gt;"CZ",H210="CZ",AF214=AF210,AF214&lt;&gt;AF209,AF214&lt;&gt;AF215),A210-COUNTIFS($H$199:$H210,"&lt;&gt;CZ")&amp;$AH$5&amp;A214-COUNTIFS($H$199:$H214,"&lt;&gt;CZ"),IF(AND(H214="CZ",H213="CZ",H212="CZ",H211="CZ",H210&lt;&gt;"CZ",AF214=AF210,AF214&lt;&gt;AF209,AF214&lt;&gt;AF215),A211-COUNTIFS($H$199:$H210,"&lt;&gt;CZ")&amp;$AH$5&amp;A214-COUNTIFS($H$199:$H214,"&lt;&gt;CZ"),IF(AND(H214="CZ",H213&lt;&gt;"CZ",H212="CZ",H211="CZ",H210&lt;&gt;"CZ",AF214=AF210,AF214&lt;&gt;AF209,AF214&lt;&gt;AF215),A211-COUNTIFS($H$199:$H210,"&lt;&gt;CZ")&amp;$AH$5&amp;A214-COUNTIFS($H$199:$H214,"&lt;&gt;CZ"),IF(AND(H214="CZ",H213&lt;&gt;"CZ",H212="CZ",H211&lt;&gt;"CZ",H210="CZ",AF214=AF210,AF214&lt;&gt;AF209,AF214&lt;&gt;AF215),A210-COUNTIFS($H$199:$H210,"&lt;&gt;CZ")&amp;$AH$5&amp;A214-COUNTIFS($H$199:$H214,"&lt;&gt;CZ"),IF(AND(H214="CZ",H213&lt;&gt;"CZ",H212&lt;&gt;"CZ",H211="CZ",H210="CZ",AF214=AF210,AF214&lt;&gt;AF209,AF214&lt;&gt;AF215),A210-COUNTIFS($H$199:$H210,"&lt;&gt;CZ")&amp;$AH$5&amp;A214-COUNTIFS($H$199:$H214,"&lt;&gt;CZ"),IF(AND(H214="CZ",H213&lt;&gt;"CZ",H212&lt;&gt;"CZ",H211&lt;&gt;"CZ",H210="CZ",AF214=AF210,AF214&lt;&gt;AF209,AF214&lt;&gt;AF215),A210-COUNTIFS($H$199:$H210,"&lt;&gt;CZ")&amp;$AH$5&amp;A214-COUNTIFS($H$199:$H214,"&lt;&gt;CZ"),IF(AND(H214="CZ",H213&lt;&gt;"CZ",H212&lt;&gt;"CZ",H211="CZ",H210&lt;&gt;"CZ",AF214=AF210,AF214&lt;&gt;AF209,AF214&lt;&gt;AF215),A211-COUNTIFS($H$199:$H210,"&lt;&gt;CZ")&amp;$AH$5&amp;A214-COUNTIFS($H$199:$H214,"&lt;&gt;CZ"),IF(AND(H214="CZ",H213&lt;&gt;"CZ",H212="CZ",H211&lt;&gt;"CZ",H210&lt;&gt;"CZ",AF214=AF210,AF214&lt;&gt;AF209,AF214&lt;&gt;AF215),A211-COUNTIFS($H$199:$H210,"&lt;&gt;CZ")&amp;$AH$5&amp;A214-COUNTIFS($H$199:$H214,"&lt;&gt;CZ"),IF(AND(H214="CZ",H213="CZ",H212&lt;&gt;"CZ",H211&lt;&gt;"CZ",H210&lt;&gt;"CZ",AF214=AF210,AF214&lt;&gt;AF209,AF214&lt;&gt;AF215),A211-COUNTIFS($H$199:$H210,"&lt;&gt;CZ")&amp;$AH$5&amp;A214-COUNTIFS($H$199:$H214,"&lt;&gt;CZ"),IF(AND(H214="CZ",H213="CZ",H212&lt;&gt;"CZ",H211&lt;&gt;"CZ",H210="CZ",AF214=AF210,AF214&lt;&gt;AF209,AF214&lt;&gt;AF215),A210-COUNTIFS($H$199:$H210,"&lt;&gt;CZ")&amp;$AH$5&amp;A214-COUNTIFS($H$199:$H214,"&lt;&gt;CZ"),IF(AND(H214="CZ",H213="CZ",H212&lt;&gt;"CZ",H211="CZ",H210&lt;&gt;"CZ",AF214=AF210,AF214&lt;&gt;AF209,AF214&lt;&gt;AF215),A211-COUNTIFS($H$199:$H210,"&lt;&gt;CZ")&amp;$AH$5&amp;A214-COUNTIFS($H$199:$H214,"&lt;&gt;CZ"),IF(AND(H214="CZ",H213="CZ",H212="CZ",H211&lt;&gt;"CZ",H210&lt;&gt;"CZ",AF214=AF210,AF214&lt;&gt;AF209,AF214&lt;&gt;AF215),A211-COUNTIFS($H$199:$H210,"&lt;&gt;CZ")&amp;$AH$5&amp;A214-COUNTIFS($H$199:$H214,"&lt;&gt;CZ"),IF(AND(H214="CZ",H213&lt;&gt;"CZ",H212&lt;&gt;"CZ",H211&lt;&gt;"CZ",H210&lt;&gt;"CZ",AF214=AF210,AF214&lt;&gt;AF209,AF214&lt;&gt;AF215),A211-COUNTIFS($H$199:$H210,"&lt;&gt;CZ"),IF(AND(H214="CZ",H213&lt;&gt;"CZ",H212="CZ",H211="CZ",H215="CZ",AF215=AF211,AF214&lt;&gt;AF210,AF214&lt;&gt;AF216),A211-COUNTIFS($H$199:$H211,"&lt;&gt;CZ")&amp;$AH$5&amp;A215-COUNTIFS($H$199:$H215,"&lt;&gt;CZ"),IF(AND(H214="CZ",H213="CZ",H212&lt;&gt;"CZ",H211="CZ",H215="CZ",AF215=AF211,AF214&lt;&gt;AF210,AF214&lt;&gt;AF216),A211-COUNTIFS($H$199:$H211,"&lt;&gt;CZ")&amp;$AH$5&amp;A215-COUNTIFS($H$199:$H215,"&lt;&gt;CZ"),IF(AND(H214="CZ",H213="CZ",H212="CZ",H211&lt;&gt;"CZ",H215="CZ",AF215=AF211,AF214&lt;&gt;AF210,AF214&lt;&gt;AF216),A212-COUNTIFS($H$199:$H211,"&lt;&gt;CZ")&amp;$AH$5&amp;A215-COUNTIFS($H$199:$H215,"&lt;&gt;CZ"),IF(AND(H214="CZ",H213="CZ",H212="CZ",H211="CZ",H215&lt;&gt;"CZ",AF215=AF211,AF214&lt;&gt;AF210,AF214&lt;&gt;AF216),A211-COUNTIFS($H$199:$H211,"&lt;&gt;CZ")&amp;$AH$5&amp;A215-COUNTIFS($H$199:$H215,"&lt;&gt;CZ"),IF(AND(H214="CZ",H213&lt;&gt;"CZ",H212="CZ",H211="CZ",H215&lt;&gt;"CZ",AF215=AF211,AF214&lt;&gt;AF210,AF214&lt;&gt;AF216),A211-COUNTIFS($H$199:$H211,"&lt;&gt;CZ")&amp;$AH$5&amp;A215-COUNTIFS($H$199:$H215,"&lt;&gt;CZ"),IF(AND(H214="CZ",H213&lt;&gt;"CZ",H212="CZ",H211&lt;&gt;"CZ",H215="CZ",AF215=AF211,AF214&lt;&gt;AF210,AF214&lt;&gt;AF216),A212-COUNTIFS($H$199:$H211,"&lt;&gt;CZ")&amp;$AH$5&amp;A215-COUNTIFS($H$199:$H215,"&lt;&gt;CZ"),IF(AND(H214="CZ",H213&lt;&gt;"CZ",H212&lt;&gt;"CZ",H211="CZ",H215="CZ",AF215=AF211,AF214&lt;&gt;AF210,AF214&lt;&gt;AF216),A211-COUNTIFS($H$199:$H211,"&lt;&gt;CZ")&amp;$AH$5&amp;A215-COUNTIFS($H$199:$H215,"&lt;&gt;CZ"),IF(AND(H214="CZ",H213&lt;&gt;"CZ",H212&lt;&gt;"CZ",H211&lt;&gt;"CZ",H215="CZ",AF215=AF211,AF214&lt;&gt;AF210,AF214&lt;&gt;AF216),A212-COUNTIFS($H$199:$H211,"&lt;&gt;CZ")&amp;$AH$5&amp;A215-COUNTIFS($H$199:$H215,"&lt;&gt;CZ"),IF(AND(H214="CZ",H213&lt;&gt;"CZ",H212&lt;&gt;"CZ",H211="CZ",H215&lt;&gt;"CZ",AF215=AF211,AF214&lt;&gt;AF210,AF214&lt;&gt;AF216),A211-COUNTIFS($H$199:$H211,"&lt;&gt;CZ")&amp;$AH$5&amp;A215-COUNTIFS($H$199:$H215,"&lt;&gt;CZ"),IF(AND(H214="CZ",H213&lt;&gt;"CZ",H212="CZ",H211&lt;&gt;"CZ",H215&lt;&gt;"CZ",AF215=AF211,AF214&lt;&gt;AF210,AF214&lt;&gt;AF216),A212-COUNTIFS($H$199:$H211,"&lt;&gt;CZ")&amp;$AH$5&amp;A215-COUNTIFS($H$199:$H215,"&lt;&gt;CZ"),IF(AND(H214="CZ",H213="CZ",H212&lt;&gt;"CZ",H211&lt;&gt;"CZ",H215&lt;&gt;"CZ",AF215=AF211,AF214&lt;&gt;AF210,AF214&lt;&gt;AF216),A212-COUNTIFS($H$199:$H211,"&lt;&gt;CZ")&amp;$AH$5&amp;A215-COUNTIFS($H$199:$H215,"&lt;&gt;CZ"),IF(AND(H214="CZ",H213="CZ",H212&lt;&gt;"CZ",H211&lt;&gt;"CZ",H215="CZ",AF215=AF211,AF214&lt;&gt;AF210,AF214&lt;&gt;AF216),A212-COUNTIFS($H$199:$H211,"&lt;&gt;CZ")&amp;$AH$5&amp;A215-COUNTIFS($H$199:$H215,"&lt;&gt;CZ"),IF(AND(H214="CZ",H213="CZ",H212&lt;&gt;"CZ",H211="CZ",H215&lt;&gt;"CZ",AF215=AF211,AF214&lt;&gt;AF210,AF214&lt;&gt;AF216),A211-COUNTIFS($H$199:$H211,"&lt;&gt;CZ")&amp;$AH$5&amp;A215-COUNTIFS($H$199:$H215,"&lt;&gt;CZ"),IF(AND(H214="CZ",H213="CZ",H212="CZ",H211&lt;&gt;"CZ",H215&lt;&gt;"CZ",AF215=AF211,AF214&lt;&gt;AF210,AF214&lt;&gt;AF216),A212-COUNTIFS($H$199:$H211,"&lt;&gt;CZ")&amp;$AH$5&amp;A215-COUNTIFS($H$199:$H215,"&lt;&gt;CZ"),IF(AND(H214="CZ",H213&lt;&gt;"CZ",H212&lt;&gt;"CZ",H211&lt;&gt;"CZ",H215&lt;&gt;"CZ",AF215=AF211,AF214&lt;&gt;AF210,AF214&lt;&gt;AF216),A212-COUNTIFS($H$199:$H211,"&lt;&gt;CZ"),IF(AND(H214="CZ",H213&lt;&gt;"CZ",H212="CZ",H215="CZ",H216="CZ",AF216=AF212,AF214&lt;&gt;AF211,AF214&lt;&gt;AF217),A212-COUNTIFS($H$199:$H212,"&lt;&gt;CZ")&amp;$AH$5&amp;A216-COUNTIFS($H$199:$H216,"&lt;&gt;CZ"),IF(AND(H214="CZ",H213="CZ",H212&lt;&gt;"CZ",H215="CZ",H216="CZ",AF216=AF212,AF214&lt;&gt;AF211,AF214&lt;&gt;AF217),A213-COUNTIFS($H$199:$H212,"&lt;&gt;CZ")&amp;$AH$5&amp;A216-COUNTIFS($H$199:$H216,"&lt;&gt;CZ"),IF(AND(H214="CZ",H213="CZ",H212="CZ",H215&lt;&gt;"CZ",H216="CZ",AF216=AF212,AF214&lt;&gt;AF211,AF214&lt;&gt;AF217),A212-COUNTIFS($H$199:$H212,"&lt;&gt;CZ")&amp;$AH$5&amp;A216-COUNTIFS($H$199:$H216,"&lt;&gt;CZ"),IF(AND(H214="CZ",H213="CZ",H212="CZ",H215="CZ",H216&lt;&gt;"CZ",AF216=AF212,AF214&lt;&gt;AF211,AF214&lt;&gt;AF217),A212-COUNTIFS($H$199:$H212,"&lt;&gt;CZ")&amp;$AH$5&amp;A216-COUNTIFS($H$199:$H216,"&lt;&gt;CZ"),IF(AND(H214="CZ",H213&lt;&gt;"CZ",H212="CZ",H215="CZ",H216&lt;&gt;"CZ",AF216=AF212,AF214&lt;&gt;AF211,AF214&lt;&gt;AF217),A212-COUNTIFS($H$199:$H212,"&lt;&gt;CZ")&amp;$AH$5&amp;A216-COUNTIFS($H$199:$H216,"&lt;&gt;CZ"),IF(AND(H214="CZ",H213&lt;&gt;"CZ",H212="CZ",H215&lt;&gt;"CZ",H216="CZ",AF216=AF212,AF214&lt;&gt;AF211,AF214&lt;&gt;AF217),A212-COUNTIFS($H$199:$H212,"&lt;&gt;CZ")&amp;$AH$5&amp;A216-COUNTIFS($H$199:$H216,"&lt;&gt;CZ"),IF(AND(H214="CZ",H213&lt;&gt;"CZ",H212&lt;&gt;"CZ",H215="CZ",H216="CZ",AF216=AF212,AF214&lt;&gt;AF211,AF214&lt;&gt;AF217),A213-COUNTIFS($H$199:$H212,"&lt;&gt;CZ")&amp;$AH$5&amp;A216-COUNTIFS($H$199:$H216,"&lt;&gt;CZ"),IF(AND(H214="CZ",H213&lt;&gt;"CZ",H212&lt;&gt;"CZ",H215&lt;&gt;"CZ",H216="CZ",AF216=AF212,AF214&lt;&gt;AF211,AF214&lt;&gt;AF217),A213-COUNTIFS($H$199:$H212,"&lt;&gt;CZ")&amp;$AH$5&amp;A216-COUNTIFS($H$199:$H216,"&lt;&gt;CZ"),IF(AND(H214="CZ",H213&lt;&gt;"CZ",H212&lt;&gt;"CZ",H215="CZ",H216&lt;&gt;"CZ",AF216=AF212,AF214&lt;&gt;AF211,AF214&lt;&gt;AF217),A213-COUNTIFS($H$199:$H212,"&lt;&gt;CZ")&amp;$AH$5&amp;A216-COUNTIFS($H$199:$H216,"&lt;&gt;CZ"),IF(AND(H214="CZ",H213&lt;&gt;"CZ",H212="CZ",H215&lt;&gt;"CZ",H216&lt;&gt;"CZ",AF216=AF212,AF214&lt;&gt;AF211,AF214&lt;&gt;AF217),A212-COUNTIFS($H$199:$H212,"&lt;&gt;CZ")&amp;$AH$5&amp;A216-COUNTIFS($H$199:$H216,"&lt;&gt;CZ"),IF(AND(H214="CZ",H213="CZ",H212&lt;&gt;"CZ",H215&lt;&gt;"CZ",H216&lt;&gt;"CZ",AF216=AF212,AF214&lt;&gt;AF211,AF214&lt;&gt;AF217),A213-COUNTIFS($H$199:$H212,"&lt;&gt;CZ")&amp;$AH$5&amp;A216-COUNTIFS($H$199:$H216,"&lt;&gt;CZ"),IF(AND(H214="CZ",H213="CZ",H212&lt;&gt;"CZ",H215&lt;&gt;"CZ",H216="CZ",AF216=AF212,AF214&lt;&gt;AF211,AF214&lt;&gt;AF217),A213-COUNTIFS($H$199:$H212,"&lt;&gt;CZ")&amp;$AH$5&amp;A216-COUNTIFS($H$199:$H216,"&lt;&gt;CZ"),IF(AND(H214="CZ",H213="CZ",H212&lt;&gt;"CZ",H215="CZ",H216&lt;&gt;"CZ",AF216=AF212,AF214&lt;&gt;AF211,AF214&lt;&gt;AF217),A213-COUNTIFS($H$199:$H212,"&lt;&gt;CZ")&amp;$AH$5&amp;A216-COUNTIFS($H$199:$H216,"&lt;&gt;CZ"),IF(AND(H214="CZ",H213="CZ",H212="CZ",H215&lt;&gt;"CZ",H216&lt;&gt;"CZ",AF216=AF212,AF214&lt;&gt;AF211,AF214&lt;&gt;AF217),A212-COUNTIFS($H$199:$H212,"&lt;&gt;CZ")&amp;$AH$5&amp;A216-COUNTIFS($H$199:$H216,"&lt;&gt;CZ"),""))))))))))))))))))))))))))))))))))))))))))))))))</f>
        <v/>
      </c>
      <c r="AK214" s="102" t="str">
        <f>IF(AI214&lt;&gt;"","",IF(AJ214&lt;&gt;"","",IF(AND(H213="CZ",H212&lt;&gt;"CZ",H211&lt;&gt;"CZ",H214&lt;&gt;"CZ",H215&lt;&gt;"CZ",AF215=AF211,AF213&lt;&gt;AF210,AF213&lt;&gt;AF216),A212-COUNTIFS($H$199:$H211,"&lt;&gt;CZ"),IF(AND(H214="CZ",H213&lt;&gt;"CZ",H215="CZ",H216="CZ",H217="CZ",AF217=AF213,AF214&lt;&gt;AF212,AF214&lt;&gt;AF218),A214-COUNTIFS($H$199:$H213,"&lt;&gt;CZ")&amp;$AH$5&amp;A217-COUNTIFS($H$199:$H217,"&lt;&gt;CZ"),IF(AND(H214="CZ",H213="CZ",H215&lt;&gt;"CZ",H216="CZ",H217="CZ",AF217=AF213,AF214&lt;&gt;AF212,AF214&lt;&gt;AF218),A213-COUNTIFS($H$199:$H213,"&lt;&gt;CZ")&amp;$AH$5&amp;A217-COUNTIFS($H$199:$H217,"&lt;&gt;CZ"),IF(AND(H214="CZ",H213="CZ",H215="CZ",H216&lt;&gt;"CZ",H217="CZ",AF217=AF213,AF214&lt;&gt;AF212,AF214&lt;&gt;AF218),A213-COUNTIFS($H$199:$H213,"&lt;&gt;CZ")&amp;$AH$5&amp;A217-COUNTIFS($H$199:$H217,"&lt;&gt;CZ"),IF(AND(H214="CZ",H213="CZ",H215="CZ",H216="CZ",H217&lt;&gt;"CZ",AF217=AF213,AF214&lt;&gt;AF212,AF214&lt;&gt;AF218),A213-COUNTIFS($H$199:$H213,"&lt;&gt;CZ")&amp;$AH$5&amp;A217-COUNTIFS($H$199:$H217,"&lt;&gt;CZ"),IF(AND(H214="CZ",H213&lt;&gt;"CZ",H215="CZ",H216="CZ",H217&lt;&gt;"CZ",AF217=AF213,AF214&lt;&gt;AF212,AF214&lt;&gt;AF218),A214-COUNTIFS($H$199:$H213,"&lt;&gt;CZ")&amp;$AH$5&amp;A217-COUNTIFS($H$199:$H217,"&lt;&gt;CZ"),IF(AND(H214="CZ",H213&lt;&gt;"CZ",H215="CZ",H216&lt;&gt;"CZ",H217="CZ",AF217=AF213,AF214&lt;&gt;AF212,AF214&lt;&gt;AF218),A214-COUNTIFS($H$199:$H213,"&lt;&gt;CZ")&amp;$AH$5&amp;A217-COUNTIFS($H$199:$H217,"&lt;&gt;CZ"),IF(AND(H214="CZ",H213&lt;&gt;"CZ",H215&lt;&gt;"CZ",H216="CZ",H217="CZ",AF217=AF213,AF214&lt;&gt;AF212,AF214&lt;&gt;AF218),A214-COUNTIFS($H$199:$H213,"&lt;&gt;CZ")&amp;$AH$5&amp;A217-COUNTIFS($H$199:$H217,"&lt;&gt;CZ"),IF(AND(H214="CZ",H213&lt;&gt;"CZ",H215&lt;&gt;"CZ",H216&lt;&gt;"CZ",H217="CZ",AF217=AF213,AF214&lt;&gt;AF212,AF214&lt;&gt;AF218),A214-COUNTIFS($H$199:$H213,"&lt;&gt;CZ")&amp;$AH$5&amp;A217-COUNTIFS($H$199:$H217,"&lt;&gt;CZ"),IF(AND(H214="CZ",H213&lt;&gt;"CZ",H215&lt;&gt;"CZ",H216&lt;&gt;"CZ",H217&lt;&gt;"CZ",AF217=AF213,AF214&lt;&gt;AF212,AF214&lt;&gt;AF218),A217-COUNTIFS($H$199:$H217,"&lt;&gt;CZ"),IF(AND(H214="CZ",H213&lt;&gt;"CZ",H215&lt;&gt;"CZ",H216="CZ",H217&lt;&gt;"CZ",AF217=AF213,AF214&lt;&gt;AF212,AF214&lt;&gt;AF218),A214-COUNTIFS($H$199:$H213,"&lt;&gt;CZ")&amp;$AH$5&amp;A217-COUNTIFS($H$199:$H217,"&lt;&gt;CZ"),IF(AND(H214="CZ",H213="CZ",H215="CZ",H216&lt;&gt;"CZ",H217&lt;&gt;"CZ",AF217=AF213,AF214&lt;&gt;AF212,AF214&lt;&gt;AF218),A213-COUNTIFS($H$199:$H213,"&lt;&gt;CZ")&amp;$AH$5&amp;A217-COUNTIFS($H$199:$H217,"&lt;&gt;CZ"),IF(AND(H214="CZ",H213="CZ",H215&lt;&gt;"CZ",H216&lt;&gt;"CZ",H217&lt;&gt;"CZ",AF217=AF213,AF214&lt;&gt;AF212,AF214&lt;&gt;AF218),A213-COUNTIFS($H$199:$H213,"&lt;&gt;CZ")&amp;$AH$5&amp;A217-COUNTIFS($H$199:$H217,"&lt;&gt;CZ"),IF(AND(H214="CZ",H213="CZ",H215&lt;&gt;"CZ",H216&lt;&gt;"CZ",H217="CZ",AF217=AF213,AF214&lt;&gt;AF212,AF214&lt;&gt;AF218),A213-COUNTIFS($H$199:$H213,"&lt;&gt;CZ")&amp;$AH$5&amp;A217-COUNTIFS($H$199:$H217,"&lt;&gt;CZ"),IF(AND(H214="CZ",H213="CZ",H215&lt;&gt;"CZ",H216="CZ",H217&lt;&gt;"CZ",AF217=AF213,AF214&lt;&gt;AF212,AF214&lt;&gt;AF218),A213-COUNTIFS($H$199:$H213,"&lt;&gt;CZ")&amp;$AH$5&amp;A217-COUNTIFS($H$199:$H217,"&lt;&gt;CZ"),IF(AND(H214="CZ",H213&lt;&gt;"CZ",H215="CZ",H216&lt;&gt;"CZ",H217&lt;&gt;"CZ",AF217=AF213,AF214&lt;&gt;AF212,AF214&lt;&gt;AF218),A214-COUNTIFS($H$199:$H213,"&lt;&gt;CZ")&amp;$AH$5&amp;A217-COUNTIFS($H$199:$H217,"&lt;&gt;CZ"),IF(AND(H214="CZ",H215&lt;&gt;"CZ",H216="CZ",H217="CZ",H218="CZ",AF214=AF218,AF214&lt;&gt;AF213,AF214&lt;&gt;AF219),A214-COUNTIFS($H$199:$H214,"&lt;&gt;CZ")&amp;$AH$5&amp;A218-COUNTIFS($H$199:$H218,"&lt;&gt;CZ"),IF(AND(H214="CZ",H215="CZ",H216&lt;&gt;"CZ",H217="CZ",H218="CZ",AF214=AF218,AF214&lt;&gt;AF213,AF214&lt;&gt;AF219),A214-COUNTIFS($H$199:$H214,"&lt;&gt;CZ")&amp;$AH$5&amp;A218-COUNTIFS($H$199:$H218,"&lt;&gt;CZ"),IF(AND(H214="CZ",H215="CZ",H216="CZ",H217&lt;&gt;"CZ",H218="CZ",AF214=AF218,AF214&lt;&gt;AF213,AF214&lt;&gt;AF219),A214-COUNTIFS($H$199:$H214,"&lt;&gt;CZ")&amp;$AH$5&amp;A218-COUNTIFS($H$199:$H218,"&lt;&gt;CZ"),IF(AND(H214="CZ",H215="CZ",H216="CZ",H217="CZ",H218&lt;&gt;"CZ",AF214=AF218,AF214&lt;&gt;AF213,AF214&lt;&gt;AF219),A214-COUNTIFS($H$199:$H214,"&lt;&gt;CZ")&amp;$AH$5&amp;A218-COUNTIFS($H$199:$H218,"&lt;&gt;CZ"),IF(AND(H214="CZ",H213&lt;&gt;"CZ",H212="CZ",H211="CZ",H215&lt;&gt;"CZ",AF215=AF211,AF214&lt;&gt;AF210,AF214&lt;&gt;AF216),A211-COUNTIFS($H$199:$H211,"&lt;&gt;CZ")&amp;$AH$5&amp;A215-COUNTIFS($H$199:$H215,"&lt;&gt;CZ"),IF(AND(H214="CZ",H215&lt;&gt;"CZ",H216="CZ",H217="CZ",H218&lt;&gt;"CZ",AF214=AF218,AF214&lt;&gt;AF213,AF214&lt;&gt;AF219),A214-COUNTIFS($H$199:$H214,"&lt;&gt;CZ")&amp;$AH$5&amp;A218-COUNTIFS($H$199:$H218,"&lt;&gt;CZ"),IF(AND(H214="CZ",H215&lt;&gt;"CZ",H216="CZ",H217&lt;&gt;"CZ",H218="CZ",AF214=AF218,AF214&lt;&gt;AF213,AF214&lt;&gt;AF219),A214-COUNTIFS($H$199:$H214,"&lt;&gt;CZ")&amp;$AH$5&amp;A218-COUNTIFS($H$199:$H218,"&lt;&gt;CZ"),IF(AND(H214="CZ",H215&lt;&gt;"CZ",H216&lt;&gt;"CZ",H217="CZ",H218="CZ",AF214=AF218,AF214&lt;&gt;AF213,AF214&lt;&gt;AF219),A214-COUNTIFS($H$199:$H214,"&lt;&gt;CZ")&amp;$AH$5&amp;A218-COUNTIFS($H$199:$H218,"&lt;&gt;CZ"),IF(AND(H214="CZ",H215&lt;&gt;"CZ",H216&lt;&gt;"CZ",H217&lt;&gt;"CZ",H218="CZ",AF214=AF218,AF214&lt;&gt;AF213,AF214&lt;&gt;AF219),A214-COUNTIFS($H$199:$H214,"&lt;&gt;CZ")&amp;$AH$5&amp;A218-COUNTIFS($H$199:$H218,"&lt;&gt;CZ"),IF(AND(H214="CZ",H215&lt;&gt;"CZ",H216&lt;&gt;"CZ",H217="CZ",H218&lt;&gt;"CZ",AF214=AF218,AF214&lt;&gt;AF213,AF214&lt;&gt;AF219),A214-COUNTIFS($H$199:$H214,"&lt;&gt;CZ")&amp;$AH$5&amp;A218-COUNTIFS($H$199:$H218,"&lt;&gt;CZ"),IF(AND(H214="CZ",H215&lt;&gt;"CZ",H216="CZ",H217&lt;&gt;"CZ",H218&lt;&gt;"CZ",AF214=AF218,AF214&lt;&gt;AF213,AF214&lt;&gt;AF219),A214-COUNTIFS($H$199:$H214,"&lt;&gt;CZ")&amp;$AH$5&amp;A218-COUNTIFS($H$199:$H218,"&lt;&gt;CZ"),IF(AND(H214="CZ",H215="CZ",H216&lt;&gt;"CZ",H217&lt;&gt;"CZ",H218&lt;&gt;"CZ",AF214=AF218,AF214&lt;&gt;AF213,AF214&lt;&gt;AF219),A214-COUNTIFS($H$199:$H214,"&lt;&gt;CZ")&amp;$AH$5&amp;A218-COUNTIFS($H$199:$H218,"&lt;&gt;CZ"),IF(AND(H214="CZ",H215="CZ",H216="CZ",H217&lt;&gt;"CZ",H218&lt;&gt;"CZ",AF214=AF218,AF214&lt;&gt;AF213,AF214&lt;&gt;AF219),A214-COUNTIFS($H$199:$H214,"&lt;&gt;CZ")&amp;$AH$5&amp;A218-COUNTIFS($H$199:$H218,"&lt;&gt;CZ"),IF(AND(H214="CZ",H215="CZ",H216&lt;&gt;"CZ",H217="CZ",H218&lt;&gt;"CZ",AF214=AF218,AF214&lt;&gt;AF213,AF214&lt;&gt;AF219),A214-COUNTIFS($H$199:$H214,"&lt;&gt;CZ")&amp;$AH$5&amp;A218-COUNTIFS($H$199:$H218,"&lt;&gt;CZ"),IF(AND(H214="CZ",H215="CZ",H216="CZ",H217&lt;&gt;"CZ",H218&lt;&gt;"CZ",AF214=AF218,AF214&lt;&gt;AF213,AF214&lt;&gt;AF219),A214-COUNTIFS($H$199:$H214,"&lt;&gt;CZ")&amp;$AH$5&amp;A218-COUNTIFS($H$199:$H218,"&lt;&gt;CZ"),IF(AND(H214="CZ",H215="CZ",H216&lt;&gt;"CZ",H217&lt;&gt;"CZ",H218&lt;&gt;"CZ",AF214=AF218,AF214&lt;&gt;AF213,AF214&lt;&gt;AF219),A218-COUNTIFS($H$199:$H218,"&lt;&gt;CZ"),""))))))))))))))))))))))))))))))))))</f>
        <v/>
      </c>
      <c r="AL214" s="120" t="str">
        <f t="shared" si="13"/>
        <v/>
      </c>
    </row>
    <row r="215" spans="1:38" s="104" customFormat="1" ht="15" hidden="1" customHeight="1">
      <c r="A215" s="105">
        <v>17</v>
      </c>
      <c r="B215" s="106" t="e">
        <v>#N/A</v>
      </c>
      <c r="C215" s="107" t="s">
        <v>251</v>
      </c>
      <c r="D215" s="107" t="s">
        <v>251</v>
      </c>
      <c r="E215" s="106" t="s">
        <v>251</v>
      </c>
      <c r="F215" s="108"/>
      <c r="G215" s="109" t="s">
        <v>251</v>
      </c>
      <c r="H215" s="110" t="s">
        <v>251</v>
      </c>
      <c r="I215" s="111"/>
      <c r="J215" s="112" t="s">
        <v>251</v>
      </c>
      <c r="K215" s="111"/>
      <c r="L215" s="112" t="s">
        <v>251</v>
      </c>
      <c r="M215" s="111"/>
      <c r="N215" s="112" t="s">
        <v>251</v>
      </c>
      <c r="O215" s="111"/>
      <c r="P215" s="112" t="s">
        <v>251</v>
      </c>
      <c r="Q215" s="111"/>
      <c r="R215" s="112" t="s">
        <v>251</v>
      </c>
      <c r="S215" s="113"/>
      <c r="T215" s="112" t="s">
        <v>251</v>
      </c>
      <c r="U215" s="111"/>
      <c r="V215" s="112" t="s">
        <v>251</v>
      </c>
      <c r="W215" s="111">
        <v>100</v>
      </c>
      <c r="X215" s="112" t="s">
        <v>251</v>
      </c>
      <c r="Y215" s="111"/>
      <c r="Z215" s="112" t="s">
        <v>251</v>
      </c>
      <c r="AA215" s="111"/>
      <c r="AB215" s="112" t="s">
        <v>251</v>
      </c>
      <c r="AC215" s="111"/>
      <c r="AD215" s="112" t="s">
        <v>251</v>
      </c>
      <c r="AE215" s="116">
        <v>0</v>
      </c>
      <c r="AF215" s="117" t="s">
        <v>251</v>
      </c>
      <c r="AG215" s="118" t="s">
        <v>251</v>
      </c>
      <c r="AH215" s="100" t="str">
        <f t="shared" ca="1" si="12"/>
        <v/>
      </c>
      <c r="AI215" s="119" t="str">
        <f>IF(H215="","",IF(H215&lt;&gt;"CZ","NE",IF(AND(H215="CZ",AF214&lt;&gt;AF215,AF215&lt;&gt;AF216),A215-COUNTIF($H$199:$H215,"&lt;&gt;CZ"),IF(AND(H215="CZ",H214="CZ",AF215=AF214,AF215&lt;&gt;AF213,AF215&lt;&gt;AF216),A214-COUNTIF($H$199:$H215,"&lt;&gt;CZ")&amp;$AH$5&amp;A215-COUNTIF($H$199:$H215,"&lt;&gt;CZ"),IF(AND(H215="CZ",H216="CZ",AF215&lt;&gt;AF214,AF215=AF216,AF215&lt;&gt;AF217),A215-COUNTIF($H$199:$H215,"&lt;&gt;CZ")&amp;$AH$5&amp;A216-COUNTIF($H$199:$H216,"&lt;&gt;CZ"),IF(AND(H215="CZ",H214="CZ",H213="CZ",AF215=AF213,AF215&lt;&gt;AF212,AF215&lt;&gt;AF216),A213-COUNTIF($H$199:$H215,"&lt;&gt;CZ")&amp;$AH$5&amp;A215-COUNTIF($H$199:$H215,"&lt;&gt;CZ"),IF(AND(H215="CZ",H214="CZ",H216="CZ",AF216=AF214,AF215&lt;&gt;AF213,AF215&lt;&gt;AF217),A214-COUNTIF($H$199:$H214,"&lt;&gt;CZ")&amp;$AH$5&amp;A216-COUNTIF($H$199:$H216,"&lt;&gt;CZ"),IF(AND(H215="CZ",H216="CZ",H217="CZ",AF215&lt;&gt;AF214,AF215=AF217,AF215&lt;&gt;AF218),A215-COUNTIF($H$199:$H215,"&lt;&gt;CZ")&amp;$AH$5&amp;A217-COUNTIF($H$199:$H217,"&lt;&gt;CZ"),IF(AND(H215="CZ",H214="CZ",H213="CZ",H212="CZ",AF215=AF212,AF215&lt;&gt;AF211,AF215&lt;&gt;AF216),A212-COUNTIF($H$199:$H212,"&lt;&gt;CZ")&amp;$AH$5&amp;A215-COUNTIF($H$199:$H215,"&lt;&gt;CZ"),IF(AND(H215="CZ",H214="CZ",H213="CZ",H216="CZ",AF216=AF213,AF215&lt;&gt;AF212,AF215&lt;&gt;AF217),A213-COUNTIF($H$199:$H213,"&lt;&gt;CZ")&amp;$AH$5&amp;A216-COUNTIF($H$199:$H216,"&lt;&gt;CZ"),IF(AND(H215="CZ",H214="CZ",H216="CZ",H217="CZ",AF217=AF214,AF215&lt;&gt;AF213,AF215&lt;&gt;AF218),A214-COUNTIF($H$199:$H214,"&lt;&gt;CZ")&amp;$AH$5&amp;A217-COUNTIF($H$199:$H217,"&lt;&gt;CZ"),IF(AND(H215="CZ",H216="CZ",H217="CZ",H218="CZ",AF215&lt;&gt;AF214,AF215=AF218,AF215&lt;&gt;AF219),A215-COUNTIF($H$199:$H215,"&lt;&gt;CZ")&amp;$AH$5&amp;A218-COUNTIF($H$199:$H218,"&lt;&gt;CZ"),IF(AND(H215="CZ",H214="CZ",H213="CZ",H212="CZ",H211="CZ",AF215=AF211,AF215&lt;&gt;AF210,AF215&lt;&gt;AF216),A211-COUNTIF($H$199:$H211,"&lt;&gt;CZ")&amp;$AH$5&amp;A215-COUNTIF($H$199:$H215,"&lt;&gt;CZ"),IF(AND(H215="CZ",H214="CZ",H213="CZ",H212="CZ",H216="CZ",AF216=AF212,AF215&lt;&gt;AF211,AF215&lt;&gt;AF217),A212-COUNTIF($H$199:$H212,"&lt;&gt;CZ")&amp;$AH$5&amp;A216-COUNTIF($H$199:$H216,"&lt;&gt;CZ"),IF(AND(H215="CZ",H214="CZ",H213="CZ",H216="CZ",H217="CZ",AF217=AF213,AF215&lt;&gt;AF212,AF215&lt;&gt;AF218),A213-COUNTIF($H$199:$H213,"&lt;&gt;CZ")&amp;$AH$5&amp;A217-COUNTIF($H$199:$H217,"&lt;&gt;CZ"),IF(AND(H215="CZ",H214="CZ",H216="CZ",H217="CZ",H218="CZ",AF218=AF214,AF215&lt;&gt;AF213,AF215&lt;&gt;AF219),A214-COUNTIF($H$199:$H214,"&lt;&gt;CZ")&amp;$AH$5&amp;A218-COUNTIF($H$199:$H218,"&lt;&gt;CZ"),IF(AND(H215="CZ",H216="CZ",H217="CZ",H218="CZ",H219="CZ",AF215&lt;&gt;AF214,AF215=AF219,AF215&lt;&gt;AF220),A215-COUNTIF($H$199:$H215,"&lt;&gt;CZ")&amp;$AH$5&amp;A219-COUNTIF($H$199:$H219,"&lt;&gt;CZ"),IF(AND(H215="CZ",H214&lt;&gt;"CZ",AF215=AF214,AF215&lt;&gt;AF213,AF215&lt;&gt;AF216),A215-COUNTIF($H$199:$H215,"&lt;&gt;CZ"),IF(AND(H215="CZ",H216&lt;&gt;"CZ",AF215&lt;&gt;AF214,AF215=AF216,AF215&lt;&gt;AF217),A215-COUNTIF($H$199:$H215,"&lt;&gt;CZ"),IF(AND(H215="CZ",H214&lt;&gt;"CZ",H213="CZ",AF215=AF213,AF215&lt;&gt;AF212,AF215&lt;&gt;AF216),A213-COUNTIF($H$199:$H213,"&lt;&gt;CZ")&amp;$AH$5&amp;A215-COUNTIF($H$199:$H215,"&lt;&gt;CZ"),IF(AND(H215="CZ",H214="CZ",H213&lt;&gt;"CZ",AF215=AF213,AF215&lt;&gt;AF212,AF215&lt;&gt;AF216),A214-COUNTIF($H$199:$H213,"&lt;&gt;CZ")&amp;$AH$5&amp;A215-COUNTIF($H$199:$H215,"&lt;&gt;CZ"),IF(AND(H215="CZ",H214&lt;&gt;"CZ",H213&lt;&gt;"CZ",AF215=AF213,AF215&lt;&gt;AF212,AF215&lt;&gt;AF216),A215-COUNTIF($H$199:$H215,"&lt;&gt;CZ"),IF(AND(H215="CZ",H214&lt;&gt;"CZ",H216="CZ",AF215=AF214,AF215&lt;&gt;AF213,AF215=AF216,AF215&lt;&gt;AF217),A215-COUNTIF($H$199:$H214,"&lt;&gt;CZ")&amp;$AH$5&amp;A216-COUNTIF($H$199:$H216,"&lt;&gt;CZ"),IF(AND(H215="CZ",H214="CZ",H216&lt;&gt;"CZ",AF216=AF214,AF215&lt;&gt;AF213,AF215&lt;&gt;AF217),A214-COUNTIF($H$199:$H214,"&lt;&gt;CZ")&amp;$AH$5&amp;A216-COUNTIF($H$199:$H216,"&lt;&gt;CZ"),IF(AND(H215="CZ",H214&lt;&gt;"CZ",H216&lt;&gt;"CZ",AF216=AF214,AF215&lt;&gt;AF213,AF215&lt;&gt;AF217),A215-COUNTIF($H$199:$H214,"&lt;&gt;CZ"),IF(AND(H215="CZ",H216&lt;&gt;"CZ",H217="CZ",AF215&lt;&gt;AF214,AF215=AF217,AF215&lt;&gt;AF218),A215-COUNTIF($H$199:$H215,"&lt;&gt;CZ")&amp;$AH$5&amp;A217-COUNTIF($H$199:$H217,"&lt;&gt;CZ"),IF(AND(H215="CZ",H216="CZ",H217&lt;&gt;"CZ",AF215&lt;&gt;AF214,AF215=AF217,AF215&lt;&gt;AF218),A215-COUNTIF($H$199:$H215,"&lt;&gt;CZ")&amp;$AH$5&amp;A217-COUNTIF($H$199:$H217,"&lt;&gt;CZ"),IF(AND(H215="CZ",H216&lt;&gt;"CZ",H217&lt;&gt;"CZ",AF215&gt;0,AF215&lt;&gt;AF214,AF215=AF217,AF215&lt;&gt;AF218),A215-COUNTIF($H$199:$H215,"&lt;&gt;CZ"),IF(AND(H215="CZ",H214&lt;&gt;"CZ",H213="CZ",H212="CZ",AF215=AF212,AF215&lt;&gt;AF211,AF215&lt;&gt;AF216),A212-COUNTIF($H$199:$H212,"&lt;&gt;CZ")&amp;$AH$5&amp;A215-COUNTIF($H$199:$H215,"&lt;&gt;CZ"),IF(AND(H215="CZ",H214="CZ",H213&lt;&gt;"CZ",H212="CZ",AF215=AF212,AF215&lt;&gt;AF211,AF215&lt;&gt;AF216),A212-COUNTIF($H$199:$H212,"&lt;&gt;CZ")&amp;$AH$5&amp;A215-COUNTIF($H$199:$H215,"&lt;&gt;CZ"),IF(AND(H215="CZ",H214="CZ",H213="CZ",H212&lt;&gt;"CZ",AF215=AF212,AF215&lt;&gt;AF211,AF215&lt;&gt;AF216),A213-COUNTIF($H$199:$H212,"&lt;&gt;CZ")&amp;$AH$5&amp;A215-COUNTIF($H$199:$H215,"&lt;&gt;CZ"),IF(AND(H215="CZ",H214&lt;&gt;"CZ",H213&lt;&gt;"CZ",H212="CZ",AF215=AF212,AF215&lt;&gt;AF211,AF215&lt;&gt;AF216),A212-COUNTIF($H$199:$H212,"&lt;&gt;CZ")&amp;$AH$5&amp;A215-COUNTIF($H$199:$H215,"&lt;&gt;CZ"),IF(AND(H215="CZ",H214&lt;&gt;"CZ",H213="CZ",H212&lt;&gt;"CZ",AF215=AF212,AF215&lt;&gt;AF211,AF215&lt;&gt;AF216),A213-COUNTIF($H$199:$H212,"&lt;&gt;CZ")&amp;$AH$5&amp;A215-COUNTIF($H$199:$H215,"&lt;&gt;CZ"),IF(AND(H215="CZ",H214="CZ",H213&lt;&gt;"CZ",H212&lt;&gt;"CZ",AF215=AF212,AF215&lt;&gt;AF211,AF215&lt;&gt;AF216),A213-COUNTIF($H$199:$H212,"&lt;&gt;CZ")&amp;$AH$5&amp;A215-COUNTIF($H$199:$H215,"&lt;&gt;CZ"),IF(AND(H215="CZ",H214&lt;&gt;"CZ",H213&lt;&gt;"CZ",H212&lt;&gt;"CZ",AF215=AF212,AF215&lt;&gt;AF211,AF215&lt;&gt;AF216),A215-COUNTIF($H$199:$H215,"&lt;&gt;CZ"),IF(AND(H215="CZ",H214="CZ",H213&lt;&gt;"CZ",H216="CZ",AF215=AF213,AF215&lt;&gt;AF212,AF215=AF216,AF215&lt;&gt;AF217),A214-COUNTIF($H$199:$H213,"&lt;&gt;CZ")&amp;$AH$5&amp;A216-COUNTIF($H$199:$H216,"&lt;&gt;CZ"),IF(AND(H215="CZ",H214="CZ",H213="CZ",H216&lt;&gt;"CZ",AF215=AF213,AF215&lt;&gt;AF212,AF215=AF216,AF215&lt;&gt;AF217),A213-COUNTIF($H$199:$H213,"&lt;&gt;CZ")&amp;$AH$5&amp;A216-COUNTIF($H$199:$H216,"&lt;&gt;CZ"),IF(AND(H215="CZ",H214&lt;&gt;"CZ",H213&lt;&gt;"CZ",H216="CZ",AF215=AF213,AF215&lt;&gt;AF212,AF215=AF216,AF215&lt;&gt;AF217),A214-COUNTIF($H$199:$H213,"&lt;&gt;CZ")&amp;$AH$5&amp;A216-COUNTIF($H$199:$H216,"&lt;&gt;CZ"),IF(AND(H215="CZ",H214&lt;&gt;"CZ",H213="CZ",H216="CZ",AF215=AF213,AF215&lt;&gt;AF212,AF215=AF216,AF215&lt;&gt;AF217),A213-COUNTIF($H$199:$H213,"&lt;&gt;CZ")&amp;$AH$5&amp;A216-COUNTIF($H$199:$H216,"&lt;&gt;CZ"),IF(AND(H215="CZ",H214&lt;&gt;"CZ",H213="CZ",H216&lt;&gt;"CZ",AF215=AF213,AF215&lt;&gt;AF212,AF215=AF216,AF215&lt;&gt;AF217),A213-COUNTIF($H$199:$H213,"&lt;&gt;CZ")&amp;$AH$5&amp;A216-COUNTIF($H$199:$H216,"&lt;&gt;CZ"),IF(AND(H215="CZ",H214="CZ",H213&lt;&gt;"CZ",H216&lt;&gt;"CZ",AF216=AF213,AF215&lt;&gt;AF212,AF215&lt;&gt;AF217),A214-COUNTIF($H$199:$H213,"&lt;&gt;CZ")&amp;$AH$5&amp;A216-COUNTIF($H$199:$H216,"&lt;&gt;CZ"),IF(AND(H215="CZ",H214&lt;&gt;"CZ",H213&lt;&gt;"CZ",H216&lt;&gt;"CZ",AF216=AF213,AF215&lt;&gt;AF212,AF215&lt;&gt;AF217),A214-COUNTIF($H$199:$H213,"&lt;&gt;CZ"),IF(AND(H215="CZ",H214&lt;&gt;"CZ",H216="CZ",H217="CZ",AF217=AF214,AF215&lt;&gt;AF213,AF215&lt;&gt;AF218),A215-COUNTIF($H$199:$H214,"&lt;&gt;CZ")&amp;$AH$5&amp;A217-COUNTIF($H$199:$H217,"&lt;&gt;CZ"),IF(AND(H215="CZ",H214="CZ",H216&lt;&gt;"CZ",H217="CZ",AF217=AF214,AF215&lt;&gt;AF213,AF215&lt;&gt;AF218),A214-COUNTIF($H$199:$H214,"&lt;&gt;CZ")&amp;$AH$5&amp;A217-COUNTIF($H$199:$H217,"&lt;&gt;CZ"),IF(AND(H215="CZ",H214="CZ",H216="CZ",H217&lt;&gt;"CZ",AF217=AF214,AF215&lt;&gt;AF213,AF215&lt;&gt;AF218),A214-COUNTIF($H$199:$H214,"&lt;&gt;CZ")&amp;$AH$5&amp;A217-COUNTIF($H$199:$H217,"&lt;&gt;CZ"),IF(AND(H215="CZ",H214&lt;&gt;"CZ",H216&lt;&gt;"CZ",H217="CZ",AF217=AF214,AF215&lt;&gt;AF213,AF215&lt;&gt;AF218),A215-COUNTIF($H$199:$H214,"&lt;&gt;CZ")&amp;$AH$5&amp;A217-COUNTIF($H$199:$H217,"&lt;&gt;CZ"),IF(AND(H215="CZ",H214&lt;&gt;"CZ",H216="CZ",H217&lt;&gt;"CZ",AF217=AF214,AF215&lt;&gt;AF213,AF215&lt;&gt;AF218),A215-COUNTIF($H$199:$H214,"&lt;&gt;CZ")&amp;$AH$5&amp;A217-COUNTIF($H$199:$H217,"&lt;&gt;CZ"),IF(AND(H215="CZ",H214="CZ",H216&lt;&gt;"CZ",H217&lt;&gt;"CZ",AF217=AF214,AF215&lt;&gt;AF213,AF215&lt;&gt;AF218),A214-COUNTIF($H$199:$H214,"&lt;&gt;CZ")&amp;$AH$5&amp;A217-COUNTIF($H$199:$H217,"&lt;&gt;CZ"),IF(AND(H215="CZ",H214&lt;&gt;"CZ",H216&lt;&gt;"CZ",H217&lt;&gt;"CZ",AF217=AF214,AF215&lt;&gt;AF213,AF215&lt;&gt;AF218),A215-COUNTIF($H$199:$H214,"&lt;&gt;CZ"),IF(AND(H215="CZ",H216="CZ",H217="CZ",H218&lt;&gt;"CZ",AF215&lt;&gt;AF214,AF215=AF218,AF215&lt;&gt;AF219),A215-COUNTIF($H$199:$H215,"&lt;&gt;CZ")&amp;$AH$5&amp;A218-COUNTIF($H$199:$H218,"&lt;&gt;CZ"),IF(AND(H215="CZ",H216="CZ",H217&lt;&gt;"CZ",H218="CZ",AF215&lt;&gt;AF214,AF215=AF218,AF215&lt;&gt;AF219),A215-COUNTIF($H$199:$H215,"&lt;&gt;CZ")&amp;$AH$5&amp;A218-COUNTIF($H$199:$H218,"&lt;&gt;CZ"),IF(AND(H215="CZ",H216&lt;&gt;"CZ",H217="CZ",H218="CZ",AF215&lt;&gt;AF214,AF215=AF218,AF215&lt;&gt;AF219),A215-COUNTIF($H$199:$H215,"&lt;&gt;CZ")&amp;$AH$5&amp;A218-COUNTIF($H$199:$H218,"&lt;&gt;CZ"),IF(AND(H215="CZ",H216&lt;&gt;"CZ",H217&lt;&gt;"CZ",H218="CZ",AF215&lt;&gt;AF214,AF215=AF218,AF215&lt;&gt;AF219),A215-COUNTIF($H$199:$H215,"&lt;&gt;CZ")&amp;$AH$5&amp;A218-COUNTIF($H$199:$H218,"&lt;&gt;CZ"),"")))))))))))))))))))))))))))))))))))))))))))))))))))))</f>
        <v/>
      </c>
      <c r="AJ215" s="102" t="str">
        <f>IF(AI215&lt;&gt;"","",IF(AND(H215="CZ",H216&lt;&gt;"CZ",H217="CZ",H218&lt;&gt;"CZ",AF215&lt;&gt;AF214,AF215=AF218,AF215&lt;&gt;AF219),A215-COUNTIF($H$199:$H215,"&lt;&gt;CZ")&amp;$AH$5&amp;A218-COUNTIF($H$199:$H218,"&lt;&gt;CZ"),IF(AND(H215="CZ",H216="CZ",H217&lt;&gt;"CZ",H218&lt;&gt;"CZ",AF215&lt;&gt;AF214,AF215=AF218,AF215&lt;&gt;AF219),A215-COUNTIF($H$199:$H215,"&lt;&gt;CZ")&amp;$AH$5&amp;A218-COUNTIF($H$199:$H218,"&lt;&gt;CZ"),IF(AND(H215="CZ",H216&lt;&gt;"CZ",H217&lt;&gt;"CZ",H218&lt;&gt;"CZ",AF215&lt;&gt;AF214,AF215=AF218,AF215&lt;&gt;AF219),A215-COUNTIF($H$199:$H215,"&lt;&gt;CZ"),IF(AND(H215="CZ",H214&lt;&gt;"CZ",H213="CZ",H212="CZ",H211="CZ",AF215=AF211,AF215&lt;&gt;AF210,AF215&lt;&gt;AF216),A211-COUNTIFS($H$199:$H211,"&lt;&gt;CZ")&amp;$AH$5&amp;A215-COUNTIFS($H$199:$H215,"&lt;&gt;CZ"),IF(AND(H215="CZ",H214="CZ",H213&lt;&gt;"CZ",H212="CZ",H211="CZ",AF215=AF211,AF215&lt;&gt;AF210,AF215&lt;&gt;AF216),A211-COUNTIFS($H$199:$H211,"&lt;&gt;CZ")&amp;$AH$5&amp;A215-COUNTIFS($H$199:$H215,"&lt;&gt;CZ"),IF(AND(H215="CZ",H214="CZ",H213="CZ",H212&lt;&gt;"CZ",H211="CZ",AF215=AF211,AF215&lt;&gt;AF210,AF215&lt;&gt;AF216),A211-COUNTIFS($H$199:$H211,"&lt;&gt;CZ")&amp;$AH$5&amp;A215-COUNTIFS($H$199:$H215,"&lt;&gt;CZ"),IF(AND(H215="CZ",H214="CZ",H213="CZ",H212="CZ",H211&lt;&gt;"CZ",AF215=AF211,AF215&lt;&gt;AF210,AF215&lt;&gt;AF216),A212-COUNTIFS($H$199:$H211,"&lt;&gt;CZ")&amp;$AH$5&amp;A215-COUNTIFS($H$199:$H215,"&lt;&gt;CZ"),IF(AND(H215="CZ",H214&lt;&gt;"CZ",H213="CZ",H212="CZ",H211&lt;&gt;"CZ",AF215=AF211,AF215&lt;&gt;AF210,AF215&lt;&gt;AF216),A212-COUNTIFS($H$199:$H211,"&lt;&gt;CZ")&amp;$AH$5&amp;A215-COUNTIFS($H$199:$H215,"&lt;&gt;CZ"),IF(AND(H215="CZ",H214&lt;&gt;"CZ",H213="CZ",H212&lt;&gt;"CZ",H211="CZ",AF215=AF211,AF215&lt;&gt;AF210,AF215&lt;&gt;AF216),A211-COUNTIFS($H$199:$H211,"&lt;&gt;CZ")&amp;$AH$5&amp;A215-COUNTIFS($H$199:$H215,"&lt;&gt;CZ"),IF(AND(H215="CZ",H214&lt;&gt;"CZ",H213&lt;&gt;"CZ",H212="CZ",H211="CZ",AF215=AF211,AF215&lt;&gt;AF210,AF215&lt;&gt;AF216),A211-COUNTIFS($H$199:$H211,"&lt;&gt;CZ")&amp;$AH$5&amp;A215-COUNTIFS($H$199:$H215,"&lt;&gt;CZ"),IF(AND(H215="CZ",H214&lt;&gt;"CZ",H213&lt;&gt;"CZ",H212&lt;&gt;"CZ",H211="CZ",AF215=AF211,AF215&lt;&gt;AF210,AF215&lt;&gt;AF216),A211-COUNTIFS($H$199:$H211,"&lt;&gt;CZ")&amp;$AH$5&amp;A215-COUNTIFS($H$199:$H215,"&lt;&gt;CZ"),IF(AND(H215="CZ",H214&lt;&gt;"CZ",H213&lt;&gt;"CZ",H212="CZ",H211&lt;&gt;"CZ",AF215=AF211,AF215&lt;&gt;AF210,AF215&lt;&gt;AF216),A212-COUNTIFS($H$199:$H211,"&lt;&gt;CZ")&amp;$AH$5&amp;A215-COUNTIFS($H$199:$H215,"&lt;&gt;CZ"),IF(AND(H215="CZ",H214&lt;&gt;"CZ",H213="CZ",H212&lt;&gt;"CZ",H211&lt;&gt;"CZ",AF215=AF211,AF215&lt;&gt;AF210,AF215&lt;&gt;AF216),A212-COUNTIFS($H$199:$H211,"&lt;&gt;CZ")&amp;$AH$5&amp;A215-COUNTIFS($H$199:$H215,"&lt;&gt;CZ"),IF(AND(H215="CZ",H214="CZ",H213&lt;&gt;"CZ",H212&lt;&gt;"CZ",H211&lt;&gt;"CZ",AF215=AF211,AF215&lt;&gt;AF210,AF215&lt;&gt;AF216),A212-COUNTIFS($H$199:$H211,"&lt;&gt;CZ")&amp;$AH$5&amp;A215-COUNTIFS($H$199:$H215,"&lt;&gt;CZ"),IF(AND(H215="CZ",H214="CZ",H213&lt;&gt;"CZ",H212&lt;&gt;"CZ",H211="CZ",AF215=AF211,AF215&lt;&gt;AF210,AF215&lt;&gt;AF216),A211-COUNTIFS($H$199:$H211,"&lt;&gt;CZ")&amp;$AH$5&amp;A215-COUNTIFS($H$199:$H215,"&lt;&gt;CZ"),IF(AND(H215="CZ",H214="CZ",H213&lt;&gt;"CZ",H212="CZ",H211&lt;&gt;"CZ",AF215=AF211,AF215&lt;&gt;AF210,AF215&lt;&gt;AF216),A212-COUNTIFS($H$199:$H211,"&lt;&gt;CZ")&amp;$AH$5&amp;A215-COUNTIFS($H$199:$H215,"&lt;&gt;CZ"),IF(AND(H215="CZ",H214="CZ",H213="CZ",H212&lt;&gt;"CZ",H211&lt;&gt;"CZ",AF215=AF211,AF215&lt;&gt;AF210,AF215&lt;&gt;AF216),A212-COUNTIFS($H$199:$H211,"&lt;&gt;CZ")&amp;$AH$5&amp;A215-COUNTIFS($H$199:$H215,"&lt;&gt;CZ"),IF(AND(H215="CZ",H214&lt;&gt;"CZ",H213&lt;&gt;"CZ",H212&lt;&gt;"CZ",H211&lt;&gt;"CZ",AF215=AF211,AF215&lt;&gt;AF210,AF215&lt;&gt;AF216),A212-COUNTIFS($H$199:$H211,"&lt;&gt;CZ"),IF(AND(H215="CZ",H214&lt;&gt;"CZ",H213="CZ",H212="CZ",H216="CZ",AF216=AF212,AF215&lt;&gt;AF211,AF215&lt;&gt;AF217),A212-COUNTIFS($H$199:$H212,"&lt;&gt;CZ")&amp;$AH$5&amp;A216-COUNTIFS($H$199:$H216,"&lt;&gt;CZ"),IF(AND(H215="CZ",H214="CZ",H213&lt;&gt;"CZ",H212="CZ",H216="CZ",AF216=AF212,AF215&lt;&gt;AF211,AF215&lt;&gt;AF217),A212-COUNTIFS($H$199:$H212,"&lt;&gt;CZ")&amp;$AH$5&amp;A216-COUNTIFS($H$199:$H216,"&lt;&gt;CZ"),IF(AND(H215="CZ",H214="CZ",H213="CZ",H212&lt;&gt;"CZ",H216="CZ",AF216=AF212,AF215&lt;&gt;AF211,AF215&lt;&gt;AF217),A213-COUNTIFS($H$199:$H212,"&lt;&gt;CZ")&amp;$AH$5&amp;A216-COUNTIFS($H$199:$H216,"&lt;&gt;CZ"),IF(AND(H215="CZ",H214="CZ",H213="CZ",H212="CZ",H216&lt;&gt;"CZ",AF216=AF212,AF215&lt;&gt;AF211,AF215&lt;&gt;AF217),A212-COUNTIFS($H$199:$H212,"&lt;&gt;CZ")&amp;$AH$5&amp;A216-COUNTIFS($H$199:$H216,"&lt;&gt;CZ"),IF(AND(H215="CZ",H214&lt;&gt;"CZ",H213="CZ",H212="CZ",H216&lt;&gt;"CZ",AF216=AF212,AF215&lt;&gt;AF211,AF215&lt;&gt;AF217),A212-COUNTIFS($H$199:$H212,"&lt;&gt;CZ")&amp;$AH$5&amp;A216-COUNTIFS($H$199:$H216,"&lt;&gt;CZ"),IF(AND(H215="CZ",H214&lt;&gt;"CZ",H213="CZ",H212&lt;&gt;"CZ",H216="CZ",AF216=AF212,AF215&lt;&gt;AF211,AF215&lt;&gt;AF217),A213-COUNTIFS($H$199:$H212,"&lt;&gt;CZ")&amp;$AH$5&amp;A216-COUNTIFS($H$199:$H216,"&lt;&gt;CZ"),IF(AND(H215="CZ",H214&lt;&gt;"CZ",H213&lt;&gt;"CZ",H212="CZ",H216="CZ",AF216=AF212,AF215&lt;&gt;AF211,AF215&lt;&gt;AF217),A212-COUNTIFS($H$199:$H212,"&lt;&gt;CZ")&amp;$AH$5&amp;A216-COUNTIFS($H$199:$H216,"&lt;&gt;CZ"),IF(AND(H215="CZ",H214&lt;&gt;"CZ",H213&lt;&gt;"CZ",H212&lt;&gt;"CZ",H216="CZ",AF216=AF212,AF215&lt;&gt;AF211,AF215&lt;&gt;AF217),A213-COUNTIFS($H$199:$H212,"&lt;&gt;CZ")&amp;$AH$5&amp;A216-COUNTIFS($H$199:$H216,"&lt;&gt;CZ"),IF(AND(H215="CZ",H214&lt;&gt;"CZ",H213&lt;&gt;"CZ",H212="CZ",H216&lt;&gt;"CZ",AF216=AF212,AF215&lt;&gt;AF211,AF215&lt;&gt;AF217),A212-COUNTIFS($H$199:$H212,"&lt;&gt;CZ")&amp;$AH$5&amp;A216-COUNTIFS($H$199:$H216,"&lt;&gt;CZ"),IF(AND(H215="CZ",H214&lt;&gt;"CZ",H213="CZ",H212&lt;&gt;"CZ",H216&lt;&gt;"CZ",AF216=AF212,AF215&lt;&gt;AF211,AF215&lt;&gt;AF217),A213-COUNTIFS($H$199:$H212,"&lt;&gt;CZ")&amp;$AH$5&amp;A216-COUNTIFS($H$199:$H216,"&lt;&gt;CZ"),IF(AND(H215="CZ",H214="CZ",H213&lt;&gt;"CZ",H212&lt;&gt;"CZ",H216&lt;&gt;"CZ",AF216=AF212,AF215&lt;&gt;AF211,AF215&lt;&gt;AF217),A213-COUNTIFS($H$199:$H212,"&lt;&gt;CZ")&amp;$AH$5&amp;A216-COUNTIFS($H$199:$H216,"&lt;&gt;CZ"),IF(AND(H215="CZ",H214="CZ",H213&lt;&gt;"CZ",H212&lt;&gt;"CZ",H216="CZ",AF216=AF212,AF215&lt;&gt;AF211,AF215&lt;&gt;AF217),A213-COUNTIFS($H$199:$H212,"&lt;&gt;CZ")&amp;$AH$5&amp;A216-COUNTIFS($H$199:$H216,"&lt;&gt;CZ"),IF(AND(H215="CZ",H214="CZ",H213&lt;&gt;"CZ",H212="CZ",H216&lt;&gt;"CZ",AF216=AF212,AF215&lt;&gt;AF211,AF215&lt;&gt;AF217),A212-COUNTIFS($H$199:$H212,"&lt;&gt;CZ")&amp;$AH$5&amp;A216-COUNTIFS($H$199:$H216,"&lt;&gt;CZ"),IF(AND(H215="CZ",H214="CZ",H213="CZ",H212&lt;&gt;"CZ",H216&lt;&gt;"CZ",AF216=AF212,AF215&lt;&gt;AF211,AF215&lt;&gt;AF217),A213-COUNTIFS($H$199:$H212,"&lt;&gt;CZ")&amp;$AH$5&amp;A216-COUNTIFS($H$199:$H216,"&lt;&gt;CZ"),IF(AND(H215="CZ",H214&lt;&gt;"CZ",H213&lt;&gt;"CZ",H212&lt;&gt;"CZ",H216&lt;&gt;"CZ",AF216=AF212,AF215&lt;&gt;AF211,AF215&lt;&gt;AF217),A213-COUNTIFS($H$199:$H212,"&lt;&gt;CZ"),IF(AND(H215="CZ",H214&lt;&gt;"CZ",H213="CZ",H216="CZ",H217="CZ",AF217=AF213,AF215&lt;&gt;AF212,AF215&lt;&gt;AF218),A213-COUNTIFS($H$199:$H213,"&lt;&gt;CZ")&amp;$AH$5&amp;A217-COUNTIFS($H$199:$H217,"&lt;&gt;CZ"),IF(AND(H215="CZ",H214="CZ",H213&lt;&gt;"CZ",H216="CZ",H217="CZ",AF217=AF213,AF215&lt;&gt;AF212,AF215&lt;&gt;AF218),A214-COUNTIFS($H$199:$H213,"&lt;&gt;CZ")&amp;$AH$5&amp;A217-COUNTIFS($H$199:$H217,"&lt;&gt;CZ"),IF(AND(H215="CZ",H214="CZ",H213="CZ",H216&lt;&gt;"CZ",H217="CZ",AF217=AF213,AF215&lt;&gt;AF212,AF215&lt;&gt;AF218),A213-COUNTIFS($H$199:$H213,"&lt;&gt;CZ")&amp;$AH$5&amp;A217-COUNTIFS($H$199:$H217,"&lt;&gt;CZ"),IF(AND(H215="CZ",H214="CZ",H213="CZ",H216="CZ",H217&lt;&gt;"CZ",AF217=AF213,AF215&lt;&gt;AF212,AF215&lt;&gt;AF218),A213-COUNTIFS($H$199:$H213,"&lt;&gt;CZ")&amp;$AH$5&amp;A217-COUNTIFS($H$199:$H217,"&lt;&gt;CZ"),IF(AND(H215="CZ",H214&lt;&gt;"CZ",H213="CZ",H216="CZ",H217&lt;&gt;"CZ",AF217=AF213,AF215&lt;&gt;AF212,AF215&lt;&gt;AF218),A213-COUNTIFS($H$199:$H213,"&lt;&gt;CZ")&amp;$AH$5&amp;A217-COUNTIFS($H$199:$H217,"&lt;&gt;CZ"),IF(AND(H215="CZ",H214&lt;&gt;"CZ",H213="CZ",H216&lt;&gt;"CZ",H217="CZ",AF217=AF213,AF215&lt;&gt;AF212,AF215&lt;&gt;AF218),A213-COUNTIFS($H$199:$H213,"&lt;&gt;CZ")&amp;$AH$5&amp;A217-COUNTIFS($H$199:$H217,"&lt;&gt;CZ"),IF(AND(H215="CZ",H214&lt;&gt;"CZ",H213&lt;&gt;"CZ",H216="CZ",H217="CZ",AF217=AF213,AF215&lt;&gt;AF212,AF215&lt;&gt;AF218),A214-COUNTIFS($H$199:$H213,"&lt;&gt;CZ")&amp;$AH$5&amp;A217-COUNTIFS($H$199:$H217,"&lt;&gt;CZ"),IF(AND(H215="CZ",H214&lt;&gt;"CZ",H213&lt;&gt;"CZ",H216&lt;&gt;"CZ",H217="CZ",AF217=AF213,AF215&lt;&gt;AF212,AF215&lt;&gt;AF218),A214-COUNTIFS($H$199:$H213,"&lt;&gt;CZ")&amp;$AH$5&amp;A217-COUNTIFS($H$199:$H217,"&lt;&gt;CZ"),IF(AND(H215="CZ",H214&lt;&gt;"CZ",H213&lt;&gt;"CZ",H216="CZ",H217&lt;&gt;"CZ",AF217=AF213,AF215&lt;&gt;AF212,AF215&lt;&gt;AF218),A214-COUNTIFS($H$199:$H213,"&lt;&gt;CZ")&amp;$AH$5&amp;A217-COUNTIFS($H$199:$H217,"&lt;&gt;CZ"),IF(AND(H215="CZ",H214&lt;&gt;"CZ",H213="CZ",H216&lt;&gt;"CZ",H217&lt;&gt;"CZ",AF217=AF213,AF215&lt;&gt;AF212,AF215&lt;&gt;AF218),A213-COUNTIFS($H$199:$H213,"&lt;&gt;CZ")&amp;$AH$5&amp;A217-COUNTIFS($H$199:$H217,"&lt;&gt;CZ"),IF(AND(H215="CZ",H214="CZ",H213&lt;&gt;"CZ",H216&lt;&gt;"CZ",H217&lt;&gt;"CZ",AF217=AF213,AF215&lt;&gt;AF212,AF215&lt;&gt;AF218),A214-COUNTIFS($H$199:$H213,"&lt;&gt;CZ")&amp;$AH$5&amp;A217-COUNTIFS($H$199:$H217,"&lt;&gt;CZ"),IF(AND(H215="CZ",H214="CZ",H213&lt;&gt;"CZ",H216&lt;&gt;"CZ",H217="CZ",AF217=AF213,AF215&lt;&gt;AF212,AF215&lt;&gt;AF218),A214-COUNTIFS($H$199:$H213,"&lt;&gt;CZ")&amp;$AH$5&amp;A217-COUNTIFS($H$199:$H217,"&lt;&gt;CZ"),IF(AND(H215="CZ",H214="CZ",H213&lt;&gt;"CZ",H216="CZ",H217&lt;&gt;"CZ",AF217=AF213,AF215&lt;&gt;AF212,AF215&lt;&gt;AF218),A214-COUNTIFS($H$199:$H213,"&lt;&gt;CZ")&amp;$AH$5&amp;A217-COUNTIFS($H$199:$H217,"&lt;&gt;CZ"),IF(AND(H215="CZ",H214="CZ",H213="CZ",H216&lt;&gt;"CZ",H217&lt;&gt;"CZ",AF217=AF213,AF215&lt;&gt;AF212,AF215&lt;&gt;AF218),A213-COUNTIFS($H$199:$H213,"&lt;&gt;CZ")&amp;$AH$5&amp;A217-COUNTIFS($H$199:$H217,"&lt;&gt;CZ"),""))))))))))))))))))))))))))))))))))))))))))))))))</f>
        <v/>
      </c>
      <c r="AK215" s="102" t="str">
        <f>IF(AI215&lt;&gt;"","",IF(AJ215&lt;&gt;"","",IF(AND(H214="CZ",H213&lt;&gt;"CZ",H212&lt;&gt;"CZ",H215&lt;&gt;"CZ",H216&lt;&gt;"CZ",AF216=AF212,AF214&lt;&gt;AF211,AF214&lt;&gt;AF217),A213-COUNTIFS($H$199:$H212,"&lt;&gt;CZ"),IF(AND(H215="CZ",H214&lt;&gt;"CZ",H216="CZ",H217="CZ",H218="CZ",AF218=AF214,AF215&lt;&gt;AF213,AF215&lt;&gt;AF219),A215-COUNTIFS($H$199:$H214,"&lt;&gt;CZ")&amp;$AH$5&amp;A218-COUNTIFS($H$199:$H218,"&lt;&gt;CZ"),IF(AND(H215="CZ",H214="CZ",H216&lt;&gt;"CZ",H217="CZ",H218="CZ",AF218=AF214,AF215&lt;&gt;AF213,AF215&lt;&gt;AF219),A214-COUNTIFS($H$199:$H214,"&lt;&gt;CZ")&amp;$AH$5&amp;A218-COUNTIFS($H$199:$H218,"&lt;&gt;CZ"),IF(AND(H215="CZ",H214="CZ",H216="CZ",H217&lt;&gt;"CZ",H218="CZ",AF218=AF214,AF215&lt;&gt;AF213,AF215&lt;&gt;AF219),A214-COUNTIFS($H$199:$H214,"&lt;&gt;CZ")&amp;$AH$5&amp;A218-COUNTIFS($H$199:$H218,"&lt;&gt;CZ"),IF(AND(H215="CZ",H214="CZ",H216="CZ",H217="CZ",H218&lt;&gt;"CZ",AF218=AF214,AF215&lt;&gt;AF213,AF215&lt;&gt;AF219),A214-COUNTIFS($H$199:$H214,"&lt;&gt;CZ")&amp;$AH$5&amp;A218-COUNTIFS($H$199:$H218,"&lt;&gt;CZ"),IF(AND(H215="CZ",H214&lt;&gt;"CZ",H216="CZ",H217="CZ",H218&lt;&gt;"CZ",AF218=AF214,AF215&lt;&gt;AF213,AF215&lt;&gt;AF219),A215-COUNTIFS($H$199:$H214,"&lt;&gt;CZ")&amp;$AH$5&amp;A218-COUNTIFS($H$199:$H218,"&lt;&gt;CZ"),IF(AND(H215="CZ",H214&lt;&gt;"CZ",H216="CZ",H217&lt;&gt;"CZ",H218="CZ",AF218=AF214,AF215&lt;&gt;AF213,AF215&lt;&gt;AF219),A215-COUNTIFS($H$199:$H214,"&lt;&gt;CZ")&amp;$AH$5&amp;A218-COUNTIFS($H$199:$H218,"&lt;&gt;CZ"),IF(AND(H215="CZ",H214&lt;&gt;"CZ",H216&lt;&gt;"CZ",H217="CZ",H218="CZ",AF218=AF214,AF215&lt;&gt;AF213,AF215&lt;&gt;AF219),A215-COUNTIFS($H$199:$H214,"&lt;&gt;CZ")&amp;$AH$5&amp;A218-COUNTIFS($H$199:$H218,"&lt;&gt;CZ"),IF(AND(H215="CZ",H214&lt;&gt;"CZ",H216&lt;&gt;"CZ",H217&lt;&gt;"CZ",H218="CZ",AF218=AF214,AF215&lt;&gt;AF213,AF215&lt;&gt;AF219),A215-COUNTIFS($H$199:$H214,"&lt;&gt;CZ")&amp;$AH$5&amp;A218-COUNTIFS($H$199:$H218,"&lt;&gt;CZ"),IF(AND(H215="CZ",H214&lt;&gt;"CZ",H216&lt;&gt;"CZ",H217&lt;&gt;"CZ",H218&lt;&gt;"CZ",AF218=AF214,AF215&lt;&gt;AF213,AF215&lt;&gt;AF219),A218-COUNTIFS($H$199:$H218,"&lt;&gt;CZ"),IF(AND(H215="CZ",H214&lt;&gt;"CZ",H216&lt;&gt;"CZ",H217="CZ",H218&lt;&gt;"CZ",AF218=AF214,AF215&lt;&gt;AF213,AF215&lt;&gt;AF219),A215-COUNTIFS($H$199:$H214,"&lt;&gt;CZ")&amp;$AH$5&amp;A218-COUNTIFS($H$199:$H218,"&lt;&gt;CZ"),IF(AND(H215="CZ",H214="CZ",H216="CZ",H217&lt;&gt;"CZ",H218&lt;&gt;"CZ",AF218=AF214,AF215&lt;&gt;AF213,AF215&lt;&gt;AF219),A214-COUNTIFS($H$199:$H214,"&lt;&gt;CZ")&amp;$AH$5&amp;A218-COUNTIFS($H$199:$H218,"&lt;&gt;CZ"),IF(AND(H215="CZ",H214="CZ",H216&lt;&gt;"CZ",H217&lt;&gt;"CZ",H218&lt;&gt;"CZ",AF218=AF214,AF215&lt;&gt;AF213,AF215&lt;&gt;AF219),A214-COUNTIFS($H$199:$H214,"&lt;&gt;CZ")&amp;$AH$5&amp;A218-COUNTIFS($H$199:$H218,"&lt;&gt;CZ"),IF(AND(H215="CZ",H214="CZ",H216&lt;&gt;"CZ",H217&lt;&gt;"CZ",H218="CZ",AF218=AF214,AF215&lt;&gt;AF213,AF215&lt;&gt;AF219),A214-COUNTIFS($H$199:$H214,"&lt;&gt;CZ")&amp;$AH$5&amp;A218-COUNTIFS($H$199:$H218,"&lt;&gt;CZ"),IF(AND(H215="CZ",H214="CZ",H216&lt;&gt;"CZ",H217="CZ",H218&lt;&gt;"CZ",AF218=AF214,AF215&lt;&gt;AF213,AF215&lt;&gt;AF219),A214-COUNTIFS($H$199:$H214,"&lt;&gt;CZ")&amp;$AH$5&amp;A218-COUNTIFS($H$199:$H218,"&lt;&gt;CZ"),IF(AND(H215="CZ",H214&lt;&gt;"CZ",H216="CZ",H217&lt;&gt;"CZ",H218&lt;&gt;"CZ",AF218=AF214,AF215&lt;&gt;AF213,AF215&lt;&gt;AF219),A215-COUNTIFS($H$199:$H214,"&lt;&gt;CZ")&amp;$AH$5&amp;A218-COUNTIFS($H$199:$H218,"&lt;&gt;CZ"),IF(AND(H215="CZ",H216&lt;&gt;"CZ",H217="CZ",H218="CZ",H219="CZ",AF215=AF219,AF215&lt;&gt;AF214,AF215&lt;&gt;AF220),A215-COUNTIFS($H$199:$H215,"&lt;&gt;CZ")&amp;$AH$5&amp;A219-COUNTIFS($H$199:$H219,"&lt;&gt;CZ"),IF(AND(H215="CZ",H216="CZ",H217&lt;&gt;"CZ",H218="CZ",H219="CZ",AF215=AF219,AF215&lt;&gt;AF214,AF215&lt;&gt;AF220),A215-COUNTIFS($H$199:$H215,"&lt;&gt;CZ")&amp;$AH$5&amp;A219-COUNTIFS($H$199:$H219,"&lt;&gt;CZ"),IF(AND(H215="CZ",H216="CZ",H217="CZ",H218&lt;&gt;"CZ",H219="CZ",AF215=AF219,AF215&lt;&gt;AF214,AF215&lt;&gt;AF220),A215-COUNTIFS($H$199:$H215,"&lt;&gt;CZ")&amp;$AH$5&amp;A219-COUNTIFS($H$199:$H219,"&lt;&gt;CZ"),IF(AND(H215="CZ",H216="CZ",H217="CZ",H218="CZ",H219&lt;&gt;"CZ",AF215=AF219,AF215&lt;&gt;AF214,AF215&lt;&gt;AF220),A215-COUNTIFS($H$199:$H215,"&lt;&gt;CZ")&amp;$AH$5&amp;A219-COUNTIFS($H$199:$H219,"&lt;&gt;CZ"),IF(AND(H215="CZ",H214&lt;&gt;"CZ",H213="CZ",H212="CZ",H216&lt;&gt;"CZ",AF216=AF212,AF215&lt;&gt;AF211,AF215&lt;&gt;AF217),A212-COUNTIFS($H$199:$H212,"&lt;&gt;CZ")&amp;$AH$5&amp;A216-COUNTIFS($H$199:$H216,"&lt;&gt;CZ"),IF(AND(H215="CZ",H216&lt;&gt;"CZ",H217="CZ",H218="CZ",H219&lt;&gt;"CZ",AF215=AF219,AF215&lt;&gt;AF214,AF215&lt;&gt;AF220),A215-COUNTIFS($H$199:$H215,"&lt;&gt;CZ")&amp;$AH$5&amp;A219-COUNTIFS($H$199:$H219,"&lt;&gt;CZ"),IF(AND(H215="CZ",H216&lt;&gt;"CZ",H217="CZ",H218&lt;&gt;"CZ",H219="CZ",AF215=AF219,AF215&lt;&gt;AF214,AF215&lt;&gt;AF220),A215-COUNTIFS($H$199:$H215,"&lt;&gt;CZ")&amp;$AH$5&amp;A219-COUNTIFS($H$199:$H219,"&lt;&gt;CZ"),IF(AND(H215="CZ",H216&lt;&gt;"CZ",H217&lt;&gt;"CZ",H218="CZ",H219="CZ",AF215=AF219,AF215&lt;&gt;AF214,AF215&lt;&gt;AF220),A215-COUNTIFS($H$199:$H215,"&lt;&gt;CZ")&amp;$AH$5&amp;A219-COUNTIFS($H$199:$H219,"&lt;&gt;CZ"),IF(AND(H215="CZ",H216&lt;&gt;"CZ",H217&lt;&gt;"CZ",H218&lt;&gt;"CZ",H219="CZ",AF215=AF219,AF215&lt;&gt;AF214,AF215&lt;&gt;AF220),A215-COUNTIFS($H$199:$H215,"&lt;&gt;CZ")&amp;$AH$5&amp;A219-COUNTIFS($H$199:$H219,"&lt;&gt;CZ"),IF(AND(H215="CZ",H216&lt;&gt;"CZ",H217&lt;&gt;"CZ",H218="CZ",H219&lt;&gt;"CZ",AF215=AF219,AF215&lt;&gt;AF214,AF215&lt;&gt;AF220),A215-COUNTIFS($H$199:$H215,"&lt;&gt;CZ")&amp;$AH$5&amp;A219-COUNTIFS($H$199:$H219,"&lt;&gt;CZ"),IF(AND(H215="CZ",H216&lt;&gt;"CZ",H217="CZ",H218&lt;&gt;"CZ",H219&lt;&gt;"CZ",AF215=AF219,AF215&lt;&gt;AF214,AF215&lt;&gt;AF220),A215-COUNTIFS($H$199:$H215,"&lt;&gt;CZ")&amp;$AH$5&amp;A219-COUNTIFS($H$199:$H219,"&lt;&gt;CZ"),IF(AND(H215="CZ",H216="CZ",H217&lt;&gt;"CZ",H218&lt;&gt;"CZ",H219&lt;&gt;"CZ",AF215=AF219,AF215&lt;&gt;AF214,AF215&lt;&gt;AF220),A215-COUNTIFS($H$199:$H215,"&lt;&gt;CZ")&amp;$AH$5&amp;A219-COUNTIFS($H$199:$H219,"&lt;&gt;CZ"),IF(AND(H215="CZ",H216="CZ",H217="CZ",H218&lt;&gt;"CZ",H219&lt;&gt;"CZ",AF215=AF219,AF215&lt;&gt;AF214,AF215&lt;&gt;AF220),A215-COUNTIFS($H$199:$H215,"&lt;&gt;CZ")&amp;$AH$5&amp;A219-COUNTIFS($H$199:$H219,"&lt;&gt;CZ"),IF(AND(H215="CZ",H216="CZ",H217&lt;&gt;"CZ",H218="CZ",H219&lt;&gt;"CZ",AF215=AF219,AF215&lt;&gt;AF214,AF215&lt;&gt;AF220),A215-COUNTIFS($H$199:$H215,"&lt;&gt;CZ")&amp;$AH$5&amp;A219-COUNTIFS($H$199:$H219,"&lt;&gt;CZ"),IF(AND(H215="CZ",H216="CZ",H217="CZ",H218&lt;&gt;"CZ",H219&lt;&gt;"CZ",AF215=AF219,AF215&lt;&gt;AF214,AF215&lt;&gt;AF220),A215-COUNTIFS($H$199:$H215,"&lt;&gt;CZ")&amp;$AH$5&amp;A219-COUNTIFS($H$199:$H219,"&lt;&gt;CZ"),IF(AND(H215="CZ",H216="CZ",H217&lt;&gt;"CZ",H218&lt;&gt;"CZ",H219&lt;&gt;"CZ",AF215=AF219,AF215&lt;&gt;AF214,AF215&lt;&gt;AF220),A219-COUNTIFS($H$199:$H219,"&lt;&gt;CZ"),""))))))))))))))))))))))))))))))))))</f>
        <v/>
      </c>
      <c r="AL215" s="120" t="str">
        <f t="shared" si="13"/>
        <v/>
      </c>
    </row>
    <row r="216" spans="1:38" s="104" customFormat="1" ht="15" hidden="1" customHeight="1">
      <c r="A216" s="105">
        <v>18</v>
      </c>
      <c r="B216" s="106" t="e">
        <v>#N/A</v>
      </c>
      <c r="C216" s="107" t="s">
        <v>251</v>
      </c>
      <c r="D216" s="107" t="s">
        <v>251</v>
      </c>
      <c r="E216" s="106" t="s">
        <v>251</v>
      </c>
      <c r="F216" s="108"/>
      <c r="G216" s="109" t="s">
        <v>251</v>
      </c>
      <c r="H216" s="110" t="s">
        <v>251</v>
      </c>
      <c r="I216" s="111"/>
      <c r="J216" s="112" t="s">
        <v>251</v>
      </c>
      <c r="K216" s="111"/>
      <c r="L216" s="112" t="s">
        <v>251</v>
      </c>
      <c r="M216" s="111"/>
      <c r="N216" s="112" t="s">
        <v>251</v>
      </c>
      <c r="O216" s="111"/>
      <c r="P216" s="112" t="s">
        <v>251</v>
      </c>
      <c r="Q216" s="111"/>
      <c r="R216" s="112" t="s">
        <v>251</v>
      </c>
      <c r="S216" s="113"/>
      <c r="T216" s="112" t="s">
        <v>251</v>
      </c>
      <c r="U216" s="111"/>
      <c r="V216" s="112" t="s">
        <v>251</v>
      </c>
      <c r="W216" s="111">
        <v>100</v>
      </c>
      <c r="X216" s="112" t="s">
        <v>251</v>
      </c>
      <c r="Y216" s="111"/>
      <c r="Z216" s="112" t="s">
        <v>251</v>
      </c>
      <c r="AA216" s="111"/>
      <c r="AB216" s="112" t="s">
        <v>251</v>
      </c>
      <c r="AC216" s="111"/>
      <c r="AD216" s="112" t="s">
        <v>251</v>
      </c>
      <c r="AE216" s="116">
        <v>0</v>
      </c>
      <c r="AF216" s="117" t="s">
        <v>251</v>
      </c>
      <c r="AG216" s="118" t="s">
        <v>251</v>
      </c>
      <c r="AH216" s="100" t="str">
        <f t="shared" ca="1" si="12"/>
        <v/>
      </c>
      <c r="AI216" s="119" t="str">
        <f>IF(H216="","",IF(H216&lt;&gt;"CZ","NE",IF(AND(H216="CZ",AF215&lt;&gt;AF216,AF216&lt;&gt;AF217),A216-COUNTIF($H$199:$H216,"&lt;&gt;CZ"),IF(AND(H216="CZ",H215="CZ",AF216=AF215,AF216&lt;&gt;AF214,AF216&lt;&gt;AF217),A215-COUNTIF($H$199:$H216,"&lt;&gt;CZ")&amp;$AH$5&amp;A216-COUNTIF($H$199:$H216,"&lt;&gt;CZ"),IF(AND(H216="CZ",H217="CZ",AF216&lt;&gt;AF215,AF216=AF217,AF216&lt;&gt;AF218),A216-COUNTIF($H$199:$H216,"&lt;&gt;CZ")&amp;$AH$5&amp;A217-COUNTIF($H$199:$H217,"&lt;&gt;CZ"),IF(AND(H216="CZ",H215="CZ",H214="CZ",AF216=AF214,AF216&lt;&gt;AF213,AF216&lt;&gt;AF217),A214-COUNTIF($H$199:$H216,"&lt;&gt;CZ")&amp;$AH$5&amp;A216-COUNTIF($H$199:$H216,"&lt;&gt;CZ"),IF(AND(H216="CZ",H215="CZ",H217="CZ",AF217=AF215,AF216&lt;&gt;AF214,AF216&lt;&gt;AF218),A215-COUNTIF($H$199:$H215,"&lt;&gt;CZ")&amp;$AH$5&amp;A217-COUNTIF($H$199:$H217,"&lt;&gt;CZ"),IF(AND(H216="CZ",H217="CZ",H218="CZ",AF216&lt;&gt;AF215,AF216=AF218,AF216&lt;&gt;AF219),A216-COUNTIF($H$199:$H216,"&lt;&gt;CZ")&amp;$AH$5&amp;A218-COUNTIF($H$199:$H218,"&lt;&gt;CZ"),IF(AND(H216="CZ",H215="CZ",H214="CZ",H213="CZ",AF216=AF213,AF216&lt;&gt;AF212,AF216&lt;&gt;AF217),A213-COUNTIF($H$199:$H213,"&lt;&gt;CZ")&amp;$AH$5&amp;A216-COUNTIF($H$199:$H216,"&lt;&gt;CZ"),IF(AND(H216="CZ",H215="CZ",H214="CZ",H217="CZ",AF217=AF214,AF216&lt;&gt;AF213,AF216&lt;&gt;AF218),A214-COUNTIF($H$199:$H214,"&lt;&gt;CZ")&amp;$AH$5&amp;A217-COUNTIF($H$199:$H217,"&lt;&gt;CZ"),IF(AND(H216="CZ",H215="CZ",H217="CZ",H218="CZ",AF218=AF215,AF216&lt;&gt;AF214,AF216&lt;&gt;AF219),A215-COUNTIF($H$199:$H215,"&lt;&gt;CZ")&amp;$AH$5&amp;A218-COUNTIF($H$199:$H218,"&lt;&gt;CZ"),IF(AND(H216="CZ",H217="CZ",H218="CZ",H219="CZ",AF216&lt;&gt;AF215,AF216=AF219,AF216&lt;&gt;AF220),A216-COUNTIF($H$199:$H216,"&lt;&gt;CZ")&amp;$AH$5&amp;A219-COUNTIF($H$199:$H219,"&lt;&gt;CZ"),IF(AND(H216="CZ",H215="CZ",H214="CZ",H213="CZ",H212="CZ",AF216=AF212,AF216&lt;&gt;AF211,AF216&lt;&gt;AF217),A212-COUNTIF($H$199:$H212,"&lt;&gt;CZ")&amp;$AH$5&amp;A216-COUNTIF($H$199:$H216,"&lt;&gt;CZ"),IF(AND(H216="CZ",H215="CZ",H214="CZ",H213="CZ",H217="CZ",AF217=AF213,AF216&lt;&gt;AF212,AF216&lt;&gt;AF218),A213-COUNTIF($H$199:$H213,"&lt;&gt;CZ")&amp;$AH$5&amp;A217-COUNTIF($H$199:$H217,"&lt;&gt;CZ"),IF(AND(H216="CZ",H215="CZ",H214="CZ",H217="CZ",H218="CZ",AF218=AF214,AF216&lt;&gt;AF213,AF216&lt;&gt;AF219),A214-COUNTIF($H$199:$H214,"&lt;&gt;CZ")&amp;$AH$5&amp;A218-COUNTIF($H$199:$H218,"&lt;&gt;CZ"),IF(AND(H216="CZ",H215="CZ",H217="CZ",H218="CZ",H219="CZ",AF219=AF215,AF216&lt;&gt;AF214,AF216&lt;&gt;AF220),A215-COUNTIF($H$199:$H215,"&lt;&gt;CZ")&amp;$AH$5&amp;A219-COUNTIF($H$199:$H219,"&lt;&gt;CZ"),IF(AND(H216="CZ",H217="CZ",H218="CZ",H219="CZ",H220="CZ",AF216&lt;&gt;AF215,AF216=AF220,AF216&lt;&gt;AF221),A216-COUNTIF($H$199:$H216,"&lt;&gt;CZ")&amp;$AH$5&amp;A220-COUNTIF($H$199:$H220,"&lt;&gt;CZ"),IF(AND(H216="CZ",H215&lt;&gt;"CZ",AF216=AF215,AF216&lt;&gt;AF214,AF216&lt;&gt;AF217),A216-COUNTIF($H$199:$H216,"&lt;&gt;CZ"),IF(AND(H216="CZ",H217&lt;&gt;"CZ",AF216&lt;&gt;AF215,AF216=AF217,AF216&lt;&gt;AF218),A216-COUNTIF($H$199:$H216,"&lt;&gt;CZ"),IF(AND(H216="CZ",H215&lt;&gt;"CZ",H214="CZ",AF216=AF214,AF216&lt;&gt;AF213,AF216&lt;&gt;AF217),A214-COUNTIF($H$199:$H214,"&lt;&gt;CZ")&amp;$AH$5&amp;A216-COUNTIF($H$199:$H216,"&lt;&gt;CZ"),IF(AND(H216="CZ",H215="CZ",H214&lt;&gt;"CZ",AF216=AF214,AF216&lt;&gt;AF213,AF216&lt;&gt;AF217),A215-COUNTIF($H$199:$H214,"&lt;&gt;CZ")&amp;$AH$5&amp;A216-COUNTIF($H$199:$H216,"&lt;&gt;CZ"),IF(AND(H216="CZ",H215&lt;&gt;"CZ",H214&lt;&gt;"CZ",AF216=AF214,AF216&lt;&gt;AF213,AF216&lt;&gt;AF217),A216-COUNTIF($H$199:$H216,"&lt;&gt;CZ"),IF(AND(H216="CZ",H215&lt;&gt;"CZ",H217="CZ",AF216=AF215,AF216&lt;&gt;AF214,AF216=AF217,AF216&lt;&gt;AF218),A216-COUNTIF($H$199:$H215,"&lt;&gt;CZ")&amp;$AH$5&amp;A217-COUNTIF($H$199:$H217,"&lt;&gt;CZ"),IF(AND(H216="CZ",H215="CZ",H217&lt;&gt;"CZ",AF217=AF215,AF216&lt;&gt;AF214,AF216&lt;&gt;AF218),A215-COUNTIF($H$199:$H215,"&lt;&gt;CZ")&amp;$AH$5&amp;A217-COUNTIF($H$199:$H217,"&lt;&gt;CZ"),IF(AND(H216="CZ",H215&lt;&gt;"CZ",H217&lt;&gt;"CZ",AF217=AF215,AF216&lt;&gt;AF214,AF216&lt;&gt;AF218),A216-COUNTIF($H$199:$H215,"&lt;&gt;CZ"),IF(AND(H216="CZ",H217&lt;&gt;"CZ",H218="CZ",AF216&lt;&gt;AF215,AF216=AF218,AF216&lt;&gt;AF219),A216-COUNTIF($H$199:$H216,"&lt;&gt;CZ")&amp;$AH$5&amp;A218-COUNTIF($H$199:$H218,"&lt;&gt;CZ"),IF(AND(H216="CZ",H217="CZ",H218&lt;&gt;"CZ",AF216&lt;&gt;AF215,AF216=AF218,AF216&lt;&gt;AF219),A216-COUNTIF($H$199:$H216,"&lt;&gt;CZ")&amp;$AH$5&amp;A218-COUNTIF($H$199:$H218,"&lt;&gt;CZ"),IF(AND(H216="CZ",H217&lt;&gt;"CZ",H218&lt;&gt;"CZ",AF216&gt;0,AF216&lt;&gt;AF215,AF216=AF218,AF216&lt;&gt;AF219),A216-COUNTIF($H$199:$H216,"&lt;&gt;CZ"),IF(AND(H216="CZ",H215&lt;&gt;"CZ",H214="CZ",H213="CZ",AF216=AF213,AF216&lt;&gt;AF212,AF216&lt;&gt;AF217),A213-COUNTIF($H$199:$H213,"&lt;&gt;CZ")&amp;$AH$5&amp;A216-COUNTIF($H$199:$H216,"&lt;&gt;CZ"),IF(AND(H216="CZ",H215="CZ",H214&lt;&gt;"CZ",H213="CZ",AF216=AF213,AF216&lt;&gt;AF212,AF216&lt;&gt;AF217),A213-COUNTIF($H$199:$H213,"&lt;&gt;CZ")&amp;$AH$5&amp;A216-COUNTIF($H$199:$H216,"&lt;&gt;CZ"),IF(AND(H216="CZ",H215="CZ",H214="CZ",H213&lt;&gt;"CZ",AF216=AF213,AF216&lt;&gt;AF212,AF216&lt;&gt;AF217),A214-COUNTIF($H$199:$H213,"&lt;&gt;CZ")&amp;$AH$5&amp;A216-COUNTIF($H$199:$H216,"&lt;&gt;CZ"),IF(AND(H216="CZ",H215&lt;&gt;"CZ",H214&lt;&gt;"CZ",H213="CZ",AF216=AF213,AF216&lt;&gt;AF212,AF216&lt;&gt;AF217),A213-COUNTIF($H$199:$H213,"&lt;&gt;CZ")&amp;$AH$5&amp;A216-COUNTIF($H$199:$H216,"&lt;&gt;CZ"),IF(AND(H216="CZ",H215&lt;&gt;"CZ",H214="CZ",H213&lt;&gt;"CZ",AF216=AF213,AF216&lt;&gt;AF212,AF216&lt;&gt;AF217),A214-COUNTIF($H$199:$H213,"&lt;&gt;CZ")&amp;$AH$5&amp;A216-COUNTIF($H$199:$H216,"&lt;&gt;CZ"),IF(AND(H216="CZ",H215="CZ",H214&lt;&gt;"CZ",H213&lt;&gt;"CZ",AF216=AF213,AF216&lt;&gt;AF212,AF216&lt;&gt;AF217),A214-COUNTIF($H$199:$H213,"&lt;&gt;CZ")&amp;$AH$5&amp;A216-COUNTIF($H$199:$H216,"&lt;&gt;CZ"),IF(AND(H216="CZ",H215&lt;&gt;"CZ",H214&lt;&gt;"CZ",H213&lt;&gt;"CZ",AF216=AF213,AF216&lt;&gt;AF212,AF216&lt;&gt;AF217),A216-COUNTIF($H$199:$H216,"&lt;&gt;CZ"),IF(AND(H216="CZ",H215="CZ",H214&lt;&gt;"CZ",H217="CZ",AF216=AF214,AF216&lt;&gt;AF213,AF216=AF217,AF216&lt;&gt;AF218),A215-COUNTIF($H$199:$H214,"&lt;&gt;CZ")&amp;$AH$5&amp;A217-COUNTIF($H$199:$H217,"&lt;&gt;CZ"),IF(AND(H216="CZ",H215="CZ",H214="CZ",H217&lt;&gt;"CZ",AF216=AF214,AF216&lt;&gt;AF213,AF216=AF217,AF216&lt;&gt;AF218),A214-COUNTIF($H$199:$H214,"&lt;&gt;CZ")&amp;$AH$5&amp;A217-COUNTIF($H$199:$H217,"&lt;&gt;CZ"),IF(AND(H216="CZ",H215&lt;&gt;"CZ",H214&lt;&gt;"CZ",H217="CZ",AF216=AF214,AF216&lt;&gt;AF213,AF216=AF217,AF216&lt;&gt;AF218),A215-COUNTIF($H$199:$H214,"&lt;&gt;CZ")&amp;$AH$5&amp;A217-COUNTIF($H$199:$H217,"&lt;&gt;CZ"),IF(AND(H216="CZ",H215&lt;&gt;"CZ",H214="CZ",H217="CZ",AF216=AF214,AF216&lt;&gt;AF213,AF216=AF217,AF216&lt;&gt;AF218),A214-COUNTIF($H$199:$H214,"&lt;&gt;CZ")&amp;$AH$5&amp;A217-COUNTIF($H$199:$H217,"&lt;&gt;CZ"),IF(AND(H216="CZ",H215&lt;&gt;"CZ",H214="CZ",H217&lt;&gt;"CZ",AF216=AF214,AF216&lt;&gt;AF213,AF216=AF217,AF216&lt;&gt;AF218),A214-COUNTIF($H$199:$H214,"&lt;&gt;CZ")&amp;$AH$5&amp;A217-COUNTIF($H$199:$H217,"&lt;&gt;CZ"),IF(AND(H216="CZ",H215="CZ",H214&lt;&gt;"CZ",H217&lt;&gt;"CZ",AF217=AF214,AF216&lt;&gt;AF213,AF216&lt;&gt;AF218),A215-COUNTIF($H$199:$H214,"&lt;&gt;CZ")&amp;$AH$5&amp;A217-COUNTIF($H$199:$H217,"&lt;&gt;CZ"),IF(AND(H216="CZ",H215&lt;&gt;"CZ",H214&lt;&gt;"CZ",H217&lt;&gt;"CZ",AF217=AF214,AF216&lt;&gt;AF213,AF216&lt;&gt;AF218),A215-COUNTIF($H$199:$H214,"&lt;&gt;CZ"),IF(AND(H216="CZ",H215&lt;&gt;"CZ",H217="CZ",H218="CZ",AF218=AF215,AF216&lt;&gt;AF214,AF216&lt;&gt;AF219),A216-COUNTIF($H$199:$H215,"&lt;&gt;CZ")&amp;$AH$5&amp;A218-COUNTIF($H$199:$H218,"&lt;&gt;CZ"),IF(AND(H216="CZ",H215="CZ",H217&lt;&gt;"CZ",H218="CZ",AF218=AF215,AF216&lt;&gt;AF214,AF216&lt;&gt;AF219),A215-COUNTIF($H$199:$H215,"&lt;&gt;CZ")&amp;$AH$5&amp;A218-COUNTIF($H$199:$H218,"&lt;&gt;CZ"),IF(AND(H216="CZ",H215="CZ",H217="CZ",H218&lt;&gt;"CZ",AF218=AF215,AF216&lt;&gt;AF214,AF216&lt;&gt;AF219),A215-COUNTIF($H$199:$H215,"&lt;&gt;CZ")&amp;$AH$5&amp;A218-COUNTIF($H$199:$H218,"&lt;&gt;CZ"),IF(AND(H216="CZ",H215&lt;&gt;"CZ",H217&lt;&gt;"CZ",H218="CZ",AF218=AF215,AF216&lt;&gt;AF214,AF216&lt;&gt;AF219),A216-COUNTIF($H$199:$H215,"&lt;&gt;CZ")&amp;$AH$5&amp;A218-COUNTIF($H$199:$H218,"&lt;&gt;CZ"),IF(AND(H216="CZ",H215&lt;&gt;"CZ",H217="CZ",H218&lt;&gt;"CZ",AF218=AF215,AF216&lt;&gt;AF214,AF216&lt;&gt;AF219),A216-COUNTIF($H$199:$H215,"&lt;&gt;CZ")&amp;$AH$5&amp;A218-COUNTIF($H$199:$H218,"&lt;&gt;CZ"),IF(AND(H216="CZ",H215="CZ",H217&lt;&gt;"CZ",H218&lt;&gt;"CZ",AF218=AF215,AF216&lt;&gt;AF214,AF216&lt;&gt;AF219),A215-COUNTIF($H$199:$H215,"&lt;&gt;CZ")&amp;$AH$5&amp;A218-COUNTIF($H$199:$H218,"&lt;&gt;CZ"),IF(AND(H216="CZ",H215&lt;&gt;"CZ",H217&lt;&gt;"CZ",H218&lt;&gt;"CZ",AF218=AF215,AF216&lt;&gt;AF214,AF216&lt;&gt;AF219),A216-COUNTIF($H$199:$H215,"&lt;&gt;CZ"),IF(AND(H216="CZ",H217="CZ",H218="CZ",H219&lt;&gt;"CZ",AF216&lt;&gt;AF215,AF216=AF219,AF216&lt;&gt;AF220),A216-COUNTIF($H$199:$H216,"&lt;&gt;CZ")&amp;$AH$5&amp;A219-COUNTIF($H$199:$H219,"&lt;&gt;CZ"),IF(AND(H216="CZ",H217="CZ",H218&lt;&gt;"CZ",H219="CZ",AF216&lt;&gt;AF215,AF216=AF219,AF216&lt;&gt;AF220),A216-COUNTIF($H$199:$H216,"&lt;&gt;CZ")&amp;$AH$5&amp;A219-COUNTIF($H$199:$H219,"&lt;&gt;CZ"),IF(AND(H216="CZ",H217&lt;&gt;"CZ",H218="CZ",H219="CZ",AF216&lt;&gt;AF215,AF216=AF219,AF216&lt;&gt;AF220),A216-COUNTIF($H$199:$H216,"&lt;&gt;CZ")&amp;$AH$5&amp;A219-COUNTIF($H$199:$H219,"&lt;&gt;CZ"),IF(AND(H216="CZ",H217&lt;&gt;"CZ",H218&lt;&gt;"CZ",H219="CZ",AF216&lt;&gt;AF215,AF216=AF219,AF216&lt;&gt;AF220),A216-COUNTIF($H$199:$H216,"&lt;&gt;CZ")&amp;$AH$5&amp;A219-COUNTIF($H$199:$H219,"&lt;&gt;CZ"),"")))))))))))))))))))))))))))))))))))))))))))))))))))))</f>
        <v/>
      </c>
      <c r="AJ216" s="102" t="str">
        <f>IF(AI216&lt;&gt;"","",IF(AND(H216="CZ",H217&lt;&gt;"CZ",H218="CZ",H219&lt;&gt;"CZ",AF216&lt;&gt;AF215,AF216=AF219,AF216&lt;&gt;AF220),A216-COUNTIF($H$199:$H216,"&lt;&gt;CZ")&amp;$AH$5&amp;A219-COUNTIF($H$199:$H219,"&lt;&gt;CZ"),IF(AND(H216="CZ",H217="CZ",H218&lt;&gt;"CZ",H219&lt;&gt;"CZ",AF216&lt;&gt;AF215,AF216=AF219,AF216&lt;&gt;AF220),A216-COUNTIF($H$199:$H216,"&lt;&gt;CZ")&amp;$AH$5&amp;A219-COUNTIF($H$199:$H219,"&lt;&gt;CZ"),IF(AND(H216="CZ",H217&lt;&gt;"CZ",H218&lt;&gt;"CZ",H219&lt;&gt;"CZ",AF216&lt;&gt;AF215,AF216=AF219,AF216&lt;&gt;AF220),A216-COUNTIF($H$199:$H216,"&lt;&gt;CZ"),IF(AND(H216="CZ",H215&lt;&gt;"CZ",H214="CZ",H213="CZ",H212="CZ",AF216=AF212,AF216&lt;&gt;AF211,AF216&lt;&gt;AF217),A212-COUNTIFS($H$199:$H212,"&lt;&gt;CZ")&amp;$AH$5&amp;A216-COUNTIFS($H$199:$H216,"&lt;&gt;CZ"),IF(AND(H216="CZ",H215="CZ",H214&lt;&gt;"CZ",H213="CZ",H212="CZ",AF216=AF212,AF216&lt;&gt;AF211,AF216&lt;&gt;AF217),A212-COUNTIFS($H$199:$H212,"&lt;&gt;CZ")&amp;$AH$5&amp;A216-COUNTIFS($H$199:$H216,"&lt;&gt;CZ"),IF(AND(H216="CZ",H215="CZ",H214="CZ",H213&lt;&gt;"CZ",H212="CZ",AF216=AF212,AF216&lt;&gt;AF211,AF216&lt;&gt;AF217),A212-COUNTIFS($H$199:$H212,"&lt;&gt;CZ")&amp;$AH$5&amp;A216-COUNTIFS($H$199:$H216,"&lt;&gt;CZ"),IF(AND(H216="CZ",H215="CZ",H214="CZ",H213="CZ",H212&lt;&gt;"CZ",AF216=AF212,AF216&lt;&gt;AF211,AF216&lt;&gt;AF217),A213-COUNTIFS($H$199:$H212,"&lt;&gt;CZ")&amp;$AH$5&amp;A216-COUNTIFS($H$199:$H216,"&lt;&gt;CZ"),IF(AND(H216="CZ",H215&lt;&gt;"CZ",H214="CZ",H213="CZ",H212&lt;&gt;"CZ",AF216=AF212,AF216&lt;&gt;AF211,AF216&lt;&gt;AF217),A213-COUNTIFS($H$199:$H212,"&lt;&gt;CZ")&amp;$AH$5&amp;A216-COUNTIFS($H$199:$H216,"&lt;&gt;CZ"),IF(AND(H216="CZ",H215&lt;&gt;"CZ",H214="CZ",H213&lt;&gt;"CZ",H212="CZ",AF216=AF212,AF216&lt;&gt;AF211,AF216&lt;&gt;AF217),A212-COUNTIFS($H$199:$H212,"&lt;&gt;CZ")&amp;$AH$5&amp;A216-COUNTIFS($H$199:$H216,"&lt;&gt;CZ"),IF(AND(H216="CZ",H215&lt;&gt;"CZ",H214&lt;&gt;"CZ",H213="CZ",H212="CZ",AF216=AF212,AF216&lt;&gt;AF211,AF216&lt;&gt;AF217),A212-COUNTIFS($H$199:$H212,"&lt;&gt;CZ")&amp;$AH$5&amp;A216-COUNTIFS($H$199:$H216,"&lt;&gt;CZ"),IF(AND(H216="CZ",H215&lt;&gt;"CZ",H214&lt;&gt;"CZ",H213&lt;&gt;"CZ",H212="CZ",AF216=AF212,AF216&lt;&gt;AF211,AF216&lt;&gt;AF217),A212-COUNTIFS($H$199:$H212,"&lt;&gt;CZ")&amp;$AH$5&amp;A216-COUNTIFS($H$199:$H216,"&lt;&gt;CZ"),IF(AND(H216="CZ",H215&lt;&gt;"CZ",H214&lt;&gt;"CZ",H213="CZ",H212&lt;&gt;"CZ",AF216=AF212,AF216&lt;&gt;AF211,AF216&lt;&gt;AF217),A213-COUNTIFS($H$199:$H212,"&lt;&gt;CZ")&amp;$AH$5&amp;A216-COUNTIFS($H$199:$H216,"&lt;&gt;CZ"),IF(AND(H216="CZ",H215&lt;&gt;"CZ",H214="CZ",H213&lt;&gt;"CZ",H212&lt;&gt;"CZ",AF216=AF212,AF216&lt;&gt;AF211,AF216&lt;&gt;AF217),A213-COUNTIFS($H$199:$H212,"&lt;&gt;CZ")&amp;$AH$5&amp;A216-COUNTIFS($H$199:$H216,"&lt;&gt;CZ"),IF(AND(H216="CZ",H215="CZ",H214&lt;&gt;"CZ",H213&lt;&gt;"CZ",H212&lt;&gt;"CZ",AF216=AF212,AF216&lt;&gt;AF211,AF216&lt;&gt;AF217),A213-COUNTIFS($H$199:$H212,"&lt;&gt;CZ")&amp;$AH$5&amp;A216-COUNTIFS($H$199:$H216,"&lt;&gt;CZ"),IF(AND(H216="CZ",H215="CZ",H214&lt;&gt;"CZ",H213&lt;&gt;"CZ",H212="CZ",AF216=AF212,AF216&lt;&gt;AF211,AF216&lt;&gt;AF217),A212-COUNTIFS($H$199:$H212,"&lt;&gt;CZ")&amp;$AH$5&amp;A216-COUNTIFS($H$199:$H216,"&lt;&gt;CZ"),IF(AND(H216="CZ",H215="CZ",H214&lt;&gt;"CZ",H213="CZ",H212&lt;&gt;"CZ",AF216=AF212,AF216&lt;&gt;AF211,AF216&lt;&gt;AF217),A213-COUNTIFS($H$199:$H212,"&lt;&gt;CZ")&amp;$AH$5&amp;A216-COUNTIFS($H$199:$H216,"&lt;&gt;CZ"),IF(AND(H216="CZ",H215="CZ",H214="CZ",H213&lt;&gt;"CZ",H212&lt;&gt;"CZ",AF216=AF212,AF216&lt;&gt;AF211,AF216&lt;&gt;AF217),A213-COUNTIFS($H$199:$H212,"&lt;&gt;CZ")&amp;$AH$5&amp;A216-COUNTIFS($H$199:$H216,"&lt;&gt;CZ"),IF(AND(H216="CZ",H215&lt;&gt;"CZ",H214&lt;&gt;"CZ",H213&lt;&gt;"CZ",H212&lt;&gt;"CZ",AF216=AF212,AF216&lt;&gt;AF211,AF216&lt;&gt;AF217),A213-COUNTIFS($H$199:$H212,"&lt;&gt;CZ"),IF(AND(H216="CZ",H215&lt;&gt;"CZ",H214="CZ",H213="CZ",H217="CZ",AF217=AF213,AF216&lt;&gt;AF212,AF216&lt;&gt;AF218),A213-COUNTIFS($H$199:$H213,"&lt;&gt;CZ")&amp;$AH$5&amp;A217-COUNTIFS($H$199:$H217,"&lt;&gt;CZ"),IF(AND(H216="CZ",H215="CZ",H214&lt;&gt;"CZ",H213="CZ",H217="CZ",AF217=AF213,AF216&lt;&gt;AF212,AF216&lt;&gt;AF218),A213-COUNTIFS($H$199:$H213,"&lt;&gt;CZ")&amp;$AH$5&amp;A217-COUNTIFS($H$199:$H217,"&lt;&gt;CZ"),IF(AND(H216="CZ",H215="CZ",H214="CZ",H213&lt;&gt;"CZ",H217="CZ",AF217=AF213,AF216&lt;&gt;AF212,AF216&lt;&gt;AF218),A214-COUNTIFS($H$199:$H213,"&lt;&gt;CZ")&amp;$AH$5&amp;A217-COUNTIFS($H$199:$H217,"&lt;&gt;CZ"),IF(AND(H216="CZ",H215="CZ",H214="CZ",H213="CZ",H217&lt;&gt;"CZ",AF217=AF213,AF216&lt;&gt;AF212,AF216&lt;&gt;AF218),A213-COUNTIFS($H$199:$H213,"&lt;&gt;CZ")&amp;$AH$5&amp;A217-COUNTIFS($H$199:$H217,"&lt;&gt;CZ"),IF(AND(H216="CZ",H215&lt;&gt;"CZ",H214="CZ",H213="CZ",H217&lt;&gt;"CZ",AF217=AF213,AF216&lt;&gt;AF212,AF216&lt;&gt;AF218),A213-COUNTIFS($H$199:$H213,"&lt;&gt;CZ")&amp;$AH$5&amp;A217-COUNTIFS($H$199:$H217,"&lt;&gt;CZ"),IF(AND(H216="CZ",H215&lt;&gt;"CZ",H214="CZ",H213&lt;&gt;"CZ",H217="CZ",AF217=AF213,AF216&lt;&gt;AF212,AF216&lt;&gt;AF218),A214-COUNTIFS($H$199:$H213,"&lt;&gt;CZ")&amp;$AH$5&amp;A217-COUNTIFS($H$199:$H217,"&lt;&gt;CZ"),IF(AND(H216="CZ",H215&lt;&gt;"CZ",H214&lt;&gt;"CZ",H213="CZ",H217="CZ",AF217=AF213,AF216&lt;&gt;AF212,AF216&lt;&gt;AF218),A213-COUNTIFS($H$199:$H213,"&lt;&gt;CZ")&amp;$AH$5&amp;A217-COUNTIFS($H$199:$H217,"&lt;&gt;CZ"),IF(AND(H216="CZ",H215&lt;&gt;"CZ",H214&lt;&gt;"CZ",H213&lt;&gt;"CZ",H217="CZ",AF217=AF213,AF216&lt;&gt;AF212,AF216&lt;&gt;AF218),A214-COUNTIFS($H$199:$H213,"&lt;&gt;CZ")&amp;$AH$5&amp;A217-COUNTIFS($H$199:$H217,"&lt;&gt;CZ"),IF(AND(H216="CZ",H215&lt;&gt;"CZ",H214&lt;&gt;"CZ",H213="CZ",H217&lt;&gt;"CZ",AF217=AF213,AF216&lt;&gt;AF212,AF216&lt;&gt;AF218),A213-COUNTIFS($H$199:$H213,"&lt;&gt;CZ")&amp;$AH$5&amp;A217-COUNTIFS($H$199:$H217,"&lt;&gt;CZ"),IF(AND(H216="CZ",H215&lt;&gt;"CZ",H214="CZ",H213&lt;&gt;"CZ",H217&lt;&gt;"CZ",AF217=AF213,AF216&lt;&gt;AF212,AF216&lt;&gt;AF218),A214-COUNTIFS($H$199:$H213,"&lt;&gt;CZ")&amp;$AH$5&amp;A217-COUNTIFS($H$199:$H217,"&lt;&gt;CZ"),IF(AND(H216="CZ",H215="CZ",H214&lt;&gt;"CZ",H213&lt;&gt;"CZ",H217&lt;&gt;"CZ",AF217=AF213,AF216&lt;&gt;AF212,AF216&lt;&gt;AF218),A214-COUNTIFS($H$199:$H213,"&lt;&gt;CZ")&amp;$AH$5&amp;A217-COUNTIFS($H$199:$H217,"&lt;&gt;CZ"),IF(AND(H216="CZ",H215="CZ",H214&lt;&gt;"CZ",H213&lt;&gt;"CZ",H217="CZ",AF217=AF213,AF216&lt;&gt;AF212,AF216&lt;&gt;AF218),A214-COUNTIFS($H$199:$H213,"&lt;&gt;CZ")&amp;$AH$5&amp;A217-COUNTIFS($H$199:$H217,"&lt;&gt;CZ"),IF(AND(H216="CZ",H215="CZ",H214&lt;&gt;"CZ",H213="CZ",H217&lt;&gt;"CZ",AF217=AF213,AF216&lt;&gt;AF212,AF216&lt;&gt;AF218),A213-COUNTIFS($H$199:$H213,"&lt;&gt;CZ")&amp;$AH$5&amp;A217-COUNTIFS($H$199:$H217,"&lt;&gt;CZ"),IF(AND(H216="CZ",H215="CZ",H214="CZ",H213&lt;&gt;"CZ",H217&lt;&gt;"CZ",AF217=AF213,AF216&lt;&gt;AF212,AF216&lt;&gt;AF218),A214-COUNTIFS($H$199:$H213,"&lt;&gt;CZ")&amp;$AH$5&amp;A217-COUNTIFS($H$199:$H217,"&lt;&gt;CZ"),IF(AND(H216="CZ",H215&lt;&gt;"CZ",H214&lt;&gt;"CZ",H213&lt;&gt;"CZ",H217&lt;&gt;"CZ",AF217=AF213,AF216&lt;&gt;AF212,AF216&lt;&gt;AF218),A214-COUNTIFS($H$199:$H213,"&lt;&gt;CZ"),IF(AND(H216="CZ",H215&lt;&gt;"CZ",H214="CZ",H217="CZ",H218="CZ",AF218=AF214,AF216&lt;&gt;AF213,AF216&lt;&gt;AF219),A214-COUNTIFS($H$199:$H214,"&lt;&gt;CZ")&amp;$AH$5&amp;A218-COUNTIFS($H$199:$H218,"&lt;&gt;CZ"),IF(AND(H216="CZ",H215="CZ",H214&lt;&gt;"CZ",H217="CZ",H218="CZ",AF218=AF214,AF216&lt;&gt;AF213,AF216&lt;&gt;AF219),A215-COUNTIFS($H$199:$H214,"&lt;&gt;CZ")&amp;$AH$5&amp;A218-COUNTIFS($H$199:$H218,"&lt;&gt;CZ"),IF(AND(H216="CZ",H215="CZ",H214="CZ",H217&lt;&gt;"CZ",H218="CZ",AF218=AF214,AF216&lt;&gt;AF213,AF216&lt;&gt;AF219),A214-COUNTIFS($H$199:$H214,"&lt;&gt;CZ")&amp;$AH$5&amp;A218-COUNTIFS($H$199:$H218,"&lt;&gt;CZ"),IF(AND(H216="CZ",H215="CZ",H214="CZ",H217="CZ",H218&lt;&gt;"CZ",AF218=AF214,AF216&lt;&gt;AF213,AF216&lt;&gt;AF219),A214-COUNTIFS($H$199:$H214,"&lt;&gt;CZ")&amp;$AH$5&amp;A218-COUNTIFS($H$199:$H218,"&lt;&gt;CZ"),IF(AND(H216="CZ",H215&lt;&gt;"CZ",H214="CZ",H217="CZ",H218&lt;&gt;"CZ",AF218=AF214,AF216&lt;&gt;AF213,AF216&lt;&gt;AF219),A214-COUNTIFS($H$199:$H214,"&lt;&gt;CZ")&amp;$AH$5&amp;A218-COUNTIFS($H$199:$H218,"&lt;&gt;CZ"),IF(AND(H216="CZ",H215&lt;&gt;"CZ",H214="CZ",H217&lt;&gt;"CZ",H218="CZ",AF218=AF214,AF216&lt;&gt;AF213,AF216&lt;&gt;AF219),A214-COUNTIFS($H$199:$H214,"&lt;&gt;CZ")&amp;$AH$5&amp;A218-COUNTIFS($H$199:$H218,"&lt;&gt;CZ"),IF(AND(H216="CZ",H215&lt;&gt;"CZ",H214&lt;&gt;"CZ",H217="CZ",H218="CZ",AF218=AF214,AF216&lt;&gt;AF213,AF216&lt;&gt;AF219),A215-COUNTIFS($H$199:$H214,"&lt;&gt;CZ")&amp;$AH$5&amp;A218-COUNTIFS($H$199:$H218,"&lt;&gt;CZ"),IF(AND(H216="CZ",H215&lt;&gt;"CZ",H214&lt;&gt;"CZ",H217&lt;&gt;"CZ",H218="CZ",AF218=AF214,AF216&lt;&gt;AF213,AF216&lt;&gt;AF219),A215-COUNTIFS($H$199:$H214,"&lt;&gt;CZ")&amp;$AH$5&amp;A218-COUNTIFS($H$199:$H218,"&lt;&gt;CZ"),IF(AND(H216="CZ",H215&lt;&gt;"CZ",H214&lt;&gt;"CZ",H217="CZ",H218&lt;&gt;"CZ",AF218=AF214,AF216&lt;&gt;AF213,AF216&lt;&gt;AF219),A215-COUNTIFS($H$199:$H214,"&lt;&gt;CZ")&amp;$AH$5&amp;A218-COUNTIFS($H$199:$H218,"&lt;&gt;CZ"),IF(AND(H216="CZ",H215&lt;&gt;"CZ",H214="CZ",H217&lt;&gt;"CZ",H218&lt;&gt;"CZ",AF218=AF214,AF216&lt;&gt;AF213,AF216&lt;&gt;AF219),A214-COUNTIFS($H$199:$H214,"&lt;&gt;CZ")&amp;$AH$5&amp;A218-COUNTIFS($H$199:$H218,"&lt;&gt;CZ"),IF(AND(H216="CZ",H215="CZ",H214&lt;&gt;"CZ",H217&lt;&gt;"CZ",H218&lt;&gt;"CZ",AF218=AF214,AF216&lt;&gt;AF213,AF216&lt;&gt;AF219),A215-COUNTIFS($H$199:$H214,"&lt;&gt;CZ")&amp;$AH$5&amp;A218-COUNTIFS($H$199:$H218,"&lt;&gt;CZ"),IF(AND(H216="CZ",H215="CZ",H214&lt;&gt;"CZ",H217&lt;&gt;"CZ",H218="CZ",AF218=AF214,AF216&lt;&gt;AF213,AF216&lt;&gt;AF219),A215-COUNTIFS($H$199:$H214,"&lt;&gt;CZ")&amp;$AH$5&amp;A218-COUNTIFS($H$199:$H218,"&lt;&gt;CZ"),IF(AND(H216="CZ",H215="CZ",H214&lt;&gt;"CZ",H217="CZ",H218&lt;&gt;"CZ",AF218=AF214,AF216&lt;&gt;AF213,AF216&lt;&gt;AF219),A215-COUNTIFS($H$199:$H214,"&lt;&gt;CZ")&amp;$AH$5&amp;A218-COUNTIFS($H$199:$H218,"&lt;&gt;CZ"),IF(AND(H216="CZ",H215="CZ",H214="CZ",H217&lt;&gt;"CZ",H218&lt;&gt;"CZ",AF218=AF214,AF216&lt;&gt;AF213,AF216&lt;&gt;AF219),A214-COUNTIFS($H$199:$H214,"&lt;&gt;CZ")&amp;$AH$5&amp;A218-COUNTIFS($H$199:$H218,"&lt;&gt;CZ"),""))))))))))))))))))))))))))))))))))))))))))))))))</f>
        <v/>
      </c>
      <c r="AK216" s="102" t="str">
        <f>IF(AI216&lt;&gt;"","",IF(AJ216&lt;&gt;"","",IF(AND(H215="CZ",H214&lt;&gt;"CZ",H213&lt;&gt;"CZ",H216&lt;&gt;"CZ",H217&lt;&gt;"CZ",AF217=AF213,AF215&lt;&gt;AF212,AF215&lt;&gt;AF218),A214-COUNTIFS($H$199:$H213,"&lt;&gt;CZ"),IF(AND(H216="CZ",H215&lt;&gt;"CZ",H217="CZ",H218="CZ",H219="CZ",AF219=AF215,AF216&lt;&gt;AF214,AF216&lt;&gt;AF220),A216-COUNTIFS($H$199:$H215,"&lt;&gt;CZ")&amp;$AH$5&amp;A219-COUNTIFS($H$199:$H219,"&lt;&gt;CZ"),IF(AND(H216="CZ",H215="CZ",H217&lt;&gt;"CZ",H218="CZ",H219="CZ",AF219=AF215,AF216&lt;&gt;AF214,AF216&lt;&gt;AF220),A215-COUNTIFS($H$199:$H215,"&lt;&gt;CZ")&amp;$AH$5&amp;A219-COUNTIFS($H$199:$H219,"&lt;&gt;CZ"),IF(AND(H216="CZ",H215="CZ",H217="CZ",H218&lt;&gt;"CZ",H219="CZ",AF219=AF215,AF216&lt;&gt;AF214,AF216&lt;&gt;AF220),A215-COUNTIFS($H$199:$H215,"&lt;&gt;CZ")&amp;$AH$5&amp;A219-COUNTIFS($H$199:$H219,"&lt;&gt;CZ"),IF(AND(H216="CZ",H215="CZ",H217="CZ",H218="CZ",H219&lt;&gt;"CZ",AF219=AF215,AF216&lt;&gt;AF214,AF216&lt;&gt;AF220),A215-COUNTIFS($H$199:$H215,"&lt;&gt;CZ")&amp;$AH$5&amp;A219-COUNTIFS($H$199:$H219,"&lt;&gt;CZ"),IF(AND(H216="CZ",H215&lt;&gt;"CZ",H217="CZ",H218="CZ",H219&lt;&gt;"CZ",AF219=AF215,AF216&lt;&gt;AF214,AF216&lt;&gt;AF220),A216-COUNTIFS($H$199:$H215,"&lt;&gt;CZ")&amp;$AH$5&amp;A219-COUNTIFS($H$199:$H219,"&lt;&gt;CZ"),IF(AND(H216="CZ",H215&lt;&gt;"CZ",H217="CZ",H218&lt;&gt;"CZ",H219="CZ",AF219=AF215,AF216&lt;&gt;AF214,AF216&lt;&gt;AF220),A216-COUNTIFS($H$199:$H215,"&lt;&gt;CZ")&amp;$AH$5&amp;A219-COUNTIFS($H$199:$H219,"&lt;&gt;CZ"),IF(AND(H216="CZ",H215&lt;&gt;"CZ",H217&lt;&gt;"CZ",H218="CZ",H219="CZ",AF219=AF215,AF216&lt;&gt;AF214,AF216&lt;&gt;AF220),A216-COUNTIFS($H$199:$H215,"&lt;&gt;CZ")&amp;$AH$5&amp;A219-COUNTIFS($H$199:$H219,"&lt;&gt;CZ"),IF(AND(H216="CZ",H215&lt;&gt;"CZ",H217&lt;&gt;"CZ",H218&lt;&gt;"CZ",H219="CZ",AF219=AF215,AF216&lt;&gt;AF214,AF216&lt;&gt;AF220),A216-COUNTIFS($H$199:$H215,"&lt;&gt;CZ")&amp;$AH$5&amp;A219-COUNTIFS($H$199:$H219,"&lt;&gt;CZ"),IF(AND(H216="CZ",H215&lt;&gt;"CZ",H217&lt;&gt;"CZ",H218&lt;&gt;"CZ",H219&lt;&gt;"CZ",AF219=AF215,AF216&lt;&gt;AF214,AF216&lt;&gt;AF220),A219-COUNTIFS($H$199:$H219,"&lt;&gt;CZ"),IF(AND(H216="CZ",H215&lt;&gt;"CZ",H217&lt;&gt;"CZ",H218="CZ",H219&lt;&gt;"CZ",AF219=AF215,AF216&lt;&gt;AF214,AF216&lt;&gt;AF220),A216-COUNTIFS($H$199:$H215,"&lt;&gt;CZ")&amp;$AH$5&amp;A219-COUNTIFS($H$199:$H219,"&lt;&gt;CZ"),IF(AND(H216="CZ",H215="CZ",H217="CZ",H218&lt;&gt;"CZ",H219&lt;&gt;"CZ",AF219=AF215,AF216&lt;&gt;AF214,AF216&lt;&gt;AF220),A215-COUNTIFS($H$199:$H215,"&lt;&gt;CZ")&amp;$AH$5&amp;A219-COUNTIFS($H$199:$H219,"&lt;&gt;CZ"),IF(AND(H216="CZ",H215="CZ",H217&lt;&gt;"CZ",H218&lt;&gt;"CZ",H219&lt;&gt;"CZ",AF219=AF215,AF216&lt;&gt;AF214,AF216&lt;&gt;AF220),A215-COUNTIFS($H$199:$H215,"&lt;&gt;CZ")&amp;$AH$5&amp;A219-COUNTIFS($H$199:$H219,"&lt;&gt;CZ"),IF(AND(H216="CZ",H215="CZ",H217&lt;&gt;"CZ",H218&lt;&gt;"CZ",H219="CZ",AF219=AF215,AF216&lt;&gt;AF214,AF216&lt;&gt;AF220),A215-COUNTIFS($H$199:$H215,"&lt;&gt;CZ")&amp;$AH$5&amp;A219-COUNTIFS($H$199:$H219,"&lt;&gt;CZ"),IF(AND(H216="CZ",H215="CZ",H217&lt;&gt;"CZ",H218="CZ",H219&lt;&gt;"CZ",AF219=AF215,AF216&lt;&gt;AF214,AF216&lt;&gt;AF220),A215-COUNTIFS($H$199:$H215,"&lt;&gt;CZ")&amp;$AH$5&amp;A219-COUNTIFS($H$199:$H219,"&lt;&gt;CZ"),IF(AND(H216="CZ",H215&lt;&gt;"CZ",H217="CZ",H218&lt;&gt;"CZ",H219&lt;&gt;"CZ",AF219=AF215,AF216&lt;&gt;AF214,AF216&lt;&gt;AF220),A216-COUNTIFS($H$199:$H215,"&lt;&gt;CZ")&amp;$AH$5&amp;A219-COUNTIFS($H$199:$H219,"&lt;&gt;CZ"),IF(AND(H216="CZ",H217&lt;&gt;"CZ",H218="CZ",H219="CZ",H220="CZ",AF216=AF220,AF216&lt;&gt;AF215,AF216&lt;&gt;AF221),A216-COUNTIFS($H$199:$H216,"&lt;&gt;CZ")&amp;$AH$5&amp;A220-COUNTIFS($H$199:$H220,"&lt;&gt;CZ"),IF(AND(H216="CZ",H217="CZ",H218&lt;&gt;"CZ",H219="CZ",H220="CZ",AF216=AF220,AF216&lt;&gt;AF215,AF216&lt;&gt;AF221),A216-COUNTIFS($H$199:$H216,"&lt;&gt;CZ")&amp;$AH$5&amp;A220-COUNTIFS($H$199:$H220,"&lt;&gt;CZ"),IF(AND(H216="CZ",H217="CZ",H218="CZ",H219&lt;&gt;"CZ",H220="CZ",AF216=AF220,AF216&lt;&gt;AF215,AF216&lt;&gt;AF221),A216-COUNTIFS($H$199:$H216,"&lt;&gt;CZ")&amp;$AH$5&amp;A220-COUNTIFS($H$199:$H220,"&lt;&gt;CZ"),IF(AND(H216="CZ",H217="CZ",H218="CZ",H219="CZ",H220&lt;&gt;"CZ",AF216=AF220,AF216&lt;&gt;AF215,AF216&lt;&gt;AF221),A216-COUNTIFS($H$199:$H216,"&lt;&gt;CZ")&amp;$AH$5&amp;A220-COUNTIFS($H$199:$H220,"&lt;&gt;CZ"),IF(AND(H216="CZ",H215&lt;&gt;"CZ",H214="CZ",H213="CZ",H217&lt;&gt;"CZ",AF217=AF213,AF216&lt;&gt;AF212,AF216&lt;&gt;AF218),A213-COUNTIFS($H$199:$H213,"&lt;&gt;CZ")&amp;$AH$5&amp;A217-COUNTIFS($H$199:$H217,"&lt;&gt;CZ"),IF(AND(H216="CZ",H217&lt;&gt;"CZ",H218="CZ",H219="CZ",H220&lt;&gt;"CZ",AF216=AF220,AF216&lt;&gt;AF215,AF216&lt;&gt;AF221),A216-COUNTIFS($H$199:$H216,"&lt;&gt;CZ")&amp;$AH$5&amp;A220-COUNTIFS($H$199:$H220,"&lt;&gt;CZ"),IF(AND(H216="CZ",H217&lt;&gt;"CZ",H218="CZ",H219&lt;&gt;"CZ",H220="CZ",AF216=AF220,AF216&lt;&gt;AF215,AF216&lt;&gt;AF221),A216-COUNTIFS($H$199:$H216,"&lt;&gt;CZ")&amp;$AH$5&amp;A220-COUNTIFS($H$199:$H220,"&lt;&gt;CZ"),IF(AND(H216="CZ",H217&lt;&gt;"CZ",H218&lt;&gt;"CZ",H219="CZ",H220="CZ",AF216=AF220,AF216&lt;&gt;AF215,AF216&lt;&gt;AF221),A216-COUNTIFS($H$199:$H216,"&lt;&gt;CZ")&amp;$AH$5&amp;A220-COUNTIFS($H$199:$H220,"&lt;&gt;CZ"),IF(AND(H216="CZ",H217&lt;&gt;"CZ",H218&lt;&gt;"CZ",H219&lt;&gt;"CZ",H220="CZ",AF216=AF220,AF216&lt;&gt;AF215,AF216&lt;&gt;AF221),A216-COUNTIFS($H$199:$H216,"&lt;&gt;CZ")&amp;$AH$5&amp;A220-COUNTIFS($H$199:$H220,"&lt;&gt;CZ"),IF(AND(H216="CZ",H217&lt;&gt;"CZ",H218&lt;&gt;"CZ",H219="CZ",H220&lt;&gt;"CZ",AF216=AF220,AF216&lt;&gt;AF215,AF216&lt;&gt;AF221),A216-COUNTIFS($H$199:$H216,"&lt;&gt;CZ")&amp;$AH$5&amp;A220-COUNTIFS($H$199:$H220,"&lt;&gt;CZ"),IF(AND(H216="CZ",H217&lt;&gt;"CZ",H218="CZ",H219&lt;&gt;"CZ",H220&lt;&gt;"CZ",AF216=AF220,AF216&lt;&gt;AF215,AF216&lt;&gt;AF221),A216-COUNTIFS($H$199:$H216,"&lt;&gt;CZ")&amp;$AH$5&amp;A220-COUNTIFS($H$199:$H220,"&lt;&gt;CZ"),IF(AND(H216="CZ",H217="CZ",H218&lt;&gt;"CZ",H219&lt;&gt;"CZ",H220&lt;&gt;"CZ",AF216=AF220,AF216&lt;&gt;AF215,AF216&lt;&gt;AF221),A216-COUNTIFS($H$199:$H216,"&lt;&gt;CZ")&amp;$AH$5&amp;A220-COUNTIFS($H$199:$H220,"&lt;&gt;CZ"),IF(AND(H216="CZ",H217="CZ",H218="CZ",H219&lt;&gt;"CZ",H220&lt;&gt;"CZ",AF216=AF220,AF216&lt;&gt;AF215,AF216&lt;&gt;AF221),A216-COUNTIFS($H$199:$H216,"&lt;&gt;CZ")&amp;$AH$5&amp;A220-COUNTIFS($H$199:$H220,"&lt;&gt;CZ"),IF(AND(H216="CZ",H217="CZ",H218&lt;&gt;"CZ",H219="CZ",H220&lt;&gt;"CZ",AF216=AF220,AF216&lt;&gt;AF215,AF216&lt;&gt;AF221),A216-COUNTIFS($H$199:$H216,"&lt;&gt;CZ")&amp;$AH$5&amp;A220-COUNTIFS($H$199:$H220,"&lt;&gt;CZ"),IF(AND(H216="CZ",H217="CZ",H218="CZ",H219&lt;&gt;"CZ",H220&lt;&gt;"CZ",AF216=AF220,AF216&lt;&gt;AF215,AF216&lt;&gt;AF221),A216-COUNTIFS($H$199:$H216,"&lt;&gt;CZ")&amp;$AH$5&amp;A220-COUNTIFS($H$199:$H220,"&lt;&gt;CZ"),IF(AND(H216="CZ",H217="CZ",H218&lt;&gt;"CZ",H219&lt;&gt;"CZ",H220&lt;&gt;"CZ",AF216=AF220,AF216&lt;&gt;AF215,AF216&lt;&gt;AF221),A220-COUNTIFS($H$199:$H220,"&lt;&gt;CZ"),""))))))))))))))))))))))))))))))))))</f>
        <v/>
      </c>
      <c r="AL216" s="120" t="str">
        <f t="shared" si="13"/>
        <v/>
      </c>
    </row>
    <row r="217" spans="1:38" s="104" customFormat="1" ht="15" hidden="1" customHeight="1">
      <c r="A217" s="105">
        <v>19</v>
      </c>
      <c r="B217" s="106" t="e">
        <v>#N/A</v>
      </c>
      <c r="C217" s="107" t="s">
        <v>251</v>
      </c>
      <c r="D217" s="107" t="s">
        <v>251</v>
      </c>
      <c r="E217" s="106" t="s">
        <v>251</v>
      </c>
      <c r="F217" s="108"/>
      <c r="G217" s="109" t="s">
        <v>251</v>
      </c>
      <c r="H217" s="110" t="s">
        <v>251</v>
      </c>
      <c r="I217" s="111"/>
      <c r="J217" s="112" t="s">
        <v>251</v>
      </c>
      <c r="K217" s="111"/>
      <c r="L217" s="112" t="s">
        <v>251</v>
      </c>
      <c r="M217" s="111"/>
      <c r="N217" s="112" t="s">
        <v>251</v>
      </c>
      <c r="O217" s="111"/>
      <c r="P217" s="112" t="s">
        <v>251</v>
      </c>
      <c r="Q217" s="111"/>
      <c r="R217" s="112" t="s">
        <v>251</v>
      </c>
      <c r="S217" s="113"/>
      <c r="T217" s="112" t="s">
        <v>251</v>
      </c>
      <c r="U217" s="111"/>
      <c r="V217" s="112" t="s">
        <v>251</v>
      </c>
      <c r="W217" s="111">
        <v>100</v>
      </c>
      <c r="X217" s="112" t="s">
        <v>251</v>
      </c>
      <c r="Y217" s="111"/>
      <c r="Z217" s="112" t="s">
        <v>251</v>
      </c>
      <c r="AA217" s="111"/>
      <c r="AB217" s="112" t="s">
        <v>251</v>
      </c>
      <c r="AC217" s="111"/>
      <c r="AD217" s="112" t="s">
        <v>251</v>
      </c>
      <c r="AE217" s="116">
        <v>0</v>
      </c>
      <c r="AF217" s="117" t="s">
        <v>251</v>
      </c>
      <c r="AG217" s="118" t="s">
        <v>251</v>
      </c>
      <c r="AH217" s="100" t="str">
        <f t="shared" ca="1" si="12"/>
        <v/>
      </c>
      <c r="AI217" s="119" t="str">
        <f>IF(H217="","",IF(H217&lt;&gt;"CZ","NE",IF(AND(H217="CZ",AF216&lt;&gt;AF217,AF217&lt;&gt;AF218),A217-COUNTIF($H$199:$H217,"&lt;&gt;CZ"),IF(AND(H217="CZ",H216="CZ",AF217=AF216,AF217&lt;&gt;AF215,AF217&lt;&gt;AF218),A216-COUNTIF($H$199:$H217,"&lt;&gt;CZ")&amp;$AH$5&amp;A217-COUNTIF($H$199:$H217,"&lt;&gt;CZ"),IF(AND(H217="CZ",H218="CZ",AF217&lt;&gt;AF216,AF217=AF218,AF217&lt;&gt;AF219),A217-COUNTIF($H$199:$H217,"&lt;&gt;CZ")&amp;$AH$5&amp;A218-COUNTIF($H$199:$H218,"&lt;&gt;CZ"),IF(AND(H217="CZ",H216="CZ",H215="CZ",AF217=AF215,AF217&lt;&gt;AF214,AF217&lt;&gt;AF218),A215-COUNTIF($H$199:$H217,"&lt;&gt;CZ")&amp;$AH$5&amp;A217-COUNTIF($H$199:$H217,"&lt;&gt;CZ"),IF(AND(H217="CZ",H216="CZ",H218="CZ",AF218=AF216,AF217&lt;&gt;AF215,AF217&lt;&gt;AF219),A216-COUNTIF($H$199:$H216,"&lt;&gt;CZ")&amp;$AH$5&amp;A218-COUNTIF($H$199:$H218,"&lt;&gt;CZ"),IF(AND(H217="CZ",H218="CZ",H219="CZ",AF217&lt;&gt;AF216,AF217=AF219,AF217&lt;&gt;AF220),A217-COUNTIF($H$199:$H217,"&lt;&gt;CZ")&amp;$AH$5&amp;A219-COUNTIF($H$199:$H219,"&lt;&gt;CZ"),IF(AND(H217="CZ",H216="CZ",H215="CZ",H214="CZ",AF217=AF214,AF217&lt;&gt;AF213,AF217&lt;&gt;AF218),A214-COUNTIF($H$199:$H214,"&lt;&gt;CZ")&amp;$AH$5&amp;A217-COUNTIF($H$199:$H217,"&lt;&gt;CZ"),IF(AND(H217="CZ",H216="CZ",H215="CZ",H218="CZ",AF218=AF215,AF217&lt;&gt;AF214,AF217&lt;&gt;AF219),A215-COUNTIF($H$199:$H215,"&lt;&gt;CZ")&amp;$AH$5&amp;A218-COUNTIF($H$199:$H218,"&lt;&gt;CZ"),IF(AND(H217="CZ",H216="CZ",H218="CZ",H219="CZ",AF219=AF216,AF217&lt;&gt;AF215,AF217&lt;&gt;AF220),A216-COUNTIF($H$199:$H216,"&lt;&gt;CZ")&amp;$AH$5&amp;A219-COUNTIF($H$199:$H219,"&lt;&gt;CZ"),IF(AND(H217="CZ",H218="CZ",H219="CZ",H220="CZ",AF217&lt;&gt;AF216,AF217=AF220,AF217&lt;&gt;AF221),A217-COUNTIF($H$199:$H217,"&lt;&gt;CZ")&amp;$AH$5&amp;A220-COUNTIF($H$199:$H220,"&lt;&gt;CZ"),IF(AND(H217="CZ",H216="CZ",H215="CZ",H214="CZ",H213="CZ",AF217=AF213,AF217&lt;&gt;AF212,AF217&lt;&gt;AF218),A213-COUNTIF($H$199:$H213,"&lt;&gt;CZ")&amp;$AH$5&amp;A217-COUNTIF($H$199:$H217,"&lt;&gt;CZ"),IF(AND(H217="CZ",H216="CZ",H215="CZ",H214="CZ",H218="CZ",AF218=AF214,AF217&lt;&gt;AF213,AF217&lt;&gt;AF219),A214-COUNTIF($H$199:$H214,"&lt;&gt;CZ")&amp;$AH$5&amp;A218-COUNTIF($H$199:$H218,"&lt;&gt;CZ"),IF(AND(H217="CZ",H216="CZ",H215="CZ",H218="CZ",H219="CZ",AF219=AF215,AF217&lt;&gt;AF214,AF217&lt;&gt;AF220),A215-COUNTIF($H$199:$H215,"&lt;&gt;CZ")&amp;$AH$5&amp;A219-COUNTIF($H$199:$H219,"&lt;&gt;CZ"),IF(AND(H217="CZ",H216="CZ",H218="CZ",H219="CZ",H220="CZ",AF220=AF216,AF217&lt;&gt;AF215,AF217&lt;&gt;AF221),A216-COUNTIF($H$199:$H216,"&lt;&gt;CZ")&amp;$AH$5&amp;A220-COUNTIF($H$199:$H220,"&lt;&gt;CZ"),IF(AND(H217="CZ",H218="CZ",H219="CZ",H220="CZ",H221="CZ",AF217&lt;&gt;AF216,AF217=AF221,AF217&lt;&gt;AF222),A217-COUNTIF($H$199:$H217,"&lt;&gt;CZ")&amp;$AH$5&amp;A221-COUNTIF($H$199:$H221,"&lt;&gt;CZ"),IF(AND(H217="CZ",H216&lt;&gt;"CZ",AF217=AF216,AF217&lt;&gt;AF215,AF217&lt;&gt;AF218),A217-COUNTIF($H$199:$H217,"&lt;&gt;CZ"),IF(AND(H217="CZ",H218&lt;&gt;"CZ",AF217&lt;&gt;AF216,AF217=AF218,AF217&lt;&gt;AF219),A217-COUNTIF($H$199:$H217,"&lt;&gt;CZ"),IF(AND(H217="CZ",H216&lt;&gt;"CZ",H215="CZ",AF217=AF215,AF217&lt;&gt;AF214,AF217&lt;&gt;AF218),A215-COUNTIF($H$199:$H215,"&lt;&gt;CZ")&amp;$AH$5&amp;A217-COUNTIF($H$199:$H217,"&lt;&gt;CZ"),IF(AND(H217="CZ",H216="CZ",H215&lt;&gt;"CZ",AF217=AF215,AF217&lt;&gt;AF214,AF217&lt;&gt;AF218),A216-COUNTIF($H$199:$H215,"&lt;&gt;CZ")&amp;$AH$5&amp;A217-COUNTIF($H$199:$H217,"&lt;&gt;CZ"),IF(AND(H217="CZ",H216&lt;&gt;"CZ",H215&lt;&gt;"CZ",AF217=AF215,AF217&lt;&gt;AF214,AF217&lt;&gt;AF218),A217-COUNTIF($H$199:$H217,"&lt;&gt;CZ"),IF(AND(H217="CZ",H216&lt;&gt;"CZ",H218="CZ",AF217=AF216,AF217&lt;&gt;AF215,AF217=AF218,AF217&lt;&gt;AF219),A217-COUNTIF($H$199:$H216,"&lt;&gt;CZ")&amp;$AH$5&amp;A218-COUNTIF($H$199:$H218,"&lt;&gt;CZ"),IF(AND(H217="CZ",H216="CZ",H218&lt;&gt;"CZ",AF218=AF216,AF217&lt;&gt;AF215,AF217&lt;&gt;AF219),A216-COUNTIF($H$199:$H216,"&lt;&gt;CZ")&amp;$AH$5&amp;A218-COUNTIF($H$199:$H218,"&lt;&gt;CZ"),IF(AND(H217="CZ",H216&lt;&gt;"CZ",H218&lt;&gt;"CZ",AF218=AF216,AF217&lt;&gt;AF215,AF217&lt;&gt;AF219),A217-COUNTIF($H$199:$H216,"&lt;&gt;CZ"),IF(AND(H217="CZ",H218&lt;&gt;"CZ",H219="CZ",AF217&lt;&gt;AF216,AF217=AF219,AF217&lt;&gt;AF220),A217-COUNTIF($H$199:$H217,"&lt;&gt;CZ")&amp;$AH$5&amp;A219-COUNTIF($H$199:$H219,"&lt;&gt;CZ"),IF(AND(H217="CZ",H218="CZ",H219&lt;&gt;"CZ",AF217&lt;&gt;AF216,AF217=AF219,AF217&lt;&gt;AF220),A217-COUNTIF($H$199:$H217,"&lt;&gt;CZ")&amp;$AH$5&amp;A219-COUNTIF($H$199:$H219,"&lt;&gt;CZ"),IF(AND(H217="CZ",H218&lt;&gt;"CZ",H219&lt;&gt;"CZ",AF217&gt;0,AF217&lt;&gt;AF216,AF217=AF219,AF217&lt;&gt;AF220),A217-COUNTIF($H$199:$H217,"&lt;&gt;CZ"),IF(AND(H217="CZ",H216&lt;&gt;"CZ",H215="CZ",H214="CZ",AF217=AF214,AF217&lt;&gt;AF213,AF217&lt;&gt;AF218),A214-COUNTIF($H$199:$H214,"&lt;&gt;CZ")&amp;$AH$5&amp;A217-COUNTIF($H$199:$H217,"&lt;&gt;CZ"),IF(AND(H217="CZ",H216="CZ",H215&lt;&gt;"CZ",H214="CZ",AF217=AF214,AF217&lt;&gt;AF213,AF217&lt;&gt;AF218),A214-COUNTIF($H$199:$H214,"&lt;&gt;CZ")&amp;$AH$5&amp;A217-COUNTIF($H$199:$H217,"&lt;&gt;CZ"),IF(AND(H217="CZ",H216="CZ",H215="CZ",H214&lt;&gt;"CZ",AF217=AF214,AF217&lt;&gt;AF213,AF217&lt;&gt;AF218),A215-COUNTIF($H$199:$H214,"&lt;&gt;CZ")&amp;$AH$5&amp;A217-COUNTIF($H$199:$H217,"&lt;&gt;CZ"),IF(AND(H217="CZ",H216&lt;&gt;"CZ",H215&lt;&gt;"CZ",H214="CZ",AF217=AF214,AF217&lt;&gt;AF213,AF217&lt;&gt;AF218),A214-COUNTIF($H$199:$H214,"&lt;&gt;CZ")&amp;$AH$5&amp;A217-COUNTIF($H$199:$H217,"&lt;&gt;CZ"),IF(AND(H217="CZ",H216&lt;&gt;"CZ",H215="CZ",H214&lt;&gt;"CZ",AF217=AF214,AF217&lt;&gt;AF213,AF217&lt;&gt;AF218),A215-COUNTIF($H$199:$H214,"&lt;&gt;CZ")&amp;$AH$5&amp;A217-COUNTIF($H$199:$H217,"&lt;&gt;CZ"),IF(AND(H217="CZ",H216="CZ",H215&lt;&gt;"CZ",H214&lt;&gt;"CZ",AF217=AF214,AF217&lt;&gt;AF213,AF217&lt;&gt;AF218),A215-COUNTIF($H$199:$H214,"&lt;&gt;CZ")&amp;$AH$5&amp;A217-COUNTIF($H$199:$H217,"&lt;&gt;CZ"),IF(AND(H217="CZ",H216&lt;&gt;"CZ",H215&lt;&gt;"CZ",H214&lt;&gt;"CZ",AF217=AF214,AF217&lt;&gt;AF213,AF217&lt;&gt;AF218),A217-COUNTIF($H$199:$H217,"&lt;&gt;CZ"),IF(AND(H217="CZ",H216="CZ",H215&lt;&gt;"CZ",H218="CZ",AF217=AF215,AF217&lt;&gt;AF214,AF217=AF218,AF217&lt;&gt;AF219),A216-COUNTIF($H$199:$H215,"&lt;&gt;CZ")&amp;$AH$5&amp;A218-COUNTIF($H$199:$H218,"&lt;&gt;CZ"),IF(AND(H217="CZ",H216="CZ",H215="CZ",H218&lt;&gt;"CZ",AF217=AF215,AF217&lt;&gt;AF214,AF217=AF218,AF217&lt;&gt;AF219),A215-COUNTIF($H$199:$H215,"&lt;&gt;CZ")&amp;$AH$5&amp;A218-COUNTIF($H$199:$H218,"&lt;&gt;CZ"),IF(AND(H217="CZ",H216&lt;&gt;"CZ",H215&lt;&gt;"CZ",H218="CZ",AF217=AF215,AF217&lt;&gt;AF214,AF217=AF218,AF217&lt;&gt;AF219),A216-COUNTIF($H$199:$H215,"&lt;&gt;CZ")&amp;$AH$5&amp;A218-COUNTIF($H$199:$H218,"&lt;&gt;CZ"),IF(AND(H217="CZ",H216&lt;&gt;"CZ",H215="CZ",H218="CZ",AF217=AF215,AF217&lt;&gt;AF214,AF217=AF218,AF217&lt;&gt;AF219),A215-COUNTIF($H$199:$H215,"&lt;&gt;CZ")&amp;$AH$5&amp;A218-COUNTIF($H$199:$H218,"&lt;&gt;CZ"),IF(AND(H217="CZ",H216&lt;&gt;"CZ",H215="CZ",H218&lt;&gt;"CZ",AF217=AF215,AF217&lt;&gt;AF214,AF217=AF218,AF217&lt;&gt;AF219),A215-COUNTIF($H$199:$H215,"&lt;&gt;CZ")&amp;$AH$5&amp;A218-COUNTIF($H$199:$H218,"&lt;&gt;CZ"),IF(AND(H217="CZ",H216="CZ",H215&lt;&gt;"CZ",H218&lt;&gt;"CZ",AF218=AF215,AF217&lt;&gt;AF214,AF217&lt;&gt;AF219),A216-COUNTIF($H$199:$H215,"&lt;&gt;CZ")&amp;$AH$5&amp;A218-COUNTIF($H$199:$H218,"&lt;&gt;CZ"),IF(AND(H217="CZ",H216&lt;&gt;"CZ",H215&lt;&gt;"CZ",H218&lt;&gt;"CZ",AF218=AF215,AF217&lt;&gt;AF214,AF217&lt;&gt;AF219),A216-COUNTIF($H$199:$H215,"&lt;&gt;CZ"),IF(AND(H217="CZ",H216&lt;&gt;"CZ",H218="CZ",H219="CZ",AF219=AF216,AF217&lt;&gt;AF215,AF217&lt;&gt;AF220),A217-COUNTIF($H$199:$H216,"&lt;&gt;CZ")&amp;$AH$5&amp;A219-COUNTIF($H$199:$H219,"&lt;&gt;CZ"),IF(AND(H217="CZ",H216="CZ",H218&lt;&gt;"CZ",H219="CZ",AF219=AF216,AF217&lt;&gt;AF215,AF217&lt;&gt;AF220),A216-COUNTIF($H$199:$H216,"&lt;&gt;CZ")&amp;$AH$5&amp;A219-COUNTIF($H$199:$H219,"&lt;&gt;CZ"),IF(AND(H217="CZ",H216="CZ",H218="CZ",H219&lt;&gt;"CZ",AF219=AF216,AF217&lt;&gt;AF215,AF217&lt;&gt;AF220),A216-COUNTIF($H$199:$H216,"&lt;&gt;CZ")&amp;$AH$5&amp;A219-COUNTIF($H$199:$H219,"&lt;&gt;CZ"),IF(AND(H217="CZ",H216&lt;&gt;"CZ",H218&lt;&gt;"CZ",H219="CZ",AF219=AF216,AF217&lt;&gt;AF215,AF217&lt;&gt;AF220),A217-COUNTIF($H$199:$H216,"&lt;&gt;CZ")&amp;$AH$5&amp;A219-COUNTIF($H$199:$H219,"&lt;&gt;CZ"),IF(AND(H217="CZ",H216&lt;&gt;"CZ",H218="CZ",H219&lt;&gt;"CZ",AF219=AF216,AF217&lt;&gt;AF215,AF217&lt;&gt;AF220),A217-COUNTIF($H$199:$H216,"&lt;&gt;CZ")&amp;$AH$5&amp;A219-COUNTIF($H$199:$H219,"&lt;&gt;CZ"),IF(AND(H217="CZ",H216="CZ",H218&lt;&gt;"CZ",H219&lt;&gt;"CZ",AF219=AF216,AF217&lt;&gt;AF215,AF217&lt;&gt;AF220),A216-COUNTIF($H$199:$H216,"&lt;&gt;CZ")&amp;$AH$5&amp;A219-COUNTIF($H$199:$H219,"&lt;&gt;CZ"),IF(AND(H217="CZ",H216&lt;&gt;"CZ",H218&lt;&gt;"CZ",H219&lt;&gt;"CZ",AF219=AF216,AF217&lt;&gt;AF215,AF217&lt;&gt;AF220),A217-COUNTIF($H$199:$H216,"&lt;&gt;CZ"),IF(AND(H217="CZ",H218="CZ",H219="CZ",H220&lt;&gt;"CZ",AF217&lt;&gt;AF216,AF217=AF220,AF217&lt;&gt;AF221),A217-COUNTIF($H$199:$H217,"&lt;&gt;CZ")&amp;$AH$5&amp;A220-COUNTIF($H$199:$H220,"&lt;&gt;CZ"),IF(AND(H217="CZ",H218="CZ",H219&lt;&gt;"CZ",H220="CZ",AF217&lt;&gt;AF216,AF217=AF220,AF217&lt;&gt;AF221),A217-COUNTIF($H$199:$H217,"&lt;&gt;CZ")&amp;$AH$5&amp;A220-COUNTIF($H$199:$H220,"&lt;&gt;CZ"),IF(AND(H217="CZ",H218&lt;&gt;"CZ",H219="CZ",H220="CZ",AF217&lt;&gt;AF216,AF217=AF220,AF217&lt;&gt;AF221),A217-COUNTIF($H$199:$H217,"&lt;&gt;CZ")&amp;$AH$5&amp;A220-COUNTIF($H$199:$H220,"&lt;&gt;CZ"),IF(AND(H217="CZ",H218&lt;&gt;"CZ",H219&lt;&gt;"CZ",H220="CZ",AF217&lt;&gt;AF216,AF217=AF220,AF217&lt;&gt;AF221),A217-COUNTIF($H$199:$H217,"&lt;&gt;CZ")&amp;$AH$5&amp;A220-COUNTIF($H$199:$H220,"&lt;&gt;CZ"),"")))))))))))))))))))))))))))))))))))))))))))))))))))))</f>
        <v/>
      </c>
      <c r="AJ217" s="102" t="str">
        <f>IF(AI217&lt;&gt;"","",IF(AND(H217="CZ",H218&lt;&gt;"CZ",H219="CZ",H220&lt;&gt;"CZ",AF217&lt;&gt;AF216,AF217=AF220,AF217&lt;&gt;AF221),A217-COUNTIF($H$199:$H217,"&lt;&gt;CZ")&amp;$AH$5&amp;A220-COUNTIF($H$199:$H220,"&lt;&gt;CZ"),IF(AND(H217="CZ",H218="CZ",H219&lt;&gt;"CZ",H220&lt;&gt;"CZ",AF217&lt;&gt;AF216,AF217=AF220,AF217&lt;&gt;AF221),A217-COUNTIF($H$199:$H217,"&lt;&gt;CZ")&amp;$AH$5&amp;A220-COUNTIF($H$199:$H220,"&lt;&gt;CZ"),IF(AND(H217="CZ",H218&lt;&gt;"CZ",H219&lt;&gt;"CZ",H220&lt;&gt;"CZ",AF217&lt;&gt;AF216,AF217=AF220,AF217&lt;&gt;AF221),A217-COUNTIF($H$199:$H217,"&lt;&gt;CZ"),IF(AND(H217="CZ",H216&lt;&gt;"CZ",H215="CZ",H214="CZ",H213="CZ",AF217=AF213,AF217&lt;&gt;AF212,AF217&lt;&gt;AF218),A213-COUNTIFS($H$199:$H213,"&lt;&gt;CZ")&amp;$AH$5&amp;A217-COUNTIFS($H$199:$H217,"&lt;&gt;CZ"),IF(AND(H217="CZ",H216="CZ",H215&lt;&gt;"CZ",H214="CZ",H213="CZ",AF217=AF213,AF217&lt;&gt;AF212,AF217&lt;&gt;AF218),A213-COUNTIFS($H$199:$H213,"&lt;&gt;CZ")&amp;$AH$5&amp;A217-COUNTIFS($H$199:$H217,"&lt;&gt;CZ"),IF(AND(H217="CZ",H216="CZ",H215="CZ",H214&lt;&gt;"CZ",H213="CZ",AF217=AF213,AF217&lt;&gt;AF212,AF217&lt;&gt;AF218),A213-COUNTIFS($H$199:$H213,"&lt;&gt;CZ")&amp;$AH$5&amp;A217-COUNTIFS($H$199:$H217,"&lt;&gt;CZ"),IF(AND(H217="CZ",H216="CZ",H215="CZ",H214="CZ",H213&lt;&gt;"CZ",AF217=AF213,AF217&lt;&gt;AF212,AF217&lt;&gt;AF218),A214-COUNTIFS($H$199:$H213,"&lt;&gt;CZ")&amp;$AH$5&amp;A217-COUNTIFS($H$199:$H217,"&lt;&gt;CZ"),IF(AND(H217="CZ",H216&lt;&gt;"CZ",H215="CZ",H214="CZ",H213&lt;&gt;"CZ",AF217=AF213,AF217&lt;&gt;AF212,AF217&lt;&gt;AF218),A214-COUNTIFS($H$199:$H213,"&lt;&gt;CZ")&amp;$AH$5&amp;A217-COUNTIFS($H$199:$H217,"&lt;&gt;CZ"),IF(AND(H217="CZ",H216&lt;&gt;"CZ",H215="CZ",H214&lt;&gt;"CZ",H213="CZ",AF217=AF213,AF217&lt;&gt;AF212,AF217&lt;&gt;AF218),A213-COUNTIFS($H$199:$H213,"&lt;&gt;CZ")&amp;$AH$5&amp;A217-COUNTIFS($H$199:$H217,"&lt;&gt;CZ"),IF(AND(H217="CZ",H216&lt;&gt;"CZ",H215&lt;&gt;"CZ",H214="CZ",H213="CZ",AF217=AF213,AF217&lt;&gt;AF212,AF217&lt;&gt;AF218),A213-COUNTIFS($H$199:$H213,"&lt;&gt;CZ")&amp;$AH$5&amp;A217-COUNTIFS($H$199:$H217,"&lt;&gt;CZ"),IF(AND(H217="CZ",H216&lt;&gt;"CZ",H215&lt;&gt;"CZ",H214&lt;&gt;"CZ",H213="CZ",AF217=AF213,AF217&lt;&gt;AF212,AF217&lt;&gt;AF218),A213-COUNTIFS($H$199:$H213,"&lt;&gt;CZ")&amp;$AH$5&amp;A217-COUNTIFS($H$199:$H217,"&lt;&gt;CZ"),IF(AND(H217="CZ",H216&lt;&gt;"CZ",H215&lt;&gt;"CZ",H214="CZ",H213&lt;&gt;"CZ",AF217=AF213,AF217&lt;&gt;AF212,AF217&lt;&gt;AF218),A214-COUNTIFS($H$199:$H213,"&lt;&gt;CZ")&amp;$AH$5&amp;A217-COUNTIFS($H$199:$H217,"&lt;&gt;CZ"),IF(AND(H217="CZ",H216&lt;&gt;"CZ",H215="CZ",H214&lt;&gt;"CZ",H213&lt;&gt;"CZ",AF217=AF213,AF217&lt;&gt;AF212,AF217&lt;&gt;AF218),A214-COUNTIFS($H$199:$H213,"&lt;&gt;CZ")&amp;$AH$5&amp;A217-COUNTIFS($H$199:$H217,"&lt;&gt;CZ"),IF(AND(H217="CZ",H216="CZ",H215&lt;&gt;"CZ",H214&lt;&gt;"CZ",H213&lt;&gt;"CZ",AF217=AF213,AF217&lt;&gt;AF212,AF217&lt;&gt;AF218),A214-COUNTIFS($H$199:$H213,"&lt;&gt;CZ")&amp;$AH$5&amp;A217-COUNTIFS($H$199:$H217,"&lt;&gt;CZ"),IF(AND(H217="CZ",H216="CZ",H215&lt;&gt;"CZ",H214&lt;&gt;"CZ",H213="CZ",AF217=AF213,AF217&lt;&gt;AF212,AF217&lt;&gt;AF218),A213-COUNTIFS($H$199:$H213,"&lt;&gt;CZ")&amp;$AH$5&amp;A217-COUNTIFS($H$199:$H217,"&lt;&gt;CZ"),IF(AND(H217="CZ",H216="CZ",H215&lt;&gt;"CZ",H214="CZ",H213&lt;&gt;"CZ",AF217=AF213,AF217&lt;&gt;AF212,AF217&lt;&gt;AF218),A214-COUNTIFS($H$199:$H213,"&lt;&gt;CZ")&amp;$AH$5&amp;A217-COUNTIFS($H$199:$H217,"&lt;&gt;CZ"),IF(AND(H217="CZ",H216="CZ",H215="CZ",H214&lt;&gt;"CZ",H213&lt;&gt;"CZ",AF217=AF213,AF217&lt;&gt;AF212,AF217&lt;&gt;AF218),A214-COUNTIFS($H$199:$H213,"&lt;&gt;CZ")&amp;$AH$5&amp;A217-COUNTIFS($H$199:$H217,"&lt;&gt;CZ"),IF(AND(H217="CZ",H216&lt;&gt;"CZ",H215&lt;&gt;"CZ",H214&lt;&gt;"CZ",H213&lt;&gt;"CZ",AF217=AF213,AF217&lt;&gt;AF212,AF217&lt;&gt;AF218),A214-COUNTIFS($H$199:$H213,"&lt;&gt;CZ"),IF(AND(H217="CZ",H216&lt;&gt;"CZ",H215="CZ",H214="CZ",H218="CZ",AF218=AF214,AF217&lt;&gt;AF213,AF217&lt;&gt;AF219),A214-COUNTIFS($H$199:$H214,"&lt;&gt;CZ")&amp;$AH$5&amp;A218-COUNTIFS($H$199:$H218,"&lt;&gt;CZ"),IF(AND(H217="CZ",H216="CZ",H215&lt;&gt;"CZ",H214="CZ",H218="CZ",AF218=AF214,AF217&lt;&gt;AF213,AF217&lt;&gt;AF219),A214-COUNTIFS($H$199:$H214,"&lt;&gt;CZ")&amp;$AH$5&amp;A218-COUNTIFS($H$199:$H218,"&lt;&gt;CZ"),IF(AND(H217="CZ",H216="CZ",H215="CZ",H214&lt;&gt;"CZ",H218="CZ",AF218=AF214,AF217&lt;&gt;AF213,AF217&lt;&gt;AF219),A215-COUNTIFS($H$199:$H214,"&lt;&gt;CZ")&amp;$AH$5&amp;A218-COUNTIFS($H$199:$H218,"&lt;&gt;CZ"),IF(AND(H217="CZ",H216="CZ",H215="CZ",H214="CZ",H218&lt;&gt;"CZ",AF218=AF214,AF217&lt;&gt;AF213,AF217&lt;&gt;AF219),A214-COUNTIFS($H$199:$H214,"&lt;&gt;CZ")&amp;$AH$5&amp;A218-COUNTIFS($H$199:$H218,"&lt;&gt;CZ"),IF(AND(H217="CZ",H216&lt;&gt;"CZ",H215="CZ",H214="CZ",H218&lt;&gt;"CZ",AF218=AF214,AF217&lt;&gt;AF213,AF217&lt;&gt;AF219),A214-COUNTIFS($H$199:$H214,"&lt;&gt;CZ")&amp;$AH$5&amp;A218-COUNTIFS($H$199:$H218,"&lt;&gt;CZ"),IF(AND(H217="CZ",H216&lt;&gt;"CZ",H215="CZ",H214&lt;&gt;"CZ",H218="CZ",AF218=AF214,AF217&lt;&gt;AF213,AF217&lt;&gt;AF219),A215-COUNTIFS($H$199:$H214,"&lt;&gt;CZ")&amp;$AH$5&amp;A218-COUNTIFS($H$199:$H218,"&lt;&gt;CZ"),IF(AND(H217="CZ",H216&lt;&gt;"CZ",H215&lt;&gt;"CZ",H214="CZ",H218="CZ",AF218=AF214,AF217&lt;&gt;AF213,AF217&lt;&gt;AF219),A214-COUNTIFS($H$199:$H214,"&lt;&gt;CZ")&amp;$AH$5&amp;A218-COUNTIFS($H$199:$H218,"&lt;&gt;CZ"),IF(AND(H217="CZ",H216&lt;&gt;"CZ",H215&lt;&gt;"CZ",H214&lt;&gt;"CZ",H218="CZ",AF218=AF214,AF217&lt;&gt;AF213,AF217&lt;&gt;AF219),A215-COUNTIFS($H$199:$H214,"&lt;&gt;CZ")&amp;$AH$5&amp;A218-COUNTIFS($H$199:$H218,"&lt;&gt;CZ"),IF(AND(H217="CZ",H216&lt;&gt;"CZ",H215&lt;&gt;"CZ",H214="CZ",H218&lt;&gt;"CZ",AF218=AF214,AF217&lt;&gt;AF213,AF217&lt;&gt;AF219),A214-COUNTIFS($H$199:$H214,"&lt;&gt;CZ")&amp;$AH$5&amp;A218-COUNTIFS($H$199:$H218,"&lt;&gt;CZ"),IF(AND(H217="CZ",H216&lt;&gt;"CZ",H215="CZ",H214&lt;&gt;"CZ",H218&lt;&gt;"CZ",AF218=AF214,AF217&lt;&gt;AF213,AF217&lt;&gt;AF219),A215-COUNTIFS($H$199:$H214,"&lt;&gt;CZ")&amp;$AH$5&amp;A218-COUNTIFS($H$199:$H218,"&lt;&gt;CZ"),IF(AND(H217="CZ",H216="CZ",H215&lt;&gt;"CZ",H214&lt;&gt;"CZ",H218&lt;&gt;"CZ",AF218=AF214,AF217&lt;&gt;AF213,AF217&lt;&gt;AF219),A215-COUNTIFS($H$199:$H214,"&lt;&gt;CZ")&amp;$AH$5&amp;A218-COUNTIFS($H$199:$H218,"&lt;&gt;CZ"),IF(AND(H217="CZ",H216="CZ",H215&lt;&gt;"CZ",H214&lt;&gt;"CZ",H218="CZ",AF218=AF214,AF217&lt;&gt;AF213,AF217&lt;&gt;AF219),A215-COUNTIFS($H$199:$H214,"&lt;&gt;CZ")&amp;$AH$5&amp;A218-COUNTIFS($H$199:$H218,"&lt;&gt;CZ"),IF(AND(H217="CZ",H216="CZ",H215&lt;&gt;"CZ",H214="CZ",H218&lt;&gt;"CZ",AF218=AF214,AF217&lt;&gt;AF213,AF217&lt;&gt;AF219),A214-COUNTIFS($H$199:$H214,"&lt;&gt;CZ")&amp;$AH$5&amp;A218-COUNTIFS($H$199:$H218,"&lt;&gt;CZ"),IF(AND(H217="CZ",H216="CZ",H215="CZ",H214&lt;&gt;"CZ",H218&lt;&gt;"CZ",AF218=AF214,AF217&lt;&gt;AF213,AF217&lt;&gt;AF219),A215-COUNTIFS($H$199:$H214,"&lt;&gt;CZ")&amp;$AH$5&amp;A218-COUNTIFS($H$199:$H218,"&lt;&gt;CZ"),IF(AND(H217="CZ",H216&lt;&gt;"CZ",H215&lt;&gt;"CZ",H214&lt;&gt;"CZ",H218&lt;&gt;"CZ",AF218=AF214,AF217&lt;&gt;AF213,AF217&lt;&gt;AF219),A215-COUNTIFS($H$199:$H214,"&lt;&gt;CZ"),IF(AND(H217="CZ",H216&lt;&gt;"CZ",H215="CZ",H218="CZ",H219="CZ",AF219=AF215,AF217&lt;&gt;AF214,AF217&lt;&gt;AF220),A215-COUNTIFS($H$199:$H215,"&lt;&gt;CZ")&amp;$AH$5&amp;A219-COUNTIFS($H$199:$H219,"&lt;&gt;CZ"),IF(AND(H217="CZ",H216="CZ",H215&lt;&gt;"CZ",H218="CZ",H219="CZ",AF219=AF215,AF217&lt;&gt;AF214,AF217&lt;&gt;AF220),A216-COUNTIFS($H$199:$H215,"&lt;&gt;CZ")&amp;$AH$5&amp;A219-COUNTIFS($H$199:$H219,"&lt;&gt;CZ"),IF(AND(H217="CZ",H216="CZ",H215="CZ",H218&lt;&gt;"CZ",H219="CZ",AF219=AF215,AF217&lt;&gt;AF214,AF217&lt;&gt;AF220),A215-COUNTIFS($H$199:$H215,"&lt;&gt;CZ")&amp;$AH$5&amp;A219-COUNTIFS($H$199:$H219,"&lt;&gt;CZ"),IF(AND(H217="CZ",H216="CZ",H215="CZ",H218="CZ",H219&lt;&gt;"CZ",AF219=AF215,AF217&lt;&gt;AF214,AF217&lt;&gt;AF220),A215-COUNTIFS($H$199:$H215,"&lt;&gt;CZ")&amp;$AH$5&amp;A219-COUNTIFS($H$199:$H219,"&lt;&gt;CZ"),IF(AND(H217="CZ",H216&lt;&gt;"CZ",H215="CZ",H218="CZ",H219&lt;&gt;"CZ",AF219=AF215,AF217&lt;&gt;AF214,AF217&lt;&gt;AF220),A215-COUNTIFS($H$199:$H215,"&lt;&gt;CZ")&amp;$AH$5&amp;A219-COUNTIFS($H$199:$H219,"&lt;&gt;CZ"),IF(AND(H217="CZ",H216&lt;&gt;"CZ",H215="CZ",H218&lt;&gt;"CZ",H219="CZ",AF219=AF215,AF217&lt;&gt;AF214,AF217&lt;&gt;AF220),A215-COUNTIFS($H$199:$H215,"&lt;&gt;CZ")&amp;$AH$5&amp;A219-COUNTIFS($H$199:$H219,"&lt;&gt;CZ"),IF(AND(H217="CZ",H216&lt;&gt;"CZ",H215&lt;&gt;"CZ",H218="CZ",H219="CZ",AF219=AF215,AF217&lt;&gt;AF214,AF217&lt;&gt;AF220),A216-COUNTIFS($H$199:$H215,"&lt;&gt;CZ")&amp;$AH$5&amp;A219-COUNTIFS($H$199:$H219,"&lt;&gt;CZ"),IF(AND(H217="CZ",H216&lt;&gt;"CZ",H215&lt;&gt;"CZ",H218&lt;&gt;"CZ",H219="CZ",AF219=AF215,AF217&lt;&gt;AF214,AF217&lt;&gt;AF220),A216-COUNTIFS($H$199:$H215,"&lt;&gt;CZ")&amp;$AH$5&amp;A219-COUNTIFS($H$199:$H219,"&lt;&gt;CZ"),IF(AND(H217="CZ",H216&lt;&gt;"CZ",H215&lt;&gt;"CZ",H218="CZ",H219&lt;&gt;"CZ",AF219=AF215,AF217&lt;&gt;AF214,AF217&lt;&gt;AF220),A216-COUNTIFS($H$199:$H215,"&lt;&gt;CZ")&amp;$AH$5&amp;A219-COUNTIFS($H$199:$H219,"&lt;&gt;CZ"),IF(AND(H217="CZ",H216&lt;&gt;"CZ",H215="CZ",H218&lt;&gt;"CZ",H219&lt;&gt;"CZ",AF219=AF215,AF217&lt;&gt;AF214,AF217&lt;&gt;AF220),A215-COUNTIFS($H$199:$H215,"&lt;&gt;CZ")&amp;$AH$5&amp;A219-COUNTIFS($H$199:$H219,"&lt;&gt;CZ"),IF(AND(H217="CZ",H216="CZ",H215&lt;&gt;"CZ",H218&lt;&gt;"CZ",H219&lt;&gt;"CZ",AF219=AF215,AF217&lt;&gt;AF214,AF217&lt;&gt;AF220),A216-COUNTIFS($H$199:$H215,"&lt;&gt;CZ")&amp;$AH$5&amp;A219-COUNTIFS($H$199:$H219,"&lt;&gt;CZ"),IF(AND(H217="CZ",H216="CZ",H215&lt;&gt;"CZ",H218&lt;&gt;"CZ",H219="CZ",AF219=AF215,AF217&lt;&gt;AF214,AF217&lt;&gt;AF220),A216-COUNTIFS($H$199:$H215,"&lt;&gt;CZ")&amp;$AH$5&amp;A219-COUNTIFS($H$199:$H219,"&lt;&gt;CZ"),IF(AND(H217="CZ",H216="CZ",H215&lt;&gt;"CZ",H218="CZ",H219&lt;&gt;"CZ",AF219=AF215,AF217&lt;&gt;AF214,AF217&lt;&gt;AF220),A216-COUNTIFS($H$199:$H215,"&lt;&gt;CZ")&amp;$AH$5&amp;A219-COUNTIFS($H$199:$H219,"&lt;&gt;CZ"),IF(AND(H217="CZ",H216="CZ",H215="CZ",H218&lt;&gt;"CZ",H219&lt;&gt;"CZ",AF219=AF215,AF217&lt;&gt;AF214,AF217&lt;&gt;AF220),A215-COUNTIFS($H$199:$H215,"&lt;&gt;CZ")&amp;$AH$5&amp;A219-COUNTIFS($H$199:$H219,"&lt;&gt;CZ"),""))))))))))))))))))))))))))))))))))))))))))))))))</f>
        <v/>
      </c>
      <c r="AK217" s="102" t="str">
        <f>IF(AI217&lt;&gt;"","",IF(AJ217&lt;&gt;"","",IF(AND(H216="CZ",H215&lt;&gt;"CZ",H214&lt;&gt;"CZ",H217&lt;&gt;"CZ",H218&lt;&gt;"CZ",AF218=AF214,AF216&lt;&gt;AF213,AF216&lt;&gt;AF219),A215-COUNTIFS($H$199:$H214,"&lt;&gt;CZ"),IF(AND(H217="CZ",H216&lt;&gt;"CZ",H218="CZ",H219="CZ",H220="CZ",AF220=AF216,AF217&lt;&gt;AF215,AF217&lt;&gt;AF221),A217-COUNTIFS($H$199:$H216,"&lt;&gt;CZ")&amp;$AH$5&amp;A220-COUNTIFS($H$199:$H220,"&lt;&gt;CZ"),IF(AND(H217="CZ",H216="CZ",H218&lt;&gt;"CZ",H219="CZ",H220="CZ",AF220=AF216,AF217&lt;&gt;AF215,AF217&lt;&gt;AF221),A216-COUNTIFS($H$199:$H216,"&lt;&gt;CZ")&amp;$AH$5&amp;A220-COUNTIFS($H$199:$H220,"&lt;&gt;CZ"),IF(AND(H217="CZ",H216="CZ",H218="CZ",H219&lt;&gt;"CZ",H220="CZ",AF220=AF216,AF217&lt;&gt;AF215,AF217&lt;&gt;AF221),A216-COUNTIFS($H$199:$H216,"&lt;&gt;CZ")&amp;$AH$5&amp;A220-COUNTIFS($H$199:$H220,"&lt;&gt;CZ"),IF(AND(H217="CZ",H216="CZ",H218="CZ",H219="CZ",H220&lt;&gt;"CZ",AF220=AF216,AF217&lt;&gt;AF215,AF217&lt;&gt;AF221),A216-COUNTIFS($H$199:$H216,"&lt;&gt;CZ")&amp;$AH$5&amp;A220-COUNTIFS($H$199:$H220,"&lt;&gt;CZ"),IF(AND(H217="CZ",H216&lt;&gt;"CZ",H218="CZ",H219="CZ",H220&lt;&gt;"CZ",AF220=AF216,AF217&lt;&gt;AF215,AF217&lt;&gt;AF221),A217-COUNTIFS($H$199:$H216,"&lt;&gt;CZ")&amp;$AH$5&amp;A220-COUNTIFS($H$199:$H220,"&lt;&gt;CZ"),IF(AND(H217="CZ",H216&lt;&gt;"CZ",H218="CZ",H219&lt;&gt;"CZ",H220="CZ",AF220=AF216,AF217&lt;&gt;AF215,AF217&lt;&gt;AF221),A217-COUNTIFS($H$199:$H216,"&lt;&gt;CZ")&amp;$AH$5&amp;A220-COUNTIFS($H$199:$H220,"&lt;&gt;CZ"),IF(AND(H217="CZ",H216&lt;&gt;"CZ",H218&lt;&gt;"CZ",H219="CZ",H220="CZ",AF220=AF216,AF217&lt;&gt;AF215,AF217&lt;&gt;AF221),A217-COUNTIFS($H$199:$H216,"&lt;&gt;CZ")&amp;$AH$5&amp;A220-COUNTIFS($H$199:$H220,"&lt;&gt;CZ"),IF(AND(H217="CZ",H216&lt;&gt;"CZ",H218&lt;&gt;"CZ",H219&lt;&gt;"CZ",H220="CZ",AF220=AF216,AF217&lt;&gt;AF215,AF217&lt;&gt;AF221),A217-COUNTIFS($H$199:$H216,"&lt;&gt;CZ")&amp;$AH$5&amp;A220-COUNTIFS($H$199:$H220,"&lt;&gt;CZ"),IF(AND(H217="CZ",H216&lt;&gt;"CZ",H218&lt;&gt;"CZ",H219&lt;&gt;"CZ",H220&lt;&gt;"CZ",AF220=AF216,AF217&lt;&gt;AF215,AF217&lt;&gt;AF221),A220-COUNTIFS($H$199:$H220,"&lt;&gt;CZ"),IF(AND(H217="CZ",H216&lt;&gt;"CZ",H218&lt;&gt;"CZ",H219="CZ",H220&lt;&gt;"CZ",AF220=AF216,AF217&lt;&gt;AF215,AF217&lt;&gt;AF221),A217-COUNTIFS($H$199:$H216,"&lt;&gt;CZ")&amp;$AH$5&amp;A220-COUNTIFS($H$199:$H220,"&lt;&gt;CZ"),IF(AND(H217="CZ",H216="CZ",H218="CZ",H219&lt;&gt;"CZ",H220&lt;&gt;"CZ",AF220=AF216,AF217&lt;&gt;AF215,AF217&lt;&gt;AF221),A216-COUNTIFS($H$199:$H216,"&lt;&gt;CZ")&amp;$AH$5&amp;A220-COUNTIFS($H$199:$H220,"&lt;&gt;CZ"),IF(AND(H217="CZ",H216="CZ",H218&lt;&gt;"CZ",H219&lt;&gt;"CZ",H220&lt;&gt;"CZ",AF220=AF216,AF217&lt;&gt;AF215,AF217&lt;&gt;AF221),A216-COUNTIFS($H$199:$H216,"&lt;&gt;CZ")&amp;$AH$5&amp;A220-COUNTIFS($H$199:$H220,"&lt;&gt;CZ"),IF(AND(H217="CZ",H216="CZ",H218&lt;&gt;"CZ",H219&lt;&gt;"CZ",H220="CZ",AF220=AF216,AF217&lt;&gt;AF215,AF217&lt;&gt;AF221),A216-COUNTIFS($H$199:$H216,"&lt;&gt;CZ")&amp;$AH$5&amp;A220-COUNTIFS($H$199:$H220,"&lt;&gt;CZ"),IF(AND(H217="CZ",H216="CZ",H218&lt;&gt;"CZ",H219="CZ",H220&lt;&gt;"CZ",AF220=AF216,AF217&lt;&gt;AF215,AF217&lt;&gt;AF221),A216-COUNTIFS($H$199:$H216,"&lt;&gt;CZ")&amp;$AH$5&amp;A220-COUNTIFS($H$199:$H220,"&lt;&gt;CZ"),IF(AND(H217="CZ",H216&lt;&gt;"CZ",H218="CZ",H219&lt;&gt;"CZ",H220&lt;&gt;"CZ",AF220=AF216,AF217&lt;&gt;AF215,AF217&lt;&gt;AF221),A217-COUNTIFS($H$199:$H216,"&lt;&gt;CZ")&amp;$AH$5&amp;A220-COUNTIFS($H$199:$H220,"&lt;&gt;CZ"),IF(AND(H217="CZ",H218&lt;&gt;"CZ",H219="CZ",H220="CZ",H221="CZ",AF217=AF221,AF217&lt;&gt;AF216,AF217&lt;&gt;AF222),A217-COUNTIFS($H$199:$H217,"&lt;&gt;CZ")&amp;$AH$5&amp;A221-COUNTIFS($H$199:$H221,"&lt;&gt;CZ"),IF(AND(H217="CZ",H218="CZ",H219&lt;&gt;"CZ",H220="CZ",H221="CZ",AF217=AF221,AF217&lt;&gt;AF216,AF217&lt;&gt;AF222),A217-COUNTIFS($H$199:$H217,"&lt;&gt;CZ")&amp;$AH$5&amp;A221-COUNTIFS($H$199:$H221,"&lt;&gt;CZ"),IF(AND(H217="CZ",H218="CZ",H219="CZ",H220&lt;&gt;"CZ",H221="CZ",AF217=AF221,AF217&lt;&gt;AF216,AF217&lt;&gt;AF222),A217-COUNTIFS($H$199:$H217,"&lt;&gt;CZ")&amp;$AH$5&amp;A221-COUNTIFS($H$199:$H221,"&lt;&gt;CZ"),IF(AND(H217="CZ",H218="CZ",H219="CZ",H220="CZ",H221&lt;&gt;"CZ",AF217=AF221,AF217&lt;&gt;AF216,AF217&lt;&gt;AF222),A217-COUNTIFS($H$199:$H217,"&lt;&gt;CZ")&amp;$AH$5&amp;A221-COUNTIFS($H$199:$H221,"&lt;&gt;CZ"),IF(AND(H217="CZ",H216&lt;&gt;"CZ",H215="CZ",H214="CZ",H218&lt;&gt;"CZ",AF218=AF214,AF217&lt;&gt;AF213,AF217&lt;&gt;AF219),A214-COUNTIFS($H$199:$H214,"&lt;&gt;CZ")&amp;$AH$5&amp;A218-COUNTIFS($H$199:$H218,"&lt;&gt;CZ"),IF(AND(H217="CZ",H218&lt;&gt;"CZ",H219="CZ",H220="CZ",H221&lt;&gt;"CZ",AF217=AF221,AF217&lt;&gt;AF216,AF217&lt;&gt;AF222),A217-COUNTIFS($H$199:$H217,"&lt;&gt;CZ")&amp;$AH$5&amp;A221-COUNTIFS($H$199:$H221,"&lt;&gt;CZ"),IF(AND(H217="CZ",H218&lt;&gt;"CZ",H219="CZ",H220&lt;&gt;"CZ",H221="CZ",AF217=AF221,AF217&lt;&gt;AF216,AF217&lt;&gt;AF222),A217-COUNTIFS($H$199:$H217,"&lt;&gt;CZ")&amp;$AH$5&amp;A221-COUNTIFS($H$199:$H221,"&lt;&gt;CZ"),IF(AND(H217="CZ",H218&lt;&gt;"CZ",H219&lt;&gt;"CZ",H220="CZ",H221="CZ",AF217=AF221,AF217&lt;&gt;AF216,AF217&lt;&gt;AF222),A217-COUNTIFS($H$199:$H217,"&lt;&gt;CZ")&amp;$AH$5&amp;A221-COUNTIFS($H$199:$H221,"&lt;&gt;CZ"),IF(AND(H217="CZ",H218&lt;&gt;"CZ",H219&lt;&gt;"CZ",H220&lt;&gt;"CZ",H221="CZ",AF217=AF221,AF217&lt;&gt;AF216,AF217&lt;&gt;AF222),A217-COUNTIFS($H$199:$H217,"&lt;&gt;CZ")&amp;$AH$5&amp;A221-COUNTIFS($H$199:$H221,"&lt;&gt;CZ"),IF(AND(H217="CZ",H218&lt;&gt;"CZ",H219&lt;&gt;"CZ",H220="CZ",H221&lt;&gt;"CZ",AF217=AF221,AF217&lt;&gt;AF216,AF217&lt;&gt;AF222),A217-COUNTIFS($H$199:$H217,"&lt;&gt;CZ")&amp;$AH$5&amp;A221-COUNTIFS($H$199:$H221,"&lt;&gt;CZ"),IF(AND(H217="CZ",H218&lt;&gt;"CZ",H219="CZ",H220&lt;&gt;"CZ",H221&lt;&gt;"CZ",AF217=AF221,AF217&lt;&gt;AF216,AF217&lt;&gt;AF222),A217-COUNTIFS($H$199:$H217,"&lt;&gt;CZ")&amp;$AH$5&amp;A221-COUNTIFS($H$199:$H221,"&lt;&gt;CZ"),IF(AND(H217="CZ",H218="CZ",H219&lt;&gt;"CZ",H220&lt;&gt;"CZ",H221&lt;&gt;"CZ",AF217=AF221,AF217&lt;&gt;AF216,AF217&lt;&gt;AF222),A217-COUNTIFS($H$199:$H217,"&lt;&gt;CZ")&amp;$AH$5&amp;A221-COUNTIFS($H$199:$H221,"&lt;&gt;CZ"),IF(AND(H217="CZ",H218="CZ",H219="CZ",H220&lt;&gt;"CZ",H221&lt;&gt;"CZ",AF217=AF221,AF217&lt;&gt;AF216,AF217&lt;&gt;AF222),A217-COUNTIFS($H$199:$H217,"&lt;&gt;CZ")&amp;$AH$5&amp;A221-COUNTIFS($H$199:$H221,"&lt;&gt;CZ"),IF(AND(H217="CZ",H218="CZ",H219&lt;&gt;"CZ",H220="CZ",H221&lt;&gt;"CZ",AF217=AF221,AF217&lt;&gt;AF216,AF217&lt;&gt;AF222),A217-COUNTIFS($H$199:$H217,"&lt;&gt;CZ")&amp;$AH$5&amp;A221-COUNTIFS($H$199:$H221,"&lt;&gt;CZ"),IF(AND(H217="CZ",H218="CZ",H219="CZ",H220&lt;&gt;"CZ",H221&lt;&gt;"CZ",AF217=AF221,AF217&lt;&gt;AF216,AF217&lt;&gt;AF222),A217-COUNTIFS($H$199:$H217,"&lt;&gt;CZ")&amp;$AH$5&amp;A221-COUNTIFS($H$199:$H221,"&lt;&gt;CZ"),IF(AND(H217="CZ",H218="CZ",H219&lt;&gt;"CZ",H220&lt;&gt;"CZ",H221&lt;&gt;"CZ",AF217=AF221,AF217&lt;&gt;AF216,AF217&lt;&gt;AF222),A221-COUNTIFS($H$199:$H221,"&lt;&gt;CZ"),""))))))))))))))))))))))))))))))))))</f>
        <v/>
      </c>
      <c r="AL217" s="120" t="str">
        <f t="shared" si="13"/>
        <v/>
      </c>
    </row>
    <row r="218" spans="1:38" s="104" customFormat="1" ht="15" hidden="1" customHeight="1">
      <c r="A218" s="105">
        <v>20</v>
      </c>
      <c r="B218" s="106" t="e">
        <v>#N/A</v>
      </c>
      <c r="C218" s="107" t="s">
        <v>251</v>
      </c>
      <c r="D218" s="107" t="s">
        <v>251</v>
      </c>
      <c r="E218" s="106" t="s">
        <v>251</v>
      </c>
      <c r="F218" s="108"/>
      <c r="G218" s="109" t="s">
        <v>251</v>
      </c>
      <c r="H218" s="110" t="s">
        <v>251</v>
      </c>
      <c r="I218" s="111"/>
      <c r="J218" s="112" t="s">
        <v>251</v>
      </c>
      <c r="K218" s="111"/>
      <c r="L218" s="112" t="s">
        <v>251</v>
      </c>
      <c r="M218" s="111"/>
      <c r="N218" s="112" t="s">
        <v>251</v>
      </c>
      <c r="O218" s="111"/>
      <c r="P218" s="112" t="s">
        <v>251</v>
      </c>
      <c r="Q218" s="111"/>
      <c r="R218" s="112" t="s">
        <v>251</v>
      </c>
      <c r="S218" s="113"/>
      <c r="T218" s="112" t="s">
        <v>251</v>
      </c>
      <c r="U218" s="111"/>
      <c r="V218" s="112" t="s">
        <v>251</v>
      </c>
      <c r="W218" s="111">
        <v>100</v>
      </c>
      <c r="X218" s="112" t="s">
        <v>251</v>
      </c>
      <c r="Y218" s="111"/>
      <c r="Z218" s="112" t="s">
        <v>251</v>
      </c>
      <c r="AA218" s="111"/>
      <c r="AB218" s="112" t="s">
        <v>251</v>
      </c>
      <c r="AC218" s="111"/>
      <c r="AD218" s="112" t="s">
        <v>251</v>
      </c>
      <c r="AE218" s="116">
        <v>0</v>
      </c>
      <c r="AF218" s="117" t="s">
        <v>251</v>
      </c>
      <c r="AG218" s="118" t="s">
        <v>251</v>
      </c>
      <c r="AH218" s="100" t="str">
        <f t="shared" ca="1" si="12"/>
        <v/>
      </c>
      <c r="AI218" s="119" t="str">
        <f>IF(H218="","",IF(H218&lt;&gt;"CZ","NE",IF(AND(H218="CZ",AF217&lt;&gt;AF218,AF218&lt;&gt;AF219),A218-COUNTIF($H$199:$H218,"&lt;&gt;CZ"),IF(AND(H218="CZ",H217="CZ",AF218=AF217,AF218&lt;&gt;AF216,AF218&lt;&gt;AF219),A217-COUNTIF($H$199:$H218,"&lt;&gt;CZ")&amp;$AH$5&amp;A218-COUNTIF($H$199:$H218,"&lt;&gt;CZ"),IF(AND(H218="CZ",H219="CZ",AF218&lt;&gt;AF217,AF218=AF219,AF218&lt;&gt;AF220),A218-COUNTIF($H$199:$H218,"&lt;&gt;CZ")&amp;$AH$5&amp;A219-COUNTIF($H$199:$H219,"&lt;&gt;CZ"),IF(AND(H218="CZ",H217="CZ",H216="CZ",AF218=AF216,AF218&lt;&gt;AF215,AF218&lt;&gt;AF219),A216-COUNTIF($H$199:$H218,"&lt;&gt;CZ")&amp;$AH$5&amp;A218-COUNTIF($H$199:$H218,"&lt;&gt;CZ"),IF(AND(H218="CZ",H217="CZ",H219="CZ",AF219=AF217,AF218&lt;&gt;AF216,AF218&lt;&gt;AF220),A217-COUNTIF($H$199:$H217,"&lt;&gt;CZ")&amp;$AH$5&amp;A219-COUNTIF($H$199:$H219,"&lt;&gt;CZ"),IF(AND(H218="CZ",H219="CZ",H220="CZ",AF218&lt;&gt;AF217,AF218=AF220,AF218&lt;&gt;AF221),A218-COUNTIF($H$199:$H218,"&lt;&gt;CZ")&amp;$AH$5&amp;A220-COUNTIF($H$199:$H220,"&lt;&gt;CZ"),IF(AND(H218="CZ",H217="CZ",H216="CZ",H215="CZ",AF218=AF215,AF218&lt;&gt;AF214,AF218&lt;&gt;AF219),A215-COUNTIF($H$199:$H215,"&lt;&gt;CZ")&amp;$AH$5&amp;A218-COUNTIF($H$199:$H218,"&lt;&gt;CZ"),IF(AND(H218="CZ",H217="CZ",H216="CZ",H219="CZ",AF219=AF216,AF218&lt;&gt;AF215,AF218&lt;&gt;AF220),A216-COUNTIF($H$199:$H216,"&lt;&gt;CZ")&amp;$AH$5&amp;A219-COUNTIF($H$199:$H219,"&lt;&gt;CZ"),IF(AND(H218="CZ",H217="CZ",H219="CZ",H220="CZ",AF220=AF217,AF218&lt;&gt;AF216,AF218&lt;&gt;AF221),A217-COUNTIF($H$199:$H217,"&lt;&gt;CZ")&amp;$AH$5&amp;A220-COUNTIF($H$199:$H220,"&lt;&gt;CZ"),IF(AND(H218="CZ",H219="CZ",H220="CZ",H221="CZ",AF218&lt;&gt;AF217,AF218=AF221,AF218&lt;&gt;AF222),A218-COUNTIF($H$199:$H218,"&lt;&gt;CZ")&amp;$AH$5&amp;A221-COUNTIF($H$199:$H221,"&lt;&gt;CZ"),IF(AND(H218="CZ",H217="CZ",H216="CZ",H215="CZ",H214="CZ",AF218=AF214,AF218&lt;&gt;AF213,AF218&lt;&gt;AF219),A214-COUNTIF($H$199:$H214,"&lt;&gt;CZ")&amp;$AH$5&amp;A218-COUNTIF($H$199:$H218,"&lt;&gt;CZ"),IF(AND(H218="CZ",H217="CZ",H216="CZ",H215="CZ",H219="CZ",AF219=AF215,AF218&lt;&gt;AF214,AF218&lt;&gt;AF220),A215-COUNTIF($H$199:$H215,"&lt;&gt;CZ")&amp;$AH$5&amp;A219-COUNTIF($H$199:$H219,"&lt;&gt;CZ"),IF(AND(H218="CZ",H217="CZ",H216="CZ",H219="CZ",H220="CZ",AF220=AF216,AF218&lt;&gt;AF215,AF218&lt;&gt;AF221),A216-COUNTIF($H$199:$H216,"&lt;&gt;CZ")&amp;$AH$5&amp;A220-COUNTIF($H$199:$H220,"&lt;&gt;CZ"),IF(AND(H218="CZ",H217="CZ",H219="CZ",H220="CZ",H221="CZ",AF221=AF217,AF218&lt;&gt;AF216,AF218&lt;&gt;AF222),A217-COUNTIF($H$199:$H217,"&lt;&gt;CZ")&amp;$AH$5&amp;A221-COUNTIF($H$199:$H221,"&lt;&gt;CZ"),IF(AND(H218="CZ",H219="CZ",H220="CZ",H221="CZ",H222="CZ",AF218&lt;&gt;AF217,AF218=AF222,AF218&lt;&gt;AF223),A218-COUNTIF($H$199:$H218,"&lt;&gt;CZ")&amp;$AH$5&amp;A222-COUNTIF($H$199:$H222,"&lt;&gt;CZ"),IF(AND(H218="CZ",H217&lt;&gt;"CZ",AF218=AF217,AF218&lt;&gt;AF216,AF218&lt;&gt;AF219),A218-COUNTIF($H$199:$H218,"&lt;&gt;CZ"),IF(AND(H218="CZ",H219&lt;&gt;"CZ",AF218&lt;&gt;AF217,AF218=AF219,AF218&lt;&gt;AF220),A218-COUNTIF($H$199:$H218,"&lt;&gt;CZ"),IF(AND(H218="CZ",H217&lt;&gt;"CZ",H216="CZ",AF218=AF216,AF218&lt;&gt;AF215,AF218&lt;&gt;AF219),A216-COUNTIF($H$199:$H216,"&lt;&gt;CZ")&amp;$AH$5&amp;A218-COUNTIF($H$199:$H218,"&lt;&gt;CZ"),IF(AND(H218="CZ",H217="CZ",H216&lt;&gt;"CZ",AF218=AF216,AF218&lt;&gt;AF215,AF218&lt;&gt;AF219),A217-COUNTIF($H$199:$H216,"&lt;&gt;CZ")&amp;$AH$5&amp;A218-COUNTIF($H$199:$H218,"&lt;&gt;CZ"),IF(AND(H218="CZ",H217&lt;&gt;"CZ",H216&lt;&gt;"CZ",AF218=AF216,AF218&lt;&gt;AF215,AF218&lt;&gt;AF219),A218-COUNTIF($H$199:$H218,"&lt;&gt;CZ"),IF(AND(H218="CZ",H217&lt;&gt;"CZ",H219="CZ",AF218=AF217,AF218&lt;&gt;AF216,AF218=AF219,AF218&lt;&gt;AF220),A218-COUNTIF($H$199:$H217,"&lt;&gt;CZ")&amp;$AH$5&amp;A219-COUNTIF($H$199:$H219,"&lt;&gt;CZ"),IF(AND(H218="CZ",H217="CZ",H219&lt;&gt;"CZ",AF219=AF217,AF218&lt;&gt;AF216,AF218&lt;&gt;AF220),A217-COUNTIF($H$199:$H217,"&lt;&gt;CZ")&amp;$AH$5&amp;A219-COUNTIF($H$199:$H219,"&lt;&gt;CZ"),IF(AND(H218="CZ",H217&lt;&gt;"CZ",H219&lt;&gt;"CZ",AF219=AF217,AF218&lt;&gt;AF216,AF218&lt;&gt;AF220),A218-COUNTIF($H$199:$H217,"&lt;&gt;CZ"),IF(AND(H218="CZ",H219&lt;&gt;"CZ",H220="CZ",AF218&lt;&gt;AF217,AF218=AF220,AF218&lt;&gt;AF221),A218-COUNTIF($H$199:$H218,"&lt;&gt;CZ")&amp;$AH$5&amp;A220-COUNTIF($H$199:$H220,"&lt;&gt;CZ"),IF(AND(H218="CZ",H219="CZ",H220&lt;&gt;"CZ",AF218&lt;&gt;AF217,AF218=AF220,AF218&lt;&gt;AF221),A218-COUNTIF($H$199:$H218,"&lt;&gt;CZ")&amp;$AH$5&amp;A220-COUNTIF($H$199:$H220,"&lt;&gt;CZ"),IF(AND(H218="CZ",H219&lt;&gt;"CZ",H220&lt;&gt;"CZ",AF218&gt;0,AF218&lt;&gt;AF217,AF218=AF220,AF218&lt;&gt;AF221),A218-COUNTIF($H$199:$H218,"&lt;&gt;CZ"),IF(AND(H218="CZ",H217&lt;&gt;"CZ",H216="CZ",H215="CZ",AF218=AF215,AF218&lt;&gt;AF214,AF218&lt;&gt;AF219),A215-COUNTIF($H$199:$H215,"&lt;&gt;CZ")&amp;$AH$5&amp;A218-COUNTIF($H$199:$H218,"&lt;&gt;CZ"),IF(AND(H218="CZ",H217="CZ",H216&lt;&gt;"CZ",H215="CZ",AF218=AF215,AF218&lt;&gt;AF214,AF218&lt;&gt;AF219),A215-COUNTIF($H$199:$H215,"&lt;&gt;CZ")&amp;$AH$5&amp;A218-COUNTIF($H$199:$H218,"&lt;&gt;CZ"),IF(AND(H218="CZ",H217="CZ",H216="CZ",H215&lt;&gt;"CZ",AF218=AF215,AF218&lt;&gt;AF214,AF218&lt;&gt;AF219),A216-COUNTIF($H$199:$H215,"&lt;&gt;CZ")&amp;$AH$5&amp;A218-COUNTIF($H$199:$H218,"&lt;&gt;CZ"),IF(AND(H218="CZ",H217&lt;&gt;"CZ",H216&lt;&gt;"CZ",H215="CZ",AF218=AF215,AF218&lt;&gt;AF214,AF218&lt;&gt;AF219),A215-COUNTIF($H$199:$H215,"&lt;&gt;CZ")&amp;$AH$5&amp;A218-COUNTIF($H$199:$H218,"&lt;&gt;CZ"),IF(AND(H218="CZ",H217&lt;&gt;"CZ",H216="CZ",H215&lt;&gt;"CZ",AF218=AF215,AF218&lt;&gt;AF214,AF218&lt;&gt;AF219),A216-COUNTIF($H$199:$H215,"&lt;&gt;CZ")&amp;$AH$5&amp;A218-COUNTIF($H$199:$H218,"&lt;&gt;CZ"),IF(AND(H218="CZ",H217="CZ",H216&lt;&gt;"CZ",H215&lt;&gt;"CZ",AF218=AF215,AF218&lt;&gt;AF214,AF218&lt;&gt;AF219),A216-COUNTIF($H$199:$H215,"&lt;&gt;CZ")&amp;$AH$5&amp;A218-COUNTIF($H$199:$H218,"&lt;&gt;CZ"),IF(AND(H218="CZ",H217&lt;&gt;"CZ",H216&lt;&gt;"CZ",H215&lt;&gt;"CZ",AF218=AF215,AF218&lt;&gt;AF214,AF218&lt;&gt;AF219),A218-COUNTIF($H$199:$H218,"&lt;&gt;CZ"),IF(AND(H218="CZ",H217="CZ",H216&lt;&gt;"CZ",H219="CZ",AF218=AF216,AF218&lt;&gt;AF215,AF218=AF219,AF218&lt;&gt;AF220),A217-COUNTIF($H$199:$H216,"&lt;&gt;CZ")&amp;$AH$5&amp;A219-COUNTIF($H$199:$H219,"&lt;&gt;CZ"),IF(AND(H218="CZ",H217="CZ",H216="CZ",H219&lt;&gt;"CZ",AF218=AF216,AF218&lt;&gt;AF215,AF218=AF219,AF218&lt;&gt;AF220),A216-COUNTIF($H$199:$H216,"&lt;&gt;CZ")&amp;$AH$5&amp;A219-COUNTIF($H$199:$H219,"&lt;&gt;CZ"),IF(AND(H218="CZ",H217&lt;&gt;"CZ",H216&lt;&gt;"CZ",H219="CZ",AF218=AF216,AF218&lt;&gt;AF215,AF218=AF219,AF218&lt;&gt;AF220),A217-COUNTIF($H$199:$H216,"&lt;&gt;CZ")&amp;$AH$5&amp;A219-COUNTIF($H$199:$H219,"&lt;&gt;CZ"),IF(AND(H218="CZ",H217&lt;&gt;"CZ",H216="CZ",H219="CZ",AF218=AF216,AF218&lt;&gt;AF215,AF218=AF219,AF218&lt;&gt;AF220),A216-COUNTIF($H$199:$H216,"&lt;&gt;CZ")&amp;$AH$5&amp;A219-COUNTIF($H$199:$H219,"&lt;&gt;CZ"),IF(AND(H218="CZ",H217&lt;&gt;"CZ",H216="CZ",H219&lt;&gt;"CZ",AF218=AF216,AF218&lt;&gt;AF215,AF218=AF219,AF218&lt;&gt;AF220),A216-COUNTIF($H$199:$H216,"&lt;&gt;CZ")&amp;$AH$5&amp;A219-COUNTIF($H$199:$H219,"&lt;&gt;CZ"),IF(AND(H218="CZ",H217="CZ",H216&lt;&gt;"CZ",H219&lt;&gt;"CZ",AF219=AF216,AF218&lt;&gt;AF215,AF218&lt;&gt;AF220),A217-COUNTIF($H$199:$H216,"&lt;&gt;CZ")&amp;$AH$5&amp;A219-COUNTIF($H$199:$H219,"&lt;&gt;CZ"),IF(AND(H218="CZ",H217&lt;&gt;"CZ",H216&lt;&gt;"CZ",H219&lt;&gt;"CZ",AF219=AF216,AF218&lt;&gt;AF215,AF218&lt;&gt;AF220),A217-COUNTIF($H$199:$H216,"&lt;&gt;CZ"),IF(AND(H218="CZ",H217&lt;&gt;"CZ",H219="CZ",H220="CZ",AF220=AF217,AF218&lt;&gt;AF216,AF218&lt;&gt;AF221),A218-COUNTIF($H$199:$H217,"&lt;&gt;CZ")&amp;$AH$5&amp;A220-COUNTIF($H$199:$H220,"&lt;&gt;CZ"),IF(AND(H218="CZ",H217="CZ",H219&lt;&gt;"CZ",H220="CZ",AF220=AF217,AF218&lt;&gt;AF216,AF218&lt;&gt;AF221),A217-COUNTIF($H$199:$H217,"&lt;&gt;CZ")&amp;$AH$5&amp;A220-COUNTIF($H$199:$H220,"&lt;&gt;CZ"),IF(AND(H218="CZ",H217="CZ",H219="CZ",H220&lt;&gt;"CZ",AF220=AF217,AF218&lt;&gt;AF216,AF218&lt;&gt;AF221),A217-COUNTIF($H$199:$H217,"&lt;&gt;CZ")&amp;$AH$5&amp;A220-COUNTIF($H$199:$H220,"&lt;&gt;CZ"),IF(AND(H218="CZ",H217&lt;&gt;"CZ",H219&lt;&gt;"CZ",H220="CZ",AF220=AF217,AF218&lt;&gt;AF216,AF218&lt;&gt;AF221),A218-COUNTIF($H$199:$H217,"&lt;&gt;CZ")&amp;$AH$5&amp;A220-COUNTIF($H$199:$H220,"&lt;&gt;CZ"),IF(AND(H218="CZ",H217&lt;&gt;"CZ",H219="CZ",H220&lt;&gt;"CZ",AF220=AF217,AF218&lt;&gt;AF216,AF218&lt;&gt;AF221),A218-COUNTIF($H$199:$H217,"&lt;&gt;CZ")&amp;$AH$5&amp;A220-COUNTIF($H$199:$H220,"&lt;&gt;CZ"),IF(AND(H218="CZ",H217="CZ",H219&lt;&gt;"CZ",H220&lt;&gt;"CZ",AF220=AF217,AF218&lt;&gt;AF216,AF218&lt;&gt;AF221),A217-COUNTIF($H$199:$H217,"&lt;&gt;CZ")&amp;$AH$5&amp;A220-COUNTIF($H$199:$H220,"&lt;&gt;CZ"),IF(AND(H218="CZ",H217&lt;&gt;"CZ",H219&lt;&gt;"CZ",H220&lt;&gt;"CZ",AF220=AF217,AF218&lt;&gt;AF216,AF218&lt;&gt;AF221),A218-COUNTIF($H$199:$H217,"&lt;&gt;CZ"),IF(AND(H218="CZ",H219="CZ",H220="CZ",H221&lt;&gt;"CZ",AF218&lt;&gt;AF217,AF218=AF221,AF218&lt;&gt;AF222),A218-COUNTIF($H$199:$H218,"&lt;&gt;CZ")&amp;$AH$5&amp;A221-COUNTIF($H$199:$H221,"&lt;&gt;CZ"),IF(AND(H218="CZ",H219="CZ",H220&lt;&gt;"CZ",H221="CZ",AF218&lt;&gt;AF217,AF218=AF221,AF218&lt;&gt;AF222),A218-COUNTIF($H$199:$H218,"&lt;&gt;CZ")&amp;$AH$5&amp;A221-COUNTIF($H$199:$H221,"&lt;&gt;CZ"),IF(AND(H218="CZ",H219&lt;&gt;"CZ",H220="CZ",H221="CZ",AF218&lt;&gt;AF217,AF218=AF221,AF218&lt;&gt;AF222),A218-COUNTIF($H$199:$H218,"&lt;&gt;CZ")&amp;$AH$5&amp;A221-COUNTIF($H$199:$H221,"&lt;&gt;CZ"),IF(AND(H218="CZ",H219&lt;&gt;"CZ",H220&lt;&gt;"CZ",H221="CZ",AF218&lt;&gt;AF217,AF218=AF221,AF218&lt;&gt;AF222),A218-COUNTIF($H$199:$H218,"&lt;&gt;CZ")&amp;$AH$5&amp;A221-COUNTIF($H$199:$H221,"&lt;&gt;CZ"),"")))))))))))))))))))))))))))))))))))))))))))))))))))))</f>
        <v/>
      </c>
      <c r="AJ218" s="102" t="str">
        <f>IF(AI218&lt;&gt;"","",IF(AND(H218="CZ",H219&lt;&gt;"CZ",H220="CZ",H221&lt;&gt;"CZ",AF218&lt;&gt;AF217,AF218=AF221,AF218&lt;&gt;AF222),A218-COUNTIF($H$199:$H218,"&lt;&gt;CZ")&amp;$AH$5&amp;A221-COUNTIF($H$199:$H221,"&lt;&gt;CZ"),IF(AND(H218="CZ",H219="CZ",H220&lt;&gt;"CZ",H221&lt;&gt;"CZ",AF218&lt;&gt;AF217,AF218=AF221,AF218&lt;&gt;AF222),A218-COUNTIF($H$199:$H218,"&lt;&gt;CZ")&amp;$AH$5&amp;A221-COUNTIF($H$199:$H221,"&lt;&gt;CZ"),IF(AND(H218="CZ",H219&lt;&gt;"CZ",H220&lt;&gt;"CZ",H221&lt;&gt;"CZ",AF218&lt;&gt;AF217,AF218=AF221,AF218&lt;&gt;AF222),A218-COUNTIF($H$199:$H218,"&lt;&gt;CZ"),IF(AND(H218="CZ",H217&lt;&gt;"CZ",H216="CZ",H215="CZ",H214="CZ",AF218=AF214,AF218&lt;&gt;AF213,AF218&lt;&gt;AF219),A214-COUNTIFS($H$199:$H214,"&lt;&gt;CZ")&amp;$AH$5&amp;A218-COUNTIFS($H$199:$H218,"&lt;&gt;CZ"),IF(AND(H218="CZ",H217="CZ",H216&lt;&gt;"CZ",H215="CZ",H214="CZ",AF218=AF214,AF218&lt;&gt;AF213,AF218&lt;&gt;AF219),A214-COUNTIFS($H$199:$H214,"&lt;&gt;CZ")&amp;$AH$5&amp;A218-COUNTIFS($H$199:$H218,"&lt;&gt;CZ"),IF(AND(H218="CZ",H217="CZ",H216="CZ",H215&lt;&gt;"CZ",H214="CZ",AF218=AF214,AF218&lt;&gt;AF213,AF218&lt;&gt;AF219),A214-COUNTIFS($H$199:$H214,"&lt;&gt;CZ")&amp;$AH$5&amp;A218-COUNTIFS($H$199:$H218,"&lt;&gt;CZ"),IF(AND(H218="CZ",H217="CZ",H216="CZ",H215="CZ",H214&lt;&gt;"CZ",AF218=AF214,AF218&lt;&gt;AF213,AF218&lt;&gt;AF219),A215-COUNTIFS($H$199:$H214,"&lt;&gt;CZ")&amp;$AH$5&amp;A218-COUNTIFS($H$199:$H218,"&lt;&gt;CZ"),IF(AND(H218="CZ",H217&lt;&gt;"CZ",H216="CZ",H215="CZ",H214&lt;&gt;"CZ",AF218=AF214,AF218&lt;&gt;AF213,AF218&lt;&gt;AF219),A215-COUNTIFS($H$199:$H214,"&lt;&gt;CZ")&amp;$AH$5&amp;A218-COUNTIFS($H$199:$H218,"&lt;&gt;CZ"),IF(AND(H218="CZ",H217&lt;&gt;"CZ",H216="CZ",H215&lt;&gt;"CZ",H214="CZ",AF218=AF214,AF218&lt;&gt;AF213,AF218&lt;&gt;AF219),A214-COUNTIFS($H$199:$H214,"&lt;&gt;CZ")&amp;$AH$5&amp;A218-COUNTIFS($H$199:$H218,"&lt;&gt;CZ"),IF(AND(H218="CZ",H217&lt;&gt;"CZ",H216&lt;&gt;"CZ",H215="CZ",H214="CZ",AF218=AF214,AF218&lt;&gt;AF213,AF218&lt;&gt;AF219),A214-COUNTIFS($H$199:$H214,"&lt;&gt;CZ")&amp;$AH$5&amp;A218-COUNTIFS($H$199:$H218,"&lt;&gt;CZ"),IF(AND(H218="CZ",H217&lt;&gt;"CZ",H216&lt;&gt;"CZ",H215&lt;&gt;"CZ",H214="CZ",AF218=AF214,AF218&lt;&gt;AF213,AF218&lt;&gt;AF219),A214-COUNTIFS($H$199:$H214,"&lt;&gt;CZ")&amp;$AH$5&amp;A218-COUNTIFS($H$199:$H218,"&lt;&gt;CZ"),IF(AND(H218="CZ",H217&lt;&gt;"CZ",H216&lt;&gt;"CZ",H215="CZ",H214&lt;&gt;"CZ",AF218=AF214,AF218&lt;&gt;AF213,AF218&lt;&gt;AF219),A215-COUNTIFS($H$199:$H214,"&lt;&gt;CZ")&amp;$AH$5&amp;A218-COUNTIFS($H$199:$H218,"&lt;&gt;CZ"),IF(AND(H218="CZ",H217&lt;&gt;"CZ",H216="CZ",H215&lt;&gt;"CZ",H214&lt;&gt;"CZ",AF218=AF214,AF218&lt;&gt;AF213,AF218&lt;&gt;AF219),A215-COUNTIFS($H$199:$H214,"&lt;&gt;CZ")&amp;$AH$5&amp;A218-COUNTIFS($H$199:$H218,"&lt;&gt;CZ"),IF(AND(H218="CZ",H217="CZ",H216&lt;&gt;"CZ",H215&lt;&gt;"CZ",H214&lt;&gt;"CZ",AF218=AF214,AF218&lt;&gt;AF213,AF218&lt;&gt;AF219),A215-COUNTIFS($H$199:$H214,"&lt;&gt;CZ")&amp;$AH$5&amp;A218-COUNTIFS($H$199:$H218,"&lt;&gt;CZ"),IF(AND(H218="CZ",H217="CZ",H216&lt;&gt;"CZ",H215&lt;&gt;"CZ",H214="CZ",AF218=AF214,AF218&lt;&gt;AF213,AF218&lt;&gt;AF219),A214-COUNTIFS($H$199:$H214,"&lt;&gt;CZ")&amp;$AH$5&amp;A218-COUNTIFS($H$199:$H218,"&lt;&gt;CZ"),IF(AND(H218="CZ",H217="CZ",H216&lt;&gt;"CZ",H215="CZ",H214&lt;&gt;"CZ",AF218=AF214,AF218&lt;&gt;AF213,AF218&lt;&gt;AF219),A215-COUNTIFS($H$199:$H214,"&lt;&gt;CZ")&amp;$AH$5&amp;A218-COUNTIFS($H$199:$H218,"&lt;&gt;CZ"),IF(AND(H218="CZ",H217="CZ",H216="CZ",H215&lt;&gt;"CZ",H214&lt;&gt;"CZ",AF218=AF214,AF218&lt;&gt;AF213,AF218&lt;&gt;AF219),A215-COUNTIFS($H$199:$H214,"&lt;&gt;CZ")&amp;$AH$5&amp;A218-COUNTIFS($H$199:$H218,"&lt;&gt;CZ"),IF(AND(H218="CZ",H217&lt;&gt;"CZ",H216&lt;&gt;"CZ",H215&lt;&gt;"CZ",H214&lt;&gt;"CZ",AF218=AF214,AF218&lt;&gt;AF213,AF218&lt;&gt;AF219),A215-COUNTIFS($H$199:$H214,"&lt;&gt;CZ"),IF(AND(H218="CZ",H217&lt;&gt;"CZ",H216="CZ",H215="CZ",H219="CZ",AF219=AF215,AF218&lt;&gt;AF214,AF218&lt;&gt;AF220),A215-COUNTIFS($H$199:$H215,"&lt;&gt;CZ")&amp;$AH$5&amp;A219-COUNTIFS($H$199:$H219,"&lt;&gt;CZ"),IF(AND(H218="CZ",H217="CZ",H216&lt;&gt;"CZ",H215="CZ",H219="CZ",AF219=AF215,AF218&lt;&gt;AF214,AF218&lt;&gt;AF220),A215-COUNTIFS($H$199:$H215,"&lt;&gt;CZ")&amp;$AH$5&amp;A219-COUNTIFS($H$199:$H219,"&lt;&gt;CZ"),IF(AND(H218="CZ",H217="CZ",H216="CZ",H215&lt;&gt;"CZ",H219="CZ",AF219=AF215,AF218&lt;&gt;AF214,AF218&lt;&gt;AF220),A216-COUNTIFS($H$199:$H215,"&lt;&gt;CZ")&amp;$AH$5&amp;A219-COUNTIFS($H$199:$H219,"&lt;&gt;CZ"),IF(AND(H218="CZ",H217="CZ",H216="CZ",H215="CZ",H219&lt;&gt;"CZ",AF219=AF215,AF218&lt;&gt;AF214,AF218&lt;&gt;AF220),A215-COUNTIFS($H$199:$H215,"&lt;&gt;CZ")&amp;$AH$5&amp;A219-COUNTIFS($H$199:$H219,"&lt;&gt;CZ"),IF(AND(H218="CZ",H217&lt;&gt;"CZ",H216="CZ",H215="CZ",H219&lt;&gt;"CZ",AF219=AF215,AF218&lt;&gt;AF214,AF218&lt;&gt;AF220),A215-COUNTIFS($H$199:$H215,"&lt;&gt;CZ")&amp;$AH$5&amp;A219-COUNTIFS($H$199:$H219,"&lt;&gt;CZ"),IF(AND(H218="CZ",H217&lt;&gt;"CZ",H216="CZ",H215&lt;&gt;"CZ",H219="CZ",AF219=AF215,AF218&lt;&gt;AF214,AF218&lt;&gt;AF220),A216-COUNTIFS($H$199:$H215,"&lt;&gt;CZ")&amp;$AH$5&amp;A219-COUNTIFS($H$199:$H219,"&lt;&gt;CZ"),IF(AND(H218="CZ",H217&lt;&gt;"CZ",H216&lt;&gt;"CZ",H215="CZ",H219="CZ",AF219=AF215,AF218&lt;&gt;AF214,AF218&lt;&gt;AF220),A215-COUNTIFS($H$199:$H215,"&lt;&gt;CZ")&amp;$AH$5&amp;A219-COUNTIFS($H$199:$H219,"&lt;&gt;CZ"),IF(AND(H218="CZ",H217&lt;&gt;"CZ",H216&lt;&gt;"CZ",H215&lt;&gt;"CZ",H219="CZ",AF219=AF215,AF218&lt;&gt;AF214,AF218&lt;&gt;AF220),A216-COUNTIFS($H$199:$H215,"&lt;&gt;CZ")&amp;$AH$5&amp;A219-COUNTIFS($H$199:$H219,"&lt;&gt;CZ"),IF(AND(H218="CZ",H217&lt;&gt;"CZ",H216&lt;&gt;"CZ",H215="CZ",H219&lt;&gt;"CZ",AF219=AF215,AF218&lt;&gt;AF214,AF218&lt;&gt;AF220),A215-COUNTIFS($H$199:$H215,"&lt;&gt;CZ")&amp;$AH$5&amp;A219-COUNTIFS($H$199:$H219,"&lt;&gt;CZ"),IF(AND(H218="CZ",H217&lt;&gt;"CZ",H216="CZ",H215&lt;&gt;"CZ",H219&lt;&gt;"CZ",AF219=AF215,AF218&lt;&gt;AF214,AF218&lt;&gt;AF220),A216-COUNTIFS($H$199:$H215,"&lt;&gt;CZ")&amp;$AH$5&amp;A219-COUNTIFS($H$199:$H219,"&lt;&gt;CZ"),IF(AND(H218="CZ",H217="CZ",H216&lt;&gt;"CZ",H215&lt;&gt;"CZ",H219&lt;&gt;"CZ",AF219=AF215,AF218&lt;&gt;AF214,AF218&lt;&gt;AF220),A216-COUNTIFS($H$199:$H215,"&lt;&gt;CZ")&amp;$AH$5&amp;A219-COUNTIFS($H$199:$H219,"&lt;&gt;CZ"),IF(AND(H218="CZ",H217="CZ",H216&lt;&gt;"CZ",H215&lt;&gt;"CZ",H219="CZ",AF219=AF215,AF218&lt;&gt;AF214,AF218&lt;&gt;AF220),A216-COUNTIFS($H$199:$H215,"&lt;&gt;CZ")&amp;$AH$5&amp;A219-COUNTIFS($H$199:$H219,"&lt;&gt;CZ"),IF(AND(H218="CZ",H217="CZ",H216&lt;&gt;"CZ",H215="CZ",H219&lt;&gt;"CZ",AF219=AF215,AF218&lt;&gt;AF214,AF218&lt;&gt;AF220),A215-COUNTIFS($H$199:$H215,"&lt;&gt;CZ")&amp;$AH$5&amp;A219-COUNTIFS($H$199:$H219,"&lt;&gt;CZ"),IF(AND(H218="CZ",H217="CZ",H216="CZ",H215&lt;&gt;"CZ",H219&lt;&gt;"CZ",AF219=AF215,AF218&lt;&gt;AF214,AF218&lt;&gt;AF220),A216-COUNTIFS($H$199:$H215,"&lt;&gt;CZ")&amp;$AH$5&amp;A219-COUNTIFS($H$199:$H219,"&lt;&gt;CZ"),IF(AND(H218="CZ",H217&lt;&gt;"CZ",H216&lt;&gt;"CZ",H215&lt;&gt;"CZ",H219&lt;&gt;"CZ",AF219=AF215,AF218&lt;&gt;AF214,AF218&lt;&gt;AF220),A216-COUNTIFS($H$199:$H215,"&lt;&gt;CZ"),IF(AND(H218="CZ",H217&lt;&gt;"CZ",H216="CZ",H219="CZ",H220="CZ",AF220=AF216,AF218&lt;&gt;AF215,AF218&lt;&gt;AF221),A216-COUNTIFS($H$199:$H216,"&lt;&gt;CZ")&amp;$AH$5&amp;A220-COUNTIFS($H$199:$H220,"&lt;&gt;CZ"),IF(AND(H218="CZ",H217="CZ",H216&lt;&gt;"CZ",H219="CZ",H220="CZ",AF220=AF216,AF218&lt;&gt;AF215,AF218&lt;&gt;AF221),A217-COUNTIFS($H$199:$H216,"&lt;&gt;CZ")&amp;$AH$5&amp;A220-COUNTIFS($H$199:$H220,"&lt;&gt;CZ"),IF(AND(H218="CZ",H217="CZ",H216="CZ",H219&lt;&gt;"CZ",H220="CZ",AF220=AF216,AF218&lt;&gt;AF215,AF218&lt;&gt;AF221),A216-COUNTIFS($H$199:$H216,"&lt;&gt;CZ")&amp;$AH$5&amp;A220-COUNTIFS($H$199:$H220,"&lt;&gt;CZ"),IF(AND(H218="CZ",H217="CZ",H216="CZ",H219="CZ",H220&lt;&gt;"CZ",AF220=AF216,AF218&lt;&gt;AF215,AF218&lt;&gt;AF221),A216-COUNTIFS($H$199:$H216,"&lt;&gt;CZ")&amp;$AH$5&amp;A220-COUNTIFS($H$199:$H220,"&lt;&gt;CZ"),IF(AND(H218="CZ",H217&lt;&gt;"CZ",H216="CZ",H219="CZ",H220&lt;&gt;"CZ",AF220=AF216,AF218&lt;&gt;AF215,AF218&lt;&gt;AF221),A216-COUNTIFS($H$199:$H216,"&lt;&gt;CZ")&amp;$AH$5&amp;A220-COUNTIFS($H$199:$H220,"&lt;&gt;CZ"),IF(AND(H218="CZ",H217&lt;&gt;"CZ",H216="CZ",H219&lt;&gt;"CZ",H220="CZ",AF220=AF216,AF218&lt;&gt;AF215,AF218&lt;&gt;AF221),A216-COUNTIFS($H$199:$H216,"&lt;&gt;CZ")&amp;$AH$5&amp;A220-COUNTIFS($H$199:$H220,"&lt;&gt;CZ"),IF(AND(H218="CZ",H217&lt;&gt;"CZ",H216&lt;&gt;"CZ",H219="CZ",H220="CZ",AF220=AF216,AF218&lt;&gt;AF215,AF218&lt;&gt;AF221),A217-COUNTIFS($H$199:$H216,"&lt;&gt;CZ")&amp;$AH$5&amp;A220-COUNTIFS($H$199:$H220,"&lt;&gt;CZ"),IF(AND(H218="CZ",H217&lt;&gt;"CZ",H216&lt;&gt;"CZ",H219&lt;&gt;"CZ",H220="CZ",AF220=AF216,AF218&lt;&gt;AF215,AF218&lt;&gt;AF221),A217-COUNTIFS($H$199:$H216,"&lt;&gt;CZ")&amp;$AH$5&amp;A220-COUNTIFS($H$199:$H220,"&lt;&gt;CZ"),IF(AND(H218="CZ",H217&lt;&gt;"CZ",H216&lt;&gt;"CZ",H219="CZ",H220&lt;&gt;"CZ",AF220=AF216,AF218&lt;&gt;AF215,AF218&lt;&gt;AF221),A217-COUNTIFS($H$199:$H216,"&lt;&gt;CZ")&amp;$AH$5&amp;A220-COUNTIFS($H$199:$H220,"&lt;&gt;CZ"),IF(AND(H218="CZ",H217&lt;&gt;"CZ",H216="CZ",H219&lt;&gt;"CZ",H220&lt;&gt;"CZ",AF220=AF216,AF218&lt;&gt;AF215,AF218&lt;&gt;AF221),A216-COUNTIFS($H$199:$H216,"&lt;&gt;CZ")&amp;$AH$5&amp;A220-COUNTIFS($H$199:$H220,"&lt;&gt;CZ"),IF(AND(H218="CZ",H217="CZ",H216&lt;&gt;"CZ",H219&lt;&gt;"CZ",H220&lt;&gt;"CZ",AF220=AF216,AF218&lt;&gt;AF215,AF218&lt;&gt;AF221),A217-COUNTIFS($H$199:$H216,"&lt;&gt;CZ")&amp;$AH$5&amp;A220-COUNTIFS($H$199:$H220,"&lt;&gt;CZ"),IF(AND(H218="CZ",H217="CZ",H216&lt;&gt;"CZ",H219&lt;&gt;"CZ",H220="CZ",AF220=AF216,AF218&lt;&gt;AF215,AF218&lt;&gt;AF221),A217-COUNTIFS($H$199:$H216,"&lt;&gt;CZ")&amp;$AH$5&amp;A220-COUNTIFS($H$199:$H220,"&lt;&gt;CZ"),IF(AND(H218="CZ",H217="CZ",H216&lt;&gt;"CZ",H219="CZ",H220&lt;&gt;"CZ",AF220=AF216,AF218&lt;&gt;AF215,AF218&lt;&gt;AF221),A217-COUNTIFS($H$199:$H216,"&lt;&gt;CZ")&amp;$AH$5&amp;A220-COUNTIFS($H$199:$H220,"&lt;&gt;CZ"),IF(AND(H218="CZ",H217="CZ",H216="CZ",H219&lt;&gt;"CZ",H220&lt;&gt;"CZ",AF220=AF216,AF218&lt;&gt;AF215,AF218&lt;&gt;AF221),A216-COUNTIFS($H$199:$H216,"&lt;&gt;CZ")&amp;$AH$5&amp;A220-COUNTIFS($H$199:$H220,"&lt;&gt;CZ"),""))))))))))))))))))))))))))))))))))))))))))))))))</f>
        <v/>
      </c>
      <c r="AK218" s="102" t="str">
        <f>IF(AI218&lt;&gt;"","",IF(AJ218&lt;&gt;"","",IF(AND(H217="CZ",H216&lt;&gt;"CZ",H215&lt;&gt;"CZ",H218&lt;&gt;"CZ",H219&lt;&gt;"CZ",AF219=AF215,AF217&lt;&gt;AF214,AF217&lt;&gt;AF220),A216-COUNTIFS($H$199:$H215,"&lt;&gt;CZ"),IF(AND(H218="CZ",H217&lt;&gt;"CZ",H219="CZ",H220="CZ",H221="CZ",AF221=AF217,AF218&lt;&gt;AF216,AF218&lt;&gt;AF222),A218-COUNTIFS($H$199:$H217,"&lt;&gt;CZ")&amp;$AH$5&amp;A221-COUNTIFS($H$199:$H221,"&lt;&gt;CZ"),IF(AND(H218="CZ",H217="CZ",H219&lt;&gt;"CZ",H220="CZ",H221="CZ",AF221=AF217,AF218&lt;&gt;AF216,AF218&lt;&gt;AF222),A217-COUNTIFS($H$199:$H217,"&lt;&gt;CZ")&amp;$AH$5&amp;A221-COUNTIFS($H$199:$H221,"&lt;&gt;CZ"),IF(AND(H218="CZ",H217="CZ",H219="CZ",H220&lt;&gt;"CZ",H221="CZ",AF221=AF217,AF218&lt;&gt;AF216,AF218&lt;&gt;AF222),A217-COUNTIFS($H$199:$H217,"&lt;&gt;CZ")&amp;$AH$5&amp;A221-COUNTIFS($H$199:$H221,"&lt;&gt;CZ"),IF(AND(H218="CZ",H217="CZ",H219="CZ",H220="CZ",H221&lt;&gt;"CZ",AF221=AF217,AF218&lt;&gt;AF216,AF218&lt;&gt;AF222),A217-COUNTIFS($H$199:$H217,"&lt;&gt;CZ")&amp;$AH$5&amp;A221-COUNTIFS($H$199:$H221,"&lt;&gt;CZ"),IF(AND(H218="CZ",H217&lt;&gt;"CZ",H219="CZ",H220="CZ",H221&lt;&gt;"CZ",AF221=AF217,AF218&lt;&gt;AF216,AF218&lt;&gt;AF222),A218-COUNTIFS($H$199:$H217,"&lt;&gt;CZ")&amp;$AH$5&amp;A221-COUNTIFS($H$199:$H221,"&lt;&gt;CZ"),IF(AND(H218="CZ",H217&lt;&gt;"CZ",H219="CZ",H220&lt;&gt;"CZ",H221="CZ",AF221=AF217,AF218&lt;&gt;AF216,AF218&lt;&gt;AF222),A218-COUNTIFS($H$199:$H217,"&lt;&gt;CZ")&amp;$AH$5&amp;A221-COUNTIFS($H$199:$H221,"&lt;&gt;CZ"),IF(AND(H218="CZ",H217&lt;&gt;"CZ",H219&lt;&gt;"CZ",H220="CZ",H221="CZ",AF221=AF217,AF218&lt;&gt;AF216,AF218&lt;&gt;AF222),A218-COUNTIFS($H$199:$H217,"&lt;&gt;CZ")&amp;$AH$5&amp;A221-COUNTIFS($H$199:$H221,"&lt;&gt;CZ"),IF(AND(H218="CZ",H217&lt;&gt;"CZ",H219&lt;&gt;"CZ",H220&lt;&gt;"CZ",H221="CZ",AF221=AF217,AF218&lt;&gt;AF216,AF218&lt;&gt;AF222),A218-COUNTIFS($H$199:$H217,"&lt;&gt;CZ")&amp;$AH$5&amp;A221-COUNTIFS($H$199:$H221,"&lt;&gt;CZ"),IF(AND(H218="CZ",H217&lt;&gt;"CZ",H219&lt;&gt;"CZ",H220&lt;&gt;"CZ",H221&lt;&gt;"CZ",AF221=AF217,AF218&lt;&gt;AF216,AF218&lt;&gt;AF222),A221-COUNTIFS($H$199:$H221,"&lt;&gt;CZ"),IF(AND(H218="CZ",H217&lt;&gt;"CZ",H219&lt;&gt;"CZ",H220="CZ",H221&lt;&gt;"CZ",AF221=AF217,AF218&lt;&gt;AF216,AF218&lt;&gt;AF222),A218-COUNTIFS($H$199:$H217,"&lt;&gt;CZ")&amp;$AH$5&amp;A221-COUNTIFS($H$199:$H221,"&lt;&gt;CZ"),IF(AND(H218="CZ",H217="CZ",H219="CZ",H220&lt;&gt;"CZ",H221&lt;&gt;"CZ",AF221=AF217,AF218&lt;&gt;AF216,AF218&lt;&gt;AF222),A217-COUNTIFS($H$199:$H217,"&lt;&gt;CZ")&amp;$AH$5&amp;A221-COUNTIFS($H$199:$H221,"&lt;&gt;CZ"),IF(AND(H218="CZ",H217="CZ",H219&lt;&gt;"CZ",H220&lt;&gt;"CZ",H221&lt;&gt;"CZ",AF221=AF217,AF218&lt;&gt;AF216,AF218&lt;&gt;AF222),A217-COUNTIFS($H$199:$H217,"&lt;&gt;CZ")&amp;$AH$5&amp;A221-COUNTIFS($H$199:$H221,"&lt;&gt;CZ"),IF(AND(H218="CZ",H217="CZ",H219&lt;&gt;"CZ",H220&lt;&gt;"CZ",H221="CZ",AF221=AF217,AF218&lt;&gt;AF216,AF218&lt;&gt;AF222),A217-COUNTIFS($H$199:$H217,"&lt;&gt;CZ")&amp;$AH$5&amp;A221-COUNTIFS($H$199:$H221,"&lt;&gt;CZ"),IF(AND(H218="CZ",H217="CZ",H219&lt;&gt;"CZ",H220="CZ",H221&lt;&gt;"CZ",AF221=AF217,AF218&lt;&gt;AF216,AF218&lt;&gt;AF222),A217-COUNTIFS($H$199:$H217,"&lt;&gt;CZ")&amp;$AH$5&amp;A221-COUNTIFS($H$199:$H221,"&lt;&gt;CZ"),IF(AND(H218="CZ",H217&lt;&gt;"CZ",H219="CZ",H220&lt;&gt;"CZ",H221&lt;&gt;"CZ",AF221=AF217,AF218&lt;&gt;AF216,AF218&lt;&gt;AF222),A218-COUNTIFS($H$199:$H217,"&lt;&gt;CZ")&amp;$AH$5&amp;A221-COUNTIFS($H$199:$H221,"&lt;&gt;CZ"),IF(AND(H218="CZ",H219&lt;&gt;"CZ",H220="CZ",H221="CZ",H222="CZ",AF218=AF222,AF218&lt;&gt;AF217,AF218&lt;&gt;AF223),A218-COUNTIFS($H$199:$H218,"&lt;&gt;CZ")&amp;$AH$5&amp;A222-COUNTIFS($H$199:$H222,"&lt;&gt;CZ"),IF(AND(H218="CZ",H219="CZ",H220&lt;&gt;"CZ",H221="CZ",H222="CZ",AF218=AF222,AF218&lt;&gt;AF217,AF218&lt;&gt;AF223),A218-COUNTIFS($H$199:$H218,"&lt;&gt;CZ")&amp;$AH$5&amp;A222-COUNTIFS($H$199:$H222,"&lt;&gt;CZ"),IF(AND(H218="CZ",H219="CZ",H220="CZ",H221&lt;&gt;"CZ",H222="CZ",AF218=AF222,AF218&lt;&gt;AF217,AF218&lt;&gt;AF223),A218-COUNTIFS($H$199:$H218,"&lt;&gt;CZ")&amp;$AH$5&amp;A222-COUNTIFS($H$199:$H222,"&lt;&gt;CZ"),IF(AND(H218="CZ",H219="CZ",H220="CZ",H221="CZ",H222&lt;&gt;"CZ",AF218=AF222,AF218&lt;&gt;AF217,AF218&lt;&gt;AF223),A218-COUNTIFS($H$199:$H218,"&lt;&gt;CZ")&amp;$AH$5&amp;A222-COUNTIFS($H$199:$H222,"&lt;&gt;CZ"),IF(AND(H218="CZ",H217&lt;&gt;"CZ",H216="CZ",H215="CZ",H219&lt;&gt;"CZ",AF219=AF215,AF218&lt;&gt;AF214,AF218&lt;&gt;AF220),A215-COUNTIFS($H$199:$H215,"&lt;&gt;CZ")&amp;$AH$5&amp;A219-COUNTIFS($H$199:$H219,"&lt;&gt;CZ"),IF(AND(H218="CZ",H219&lt;&gt;"CZ",H220="CZ",H221="CZ",H222&lt;&gt;"CZ",AF218=AF222,AF218&lt;&gt;AF217,AF218&lt;&gt;AF223),A218-COUNTIFS($H$199:$H218,"&lt;&gt;CZ")&amp;$AH$5&amp;A222-COUNTIFS($H$199:$H222,"&lt;&gt;CZ"),IF(AND(H218="CZ",H219&lt;&gt;"CZ",H220="CZ",H221&lt;&gt;"CZ",H222="CZ",AF218=AF222,AF218&lt;&gt;AF217,AF218&lt;&gt;AF223),A218-COUNTIFS($H$199:$H218,"&lt;&gt;CZ")&amp;$AH$5&amp;A222-COUNTIFS($H$199:$H222,"&lt;&gt;CZ"),IF(AND(H218="CZ",H219&lt;&gt;"CZ",H220&lt;&gt;"CZ",H221="CZ",H222="CZ",AF218=AF222,AF218&lt;&gt;AF217,AF218&lt;&gt;AF223),A218-COUNTIFS($H$199:$H218,"&lt;&gt;CZ")&amp;$AH$5&amp;A222-COUNTIFS($H$199:$H222,"&lt;&gt;CZ"),IF(AND(H218="CZ",H219&lt;&gt;"CZ",H220&lt;&gt;"CZ",H221&lt;&gt;"CZ",H222="CZ",AF218=AF222,AF218&lt;&gt;AF217,AF218&lt;&gt;AF223),A218-COUNTIFS($H$199:$H218,"&lt;&gt;CZ")&amp;$AH$5&amp;A222-COUNTIFS($H$199:$H222,"&lt;&gt;CZ"),IF(AND(H218="CZ",H219&lt;&gt;"CZ",H220&lt;&gt;"CZ",H221="CZ",H222&lt;&gt;"CZ",AF218=AF222,AF218&lt;&gt;AF217,AF218&lt;&gt;AF223),A218-COUNTIFS($H$199:$H218,"&lt;&gt;CZ")&amp;$AH$5&amp;A222-COUNTIFS($H$199:$H222,"&lt;&gt;CZ"),IF(AND(H218="CZ",H219&lt;&gt;"CZ",H220="CZ",H221&lt;&gt;"CZ",H222&lt;&gt;"CZ",AF218=AF222,AF218&lt;&gt;AF217,AF218&lt;&gt;AF223),A218-COUNTIFS($H$199:$H218,"&lt;&gt;CZ")&amp;$AH$5&amp;A222-COUNTIFS($H$199:$H222,"&lt;&gt;CZ"),IF(AND(H218="CZ",H219="CZ",H220&lt;&gt;"CZ",H221&lt;&gt;"CZ",H222&lt;&gt;"CZ",AF218=AF222,AF218&lt;&gt;AF217,AF218&lt;&gt;AF223),A218-COUNTIFS($H$199:$H218,"&lt;&gt;CZ")&amp;$AH$5&amp;A222-COUNTIFS($H$199:$H222,"&lt;&gt;CZ"),IF(AND(H218="CZ",H219="CZ",H220="CZ",H221&lt;&gt;"CZ",H222&lt;&gt;"CZ",AF218=AF222,AF218&lt;&gt;AF217,AF218&lt;&gt;AF223),A218-COUNTIFS($H$199:$H218,"&lt;&gt;CZ")&amp;$AH$5&amp;A222-COUNTIFS($H$199:$H222,"&lt;&gt;CZ"),IF(AND(H218="CZ",H219="CZ",H220&lt;&gt;"CZ",H221="CZ",H222&lt;&gt;"CZ",AF218=AF222,AF218&lt;&gt;AF217,AF218&lt;&gt;AF223),A218-COUNTIFS($H$199:$H218,"&lt;&gt;CZ")&amp;$AH$5&amp;A222-COUNTIFS($H$199:$H222,"&lt;&gt;CZ"),IF(AND(H218="CZ",H219="CZ",H220="CZ",H221&lt;&gt;"CZ",H222&lt;&gt;"CZ",AF218=AF222,AF218&lt;&gt;AF217,AF218&lt;&gt;AF223),A218-COUNTIFS($H$199:$H218,"&lt;&gt;CZ")&amp;$AH$5&amp;A222-COUNTIFS($H$199:$H222,"&lt;&gt;CZ"),IF(AND(H218="CZ",H219="CZ",H220&lt;&gt;"CZ",H221&lt;&gt;"CZ",H222&lt;&gt;"CZ",AF218=AF222,AF218&lt;&gt;AF217,AF218&lt;&gt;AF223),A222-COUNTIFS($H$199:$H222,"&lt;&gt;CZ"),""))))))))))))))))))))))))))))))))))</f>
        <v/>
      </c>
      <c r="AL218" s="120" t="str">
        <f t="shared" si="13"/>
        <v/>
      </c>
    </row>
    <row r="219" spans="1:38" s="104" customFormat="1" ht="15" hidden="1" customHeight="1">
      <c r="A219" s="105">
        <v>21</v>
      </c>
      <c r="B219" s="106" t="e">
        <v>#N/A</v>
      </c>
      <c r="C219" s="107" t="s">
        <v>251</v>
      </c>
      <c r="D219" s="107" t="s">
        <v>251</v>
      </c>
      <c r="E219" s="106" t="s">
        <v>251</v>
      </c>
      <c r="F219" s="108"/>
      <c r="G219" s="109" t="s">
        <v>251</v>
      </c>
      <c r="H219" s="110" t="s">
        <v>251</v>
      </c>
      <c r="I219" s="111"/>
      <c r="J219" s="112" t="s">
        <v>251</v>
      </c>
      <c r="K219" s="111"/>
      <c r="L219" s="112" t="s">
        <v>251</v>
      </c>
      <c r="M219" s="111"/>
      <c r="N219" s="112" t="s">
        <v>251</v>
      </c>
      <c r="O219" s="111"/>
      <c r="P219" s="112" t="s">
        <v>251</v>
      </c>
      <c r="Q219" s="111"/>
      <c r="R219" s="112" t="s">
        <v>251</v>
      </c>
      <c r="S219" s="113"/>
      <c r="T219" s="112" t="s">
        <v>251</v>
      </c>
      <c r="U219" s="111"/>
      <c r="V219" s="112" t="s">
        <v>251</v>
      </c>
      <c r="W219" s="111">
        <v>100</v>
      </c>
      <c r="X219" s="112" t="s">
        <v>251</v>
      </c>
      <c r="Y219" s="111"/>
      <c r="Z219" s="112" t="s">
        <v>251</v>
      </c>
      <c r="AA219" s="111"/>
      <c r="AB219" s="112" t="s">
        <v>251</v>
      </c>
      <c r="AC219" s="111"/>
      <c r="AD219" s="112" t="s">
        <v>251</v>
      </c>
      <c r="AE219" s="116">
        <v>0</v>
      </c>
      <c r="AF219" s="117" t="s">
        <v>251</v>
      </c>
      <c r="AG219" s="118" t="s">
        <v>251</v>
      </c>
      <c r="AH219" s="100" t="str">
        <f t="shared" ca="1" si="12"/>
        <v/>
      </c>
      <c r="AI219" s="119" t="str">
        <f>IF(H219="","",IF(H219&lt;&gt;"CZ","NE",IF(AND(H219="CZ",AF218&lt;&gt;AF219,AF219&lt;&gt;AF220),A219-COUNTIF($H$199:$H219,"&lt;&gt;CZ"),IF(AND(H219="CZ",H218="CZ",AF219=AF218,AF219&lt;&gt;AF217,AF219&lt;&gt;AF220),A218-COUNTIF($H$199:$H219,"&lt;&gt;CZ")&amp;$AH$5&amp;A219-COUNTIF($H$199:$H219,"&lt;&gt;CZ"),IF(AND(H219="CZ",H220="CZ",AF219&lt;&gt;AF218,AF219=AF220,AF219&lt;&gt;AF221),A219-COUNTIF($H$199:$H219,"&lt;&gt;CZ")&amp;$AH$5&amp;A220-COUNTIF($H$199:$H220,"&lt;&gt;CZ"),IF(AND(H219="CZ",H218="CZ",H217="CZ",AF219=AF217,AF219&lt;&gt;AF216,AF219&lt;&gt;AF220),A217-COUNTIF($H$199:$H219,"&lt;&gt;CZ")&amp;$AH$5&amp;A219-COUNTIF($H$199:$H219,"&lt;&gt;CZ"),IF(AND(H219="CZ",H218="CZ",H220="CZ",AF220=AF218,AF219&lt;&gt;AF217,AF219&lt;&gt;AF221),A218-COUNTIF($H$199:$H218,"&lt;&gt;CZ")&amp;$AH$5&amp;A220-COUNTIF($H$199:$H220,"&lt;&gt;CZ"),IF(AND(H219="CZ",H220="CZ",H221="CZ",AF219&lt;&gt;AF218,AF219=AF221,AF219&lt;&gt;AF222),A219-COUNTIF($H$199:$H219,"&lt;&gt;CZ")&amp;$AH$5&amp;A221-COUNTIF($H$199:$H221,"&lt;&gt;CZ"),IF(AND(H219="CZ",H218="CZ",H217="CZ",H216="CZ",AF219=AF216,AF219&lt;&gt;AF215,AF219&lt;&gt;AF220),A216-COUNTIF($H$199:$H216,"&lt;&gt;CZ")&amp;$AH$5&amp;A219-COUNTIF($H$199:$H219,"&lt;&gt;CZ"),IF(AND(H219="CZ",H218="CZ",H217="CZ",H220="CZ",AF220=AF217,AF219&lt;&gt;AF216,AF219&lt;&gt;AF221),A217-COUNTIF($H$199:$H217,"&lt;&gt;CZ")&amp;$AH$5&amp;A220-COUNTIF($H$199:$H220,"&lt;&gt;CZ"),IF(AND(H219="CZ",H218="CZ",H220="CZ",H221="CZ",AF221=AF218,AF219&lt;&gt;AF217,AF219&lt;&gt;AF222),A218-COUNTIF($H$199:$H218,"&lt;&gt;CZ")&amp;$AH$5&amp;A221-COUNTIF($H$199:$H221,"&lt;&gt;CZ"),IF(AND(H219="CZ",H220="CZ",H221="CZ",H222="CZ",AF219&lt;&gt;AF218,AF219=AF222,AF219&lt;&gt;AF223),A219-COUNTIF($H$199:$H219,"&lt;&gt;CZ")&amp;$AH$5&amp;A222-COUNTIF($H$199:$H222,"&lt;&gt;CZ"),IF(AND(H219="CZ",H218="CZ",H217="CZ",H216="CZ",H215="CZ",AF219=AF215,AF219&lt;&gt;AF214,AF219&lt;&gt;AF220),A215-COUNTIF($H$199:$H215,"&lt;&gt;CZ")&amp;$AH$5&amp;A219-COUNTIF($H$199:$H219,"&lt;&gt;CZ"),IF(AND(H219="CZ",H218="CZ",H217="CZ",H216="CZ",H220="CZ",AF220=AF216,AF219&lt;&gt;AF215,AF219&lt;&gt;AF221),A216-COUNTIF($H$199:$H216,"&lt;&gt;CZ")&amp;$AH$5&amp;A220-COUNTIF($H$199:$H220,"&lt;&gt;CZ"),IF(AND(H219="CZ",H218="CZ",H217="CZ",H220="CZ",H221="CZ",AF221=AF217,AF219&lt;&gt;AF216,AF219&lt;&gt;AF222),A217-COUNTIF($H$199:$H217,"&lt;&gt;CZ")&amp;$AH$5&amp;A221-COUNTIF($H$199:$H221,"&lt;&gt;CZ"),IF(AND(H219="CZ",H218="CZ",H220="CZ",H221="CZ",H222="CZ",AF222=AF218,AF219&lt;&gt;AF217,AF219&lt;&gt;AF223),A218-COUNTIF($H$199:$H218,"&lt;&gt;CZ")&amp;$AH$5&amp;A222-COUNTIF($H$199:$H222,"&lt;&gt;CZ"),IF(AND(H219="CZ",H220="CZ",H221="CZ",H222="CZ",H223="CZ",AF219&lt;&gt;AF218,AF219=AF223,AF219&lt;&gt;AF224),A219-COUNTIF($H$199:$H219,"&lt;&gt;CZ")&amp;$AH$5&amp;A223-COUNTIF($H$199:$H223,"&lt;&gt;CZ"),IF(AND(H219="CZ",H218&lt;&gt;"CZ",AF219=AF218,AF219&lt;&gt;AF217,AF219&lt;&gt;AF220),A219-COUNTIF($H$199:$H219,"&lt;&gt;CZ"),IF(AND(H219="CZ",H220&lt;&gt;"CZ",AF219&lt;&gt;AF218,AF219=AF220,AF219&lt;&gt;AF221),A219-COUNTIF($H$199:$H219,"&lt;&gt;CZ"),IF(AND(H219="CZ",H218&lt;&gt;"CZ",H217="CZ",AF219=AF217,AF219&lt;&gt;AF216,AF219&lt;&gt;AF220),A217-COUNTIF($H$199:$H217,"&lt;&gt;CZ")&amp;$AH$5&amp;A219-COUNTIF($H$199:$H219,"&lt;&gt;CZ"),IF(AND(H219="CZ",H218="CZ",H217&lt;&gt;"CZ",AF219=AF217,AF219&lt;&gt;AF216,AF219&lt;&gt;AF220),A218-COUNTIF($H$199:$H217,"&lt;&gt;CZ")&amp;$AH$5&amp;A219-COUNTIF($H$199:$H219,"&lt;&gt;CZ"),IF(AND(H219="CZ",H218&lt;&gt;"CZ",H217&lt;&gt;"CZ",AF219=AF217,AF219&lt;&gt;AF216,AF219&lt;&gt;AF220),A219-COUNTIF($H$199:$H219,"&lt;&gt;CZ"),IF(AND(H219="CZ",H218&lt;&gt;"CZ",H220="CZ",AF219=AF218,AF219&lt;&gt;AF217,AF219=AF220,AF219&lt;&gt;AF221),A219-COUNTIF($H$199:$H218,"&lt;&gt;CZ")&amp;$AH$5&amp;A220-COUNTIF($H$199:$H220,"&lt;&gt;CZ"),IF(AND(H219="CZ",H218="CZ",H220&lt;&gt;"CZ",AF220=AF218,AF219&lt;&gt;AF217,AF219&lt;&gt;AF221),A218-COUNTIF($H$199:$H218,"&lt;&gt;CZ")&amp;$AH$5&amp;A220-COUNTIF($H$199:$H220,"&lt;&gt;CZ"),IF(AND(H219="CZ",H218&lt;&gt;"CZ",H220&lt;&gt;"CZ",AF220=AF218,AF219&lt;&gt;AF217,AF219&lt;&gt;AF221),A219-COUNTIF($H$199:$H218,"&lt;&gt;CZ"),IF(AND(H219="CZ",H220&lt;&gt;"CZ",H221="CZ",AF219&lt;&gt;AF218,AF219=AF221,AF219&lt;&gt;AF222),A219-COUNTIF($H$199:$H219,"&lt;&gt;CZ")&amp;$AH$5&amp;A221-COUNTIF($H$199:$H221,"&lt;&gt;CZ"),IF(AND(H219="CZ",H220="CZ",H221&lt;&gt;"CZ",AF219&lt;&gt;AF218,AF219=AF221,AF219&lt;&gt;AF222),A219-COUNTIF($H$199:$H219,"&lt;&gt;CZ")&amp;$AH$5&amp;A221-COUNTIF($H$199:$H221,"&lt;&gt;CZ"),IF(AND(H219="CZ",H220&lt;&gt;"CZ",H221&lt;&gt;"CZ",AF219&gt;0,AF219&lt;&gt;AF218,AF219=AF221,AF219&lt;&gt;AF222),A219-COUNTIF($H$199:$H219,"&lt;&gt;CZ"),IF(AND(H219="CZ",H218&lt;&gt;"CZ",H217="CZ",H216="CZ",AF219=AF216,AF219&lt;&gt;AF215,AF219&lt;&gt;AF220),A216-COUNTIF($H$199:$H216,"&lt;&gt;CZ")&amp;$AH$5&amp;A219-COUNTIF($H$199:$H219,"&lt;&gt;CZ"),IF(AND(H219="CZ",H218="CZ",H217&lt;&gt;"CZ",H216="CZ",AF219=AF216,AF219&lt;&gt;AF215,AF219&lt;&gt;AF220),A216-COUNTIF($H$199:$H216,"&lt;&gt;CZ")&amp;$AH$5&amp;A219-COUNTIF($H$199:$H219,"&lt;&gt;CZ"),IF(AND(H219="CZ",H218="CZ",H217="CZ",H216&lt;&gt;"CZ",AF219=AF216,AF219&lt;&gt;AF215,AF219&lt;&gt;AF220),A217-COUNTIF($H$199:$H216,"&lt;&gt;CZ")&amp;$AH$5&amp;A219-COUNTIF($H$199:$H219,"&lt;&gt;CZ"),IF(AND(H219="CZ",H218&lt;&gt;"CZ",H217&lt;&gt;"CZ",H216="CZ",AF219=AF216,AF219&lt;&gt;AF215,AF219&lt;&gt;AF220),A216-COUNTIF($H$199:$H216,"&lt;&gt;CZ")&amp;$AH$5&amp;A219-COUNTIF($H$199:$H219,"&lt;&gt;CZ"),IF(AND(H219="CZ",H218&lt;&gt;"CZ",H217="CZ",H216&lt;&gt;"CZ",AF219=AF216,AF219&lt;&gt;AF215,AF219&lt;&gt;AF220),A217-COUNTIF($H$199:$H216,"&lt;&gt;CZ")&amp;$AH$5&amp;A219-COUNTIF($H$199:$H219,"&lt;&gt;CZ"),IF(AND(H219="CZ",H218="CZ",H217&lt;&gt;"CZ",H216&lt;&gt;"CZ",AF219=AF216,AF219&lt;&gt;AF215,AF219&lt;&gt;AF220),A217-COUNTIF($H$199:$H216,"&lt;&gt;CZ")&amp;$AH$5&amp;A219-COUNTIF($H$199:$H219,"&lt;&gt;CZ"),IF(AND(H219="CZ",H218&lt;&gt;"CZ",H217&lt;&gt;"CZ",H216&lt;&gt;"CZ",AF219=AF216,AF219&lt;&gt;AF215,AF219&lt;&gt;AF220),A219-COUNTIF($H$199:$H219,"&lt;&gt;CZ"),IF(AND(H219="CZ",H218="CZ",H217&lt;&gt;"CZ",H220="CZ",AF219=AF217,AF219&lt;&gt;AF216,AF219=AF220,AF219&lt;&gt;AF221),A218-COUNTIF($H$199:$H217,"&lt;&gt;CZ")&amp;$AH$5&amp;A220-COUNTIF($H$199:$H220,"&lt;&gt;CZ"),IF(AND(H219="CZ",H218="CZ",H217="CZ",H220&lt;&gt;"CZ",AF219=AF217,AF219&lt;&gt;AF216,AF219=AF220,AF219&lt;&gt;AF221),A217-COUNTIF($H$199:$H217,"&lt;&gt;CZ")&amp;$AH$5&amp;A220-COUNTIF($H$199:$H220,"&lt;&gt;CZ"),IF(AND(H219="CZ",H218&lt;&gt;"CZ",H217&lt;&gt;"CZ",H220="CZ",AF219=AF217,AF219&lt;&gt;AF216,AF219=AF220,AF219&lt;&gt;AF221),A218-COUNTIF($H$199:$H217,"&lt;&gt;CZ")&amp;$AH$5&amp;A220-COUNTIF($H$199:$H220,"&lt;&gt;CZ"),IF(AND(H219="CZ",H218&lt;&gt;"CZ",H217="CZ",H220="CZ",AF219=AF217,AF219&lt;&gt;AF216,AF219=AF220,AF219&lt;&gt;AF221),A217-COUNTIF($H$199:$H217,"&lt;&gt;CZ")&amp;$AH$5&amp;A220-COUNTIF($H$199:$H220,"&lt;&gt;CZ"),IF(AND(H219="CZ",H218&lt;&gt;"CZ",H217="CZ",H220&lt;&gt;"CZ",AF219=AF217,AF219&lt;&gt;AF216,AF219=AF220,AF219&lt;&gt;AF221),A217-COUNTIF($H$199:$H217,"&lt;&gt;CZ")&amp;$AH$5&amp;A220-COUNTIF($H$199:$H220,"&lt;&gt;CZ"),IF(AND(H219="CZ",H218="CZ",H217&lt;&gt;"CZ",H220&lt;&gt;"CZ",AF220=AF217,AF219&lt;&gt;AF216,AF219&lt;&gt;AF221),A218-COUNTIF($H$199:$H217,"&lt;&gt;CZ")&amp;$AH$5&amp;A220-COUNTIF($H$199:$H220,"&lt;&gt;CZ"),IF(AND(H219="CZ",H218&lt;&gt;"CZ",H217&lt;&gt;"CZ",H220&lt;&gt;"CZ",AF220=AF217,AF219&lt;&gt;AF216,AF219&lt;&gt;AF221),A218-COUNTIF($H$199:$H217,"&lt;&gt;CZ"),IF(AND(H219="CZ",H218&lt;&gt;"CZ",H220="CZ",H221="CZ",AF221=AF218,AF219&lt;&gt;AF217,AF219&lt;&gt;AF222),A219-COUNTIF($H$199:$H218,"&lt;&gt;CZ")&amp;$AH$5&amp;A221-COUNTIF($H$199:$H221,"&lt;&gt;CZ"),IF(AND(H219="CZ",H218="CZ",H220&lt;&gt;"CZ",H221="CZ",AF221=AF218,AF219&lt;&gt;AF217,AF219&lt;&gt;AF222),A218-COUNTIF($H$199:$H218,"&lt;&gt;CZ")&amp;$AH$5&amp;A221-COUNTIF($H$199:$H221,"&lt;&gt;CZ"),IF(AND(H219="CZ",H218="CZ",H220="CZ",H221&lt;&gt;"CZ",AF221=AF218,AF219&lt;&gt;AF217,AF219&lt;&gt;AF222),A218-COUNTIF($H$199:$H218,"&lt;&gt;CZ")&amp;$AH$5&amp;A221-COUNTIF($H$199:$H221,"&lt;&gt;CZ"),IF(AND(H219="CZ",H218&lt;&gt;"CZ",H220&lt;&gt;"CZ",H221="CZ",AF221=AF218,AF219&lt;&gt;AF217,AF219&lt;&gt;AF222),A219-COUNTIF($H$199:$H218,"&lt;&gt;CZ")&amp;$AH$5&amp;A221-COUNTIF($H$199:$H221,"&lt;&gt;CZ"),IF(AND(H219="CZ",H218&lt;&gt;"CZ",H220="CZ",H221&lt;&gt;"CZ",AF221=AF218,AF219&lt;&gt;AF217,AF219&lt;&gt;AF222),A219-COUNTIF($H$199:$H218,"&lt;&gt;CZ")&amp;$AH$5&amp;A221-COUNTIF($H$199:$H221,"&lt;&gt;CZ"),IF(AND(H219="CZ",H218="CZ",H220&lt;&gt;"CZ",H221&lt;&gt;"CZ",AF221=AF218,AF219&lt;&gt;AF217,AF219&lt;&gt;AF222),A218-COUNTIF($H$199:$H218,"&lt;&gt;CZ")&amp;$AH$5&amp;A221-COUNTIF($H$199:$H221,"&lt;&gt;CZ"),IF(AND(H219="CZ",H218&lt;&gt;"CZ",H220&lt;&gt;"CZ",H221&lt;&gt;"CZ",AF221=AF218,AF219&lt;&gt;AF217,AF219&lt;&gt;AF222),A219-COUNTIF($H$199:$H218,"&lt;&gt;CZ"),IF(AND(H219="CZ",H220="CZ",H221="CZ",H222&lt;&gt;"CZ",AF219&lt;&gt;AF218,AF219=AF222,AF219&lt;&gt;AF223),A219-COUNTIF($H$199:$H219,"&lt;&gt;CZ")&amp;$AH$5&amp;A222-COUNTIF($H$199:$H222,"&lt;&gt;CZ"),IF(AND(H219="CZ",H220="CZ",H221&lt;&gt;"CZ",H222="CZ",AF219&lt;&gt;AF218,AF219=AF222,AF219&lt;&gt;AF223),A219-COUNTIF($H$199:$H219,"&lt;&gt;CZ")&amp;$AH$5&amp;A222-COUNTIF($H$199:$H222,"&lt;&gt;CZ"),IF(AND(H219="CZ",H220&lt;&gt;"CZ",H221="CZ",H222="CZ",AF219&lt;&gt;AF218,AF219=AF222,AF219&lt;&gt;AF223),A219-COUNTIF($H$199:$H219,"&lt;&gt;CZ")&amp;$AH$5&amp;A222-COUNTIF($H$199:$H222,"&lt;&gt;CZ"),IF(AND(H219="CZ",H220&lt;&gt;"CZ",H221&lt;&gt;"CZ",H222="CZ",AF219&lt;&gt;AF218,AF219=AF222,AF219&lt;&gt;AF223),A219-COUNTIF($H$199:$H219,"&lt;&gt;CZ")&amp;$AH$5&amp;A222-COUNTIF($H$199:$H222,"&lt;&gt;CZ"),"")))))))))))))))))))))))))))))))))))))))))))))))))))))</f>
        <v/>
      </c>
      <c r="AJ219" s="102" t="str">
        <f>IF(AI219&lt;&gt;"","",IF(AND(H219="CZ",H220&lt;&gt;"CZ",H221="CZ",H222&lt;&gt;"CZ",AF219&lt;&gt;AF218,AF219=AF222,AF219&lt;&gt;AF223),A219-COUNTIF($H$199:$H219,"&lt;&gt;CZ")&amp;$AH$5&amp;A222-COUNTIF($H$199:$H222,"&lt;&gt;CZ"),IF(AND(H219="CZ",H220="CZ",H221&lt;&gt;"CZ",H222&lt;&gt;"CZ",AF219&lt;&gt;AF218,AF219=AF222,AF219&lt;&gt;AF223),A219-COUNTIF($H$199:$H219,"&lt;&gt;CZ")&amp;$AH$5&amp;A222-COUNTIF($H$199:$H222,"&lt;&gt;CZ"),IF(AND(H219="CZ",H220&lt;&gt;"CZ",H221&lt;&gt;"CZ",H222&lt;&gt;"CZ",AF219&lt;&gt;AF218,AF219=AF222,AF219&lt;&gt;AF223),A219-COUNTIF($H$199:$H219,"&lt;&gt;CZ"),IF(AND(H219="CZ",H218&lt;&gt;"CZ",H217="CZ",H216="CZ",H215="CZ",AF219=AF215,AF219&lt;&gt;AF214,AF219&lt;&gt;AF220),A215-COUNTIFS($H$199:$H215,"&lt;&gt;CZ")&amp;$AH$5&amp;A219-COUNTIFS($H$199:$H219,"&lt;&gt;CZ"),IF(AND(H219="CZ",H218="CZ",H217&lt;&gt;"CZ",H216="CZ",H215="CZ",AF219=AF215,AF219&lt;&gt;AF214,AF219&lt;&gt;AF220),A215-COUNTIFS($H$199:$H215,"&lt;&gt;CZ")&amp;$AH$5&amp;A219-COUNTIFS($H$199:$H219,"&lt;&gt;CZ"),IF(AND(H219="CZ",H218="CZ",H217="CZ",H216&lt;&gt;"CZ",H215="CZ",AF219=AF215,AF219&lt;&gt;AF214,AF219&lt;&gt;AF220),A215-COUNTIFS($H$199:$H215,"&lt;&gt;CZ")&amp;$AH$5&amp;A219-COUNTIFS($H$199:$H219,"&lt;&gt;CZ"),IF(AND(H219="CZ",H218="CZ",H217="CZ",H216="CZ",H215&lt;&gt;"CZ",AF219=AF215,AF219&lt;&gt;AF214,AF219&lt;&gt;AF220),A216-COUNTIFS($H$199:$H215,"&lt;&gt;CZ")&amp;$AH$5&amp;A219-COUNTIFS($H$199:$H219,"&lt;&gt;CZ"),IF(AND(H219="CZ",H218&lt;&gt;"CZ",H217="CZ",H216="CZ",H215&lt;&gt;"CZ",AF219=AF215,AF219&lt;&gt;AF214,AF219&lt;&gt;AF220),A216-COUNTIFS($H$199:$H215,"&lt;&gt;CZ")&amp;$AH$5&amp;A219-COUNTIFS($H$199:$H219,"&lt;&gt;CZ"),IF(AND(H219="CZ",H218&lt;&gt;"CZ",H217="CZ",H216&lt;&gt;"CZ",H215="CZ",AF219=AF215,AF219&lt;&gt;AF214,AF219&lt;&gt;AF220),A215-COUNTIFS($H$199:$H215,"&lt;&gt;CZ")&amp;$AH$5&amp;A219-COUNTIFS($H$199:$H219,"&lt;&gt;CZ"),IF(AND(H219="CZ",H218&lt;&gt;"CZ",H217&lt;&gt;"CZ",H216="CZ",H215="CZ",AF219=AF215,AF219&lt;&gt;AF214,AF219&lt;&gt;AF220),A215-COUNTIFS($H$199:$H215,"&lt;&gt;CZ")&amp;$AH$5&amp;A219-COUNTIFS($H$199:$H219,"&lt;&gt;CZ"),IF(AND(H219="CZ",H218&lt;&gt;"CZ",H217&lt;&gt;"CZ",H216&lt;&gt;"CZ",H215="CZ",AF219=AF215,AF219&lt;&gt;AF214,AF219&lt;&gt;AF220),A215-COUNTIFS($H$199:$H215,"&lt;&gt;CZ")&amp;$AH$5&amp;A219-COUNTIFS($H$199:$H219,"&lt;&gt;CZ"),IF(AND(H219="CZ",H218&lt;&gt;"CZ",H217&lt;&gt;"CZ",H216="CZ",H215&lt;&gt;"CZ",AF219=AF215,AF219&lt;&gt;AF214,AF219&lt;&gt;AF220),A216-COUNTIFS($H$199:$H215,"&lt;&gt;CZ")&amp;$AH$5&amp;A219-COUNTIFS($H$199:$H219,"&lt;&gt;CZ"),IF(AND(H219="CZ",H218&lt;&gt;"CZ",H217="CZ",H216&lt;&gt;"CZ",H215&lt;&gt;"CZ",AF219=AF215,AF219&lt;&gt;AF214,AF219&lt;&gt;AF220),A216-COUNTIFS($H$199:$H215,"&lt;&gt;CZ")&amp;$AH$5&amp;A219-COUNTIFS($H$199:$H219,"&lt;&gt;CZ"),IF(AND(H219="CZ",H218="CZ",H217&lt;&gt;"CZ",H216&lt;&gt;"CZ",H215&lt;&gt;"CZ",AF219=AF215,AF219&lt;&gt;AF214,AF219&lt;&gt;AF220),A216-COUNTIFS($H$199:$H215,"&lt;&gt;CZ")&amp;$AH$5&amp;A219-COUNTIFS($H$199:$H219,"&lt;&gt;CZ"),IF(AND(H219="CZ",H218="CZ",H217&lt;&gt;"CZ",H216&lt;&gt;"CZ",H215="CZ",AF219=AF215,AF219&lt;&gt;AF214,AF219&lt;&gt;AF220),A215-COUNTIFS($H$199:$H215,"&lt;&gt;CZ")&amp;$AH$5&amp;A219-COUNTIFS($H$199:$H219,"&lt;&gt;CZ"),IF(AND(H219="CZ",H218="CZ",H217&lt;&gt;"CZ",H216="CZ",H215&lt;&gt;"CZ",AF219=AF215,AF219&lt;&gt;AF214,AF219&lt;&gt;AF220),A216-COUNTIFS($H$199:$H215,"&lt;&gt;CZ")&amp;$AH$5&amp;A219-COUNTIFS($H$199:$H219,"&lt;&gt;CZ"),IF(AND(H219="CZ",H218="CZ",H217="CZ",H216&lt;&gt;"CZ",H215&lt;&gt;"CZ",AF219=AF215,AF219&lt;&gt;AF214,AF219&lt;&gt;AF220),A216-COUNTIFS($H$199:$H215,"&lt;&gt;CZ")&amp;$AH$5&amp;A219-COUNTIFS($H$199:$H219,"&lt;&gt;CZ"),IF(AND(H219="CZ",H218&lt;&gt;"CZ",H217&lt;&gt;"CZ",H216&lt;&gt;"CZ",H215&lt;&gt;"CZ",AF219=AF215,AF219&lt;&gt;AF214,AF219&lt;&gt;AF220),A216-COUNTIFS($H$199:$H215,"&lt;&gt;CZ"),IF(AND(H219="CZ",H218&lt;&gt;"CZ",H217="CZ",H216="CZ",H220="CZ",AF220=AF216,AF219&lt;&gt;AF215,AF219&lt;&gt;AF221),A216-COUNTIFS($H$199:$H216,"&lt;&gt;CZ")&amp;$AH$5&amp;A220-COUNTIFS($H$199:$H220,"&lt;&gt;CZ"),IF(AND(H219="CZ",H218="CZ",H217&lt;&gt;"CZ",H216="CZ",H220="CZ",AF220=AF216,AF219&lt;&gt;AF215,AF219&lt;&gt;AF221),A216-COUNTIFS($H$199:$H216,"&lt;&gt;CZ")&amp;$AH$5&amp;A220-COUNTIFS($H$199:$H220,"&lt;&gt;CZ"),IF(AND(H219="CZ",H218="CZ",H217="CZ",H216&lt;&gt;"CZ",H220="CZ",AF220=AF216,AF219&lt;&gt;AF215,AF219&lt;&gt;AF221),A217-COUNTIFS($H$199:$H216,"&lt;&gt;CZ")&amp;$AH$5&amp;A220-COUNTIFS($H$199:$H220,"&lt;&gt;CZ"),IF(AND(H219="CZ",H218="CZ",H217="CZ",H216="CZ",H220&lt;&gt;"CZ",AF220=AF216,AF219&lt;&gt;AF215,AF219&lt;&gt;AF221),A216-COUNTIFS($H$199:$H216,"&lt;&gt;CZ")&amp;$AH$5&amp;A220-COUNTIFS($H$199:$H220,"&lt;&gt;CZ"),IF(AND(H219="CZ",H218&lt;&gt;"CZ",H217="CZ",H216="CZ",H220&lt;&gt;"CZ",AF220=AF216,AF219&lt;&gt;AF215,AF219&lt;&gt;AF221),A216-COUNTIFS($H$199:$H216,"&lt;&gt;CZ")&amp;$AH$5&amp;A220-COUNTIFS($H$199:$H220,"&lt;&gt;CZ"),IF(AND(H219="CZ",H218&lt;&gt;"CZ",H217="CZ",H216&lt;&gt;"CZ",H220="CZ",AF220=AF216,AF219&lt;&gt;AF215,AF219&lt;&gt;AF221),A217-COUNTIFS($H$199:$H216,"&lt;&gt;CZ")&amp;$AH$5&amp;A220-COUNTIFS($H$199:$H220,"&lt;&gt;CZ"),IF(AND(H219="CZ",H218&lt;&gt;"CZ",H217&lt;&gt;"CZ",H216="CZ",H220="CZ",AF220=AF216,AF219&lt;&gt;AF215,AF219&lt;&gt;AF221),A216-COUNTIFS($H$199:$H216,"&lt;&gt;CZ")&amp;$AH$5&amp;A220-COUNTIFS($H$199:$H220,"&lt;&gt;CZ"),IF(AND(H219="CZ",H218&lt;&gt;"CZ",H217&lt;&gt;"CZ",H216&lt;&gt;"CZ",H220="CZ",AF220=AF216,AF219&lt;&gt;AF215,AF219&lt;&gt;AF221),A217-COUNTIFS($H$199:$H216,"&lt;&gt;CZ")&amp;$AH$5&amp;A220-COUNTIFS($H$199:$H220,"&lt;&gt;CZ"),IF(AND(H219="CZ",H218&lt;&gt;"CZ",H217&lt;&gt;"CZ",H216="CZ",H220&lt;&gt;"CZ",AF220=AF216,AF219&lt;&gt;AF215,AF219&lt;&gt;AF221),A216-COUNTIFS($H$199:$H216,"&lt;&gt;CZ")&amp;$AH$5&amp;A220-COUNTIFS($H$199:$H220,"&lt;&gt;CZ"),IF(AND(H219="CZ",H218&lt;&gt;"CZ",H217="CZ",H216&lt;&gt;"CZ",H220&lt;&gt;"CZ",AF220=AF216,AF219&lt;&gt;AF215,AF219&lt;&gt;AF221),A217-COUNTIFS($H$199:$H216,"&lt;&gt;CZ")&amp;$AH$5&amp;A220-COUNTIFS($H$199:$H220,"&lt;&gt;CZ"),IF(AND(H219="CZ",H218="CZ",H217&lt;&gt;"CZ",H216&lt;&gt;"CZ",H220&lt;&gt;"CZ",AF220=AF216,AF219&lt;&gt;AF215,AF219&lt;&gt;AF221),A217-COUNTIFS($H$199:$H216,"&lt;&gt;CZ")&amp;$AH$5&amp;A220-COUNTIFS($H$199:$H220,"&lt;&gt;CZ"),IF(AND(H219="CZ",H218="CZ",H217&lt;&gt;"CZ",H216&lt;&gt;"CZ",H220="CZ",AF220=AF216,AF219&lt;&gt;AF215,AF219&lt;&gt;AF221),A217-COUNTIFS($H$199:$H216,"&lt;&gt;CZ")&amp;$AH$5&amp;A220-COUNTIFS($H$199:$H220,"&lt;&gt;CZ"),IF(AND(H219="CZ",H218="CZ",H217&lt;&gt;"CZ",H216="CZ",H220&lt;&gt;"CZ",AF220=AF216,AF219&lt;&gt;AF215,AF219&lt;&gt;AF221),A216-COUNTIFS($H$199:$H216,"&lt;&gt;CZ")&amp;$AH$5&amp;A220-COUNTIFS($H$199:$H220,"&lt;&gt;CZ"),IF(AND(H219="CZ",H218="CZ",H217="CZ",H216&lt;&gt;"CZ",H220&lt;&gt;"CZ",AF220=AF216,AF219&lt;&gt;AF215,AF219&lt;&gt;AF221),A217-COUNTIFS($H$199:$H216,"&lt;&gt;CZ")&amp;$AH$5&amp;A220-COUNTIFS($H$199:$H220,"&lt;&gt;CZ"),IF(AND(H219="CZ",H218&lt;&gt;"CZ",H217&lt;&gt;"CZ",H216&lt;&gt;"CZ",H220&lt;&gt;"CZ",AF220=AF216,AF219&lt;&gt;AF215,AF219&lt;&gt;AF221),A217-COUNTIFS($H$199:$H216,"&lt;&gt;CZ"),IF(AND(H219="CZ",H218&lt;&gt;"CZ",H217="CZ",H220="CZ",H221="CZ",AF221=AF217,AF219&lt;&gt;AF216,AF219&lt;&gt;AF222),A217-COUNTIFS($H$199:$H217,"&lt;&gt;CZ")&amp;$AH$5&amp;A221-COUNTIFS($H$199:$H221,"&lt;&gt;CZ"),IF(AND(H219="CZ",H218="CZ",H217&lt;&gt;"CZ",H220="CZ",H221="CZ",AF221=AF217,AF219&lt;&gt;AF216,AF219&lt;&gt;AF222),A218-COUNTIFS($H$199:$H217,"&lt;&gt;CZ")&amp;$AH$5&amp;A221-COUNTIFS($H$199:$H221,"&lt;&gt;CZ"),IF(AND(H219="CZ",H218="CZ",H217="CZ",H220&lt;&gt;"CZ",H221="CZ",AF221=AF217,AF219&lt;&gt;AF216,AF219&lt;&gt;AF222),A217-COUNTIFS($H$199:$H217,"&lt;&gt;CZ")&amp;$AH$5&amp;A221-COUNTIFS($H$199:$H221,"&lt;&gt;CZ"),IF(AND(H219="CZ",H218="CZ",H217="CZ",H220="CZ",H221&lt;&gt;"CZ",AF221=AF217,AF219&lt;&gt;AF216,AF219&lt;&gt;AF222),A217-COUNTIFS($H$199:$H217,"&lt;&gt;CZ")&amp;$AH$5&amp;A221-COUNTIFS($H$199:$H221,"&lt;&gt;CZ"),IF(AND(H219="CZ",H218&lt;&gt;"CZ",H217="CZ",H220="CZ",H221&lt;&gt;"CZ",AF221=AF217,AF219&lt;&gt;AF216,AF219&lt;&gt;AF222),A217-COUNTIFS($H$199:$H217,"&lt;&gt;CZ")&amp;$AH$5&amp;A221-COUNTIFS($H$199:$H221,"&lt;&gt;CZ"),IF(AND(H219="CZ",H218&lt;&gt;"CZ",H217="CZ",H220&lt;&gt;"CZ",H221="CZ",AF221=AF217,AF219&lt;&gt;AF216,AF219&lt;&gt;AF222),A217-COUNTIFS($H$199:$H217,"&lt;&gt;CZ")&amp;$AH$5&amp;A221-COUNTIFS($H$199:$H221,"&lt;&gt;CZ"),IF(AND(H219="CZ",H218&lt;&gt;"CZ",H217&lt;&gt;"CZ",H220="CZ",H221="CZ",AF221=AF217,AF219&lt;&gt;AF216,AF219&lt;&gt;AF222),A218-COUNTIFS($H$199:$H217,"&lt;&gt;CZ")&amp;$AH$5&amp;A221-COUNTIFS($H$199:$H221,"&lt;&gt;CZ"),IF(AND(H219="CZ",H218&lt;&gt;"CZ",H217&lt;&gt;"CZ",H220&lt;&gt;"CZ",H221="CZ",AF221=AF217,AF219&lt;&gt;AF216,AF219&lt;&gt;AF222),A218-COUNTIFS($H$199:$H217,"&lt;&gt;CZ")&amp;$AH$5&amp;A221-COUNTIFS($H$199:$H221,"&lt;&gt;CZ"),IF(AND(H219="CZ",H218&lt;&gt;"CZ",H217&lt;&gt;"CZ",H220="CZ",H221&lt;&gt;"CZ",AF221=AF217,AF219&lt;&gt;AF216,AF219&lt;&gt;AF222),A218-COUNTIFS($H$199:$H217,"&lt;&gt;CZ")&amp;$AH$5&amp;A221-COUNTIFS($H$199:$H221,"&lt;&gt;CZ"),IF(AND(H219="CZ",H218&lt;&gt;"CZ",H217="CZ",H220&lt;&gt;"CZ",H221&lt;&gt;"CZ",AF221=AF217,AF219&lt;&gt;AF216,AF219&lt;&gt;AF222),A217-COUNTIFS($H$199:$H217,"&lt;&gt;CZ")&amp;$AH$5&amp;A221-COUNTIFS($H$199:$H221,"&lt;&gt;CZ"),IF(AND(H219="CZ",H218="CZ",H217&lt;&gt;"CZ",H220&lt;&gt;"CZ",H221&lt;&gt;"CZ",AF221=AF217,AF219&lt;&gt;AF216,AF219&lt;&gt;AF222),A218-COUNTIFS($H$199:$H217,"&lt;&gt;CZ")&amp;$AH$5&amp;A221-COUNTIFS($H$199:$H221,"&lt;&gt;CZ"),IF(AND(H219="CZ",H218="CZ",H217&lt;&gt;"CZ",H220&lt;&gt;"CZ",H221="CZ",AF221=AF217,AF219&lt;&gt;AF216,AF219&lt;&gt;AF222),A218-COUNTIFS($H$199:$H217,"&lt;&gt;CZ")&amp;$AH$5&amp;A221-COUNTIFS($H$199:$H221,"&lt;&gt;CZ"),IF(AND(H219="CZ",H218="CZ",H217&lt;&gt;"CZ",H220="CZ",H221&lt;&gt;"CZ",AF221=AF217,AF219&lt;&gt;AF216,AF219&lt;&gt;AF222),A218-COUNTIFS($H$199:$H217,"&lt;&gt;CZ")&amp;$AH$5&amp;A221-COUNTIFS($H$199:$H221,"&lt;&gt;CZ"),IF(AND(H219="CZ",H218="CZ",H217="CZ",H220&lt;&gt;"CZ",H221&lt;&gt;"CZ",AF221=AF217,AF219&lt;&gt;AF216,AF219&lt;&gt;AF222),A217-COUNTIFS($H$199:$H217,"&lt;&gt;CZ")&amp;$AH$5&amp;A221-COUNTIFS($H$199:$H221,"&lt;&gt;CZ"),""))))))))))))))))))))))))))))))))))))))))))))))))</f>
        <v/>
      </c>
      <c r="AK219" s="102" t="str">
        <f>IF(AI219&lt;&gt;"","",IF(AJ219&lt;&gt;"","",IF(AND(H218="CZ",H217&lt;&gt;"CZ",H216&lt;&gt;"CZ",H219&lt;&gt;"CZ",H220&lt;&gt;"CZ",AF220=AF216,AF218&lt;&gt;AF215,AF218&lt;&gt;AF221),A217-COUNTIFS($H$199:$H216,"&lt;&gt;CZ"),IF(AND(H219="CZ",H218&lt;&gt;"CZ",H220="CZ",H221="CZ",H222="CZ",AF222=AF218,AF219&lt;&gt;AF217,AF219&lt;&gt;AF223),A219-COUNTIFS($H$199:$H218,"&lt;&gt;CZ")&amp;$AH$5&amp;A222-COUNTIFS($H$199:$H222,"&lt;&gt;CZ"),IF(AND(H219="CZ",H218="CZ",H220&lt;&gt;"CZ",H221="CZ",H222="CZ",AF222=AF218,AF219&lt;&gt;AF217,AF219&lt;&gt;AF223),A218-COUNTIFS($H$199:$H218,"&lt;&gt;CZ")&amp;$AH$5&amp;A222-COUNTIFS($H$199:$H222,"&lt;&gt;CZ"),IF(AND(H219="CZ",H218="CZ",H220="CZ",H221&lt;&gt;"CZ",H222="CZ",AF222=AF218,AF219&lt;&gt;AF217,AF219&lt;&gt;AF223),A218-COUNTIFS($H$199:$H218,"&lt;&gt;CZ")&amp;$AH$5&amp;A222-COUNTIFS($H$199:$H222,"&lt;&gt;CZ"),IF(AND(H219="CZ",H218="CZ",H220="CZ",H221="CZ",H222&lt;&gt;"CZ",AF222=AF218,AF219&lt;&gt;AF217,AF219&lt;&gt;AF223),A218-COUNTIFS($H$199:$H218,"&lt;&gt;CZ")&amp;$AH$5&amp;A222-COUNTIFS($H$199:$H222,"&lt;&gt;CZ"),IF(AND(H219="CZ",H218&lt;&gt;"CZ",H220="CZ",H221="CZ",H222&lt;&gt;"CZ",AF222=AF218,AF219&lt;&gt;AF217,AF219&lt;&gt;AF223),A219-COUNTIFS($H$199:$H218,"&lt;&gt;CZ")&amp;$AH$5&amp;A222-COUNTIFS($H$199:$H222,"&lt;&gt;CZ"),IF(AND(H219="CZ",H218&lt;&gt;"CZ",H220="CZ",H221&lt;&gt;"CZ",H222="CZ",AF222=AF218,AF219&lt;&gt;AF217,AF219&lt;&gt;AF223),A219-COUNTIFS($H$199:$H218,"&lt;&gt;CZ")&amp;$AH$5&amp;A222-COUNTIFS($H$199:$H222,"&lt;&gt;CZ"),IF(AND(H219="CZ",H218&lt;&gt;"CZ",H220&lt;&gt;"CZ",H221="CZ",H222="CZ",AF222=AF218,AF219&lt;&gt;AF217,AF219&lt;&gt;AF223),A219-COUNTIFS($H$199:$H218,"&lt;&gt;CZ")&amp;$AH$5&amp;A222-COUNTIFS($H$199:$H222,"&lt;&gt;CZ"),IF(AND(H219="CZ",H218&lt;&gt;"CZ",H220&lt;&gt;"CZ",H221&lt;&gt;"CZ",H222="CZ",AF222=AF218,AF219&lt;&gt;AF217,AF219&lt;&gt;AF223),A219-COUNTIFS($H$199:$H218,"&lt;&gt;CZ")&amp;$AH$5&amp;A222-COUNTIFS($H$199:$H222,"&lt;&gt;CZ"),IF(AND(H219="CZ",H218&lt;&gt;"CZ",H220&lt;&gt;"CZ",H221&lt;&gt;"CZ",H222&lt;&gt;"CZ",AF222=AF218,AF219&lt;&gt;AF217,AF219&lt;&gt;AF223),A222-COUNTIFS($H$199:$H222,"&lt;&gt;CZ"),IF(AND(H219="CZ",H218&lt;&gt;"CZ",H220&lt;&gt;"CZ",H221="CZ",H222&lt;&gt;"CZ",AF222=AF218,AF219&lt;&gt;AF217,AF219&lt;&gt;AF223),A219-COUNTIFS($H$199:$H218,"&lt;&gt;CZ")&amp;$AH$5&amp;A222-COUNTIFS($H$199:$H222,"&lt;&gt;CZ"),IF(AND(H219="CZ",H218="CZ",H220="CZ",H221&lt;&gt;"CZ",H222&lt;&gt;"CZ",AF222=AF218,AF219&lt;&gt;AF217,AF219&lt;&gt;AF223),A218-COUNTIFS($H$199:$H218,"&lt;&gt;CZ")&amp;$AH$5&amp;A222-COUNTIFS($H$199:$H222,"&lt;&gt;CZ"),IF(AND(H219="CZ",H218="CZ",H220&lt;&gt;"CZ",H221&lt;&gt;"CZ",H222&lt;&gt;"CZ",AF222=AF218,AF219&lt;&gt;AF217,AF219&lt;&gt;AF223),A218-COUNTIFS($H$199:$H218,"&lt;&gt;CZ")&amp;$AH$5&amp;A222-COUNTIFS($H$199:$H222,"&lt;&gt;CZ"),IF(AND(H219="CZ",H218="CZ",H220&lt;&gt;"CZ",H221&lt;&gt;"CZ",H222="CZ",AF222=AF218,AF219&lt;&gt;AF217,AF219&lt;&gt;AF223),A218-COUNTIFS($H$199:$H218,"&lt;&gt;CZ")&amp;$AH$5&amp;A222-COUNTIFS($H$199:$H222,"&lt;&gt;CZ"),IF(AND(H219="CZ",H218="CZ",H220&lt;&gt;"CZ",H221="CZ",H222&lt;&gt;"CZ",AF222=AF218,AF219&lt;&gt;AF217,AF219&lt;&gt;AF223),A218-COUNTIFS($H$199:$H218,"&lt;&gt;CZ")&amp;$AH$5&amp;A222-COUNTIFS($H$199:$H222,"&lt;&gt;CZ"),IF(AND(H219="CZ",H218&lt;&gt;"CZ",H220="CZ",H221&lt;&gt;"CZ",H222&lt;&gt;"CZ",AF222=AF218,AF219&lt;&gt;AF217,AF219&lt;&gt;AF223),A219-COUNTIFS($H$199:$H218,"&lt;&gt;CZ")&amp;$AH$5&amp;A222-COUNTIFS($H$199:$H222,"&lt;&gt;CZ"),IF(AND(H219="CZ",H220&lt;&gt;"CZ",H221="CZ",H222="CZ",H223="CZ",AF219=AF223,AF219&lt;&gt;AF218,AF219&lt;&gt;AF224),A219-COUNTIFS($H$199:$H219,"&lt;&gt;CZ")&amp;$AH$5&amp;A223-COUNTIFS($H$199:$H223,"&lt;&gt;CZ"),IF(AND(H219="CZ",H220="CZ",H221&lt;&gt;"CZ",H222="CZ",H223="CZ",AF219=AF223,AF219&lt;&gt;AF218,AF219&lt;&gt;AF224),A219-COUNTIFS($H$199:$H219,"&lt;&gt;CZ")&amp;$AH$5&amp;A223-COUNTIFS($H$199:$H223,"&lt;&gt;CZ"),IF(AND(H219="CZ",H220="CZ",H221="CZ",H222&lt;&gt;"CZ",H223="CZ",AF219=AF223,AF219&lt;&gt;AF218,AF219&lt;&gt;AF224),A219-COUNTIFS($H$199:$H219,"&lt;&gt;CZ")&amp;$AH$5&amp;A223-COUNTIFS($H$199:$H223,"&lt;&gt;CZ"),IF(AND(H219="CZ",H220="CZ",H221="CZ",H222="CZ",H223&lt;&gt;"CZ",AF219=AF223,AF219&lt;&gt;AF218,AF219&lt;&gt;AF224),A219-COUNTIFS($H$199:$H219,"&lt;&gt;CZ")&amp;$AH$5&amp;A223-COUNTIFS($H$199:$H223,"&lt;&gt;CZ"),IF(AND(H219="CZ",H218&lt;&gt;"CZ",H217="CZ",H216="CZ",H220&lt;&gt;"CZ",AF220=AF216,AF219&lt;&gt;AF215,AF219&lt;&gt;AF221),A216-COUNTIFS($H$199:$H216,"&lt;&gt;CZ")&amp;$AH$5&amp;A220-COUNTIFS($H$199:$H220,"&lt;&gt;CZ"),IF(AND(H219="CZ",H220&lt;&gt;"CZ",H221="CZ",H222="CZ",H223&lt;&gt;"CZ",AF219=AF223,AF219&lt;&gt;AF218,AF219&lt;&gt;AF224),A219-COUNTIFS($H$199:$H219,"&lt;&gt;CZ")&amp;$AH$5&amp;A223-COUNTIFS($H$199:$H223,"&lt;&gt;CZ"),IF(AND(H219="CZ",H220&lt;&gt;"CZ",H221="CZ",H222&lt;&gt;"CZ",H223="CZ",AF219=AF223,AF219&lt;&gt;AF218,AF219&lt;&gt;AF224),A219-COUNTIFS($H$199:$H219,"&lt;&gt;CZ")&amp;$AH$5&amp;A223-COUNTIFS($H$199:$H223,"&lt;&gt;CZ"),IF(AND(H219="CZ",H220&lt;&gt;"CZ",H221&lt;&gt;"CZ",H222="CZ",H223="CZ",AF219=AF223,AF219&lt;&gt;AF218,AF219&lt;&gt;AF224),A219-COUNTIFS($H$199:$H219,"&lt;&gt;CZ")&amp;$AH$5&amp;A223-COUNTIFS($H$199:$H223,"&lt;&gt;CZ"),IF(AND(H219="CZ",H220&lt;&gt;"CZ",H221&lt;&gt;"CZ",H222&lt;&gt;"CZ",H223="CZ",AF219=AF223,AF219&lt;&gt;AF218,AF219&lt;&gt;AF224),A219-COUNTIFS($H$199:$H219,"&lt;&gt;CZ")&amp;$AH$5&amp;A223-COUNTIFS($H$199:$H223,"&lt;&gt;CZ"),IF(AND(H219="CZ",H220&lt;&gt;"CZ",H221&lt;&gt;"CZ",H222="CZ",H223&lt;&gt;"CZ",AF219=AF223,AF219&lt;&gt;AF218,AF219&lt;&gt;AF224),A219-COUNTIFS($H$199:$H219,"&lt;&gt;CZ")&amp;$AH$5&amp;A223-COUNTIFS($H$199:$H223,"&lt;&gt;CZ"),IF(AND(H219="CZ",H220&lt;&gt;"CZ",H221="CZ",H222&lt;&gt;"CZ",H223&lt;&gt;"CZ",AF219=AF223,AF219&lt;&gt;AF218,AF219&lt;&gt;AF224),A219-COUNTIFS($H$199:$H219,"&lt;&gt;CZ")&amp;$AH$5&amp;A223-COUNTIFS($H$199:$H223,"&lt;&gt;CZ"),IF(AND(H219="CZ",H220="CZ",H221&lt;&gt;"CZ",H222&lt;&gt;"CZ",H223&lt;&gt;"CZ",AF219=AF223,AF219&lt;&gt;AF218,AF219&lt;&gt;AF224),A219-COUNTIFS($H$199:$H219,"&lt;&gt;CZ")&amp;$AH$5&amp;A223-COUNTIFS($H$199:$H223,"&lt;&gt;CZ"),IF(AND(H219="CZ",H220="CZ",H221="CZ",H222&lt;&gt;"CZ",H223&lt;&gt;"CZ",AF219=AF223,AF219&lt;&gt;AF218,AF219&lt;&gt;AF224),A219-COUNTIFS($H$199:$H219,"&lt;&gt;CZ")&amp;$AH$5&amp;A223-COUNTIFS($H$199:$H223,"&lt;&gt;CZ"),IF(AND(H219="CZ",H220="CZ",H221&lt;&gt;"CZ",H222="CZ",H223&lt;&gt;"CZ",AF219=AF223,AF219&lt;&gt;AF218,AF219&lt;&gt;AF224),A219-COUNTIFS($H$199:$H219,"&lt;&gt;CZ")&amp;$AH$5&amp;A223-COUNTIFS($H$199:$H223,"&lt;&gt;CZ"),IF(AND(H219="CZ",H220="CZ",H221="CZ",H222&lt;&gt;"CZ",H223&lt;&gt;"CZ",AF219=AF223,AF219&lt;&gt;AF218,AF219&lt;&gt;AF224),A219-COUNTIFS($H$199:$H219,"&lt;&gt;CZ")&amp;$AH$5&amp;A223-COUNTIFS($H$199:$H223,"&lt;&gt;CZ"),IF(AND(H219="CZ",H220="CZ",H221&lt;&gt;"CZ",H222&lt;&gt;"CZ",H223&lt;&gt;"CZ",AF219=AF223,AF219&lt;&gt;AF218,AF219&lt;&gt;AF224),A223-COUNTIFS($H$199:$H223,"&lt;&gt;CZ"),""))))))))))))))))))))))))))))))))))</f>
        <v/>
      </c>
      <c r="AL219" s="120" t="str">
        <f t="shared" si="13"/>
        <v/>
      </c>
    </row>
    <row r="220" spans="1:38" s="104" customFormat="1" ht="15" hidden="1" customHeight="1">
      <c r="A220" s="105">
        <v>22</v>
      </c>
      <c r="B220" s="106" t="e">
        <v>#N/A</v>
      </c>
      <c r="C220" s="107" t="s">
        <v>251</v>
      </c>
      <c r="D220" s="107" t="s">
        <v>251</v>
      </c>
      <c r="E220" s="106" t="s">
        <v>251</v>
      </c>
      <c r="F220" s="108"/>
      <c r="G220" s="109" t="s">
        <v>251</v>
      </c>
      <c r="H220" s="110" t="s">
        <v>251</v>
      </c>
      <c r="I220" s="111"/>
      <c r="J220" s="112" t="s">
        <v>251</v>
      </c>
      <c r="K220" s="111"/>
      <c r="L220" s="112" t="s">
        <v>251</v>
      </c>
      <c r="M220" s="111"/>
      <c r="N220" s="112" t="s">
        <v>251</v>
      </c>
      <c r="O220" s="111"/>
      <c r="P220" s="112" t="s">
        <v>251</v>
      </c>
      <c r="Q220" s="111"/>
      <c r="R220" s="112" t="s">
        <v>251</v>
      </c>
      <c r="S220" s="113"/>
      <c r="T220" s="112" t="s">
        <v>251</v>
      </c>
      <c r="U220" s="111"/>
      <c r="V220" s="112" t="s">
        <v>251</v>
      </c>
      <c r="W220" s="111">
        <v>100</v>
      </c>
      <c r="X220" s="112" t="s">
        <v>251</v>
      </c>
      <c r="Y220" s="111"/>
      <c r="Z220" s="112" t="s">
        <v>251</v>
      </c>
      <c r="AA220" s="111"/>
      <c r="AB220" s="112" t="s">
        <v>251</v>
      </c>
      <c r="AC220" s="111"/>
      <c r="AD220" s="112" t="s">
        <v>251</v>
      </c>
      <c r="AE220" s="116">
        <v>0</v>
      </c>
      <c r="AF220" s="117" t="s">
        <v>251</v>
      </c>
      <c r="AG220" s="118" t="s">
        <v>251</v>
      </c>
      <c r="AH220" s="100" t="str">
        <f t="shared" ca="1" si="12"/>
        <v/>
      </c>
      <c r="AI220" s="119" t="str">
        <f>IF(H220="","",IF(H220&lt;&gt;"CZ","NE",IF(AND(H220="CZ",AF219&lt;&gt;AF220,AF220&lt;&gt;AF221),A220-COUNTIF($H$199:$H220,"&lt;&gt;CZ"),IF(AND(H220="CZ",H219="CZ",AF220=AF219,AF220&lt;&gt;AF218,AF220&lt;&gt;AF221),A219-COUNTIF($H$199:$H220,"&lt;&gt;CZ")&amp;$AH$5&amp;A220-COUNTIF($H$199:$H220,"&lt;&gt;CZ"),IF(AND(H220="CZ",H221="CZ",AF220&lt;&gt;AF219,AF220=AF221,AF220&lt;&gt;AF222),A220-COUNTIF($H$199:$H220,"&lt;&gt;CZ")&amp;$AH$5&amp;A221-COUNTIF($H$199:$H221,"&lt;&gt;CZ"),IF(AND(H220="CZ",H219="CZ",H218="CZ",AF220=AF218,AF220&lt;&gt;AF217,AF220&lt;&gt;AF221),A218-COUNTIF($H$199:$H220,"&lt;&gt;CZ")&amp;$AH$5&amp;A220-COUNTIF($H$199:$H220,"&lt;&gt;CZ"),IF(AND(H220="CZ",H219="CZ",H221="CZ",AF221=AF219,AF220&lt;&gt;AF218,AF220&lt;&gt;AF222),A219-COUNTIF($H$199:$H219,"&lt;&gt;CZ")&amp;$AH$5&amp;A221-COUNTIF($H$199:$H221,"&lt;&gt;CZ"),IF(AND(H220="CZ",H221="CZ",H222="CZ",AF220&lt;&gt;AF219,AF220=AF222,AF220&lt;&gt;AF223),A220-COUNTIF($H$199:$H220,"&lt;&gt;CZ")&amp;$AH$5&amp;A222-COUNTIF($H$199:$H222,"&lt;&gt;CZ"),IF(AND(H220="CZ",H219="CZ",H218="CZ",H217="CZ",AF220=AF217,AF220&lt;&gt;AF216,AF220&lt;&gt;AF221),A217-COUNTIF($H$199:$H217,"&lt;&gt;CZ")&amp;$AH$5&amp;A220-COUNTIF($H$199:$H220,"&lt;&gt;CZ"),IF(AND(H220="CZ",H219="CZ",H218="CZ",H221="CZ",AF221=AF218,AF220&lt;&gt;AF217,AF220&lt;&gt;AF222),A218-COUNTIF($H$199:$H218,"&lt;&gt;CZ")&amp;$AH$5&amp;A221-COUNTIF($H$199:$H221,"&lt;&gt;CZ"),IF(AND(H220="CZ",H219="CZ",H221="CZ",H222="CZ",AF222=AF219,AF220&lt;&gt;AF218,AF220&lt;&gt;AF223),A219-COUNTIF($H$199:$H219,"&lt;&gt;CZ")&amp;$AH$5&amp;A222-COUNTIF($H$199:$H222,"&lt;&gt;CZ"),IF(AND(H220="CZ",H221="CZ",H222="CZ",H223="CZ",AF220&lt;&gt;AF219,AF220=AF223,AF220&lt;&gt;AF224),A220-COUNTIF($H$199:$H220,"&lt;&gt;CZ")&amp;$AH$5&amp;A223-COUNTIF($H$199:$H223,"&lt;&gt;CZ"),IF(AND(H220="CZ",H219="CZ",H218="CZ",H217="CZ",H216="CZ",AF220=AF216,AF220&lt;&gt;AF215,AF220&lt;&gt;AF221),A216-COUNTIF($H$199:$H216,"&lt;&gt;CZ")&amp;$AH$5&amp;A220-COUNTIF($H$199:$H220,"&lt;&gt;CZ"),IF(AND(H220="CZ",H219="CZ",H218="CZ",H217="CZ",H221="CZ",AF221=AF217,AF220&lt;&gt;AF216,AF220&lt;&gt;AF222),A217-COUNTIF($H$199:$H217,"&lt;&gt;CZ")&amp;$AH$5&amp;A221-COUNTIF($H$199:$H221,"&lt;&gt;CZ"),IF(AND(H220="CZ",H219="CZ",H218="CZ",H221="CZ",H222="CZ",AF222=AF218,AF220&lt;&gt;AF217,AF220&lt;&gt;AF223),A218-COUNTIF($H$199:$H218,"&lt;&gt;CZ")&amp;$AH$5&amp;A222-COUNTIF($H$199:$H222,"&lt;&gt;CZ"),IF(AND(H220="CZ",H219="CZ",H221="CZ",H222="CZ",H223="CZ",AF223=AF219,AF220&lt;&gt;AF218,AF220&lt;&gt;AF224),A219-COUNTIF($H$199:$H219,"&lt;&gt;CZ")&amp;$AH$5&amp;A223-COUNTIF($H$199:$H223,"&lt;&gt;CZ"),IF(AND(H220="CZ",H221="CZ",H222="CZ",H223="CZ",H224="CZ",AF220&lt;&gt;AF219,AF220=AF224,AF220&lt;&gt;AF225),A220-COUNTIF($H$199:$H220,"&lt;&gt;CZ")&amp;$AH$5&amp;A224-COUNTIF($H$199:$H224,"&lt;&gt;CZ"),IF(AND(H220="CZ",H219&lt;&gt;"CZ",AF220=AF219,AF220&lt;&gt;AF218,AF220&lt;&gt;AF221),A220-COUNTIF($H$199:$H220,"&lt;&gt;CZ"),IF(AND(H220="CZ",H221&lt;&gt;"CZ",AF220&lt;&gt;AF219,AF220=AF221,AF220&lt;&gt;AF222),A220-COUNTIF($H$199:$H220,"&lt;&gt;CZ"),IF(AND(H220="CZ",H219&lt;&gt;"CZ",H218="CZ",AF220=AF218,AF220&lt;&gt;AF217,AF220&lt;&gt;AF221),A218-COUNTIF($H$199:$H218,"&lt;&gt;CZ")&amp;$AH$5&amp;A220-COUNTIF($H$199:$H220,"&lt;&gt;CZ"),IF(AND(H220="CZ",H219="CZ",H218&lt;&gt;"CZ",AF220=AF218,AF220&lt;&gt;AF217,AF220&lt;&gt;AF221),A219-COUNTIF($H$199:$H218,"&lt;&gt;CZ")&amp;$AH$5&amp;A220-COUNTIF($H$199:$H220,"&lt;&gt;CZ"),IF(AND(H220="CZ",H219&lt;&gt;"CZ",H218&lt;&gt;"CZ",AF220=AF218,AF220&lt;&gt;AF217,AF220&lt;&gt;AF221),A220-COUNTIF($H$199:$H220,"&lt;&gt;CZ"),IF(AND(H220="CZ",H219&lt;&gt;"CZ",H221="CZ",AF220=AF219,AF220&lt;&gt;AF218,AF220=AF221,AF220&lt;&gt;AF222),A220-COUNTIF($H$199:$H219,"&lt;&gt;CZ")&amp;$AH$5&amp;A221-COUNTIF($H$199:$H221,"&lt;&gt;CZ"),IF(AND(H220="CZ",H219="CZ",H221&lt;&gt;"CZ",AF221=AF219,AF220&lt;&gt;AF218,AF220&lt;&gt;AF222),A219-COUNTIF($H$199:$H219,"&lt;&gt;CZ")&amp;$AH$5&amp;A221-COUNTIF($H$199:$H221,"&lt;&gt;CZ"),IF(AND(H220="CZ",H219&lt;&gt;"CZ",H221&lt;&gt;"CZ",AF221=AF219,AF220&lt;&gt;AF218,AF220&lt;&gt;AF222),A220-COUNTIF($H$199:$H219,"&lt;&gt;CZ"),IF(AND(H220="CZ",H221&lt;&gt;"CZ",H222="CZ",AF220&lt;&gt;AF219,AF220=AF222,AF220&lt;&gt;AF223),A220-COUNTIF($H$199:$H220,"&lt;&gt;CZ")&amp;$AH$5&amp;A222-COUNTIF($H$199:$H222,"&lt;&gt;CZ"),IF(AND(H220="CZ",H221="CZ",H222&lt;&gt;"CZ",AF220&lt;&gt;AF219,AF220=AF222,AF220&lt;&gt;AF223),A220-COUNTIF($H$199:$H220,"&lt;&gt;CZ")&amp;$AH$5&amp;A222-COUNTIF($H$199:$H222,"&lt;&gt;CZ"),IF(AND(H220="CZ",H221&lt;&gt;"CZ",H222&lt;&gt;"CZ",AF220&gt;0,AF220&lt;&gt;AF219,AF220=AF222,AF220&lt;&gt;AF223),A220-COUNTIF($H$199:$H220,"&lt;&gt;CZ"),IF(AND(H220="CZ",H219&lt;&gt;"CZ",H218="CZ",H217="CZ",AF220=AF217,AF220&lt;&gt;AF216,AF220&lt;&gt;AF221),A217-COUNTIF($H$199:$H217,"&lt;&gt;CZ")&amp;$AH$5&amp;A220-COUNTIF($H$199:$H220,"&lt;&gt;CZ"),IF(AND(H220="CZ",H219="CZ",H218&lt;&gt;"CZ",H217="CZ",AF220=AF217,AF220&lt;&gt;AF216,AF220&lt;&gt;AF221),A217-COUNTIF($H$199:$H217,"&lt;&gt;CZ")&amp;$AH$5&amp;A220-COUNTIF($H$199:$H220,"&lt;&gt;CZ"),IF(AND(H220="CZ",H219="CZ",H218="CZ",H217&lt;&gt;"CZ",AF220=AF217,AF220&lt;&gt;AF216,AF220&lt;&gt;AF221),A218-COUNTIF($H$199:$H217,"&lt;&gt;CZ")&amp;$AH$5&amp;A220-COUNTIF($H$199:$H220,"&lt;&gt;CZ"),IF(AND(H220="CZ",H219&lt;&gt;"CZ",H218&lt;&gt;"CZ",H217="CZ",AF220=AF217,AF220&lt;&gt;AF216,AF220&lt;&gt;AF221),A217-COUNTIF($H$199:$H217,"&lt;&gt;CZ")&amp;$AH$5&amp;A220-COUNTIF($H$199:$H220,"&lt;&gt;CZ"),IF(AND(H220="CZ",H219&lt;&gt;"CZ",H218="CZ",H217&lt;&gt;"CZ",AF220=AF217,AF220&lt;&gt;AF216,AF220&lt;&gt;AF221),A218-COUNTIF($H$199:$H217,"&lt;&gt;CZ")&amp;$AH$5&amp;A220-COUNTIF($H$199:$H220,"&lt;&gt;CZ"),IF(AND(H220="CZ",H219="CZ",H218&lt;&gt;"CZ",H217&lt;&gt;"CZ",AF220=AF217,AF220&lt;&gt;AF216,AF220&lt;&gt;AF221),A218-COUNTIF($H$199:$H217,"&lt;&gt;CZ")&amp;$AH$5&amp;A220-COUNTIF($H$199:$H220,"&lt;&gt;CZ"),IF(AND(H220="CZ",H219&lt;&gt;"CZ",H218&lt;&gt;"CZ",H217&lt;&gt;"CZ",AF220=AF217,AF220&lt;&gt;AF216,AF220&lt;&gt;AF221),A220-COUNTIF($H$199:$H220,"&lt;&gt;CZ"),IF(AND(H220="CZ",H219="CZ",H218&lt;&gt;"CZ",H221="CZ",AF220=AF218,AF220&lt;&gt;AF217,AF220=AF221,AF220&lt;&gt;AF222),A219-COUNTIF($H$199:$H218,"&lt;&gt;CZ")&amp;$AH$5&amp;A221-COUNTIF($H$199:$H221,"&lt;&gt;CZ"),IF(AND(H220="CZ",H219="CZ",H218="CZ",H221&lt;&gt;"CZ",AF220=AF218,AF220&lt;&gt;AF217,AF220=AF221,AF220&lt;&gt;AF222),A218-COUNTIF($H$199:$H218,"&lt;&gt;CZ")&amp;$AH$5&amp;A221-COUNTIF($H$199:$H221,"&lt;&gt;CZ"),IF(AND(H220="CZ",H219&lt;&gt;"CZ",H218&lt;&gt;"CZ",H221="CZ",AF220=AF218,AF220&lt;&gt;AF217,AF220=AF221,AF220&lt;&gt;AF222),A219-COUNTIF($H$199:$H218,"&lt;&gt;CZ")&amp;$AH$5&amp;A221-COUNTIF($H$199:$H221,"&lt;&gt;CZ"),IF(AND(H220="CZ",H219&lt;&gt;"CZ",H218="CZ",H221="CZ",AF220=AF218,AF220&lt;&gt;AF217,AF220=AF221,AF220&lt;&gt;AF222),A218-COUNTIF($H$199:$H218,"&lt;&gt;CZ")&amp;$AH$5&amp;A221-COUNTIF($H$199:$H221,"&lt;&gt;CZ"),IF(AND(H220="CZ",H219&lt;&gt;"CZ",H218="CZ",H221&lt;&gt;"CZ",AF220=AF218,AF220&lt;&gt;AF217,AF220=AF221,AF220&lt;&gt;AF222),A218-COUNTIF($H$199:$H218,"&lt;&gt;CZ")&amp;$AH$5&amp;A221-COUNTIF($H$199:$H221,"&lt;&gt;CZ"),IF(AND(H220="CZ",H219="CZ",H218&lt;&gt;"CZ",H221&lt;&gt;"CZ",AF221=AF218,AF220&lt;&gt;AF217,AF220&lt;&gt;AF222),A219-COUNTIF($H$199:$H218,"&lt;&gt;CZ")&amp;$AH$5&amp;A221-COUNTIF($H$199:$H221,"&lt;&gt;CZ"),IF(AND(H220="CZ",H219&lt;&gt;"CZ",H218&lt;&gt;"CZ",H221&lt;&gt;"CZ",AF221=AF218,AF220&lt;&gt;AF217,AF220&lt;&gt;AF222),A219-COUNTIF($H$199:$H218,"&lt;&gt;CZ"),IF(AND(H220="CZ",H219&lt;&gt;"CZ",H221="CZ",H222="CZ",AF222=AF219,AF220&lt;&gt;AF218,AF220&lt;&gt;AF223),A220-COUNTIF($H$199:$H219,"&lt;&gt;CZ")&amp;$AH$5&amp;A222-COUNTIF($H$199:$H222,"&lt;&gt;CZ"),IF(AND(H220="CZ",H219="CZ",H221&lt;&gt;"CZ",H222="CZ",AF222=AF219,AF220&lt;&gt;AF218,AF220&lt;&gt;AF223),A219-COUNTIF($H$199:$H219,"&lt;&gt;CZ")&amp;$AH$5&amp;A222-COUNTIF($H$199:$H222,"&lt;&gt;CZ"),IF(AND(H220="CZ",H219="CZ",H221="CZ",H222&lt;&gt;"CZ",AF222=AF219,AF220&lt;&gt;AF218,AF220&lt;&gt;AF223),A219-COUNTIF($H$199:$H219,"&lt;&gt;CZ")&amp;$AH$5&amp;A222-COUNTIF($H$199:$H222,"&lt;&gt;CZ"),IF(AND(H220="CZ",H219&lt;&gt;"CZ",H221&lt;&gt;"CZ",H222="CZ",AF222=AF219,AF220&lt;&gt;AF218,AF220&lt;&gt;AF223),A220-COUNTIF($H$199:$H219,"&lt;&gt;CZ")&amp;$AH$5&amp;A222-COUNTIF($H$199:$H222,"&lt;&gt;CZ"),IF(AND(H220="CZ",H219&lt;&gt;"CZ",H221="CZ",H222&lt;&gt;"CZ",AF222=AF219,AF220&lt;&gt;AF218,AF220&lt;&gt;AF223),A220-COUNTIF($H$199:$H219,"&lt;&gt;CZ")&amp;$AH$5&amp;A222-COUNTIF($H$199:$H222,"&lt;&gt;CZ"),IF(AND(H220="CZ",H219="CZ",H221&lt;&gt;"CZ",H222&lt;&gt;"CZ",AF222=AF219,AF220&lt;&gt;AF218,AF220&lt;&gt;AF223),A219-COUNTIF($H$199:$H219,"&lt;&gt;CZ")&amp;$AH$5&amp;A222-COUNTIF($H$199:$H222,"&lt;&gt;CZ"),IF(AND(H220="CZ",H219&lt;&gt;"CZ",H221&lt;&gt;"CZ",H222&lt;&gt;"CZ",AF222=AF219,AF220&lt;&gt;AF218,AF220&lt;&gt;AF223),A220-COUNTIF($H$199:$H219,"&lt;&gt;CZ"),IF(AND(H220="CZ",H221="CZ",H222="CZ",H223&lt;&gt;"CZ",AF220&lt;&gt;AF219,AF220=AF223,AF220&lt;&gt;AF224),A220-COUNTIF($H$199:$H220,"&lt;&gt;CZ")&amp;$AH$5&amp;A223-COUNTIF($H$199:$H223,"&lt;&gt;CZ"),IF(AND(H220="CZ",H221="CZ",H222&lt;&gt;"CZ",H223="CZ",AF220&lt;&gt;AF219,AF220=AF223,AF220&lt;&gt;AF224),A220-COUNTIF($H$199:$H220,"&lt;&gt;CZ")&amp;$AH$5&amp;A223-COUNTIF($H$199:$H223,"&lt;&gt;CZ"),IF(AND(H220="CZ",H221&lt;&gt;"CZ",H222="CZ",H223="CZ",AF220&lt;&gt;AF219,AF220=AF223,AF220&lt;&gt;AF224),A220-COUNTIF($H$199:$H220,"&lt;&gt;CZ")&amp;$AH$5&amp;A223-COUNTIF($H$199:$H223,"&lt;&gt;CZ"),IF(AND(H220="CZ",H221&lt;&gt;"CZ",H222&lt;&gt;"CZ",H223="CZ",AF220&lt;&gt;AF219,AF220=AF223,AF220&lt;&gt;AF224),A220-COUNTIF($H$199:$H220,"&lt;&gt;CZ")&amp;$AH$5&amp;A223-COUNTIF($H$199:$H223,"&lt;&gt;CZ"),"")))))))))))))))))))))))))))))))))))))))))))))))))))))</f>
        <v/>
      </c>
      <c r="AJ220" s="102" t="str">
        <f>IF(AI220&lt;&gt;"","",IF(AND(H220="CZ",H221&lt;&gt;"CZ",H222="CZ",H223&lt;&gt;"CZ",AF220&lt;&gt;AF219,AF220=AF223,AF220&lt;&gt;AF224),A220-COUNTIF($H$199:$H220,"&lt;&gt;CZ")&amp;$AH$5&amp;A223-COUNTIF($H$199:$H223,"&lt;&gt;CZ"),IF(AND(H220="CZ",H221="CZ",H222&lt;&gt;"CZ",H223&lt;&gt;"CZ",AF220&lt;&gt;AF219,AF220=AF223,AF220&lt;&gt;AF224),A220-COUNTIF($H$199:$H220,"&lt;&gt;CZ")&amp;$AH$5&amp;A223-COUNTIF($H$199:$H223,"&lt;&gt;CZ"),IF(AND(H220="CZ",H221&lt;&gt;"CZ",H222&lt;&gt;"CZ",H223&lt;&gt;"CZ",AF220&lt;&gt;AF219,AF220=AF223,AF220&lt;&gt;AF224),A220-COUNTIF($H$199:$H220,"&lt;&gt;CZ"),IF(AND(H220="CZ",H219&lt;&gt;"CZ",H218="CZ",H217="CZ",H216="CZ",AF220=AF216,AF220&lt;&gt;AF215,AF220&lt;&gt;AF221),A216-COUNTIFS($H$199:$H216,"&lt;&gt;CZ")&amp;$AH$5&amp;A220-COUNTIFS($H$199:$H220,"&lt;&gt;CZ"),IF(AND(H220="CZ",H219="CZ",H218&lt;&gt;"CZ",H217="CZ",H216="CZ",AF220=AF216,AF220&lt;&gt;AF215,AF220&lt;&gt;AF221),A216-COUNTIFS($H$199:$H216,"&lt;&gt;CZ")&amp;$AH$5&amp;A220-COUNTIFS($H$199:$H220,"&lt;&gt;CZ"),IF(AND(H220="CZ",H219="CZ",H218="CZ",H217&lt;&gt;"CZ",H216="CZ",AF220=AF216,AF220&lt;&gt;AF215,AF220&lt;&gt;AF221),A216-COUNTIFS($H$199:$H216,"&lt;&gt;CZ")&amp;$AH$5&amp;A220-COUNTIFS($H$199:$H220,"&lt;&gt;CZ"),IF(AND(H220="CZ",H219="CZ",H218="CZ",H217="CZ",H216&lt;&gt;"CZ",AF220=AF216,AF220&lt;&gt;AF215,AF220&lt;&gt;AF221),A217-COUNTIFS($H$199:$H216,"&lt;&gt;CZ")&amp;$AH$5&amp;A220-COUNTIFS($H$199:$H220,"&lt;&gt;CZ"),IF(AND(H220="CZ",H219&lt;&gt;"CZ",H218="CZ",H217="CZ",H216&lt;&gt;"CZ",AF220=AF216,AF220&lt;&gt;AF215,AF220&lt;&gt;AF221),A217-COUNTIFS($H$199:$H216,"&lt;&gt;CZ")&amp;$AH$5&amp;A220-COUNTIFS($H$199:$H220,"&lt;&gt;CZ"),IF(AND(H220="CZ",H219&lt;&gt;"CZ",H218="CZ",H217&lt;&gt;"CZ",H216="CZ",AF220=AF216,AF220&lt;&gt;AF215,AF220&lt;&gt;AF221),A216-COUNTIFS($H$199:$H216,"&lt;&gt;CZ")&amp;$AH$5&amp;A220-COUNTIFS($H$199:$H220,"&lt;&gt;CZ"),IF(AND(H220="CZ",H219&lt;&gt;"CZ",H218&lt;&gt;"CZ",H217="CZ",H216="CZ",AF220=AF216,AF220&lt;&gt;AF215,AF220&lt;&gt;AF221),A216-COUNTIFS($H$199:$H216,"&lt;&gt;CZ")&amp;$AH$5&amp;A220-COUNTIFS($H$199:$H220,"&lt;&gt;CZ"),IF(AND(H220="CZ",H219&lt;&gt;"CZ",H218&lt;&gt;"CZ",H217&lt;&gt;"CZ",H216="CZ",AF220=AF216,AF220&lt;&gt;AF215,AF220&lt;&gt;AF221),A216-COUNTIFS($H$199:$H216,"&lt;&gt;CZ")&amp;$AH$5&amp;A220-COUNTIFS($H$199:$H220,"&lt;&gt;CZ"),IF(AND(H220="CZ",H219&lt;&gt;"CZ",H218&lt;&gt;"CZ",H217="CZ",H216&lt;&gt;"CZ",AF220=AF216,AF220&lt;&gt;AF215,AF220&lt;&gt;AF221),A217-COUNTIFS($H$199:$H216,"&lt;&gt;CZ")&amp;$AH$5&amp;A220-COUNTIFS($H$199:$H220,"&lt;&gt;CZ"),IF(AND(H220="CZ",H219&lt;&gt;"CZ",H218="CZ",H217&lt;&gt;"CZ",H216&lt;&gt;"CZ",AF220=AF216,AF220&lt;&gt;AF215,AF220&lt;&gt;AF221),A217-COUNTIFS($H$199:$H216,"&lt;&gt;CZ")&amp;$AH$5&amp;A220-COUNTIFS($H$199:$H220,"&lt;&gt;CZ"),IF(AND(H220="CZ",H219="CZ",H218&lt;&gt;"CZ",H217&lt;&gt;"CZ",H216&lt;&gt;"CZ",AF220=AF216,AF220&lt;&gt;AF215,AF220&lt;&gt;AF221),A217-COUNTIFS($H$199:$H216,"&lt;&gt;CZ")&amp;$AH$5&amp;A220-COUNTIFS($H$199:$H220,"&lt;&gt;CZ"),IF(AND(H220="CZ",H219="CZ",H218&lt;&gt;"CZ",H217&lt;&gt;"CZ",H216="CZ",AF220=AF216,AF220&lt;&gt;AF215,AF220&lt;&gt;AF221),A216-COUNTIFS($H$199:$H216,"&lt;&gt;CZ")&amp;$AH$5&amp;A220-COUNTIFS($H$199:$H220,"&lt;&gt;CZ"),IF(AND(H220="CZ",H219="CZ",H218&lt;&gt;"CZ",H217="CZ",H216&lt;&gt;"CZ",AF220=AF216,AF220&lt;&gt;AF215,AF220&lt;&gt;AF221),A217-COUNTIFS($H$199:$H216,"&lt;&gt;CZ")&amp;$AH$5&amp;A220-COUNTIFS($H$199:$H220,"&lt;&gt;CZ"),IF(AND(H220="CZ",H219="CZ",H218="CZ",H217&lt;&gt;"CZ",H216&lt;&gt;"CZ",AF220=AF216,AF220&lt;&gt;AF215,AF220&lt;&gt;AF221),A217-COUNTIFS($H$199:$H216,"&lt;&gt;CZ")&amp;$AH$5&amp;A220-COUNTIFS($H$199:$H220,"&lt;&gt;CZ"),IF(AND(H220="CZ",H219&lt;&gt;"CZ",H218&lt;&gt;"CZ",H217&lt;&gt;"CZ",H216&lt;&gt;"CZ",AF220=AF216,AF220&lt;&gt;AF215,AF220&lt;&gt;AF221),A217-COUNTIFS($H$199:$H216,"&lt;&gt;CZ"),IF(AND(H220="CZ",H219&lt;&gt;"CZ",H218="CZ",H217="CZ",H221="CZ",AF221=AF217,AF220&lt;&gt;AF216,AF220&lt;&gt;AF222),A217-COUNTIFS($H$199:$H217,"&lt;&gt;CZ")&amp;$AH$5&amp;A221-COUNTIFS($H$199:$H221,"&lt;&gt;CZ"),IF(AND(H220="CZ",H219="CZ",H218&lt;&gt;"CZ",H217="CZ",H221="CZ",AF221=AF217,AF220&lt;&gt;AF216,AF220&lt;&gt;AF222),A217-COUNTIFS($H$199:$H217,"&lt;&gt;CZ")&amp;$AH$5&amp;A221-COUNTIFS($H$199:$H221,"&lt;&gt;CZ"),IF(AND(H220="CZ",H219="CZ",H218="CZ",H217&lt;&gt;"CZ",H221="CZ",AF221=AF217,AF220&lt;&gt;AF216,AF220&lt;&gt;AF222),A218-COUNTIFS($H$199:$H217,"&lt;&gt;CZ")&amp;$AH$5&amp;A221-COUNTIFS($H$199:$H221,"&lt;&gt;CZ"),IF(AND(H220="CZ",H219="CZ",H218="CZ",H217="CZ",H221&lt;&gt;"CZ",AF221=AF217,AF220&lt;&gt;AF216,AF220&lt;&gt;AF222),A217-COUNTIFS($H$199:$H217,"&lt;&gt;CZ")&amp;$AH$5&amp;A221-COUNTIFS($H$199:$H221,"&lt;&gt;CZ"),IF(AND(H220="CZ",H219&lt;&gt;"CZ",H218="CZ",H217="CZ",H221&lt;&gt;"CZ",AF221=AF217,AF220&lt;&gt;AF216,AF220&lt;&gt;AF222),A217-COUNTIFS($H$199:$H217,"&lt;&gt;CZ")&amp;$AH$5&amp;A221-COUNTIFS($H$199:$H221,"&lt;&gt;CZ"),IF(AND(H220="CZ",H219&lt;&gt;"CZ",H218="CZ",H217&lt;&gt;"CZ",H221="CZ",AF221=AF217,AF220&lt;&gt;AF216,AF220&lt;&gt;AF222),A218-COUNTIFS($H$199:$H217,"&lt;&gt;CZ")&amp;$AH$5&amp;A221-COUNTIFS($H$199:$H221,"&lt;&gt;CZ"),IF(AND(H220="CZ",H219&lt;&gt;"CZ",H218&lt;&gt;"CZ",H217="CZ",H221="CZ",AF221=AF217,AF220&lt;&gt;AF216,AF220&lt;&gt;AF222),A217-COUNTIFS($H$199:$H217,"&lt;&gt;CZ")&amp;$AH$5&amp;A221-COUNTIFS($H$199:$H221,"&lt;&gt;CZ"),IF(AND(H220="CZ",H219&lt;&gt;"CZ",H218&lt;&gt;"CZ",H217&lt;&gt;"CZ",H221="CZ",AF221=AF217,AF220&lt;&gt;AF216,AF220&lt;&gt;AF222),A218-COUNTIFS($H$199:$H217,"&lt;&gt;CZ")&amp;$AH$5&amp;A221-COUNTIFS($H$199:$H221,"&lt;&gt;CZ"),IF(AND(H220="CZ",H219&lt;&gt;"CZ",H218&lt;&gt;"CZ",H217="CZ",H221&lt;&gt;"CZ",AF221=AF217,AF220&lt;&gt;AF216,AF220&lt;&gt;AF222),A217-COUNTIFS($H$199:$H217,"&lt;&gt;CZ")&amp;$AH$5&amp;A221-COUNTIFS($H$199:$H221,"&lt;&gt;CZ"),IF(AND(H220="CZ",H219&lt;&gt;"CZ",H218="CZ",H217&lt;&gt;"CZ",H221&lt;&gt;"CZ",AF221=AF217,AF220&lt;&gt;AF216,AF220&lt;&gt;AF222),A218-COUNTIFS($H$199:$H217,"&lt;&gt;CZ")&amp;$AH$5&amp;A221-COUNTIFS($H$199:$H221,"&lt;&gt;CZ"),IF(AND(H220="CZ",H219="CZ",H218&lt;&gt;"CZ",H217&lt;&gt;"CZ",H221&lt;&gt;"CZ",AF221=AF217,AF220&lt;&gt;AF216,AF220&lt;&gt;AF222),A218-COUNTIFS($H$199:$H217,"&lt;&gt;CZ")&amp;$AH$5&amp;A221-COUNTIFS($H$199:$H221,"&lt;&gt;CZ"),IF(AND(H220="CZ",H219="CZ",H218&lt;&gt;"CZ",H217&lt;&gt;"CZ",H221="CZ",AF221=AF217,AF220&lt;&gt;AF216,AF220&lt;&gt;AF222),A218-COUNTIFS($H$199:$H217,"&lt;&gt;CZ")&amp;$AH$5&amp;A221-COUNTIFS($H$199:$H221,"&lt;&gt;CZ"),IF(AND(H220="CZ",H219="CZ",H218&lt;&gt;"CZ",H217="CZ",H221&lt;&gt;"CZ",AF221=AF217,AF220&lt;&gt;AF216,AF220&lt;&gt;AF222),A217-COUNTIFS($H$199:$H217,"&lt;&gt;CZ")&amp;$AH$5&amp;A221-COUNTIFS($H$199:$H221,"&lt;&gt;CZ"),IF(AND(H220="CZ",H219="CZ",H218="CZ",H217&lt;&gt;"CZ",H221&lt;&gt;"CZ",AF221=AF217,AF220&lt;&gt;AF216,AF220&lt;&gt;AF222),A218-COUNTIFS($H$199:$H217,"&lt;&gt;CZ")&amp;$AH$5&amp;A221-COUNTIFS($H$199:$H221,"&lt;&gt;CZ"),IF(AND(H220="CZ",H219&lt;&gt;"CZ",H218&lt;&gt;"CZ",H217&lt;&gt;"CZ",H221&lt;&gt;"CZ",AF221=AF217,AF220&lt;&gt;AF216,AF220&lt;&gt;AF222),A218-COUNTIFS($H$199:$H217,"&lt;&gt;CZ"),IF(AND(H220="CZ",H219&lt;&gt;"CZ",H218="CZ",H221="CZ",H222="CZ",AF222=AF218,AF220&lt;&gt;AF217,AF220&lt;&gt;AF223),A218-COUNTIFS($H$199:$H218,"&lt;&gt;CZ")&amp;$AH$5&amp;A222-COUNTIFS($H$199:$H222,"&lt;&gt;CZ"),IF(AND(H220="CZ",H219="CZ",H218&lt;&gt;"CZ",H221="CZ",H222="CZ",AF222=AF218,AF220&lt;&gt;AF217,AF220&lt;&gt;AF223),A219-COUNTIFS($H$199:$H218,"&lt;&gt;CZ")&amp;$AH$5&amp;A222-COUNTIFS($H$199:$H222,"&lt;&gt;CZ"),IF(AND(H220="CZ",H219="CZ",H218="CZ",H221&lt;&gt;"CZ",H222="CZ",AF222=AF218,AF220&lt;&gt;AF217,AF220&lt;&gt;AF223),A218-COUNTIFS($H$199:$H218,"&lt;&gt;CZ")&amp;$AH$5&amp;A222-COUNTIFS($H$199:$H222,"&lt;&gt;CZ"),IF(AND(H220="CZ",H219="CZ",H218="CZ",H221="CZ",H222&lt;&gt;"CZ",AF222=AF218,AF220&lt;&gt;AF217,AF220&lt;&gt;AF223),A218-COUNTIFS($H$199:$H218,"&lt;&gt;CZ")&amp;$AH$5&amp;A222-COUNTIFS($H$199:$H222,"&lt;&gt;CZ"),IF(AND(H220="CZ",H219&lt;&gt;"CZ",H218="CZ",H221="CZ",H222&lt;&gt;"CZ",AF222=AF218,AF220&lt;&gt;AF217,AF220&lt;&gt;AF223),A218-COUNTIFS($H$199:$H218,"&lt;&gt;CZ")&amp;$AH$5&amp;A222-COUNTIFS($H$199:$H222,"&lt;&gt;CZ"),IF(AND(H220="CZ",H219&lt;&gt;"CZ",H218="CZ",H221&lt;&gt;"CZ",H222="CZ",AF222=AF218,AF220&lt;&gt;AF217,AF220&lt;&gt;AF223),A218-COUNTIFS($H$199:$H218,"&lt;&gt;CZ")&amp;$AH$5&amp;A222-COUNTIFS($H$199:$H222,"&lt;&gt;CZ"),IF(AND(H220="CZ",H219&lt;&gt;"CZ",H218&lt;&gt;"CZ",H221="CZ",H222="CZ",AF222=AF218,AF220&lt;&gt;AF217,AF220&lt;&gt;AF223),A219-COUNTIFS($H$199:$H218,"&lt;&gt;CZ")&amp;$AH$5&amp;A222-COUNTIFS($H$199:$H222,"&lt;&gt;CZ"),IF(AND(H220="CZ",H219&lt;&gt;"CZ",H218&lt;&gt;"CZ",H221&lt;&gt;"CZ",H222="CZ",AF222=AF218,AF220&lt;&gt;AF217,AF220&lt;&gt;AF223),A219-COUNTIFS($H$199:$H218,"&lt;&gt;CZ")&amp;$AH$5&amp;A222-COUNTIFS($H$199:$H222,"&lt;&gt;CZ"),IF(AND(H220="CZ",H219&lt;&gt;"CZ",H218&lt;&gt;"CZ",H221="CZ",H222&lt;&gt;"CZ",AF222=AF218,AF220&lt;&gt;AF217,AF220&lt;&gt;AF223),A219-COUNTIFS($H$199:$H218,"&lt;&gt;CZ")&amp;$AH$5&amp;A222-COUNTIFS($H$199:$H222,"&lt;&gt;CZ"),IF(AND(H220="CZ",H219&lt;&gt;"CZ",H218="CZ",H221&lt;&gt;"CZ",H222&lt;&gt;"CZ",AF222=AF218,AF220&lt;&gt;AF217,AF220&lt;&gt;AF223),A218-COUNTIFS($H$199:$H218,"&lt;&gt;CZ")&amp;$AH$5&amp;A222-COUNTIFS($H$199:$H222,"&lt;&gt;CZ"),IF(AND(H220="CZ",H219="CZ",H218&lt;&gt;"CZ",H221&lt;&gt;"CZ",H222&lt;&gt;"CZ",AF222=AF218,AF220&lt;&gt;AF217,AF220&lt;&gt;AF223),A219-COUNTIFS($H$199:$H218,"&lt;&gt;CZ")&amp;$AH$5&amp;A222-COUNTIFS($H$199:$H222,"&lt;&gt;CZ"),IF(AND(H220="CZ",H219="CZ",H218&lt;&gt;"CZ",H221&lt;&gt;"CZ",H222="CZ",AF222=AF218,AF220&lt;&gt;AF217,AF220&lt;&gt;AF223),A219-COUNTIFS($H$199:$H218,"&lt;&gt;CZ")&amp;$AH$5&amp;A222-COUNTIFS($H$199:$H222,"&lt;&gt;CZ"),IF(AND(H220="CZ",H219="CZ",H218&lt;&gt;"CZ",H221="CZ",H222&lt;&gt;"CZ",AF222=AF218,AF220&lt;&gt;AF217,AF220&lt;&gt;AF223),A219-COUNTIFS($H$199:$H218,"&lt;&gt;CZ")&amp;$AH$5&amp;A222-COUNTIFS($H$199:$H222,"&lt;&gt;CZ"),IF(AND(H220="CZ",H219="CZ",H218="CZ",H221&lt;&gt;"CZ",H222&lt;&gt;"CZ",AF222=AF218,AF220&lt;&gt;AF217,AF220&lt;&gt;AF223),A218-COUNTIFS($H$199:$H218,"&lt;&gt;CZ")&amp;$AH$5&amp;A222-COUNTIFS($H$199:$H222,"&lt;&gt;CZ"),""))))))))))))))))))))))))))))))))))))))))))))))))</f>
        <v/>
      </c>
      <c r="AK220" s="102" t="str">
        <f>IF(AI220&lt;&gt;"","",IF(AJ220&lt;&gt;"","",IF(AND(H219="CZ",H218&lt;&gt;"CZ",H217&lt;&gt;"CZ",H220&lt;&gt;"CZ",H221&lt;&gt;"CZ",AF221=AF217,AF219&lt;&gt;AF216,AF219&lt;&gt;AF222),A218-COUNTIFS($H$199:$H217,"&lt;&gt;CZ"),IF(AND(H220="CZ",H219&lt;&gt;"CZ",H221="CZ",H222="CZ",H223="CZ",AF223=AF219,AF220&lt;&gt;AF218,AF220&lt;&gt;AF224),A220-COUNTIFS($H$199:$H219,"&lt;&gt;CZ")&amp;$AH$5&amp;A223-COUNTIFS($H$199:$H223,"&lt;&gt;CZ"),IF(AND(H220="CZ",H219="CZ",H221&lt;&gt;"CZ",H222="CZ",H223="CZ",AF223=AF219,AF220&lt;&gt;AF218,AF220&lt;&gt;AF224),A219-COUNTIFS($H$199:$H219,"&lt;&gt;CZ")&amp;$AH$5&amp;A223-COUNTIFS($H$199:$H223,"&lt;&gt;CZ"),IF(AND(H220="CZ",H219="CZ",H221="CZ",H222&lt;&gt;"CZ",H223="CZ",AF223=AF219,AF220&lt;&gt;AF218,AF220&lt;&gt;AF224),A219-COUNTIFS($H$199:$H219,"&lt;&gt;CZ")&amp;$AH$5&amp;A223-COUNTIFS($H$199:$H223,"&lt;&gt;CZ"),IF(AND(H220="CZ",H219="CZ",H221="CZ",H222="CZ",H223&lt;&gt;"CZ",AF223=AF219,AF220&lt;&gt;AF218,AF220&lt;&gt;AF224),A219-COUNTIFS($H$199:$H219,"&lt;&gt;CZ")&amp;$AH$5&amp;A223-COUNTIFS($H$199:$H223,"&lt;&gt;CZ"),IF(AND(H220="CZ",H219&lt;&gt;"CZ",H221="CZ",H222="CZ",H223&lt;&gt;"CZ",AF223=AF219,AF220&lt;&gt;AF218,AF220&lt;&gt;AF224),A220-COUNTIFS($H$199:$H219,"&lt;&gt;CZ")&amp;$AH$5&amp;A223-COUNTIFS($H$199:$H223,"&lt;&gt;CZ"),IF(AND(H220="CZ",H219&lt;&gt;"CZ",H221="CZ",H222&lt;&gt;"CZ",H223="CZ",AF223=AF219,AF220&lt;&gt;AF218,AF220&lt;&gt;AF224),A220-COUNTIFS($H$199:$H219,"&lt;&gt;CZ")&amp;$AH$5&amp;A223-COUNTIFS($H$199:$H223,"&lt;&gt;CZ"),IF(AND(H220="CZ",H219&lt;&gt;"CZ",H221&lt;&gt;"CZ",H222="CZ",H223="CZ",AF223=AF219,AF220&lt;&gt;AF218,AF220&lt;&gt;AF224),A220-COUNTIFS($H$199:$H219,"&lt;&gt;CZ")&amp;$AH$5&amp;A223-COUNTIFS($H$199:$H223,"&lt;&gt;CZ"),IF(AND(H220="CZ",H219&lt;&gt;"CZ",H221&lt;&gt;"CZ",H222&lt;&gt;"CZ",H223="CZ",AF223=AF219,AF220&lt;&gt;AF218,AF220&lt;&gt;AF224),A220-COUNTIFS($H$199:$H219,"&lt;&gt;CZ")&amp;$AH$5&amp;A223-COUNTIFS($H$199:$H223,"&lt;&gt;CZ"),IF(AND(H220="CZ",H219&lt;&gt;"CZ",H221&lt;&gt;"CZ",H222&lt;&gt;"CZ",H223&lt;&gt;"CZ",AF223=AF219,AF220&lt;&gt;AF218,AF220&lt;&gt;AF224),A223-COUNTIFS($H$199:$H223,"&lt;&gt;CZ"),IF(AND(H220="CZ",H219&lt;&gt;"CZ",H221&lt;&gt;"CZ",H222="CZ",H223&lt;&gt;"CZ",AF223=AF219,AF220&lt;&gt;AF218,AF220&lt;&gt;AF224),A220-COUNTIFS($H$199:$H219,"&lt;&gt;CZ")&amp;$AH$5&amp;A223-COUNTIFS($H$199:$H223,"&lt;&gt;CZ"),IF(AND(H220="CZ",H219="CZ",H221="CZ",H222&lt;&gt;"CZ",H223&lt;&gt;"CZ",AF223=AF219,AF220&lt;&gt;AF218,AF220&lt;&gt;AF224),A219-COUNTIFS($H$199:$H219,"&lt;&gt;CZ")&amp;$AH$5&amp;A223-COUNTIFS($H$199:$H223,"&lt;&gt;CZ"),IF(AND(H220="CZ",H219="CZ",H221&lt;&gt;"CZ",H222&lt;&gt;"CZ",H223&lt;&gt;"CZ",AF223=AF219,AF220&lt;&gt;AF218,AF220&lt;&gt;AF224),A219-COUNTIFS($H$199:$H219,"&lt;&gt;CZ")&amp;$AH$5&amp;A223-COUNTIFS($H$199:$H223,"&lt;&gt;CZ"),IF(AND(H220="CZ",H219="CZ",H221&lt;&gt;"CZ",H222&lt;&gt;"CZ",H223="CZ",AF223=AF219,AF220&lt;&gt;AF218,AF220&lt;&gt;AF224),A219-COUNTIFS($H$199:$H219,"&lt;&gt;CZ")&amp;$AH$5&amp;A223-COUNTIFS($H$199:$H223,"&lt;&gt;CZ"),IF(AND(H220="CZ",H219="CZ",H221&lt;&gt;"CZ",H222="CZ",H223&lt;&gt;"CZ",AF223=AF219,AF220&lt;&gt;AF218,AF220&lt;&gt;AF224),A219-COUNTIFS($H$199:$H219,"&lt;&gt;CZ")&amp;$AH$5&amp;A223-COUNTIFS($H$199:$H223,"&lt;&gt;CZ"),IF(AND(H220="CZ",H219&lt;&gt;"CZ",H221="CZ",H222&lt;&gt;"CZ",H223&lt;&gt;"CZ",AF223=AF219,AF220&lt;&gt;AF218,AF220&lt;&gt;AF224),A220-COUNTIFS($H$199:$H219,"&lt;&gt;CZ")&amp;$AH$5&amp;A223-COUNTIFS($H$199:$H223,"&lt;&gt;CZ"),IF(AND(H220="CZ",H221&lt;&gt;"CZ",H222="CZ",H223="CZ",H224="CZ",AF220=AF224,AF220&lt;&gt;AF219,AF220&lt;&gt;AF225),A220-COUNTIFS($H$199:$H220,"&lt;&gt;CZ")&amp;$AH$5&amp;A224-COUNTIFS($H$199:$H224,"&lt;&gt;CZ"),IF(AND(H220="CZ",H221="CZ",H222&lt;&gt;"CZ",H223="CZ",H224="CZ",AF220=AF224,AF220&lt;&gt;AF219,AF220&lt;&gt;AF225),A220-COUNTIFS($H$199:$H220,"&lt;&gt;CZ")&amp;$AH$5&amp;A224-COUNTIFS($H$199:$H224,"&lt;&gt;CZ"),IF(AND(H220="CZ",H221="CZ",H222="CZ",H223&lt;&gt;"CZ",H224="CZ",AF220=AF224,AF220&lt;&gt;AF219,AF220&lt;&gt;AF225),A220-COUNTIFS($H$199:$H220,"&lt;&gt;CZ")&amp;$AH$5&amp;A224-COUNTIFS($H$199:$H224,"&lt;&gt;CZ"),IF(AND(H220="CZ",H221="CZ",H222="CZ",H223="CZ",H224&lt;&gt;"CZ",AF220=AF224,AF220&lt;&gt;AF219,AF220&lt;&gt;AF225),A220-COUNTIFS($H$199:$H220,"&lt;&gt;CZ")&amp;$AH$5&amp;A224-COUNTIFS($H$199:$H224,"&lt;&gt;CZ"),IF(AND(H220="CZ",H219&lt;&gt;"CZ",H218="CZ",H217="CZ",H221&lt;&gt;"CZ",AF221=AF217,AF220&lt;&gt;AF216,AF220&lt;&gt;AF222),A217-COUNTIFS($H$199:$H217,"&lt;&gt;CZ")&amp;$AH$5&amp;A221-COUNTIFS($H$199:$H221,"&lt;&gt;CZ"),IF(AND(H220="CZ",H221&lt;&gt;"CZ",H222="CZ",H223="CZ",H224&lt;&gt;"CZ",AF220=AF224,AF220&lt;&gt;AF219,AF220&lt;&gt;AF225),A220-COUNTIFS($H$199:$H220,"&lt;&gt;CZ")&amp;$AH$5&amp;A224-COUNTIFS($H$199:$H224,"&lt;&gt;CZ"),IF(AND(H220="CZ",H221&lt;&gt;"CZ",H222="CZ",H223&lt;&gt;"CZ",H224="CZ",AF220=AF224,AF220&lt;&gt;AF219,AF220&lt;&gt;AF225),A220-COUNTIFS($H$199:$H220,"&lt;&gt;CZ")&amp;$AH$5&amp;A224-COUNTIFS($H$199:$H224,"&lt;&gt;CZ"),IF(AND(H220="CZ",H221&lt;&gt;"CZ",H222&lt;&gt;"CZ",H223="CZ",H224="CZ",AF220=AF224,AF220&lt;&gt;AF219,AF220&lt;&gt;AF225),A220-COUNTIFS($H$199:$H220,"&lt;&gt;CZ")&amp;$AH$5&amp;A224-COUNTIFS($H$199:$H224,"&lt;&gt;CZ"),IF(AND(H220="CZ",H221&lt;&gt;"CZ",H222&lt;&gt;"CZ",H223&lt;&gt;"CZ",H224="CZ",AF220=AF224,AF220&lt;&gt;AF219,AF220&lt;&gt;AF225),A220-COUNTIFS($H$199:$H220,"&lt;&gt;CZ")&amp;$AH$5&amp;A224-COUNTIFS($H$199:$H224,"&lt;&gt;CZ"),IF(AND(H220="CZ",H221&lt;&gt;"CZ",H222&lt;&gt;"CZ",H223="CZ",H224&lt;&gt;"CZ",AF220=AF224,AF220&lt;&gt;AF219,AF220&lt;&gt;AF225),A220-COUNTIFS($H$199:$H220,"&lt;&gt;CZ")&amp;$AH$5&amp;A224-COUNTIFS($H$199:$H224,"&lt;&gt;CZ"),IF(AND(H220="CZ",H221&lt;&gt;"CZ",H222="CZ",H223&lt;&gt;"CZ",H224&lt;&gt;"CZ",AF220=AF224,AF220&lt;&gt;AF219,AF220&lt;&gt;AF225),A220-COUNTIFS($H$199:$H220,"&lt;&gt;CZ")&amp;$AH$5&amp;A224-COUNTIFS($H$199:$H224,"&lt;&gt;CZ"),IF(AND(H220="CZ",H221="CZ",H222&lt;&gt;"CZ",H223&lt;&gt;"CZ",H224&lt;&gt;"CZ",AF220=AF224,AF220&lt;&gt;AF219,AF220&lt;&gt;AF225),A220-COUNTIFS($H$199:$H220,"&lt;&gt;CZ")&amp;$AH$5&amp;A224-COUNTIFS($H$199:$H224,"&lt;&gt;CZ"),IF(AND(H220="CZ",H221="CZ",H222="CZ",H223&lt;&gt;"CZ",H224&lt;&gt;"CZ",AF220=AF224,AF220&lt;&gt;AF219,AF220&lt;&gt;AF225),A220-COUNTIFS($H$199:$H220,"&lt;&gt;CZ")&amp;$AH$5&amp;A224-COUNTIFS($H$199:$H224,"&lt;&gt;CZ"),IF(AND(H220="CZ",H221="CZ",H222&lt;&gt;"CZ",H223="CZ",H224&lt;&gt;"CZ",AF220=AF224,AF220&lt;&gt;AF219,AF220&lt;&gt;AF225),A220-COUNTIFS($H$199:$H220,"&lt;&gt;CZ")&amp;$AH$5&amp;A224-COUNTIFS($H$199:$H224,"&lt;&gt;CZ"),IF(AND(H220="CZ",H221="CZ",H222="CZ",H223&lt;&gt;"CZ",H224&lt;&gt;"CZ",AF220=AF224,AF220&lt;&gt;AF219,AF220&lt;&gt;AF225),A220-COUNTIFS($H$199:$H220,"&lt;&gt;CZ")&amp;$AH$5&amp;A224-COUNTIFS($H$199:$H224,"&lt;&gt;CZ"),IF(AND(H220="CZ",H221="CZ",H222&lt;&gt;"CZ",H223&lt;&gt;"CZ",H224&lt;&gt;"CZ",AF220=AF224,AF220&lt;&gt;AF219,AF220&lt;&gt;AF225),A224-COUNTIFS($H$199:$H224,"&lt;&gt;CZ"),""))))))))))))))))))))))))))))))))))</f>
        <v/>
      </c>
      <c r="AL220" s="120" t="str">
        <f t="shared" si="13"/>
        <v/>
      </c>
    </row>
    <row r="221" spans="1:38" s="104" customFormat="1" ht="15" hidden="1" customHeight="1">
      <c r="A221" s="105">
        <v>23</v>
      </c>
      <c r="B221" s="106" t="e">
        <v>#N/A</v>
      </c>
      <c r="C221" s="107" t="s">
        <v>251</v>
      </c>
      <c r="D221" s="107" t="s">
        <v>251</v>
      </c>
      <c r="E221" s="106" t="s">
        <v>251</v>
      </c>
      <c r="F221" s="108"/>
      <c r="G221" s="109" t="s">
        <v>251</v>
      </c>
      <c r="H221" s="110" t="s">
        <v>251</v>
      </c>
      <c r="I221" s="111"/>
      <c r="J221" s="112" t="s">
        <v>251</v>
      </c>
      <c r="K221" s="111"/>
      <c r="L221" s="112" t="s">
        <v>251</v>
      </c>
      <c r="M221" s="111"/>
      <c r="N221" s="112" t="s">
        <v>251</v>
      </c>
      <c r="O221" s="111"/>
      <c r="P221" s="112" t="s">
        <v>251</v>
      </c>
      <c r="Q221" s="111"/>
      <c r="R221" s="112" t="s">
        <v>251</v>
      </c>
      <c r="S221" s="113"/>
      <c r="T221" s="112" t="s">
        <v>251</v>
      </c>
      <c r="U221" s="111"/>
      <c r="V221" s="112" t="s">
        <v>251</v>
      </c>
      <c r="W221" s="111">
        <v>100</v>
      </c>
      <c r="X221" s="112" t="s">
        <v>251</v>
      </c>
      <c r="Y221" s="111"/>
      <c r="Z221" s="112" t="s">
        <v>251</v>
      </c>
      <c r="AA221" s="111"/>
      <c r="AB221" s="112" t="s">
        <v>251</v>
      </c>
      <c r="AC221" s="111"/>
      <c r="AD221" s="112" t="s">
        <v>251</v>
      </c>
      <c r="AE221" s="116">
        <v>0</v>
      </c>
      <c r="AF221" s="117" t="s">
        <v>251</v>
      </c>
      <c r="AG221" s="118" t="s">
        <v>251</v>
      </c>
      <c r="AH221" s="100" t="str">
        <f t="shared" ca="1" si="12"/>
        <v/>
      </c>
      <c r="AI221" s="119" t="str">
        <f>IF(H221="","",IF(H221&lt;&gt;"CZ","NE",IF(AND(H221="CZ",AF220&lt;&gt;AF221,AF221&lt;&gt;AF222),A221-COUNTIF($H$199:$H221,"&lt;&gt;CZ"),IF(AND(H221="CZ",H220="CZ",AF221=AF220,AF221&lt;&gt;AF219,AF221&lt;&gt;AF222),A220-COUNTIF($H$199:$H221,"&lt;&gt;CZ")&amp;$AH$5&amp;A221-COUNTIF($H$199:$H221,"&lt;&gt;CZ"),IF(AND(H221="CZ",H222="CZ",AF221&lt;&gt;AF220,AF221=AF222,AF221&lt;&gt;AF223),A221-COUNTIF($H$199:$H221,"&lt;&gt;CZ")&amp;$AH$5&amp;A222-COUNTIF($H$199:$H222,"&lt;&gt;CZ"),IF(AND(H221="CZ",H220="CZ",H219="CZ",AF221=AF219,AF221&lt;&gt;AF218,AF221&lt;&gt;AF222),A219-COUNTIF($H$199:$H221,"&lt;&gt;CZ")&amp;$AH$5&amp;A221-COUNTIF($H$199:$H221,"&lt;&gt;CZ"),IF(AND(H221="CZ",H220="CZ",H222="CZ",AF222=AF220,AF221&lt;&gt;AF219,AF221&lt;&gt;AF223),A220-COUNTIF($H$199:$H220,"&lt;&gt;CZ")&amp;$AH$5&amp;A222-COUNTIF($H$199:$H222,"&lt;&gt;CZ"),IF(AND(H221="CZ",H222="CZ",H223="CZ",AF221&lt;&gt;AF220,AF221=AF223,AF221&lt;&gt;AF224),A221-COUNTIF($H$199:$H221,"&lt;&gt;CZ")&amp;$AH$5&amp;A223-COUNTIF($H$199:$H223,"&lt;&gt;CZ"),IF(AND(H221="CZ",H220="CZ",H219="CZ",H218="CZ",AF221=AF218,AF221&lt;&gt;AF217,AF221&lt;&gt;AF222),A218-COUNTIF($H$199:$H218,"&lt;&gt;CZ")&amp;$AH$5&amp;A221-COUNTIF($H$199:$H221,"&lt;&gt;CZ"),IF(AND(H221="CZ",H220="CZ",H219="CZ",H222="CZ",AF222=AF219,AF221&lt;&gt;AF218,AF221&lt;&gt;AF223),A219-COUNTIF($H$199:$H219,"&lt;&gt;CZ")&amp;$AH$5&amp;A222-COUNTIF($H$199:$H222,"&lt;&gt;CZ"),IF(AND(H221="CZ",H220="CZ",H222="CZ",H223="CZ",AF223=AF220,AF221&lt;&gt;AF219,AF221&lt;&gt;AF224),A220-COUNTIF($H$199:$H220,"&lt;&gt;CZ")&amp;$AH$5&amp;A223-COUNTIF($H$199:$H223,"&lt;&gt;CZ"),IF(AND(H221="CZ",H222="CZ",H223="CZ",H224="CZ",AF221&lt;&gt;AF220,AF221=AF224,AF221&lt;&gt;AF225),A221-COUNTIF($H$199:$H221,"&lt;&gt;CZ")&amp;$AH$5&amp;A224-COUNTIF($H$199:$H224,"&lt;&gt;CZ"),IF(AND(H221="CZ",H220="CZ",H219="CZ",H218="CZ",H217="CZ",AF221=AF217,AF221&lt;&gt;AF216,AF221&lt;&gt;AF222),A217-COUNTIF($H$199:$H217,"&lt;&gt;CZ")&amp;$AH$5&amp;A221-COUNTIF($H$199:$H221,"&lt;&gt;CZ"),IF(AND(H221="CZ",H220="CZ",H219="CZ",H218="CZ",H222="CZ",AF222=AF218,AF221&lt;&gt;AF217,AF221&lt;&gt;AF223),A218-COUNTIF($H$199:$H218,"&lt;&gt;CZ")&amp;$AH$5&amp;A222-COUNTIF($H$199:$H222,"&lt;&gt;CZ"),IF(AND(H221="CZ",H220="CZ",H219="CZ",H222="CZ",H223="CZ",AF223=AF219,AF221&lt;&gt;AF218,AF221&lt;&gt;AF224),A219-COUNTIF($H$199:$H219,"&lt;&gt;CZ")&amp;$AH$5&amp;A223-COUNTIF($H$199:$H223,"&lt;&gt;CZ"),IF(AND(H221="CZ",H220="CZ",H222="CZ",H223="CZ",H224="CZ",AF224=AF220,AF221&lt;&gt;AF219,AF221&lt;&gt;AF225),A220-COUNTIF($H$199:$H220,"&lt;&gt;CZ")&amp;$AH$5&amp;A224-COUNTIF($H$199:$H224,"&lt;&gt;CZ"),IF(AND(H221="CZ",H222="CZ",H223="CZ",H224="CZ",H225="CZ",AF221&lt;&gt;AF220,AF221=AF225,AF221&lt;&gt;AF226),A221-COUNTIF($H$199:$H221,"&lt;&gt;CZ")&amp;$AH$5&amp;A225-COUNTIF($H$199:$H225,"&lt;&gt;CZ"),IF(AND(H221="CZ",H220&lt;&gt;"CZ",AF221=AF220,AF221&lt;&gt;AF219,AF221&lt;&gt;AF222),A221-COUNTIF($H$199:$H221,"&lt;&gt;CZ"),IF(AND(H221="CZ",H222&lt;&gt;"CZ",AF221&lt;&gt;AF220,AF221=AF222,AF221&lt;&gt;AF223),A221-COUNTIF($H$199:$H221,"&lt;&gt;CZ"),IF(AND(H221="CZ",H220&lt;&gt;"CZ",H219="CZ",AF221=AF219,AF221&lt;&gt;AF218,AF221&lt;&gt;AF222),A219-COUNTIF($H$199:$H219,"&lt;&gt;CZ")&amp;$AH$5&amp;A221-COUNTIF($H$199:$H221,"&lt;&gt;CZ"),IF(AND(H221="CZ",H220="CZ",H219&lt;&gt;"CZ",AF221=AF219,AF221&lt;&gt;AF218,AF221&lt;&gt;AF222),A220-COUNTIF($H$199:$H219,"&lt;&gt;CZ")&amp;$AH$5&amp;A221-COUNTIF($H$199:$H221,"&lt;&gt;CZ"),IF(AND(H221="CZ",H220&lt;&gt;"CZ",H219&lt;&gt;"CZ",AF221=AF219,AF221&lt;&gt;AF218,AF221&lt;&gt;AF222),A221-COUNTIF($H$199:$H221,"&lt;&gt;CZ"),IF(AND(H221="CZ",H220&lt;&gt;"CZ",H222="CZ",AF221=AF220,AF221&lt;&gt;AF219,AF221=AF222,AF221&lt;&gt;AF223),A221-COUNTIF($H$199:$H220,"&lt;&gt;CZ")&amp;$AH$5&amp;A222-COUNTIF($H$199:$H222,"&lt;&gt;CZ"),IF(AND(H221="CZ",H220="CZ",H222&lt;&gt;"CZ",AF222=AF220,AF221&lt;&gt;AF219,AF221&lt;&gt;AF223),A220-COUNTIF($H$199:$H220,"&lt;&gt;CZ")&amp;$AH$5&amp;A222-COUNTIF($H$199:$H222,"&lt;&gt;CZ"),IF(AND(H221="CZ",H220&lt;&gt;"CZ",H222&lt;&gt;"CZ",AF222=AF220,AF221&lt;&gt;AF219,AF221&lt;&gt;AF223),A221-COUNTIF($H$199:$H220,"&lt;&gt;CZ"),IF(AND(H221="CZ",H222&lt;&gt;"CZ",H223="CZ",AF221&lt;&gt;AF220,AF221=AF223,AF221&lt;&gt;AF224),A221-COUNTIF($H$199:$H221,"&lt;&gt;CZ")&amp;$AH$5&amp;A223-COUNTIF($H$199:$H223,"&lt;&gt;CZ"),IF(AND(H221="CZ",H222="CZ",H223&lt;&gt;"CZ",AF221&lt;&gt;AF220,AF221=AF223,AF221&lt;&gt;AF224),A221-COUNTIF($H$199:$H221,"&lt;&gt;CZ")&amp;$AH$5&amp;A223-COUNTIF($H$199:$H223,"&lt;&gt;CZ"),IF(AND(H221="CZ",H222&lt;&gt;"CZ",H223&lt;&gt;"CZ",AF221&gt;0,AF221&lt;&gt;AF220,AF221=AF223,AF221&lt;&gt;AF224),A221-COUNTIF($H$199:$H221,"&lt;&gt;CZ"),IF(AND(H221="CZ",H220&lt;&gt;"CZ",H219="CZ",H218="CZ",AF221=AF218,AF221&lt;&gt;AF217,AF221&lt;&gt;AF222),A218-COUNTIF($H$199:$H218,"&lt;&gt;CZ")&amp;$AH$5&amp;A221-COUNTIF($H$199:$H221,"&lt;&gt;CZ"),IF(AND(H221="CZ",H220="CZ",H219&lt;&gt;"CZ",H218="CZ",AF221=AF218,AF221&lt;&gt;AF217,AF221&lt;&gt;AF222),A218-COUNTIF($H$199:$H218,"&lt;&gt;CZ")&amp;$AH$5&amp;A221-COUNTIF($H$199:$H221,"&lt;&gt;CZ"),IF(AND(H221="CZ",H220="CZ",H219="CZ",H218&lt;&gt;"CZ",AF221=AF218,AF221&lt;&gt;AF217,AF221&lt;&gt;AF222),A219-COUNTIF($H$199:$H218,"&lt;&gt;CZ")&amp;$AH$5&amp;A221-COUNTIF($H$199:$H221,"&lt;&gt;CZ"),IF(AND(H221="CZ",H220&lt;&gt;"CZ",H219&lt;&gt;"CZ",H218="CZ",AF221=AF218,AF221&lt;&gt;AF217,AF221&lt;&gt;AF222),A218-COUNTIF($H$199:$H218,"&lt;&gt;CZ")&amp;$AH$5&amp;A221-COUNTIF($H$199:$H221,"&lt;&gt;CZ"),IF(AND(H221="CZ",H220&lt;&gt;"CZ",H219="CZ",H218&lt;&gt;"CZ",AF221=AF218,AF221&lt;&gt;AF217,AF221&lt;&gt;AF222),A219-COUNTIF($H$199:$H218,"&lt;&gt;CZ")&amp;$AH$5&amp;A221-COUNTIF($H$199:$H221,"&lt;&gt;CZ"),IF(AND(H221="CZ",H220="CZ",H219&lt;&gt;"CZ",H218&lt;&gt;"CZ",AF221=AF218,AF221&lt;&gt;AF217,AF221&lt;&gt;AF222),A219-COUNTIF($H$199:$H218,"&lt;&gt;CZ")&amp;$AH$5&amp;A221-COUNTIF($H$199:$H221,"&lt;&gt;CZ"),IF(AND(H221="CZ",H220&lt;&gt;"CZ",H219&lt;&gt;"CZ",H218&lt;&gt;"CZ",AF221=AF218,AF221&lt;&gt;AF217,AF221&lt;&gt;AF222),A221-COUNTIF($H$199:$H221,"&lt;&gt;CZ"),IF(AND(H221="CZ",H220="CZ",H219&lt;&gt;"CZ",H222="CZ",AF221=AF219,AF221&lt;&gt;AF218,AF221=AF222,AF221&lt;&gt;AF223),A220-COUNTIF($H$199:$H219,"&lt;&gt;CZ")&amp;$AH$5&amp;A222-COUNTIF($H$199:$H222,"&lt;&gt;CZ"),IF(AND(H221="CZ",H220="CZ",H219="CZ",H222&lt;&gt;"CZ",AF221=AF219,AF221&lt;&gt;AF218,AF221=AF222,AF221&lt;&gt;AF223),A219-COUNTIF($H$199:$H219,"&lt;&gt;CZ")&amp;$AH$5&amp;A222-COUNTIF($H$199:$H222,"&lt;&gt;CZ"),IF(AND(H221="CZ",H220&lt;&gt;"CZ",H219&lt;&gt;"CZ",H222="CZ",AF221=AF219,AF221&lt;&gt;AF218,AF221=AF222,AF221&lt;&gt;AF223),A220-COUNTIF($H$199:$H219,"&lt;&gt;CZ")&amp;$AH$5&amp;A222-COUNTIF($H$199:$H222,"&lt;&gt;CZ"),IF(AND(H221="CZ",H220&lt;&gt;"CZ",H219="CZ",H222="CZ",AF221=AF219,AF221&lt;&gt;AF218,AF221=AF222,AF221&lt;&gt;AF223),A219-COUNTIF($H$199:$H219,"&lt;&gt;CZ")&amp;$AH$5&amp;A222-COUNTIF($H$199:$H222,"&lt;&gt;CZ"),IF(AND(H221="CZ",H220&lt;&gt;"CZ",H219="CZ",H222&lt;&gt;"CZ",AF221=AF219,AF221&lt;&gt;AF218,AF221=AF222,AF221&lt;&gt;AF223),A219-COUNTIF($H$199:$H219,"&lt;&gt;CZ")&amp;$AH$5&amp;A222-COUNTIF($H$199:$H222,"&lt;&gt;CZ"),IF(AND(H221="CZ",H220="CZ",H219&lt;&gt;"CZ",H222&lt;&gt;"CZ",AF222=AF219,AF221&lt;&gt;AF218,AF221&lt;&gt;AF223),A220-COUNTIF($H$199:$H219,"&lt;&gt;CZ")&amp;$AH$5&amp;A222-COUNTIF($H$199:$H222,"&lt;&gt;CZ"),IF(AND(H221="CZ",H220&lt;&gt;"CZ",H219&lt;&gt;"CZ",H222&lt;&gt;"CZ",AF222=AF219,AF221&lt;&gt;AF218,AF221&lt;&gt;AF223),A220-COUNTIF($H$199:$H219,"&lt;&gt;CZ"),IF(AND(H221="CZ",H220&lt;&gt;"CZ",H222="CZ",H223="CZ",AF223=AF220,AF221&lt;&gt;AF219,AF221&lt;&gt;AF224),A221-COUNTIF($H$199:$H220,"&lt;&gt;CZ")&amp;$AH$5&amp;A223-COUNTIF($H$199:$H223,"&lt;&gt;CZ"),IF(AND(H221="CZ",H220="CZ",H222&lt;&gt;"CZ",H223="CZ",AF223=AF220,AF221&lt;&gt;AF219,AF221&lt;&gt;AF224),A220-COUNTIF($H$199:$H220,"&lt;&gt;CZ")&amp;$AH$5&amp;A223-COUNTIF($H$199:$H223,"&lt;&gt;CZ"),IF(AND(H221="CZ",H220="CZ",H222="CZ",H223&lt;&gt;"CZ",AF223=AF220,AF221&lt;&gt;AF219,AF221&lt;&gt;AF224),A220-COUNTIF($H$199:$H220,"&lt;&gt;CZ")&amp;$AH$5&amp;A223-COUNTIF($H$199:$H223,"&lt;&gt;CZ"),IF(AND(H221="CZ",H220&lt;&gt;"CZ",H222&lt;&gt;"CZ",H223="CZ",AF223=AF220,AF221&lt;&gt;AF219,AF221&lt;&gt;AF224),A221-COUNTIF($H$199:$H220,"&lt;&gt;CZ")&amp;$AH$5&amp;A223-COUNTIF($H$199:$H223,"&lt;&gt;CZ"),IF(AND(H221="CZ",H220&lt;&gt;"CZ",H222="CZ",H223&lt;&gt;"CZ",AF223=AF220,AF221&lt;&gt;AF219,AF221&lt;&gt;AF224),A221-COUNTIF($H$199:$H220,"&lt;&gt;CZ")&amp;$AH$5&amp;A223-COUNTIF($H$199:$H223,"&lt;&gt;CZ"),IF(AND(H221="CZ",H220="CZ",H222&lt;&gt;"CZ",H223&lt;&gt;"CZ",AF223=AF220,AF221&lt;&gt;AF219,AF221&lt;&gt;AF224),A220-COUNTIF($H$199:$H220,"&lt;&gt;CZ")&amp;$AH$5&amp;A223-COUNTIF($H$199:$H223,"&lt;&gt;CZ"),IF(AND(H221="CZ",H220&lt;&gt;"CZ",H222&lt;&gt;"CZ",H223&lt;&gt;"CZ",AF223=AF220,AF221&lt;&gt;AF219,AF221&lt;&gt;AF224),A221-COUNTIF($H$199:$H220,"&lt;&gt;CZ"),IF(AND(H221="CZ",H222="CZ",H223="CZ",H224&lt;&gt;"CZ",AF221&lt;&gt;AF220,AF221=AF224,AF221&lt;&gt;AF225),A221-COUNTIF($H$199:$H221,"&lt;&gt;CZ")&amp;$AH$5&amp;A224-COUNTIF($H$199:$H224,"&lt;&gt;CZ"),IF(AND(H221="CZ",H222="CZ",H223&lt;&gt;"CZ",H224="CZ",AF221&lt;&gt;AF220,AF221=AF224,AF221&lt;&gt;AF225),A221-COUNTIF($H$199:$H221,"&lt;&gt;CZ")&amp;$AH$5&amp;A224-COUNTIF($H$199:$H224,"&lt;&gt;CZ"),IF(AND(H221="CZ",H222&lt;&gt;"CZ",H223="CZ",H224="CZ",AF221&lt;&gt;AF220,AF221=AF224,AF221&lt;&gt;AF225),A221-COUNTIF($H$199:$H221,"&lt;&gt;CZ")&amp;$AH$5&amp;A224-COUNTIF($H$199:$H224,"&lt;&gt;CZ"),IF(AND(H221="CZ",H222&lt;&gt;"CZ",H223&lt;&gt;"CZ",H224="CZ",AF221&lt;&gt;AF220,AF221=AF224,AF221&lt;&gt;AF225),A221-COUNTIF($H$199:$H221,"&lt;&gt;CZ")&amp;$AH$5&amp;A224-COUNTIF($H$199:$H224,"&lt;&gt;CZ"),"")))))))))))))))))))))))))))))))))))))))))))))))))))))</f>
        <v/>
      </c>
      <c r="AJ221" s="102" t="str">
        <f>IF(AI221&lt;&gt;"","",IF(AND(H221="CZ",H222&lt;&gt;"CZ",H223="CZ",H224&lt;&gt;"CZ",AF221&lt;&gt;AF220,AF221=AF224,AF221&lt;&gt;AF225),A221-COUNTIF($H$199:$H221,"&lt;&gt;CZ")&amp;$AH$5&amp;A224-COUNTIF($H$199:$H224,"&lt;&gt;CZ"),IF(AND(H221="CZ",H222="CZ",H223&lt;&gt;"CZ",H224&lt;&gt;"CZ",AF221&lt;&gt;AF220,AF221=AF224,AF221&lt;&gt;AF225),A221-COUNTIF($H$199:$H221,"&lt;&gt;CZ")&amp;$AH$5&amp;A224-COUNTIF($H$199:$H224,"&lt;&gt;CZ"),IF(AND(H221="CZ",H222&lt;&gt;"CZ",H223&lt;&gt;"CZ",H224&lt;&gt;"CZ",AF221&lt;&gt;AF220,AF221=AF224,AF221&lt;&gt;AF225),A221-COUNTIF($H$199:$H221,"&lt;&gt;CZ"),IF(AND(H221="CZ",H220&lt;&gt;"CZ",H219="CZ",H218="CZ",H217="CZ",AF221=AF217,AF221&lt;&gt;AF216,AF221&lt;&gt;AF222),A217-COUNTIFS($H$199:$H217,"&lt;&gt;CZ")&amp;$AH$5&amp;A221-COUNTIFS($H$199:$H221,"&lt;&gt;CZ"),IF(AND(H221="CZ",H220="CZ",H219&lt;&gt;"CZ",H218="CZ",H217="CZ",AF221=AF217,AF221&lt;&gt;AF216,AF221&lt;&gt;AF222),A217-COUNTIFS($H$199:$H217,"&lt;&gt;CZ")&amp;$AH$5&amp;A221-COUNTIFS($H$199:$H221,"&lt;&gt;CZ"),IF(AND(H221="CZ",H220="CZ",H219="CZ",H218&lt;&gt;"CZ",H217="CZ",AF221=AF217,AF221&lt;&gt;AF216,AF221&lt;&gt;AF222),A217-COUNTIFS($H$199:$H217,"&lt;&gt;CZ")&amp;$AH$5&amp;A221-COUNTIFS($H$199:$H221,"&lt;&gt;CZ"),IF(AND(H221="CZ",H220="CZ",H219="CZ",H218="CZ",H217&lt;&gt;"CZ",AF221=AF217,AF221&lt;&gt;AF216,AF221&lt;&gt;AF222),A218-COUNTIFS($H$199:$H217,"&lt;&gt;CZ")&amp;$AH$5&amp;A221-COUNTIFS($H$199:$H221,"&lt;&gt;CZ"),IF(AND(H221="CZ",H220&lt;&gt;"CZ",H219="CZ",H218="CZ",H217&lt;&gt;"CZ",AF221=AF217,AF221&lt;&gt;AF216,AF221&lt;&gt;AF222),A218-COUNTIFS($H$199:$H217,"&lt;&gt;CZ")&amp;$AH$5&amp;A221-COUNTIFS($H$199:$H221,"&lt;&gt;CZ"),IF(AND(H221="CZ",H220&lt;&gt;"CZ",H219="CZ",H218&lt;&gt;"CZ",H217="CZ",AF221=AF217,AF221&lt;&gt;AF216,AF221&lt;&gt;AF222),A217-COUNTIFS($H$199:$H217,"&lt;&gt;CZ")&amp;$AH$5&amp;A221-COUNTIFS($H$199:$H221,"&lt;&gt;CZ"),IF(AND(H221="CZ",H220&lt;&gt;"CZ",H219&lt;&gt;"CZ",H218="CZ",H217="CZ",AF221=AF217,AF221&lt;&gt;AF216,AF221&lt;&gt;AF222),A217-COUNTIFS($H$199:$H217,"&lt;&gt;CZ")&amp;$AH$5&amp;A221-COUNTIFS($H$199:$H221,"&lt;&gt;CZ"),IF(AND(H221="CZ",H220&lt;&gt;"CZ",H219&lt;&gt;"CZ",H218&lt;&gt;"CZ",H217="CZ",AF221=AF217,AF221&lt;&gt;AF216,AF221&lt;&gt;AF222),A217-COUNTIFS($H$199:$H217,"&lt;&gt;CZ")&amp;$AH$5&amp;A221-COUNTIFS($H$199:$H221,"&lt;&gt;CZ"),IF(AND(H221="CZ",H220&lt;&gt;"CZ",H219&lt;&gt;"CZ",H218="CZ",H217&lt;&gt;"CZ",AF221=AF217,AF221&lt;&gt;AF216,AF221&lt;&gt;AF222),A218-COUNTIFS($H$199:$H217,"&lt;&gt;CZ")&amp;$AH$5&amp;A221-COUNTIFS($H$199:$H221,"&lt;&gt;CZ"),IF(AND(H221="CZ",H220&lt;&gt;"CZ",H219="CZ",H218&lt;&gt;"CZ",H217&lt;&gt;"CZ",AF221=AF217,AF221&lt;&gt;AF216,AF221&lt;&gt;AF222),A218-COUNTIFS($H$199:$H217,"&lt;&gt;CZ")&amp;$AH$5&amp;A221-COUNTIFS($H$199:$H221,"&lt;&gt;CZ"),IF(AND(H221="CZ",H220="CZ",H219&lt;&gt;"CZ",H218&lt;&gt;"CZ",H217&lt;&gt;"CZ",AF221=AF217,AF221&lt;&gt;AF216,AF221&lt;&gt;AF222),A218-COUNTIFS($H$199:$H217,"&lt;&gt;CZ")&amp;$AH$5&amp;A221-COUNTIFS($H$199:$H221,"&lt;&gt;CZ"),IF(AND(H221="CZ",H220="CZ",H219&lt;&gt;"CZ",H218&lt;&gt;"CZ",H217="CZ",AF221=AF217,AF221&lt;&gt;AF216,AF221&lt;&gt;AF222),A217-COUNTIFS($H$199:$H217,"&lt;&gt;CZ")&amp;$AH$5&amp;A221-COUNTIFS($H$199:$H221,"&lt;&gt;CZ"),IF(AND(H221="CZ",H220="CZ",H219&lt;&gt;"CZ",H218="CZ",H217&lt;&gt;"CZ",AF221=AF217,AF221&lt;&gt;AF216,AF221&lt;&gt;AF222),A218-COUNTIFS($H$199:$H217,"&lt;&gt;CZ")&amp;$AH$5&amp;A221-COUNTIFS($H$199:$H221,"&lt;&gt;CZ"),IF(AND(H221="CZ",H220="CZ",H219="CZ",H218&lt;&gt;"CZ",H217&lt;&gt;"CZ",AF221=AF217,AF221&lt;&gt;AF216,AF221&lt;&gt;AF222),A218-COUNTIFS($H$199:$H217,"&lt;&gt;CZ")&amp;$AH$5&amp;A221-COUNTIFS($H$199:$H221,"&lt;&gt;CZ"),IF(AND(H221="CZ",H220&lt;&gt;"CZ",H219&lt;&gt;"CZ",H218&lt;&gt;"CZ",H217&lt;&gt;"CZ",AF221=AF217,AF221&lt;&gt;AF216,AF221&lt;&gt;AF222),A218-COUNTIFS($H$199:$H217,"&lt;&gt;CZ"),IF(AND(H221="CZ",H220&lt;&gt;"CZ",H219="CZ",H218="CZ",H222="CZ",AF222=AF218,AF221&lt;&gt;AF217,AF221&lt;&gt;AF223),A218-COUNTIFS($H$199:$H218,"&lt;&gt;CZ")&amp;$AH$5&amp;A222-COUNTIFS($H$199:$H222,"&lt;&gt;CZ"),IF(AND(H221="CZ",H220="CZ",H219&lt;&gt;"CZ",H218="CZ",H222="CZ",AF222=AF218,AF221&lt;&gt;AF217,AF221&lt;&gt;AF223),A218-COUNTIFS($H$199:$H218,"&lt;&gt;CZ")&amp;$AH$5&amp;A222-COUNTIFS($H$199:$H222,"&lt;&gt;CZ"),IF(AND(H221="CZ",H220="CZ",H219="CZ",H218&lt;&gt;"CZ",H222="CZ",AF222=AF218,AF221&lt;&gt;AF217,AF221&lt;&gt;AF223),A219-COUNTIFS($H$199:$H218,"&lt;&gt;CZ")&amp;$AH$5&amp;A222-COUNTIFS($H$199:$H222,"&lt;&gt;CZ"),IF(AND(H221="CZ",H220="CZ",H219="CZ",H218="CZ",H222&lt;&gt;"CZ",AF222=AF218,AF221&lt;&gt;AF217,AF221&lt;&gt;AF223),A218-COUNTIFS($H$199:$H218,"&lt;&gt;CZ")&amp;$AH$5&amp;A222-COUNTIFS($H$199:$H222,"&lt;&gt;CZ"),IF(AND(H221="CZ",H220&lt;&gt;"CZ",H219="CZ",H218="CZ",H222&lt;&gt;"CZ",AF222=AF218,AF221&lt;&gt;AF217,AF221&lt;&gt;AF223),A218-COUNTIFS($H$199:$H218,"&lt;&gt;CZ")&amp;$AH$5&amp;A222-COUNTIFS($H$199:$H222,"&lt;&gt;CZ"),IF(AND(H221="CZ",H220&lt;&gt;"CZ",H219="CZ",H218&lt;&gt;"CZ",H222="CZ",AF222=AF218,AF221&lt;&gt;AF217,AF221&lt;&gt;AF223),A219-COUNTIFS($H$199:$H218,"&lt;&gt;CZ")&amp;$AH$5&amp;A222-COUNTIFS($H$199:$H222,"&lt;&gt;CZ"),IF(AND(H221="CZ",H220&lt;&gt;"CZ",H219&lt;&gt;"CZ",H218="CZ",H222="CZ",AF222=AF218,AF221&lt;&gt;AF217,AF221&lt;&gt;AF223),A218-COUNTIFS($H$199:$H218,"&lt;&gt;CZ")&amp;$AH$5&amp;A222-COUNTIFS($H$199:$H222,"&lt;&gt;CZ"),IF(AND(H221="CZ",H220&lt;&gt;"CZ",H219&lt;&gt;"CZ",H218&lt;&gt;"CZ",H222="CZ",AF222=AF218,AF221&lt;&gt;AF217,AF221&lt;&gt;AF223),A219-COUNTIFS($H$199:$H218,"&lt;&gt;CZ")&amp;$AH$5&amp;A222-COUNTIFS($H$199:$H222,"&lt;&gt;CZ"),IF(AND(H221="CZ",H220&lt;&gt;"CZ",H219&lt;&gt;"CZ",H218="CZ",H222&lt;&gt;"CZ",AF222=AF218,AF221&lt;&gt;AF217,AF221&lt;&gt;AF223),A218-COUNTIFS($H$199:$H218,"&lt;&gt;CZ")&amp;$AH$5&amp;A222-COUNTIFS($H$199:$H222,"&lt;&gt;CZ"),IF(AND(H221="CZ",H220&lt;&gt;"CZ",H219="CZ",H218&lt;&gt;"CZ",H222&lt;&gt;"CZ",AF222=AF218,AF221&lt;&gt;AF217,AF221&lt;&gt;AF223),A219-COUNTIFS($H$199:$H218,"&lt;&gt;CZ")&amp;$AH$5&amp;A222-COUNTIFS($H$199:$H222,"&lt;&gt;CZ"),IF(AND(H221="CZ",H220="CZ",H219&lt;&gt;"CZ",H218&lt;&gt;"CZ",H222&lt;&gt;"CZ",AF222=AF218,AF221&lt;&gt;AF217,AF221&lt;&gt;AF223),A219-COUNTIFS($H$199:$H218,"&lt;&gt;CZ")&amp;$AH$5&amp;A222-COUNTIFS($H$199:$H222,"&lt;&gt;CZ"),IF(AND(H221="CZ",H220="CZ",H219&lt;&gt;"CZ",H218&lt;&gt;"CZ",H222="CZ",AF222=AF218,AF221&lt;&gt;AF217,AF221&lt;&gt;AF223),A219-COUNTIFS($H$199:$H218,"&lt;&gt;CZ")&amp;$AH$5&amp;A222-COUNTIFS($H$199:$H222,"&lt;&gt;CZ"),IF(AND(H221="CZ",H220="CZ",H219&lt;&gt;"CZ",H218="CZ",H222&lt;&gt;"CZ",AF222=AF218,AF221&lt;&gt;AF217,AF221&lt;&gt;AF223),A218-COUNTIFS($H$199:$H218,"&lt;&gt;CZ")&amp;$AH$5&amp;A222-COUNTIFS($H$199:$H222,"&lt;&gt;CZ"),IF(AND(H221="CZ",H220="CZ",H219="CZ",H218&lt;&gt;"CZ",H222&lt;&gt;"CZ",AF222=AF218,AF221&lt;&gt;AF217,AF221&lt;&gt;AF223),A219-COUNTIFS($H$199:$H218,"&lt;&gt;CZ")&amp;$AH$5&amp;A222-COUNTIFS($H$199:$H222,"&lt;&gt;CZ"),IF(AND(H221="CZ",H220&lt;&gt;"CZ",H219&lt;&gt;"CZ",H218&lt;&gt;"CZ",H222&lt;&gt;"CZ",AF222=AF218,AF221&lt;&gt;AF217,AF221&lt;&gt;AF223),A219-COUNTIFS($H$199:$H218,"&lt;&gt;CZ"),IF(AND(H221="CZ",H220&lt;&gt;"CZ",H219="CZ",H222="CZ",H223="CZ",AF223=AF219,AF221&lt;&gt;AF218,AF221&lt;&gt;AF224),A219-COUNTIFS($H$199:$H219,"&lt;&gt;CZ")&amp;$AH$5&amp;A223-COUNTIFS($H$199:$H223,"&lt;&gt;CZ"),IF(AND(H221="CZ",H220="CZ",H219&lt;&gt;"CZ",H222="CZ",H223="CZ",AF223=AF219,AF221&lt;&gt;AF218,AF221&lt;&gt;AF224),A220-COUNTIFS($H$199:$H219,"&lt;&gt;CZ")&amp;$AH$5&amp;A223-COUNTIFS($H$199:$H223,"&lt;&gt;CZ"),IF(AND(H221="CZ",H220="CZ",H219="CZ",H222&lt;&gt;"CZ",H223="CZ",AF223=AF219,AF221&lt;&gt;AF218,AF221&lt;&gt;AF224),A219-COUNTIFS($H$199:$H219,"&lt;&gt;CZ")&amp;$AH$5&amp;A223-COUNTIFS($H$199:$H223,"&lt;&gt;CZ"),IF(AND(H221="CZ",H220="CZ",H219="CZ",H222="CZ",H223&lt;&gt;"CZ",AF223=AF219,AF221&lt;&gt;AF218,AF221&lt;&gt;AF224),A219-COUNTIFS($H$199:$H219,"&lt;&gt;CZ")&amp;$AH$5&amp;A223-COUNTIFS($H$199:$H223,"&lt;&gt;CZ"),IF(AND(H221="CZ",H220&lt;&gt;"CZ",H219="CZ",H222="CZ",H223&lt;&gt;"CZ",AF223=AF219,AF221&lt;&gt;AF218,AF221&lt;&gt;AF224),A219-COUNTIFS($H$199:$H219,"&lt;&gt;CZ")&amp;$AH$5&amp;A223-COUNTIFS($H$199:$H223,"&lt;&gt;CZ"),IF(AND(H221="CZ",H220&lt;&gt;"CZ",H219="CZ",H222&lt;&gt;"CZ",H223="CZ",AF223=AF219,AF221&lt;&gt;AF218,AF221&lt;&gt;AF224),A219-COUNTIFS($H$199:$H219,"&lt;&gt;CZ")&amp;$AH$5&amp;A223-COUNTIFS($H$199:$H223,"&lt;&gt;CZ"),IF(AND(H221="CZ",H220&lt;&gt;"CZ",H219&lt;&gt;"CZ",H222="CZ",H223="CZ",AF223=AF219,AF221&lt;&gt;AF218,AF221&lt;&gt;AF224),A220-COUNTIFS($H$199:$H219,"&lt;&gt;CZ")&amp;$AH$5&amp;A223-COUNTIFS($H$199:$H223,"&lt;&gt;CZ"),IF(AND(H221="CZ",H220&lt;&gt;"CZ",H219&lt;&gt;"CZ",H222&lt;&gt;"CZ",H223="CZ",AF223=AF219,AF221&lt;&gt;AF218,AF221&lt;&gt;AF224),A220-COUNTIFS($H$199:$H219,"&lt;&gt;CZ")&amp;$AH$5&amp;A223-COUNTIFS($H$199:$H223,"&lt;&gt;CZ"),IF(AND(H221="CZ",H220&lt;&gt;"CZ",H219&lt;&gt;"CZ",H222="CZ",H223&lt;&gt;"CZ",AF223=AF219,AF221&lt;&gt;AF218,AF221&lt;&gt;AF224),A220-COUNTIFS($H$199:$H219,"&lt;&gt;CZ")&amp;$AH$5&amp;A223-COUNTIFS($H$199:$H223,"&lt;&gt;CZ"),IF(AND(H221="CZ",H220&lt;&gt;"CZ",H219="CZ",H222&lt;&gt;"CZ",H223&lt;&gt;"CZ",AF223=AF219,AF221&lt;&gt;AF218,AF221&lt;&gt;AF224),A219-COUNTIFS($H$199:$H219,"&lt;&gt;CZ")&amp;$AH$5&amp;A223-COUNTIFS($H$199:$H223,"&lt;&gt;CZ"),IF(AND(H221="CZ",H220="CZ",H219&lt;&gt;"CZ",H222&lt;&gt;"CZ",H223&lt;&gt;"CZ",AF223=AF219,AF221&lt;&gt;AF218,AF221&lt;&gt;AF224),A220-COUNTIFS($H$199:$H219,"&lt;&gt;CZ")&amp;$AH$5&amp;A223-COUNTIFS($H$199:$H223,"&lt;&gt;CZ"),IF(AND(H221="CZ",H220="CZ",H219&lt;&gt;"CZ",H222&lt;&gt;"CZ",H223="CZ",AF223=AF219,AF221&lt;&gt;AF218,AF221&lt;&gt;AF224),A220-COUNTIFS($H$199:$H219,"&lt;&gt;CZ")&amp;$AH$5&amp;A223-COUNTIFS($H$199:$H223,"&lt;&gt;CZ"),IF(AND(H221="CZ",H220="CZ",H219&lt;&gt;"CZ",H222="CZ",H223&lt;&gt;"CZ",AF223=AF219,AF221&lt;&gt;AF218,AF221&lt;&gt;AF224),A220-COUNTIFS($H$199:$H219,"&lt;&gt;CZ")&amp;$AH$5&amp;A223-COUNTIFS($H$199:$H223,"&lt;&gt;CZ"),IF(AND(H221="CZ",H220="CZ",H219="CZ",H222&lt;&gt;"CZ",H223&lt;&gt;"CZ",AF223=AF219,AF221&lt;&gt;AF218,AF221&lt;&gt;AF224),A219-COUNTIFS($H$199:$H219,"&lt;&gt;CZ")&amp;$AH$5&amp;A223-COUNTIFS($H$199:$H223,"&lt;&gt;CZ"),""))))))))))))))))))))))))))))))))))))))))))))))))</f>
        <v/>
      </c>
      <c r="AK221" s="102" t="str">
        <f>IF(AI221&lt;&gt;"","",IF(AJ221&lt;&gt;"","",IF(AND(H220="CZ",H219&lt;&gt;"CZ",H218&lt;&gt;"CZ",H221&lt;&gt;"CZ",H222&lt;&gt;"CZ",AF222=AF218,AF220&lt;&gt;AF217,AF220&lt;&gt;AF223),A219-COUNTIFS($H$199:$H218,"&lt;&gt;CZ"),IF(AND(H221="CZ",H220&lt;&gt;"CZ",H222="CZ",H223="CZ",H224="CZ",AF224=AF220,AF221&lt;&gt;AF219,AF221&lt;&gt;AF225),A221-COUNTIFS($H$199:$H220,"&lt;&gt;CZ")&amp;$AH$5&amp;A224-COUNTIFS($H$199:$H224,"&lt;&gt;CZ"),IF(AND(H221="CZ",H220="CZ",H222&lt;&gt;"CZ",H223="CZ",H224="CZ",AF224=AF220,AF221&lt;&gt;AF219,AF221&lt;&gt;AF225),A220-COUNTIFS($H$199:$H220,"&lt;&gt;CZ")&amp;$AH$5&amp;A224-COUNTIFS($H$199:$H224,"&lt;&gt;CZ"),IF(AND(H221="CZ",H220="CZ",H222="CZ",H223&lt;&gt;"CZ",H224="CZ",AF224=AF220,AF221&lt;&gt;AF219,AF221&lt;&gt;AF225),A220-COUNTIFS($H$199:$H220,"&lt;&gt;CZ")&amp;$AH$5&amp;A224-COUNTIFS($H$199:$H224,"&lt;&gt;CZ"),IF(AND(H221="CZ",H220="CZ",H222="CZ",H223="CZ",H224&lt;&gt;"CZ",AF224=AF220,AF221&lt;&gt;AF219,AF221&lt;&gt;AF225),A220-COUNTIFS($H$199:$H220,"&lt;&gt;CZ")&amp;$AH$5&amp;A224-COUNTIFS($H$199:$H224,"&lt;&gt;CZ"),IF(AND(H221="CZ",H220&lt;&gt;"CZ",H222="CZ",H223="CZ",H224&lt;&gt;"CZ",AF224=AF220,AF221&lt;&gt;AF219,AF221&lt;&gt;AF225),A221-COUNTIFS($H$199:$H220,"&lt;&gt;CZ")&amp;$AH$5&amp;A224-COUNTIFS($H$199:$H224,"&lt;&gt;CZ"),IF(AND(H221="CZ",H220&lt;&gt;"CZ",H222="CZ",H223&lt;&gt;"CZ",H224="CZ",AF224=AF220,AF221&lt;&gt;AF219,AF221&lt;&gt;AF225),A221-COUNTIFS($H$199:$H220,"&lt;&gt;CZ")&amp;$AH$5&amp;A224-COUNTIFS($H$199:$H224,"&lt;&gt;CZ"),IF(AND(H221="CZ",H220&lt;&gt;"CZ",H222&lt;&gt;"CZ",H223="CZ",H224="CZ",AF224=AF220,AF221&lt;&gt;AF219,AF221&lt;&gt;AF225),A221-COUNTIFS($H$199:$H220,"&lt;&gt;CZ")&amp;$AH$5&amp;A224-COUNTIFS($H$199:$H224,"&lt;&gt;CZ"),IF(AND(H221="CZ",H220&lt;&gt;"CZ",H222&lt;&gt;"CZ",H223&lt;&gt;"CZ",H224="CZ",AF224=AF220,AF221&lt;&gt;AF219,AF221&lt;&gt;AF225),A221-COUNTIFS($H$199:$H220,"&lt;&gt;CZ")&amp;$AH$5&amp;A224-COUNTIFS($H$199:$H224,"&lt;&gt;CZ"),IF(AND(H221="CZ",H220&lt;&gt;"CZ",H222&lt;&gt;"CZ",H223&lt;&gt;"CZ",H224&lt;&gt;"CZ",AF224=AF220,AF221&lt;&gt;AF219,AF221&lt;&gt;AF225),A224-COUNTIFS($H$199:$H224,"&lt;&gt;CZ"),IF(AND(H221="CZ",H220&lt;&gt;"CZ",H222&lt;&gt;"CZ",H223="CZ",H224&lt;&gt;"CZ",AF224=AF220,AF221&lt;&gt;AF219,AF221&lt;&gt;AF225),A221-COUNTIFS($H$199:$H220,"&lt;&gt;CZ")&amp;$AH$5&amp;A224-COUNTIFS($H$199:$H224,"&lt;&gt;CZ"),IF(AND(H221="CZ",H220="CZ",H222="CZ",H223&lt;&gt;"CZ",H224&lt;&gt;"CZ",AF224=AF220,AF221&lt;&gt;AF219,AF221&lt;&gt;AF225),A220-COUNTIFS($H$199:$H220,"&lt;&gt;CZ")&amp;$AH$5&amp;A224-COUNTIFS($H$199:$H224,"&lt;&gt;CZ"),IF(AND(H221="CZ",H220="CZ",H222&lt;&gt;"CZ",H223&lt;&gt;"CZ",H224&lt;&gt;"CZ",AF224=AF220,AF221&lt;&gt;AF219,AF221&lt;&gt;AF225),A220-COUNTIFS($H$199:$H220,"&lt;&gt;CZ")&amp;$AH$5&amp;A224-COUNTIFS($H$199:$H224,"&lt;&gt;CZ"),IF(AND(H221="CZ",H220="CZ",H222&lt;&gt;"CZ",H223&lt;&gt;"CZ",H224="CZ",AF224=AF220,AF221&lt;&gt;AF219,AF221&lt;&gt;AF225),A220-COUNTIFS($H$199:$H220,"&lt;&gt;CZ")&amp;$AH$5&amp;A224-COUNTIFS($H$199:$H224,"&lt;&gt;CZ"),IF(AND(H221="CZ",H220="CZ",H222&lt;&gt;"CZ",H223="CZ",H224&lt;&gt;"CZ",AF224=AF220,AF221&lt;&gt;AF219,AF221&lt;&gt;AF225),A220-COUNTIFS($H$199:$H220,"&lt;&gt;CZ")&amp;$AH$5&amp;A224-COUNTIFS($H$199:$H224,"&lt;&gt;CZ"),IF(AND(H221="CZ",H220&lt;&gt;"CZ",H222="CZ",H223&lt;&gt;"CZ",H224&lt;&gt;"CZ",AF224=AF220,AF221&lt;&gt;AF219,AF221&lt;&gt;AF225),A221-COUNTIFS($H$199:$H220,"&lt;&gt;CZ")&amp;$AH$5&amp;A224-COUNTIFS($H$199:$H224,"&lt;&gt;CZ"),IF(AND(H221="CZ",H222&lt;&gt;"CZ",H223="CZ",H224="CZ",H225="CZ",AF221=AF225,AF221&lt;&gt;AF220,AF221&lt;&gt;AF226),A221-COUNTIFS($H$199:$H221,"&lt;&gt;CZ")&amp;$AH$5&amp;A225-COUNTIFS($H$199:$H225,"&lt;&gt;CZ"),IF(AND(H221="CZ",H222="CZ",H223&lt;&gt;"CZ",H224="CZ",H225="CZ",AF221=AF225,AF221&lt;&gt;AF220,AF221&lt;&gt;AF226),A221-COUNTIFS($H$199:$H221,"&lt;&gt;CZ")&amp;$AH$5&amp;A225-COUNTIFS($H$199:$H225,"&lt;&gt;CZ"),IF(AND(H221="CZ",H222="CZ",H223="CZ",H224&lt;&gt;"CZ",H225="CZ",AF221=AF225,AF221&lt;&gt;AF220,AF221&lt;&gt;AF226),A221-COUNTIFS($H$199:$H221,"&lt;&gt;CZ")&amp;$AH$5&amp;A225-COUNTIFS($H$199:$H225,"&lt;&gt;CZ"),IF(AND(H221="CZ",H222="CZ",H223="CZ",H224="CZ",H225&lt;&gt;"CZ",AF221=AF225,AF221&lt;&gt;AF220,AF221&lt;&gt;AF226),A221-COUNTIFS($H$199:$H221,"&lt;&gt;CZ")&amp;$AH$5&amp;A225-COUNTIFS($H$199:$H225,"&lt;&gt;CZ"),IF(AND(H221="CZ",H220&lt;&gt;"CZ",H219="CZ",H218="CZ",H222&lt;&gt;"CZ",AF222=AF218,AF221&lt;&gt;AF217,AF221&lt;&gt;AF223),A218-COUNTIFS($H$199:$H218,"&lt;&gt;CZ")&amp;$AH$5&amp;A222-COUNTIFS($H$199:$H222,"&lt;&gt;CZ"),IF(AND(H221="CZ",H222&lt;&gt;"CZ",H223="CZ",H224="CZ",H225&lt;&gt;"CZ",AF221=AF225,AF221&lt;&gt;AF220,AF221&lt;&gt;AF226),A221-COUNTIFS($H$199:$H221,"&lt;&gt;CZ")&amp;$AH$5&amp;A225-COUNTIFS($H$199:$H225,"&lt;&gt;CZ"),IF(AND(H221="CZ",H222&lt;&gt;"CZ",H223="CZ",H224&lt;&gt;"CZ",H225="CZ",AF221=AF225,AF221&lt;&gt;AF220,AF221&lt;&gt;AF226),A221-COUNTIFS($H$199:$H221,"&lt;&gt;CZ")&amp;$AH$5&amp;A225-COUNTIFS($H$199:$H225,"&lt;&gt;CZ"),IF(AND(H221="CZ",H222&lt;&gt;"CZ",H223&lt;&gt;"CZ",H224="CZ",H225="CZ",AF221=AF225,AF221&lt;&gt;AF220,AF221&lt;&gt;AF226),A221-COUNTIFS($H$199:$H221,"&lt;&gt;CZ")&amp;$AH$5&amp;A225-COUNTIFS($H$199:$H225,"&lt;&gt;CZ"),IF(AND(H221="CZ",H222&lt;&gt;"CZ",H223&lt;&gt;"CZ",H224&lt;&gt;"CZ",H225="CZ",AF221=AF225,AF221&lt;&gt;AF220,AF221&lt;&gt;AF226),A221-COUNTIFS($H$199:$H221,"&lt;&gt;CZ")&amp;$AH$5&amp;A225-COUNTIFS($H$199:$H225,"&lt;&gt;CZ"),IF(AND(H221="CZ",H222&lt;&gt;"CZ",H223&lt;&gt;"CZ",H224="CZ",H225&lt;&gt;"CZ",AF221=AF225,AF221&lt;&gt;AF220,AF221&lt;&gt;AF226),A221-COUNTIFS($H$199:$H221,"&lt;&gt;CZ")&amp;$AH$5&amp;A225-COUNTIFS($H$199:$H225,"&lt;&gt;CZ"),IF(AND(H221="CZ",H222&lt;&gt;"CZ",H223="CZ",H224&lt;&gt;"CZ",H225&lt;&gt;"CZ",AF221=AF225,AF221&lt;&gt;AF220,AF221&lt;&gt;AF226),A221-COUNTIFS($H$199:$H221,"&lt;&gt;CZ")&amp;$AH$5&amp;A225-COUNTIFS($H$199:$H225,"&lt;&gt;CZ"),IF(AND(H221="CZ",H222="CZ",H223&lt;&gt;"CZ",H224&lt;&gt;"CZ",H225&lt;&gt;"CZ",AF221=AF225,AF221&lt;&gt;AF220,AF221&lt;&gt;AF226),A221-COUNTIFS($H$199:$H221,"&lt;&gt;CZ")&amp;$AH$5&amp;A225-COUNTIFS($H$199:$H225,"&lt;&gt;CZ"),IF(AND(H221="CZ",H222="CZ",H223="CZ",H224&lt;&gt;"CZ",H225&lt;&gt;"CZ",AF221=AF225,AF221&lt;&gt;AF220,AF221&lt;&gt;AF226),A221-COUNTIFS($H$199:$H221,"&lt;&gt;CZ")&amp;$AH$5&amp;A225-COUNTIFS($H$199:$H225,"&lt;&gt;CZ"),IF(AND(H221="CZ",H222="CZ",H223&lt;&gt;"CZ",H224="CZ",H225&lt;&gt;"CZ",AF221=AF225,AF221&lt;&gt;AF220,AF221&lt;&gt;AF226),A221-COUNTIFS($H$199:$H221,"&lt;&gt;CZ")&amp;$AH$5&amp;A225-COUNTIFS($H$199:$H225,"&lt;&gt;CZ"),IF(AND(H221="CZ",H222="CZ",H223="CZ",H224&lt;&gt;"CZ",H225&lt;&gt;"CZ",AF221=AF225,AF221&lt;&gt;AF220,AF221&lt;&gt;AF226),A221-COUNTIFS($H$199:$H221,"&lt;&gt;CZ")&amp;$AH$5&amp;A225-COUNTIFS($H$199:$H225,"&lt;&gt;CZ"),IF(AND(H221="CZ",H222="CZ",H223&lt;&gt;"CZ",H224&lt;&gt;"CZ",H225&lt;&gt;"CZ",AF221=AF225,AF221&lt;&gt;AF220,AF221&lt;&gt;AF226),A225-COUNTIFS($H$199:$H225,"&lt;&gt;CZ"),""))))))))))))))))))))))))))))))))))</f>
        <v/>
      </c>
      <c r="AL221" s="120" t="str">
        <f t="shared" si="13"/>
        <v/>
      </c>
    </row>
    <row r="222" spans="1:38" s="104" customFormat="1" ht="15" hidden="1" customHeight="1">
      <c r="A222" s="105">
        <v>24</v>
      </c>
      <c r="B222" s="106" t="e">
        <v>#N/A</v>
      </c>
      <c r="C222" s="107" t="s">
        <v>251</v>
      </c>
      <c r="D222" s="107" t="s">
        <v>251</v>
      </c>
      <c r="E222" s="106" t="s">
        <v>251</v>
      </c>
      <c r="F222" s="108"/>
      <c r="G222" s="109" t="s">
        <v>251</v>
      </c>
      <c r="H222" s="110" t="s">
        <v>251</v>
      </c>
      <c r="I222" s="111"/>
      <c r="J222" s="112" t="s">
        <v>251</v>
      </c>
      <c r="K222" s="111"/>
      <c r="L222" s="112" t="s">
        <v>251</v>
      </c>
      <c r="M222" s="111"/>
      <c r="N222" s="112" t="s">
        <v>251</v>
      </c>
      <c r="O222" s="111"/>
      <c r="P222" s="112" t="s">
        <v>251</v>
      </c>
      <c r="Q222" s="111"/>
      <c r="R222" s="112" t="s">
        <v>251</v>
      </c>
      <c r="S222" s="113"/>
      <c r="T222" s="112" t="s">
        <v>251</v>
      </c>
      <c r="U222" s="111"/>
      <c r="V222" s="112" t="s">
        <v>251</v>
      </c>
      <c r="W222" s="111">
        <v>100</v>
      </c>
      <c r="X222" s="112" t="s">
        <v>251</v>
      </c>
      <c r="Y222" s="111"/>
      <c r="Z222" s="112" t="s">
        <v>251</v>
      </c>
      <c r="AA222" s="111"/>
      <c r="AB222" s="112" t="s">
        <v>251</v>
      </c>
      <c r="AC222" s="111"/>
      <c r="AD222" s="112" t="s">
        <v>251</v>
      </c>
      <c r="AE222" s="116">
        <v>0</v>
      </c>
      <c r="AF222" s="117" t="s">
        <v>251</v>
      </c>
      <c r="AG222" s="118" t="s">
        <v>251</v>
      </c>
      <c r="AH222" s="100" t="str">
        <f t="shared" ca="1" si="12"/>
        <v/>
      </c>
      <c r="AI222" s="119" t="str">
        <f>IF(H222="","",IF(H222&lt;&gt;"CZ","NE",IF(AND(H222="CZ",AF221&lt;&gt;AF222,AF222&lt;&gt;AF223),A222-COUNTIF($H$199:$H222,"&lt;&gt;CZ"),IF(AND(H222="CZ",H221="CZ",AF222=AF221,AF222&lt;&gt;AF220,AF222&lt;&gt;AF223),A221-COUNTIF($H$199:$H222,"&lt;&gt;CZ")&amp;$AH$5&amp;A222-COUNTIF($H$199:$H222,"&lt;&gt;CZ"),IF(AND(H222="CZ",H223="CZ",AF222&lt;&gt;AF221,AF222=AF223,AF222&lt;&gt;AF224),A222-COUNTIF($H$199:$H222,"&lt;&gt;CZ")&amp;$AH$5&amp;A223-COUNTIF($H$199:$H223,"&lt;&gt;CZ"),IF(AND(H222="CZ",H221="CZ",H220="CZ",AF222=AF220,AF222&lt;&gt;AF219,AF222&lt;&gt;AF223),A220-COUNTIF($H$199:$H222,"&lt;&gt;CZ")&amp;$AH$5&amp;A222-COUNTIF($H$199:$H222,"&lt;&gt;CZ"),IF(AND(H222="CZ",H221="CZ",H223="CZ",AF223=AF221,AF222&lt;&gt;AF220,AF222&lt;&gt;AF224),A221-COUNTIF($H$199:$H221,"&lt;&gt;CZ")&amp;$AH$5&amp;A223-COUNTIF($H$199:$H223,"&lt;&gt;CZ"),IF(AND(H222="CZ",H223="CZ",H224="CZ",AF222&lt;&gt;AF221,AF222=AF224,AF222&lt;&gt;AF225),A222-COUNTIF($H$199:$H222,"&lt;&gt;CZ")&amp;$AH$5&amp;A224-COUNTIF($H$199:$H224,"&lt;&gt;CZ"),IF(AND(H222="CZ",H221="CZ",H220="CZ",H219="CZ",AF222=AF219,AF222&lt;&gt;AF218,AF222&lt;&gt;AF223),A219-COUNTIF($H$199:$H219,"&lt;&gt;CZ")&amp;$AH$5&amp;A222-COUNTIF($H$199:$H222,"&lt;&gt;CZ"),IF(AND(H222="CZ",H221="CZ",H220="CZ",H223="CZ",AF223=AF220,AF222&lt;&gt;AF219,AF222&lt;&gt;AF224),A220-COUNTIF($H$199:$H220,"&lt;&gt;CZ")&amp;$AH$5&amp;A223-COUNTIF($H$199:$H223,"&lt;&gt;CZ"),IF(AND(H222="CZ",H221="CZ",H223="CZ",H224="CZ",AF224=AF221,AF222&lt;&gt;AF220,AF222&lt;&gt;AF225),A221-COUNTIF($H$199:$H221,"&lt;&gt;CZ")&amp;$AH$5&amp;A224-COUNTIF($H$199:$H224,"&lt;&gt;CZ"),IF(AND(H222="CZ",H223="CZ",H224="CZ",H225="CZ",AF222&lt;&gt;AF221,AF222=AF225,AF222&lt;&gt;AF226),A222-COUNTIF($H$199:$H222,"&lt;&gt;CZ")&amp;$AH$5&amp;A225-COUNTIF($H$199:$H225,"&lt;&gt;CZ"),IF(AND(H222="CZ",H221="CZ",H220="CZ",H219="CZ",H218="CZ",AF222=AF218,AF222&lt;&gt;AF217,AF222&lt;&gt;AF223),A218-COUNTIF($H$199:$H218,"&lt;&gt;CZ")&amp;$AH$5&amp;A222-COUNTIF($H$199:$H222,"&lt;&gt;CZ"),IF(AND(H222="CZ",H221="CZ",H220="CZ",H219="CZ",H223="CZ",AF223=AF219,AF222&lt;&gt;AF218,AF222&lt;&gt;AF224),A219-COUNTIF($H$199:$H219,"&lt;&gt;CZ")&amp;$AH$5&amp;A223-COUNTIF($H$199:$H223,"&lt;&gt;CZ"),IF(AND(H222="CZ",H221="CZ",H220="CZ",H223="CZ",H224="CZ",AF224=AF220,AF222&lt;&gt;AF219,AF222&lt;&gt;AF225),A220-COUNTIF($H$199:$H220,"&lt;&gt;CZ")&amp;$AH$5&amp;A224-COUNTIF($H$199:$H224,"&lt;&gt;CZ"),IF(AND(H222="CZ",H221="CZ",H223="CZ",H224="CZ",H225="CZ",AF225=AF221,AF222&lt;&gt;AF220,AF222&lt;&gt;AF226),A221-COUNTIF($H$199:$H221,"&lt;&gt;CZ")&amp;$AH$5&amp;A225-COUNTIF($H$199:$H225,"&lt;&gt;CZ"),IF(AND(H222="CZ",H223="CZ",H224="CZ",H225="CZ",H226="CZ",AF222&lt;&gt;AF221,AF222=AF226,AF222&lt;&gt;AF227),A222-COUNTIF($H$199:$H222,"&lt;&gt;CZ")&amp;$AH$5&amp;A226-COUNTIF($H$199:$H226,"&lt;&gt;CZ"),IF(AND(H222="CZ",H221&lt;&gt;"CZ",AF222=AF221,AF222&lt;&gt;AF220,AF222&lt;&gt;AF223),A222-COUNTIF($H$199:$H222,"&lt;&gt;CZ"),IF(AND(H222="CZ",H223&lt;&gt;"CZ",AF222&lt;&gt;AF221,AF222=AF223,AF222&lt;&gt;AF224),A222-COUNTIF($H$199:$H222,"&lt;&gt;CZ"),IF(AND(H222="CZ",H221&lt;&gt;"CZ",H220="CZ",AF222=AF220,AF222&lt;&gt;AF219,AF222&lt;&gt;AF223),A220-COUNTIF($H$199:$H220,"&lt;&gt;CZ")&amp;$AH$5&amp;A222-COUNTIF($H$199:$H222,"&lt;&gt;CZ"),IF(AND(H222="CZ",H221="CZ",H220&lt;&gt;"CZ",AF222=AF220,AF222&lt;&gt;AF219,AF222&lt;&gt;AF223),A221-COUNTIF($H$199:$H220,"&lt;&gt;CZ")&amp;$AH$5&amp;A222-COUNTIF($H$199:$H222,"&lt;&gt;CZ"),IF(AND(H222="CZ",H221&lt;&gt;"CZ",H220&lt;&gt;"CZ",AF222=AF220,AF222&lt;&gt;AF219,AF222&lt;&gt;AF223),A222-COUNTIF($H$199:$H222,"&lt;&gt;CZ"),IF(AND(H222="CZ",H221&lt;&gt;"CZ",H223="CZ",AF222=AF221,AF222&lt;&gt;AF220,AF222=AF223,AF222&lt;&gt;AF224),A222-COUNTIF($H$199:$H221,"&lt;&gt;CZ")&amp;$AH$5&amp;A223-COUNTIF($H$199:$H223,"&lt;&gt;CZ"),IF(AND(H222="CZ",H221="CZ",H223&lt;&gt;"CZ",AF223=AF221,AF222&lt;&gt;AF220,AF222&lt;&gt;AF224),A221-COUNTIF($H$199:$H221,"&lt;&gt;CZ")&amp;$AH$5&amp;A223-COUNTIF($H$199:$H223,"&lt;&gt;CZ"),IF(AND(H222="CZ",H221&lt;&gt;"CZ",H223&lt;&gt;"CZ",AF223=AF221,AF222&lt;&gt;AF220,AF222&lt;&gt;AF224),A222-COUNTIF($H$199:$H221,"&lt;&gt;CZ"),IF(AND(H222="CZ",H223&lt;&gt;"CZ",H224="CZ",AF222&lt;&gt;AF221,AF222=AF224,AF222&lt;&gt;AF225),A222-COUNTIF($H$199:$H222,"&lt;&gt;CZ")&amp;$AH$5&amp;A224-COUNTIF($H$199:$H224,"&lt;&gt;CZ"),IF(AND(H222="CZ",H223="CZ",H224&lt;&gt;"CZ",AF222&lt;&gt;AF221,AF222=AF224,AF222&lt;&gt;AF225),A222-COUNTIF($H$199:$H222,"&lt;&gt;CZ")&amp;$AH$5&amp;A224-COUNTIF($H$199:$H224,"&lt;&gt;CZ"),IF(AND(H222="CZ",H223&lt;&gt;"CZ",H224&lt;&gt;"CZ",AF222&gt;0,AF222&lt;&gt;AF221,AF222=AF224,AF222&lt;&gt;AF225),A222-COUNTIF($H$199:$H222,"&lt;&gt;CZ"),IF(AND(H222="CZ",H221&lt;&gt;"CZ",H220="CZ",H219="CZ",AF222=AF219,AF222&lt;&gt;AF218,AF222&lt;&gt;AF223),A219-COUNTIF($H$199:$H219,"&lt;&gt;CZ")&amp;$AH$5&amp;A222-COUNTIF($H$199:$H222,"&lt;&gt;CZ"),IF(AND(H222="CZ",H221="CZ",H220&lt;&gt;"CZ",H219="CZ",AF222=AF219,AF222&lt;&gt;AF218,AF222&lt;&gt;AF223),A219-COUNTIF($H$199:$H219,"&lt;&gt;CZ")&amp;$AH$5&amp;A222-COUNTIF($H$199:$H222,"&lt;&gt;CZ"),IF(AND(H222="CZ",H221="CZ",H220="CZ",H219&lt;&gt;"CZ",AF222=AF219,AF222&lt;&gt;AF218,AF222&lt;&gt;AF223),A220-COUNTIF($H$199:$H219,"&lt;&gt;CZ")&amp;$AH$5&amp;A222-COUNTIF($H$199:$H222,"&lt;&gt;CZ"),IF(AND(H222="CZ",H221&lt;&gt;"CZ",H220&lt;&gt;"CZ",H219="CZ",AF222=AF219,AF222&lt;&gt;AF218,AF222&lt;&gt;AF223),A219-COUNTIF($H$199:$H219,"&lt;&gt;CZ")&amp;$AH$5&amp;A222-COUNTIF($H$199:$H222,"&lt;&gt;CZ"),IF(AND(H222="CZ",H221&lt;&gt;"CZ",H220="CZ",H219&lt;&gt;"CZ",AF222=AF219,AF222&lt;&gt;AF218,AF222&lt;&gt;AF223),A220-COUNTIF($H$199:$H219,"&lt;&gt;CZ")&amp;$AH$5&amp;A222-COUNTIF($H$199:$H222,"&lt;&gt;CZ"),IF(AND(H222="CZ",H221="CZ",H220&lt;&gt;"CZ",H219&lt;&gt;"CZ",AF222=AF219,AF222&lt;&gt;AF218,AF222&lt;&gt;AF223),A220-COUNTIF($H$199:$H219,"&lt;&gt;CZ")&amp;$AH$5&amp;A222-COUNTIF($H$199:$H222,"&lt;&gt;CZ"),IF(AND(H222="CZ",H221&lt;&gt;"CZ",H220&lt;&gt;"CZ",H219&lt;&gt;"CZ",AF222=AF219,AF222&lt;&gt;AF218,AF222&lt;&gt;AF223),A222-COUNTIF($H$199:$H222,"&lt;&gt;CZ"),IF(AND(H222="CZ",H221="CZ",H220&lt;&gt;"CZ",H223="CZ",AF222=AF220,AF222&lt;&gt;AF219,AF222=AF223,AF222&lt;&gt;AF224),A221-COUNTIF($H$199:$H220,"&lt;&gt;CZ")&amp;$AH$5&amp;A223-COUNTIF($H$199:$H223,"&lt;&gt;CZ"),IF(AND(H222="CZ",H221="CZ",H220="CZ",H223&lt;&gt;"CZ",AF222=AF220,AF222&lt;&gt;AF219,AF222=AF223,AF222&lt;&gt;AF224),A220-COUNTIF($H$199:$H220,"&lt;&gt;CZ")&amp;$AH$5&amp;A223-COUNTIF($H$199:$H223,"&lt;&gt;CZ"),IF(AND(H222="CZ",H221&lt;&gt;"CZ",H220&lt;&gt;"CZ",H223="CZ",AF222=AF220,AF222&lt;&gt;AF219,AF222=AF223,AF222&lt;&gt;AF224),A221-COUNTIF($H$199:$H220,"&lt;&gt;CZ")&amp;$AH$5&amp;A223-COUNTIF($H$199:$H223,"&lt;&gt;CZ"),IF(AND(H222="CZ",H221&lt;&gt;"CZ",H220="CZ",H223="CZ",AF222=AF220,AF222&lt;&gt;AF219,AF222=AF223,AF222&lt;&gt;AF224),A220-COUNTIF($H$199:$H220,"&lt;&gt;CZ")&amp;$AH$5&amp;A223-COUNTIF($H$199:$H223,"&lt;&gt;CZ"),IF(AND(H222="CZ",H221&lt;&gt;"CZ",H220="CZ",H223&lt;&gt;"CZ",AF222=AF220,AF222&lt;&gt;AF219,AF222=AF223,AF222&lt;&gt;AF224),A220-COUNTIF($H$199:$H220,"&lt;&gt;CZ")&amp;$AH$5&amp;A223-COUNTIF($H$199:$H223,"&lt;&gt;CZ"),IF(AND(H222="CZ",H221="CZ",H220&lt;&gt;"CZ",H223&lt;&gt;"CZ",AF223=AF220,AF222&lt;&gt;AF219,AF222&lt;&gt;AF224),A221-COUNTIF($H$199:$H220,"&lt;&gt;CZ")&amp;$AH$5&amp;A223-COUNTIF($H$199:$H223,"&lt;&gt;CZ"),IF(AND(H222="CZ",H221&lt;&gt;"CZ",H220&lt;&gt;"CZ",H223&lt;&gt;"CZ",AF223=AF220,AF222&lt;&gt;AF219,AF222&lt;&gt;AF224),A221-COUNTIF($H$199:$H220,"&lt;&gt;CZ"),IF(AND(H222="CZ",H221&lt;&gt;"CZ",H223="CZ",H224="CZ",AF224=AF221,AF222&lt;&gt;AF220,AF222&lt;&gt;AF225),A222-COUNTIF($H$199:$H221,"&lt;&gt;CZ")&amp;$AH$5&amp;A224-COUNTIF($H$199:$H224,"&lt;&gt;CZ"),IF(AND(H222="CZ",H221="CZ",H223&lt;&gt;"CZ",H224="CZ",AF224=AF221,AF222&lt;&gt;AF220,AF222&lt;&gt;AF225),A221-COUNTIF($H$199:$H221,"&lt;&gt;CZ")&amp;$AH$5&amp;A224-COUNTIF($H$199:$H224,"&lt;&gt;CZ"),IF(AND(H222="CZ",H221="CZ",H223="CZ",H224&lt;&gt;"CZ",AF224=AF221,AF222&lt;&gt;AF220,AF222&lt;&gt;AF225),A221-COUNTIF($H$199:$H221,"&lt;&gt;CZ")&amp;$AH$5&amp;A224-COUNTIF($H$199:$H224,"&lt;&gt;CZ"),IF(AND(H222="CZ",H221&lt;&gt;"CZ",H223&lt;&gt;"CZ",H224="CZ",AF224=AF221,AF222&lt;&gt;AF220,AF222&lt;&gt;AF225),A222-COUNTIF($H$199:$H221,"&lt;&gt;CZ")&amp;$AH$5&amp;A224-COUNTIF($H$199:$H224,"&lt;&gt;CZ"),IF(AND(H222="CZ",H221&lt;&gt;"CZ",H223="CZ",H224&lt;&gt;"CZ",AF224=AF221,AF222&lt;&gt;AF220,AF222&lt;&gt;AF225),A222-COUNTIF($H$199:$H221,"&lt;&gt;CZ")&amp;$AH$5&amp;A224-COUNTIF($H$199:$H224,"&lt;&gt;CZ"),IF(AND(H222="CZ",H221="CZ",H223&lt;&gt;"CZ",H224&lt;&gt;"CZ",AF224=AF221,AF222&lt;&gt;AF220,AF222&lt;&gt;AF225),A221-COUNTIF($H$199:$H221,"&lt;&gt;CZ")&amp;$AH$5&amp;A224-COUNTIF($H$199:$H224,"&lt;&gt;CZ"),IF(AND(H222="CZ",H221&lt;&gt;"CZ",H223&lt;&gt;"CZ",H224&lt;&gt;"CZ",AF224=AF221,AF222&lt;&gt;AF220,AF222&lt;&gt;AF225),A222-COUNTIF($H$199:$H221,"&lt;&gt;CZ"),IF(AND(H222="CZ",H223="CZ",H224="CZ",H225&lt;&gt;"CZ",AF222&lt;&gt;AF221,AF222=AF225,AF222&lt;&gt;AF226),A222-COUNTIF($H$199:$H222,"&lt;&gt;CZ")&amp;$AH$5&amp;A225-COUNTIF($H$199:$H225,"&lt;&gt;CZ"),IF(AND(H222="CZ",H223="CZ",H224&lt;&gt;"CZ",H225="CZ",AF222&lt;&gt;AF221,AF222=AF225,AF222&lt;&gt;AF226),A222-COUNTIF($H$199:$H222,"&lt;&gt;CZ")&amp;$AH$5&amp;A225-COUNTIF($H$199:$H225,"&lt;&gt;CZ"),IF(AND(H222="CZ",H223&lt;&gt;"CZ",H224="CZ",H225="CZ",AF222&lt;&gt;AF221,AF222=AF225,AF222&lt;&gt;AF226),A222-COUNTIF($H$199:$H222,"&lt;&gt;CZ")&amp;$AH$5&amp;A225-COUNTIF($H$199:$H225,"&lt;&gt;CZ"),IF(AND(H222="CZ",H223&lt;&gt;"CZ",H224&lt;&gt;"CZ",H225="CZ",AF222&lt;&gt;AF221,AF222=AF225,AF222&lt;&gt;AF226),A222-COUNTIF($H$199:$H222,"&lt;&gt;CZ")&amp;$AH$5&amp;A225-COUNTIF($H$199:$H225,"&lt;&gt;CZ"),"")))))))))))))))))))))))))))))))))))))))))))))))))))))</f>
        <v/>
      </c>
      <c r="AJ222" s="102" t="str">
        <f>IF(AI222&lt;&gt;"","",IF(AND(H222="CZ",H223&lt;&gt;"CZ",H224="CZ",H225&lt;&gt;"CZ",AF222&lt;&gt;AF221,AF222=AF225,AF222&lt;&gt;AF226),A222-COUNTIF($H$199:$H222,"&lt;&gt;CZ")&amp;$AH$5&amp;A225-COUNTIF($H$199:$H225,"&lt;&gt;CZ"),IF(AND(H222="CZ",H223="CZ",H224&lt;&gt;"CZ",H225&lt;&gt;"CZ",AF222&lt;&gt;AF221,AF222=AF225,AF222&lt;&gt;AF226),A222-COUNTIF($H$199:$H222,"&lt;&gt;CZ")&amp;$AH$5&amp;A225-COUNTIF($H$199:$H225,"&lt;&gt;CZ"),IF(AND(H222="CZ",H223&lt;&gt;"CZ",H224&lt;&gt;"CZ",H225&lt;&gt;"CZ",AF222&lt;&gt;AF221,AF222=AF225,AF222&lt;&gt;AF226),A222-COUNTIF($H$199:$H222,"&lt;&gt;CZ"),IF(AND(H222="CZ",H221&lt;&gt;"CZ",H220="CZ",H219="CZ",H218="CZ",AF222=AF218,AF222&lt;&gt;AF217,AF222&lt;&gt;AF223),A218-COUNTIFS($H$199:$H218,"&lt;&gt;CZ")&amp;$AH$5&amp;A222-COUNTIFS($H$199:$H222,"&lt;&gt;CZ"),IF(AND(H222="CZ",H221="CZ",H220&lt;&gt;"CZ",H219="CZ",H218="CZ",AF222=AF218,AF222&lt;&gt;AF217,AF222&lt;&gt;AF223),A218-COUNTIFS($H$199:$H218,"&lt;&gt;CZ")&amp;$AH$5&amp;A222-COUNTIFS($H$199:$H222,"&lt;&gt;CZ"),IF(AND(H222="CZ",H221="CZ",H220="CZ",H219&lt;&gt;"CZ",H218="CZ",AF222=AF218,AF222&lt;&gt;AF217,AF222&lt;&gt;AF223),A218-COUNTIFS($H$199:$H218,"&lt;&gt;CZ")&amp;$AH$5&amp;A222-COUNTIFS($H$199:$H222,"&lt;&gt;CZ"),IF(AND(H222="CZ",H221="CZ",H220="CZ",H219="CZ",H218&lt;&gt;"CZ",AF222=AF218,AF222&lt;&gt;AF217,AF222&lt;&gt;AF223),A219-COUNTIFS($H$199:$H218,"&lt;&gt;CZ")&amp;$AH$5&amp;A222-COUNTIFS($H$199:$H222,"&lt;&gt;CZ"),IF(AND(H222="CZ",H221&lt;&gt;"CZ",H220="CZ",H219="CZ",H218&lt;&gt;"CZ",AF222=AF218,AF222&lt;&gt;AF217,AF222&lt;&gt;AF223),A219-COUNTIFS($H$199:$H218,"&lt;&gt;CZ")&amp;$AH$5&amp;A222-COUNTIFS($H$199:$H222,"&lt;&gt;CZ"),IF(AND(H222="CZ",H221&lt;&gt;"CZ",H220="CZ",H219&lt;&gt;"CZ",H218="CZ",AF222=AF218,AF222&lt;&gt;AF217,AF222&lt;&gt;AF223),A218-COUNTIFS($H$199:$H218,"&lt;&gt;CZ")&amp;$AH$5&amp;A222-COUNTIFS($H$199:$H222,"&lt;&gt;CZ"),IF(AND(H222="CZ",H221&lt;&gt;"CZ",H220&lt;&gt;"CZ",H219="CZ",H218="CZ",AF222=AF218,AF222&lt;&gt;AF217,AF222&lt;&gt;AF223),A218-COUNTIFS($H$199:$H218,"&lt;&gt;CZ")&amp;$AH$5&amp;A222-COUNTIFS($H$199:$H222,"&lt;&gt;CZ"),IF(AND(H222="CZ",H221&lt;&gt;"CZ",H220&lt;&gt;"CZ",H219&lt;&gt;"CZ",H218="CZ",AF222=AF218,AF222&lt;&gt;AF217,AF222&lt;&gt;AF223),A218-COUNTIFS($H$199:$H218,"&lt;&gt;CZ")&amp;$AH$5&amp;A222-COUNTIFS($H$199:$H222,"&lt;&gt;CZ"),IF(AND(H222="CZ",H221&lt;&gt;"CZ",H220&lt;&gt;"CZ",H219="CZ",H218&lt;&gt;"CZ",AF222=AF218,AF222&lt;&gt;AF217,AF222&lt;&gt;AF223),A219-COUNTIFS($H$199:$H218,"&lt;&gt;CZ")&amp;$AH$5&amp;A222-COUNTIFS($H$199:$H222,"&lt;&gt;CZ"),IF(AND(H222="CZ",H221&lt;&gt;"CZ",H220="CZ",H219&lt;&gt;"CZ",H218&lt;&gt;"CZ",AF222=AF218,AF222&lt;&gt;AF217,AF222&lt;&gt;AF223),A219-COUNTIFS($H$199:$H218,"&lt;&gt;CZ")&amp;$AH$5&amp;A222-COUNTIFS($H$199:$H222,"&lt;&gt;CZ"),IF(AND(H222="CZ",H221="CZ",H220&lt;&gt;"CZ",H219&lt;&gt;"CZ",H218&lt;&gt;"CZ",AF222=AF218,AF222&lt;&gt;AF217,AF222&lt;&gt;AF223),A219-COUNTIFS($H$199:$H218,"&lt;&gt;CZ")&amp;$AH$5&amp;A222-COUNTIFS($H$199:$H222,"&lt;&gt;CZ"),IF(AND(H222="CZ",H221="CZ",H220&lt;&gt;"CZ",H219&lt;&gt;"CZ",H218="CZ",AF222=AF218,AF222&lt;&gt;AF217,AF222&lt;&gt;AF223),A218-COUNTIFS($H$199:$H218,"&lt;&gt;CZ")&amp;$AH$5&amp;A222-COUNTIFS($H$199:$H222,"&lt;&gt;CZ"),IF(AND(H222="CZ",H221="CZ",H220&lt;&gt;"CZ",H219="CZ",H218&lt;&gt;"CZ",AF222=AF218,AF222&lt;&gt;AF217,AF222&lt;&gt;AF223),A219-COUNTIFS($H$199:$H218,"&lt;&gt;CZ")&amp;$AH$5&amp;A222-COUNTIFS($H$199:$H222,"&lt;&gt;CZ"),IF(AND(H222="CZ",H221="CZ",H220="CZ",H219&lt;&gt;"CZ",H218&lt;&gt;"CZ",AF222=AF218,AF222&lt;&gt;AF217,AF222&lt;&gt;AF223),A219-COUNTIFS($H$199:$H218,"&lt;&gt;CZ")&amp;$AH$5&amp;A222-COUNTIFS($H$199:$H222,"&lt;&gt;CZ"),IF(AND(H222="CZ",H221&lt;&gt;"CZ",H220&lt;&gt;"CZ",H219&lt;&gt;"CZ",H218&lt;&gt;"CZ",AF222=AF218,AF222&lt;&gt;AF217,AF222&lt;&gt;AF223),A219-COUNTIFS($H$199:$H218,"&lt;&gt;CZ"),IF(AND(H222="CZ",H221&lt;&gt;"CZ",H220="CZ",H219="CZ",H223="CZ",AF223=AF219,AF222&lt;&gt;AF218,AF222&lt;&gt;AF224),A219-COUNTIFS($H$199:$H219,"&lt;&gt;CZ")&amp;$AH$5&amp;A223-COUNTIFS($H$199:$H223,"&lt;&gt;CZ"),IF(AND(H222="CZ",H221="CZ",H220&lt;&gt;"CZ",H219="CZ",H223="CZ",AF223=AF219,AF222&lt;&gt;AF218,AF222&lt;&gt;AF224),A219-COUNTIFS($H$199:$H219,"&lt;&gt;CZ")&amp;$AH$5&amp;A223-COUNTIFS($H$199:$H223,"&lt;&gt;CZ"),IF(AND(H222="CZ",H221="CZ",H220="CZ",H219&lt;&gt;"CZ",H223="CZ",AF223=AF219,AF222&lt;&gt;AF218,AF222&lt;&gt;AF224),A220-COUNTIFS($H$199:$H219,"&lt;&gt;CZ")&amp;$AH$5&amp;A223-COUNTIFS($H$199:$H223,"&lt;&gt;CZ"),IF(AND(H222="CZ",H221="CZ",H220="CZ",H219="CZ",H223&lt;&gt;"CZ",AF223=AF219,AF222&lt;&gt;AF218,AF222&lt;&gt;AF224),A219-COUNTIFS($H$199:$H219,"&lt;&gt;CZ")&amp;$AH$5&amp;A223-COUNTIFS($H$199:$H223,"&lt;&gt;CZ"),IF(AND(H222="CZ",H221&lt;&gt;"CZ",H220="CZ",H219="CZ",H223&lt;&gt;"CZ",AF223=AF219,AF222&lt;&gt;AF218,AF222&lt;&gt;AF224),A219-COUNTIFS($H$199:$H219,"&lt;&gt;CZ")&amp;$AH$5&amp;A223-COUNTIFS($H$199:$H223,"&lt;&gt;CZ"),IF(AND(H222="CZ",H221&lt;&gt;"CZ",H220="CZ",H219&lt;&gt;"CZ",H223="CZ",AF223=AF219,AF222&lt;&gt;AF218,AF222&lt;&gt;AF224),A220-COUNTIFS($H$199:$H219,"&lt;&gt;CZ")&amp;$AH$5&amp;A223-COUNTIFS($H$199:$H223,"&lt;&gt;CZ"),IF(AND(H222="CZ",H221&lt;&gt;"CZ",H220&lt;&gt;"CZ",H219="CZ",H223="CZ",AF223=AF219,AF222&lt;&gt;AF218,AF222&lt;&gt;AF224),A219-COUNTIFS($H$199:$H219,"&lt;&gt;CZ")&amp;$AH$5&amp;A223-COUNTIFS($H$199:$H223,"&lt;&gt;CZ"),IF(AND(H222="CZ",H221&lt;&gt;"CZ",H220&lt;&gt;"CZ",H219&lt;&gt;"CZ",H223="CZ",AF223=AF219,AF222&lt;&gt;AF218,AF222&lt;&gt;AF224),A220-COUNTIFS($H$199:$H219,"&lt;&gt;CZ")&amp;$AH$5&amp;A223-COUNTIFS($H$199:$H223,"&lt;&gt;CZ"),IF(AND(H222="CZ",H221&lt;&gt;"CZ",H220&lt;&gt;"CZ",H219="CZ",H223&lt;&gt;"CZ",AF223=AF219,AF222&lt;&gt;AF218,AF222&lt;&gt;AF224),A219-COUNTIFS($H$199:$H219,"&lt;&gt;CZ")&amp;$AH$5&amp;A223-COUNTIFS($H$199:$H223,"&lt;&gt;CZ"),IF(AND(H222="CZ",H221&lt;&gt;"CZ",H220="CZ",H219&lt;&gt;"CZ",H223&lt;&gt;"CZ",AF223=AF219,AF222&lt;&gt;AF218,AF222&lt;&gt;AF224),A220-COUNTIFS($H$199:$H219,"&lt;&gt;CZ")&amp;$AH$5&amp;A223-COUNTIFS($H$199:$H223,"&lt;&gt;CZ"),IF(AND(H222="CZ",H221="CZ",H220&lt;&gt;"CZ",H219&lt;&gt;"CZ",H223&lt;&gt;"CZ",AF223=AF219,AF222&lt;&gt;AF218,AF222&lt;&gt;AF224),A220-COUNTIFS($H$199:$H219,"&lt;&gt;CZ")&amp;$AH$5&amp;A223-COUNTIFS($H$199:$H223,"&lt;&gt;CZ"),IF(AND(H222="CZ",H221="CZ",H220&lt;&gt;"CZ",H219&lt;&gt;"CZ",H223="CZ",AF223=AF219,AF222&lt;&gt;AF218,AF222&lt;&gt;AF224),A220-COUNTIFS($H$199:$H219,"&lt;&gt;CZ")&amp;$AH$5&amp;A223-COUNTIFS($H$199:$H223,"&lt;&gt;CZ"),IF(AND(H222="CZ",H221="CZ",H220&lt;&gt;"CZ",H219="CZ",H223&lt;&gt;"CZ",AF223=AF219,AF222&lt;&gt;AF218,AF222&lt;&gt;AF224),A219-COUNTIFS($H$199:$H219,"&lt;&gt;CZ")&amp;$AH$5&amp;A223-COUNTIFS($H$199:$H223,"&lt;&gt;CZ"),IF(AND(H222="CZ",H221="CZ",H220="CZ",H219&lt;&gt;"CZ",H223&lt;&gt;"CZ",AF223=AF219,AF222&lt;&gt;AF218,AF222&lt;&gt;AF224),A220-COUNTIFS($H$199:$H219,"&lt;&gt;CZ")&amp;$AH$5&amp;A223-COUNTIFS($H$199:$H223,"&lt;&gt;CZ"),IF(AND(H222="CZ",H221&lt;&gt;"CZ",H220&lt;&gt;"CZ",H219&lt;&gt;"CZ",H223&lt;&gt;"CZ",AF223=AF219,AF222&lt;&gt;AF218,AF222&lt;&gt;AF224),A220-COUNTIFS($H$199:$H219,"&lt;&gt;CZ"),IF(AND(H222="CZ",H221&lt;&gt;"CZ",H220="CZ",H223="CZ",H224="CZ",AF224=AF220,AF222&lt;&gt;AF219,AF222&lt;&gt;AF225),A220-COUNTIFS($H$199:$H220,"&lt;&gt;CZ")&amp;$AH$5&amp;A224-COUNTIFS($H$199:$H224,"&lt;&gt;CZ"),IF(AND(H222="CZ",H221="CZ",H220&lt;&gt;"CZ",H223="CZ",H224="CZ",AF224=AF220,AF222&lt;&gt;AF219,AF222&lt;&gt;AF225),A221-COUNTIFS($H$199:$H220,"&lt;&gt;CZ")&amp;$AH$5&amp;A224-COUNTIFS($H$199:$H224,"&lt;&gt;CZ"),IF(AND(H222="CZ",H221="CZ",H220="CZ",H223&lt;&gt;"CZ",H224="CZ",AF224=AF220,AF222&lt;&gt;AF219,AF222&lt;&gt;AF225),A220-COUNTIFS($H$199:$H220,"&lt;&gt;CZ")&amp;$AH$5&amp;A224-COUNTIFS($H$199:$H224,"&lt;&gt;CZ"),IF(AND(H222="CZ",H221="CZ",H220="CZ",H223="CZ",H224&lt;&gt;"CZ",AF224=AF220,AF222&lt;&gt;AF219,AF222&lt;&gt;AF225),A220-COUNTIFS($H$199:$H220,"&lt;&gt;CZ")&amp;$AH$5&amp;A224-COUNTIFS($H$199:$H224,"&lt;&gt;CZ"),IF(AND(H222="CZ",H221&lt;&gt;"CZ",H220="CZ",H223="CZ",H224&lt;&gt;"CZ",AF224=AF220,AF222&lt;&gt;AF219,AF222&lt;&gt;AF225),A220-COUNTIFS($H$199:$H220,"&lt;&gt;CZ")&amp;$AH$5&amp;A224-COUNTIFS($H$199:$H224,"&lt;&gt;CZ"),IF(AND(H222="CZ",H221&lt;&gt;"CZ",H220="CZ",H223&lt;&gt;"CZ",H224="CZ",AF224=AF220,AF222&lt;&gt;AF219,AF222&lt;&gt;AF225),A220-COUNTIFS($H$199:$H220,"&lt;&gt;CZ")&amp;$AH$5&amp;A224-COUNTIFS($H$199:$H224,"&lt;&gt;CZ"),IF(AND(H222="CZ",H221&lt;&gt;"CZ",H220&lt;&gt;"CZ",H223="CZ",H224="CZ",AF224=AF220,AF222&lt;&gt;AF219,AF222&lt;&gt;AF225),A221-COUNTIFS($H$199:$H220,"&lt;&gt;CZ")&amp;$AH$5&amp;A224-COUNTIFS($H$199:$H224,"&lt;&gt;CZ"),IF(AND(H222="CZ",H221&lt;&gt;"CZ",H220&lt;&gt;"CZ",H223&lt;&gt;"CZ",H224="CZ",AF224=AF220,AF222&lt;&gt;AF219,AF222&lt;&gt;AF225),A221-COUNTIFS($H$199:$H220,"&lt;&gt;CZ")&amp;$AH$5&amp;A224-COUNTIFS($H$199:$H224,"&lt;&gt;CZ"),IF(AND(H222="CZ",H221&lt;&gt;"CZ",H220&lt;&gt;"CZ",H223="CZ",H224&lt;&gt;"CZ",AF224=AF220,AF222&lt;&gt;AF219,AF222&lt;&gt;AF225),A221-COUNTIFS($H$199:$H220,"&lt;&gt;CZ")&amp;$AH$5&amp;A224-COUNTIFS($H$199:$H224,"&lt;&gt;CZ"),IF(AND(H222="CZ",H221&lt;&gt;"CZ",H220="CZ",H223&lt;&gt;"CZ",H224&lt;&gt;"CZ",AF224=AF220,AF222&lt;&gt;AF219,AF222&lt;&gt;AF225),A220-COUNTIFS($H$199:$H220,"&lt;&gt;CZ")&amp;$AH$5&amp;A224-COUNTIFS($H$199:$H224,"&lt;&gt;CZ"),IF(AND(H222="CZ",H221="CZ",H220&lt;&gt;"CZ",H223&lt;&gt;"CZ",H224&lt;&gt;"CZ",AF224=AF220,AF222&lt;&gt;AF219,AF222&lt;&gt;AF225),A221-COUNTIFS($H$199:$H220,"&lt;&gt;CZ")&amp;$AH$5&amp;A224-COUNTIFS($H$199:$H224,"&lt;&gt;CZ"),IF(AND(H222="CZ",H221="CZ",H220&lt;&gt;"CZ",H223&lt;&gt;"CZ",H224="CZ",AF224=AF220,AF222&lt;&gt;AF219,AF222&lt;&gt;AF225),A221-COUNTIFS($H$199:$H220,"&lt;&gt;CZ")&amp;$AH$5&amp;A224-COUNTIFS($H$199:$H224,"&lt;&gt;CZ"),IF(AND(H222="CZ",H221="CZ",H220&lt;&gt;"CZ",H223="CZ",H224&lt;&gt;"CZ",AF224=AF220,AF222&lt;&gt;AF219,AF222&lt;&gt;AF225),A221-COUNTIFS($H$199:$H220,"&lt;&gt;CZ")&amp;$AH$5&amp;A224-COUNTIFS($H$199:$H224,"&lt;&gt;CZ"),IF(AND(H222="CZ",H221="CZ",H220="CZ",H223&lt;&gt;"CZ",H224&lt;&gt;"CZ",AF224=AF220,AF222&lt;&gt;AF219,AF222&lt;&gt;AF225),A220-COUNTIFS($H$199:$H220,"&lt;&gt;CZ")&amp;$AH$5&amp;A224-COUNTIFS($H$199:$H224,"&lt;&gt;CZ"),""))))))))))))))))))))))))))))))))))))))))))))))))</f>
        <v/>
      </c>
      <c r="AK222" s="102" t="str">
        <f>IF(AI222&lt;&gt;"","",IF(AJ222&lt;&gt;"","",IF(AND(H221="CZ",H220&lt;&gt;"CZ",H219&lt;&gt;"CZ",H222&lt;&gt;"CZ",H223&lt;&gt;"CZ",AF223=AF219,AF221&lt;&gt;AF218,AF221&lt;&gt;AF224),A220-COUNTIFS($H$199:$H219,"&lt;&gt;CZ"),IF(AND(H222="CZ",H221&lt;&gt;"CZ",H223="CZ",H224="CZ",H225="CZ",AF225=AF221,AF222&lt;&gt;AF220,AF222&lt;&gt;AF226),A222-COUNTIFS($H$199:$H221,"&lt;&gt;CZ")&amp;$AH$5&amp;A225-COUNTIFS($H$199:$H225,"&lt;&gt;CZ"),IF(AND(H222="CZ",H221="CZ",H223&lt;&gt;"CZ",H224="CZ",H225="CZ",AF225=AF221,AF222&lt;&gt;AF220,AF222&lt;&gt;AF226),A221-COUNTIFS($H$199:$H221,"&lt;&gt;CZ")&amp;$AH$5&amp;A225-COUNTIFS($H$199:$H225,"&lt;&gt;CZ"),IF(AND(H222="CZ",H221="CZ",H223="CZ",H224&lt;&gt;"CZ",H225="CZ",AF225=AF221,AF222&lt;&gt;AF220,AF222&lt;&gt;AF226),A221-COUNTIFS($H$199:$H221,"&lt;&gt;CZ")&amp;$AH$5&amp;A225-COUNTIFS($H$199:$H225,"&lt;&gt;CZ"),IF(AND(H222="CZ",H221="CZ",H223="CZ",H224="CZ",H225&lt;&gt;"CZ",AF225=AF221,AF222&lt;&gt;AF220,AF222&lt;&gt;AF226),A221-COUNTIFS($H$199:$H221,"&lt;&gt;CZ")&amp;$AH$5&amp;A225-COUNTIFS($H$199:$H225,"&lt;&gt;CZ"),IF(AND(H222="CZ",H221&lt;&gt;"CZ",H223="CZ",H224="CZ",H225&lt;&gt;"CZ",AF225=AF221,AF222&lt;&gt;AF220,AF222&lt;&gt;AF226),A222-COUNTIFS($H$199:$H221,"&lt;&gt;CZ")&amp;$AH$5&amp;A225-COUNTIFS($H$199:$H225,"&lt;&gt;CZ"),IF(AND(H222="CZ",H221&lt;&gt;"CZ",H223="CZ",H224&lt;&gt;"CZ",H225="CZ",AF225=AF221,AF222&lt;&gt;AF220,AF222&lt;&gt;AF226),A222-COUNTIFS($H$199:$H221,"&lt;&gt;CZ")&amp;$AH$5&amp;A225-COUNTIFS($H$199:$H225,"&lt;&gt;CZ"),IF(AND(H222="CZ",H221&lt;&gt;"CZ",H223&lt;&gt;"CZ",H224="CZ",H225="CZ",AF225=AF221,AF222&lt;&gt;AF220,AF222&lt;&gt;AF226),A222-COUNTIFS($H$199:$H221,"&lt;&gt;CZ")&amp;$AH$5&amp;A225-COUNTIFS($H$199:$H225,"&lt;&gt;CZ"),IF(AND(H222="CZ",H221&lt;&gt;"CZ",H223&lt;&gt;"CZ",H224&lt;&gt;"CZ",H225="CZ",AF225=AF221,AF222&lt;&gt;AF220,AF222&lt;&gt;AF226),A222-COUNTIFS($H$199:$H221,"&lt;&gt;CZ")&amp;$AH$5&amp;A225-COUNTIFS($H$199:$H225,"&lt;&gt;CZ"),IF(AND(H222="CZ",H221&lt;&gt;"CZ",H223&lt;&gt;"CZ",H224&lt;&gt;"CZ",H225&lt;&gt;"CZ",AF225=AF221,AF222&lt;&gt;AF220,AF222&lt;&gt;AF226),A225-COUNTIFS($H$199:$H225,"&lt;&gt;CZ"),IF(AND(H222="CZ",H221&lt;&gt;"CZ",H223&lt;&gt;"CZ",H224="CZ",H225&lt;&gt;"CZ",AF225=AF221,AF222&lt;&gt;AF220,AF222&lt;&gt;AF226),A222-COUNTIFS($H$199:$H221,"&lt;&gt;CZ")&amp;$AH$5&amp;A225-COUNTIFS($H$199:$H225,"&lt;&gt;CZ"),IF(AND(H222="CZ",H221="CZ",H223="CZ",H224&lt;&gt;"CZ",H225&lt;&gt;"CZ",AF225=AF221,AF222&lt;&gt;AF220,AF222&lt;&gt;AF226),A221-COUNTIFS($H$199:$H221,"&lt;&gt;CZ")&amp;$AH$5&amp;A225-COUNTIFS($H$199:$H225,"&lt;&gt;CZ"),IF(AND(H222="CZ",H221="CZ",H223&lt;&gt;"CZ",H224&lt;&gt;"CZ",H225&lt;&gt;"CZ",AF225=AF221,AF222&lt;&gt;AF220,AF222&lt;&gt;AF226),A221-COUNTIFS($H$199:$H221,"&lt;&gt;CZ")&amp;$AH$5&amp;A225-COUNTIFS($H$199:$H225,"&lt;&gt;CZ"),IF(AND(H222="CZ",H221="CZ",H223&lt;&gt;"CZ",H224&lt;&gt;"CZ",H225="CZ",AF225=AF221,AF222&lt;&gt;AF220,AF222&lt;&gt;AF226),A221-COUNTIFS($H$199:$H221,"&lt;&gt;CZ")&amp;$AH$5&amp;A225-COUNTIFS($H$199:$H225,"&lt;&gt;CZ"),IF(AND(H222="CZ",H221="CZ",H223&lt;&gt;"CZ",H224="CZ",H225&lt;&gt;"CZ",AF225=AF221,AF222&lt;&gt;AF220,AF222&lt;&gt;AF226),A221-COUNTIFS($H$199:$H221,"&lt;&gt;CZ")&amp;$AH$5&amp;A225-COUNTIFS($H$199:$H225,"&lt;&gt;CZ"),IF(AND(H222="CZ",H221&lt;&gt;"CZ",H223="CZ",H224&lt;&gt;"CZ",H225&lt;&gt;"CZ",AF225=AF221,AF222&lt;&gt;AF220,AF222&lt;&gt;AF226),A222-COUNTIFS($H$199:$H221,"&lt;&gt;CZ")&amp;$AH$5&amp;A225-COUNTIFS($H$199:$H225,"&lt;&gt;CZ"),IF(AND(H222="CZ",H223&lt;&gt;"CZ",H224="CZ",H225="CZ",H226="CZ",AF222=AF226,AF222&lt;&gt;AF221,AF222&lt;&gt;AF227),A222-COUNTIFS($H$199:$H222,"&lt;&gt;CZ")&amp;$AH$5&amp;A226-COUNTIFS($H$199:$H226,"&lt;&gt;CZ"),IF(AND(H222="CZ",H223="CZ",H224&lt;&gt;"CZ",H225="CZ",H226="CZ",AF222=AF226,AF222&lt;&gt;AF221,AF222&lt;&gt;AF227),A222-COUNTIFS($H$199:$H222,"&lt;&gt;CZ")&amp;$AH$5&amp;A226-COUNTIFS($H$199:$H226,"&lt;&gt;CZ"),IF(AND(H222="CZ",H223="CZ",H224="CZ",H225&lt;&gt;"CZ",H226="CZ",AF222=AF226,AF222&lt;&gt;AF221,AF222&lt;&gt;AF227),A222-COUNTIFS($H$199:$H222,"&lt;&gt;CZ")&amp;$AH$5&amp;A226-COUNTIFS($H$199:$H226,"&lt;&gt;CZ"),IF(AND(H222="CZ",H223="CZ",H224="CZ",H225="CZ",H226&lt;&gt;"CZ",AF222=AF226,AF222&lt;&gt;AF221,AF222&lt;&gt;AF227),A222-COUNTIFS($H$199:$H222,"&lt;&gt;CZ")&amp;$AH$5&amp;A226-COUNTIFS($H$199:$H226,"&lt;&gt;CZ"),IF(AND(H222="CZ",H221&lt;&gt;"CZ",H220="CZ",H219="CZ",H223&lt;&gt;"CZ",AF223=AF219,AF222&lt;&gt;AF218,AF222&lt;&gt;AF224),A219-COUNTIFS($H$199:$H219,"&lt;&gt;CZ")&amp;$AH$5&amp;A223-COUNTIFS($H$199:$H223,"&lt;&gt;CZ"),IF(AND(H222="CZ",H223&lt;&gt;"CZ",H224="CZ",H225="CZ",H226&lt;&gt;"CZ",AF222=AF226,AF222&lt;&gt;AF221,AF222&lt;&gt;AF227),A222-COUNTIFS($H$199:$H222,"&lt;&gt;CZ")&amp;$AH$5&amp;A226-COUNTIFS($H$199:$H226,"&lt;&gt;CZ"),IF(AND(H222="CZ",H223&lt;&gt;"CZ",H224="CZ",H225&lt;&gt;"CZ",H226="CZ",AF222=AF226,AF222&lt;&gt;AF221,AF222&lt;&gt;AF227),A222-COUNTIFS($H$199:$H222,"&lt;&gt;CZ")&amp;$AH$5&amp;A226-COUNTIFS($H$199:$H226,"&lt;&gt;CZ"),IF(AND(H222="CZ",H223&lt;&gt;"CZ",H224&lt;&gt;"CZ",H225="CZ",H226="CZ",AF222=AF226,AF222&lt;&gt;AF221,AF222&lt;&gt;AF227),A222-COUNTIFS($H$199:$H222,"&lt;&gt;CZ")&amp;$AH$5&amp;A226-COUNTIFS($H$199:$H226,"&lt;&gt;CZ"),IF(AND(H222="CZ",H223&lt;&gt;"CZ",H224&lt;&gt;"CZ",H225&lt;&gt;"CZ",H226="CZ",AF222=AF226,AF222&lt;&gt;AF221,AF222&lt;&gt;AF227),A222-COUNTIFS($H$199:$H222,"&lt;&gt;CZ")&amp;$AH$5&amp;A226-COUNTIFS($H$199:$H226,"&lt;&gt;CZ"),IF(AND(H222="CZ",H223&lt;&gt;"CZ",H224&lt;&gt;"CZ",H225="CZ",H226&lt;&gt;"CZ",AF222=AF226,AF222&lt;&gt;AF221,AF222&lt;&gt;AF227),A222-COUNTIFS($H$199:$H222,"&lt;&gt;CZ")&amp;$AH$5&amp;A226-COUNTIFS($H$199:$H226,"&lt;&gt;CZ"),IF(AND(H222="CZ",H223&lt;&gt;"CZ",H224="CZ",H225&lt;&gt;"CZ",H226&lt;&gt;"CZ",AF222=AF226,AF222&lt;&gt;AF221,AF222&lt;&gt;AF227),A222-COUNTIFS($H$199:$H222,"&lt;&gt;CZ")&amp;$AH$5&amp;A226-COUNTIFS($H$199:$H226,"&lt;&gt;CZ"),IF(AND(H222="CZ",H223="CZ",H224&lt;&gt;"CZ",H225&lt;&gt;"CZ",H226&lt;&gt;"CZ",AF222=AF226,AF222&lt;&gt;AF221,AF222&lt;&gt;AF227),A222-COUNTIFS($H$199:$H222,"&lt;&gt;CZ")&amp;$AH$5&amp;A226-COUNTIFS($H$199:$H226,"&lt;&gt;CZ"),IF(AND(H222="CZ",H223="CZ",H224="CZ",H225&lt;&gt;"CZ",H226&lt;&gt;"CZ",AF222=AF226,AF222&lt;&gt;AF221,AF222&lt;&gt;AF227),A222-COUNTIFS($H$199:$H222,"&lt;&gt;CZ")&amp;$AH$5&amp;A226-COUNTIFS($H$199:$H226,"&lt;&gt;CZ"),IF(AND(H222="CZ",H223="CZ",H224&lt;&gt;"CZ",H225="CZ",H226&lt;&gt;"CZ",AF222=AF226,AF222&lt;&gt;AF221,AF222&lt;&gt;AF227),A222-COUNTIFS($H$199:$H222,"&lt;&gt;CZ")&amp;$AH$5&amp;A226-COUNTIFS($H$199:$H226,"&lt;&gt;CZ"),IF(AND(H222="CZ",H223="CZ",H224="CZ",H225&lt;&gt;"CZ",H226&lt;&gt;"CZ",AF222=AF226,AF222&lt;&gt;AF221,AF222&lt;&gt;AF227),A222-COUNTIFS($H$199:$H222,"&lt;&gt;CZ")&amp;$AH$5&amp;A226-COUNTIFS($H$199:$H226,"&lt;&gt;CZ"),IF(AND(H222="CZ",H223="CZ",H224&lt;&gt;"CZ",H225&lt;&gt;"CZ",H226&lt;&gt;"CZ",AF222=AF226,AF222&lt;&gt;AF221,AF222&lt;&gt;AF227),A226-COUNTIFS($H$199:$H226,"&lt;&gt;CZ"),""))))))))))))))))))))))))))))))))))</f>
        <v/>
      </c>
      <c r="AL222" s="120" t="str">
        <f t="shared" si="13"/>
        <v/>
      </c>
    </row>
    <row r="223" spans="1:38" s="104" customFormat="1" ht="15" hidden="1" customHeight="1">
      <c r="A223" s="105">
        <v>25</v>
      </c>
      <c r="B223" s="106" t="e">
        <v>#N/A</v>
      </c>
      <c r="C223" s="107" t="s">
        <v>251</v>
      </c>
      <c r="D223" s="107" t="s">
        <v>251</v>
      </c>
      <c r="E223" s="106" t="s">
        <v>251</v>
      </c>
      <c r="F223" s="108"/>
      <c r="G223" s="109" t="s">
        <v>251</v>
      </c>
      <c r="H223" s="110" t="s">
        <v>251</v>
      </c>
      <c r="I223" s="111"/>
      <c r="J223" s="112" t="s">
        <v>251</v>
      </c>
      <c r="K223" s="111"/>
      <c r="L223" s="112" t="s">
        <v>251</v>
      </c>
      <c r="M223" s="111"/>
      <c r="N223" s="112" t="s">
        <v>251</v>
      </c>
      <c r="O223" s="111"/>
      <c r="P223" s="112" t="s">
        <v>251</v>
      </c>
      <c r="Q223" s="111"/>
      <c r="R223" s="112" t="s">
        <v>251</v>
      </c>
      <c r="S223" s="113"/>
      <c r="T223" s="112" t="s">
        <v>251</v>
      </c>
      <c r="U223" s="111"/>
      <c r="V223" s="112" t="s">
        <v>251</v>
      </c>
      <c r="W223" s="111">
        <v>100</v>
      </c>
      <c r="X223" s="112" t="s">
        <v>251</v>
      </c>
      <c r="Y223" s="111"/>
      <c r="Z223" s="112" t="s">
        <v>251</v>
      </c>
      <c r="AA223" s="111"/>
      <c r="AB223" s="112" t="s">
        <v>251</v>
      </c>
      <c r="AC223" s="111"/>
      <c r="AD223" s="112" t="s">
        <v>251</v>
      </c>
      <c r="AE223" s="116">
        <v>0</v>
      </c>
      <c r="AF223" s="117" t="s">
        <v>251</v>
      </c>
      <c r="AG223" s="118" t="s">
        <v>251</v>
      </c>
      <c r="AH223" s="100" t="str">
        <f t="shared" ca="1" si="12"/>
        <v/>
      </c>
      <c r="AI223" s="119" t="str">
        <f>IF(H223="","",IF(H223&lt;&gt;"CZ","NE",IF(AND(H223="CZ",AF222&lt;&gt;AF223,AF223&lt;&gt;AF224),A223-COUNTIF($H$199:$H223,"&lt;&gt;CZ"),IF(AND(H223="CZ",H222="CZ",AF223=AF222,AF223&lt;&gt;AF221,AF223&lt;&gt;AF224),A222-COUNTIF($H$199:$H223,"&lt;&gt;CZ")&amp;$AH$5&amp;A223-COUNTIF($H$199:$H223,"&lt;&gt;CZ"),IF(AND(H223="CZ",H224="CZ",AF223&lt;&gt;AF222,AF223=AF224,AF223&lt;&gt;AF225),A223-COUNTIF($H$199:$H223,"&lt;&gt;CZ")&amp;$AH$5&amp;A224-COUNTIF($H$199:$H224,"&lt;&gt;CZ"),IF(AND(H223="CZ",H222="CZ",H221="CZ",AF223=AF221,AF223&lt;&gt;AF220,AF223&lt;&gt;AF224),A221-COUNTIF($H$199:$H223,"&lt;&gt;CZ")&amp;$AH$5&amp;A223-COUNTIF($H$199:$H223,"&lt;&gt;CZ"),IF(AND(H223="CZ",H222="CZ",H224="CZ",AF224=AF222,AF223&lt;&gt;AF221,AF223&lt;&gt;AF225),A222-COUNTIF($H$199:$H222,"&lt;&gt;CZ")&amp;$AH$5&amp;A224-COUNTIF($H$199:$H224,"&lt;&gt;CZ"),IF(AND(H223="CZ",H224="CZ",H225="CZ",AF223&lt;&gt;AF222,AF223=AF225,AF223&lt;&gt;AF226),A223-COUNTIF($H$199:$H223,"&lt;&gt;CZ")&amp;$AH$5&amp;A225-COUNTIF($H$199:$H225,"&lt;&gt;CZ"),IF(AND(H223="CZ",H222="CZ",H221="CZ",H220="CZ",AF223=AF220,AF223&lt;&gt;AF219,AF223&lt;&gt;AF224),A220-COUNTIF($H$199:$H220,"&lt;&gt;CZ")&amp;$AH$5&amp;A223-COUNTIF($H$199:$H223,"&lt;&gt;CZ"),IF(AND(H223="CZ",H222="CZ",H221="CZ",H224="CZ",AF224=AF221,AF223&lt;&gt;AF220,AF223&lt;&gt;AF225),A221-COUNTIF($H$199:$H221,"&lt;&gt;CZ")&amp;$AH$5&amp;A224-COUNTIF($H$199:$H224,"&lt;&gt;CZ"),IF(AND(H223="CZ",H222="CZ",H224="CZ",H225="CZ",AF225=AF222,AF223&lt;&gt;AF221,AF223&lt;&gt;AF226),A222-COUNTIF($H$199:$H222,"&lt;&gt;CZ")&amp;$AH$5&amp;A225-COUNTIF($H$199:$H225,"&lt;&gt;CZ"),IF(AND(H223="CZ",H224="CZ",H225="CZ",H226="CZ",AF223&lt;&gt;AF222,AF223=AF226,AF223&lt;&gt;AF227),A223-COUNTIF($H$199:$H223,"&lt;&gt;CZ")&amp;$AH$5&amp;A226-COUNTIF($H$199:$H226,"&lt;&gt;CZ"),IF(AND(H223="CZ",H222="CZ",H221="CZ",H220="CZ",H219="CZ",AF223=AF219,AF223&lt;&gt;AF218,AF223&lt;&gt;AF224),A219-COUNTIF($H$199:$H219,"&lt;&gt;CZ")&amp;$AH$5&amp;A223-COUNTIF($H$199:$H223,"&lt;&gt;CZ"),IF(AND(H223="CZ",H222="CZ",H221="CZ",H220="CZ",H224="CZ",AF224=AF220,AF223&lt;&gt;AF219,AF223&lt;&gt;AF225),A220-COUNTIF($H$199:$H220,"&lt;&gt;CZ")&amp;$AH$5&amp;A224-COUNTIF($H$199:$H224,"&lt;&gt;CZ"),IF(AND(H223="CZ",H222="CZ",H221="CZ",H224="CZ",H225="CZ",AF225=AF221,AF223&lt;&gt;AF220,AF223&lt;&gt;AF226),A221-COUNTIF($H$199:$H221,"&lt;&gt;CZ")&amp;$AH$5&amp;A225-COUNTIF($H$199:$H225,"&lt;&gt;CZ"),IF(AND(H223="CZ",H222="CZ",H224="CZ",H225="CZ",H226="CZ",AF226=AF222,AF223&lt;&gt;AF221,AF223&lt;&gt;AF227),A222-COUNTIF($H$199:$H222,"&lt;&gt;CZ")&amp;$AH$5&amp;A226-COUNTIF($H$199:$H226,"&lt;&gt;CZ"),IF(AND(H223="CZ",H224="CZ",H225="CZ",H226="CZ",H227="CZ",AF223&lt;&gt;AF222,AF223=AF227,AF223&lt;&gt;AF228),A223-COUNTIF($H$199:$H223,"&lt;&gt;CZ")&amp;$AH$5&amp;A227-COUNTIF($H$199:$H227,"&lt;&gt;CZ"),IF(AND(H223="CZ",H222&lt;&gt;"CZ",AF223=AF222,AF223&lt;&gt;AF221,AF223&lt;&gt;AF224),A223-COUNTIF($H$199:$H223,"&lt;&gt;CZ"),IF(AND(H223="CZ",H224&lt;&gt;"CZ",AF223&lt;&gt;AF222,AF223=AF224,AF223&lt;&gt;AF225),A223-COUNTIF($H$199:$H223,"&lt;&gt;CZ"),IF(AND(H223="CZ",H222&lt;&gt;"CZ",H221="CZ",AF223=AF221,AF223&lt;&gt;AF220,AF223&lt;&gt;AF224),A221-COUNTIF($H$199:$H221,"&lt;&gt;CZ")&amp;$AH$5&amp;A223-COUNTIF($H$199:$H223,"&lt;&gt;CZ"),IF(AND(H223="CZ",H222="CZ",H221&lt;&gt;"CZ",AF223=AF221,AF223&lt;&gt;AF220,AF223&lt;&gt;AF224),A222-COUNTIF($H$199:$H221,"&lt;&gt;CZ")&amp;$AH$5&amp;A223-COUNTIF($H$199:$H223,"&lt;&gt;CZ"),IF(AND(H223="CZ",H222&lt;&gt;"CZ",H221&lt;&gt;"CZ",AF223=AF221,AF223&lt;&gt;AF220,AF223&lt;&gt;AF224),A223-COUNTIF($H$199:$H223,"&lt;&gt;CZ"),IF(AND(H223="CZ",H222&lt;&gt;"CZ",H224="CZ",AF223=AF222,AF223&lt;&gt;AF221,AF223=AF224,AF223&lt;&gt;AF225),A223-COUNTIF($H$199:$H222,"&lt;&gt;CZ")&amp;$AH$5&amp;A224-COUNTIF($H$199:$H224,"&lt;&gt;CZ"),IF(AND(H223="CZ",H222="CZ",H224&lt;&gt;"CZ",AF224=AF222,AF223&lt;&gt;AF221,AF223&lt;&gt;AF225),A222-COUNTIF($H$199:$H222,"&lt;&gt;CZ")&amp;$AH$5&amp;A224-COUNTIF($H$199:$H224,"&lt;&gt;CZ"),IF(AND(H223="CZ",H222&lt;&gt;"CZ",H224&lt;&gt;"CZ",AF224=AF222,AF223&lt;&gt;AF221,AF223&lt;&gt;AF225),A223-COUNTIF($H$199:$H222,"&lt;&gt;CZ"),IF(AND(H223="CZ",H224&lt;&gt;"CZ",H225="CZ",AF223&lt;&gt;AF222,AF223=AF225,AF223&lt;&gt;AF226),A223-COUNTIF($H$199:$H223,"&lt;&gt;CZ")&amp;$AH$5&amp;A225-COUNTIF($H$199:$H225,"&lt;&gt;CZ"),IF(AND(H223="CZ",H224="CZ",H225&lt;&gt;"CZ",AF223&lt;&gt;AF222,AF223=AF225,AF223&lt;&gt;AF226),A223-COUNTIF($H$199:$H223,"&lt;&gt;CZ")&amp;$AH$5&amp;A225-COUNTIF($H$199:$H225,"&lt;&gt;CZ"),IF(AND(H223="CZ",H224&lt;&gt;"CZ",H225&lt;&gt;"CZ",AF223&gt;0,AF223&lt;&gt;AF222,AF223=AF225,AF223&lt;&gt;AF226),A223-COUNTIF($H$199:$H223,"&lt;&gt;CZ"),IF(AND(H223="CZ",H222&lt;&gt;"CZ",H221="CZ",H220="CZ",AF223=AF220,AF223&lt;&gt;AF219,AF223&lt;&gt;AF224),A220-COUNTIF($H$199:$H220,"&lt;&gt;CZ")&amp;$AH$5&amp;A223-COUNTIF($H$199:$H223,"&lt;&gt;CZ"),IF(AND(H223="CZ",H222="CZ",H221&lt;&gt;"CZ",H220="CZ",AF223=AF220,AF223&lt;&gt;AF219,AF223&lt;&gt;AF224),A220-COUNTIF($H$199:$H220,"&lt;&gt;CZ")&amp;$AH$5&amp;A223-COUNTIF($H$199:$H223,"&lt;&gt;CZ"),IF(AND(H223="CZ",H222="CZ",H221="CZ",H220&lt;&gt;"CZ",AF223=AF220,AF223&lt;&gt;AF219,AF223&lt;&gt;AF224),A221-COUNTIF($H$199:$H220,"&lt;&gt;CZ")&amp;$AH$5&amp;A223-COUNTIF($H$199:$H223,"&lt;&gt;CZ"),IF(AND(H223="CZ",H222&lt;&gt;"CZ",H221&lt;&gt;"CZ",H220="CZ",AF223=AF220,AF223&lt;&gt;AF219,AF223&lt;&gt;AF224),A220-COUNTIF($H$199:$H220,"&lt;&gt;CZ")&amp;$AH$5&amp;A223-COUNTIF($H$199:$H223,"&lt;&gt;CZ"),IF(AND(H223="CZ",H222&lt;&gt;"CZ",H221="CZ",H220&lt;&gt;"CZ",AF223=AF220,AF223&lt;&gt;AF219,AF223&lt;&gt;AF224),A221-COUNTIF($H$199:$H220,"&lt;&gt;CZ")&amp;$AH$5&amp;A223-COUNTIF($H$199:$H223,"&lt;&gt;CZ"),IF(AND(H223="CZ",H222="CZ",H221&lt;&gt;"CZ",H220&lt;&gt;"CZ",AF223=AF220,AF223&lt;&gt;AF219,AF223&lt;&gt;AF224),A221-COUNTIF($H$199:$H220,"&lt;&gt;CZ")&amp;$AH$5&amp;A223-COUNTIF($H$199:$H223,"&lt;&gt;CZ"),IF(AND(H223="CZ",H222&lt;&gt;"CZ",H221&lt;&gt;"CZ",H220&lt;&gt;"CZ",AF223=AF220,AF223&lt;&gt;AF219,AF223&lt;&gt;AF224),A223-COUNTIF($H$199:$H223,"&lt;&gt;CZ"),IF(AND(H223="CZ",H222="CZ",H221&lt;&gt;"CZ",H224="CZ",AF223=AF221,AF223&lt;&gt;AF220,AF223=AF224,AF223&lt;&gt;AF225),A222-COUNTIF($H$199:$H221,"&lt;&gt;CZ")&amp;$AH$5&amp;A224-COUNTIF($H$199:$H224,"&lt;&gt;CZ"),IF(AND(H223="CZ",H222="CZ",H221="CZ",H224&lt;&gt;"CZ",AF223=AF221,AF223&lt;&gt;AF220,AF223=AF224,AF223&lt;&gt;AF225),A221-COUNTIF($H$199:$H221,"&lt;&gt;CZ")&amp;$AH$5&amp;A224-COUNTIF($H$199:$H224,"&lt;&gt;CZ"),IF(AND(H223="CZ",H222&lt;&gt;"CZ",H221&lt;&gt;"CZ",H224="CZ",AF223=AF221,AF223&lt;&gt;AF220,AF223=AF224,AF223&lt;&gt;AF225),A222-COUNTIF($H$199:$H221,"&lt;&gt;CZ")&amp;$AH$5&amp;A224-COUNTIF($H$199:$H224,"&lt;&gt;CZ"),IF(AND(H223="CZ",H222&lt;&gt;"CZ",H221="CZ",H224="CZ",AF223=AF221,AF223&lt;&gt;AF220,AF223=AF224,AF223&lt;&gt;AF225),A221-COUNTIF($H$199:$H221,"&lt;&gt;CZ")&amp;$AH$5&amp;A224-COUNTIF($H$199:$H224,"&lt;&gt;CZ"),IF(AND(H223="CZ",H222&lt;&gt;"CZ",H221="CZ",H224&lt;&gt;"CZ",AF223=AF221,AF223&lt;&gt;AF220,AF223=AF224,AF223&lt;&gt;AF225),A221-COUNTIF($H$199:$H221,"&lt;&gt;CZ")&amp;$AH$5&amp;A224-COUNTIF($H$199:$H224,"&lt;&gt;CZ"),IF(AND(H223="CZ",H222="CZ",H221&lt;&gt;"CZ",H224&lt;&gt;"CZ",AF224=AF221,AF223&lt;&gt;AF220,AF223&lt;&gt;AF225),A222-COUNTIF($H$199:$H221,"&lt;&gt;CZ")&amp;$AH$5&amp;A224-COUNTIF($H$199:$H224,"&lt;&gt;CZ"),IF(AND(H223="CZ",H222&lt;&gt;"CZ",H221&lt;&gt;"CZ",H224&lt;&gt;"CZ",AF224=AF221,AF223&lt;&gt;AF220,AF223&lt;&gt;AF225),A222-COUNTIF($H$199:$H221,"&lt;&gt;CZ"),IF(AND(H223="CZ",H222&lt;&gt;"CZ",H224="CZ",H225="CZ",AF225=AF222,AF223&lt;&gt;AF221,AF223&lt;&gt;AF226),A223-COUNTIF($H$199:$H222,"&lt;&gt;CZ")&amp;$AH$5&amp;A225-COUNTIF($H$199:$H225,"&lt;&gt;CZ"),IF(AND(H223="CZ",H222="CZ",H224&lt;&gt;"CZ",H225="CZ",AF225=AF222,AF223&lt;&gt;AF221,AF223&lt;&gt;AF226),A222-COUNTIF($H$199:$H222,"&lt;&gt;CZ")&amp;$AH$5&amp;A225-COUNTIF($H$199:$H225,"&lt;&gt;CZ"),IF(AND(H223="CZ",H222="CZ",H224="CZ",H225&lt;&gt;"CZ",AF225=AF222,AF223&lt;&gt;AF221,AF223&lt;&gt;AF226),A222-COUNTIF($H$199:$H222,"&lt;&gt;CZ")&amp;$AH$5&amp;A225-COUNTIF($H$199:$H225,"&lt;&gt;CZ"),IF(AND(H223="CZ",H222&lt;&gt;"CZ",H224&lt;&gt;"CZ",H225="CZ",AF225=AF222,AF223&lt;&gt;AF221,AF223&lt;&gt;AF226),A223-COUNTIF($H$199:$H222,"&lt;&gt;CZ")&amp;$AH$5&amp;A225-COUNTIF($H$199:$H225,"&lt;&gt;CZ"),IF(AND(H223="CZ",H222&lt;&gt;"CZ",H224="CZ",H225&lt;&gt;"CZ",AF225=AF222,AF223&lt;&gt;AF221,AF223&lt;&gt;AF226),A223-COUNTIF($H$199:$H222,"&lt;&gt;CZ")&amp;$AH$5&amp;A225-COUNTIF($H$199:$H225,"&lt;&gt;CZ"),IF(AND(H223="CZ",H222="CZ",H224&lt;&gt;"CZ",H225&lt;&gt;"CZ",AF225=AF222,AF223&lt;&gt;AF221,AF223&lt;&gt;AF226),A222-COUNTIF($H$199:$H222,"&lt;&gt;CZ")&amp;$AH$5&amp;A225-COUNTIF($H$199:$H225,"&lt;&gt;CZ"),IF(AND(H223="CZ",H222&lt;&gt;"CZ",H224&lt;&gt;"CZ",H225&lt;&gt;"CZ",AF225=AF222,AF223&lt;&gt;AF221,AF223&lt;&gt;AF226),A223-COUNTIF($H$199:$H222,"&lt;&gt;CZ"),IF(AND(H223="CZ",H224="CZ",H225="CZ",H226&lt;&gt;"CZ",AF223&lt;&gt;AF222,AF223=AF226,AF223&lt;&gt;AF227),A223-COUNTIF($H$199:$H223,"&lt;&gt;CZ")&amp;$AH$5&amp;A226-COUNTIF($H$199:$H226,"&lt;&gt;CZ"),IF(AND(H223="CZ",H224="CZ",H225&lt;&gt;"CZ",H226="CZ",AF223&lt;&gt;AF222,AF223=AF226,AF223&lt;&gt;AF227),A223-COUNTIF($H$199:$H223,"&lt;&gt;CZ")&amp;$AH$5&amp;A226-COUNTIF($H$199:$H226,"&lt;&gt;CZ"),IF(AND(H223="CZ",H224&lt;&gt;"CZ",H225="CZ",H226="CZ",AF223&lt;&gt;AF222,AF223=AF226,AF223&lt;&gt;AF227),A223-COUNTIF($H$199:$H223,"&lt;&gt;CZ")&amp;$AH$5&amp;A226-COUNTIF($H$199:$H226,"&lt;&gt;CZ"),IF(AND(H223="CZ",H224&lt;&gt;"CZ",H225&lt;&gt;"CZ",H226="CZ",AF223&lt;&gt;AF222,AF223=AF226,AF223&lt;&gt;AF227),A223-COUNTIF($H$199:$H223,"&lt;&gt;CZ")&amp;$AH$5&amp;A226-COUNTIF($H$199:$H226,"&lt;&gt;CZ"),"")))))))))))))))))))))))))))))))))))))))))))))))))))))</f>
        <v/>
      </c>
      <c r="AJ223" s="102" t="str">
        <f>IF(AI223&lt;&gt;"","",IF(AND(H223="CZ",H224&lt;&gt;"CZ",H225="CZ",H226&lt;&gt;"CZ",AF223&lt;&gt;AF222,AF223=AF226,AF223&lt;&gt;AF227),A223-COUNTIF($H$199:$H223,"&lt;&gt;CZ")&amp;$AH$5&amp;A226-COUNTIF($H$199:$H226,"&lt;&gt;CZ"),IF(AND(H223="CZ",H224="CZ",H225&lt;&gt;"CZ",H226&lt;&gt;"CZ",AF223&lt;&gt;AF222,AF223=AF226,AF223&lt;&gt;AF227),A223-COUNTIF($H$199:$H223,"&lt;&gt;CZ")&amp;$AH$5&amp;A226-COUNTIF($H$199:$H226,"&lt;&gt;CZ"),IF(AND(H223="CZ",H224&lt;&gt;"CZ",H225&lt;&gt;"CZ",H226&lt;&gt;"CZ",AF223&lt;&gt;AF222,AF223=AF226,AF223&lt;&gt;AF227),A223-COUNTIF($H$199:$H223,"&lt;&gt;CZ"),IF(AND(H223="CZ",H222&lt;&gt;"CZ",H221="CZ",H220="CZ",H219="CZ",AF223=AF219,AF223&lt;&gt;AF218,AF223&lt;&gt;AF224),A219-COUNTIFS($H$199:$H219,"&lt;&gt;CZ")&amp;$AH$5&amp;A223-COUNTIFS($H$199:$H223,"&lt;&gt;CZ"),IF(AND(H223="CZ",H222="CZ",H221&lt;&gt;"CZ",H220="CZ",H219="CZ",AF223=AF219,AF223&lt;&gt;AF218,AF223&lt;&gt;AF224),A219-COUNTIFS($H$199:$H219,"&lt;&gt;CZ")&amp;$AH$5&amp;A223-COUNTIFS($H$199:$H223,"&lt;&gt;CZ"),IF(AND(H223="CZ",H222="CZ",H221="CZ",H220&lt;&gt;"CZ",H219="CZ",AF223=AF219,AF223&lt;&gt;AF218,AF223&lt;&gt;AF224),A219-COUNTIFS($H$199:$H219,"&lt;&gt;CZ")&amp;$AH$5&amp;A223-COUNTIFS($H$199:$H223,"&lt;&gt;CZ"),IF(AND(H223="CZ",H222="CZ",H221="CZ",H220="CZ",H219&lt;&gt;"CZ",AF223=AF219,AF223&lt;&gt;AF218,AF223&lt;&gt;AF224),A220-COUNTIFS($H$199:$H219,"&lt;&gt;CZ")&amp;$AH$5&amp;A223-COUNTIFS($H$199:$H223,"&lt;&gt;CZ"),IF(AND(H223="CZ",H222&lt;&gt;"CZ",H221="CZ",H220="CZ",H219&lt;&gt;"CZ",AF223=AF219,AF223&lt;&gt;AF218,AF223&lt;&gt;AF224),A220-COUNTIFS($H$199:$H219,"&lt;&gt;CZ")&amp;$AH$5&amp;A223-COUNTIFS($H$199:$H223,"&lt;&gt;CZ"),IF(AND(H223="CZ",H222&lt;&gt;"CZ",H221="CZ",H220&lt;&gt;"CZ",H219="CZ",AF223=AF219,AF223&lt;&gt;AF218,AF223&lt;&gt;AF224),A219-COUNTIFS($H$199:$H219,"&lt;&gt;CZ")&amp;$AH$5&amp;A223-COUNTIFS($H$199:$H223,"&lt;&gt;CZ"),IF(AND(H223="CZ",H222&lt;&gt;"CZ",H221&lt;&gt;"CZ",H220="CZ",H219="CZ",AF223=AF219,AF223&lt;&gt;AF218,AF223&lt;&gt;AF224),A219-COUNTIFS($H$199:$H219,"&lt;&gt;CZ")&amp;$AH$5&amp;A223-COUNTIFS($H$199:$H223,"&lt;&gt;CZ"),IF(AND(H223="CZ",H222&lt;&gt;"CZ",H221&lt;&gt;"CZ",H220&lt;&gt;"CZ",H219="CZ",AF223=AF219,AF223&lt;&gt;AF218,AF223&lt;&gt;AF224),A219-COUNTIFS($H$199:$H219,"&lt;&gt;CZ")&amp;$AH$5&amp;A223-COUNTIFS($H$199:$H223,"&lt;&gt;CZ"),IF(AND(H223="CZ",H222&lt;&gt;"CZ",H221&lt;&gt;"CZ",H220="CZ",H219&lt;&gt;"CZ",AF223=AF219,AF223&lt;&gt;AF218,AF223&lt;&gt;AF224),A220-COUNTIFS($H$199:$H219,"&lt;&gt;CZ")&amp;$AH$5&amp;A223-COUNTIFS($H$199:$H223,"&lt;&gt;CZ"),IF(AND(H223="CZ",H222&lt;&gt;"CZ",H221="CZ",H220&lt;&gt;"CZ",H219&lt;&gt;"CZ",AF223=AF219,AF223&lt;&gt;AF218,AF223&lt;&gt;AF224),A220-COUNTIFS($H$199:$H219,"&lt;&gt;CZ")&amp;$AH$5&amp;A223-COUNTIFS($H$199:$H223,"&lt;&gt;CZ"),IF(AND(H223="CZ",H222="CZ",H221&lt;&gt;"CZ",H220&lt;&gt;"CZ",H219&lt;&gt;"CZ",AF223=AF219,AF223&lt;&gt;AF218,AF223&lt;&gt;AF224),A220-COUNTIFS($H$199:$H219,"&lt;&gt;CZ")&amp;$AH$5&amp;A223-COUNTIFS($H$199:$H223,"&lt;&gt;CZ"),IF(AND(H223="CZ",H222="CZ",H221&lt;&gt;"CZ",H220&lt;&gt;"CZ",H219="CZ",AF223=AF219,AF223&lt;&gt;AF218,AF223&lt;&gt;AF224),A219-COUNTIFS($H$199:$H219,"&lt;&gt;CZ")&amp;$AH$5&amp;A223-COUNTIFS($H$199:$H223,"&lt;&gt;CZ"),IF(AND(H223="CZ",H222="CZ",H221&lt;&gt;"CZ",H220="CZ",H219&lt;&gt;"CZ",AF223=AF219,AF223&lt;&gt;AF218,AF223&lt;&gt;AF224),A220-COUNTIFS($H$199:$H219,"&lt;&gt;CZ")&amp;$AH$5&amp;A223-COUNTIFS($H$199:$H223,"&lt;&gt;CZ"),IF(AND(H223="CZ",H222="CZ",H221="CZ",H220&lt;&gt;"CZ",H219&lt;&gt;"CZ",AF223=AF219,AF223&lt;&gt;AF218,AF223&lt;&gt;AF224),A220-COUNTIFS($H$199:$H219,"&lt;&gt;CZ")&amp;$AH$5&amp;A223-COUNTIFS($H$199:$H223,"&lt;&gt;CZ"),IF(AND(H223="CZ",H222&lt;&gt;"CZ",H221&lt;&gt;"CZ",H220&lt;&gt;"CZ",H219&lt;&gt;"CZ",AF223=AF219,AF223&lt;&gt;AF218,AF223&lt;&gt;AF224),A220-COUNTIFS($H$199:$H219,"&lt;&gt;CZ"),IF(AND(H223="CZ",H222&lt;&gt;"CZ",H221="CZ",H220="CZ",H224="CZ",AF224=AF220,AF223&lt;&gt;AF219,AF223&lt;&gt;AF225),A220-COUNTIFS($H$199:$H220,"&lt;&gt;CZ")&amp;$AH$5&amp;A224-COUNTIFS($H$199:$H224,"&lt;&gt;CZ"),IF(AND(H223="CZ",H222="CZ",H221&lt;&gt;"CZ",H220="CZ",H224="CZ",AF224=AF220,AF223&lt;&gt;AF219,AF223&lt;&gt;AF225),A220-COUNTIFS($H$199:$H220,"&lt;&gt;CZ")&amp;$AH$5&amp;A224-COUNTIFS($H$199:$H224,"&lt;&gt;CZ"),IF(AND(H223="CZ",H222="CZ",H221="CZ",H220&lt;&gt;"CZ",H224="CZ",AF224=AF220,AF223&lt;&gt;AF219,AF223&lt;&gt;AF225),A221-COUNTIFS($H$199:$H220,"&lt;&gt;CZ")&amp;$AH$5&amp;A224-COUNTIFS($H$199:$H224,"&lt;&gt;CZ"),IF(AND(H223="CZ",H222="CZ",H221="CZ",H220="CZ",H224&lt;&gt;"CZ",AF224=AF220,AF223&lt;&gt;AF219,AF223&lt;&gt;AF225),A220-COUNTIFS($H$199:$H220,"&lt;&gt;CZ")&amp;$AH$5&amp;A224-COUNTIFS($H$199:$H224,"&lt;&gt;CZ"),IF(AND(H223="CZ",H222&lt;&gt;"CZ",H221="CZ",H220="CZ",H224&lt;&gt;"CZ",AF224=AF220,AF223&lt;&gt;AF219,AF223&lt;&gt;AF225),A220-COUNTIFS($H$199:$H220,"&lt;&gt;CZ")&amp;$AH$5&amp;A224-COUNTIFS($H$199:$H224,"&lt;&gt;CZ"),IF(AND(H223="CZ",H222&lt;&gt;"CZ",H221="CZ",H220&lt;&gt;"CZ",H224="CZ",AF224=AF220,AF223&lt;&gt;AF219,AF223&lt;&gt;AF225),A221-COUNTIFS($H$199:$H220,"&lt;&gt;CZ")&amp;$AH$5&amp;A224-COUNTIFS($H$199:$H224,"&lt;&gt;CZ"),IF(AND(H223="CZ",H222&lt;&gt;"CZ",H221&lt;&gt;"CZ",H220="CZ",H224="CZ",AF224=AF220,AF223&lt;&gt;AF219,AF223&lt;&gt;AF225),A220-COUNTIFS($H$199:$H220,"&lt;&gt;CZ")&amp;$AH$5&amp;A224-COUNTIFS($H$199:$H224,"&lt;&gt;CZ"),IF(AND(H223="CZ",H222&lt;&gt;"CZ",H221&lt;&gt;"CZ",H220&lt;&gt;"CZ",H224="CZ",AF224=AF220,AF223&lt;&gt;AF219,AF223&lt;&gt;AF225),A221-COUNTIFS($H$199:$H220,"&lt;&gt;CZ")&amp;$AH$5&amp;A224-COUNTIFS($H$199:$H224,"&lt;&gt;CZ"),IF(AND(H223="CZ",H222&lt;&gt;"CZ",H221&lt;&gt;"CZ",H220="CZ",H224&lt;&gt;"CZ",AF224=AF220,AF223&lt;&gt;AF219,AF223&lt;&gt;AF225),A220-COUNTIFS($H$199:$H220,"&lt;&gt;CZ")&amp;$AH$5&amp;A224-COUNTIFS($H$199:$H224,"&lt;&gt;CZ"),IF(AND(H223="CZ",H222&lt;&gt;"CZ",H221="CZ",H220&lt;&gt;"CZ",H224&lt;&gt;"CZ",AF224=AF220,AF223&lt;&gt;AF219,AF223&lt;&gt;AF225),A221-COUNTIFS($H$199:$H220,"&lt;&gt;CZ")&amp;$AH$5&amp;A224-COUNTIFS($H$199:$H224,"&lt;&gt;CZ"),IF(AND(H223="CZ",H222="CZ",H221&lt;&gt;"CZ",H220&lt;&gt;"CZ",H224&lt;&gt;"CZ",AF224=AF220,AF223&lt;&gt;AF219,AF223&lt;&gt;AF225),A221-COUNTIFS($H$199:$H220,"&lt;&gt;CZ")&amp;$AH$5&amp;A224-COUNTIFS($H$199:$H224,"&lt;&gt;CZ"),IF(AND(H223="CZ",H222="CZ",H221&lt;&gt;"CZ",H220&lt;&gt;"CZ",H224="CZ",AF224=AF220,AF223&lt;&gt;AF219,AF223&lt;&gt;AF225),A221-COUNTIFS($H$199:$H220,"&lt;&gt;CZ")&amp;$AH$5&amp;A224-COUNTIFS($H$199:$H224,"&lt;&gt;CZ"),IF(AND(H223="CZ",H222="CZ",H221&lt;&gt;"CZ",H220="CZ",H224&lt;&gt;"CZ",AF224=AF220,AF223&lt;&gt;AF219,AF223&lt;&gt;AF225),A220-COUNTIFS($H$199:$H220,"&lt;&gt;CZ")&amp;$AH$5&amp;A224-COUNTIFS($H$199:$H224,"&lt;&gt;CZ"),IF(AND(H223="CZ",H222="CZ",H221="CZ",H220&lt;&gt;"CZ",H224&lt;&gt;"CZ",AF224=AF220,AF223&lt;&gt;AF219,AF223&lt;&gt;AF225),A221-COUNTIFS($H$199:$H220,"&lt;&gt;CZ")&amp;$AH$5&amp;A224-COUNTIFS($H$199:$H224,"&lt;&gt;CZ"),IF(AND(H223="CZ",H222&lt;&gt;"CZ",H221&lt;&gt;"CZ",H220&lt;&gt;"CZ",H224&lt;&gt;"CZ",AF224=AF220,AF223&lt;&gt;AF219,AF223&lt;&gt;AF225),A221-COUNTIFS($H$199:$H220,"&lt;&gt;CZ"),IF(AND(H223="CZ",H222&lt;&gt;"CZ",H221="CZ",H224="CZ",H225="CZ",AF225=AF221,AF223&lt;&gt;AF220,AF223&lt;&gt;AF226),A221-COUNTIFS($H$199:$H221,"&lt;&gt;CZ")&amp;$AH$5&amp;A225-COUNTIFS($H$199:$H225,"&lt;&gt;CZ"),IF(AND(H223="CZ",H222="CZ",H221&lt;&gt;"CZ",H224="CZ",H225="CZ",AF225=AF221,AF223&lt;&gt;AF220,AF223&lt;&gt;AF226),A222-COUNTIFS($H$199:$H221,"&lt;&gt;CZ")&amp;$AH$5&amp;A225-COUNTIFS($H$199:$H225,"&lt;&gt;CZ"),IF(AND(H223="CZ",H222="CZ",H221="CZ",H224&lt;&gt;"CZ",H225="CZ",AF225=AF221,AF223&lt;&gt;AF220,AF223&lt;&gt;AF226),A221-COUNTIFS($H$199:$H221,"&lt;&gt;CZ")&amp;$AH$5&amp;A225-COUNTIFS($H$199:$H225,"&lt;&gt;CZ"),IF(AND(H223="CZ",H222="CZ",H221="CZ",H224="CZ",H225&lt;&gt;"CZ",AF225=AF221,AF223&lt;&gt;AF220,AF223&lt;&gt;AF226),A221-COUNTIFS($H$199:$H221,"&lt;&gt;CZ")&amp;$AH$5&amp;A225-COUNTIFS($H$199:$H225,"&lt;&gt;CZ"),IF(AND(H223="CZ",H222&lt;&gt;"CZ",H221="CZ",H224="CZ",H225&lt;&gt;"CZ",AF225=AF221,AF223&lt;&gt;AF220,AF223&lt;&gt;AF226),A221-COUNTIFS($H$199:$H221,"&lt;&gt;CZ")&amp;$AH$5&amp;A225-COUNTIFS($H$199:$H225,"&lt;&gt;CZ"),IF(AND(H223="CZ",H222&lt;&gt;"CZ",H221="CZ",H224&lt;&gt;"CZ",H225="CZ",AF225=AF221,AF223&lt;&gt;AF220,AF223&lt;&gt;AF226),A221-COUNTIFS($H$199:$H221,"&lt;&gt;CZ")&amp;$AH$5&amp;A225-COUNTIFS($H$199:$H225,"&lt;&gt;CZ"),IF(AND(H223="CZ",H222&lt;&gt;"CZ",H221&lt;&gt;"CZ",H224="CZ",H225="CZ",AF225=AF221,AF223&lt;&gt;AF220,AF223&lt;&gt;AF226),A222-COUNTIFS($H$199:$H221,"&lt;&gt;CZ")&amp;$AH$5&amp;A225-COUNTIFS($H$199:$H225,"&lt;&gt;CZ"),IF(AND(H223="CZ",H222&lt;&gt;"CZ",H221&lt;&gt;"CZ",H224&lt;&gt;"CZ",H225="CZ",AF225=AF221,AF223&lt;&gt;AF220,AF223&lt;&gt;AF226),A222-COUNTIFS($H$199:$H221,"&lt;&gt;CZ")&amp;$AH$5&amp;A225-COUNTIFS($H$199:$H225,"&lt;&gt;CZ"),IF(AND(H223="CZ",H222&lt;&gt;"CZ",H221&lt;&gt;"CZ",H224="CZ",H225&lt;&gt;"CZ",AF225=AF221,AF223&lt;&gt;AF220,AF223&lt;&gt;AF226),A222-COUNTIFS($H$199:$H221,"&lt;&gt;CZ")&amp;$AH$5&amp;A225-COUNTIFS($H$199:$H225,"&lt;&gt;CZ"),IF(AND(H223="CZ",H222&lt;&gt;"CZ",H221="CZ",H224&lt;&gt;"CZ",H225&lt;&gt;"CZ",AF225=AF221,AF223&lt;&gt;AF220,AF223&lt;&gt;AF226),A221-COUNTIFS($H$199:$H221,"&lt;&gt;CZ")&amp;$AH$5&amp;A225-COUNTIFS($H$199:$H225,"&lt;&gt;CZ"),IF(AND(H223="CZ",H222="CZ",H221&lt;&gt;"CZ",H224&lt;&gt;"CZ",H225&lt;&gt;"CZ",AF225=AF221,AF223&lt;&gt;AF220,AF223&lt;&gt;AF226),A222-COUNTIFS($H$199:$H221,"&lt;&gt;CZ")&amp;$AH$5&amp;A225-COUNTIFS($H$199:$H225,"&lt;&gt;CZ"),IF(AND(H223="CZ",H222="CZ",H221&lt;&gt;"CZ",H224&lt;&gt;"CZ",H225="CZ",AF225=AF221,AF223&lt;&gt;AF220,AF223&lt;&gt;AF226),A222-COUNTIFS($H$199:$H221,"&lt;&gt;CZ")&amp;$AH$5&amp;A225-COUNTIFS($H$199:$H225,"&lt;&gt;CZ"),IF(AND(H223="CZ",H222="CZ",H221&lt;&gt;"CZ",H224="CZ",H225&lt;&gt;"CZ",AF225=AF221,AF223&lt;&gt;AF220,AF223&lt;&gt;AF226),A222-COUNTIFS($H$199:$H221,"&lt;&gt;CZ")&amp;$AH$5&amp;A225-COUNTIFS($H$199:$H225,"&lt;&gt;CZ"),IF(AND(H223="CZ",H222="CZ",H221="CZ",H224&lt;&gt;"CZ",H225&lt;&gt;"CZ",AF225=AF221,AF223&lt;&gt;AF220,AF223&lt;&gt;AF226),A221-COUNTIFS($H$199:$H221,"&lt;&gt;CZ")&amp;$AH$5&amp;A225-COUNTIFS($H$199:$H225,"&lt;&gt;CZ"),""))))))))))))))))))))))))))))))))))))))))))))))))</f>
        <v/>
      </c>
      <c r="AK223" s="102" t="str">
        <f>IF(AI223&lt;&gt;"","",IF(AJ223&lt;&gt;"","",IF(AND(H222="CZ",H221&lt;&gt;"CZ",H220&lt;&gt;"CZ",H223&lt;&gt;"CZ",H224&lt;&gt;"CZ",AF224=AF220,AF222&lt;&gt;AF219,AF222&lt;&gt;AF225),A221-COUNTIFS($H$199:$H220,"&lt;&gt;CZ"),IF(AND(H223="CZ",H222&lt;&gt;"CZ",H224="CZ",H225="CZ",H226="CZ",AF226=AF222,AF223&lt;&gt;AF221,AF223&lt;&gt;AF227),A223-COUNTIFS($H$199:$H222,"&lt;&gt;CZ")&amp;$AH$5&amp;A226-COUNTIFS($H$199:$H226,"&lt;&gt;CZ"),IF(AND(H223="CZ",H222="CZ",H224&lt;&gt;"CZ",H225="CZ",H226="CZ",AF226=AF222,AF223&lt;&gt;AF221,AF223&lt;&gt;AF227),A222-COUNTIFS($H$199:$H222,"&lt;&gt;CZ")&amp;$AH$5&amp;A226-COUNTIFS($H$199:$H226,"&lt;&gt;CZ"),IF(AND(H223="CZ",H222="CZ",H224="CZ",H225&lt;&gt;"CZ",H226="CZ",AF226=AF222,AF223&lt;&gt;AF221,AF223&lt;&gt;AF227),A222-COUNTIFS($H$199:$H222,"&lt;&gt;CZ")&amp;$AH$5&amp;A226-COUNTIFS($H$199:$H226,"&lt;&gt;CZ"),IF(AND(H223="CZ",H222="CZ",H224="CZ",H225="CZ",H226&lt;&gt;"CZ",AF226=AF222,AF223&lt;&gt;AF221,AF223&lt;&gt;AF227),A222-COUNTIFS($H$199:$H222,"&lt;&gt;CZ")&amp;$AH$5&amp;A226-COUNTIFS($H$199:$H226,"&lt;&gt;CZ"),IF(AND(H223="CZ",H222&lt;&gt;"CZ",H224="CZ",H225="CZ",H226&lt;&gt;"CZ",AF226=AF222,AF223&lt;&gt;AF221,AF223&lt;&gt;AF227),A223-COUNTIFS($H$199:$H222,"&lt;&gt;CZ")&amp;$AH$5&amp;A226-COUNTIFS($H$199:$H226,"&lt;&gt;CZ"),IF(AND(H223="CZ",H222&lt;&gt;"CZ",H224="CZ",H225&lt;&gt;"CZ",H226="CZ",AF226=AF222,AF223&lt;&gt;AF221,AF223&lt;&gt;AF227),A223-COUNTIFS($H$199:$H222,"&lt;&gt;CZ")&amp;$AH$5&amp;A226-COUNTIFS($H$199:$H226,"&lt;&gt;CZ"),IF(AND(H223="CZ",H222&lt;&gt;"CZ",H224&lt;&gt;"CZ",H225="CZ",H226="CZ",AF226=AF222,AF223&lt;&gt;AF221,AF223&lt;&gt;AF227),A223-COUNTIFS($H$199:$H222,"&lt;&gt;CZ")&amp;$AH$5&amp;A226-COUNTIFS($H$199:$H226,"&lt;&gt;CZ"),IF(AND(H223="CZ",H222&lt;&gt;"CZ",H224&lt;&gt;"CZ",H225&lt;&gt;"CZ",H226="CZ",AF226=AF222,AF223&lt;&gt;AF221,AF223&lt;&gt;AF227),A223-COUNTIFS($H$199:$H222,"&lt;&gt;CZ")&amp;$AH$5&amp;A226-COUNTIFS($H$199:$H226,"&lt;&gt;CZ"),IF(AND(H223="CZ",H222&lt;&gt;"CZ",H224&lt;&gt;"CZ",H225&lt;&gt;"CZ",H226&lt;&gt;"CZ",AF226=AF222,AF223&lt;&gt;AF221,AF223&lt;&gt;AF227),A226-COUNTIFS($H$199:$H226,"&lt;&gt;CZ"),IF(AND(H223="CZ",H222&lt;&gt;"CZ",H224&lt;&gt;"CZ",H225="CZ",H226&lt;&gt;"CZ",AF226=AF222,AF223&lt;&gt;AF221,AF223&lt;&gt;AF227),A223-COUNTIFS($H$199:$H222,"&lt;&gt;CZ")&amp;$AH$5&amp;A226-COUNTIFS($H$199:$H226,"&lt;&gt;CZ"),IF(AND(H223="CZ",H222="CZ",H224="CZ",H225&lt;&gt;"CZ",H226&lt;&gt;"CZ",AF226=AF222,AF223&lt;&gt;AF221,AF223&lt;&gt;AF227),A222-COUNTIFS($H$199:$H222,"&lt;&gt;CZ")&amp;$AH$5&amp;A226-COUNTIFS($H$199:$H226,"&lt;&gt;CZ"),IF(AND(H223="CZ",H222="CZ",H224&lt;&gt;"CZ",H225&lt;&gt;"CZ",H226&lt;&gt;"CZ",AF226=AF222,AF223&lt;&gt;AF221,AF223&lt;&gt;AF227),A222-COUNTIFS($H$199:$H222,"&lt;&gt;CZ")&amp;$AH$5&amp;A226-COUNTIFS($H$199:$H226,"&lt;&gt;CZ"),IF(AND(H223="CZ",H222="CZ",H224&lt;&gt;"CZ",H225&lt;&gt;"CZ",H226="CZ",AF226=AF222,AF223&lt;&gt;AF221,AF223&lt;&gt;AF227),A222-COUNTIFS($H$199:$H222,"&lt;&gt;CZ")&amp;$AH$5&amp;A226-COUNTIFS($H$199:$H226,"&lt;&gt;CZ"),IF(AND(H223="CZ",H222="CZ",H224&lt;&gt;"CZ",H225="CZ",H226&lt;&gt;"CZ",AF226=AF222,AF223&lt;&gt;AF221,AF223&lt;&gt;AF227),A222-COUNTIFS($H$199:$H222,"&lt;&gt;CZ")&amp;$AH$5&amp;A226-COUNTIFS($H$199:$H226,"&lt;&gt;CZ"),IF(AND(H223="CZ",H222&lt;&gt;"CZ",H224="CZ",H225&lt;&gt;"CZ",H226&lt;&gt;"CZ",AF226=AF222,AF223&lt;&gt;AF221,AF223&lt;&gt;AF227),A223-COUNTIFS($H$199:$H222,"&lt;&gt;CZ")&amp;$AH$5&amp;A226-COUNTIFS($H$199:$H226,"&lt;&gt;CZ"),IF(AND(H223="CZ",H224&lt;&gt;"CZ",H225="CZ",H226="CZ",H227="CZ",AF223=AF227,AF223&lt;&gt;AF222,AF223&lt;&gt;AF228),A223-COUNTIFS($H$199:$H223,"&lt;&gt;CZ")&amp;$AH$5&amp;A227-COUNTIFS($H$199:$H227,"&lt;&gt;CZ"),IF(AND(H223="CZ",H224="CZ",H225&lt;&gt;"CZ",H226="CZ",H227="CZ",AF223=AF227,AF223&lt;&gt;AF222,AF223&lt;&gt;AF228),A223-COUNTIFS($H$199:$H223,"&lt;&gt;CZ")&amp;$AH$5&amp;A227-COUNTIFS($H$199:$H227,"&lt;&gt;CZ"),IF(AND(H223="CZ",H224="CZ",H225="CZ",H226&lt;&gt;"CZ",H227="CZ",AF223=AF227,AF223&lt;&gt;AF222,AF223&lt;&gt;AF228),A223-COUNTIFS($H$199:$H223,"&lt;&gt;CZ")&amp;$AH$5&amp;A227-COUNTIFS($H$199:$H227,"&lt;&gt;CZ"),IF(AND(H223="CZ",H224="CZ",H225="CZ",H226="CZ",H227&lt;&gt;"CZ",AF223=AF227,AF223&lt;&gt;AF222,AF223&lt;&gt;AF228),A223-COUNTIFS($H$199:$H223,"&lt;&gt;CZ")&amp;$AH$5&amp;A227-COUNTIFS($H$199:$H227,"&lt;&gt;CZ"),IF(AND(H223="CZ",H222&lt;&gt;"CZ",H221="CZ",H220="CZ",H224&lt;&gt;"CZ",AF224=AF220,AF223&lt;&gt;AF219,AF223&lt;&gt;AF225),A220-COUNTIFS($H$199:$H220,"&lt;&gt;CZ")&amp;$AH$5&amp;A224-COUNTIFS($H$199:$H224,"&lt;&gt;CZ"),IF(AND(H223="CZ",H224&lt;&gt;"CZ",H225="CZ",H226="CZ",H227&lt;&gt;"CZ",AF223=AF227,AF223&lt;&gt;AF222,AF223&lt;&gt;AF228),A223-COUNTIFS($H$199:$H223,"&lt;&gt;CZ")&amp;$AH$5&amp;A227-COUNTIFS($H$199:$H227,"&lt;&gt;CZ"),IF(AND(H223="CZ",H224&lt;&gt;"CZ",H225="CZ",H226&lt;&gt;"CZ",H227="CZ",AF223=AF227,AF223&lt;&gt;AF222,AF223&lt;&gt;AF228),A223-COUNTIFS($H$199:$H223,"&lt;&gt;CZ")&amp;$AH$5&amp;A227-COUNTIFS($H$199:$H227,"&lt;&gt;CZ"),IF(AND(H223="CZ",H224&lt;&gt;"CZ",H225&lt;&gt;"CZ",H226="CZ",H227="CZ",AF223=AF227,AF223&lt;&gt;AF222,AF223&lt;&gt;AF228),A223-COUNTIFS($H$199:$H223,"&lt;&gt;CZ")&amp;$AH$5&amp;A227-COUNTIFS($H$199:$H227,"&lt;&gt;CZ"),IF(AND(H223="CZ",H224&lt;&gt;"CZ",H225&lt;&gt;"CZ",H226&lt;&gt;"CZ",H227="CZ",AF223=AF227,AF223&lt;&gt;AF222,AF223&lt;&gt;AF228),A223-COUNTIFS($H$199:$H223,"&lt;&gt;CZ")&amp;$AH$5&amp;A227-COUNTIFS($H$199:$H227,"&lt;&gt;CZ"),IF(AND(H223="CZ",H224&lt;&gt;"CZ",H225&lt;&gt;"CZ",H226="CZ",H227&lt;&gt;"CZ",AF223=AF227,AF223&lt;&gt;AF222,AF223&lt;&gt;AF228),A223-COUNTIFS($H$199:$H223,"&lt;&gt;CZ")&amp;$AH$5&amp;A227-COUNTIFS($H$199:$H227,"&lt;&gt;CZ"),IF(AND(H223="CZ",H224&lt;&gt;"CZ",H225="CZ",H226&lt;&gt;"CZ",H227&lt;&gt;"CZ",AF223=AF227,AF223&lt;&gt;AF222,AF223&lt;&gt;AF228),A223-COUNTIFS($H$199:$H223,"&lt;&gt;CZ")&amp;$AH$5&amp;A227-COUNTIFS($H$199:$H227,"&lt;&gt;CZ"),IF(AND(H223="CZ",H224="CZ",H225&lt;&gt;"CZ",H226&lt;&gt;"CZ",H227&lt;&gt;"CZ",AF223=AF227,AF223&lt;&gt;AF222,AF223&lt;&gt;AF228),A223-COUNTIFS($H$199:$H223,"&lt;&gt;CZ")&amp;$AH$5&amp;A227-COUNTIFS($H$199:$H227,"&lt;&gt;CZ"),IF(AND(H223="CZ",H224="CZ",H225="CZ",H226&lt;&gt;"CZ",H227&lt;&gt;"CZ",AF223=AF227,AF223&lt;&gt;AF222,AF223&lt;&gt;AF228),A223-COUNTIFS($H$199:$H223,"&lt;&gt;CZ")&amp;$AH$5&amp;A227-COUNTIFS($H$199:$H227,"&lt;&gt;CZ"),IF(AND(H223="CZ",H224="CZ",H225&lt;&gt;"CZ",H226="CZ",H227&lt;&gt;"CZ",AF223=AF227,AF223&lt;&gt;AF222,AF223&lt;&gt;AF228),A223-COUNTIFS($H$199:$H223,"&lt;&gt;CZ")&amp;$AH$5&amp;A227-COUNTIFS($H$199:$H227,"&lt;&gt;CZ"),IF(AND(H223="CZ",H224="CZ",H225="CZ",H226&lt;&gt;"CZ",H227&lt;&gt;"CZ",AF223=AF227,AF223&lt;&gt;AF222,AF223&lt;&gt;AF228),A223-COUNTIFS($H$199:$H223,"&lt;&gt;CZ")&amp;$AH$5&amp;A227-COUNTIFS($H$199:$H227,"&lt;&gt;CZ"),IF(AND(H223="CZ",H224="CZ",H225&lt;&gt;"CZ",H226&lt;&gt;"CZ",H227&lt;&gt;"CZ",AF223=AF227,AF223&lt;&gt;AF222,AF223&lt;&gt;AF228),A227-COUNTIFS($H$199:$H227,"&lt;&gt;CZ"),""))))))))))))))))))))))))))))))))))</f>
        <v/>
      </c>
      <c r="AL223" s="120" t="str">
        <f t="shared" si="13"/>
        <v/>
      </c>
    </row>
    <row r="224" spans="1:38" s="104" customFormat="1" ht="15" hidden="1" customHeight="1">
      <c r="A224" s="105">
        <v>26</v>
      </c>
      <c r="B224" s="106" t="e">
        <v>#N/A</v>
      </c>
      <c r="C224" s="107" t="s">
        <v>251</v>
      </c>
      <c r="D224" s="107" t="s">
        <v>251</v>
      </c>
      <c r="E224" s="106" t="s">
        <v>251</v>
      </c>
      <c r="F224" s="108"/>
      <c r="G224" s="109" t="s">
        <v>251</v>
      </c>
      <c r="H224" s="110" t="s">
        <v>251</v>
      </c>
      <c r="I224" s="111"/>
      <c r="J224" s="112" t="s">
        <v>251</v>
      </c>
      <c r="K224" s="111"/>
      <c r="L224" s="112" t="s">
        <v>251</v>
      </c>
      <c r="M224" s="111"/>
      <c r="N224" s="112" t="s">
        <v>251</v>
      </c>
      <c r="O224" s="111"/>
      <c r="P224" s="112" t="s">
        <v>251</v>
      </c>
      <c r="Q224" s="111"/>
      <c r="R224" s="112" t="s">
        <v>251</v>
      </c>
      <c r="S224" s="113"/>
      <c r="T224" s="112" t="s">
        <v>251</v>
      </c>
      <c r="U224" s="111"/>
      <c r="V224" s="112" t="s">
        <v>251</v>
      </c>
      <c r="W224" s="111">
        <v>100</v>
      </c>
      <c r="X224" s="112" t="s">
        <v>251</v>
      </c>
      <c r="Y224" s="111"/>
      <c r="Z224" s="112" t="s">
        <v>251</v>
      </c>
      <c r="AA224" s="111"/>
      <c r="AB224" s="112" t="s">
        <v>251</v>
      </c>
      <c r="AC224" s="111"/>
      <c r="AD224" s="112" t="s">
        <v>251</v>
      </c>
      <c r="AE224" s="116">
        <v>0</v>
      </c>
      <c r="AF224" s="117" t="s">
        <v>251</v>
      </c>
      <c r="AG224" s="118" t="s">
        <v>251</v>
      </c>
      <c r="AH224" s="100" t="str">
        <f t="shared" ca="1" si="12"/>
        <v/>
      </c>
      <c r="AI224" s="119" t="str">
        <f>IF(H224="","",IF(H224&lt;&gt;"CZ","NE",IF(AND(H224="CZ",AF223&lt;&gt;AF224,AF224&lt;&gt;AF225),A224-COUNTIF($H$199:$H224,"&lt;&gt;CZ"),IF(AND(H224="CZ",H223="CZ",AF224=AF223,AF224&lt;&gt;AF222,AF224&lt;&gt;AF225),A223-COUNTIF($H$199:$H224,"&lt;&gt;CZ")&amp;$AH$5&amp;A224-COUNTIF($H$199:$H224,"&lt;&gt;CZ"),IF(AND(H224="CZ",H225="CZ",AF224&lt;&gt;AF223,AF224=AF225,AF224&lt;&gt;AF226),A224-COUNTIF($H$199:$H224,"&lt;&gt;CZ")&amp;$AH$5&amp;A225-COUNTIF($H$199:$H225,"&lt;&gt;CZ"),IF(AND(H224="CZ",H223="CZ",H222="CZ",AF224=AF222,AF224&lt;&gt;AF221,AF224&lt;&gt;AF225),A222-COUNTIF($H$199:$H224,"&lt;&gt;CZ")&amp;$AH$5&amp;A224-COUNTIF($H$199:$H224,"&lt;&gt;CZ"),IF(AND(H224="CZ",H223="CZ",H225="CZ",AF225=AF223,AF224&lt;&gt;AF222,AF224&lt;&gt;AF226),A223-COUNTIF($H$199:$H223,"&lt;&gt;CZ")&amp;$AH$5&amp;A225-COUNTIF($H$199:$H225,"&lt;&gt;CZ"),IF(AND(H224="CZ",H225="CZ",H226="CZ",AF224&lt;&gt;AF223,AF224=AF226,AF224&lt;&gt;AF227),A224-COUNTIF($H$199:$H224,"&lt;&gt;CZ")&amp;$AH$5&amp;A226-COUNTIF($H$199:$H226,"&lt;&gt;CZ"),IF(AND(H224="CZ",H223="CZ",H222="CZ",H221="CZ",AF224=AF221,AF224&lt;&gt;AF220,AF224&lt;&gt;AF225),A221-COUNTIF($H$199:$H221,"&lt;&gt;CZ")&amp;$AH$5&amp;A224-COUNTIF($H$199:$H224,"&lt;&gt;CZ"),IF(AND(H224="CZ",H223="CZ",H222="CZ",H225="CZ",AF225=AF222,AF224&lt;&gt;AF221,AF224&lt;&gt;AF226),A222-COUNTIF($H$199:$H222,"&lt;&gt;CZ")&amp;$AH$5&amp;A225-COUNTIF($H$199:$H225,"&lt;&gt;CZ"),IF(AND(H224="CZ",H223="CZ",H225="CZ",H226="CZ",AF226=AF223,AF224&lt;&gt;AF222,AF224&lt;&gt;AF227),A223-COUNTIF($H$199:$H223,"&lt;&gt;CZ")&amp;$AH$5&amp;A226-COUNTIF($H$199:$H226,"&lt;&gt;CZ"),IF(AND(H224="CZ",H225="CZ",H226="CZ",H227="CZ",AF224&lt;&gt;AF223,AF224=AF227,AF224&lt;&gt;AF228),A224-COUNTIF($H$199:$H224,"&lt;&gt;CZ")&amp;$AH$5&amp;A227-COUNTIF($H$199:$H227,"&lt;&gt;CZ"),IF(AND(H224="CZ",H223="CZ",H222="CZ",H221="CZ",H220="CZ",AF224=AF220,AF224&lt;&gt;AF219,AF224&lt;&gt;AF225),A220-COUNTIF($H$199:$H220,"&lt;&gt;CZ")&amp;$AH$5&amp;A224-COUNTIF($H$199:$H224,"&lt;&gt;CZ"),IF(AND(H224="CZ",H223="CZ",H222="CZ",H221="CZ",H225="CZ",AF225=AF221,AF224&lt;&gt;AF220,AF224&lt;&gt;AF226),A221-COUNTIF($H$199:$H221,"&lt;&gt;CZ")&amp;$AH$5&amp;A225-COUNTIF($H$199:$H225,"&lt;&gt;CZ"),IF(AND(H224="CZ",H223="CZ",H222="CZ",H225="CZ",H226="CZ",AF226=AF222,AF224&lt;&gt;AF221,AF224&lt;&gt;AF227),A222-COUNTIF($H$199:$H222,"&lt;&gt;CZ")&amp;$AH$5&amp;A226-COUNTIF($H$199:$H226,"&lt;&gt;CZ"),IF(AND(H224="CZ",H223="CZ",H225="CZ",H226="CZ",H227="CZ",AF227=AF223,AF224&lt;&gt;AF222,AF224&lt;&gt;AF228),A223-COUNTIF($H$199:$H223,"&lt;&gt;CZ")&amp;$AH$5&amp;A227-COUNTIF($H$199:$H227,"&lt;&gt;CZ"),IF(AND(H224="CZ",H225="CZ",H226="CZ",H227="CZ",H228="CZ",AF224&lt;&gt;AF223,AF224=AF228,AF224&lt;&gt;AF229),A224-COUNTIF($H$199:$H224,"&lt;&gt;CZ")&amp;$AH$5&amp;A228-COUNTIF($H$199:$H228,"&lt;&gt;CZ"),IF(AND(H224="CZ",H223&lt;&gt;"CZ",AF224=AF223,AF224&lt;&gt;AF222,AF224&lt;&gt;AF225),A224-COUNTIF($H$199:$H224,"&lt;&gt;CZ"),IF(AND(H224="CZ",H225&lt;&gt;"CZ",AF224&lt;&gt;AF223,AF224=AF225,AF224&lt;&gt;AF226),A224-COUNTIF($H$199:$H224,"&lt;&gt;CZ"),IF(AND(H224="CZ",H223&lt;&gt;"CZ",H222="CZ",AF224=AF222,AF224&lt;&gt;AF221,AF224&lt;&gt;AF225),A222-COUNTIF($H$199:$H222,"&lt;&gt;CZ")&amp;$AH$5&amp;A224-COUNTIF($H$199:$H224,"&lt;&gt;CZ"),IF(AND(H224="CZ",H223="CZ",H222&lt;&gt;"CZ",AF224=AF222,AF224&lt;&gt;AF221,AF224&lt;&gt;AF225),A223-COUNTIF($H$199:$H222,"&lt;&gt;CZ")&amp;$AH$5&amp;A224-COUNTIF($H$199:$H224,"&lt;&gt;CZ"),IF(AND(H224="CZ",H223&lt;&gt;"CZ",H222&lt;&gt;"CZ",AF224=AF222,AF224&lt;&gt;AF221,AF224&lt;&gt;AF225),A224-COUNTIF($H$199:$H224,"&lt;&gt;CZ"),IF(AND(H224="CZ",H223&lt;&gt;"CZ",H225="CZ",AF224=AF223,AF224&lt;&gt;AF222,AF224=AF225,AF224&lt;&gt;AF226),A224-COUNTIF($H$199:$H223,"&lt;&gt;CZ")&amp;$AH$5&amp;A225-COUNTIF($H$199:$H225,"&lt;&gt;CZ"),IF(AND(H224="CZ",H223="CZ",H225&lt;&gt;"CZ",AF225=AF223,AF224&lt;&gt;AF222,AF224&lt;&gt;AF226),A223-COUNTIF($H$199:$H223,"&lt;&gt;CZ")&amp;$AH$5&amp;A225-COUNTIF($H$199:$H225,"&lt;&gt;CZ"),IF(AND(H224="CZ",H223&lt;&gt;"CZ",H225&lt;&gt;"CZ",AF225=AF223,AF224&lt;&gt;AF222,AF224&lt;&gt;AF226),A224-COUNTIF($H$199:$H223,"&lt;&gt;CZ"),IF(AND(H224="CZ",H225&lt;&gt;"CZ",H226="CZ",AF224&lt;&gt;AF223,AF224=AF226,AF224&lt;&gt;AF227),A224-COUNTIF($H$199:$H224,"&lt;&gt;CZ")&amp;$AH$5&amp;A226-COUNTIF($H$199:$H226,"&lt;&gt;CZ"),IF(AND(H224="CZ",H225="CZ",H226&lt;&gt;"CZ",AF224&lt;&gt;AF223,AF224=AF226,AF224&lt;&gt;AF227),A224-COUNTIF($H$199:$H224,"&lt;&gt;CZ")&amp;$AH$5&amp;A226-COUNTIF($H$199:$H226,"&lt;&gt;CZ"),IF(AND(H224="CZ",H225&lt;&gt;"CZ",H226&lt;&gt;"CZ",AF224&gt;0,AF224&lt;&gt;AF223,AF224=AF226,AF224&lt;&gt;AF227),A224-COUNTIF($H$199:$H224,"&lt;&gt;CZ"),IF(AND(H224="CZ",H223&lt;&gt;"CZ",H222="CZ",H221="CZ",AF224=AF221,AF224&lt;&gt;AF220,AF224&lt;&gt;AF225),A221-COUNTIF($H$199:$H221,"&lt;&gt;CZ")&amp;$AH$5&amp;A224-COUNTIF($H$199:$H224,"&lt;&gt;CZ"),IF(AND(H224="CZ",H223="CZ",H222&lt;&gt;"CZ",H221="CZ",AF224=AF221,AF224&lt;&gt;AF220,AF224&lt;&gt;AF225),A221-COUNTIF($H$199:$H221,"&lt;&gt;CZ")&amp;$AH$5&amp;A224-COUNTIF($H$199:$H224,"&lt;&gt;CZ"),IF(AND(H224="CZ",H223="CZ",H222="CZ",H221&lt;&gt;"CZ",AF224=AF221,AF224&lt;&gt;AF220,AF224&lt;&gt;AF225),A222-COUNTIF($H$199:$H221,"&lt;&gt;CZ")&amp;$AH$5&amp;A224-COUNTIF($H$199:$H224,"&lt;&gt;CZ"),IF(AND(H224="CZ",H223&lt;&gt;"CZ",H222&lt;&gt;"CZ",H221="CZ",AF224=AF221,AF224&lt;&gt;AF220,AF224&lt;&gt;AF225),A221-COUNTIF($H$199:$H221,"&lt;&gt;CZ")&amp;$AH$5&amp;A224-COUNTIF($H$199:$H224,"&lt;&gt;CZ"),IF(AND(H224="CZ",H223&lt;&gt;"CZ",H222="CZ",H221&lt;&gt;"CZ",AF224=AF221,AF224&lt;&gt;AF220,AF224&lt;&gt;AF225),A222-COUNTIF($H$199:$H221,"&lt;&gt;CZ")&amp;$AH$5&amp;A224-COUNTIF($H$199:$H224,"&lt;&gt;CZ"),IF(AND(H224="CZ",H223="CZ",H222&lt;&gt;"CZ",H221&lt;&gt;"CZ",AF224=AF221,AF224&lt;&gt;AF220,AF224&lt;&gt;AF225),A222-COUNTIF($H$199:$H221,"&lt;&gt;CZ")&amp;$AH$5&amp;A224-COUNTIF($H$199:$H224,"&lt;&gt;CZ"),IF(AND(H224="CZ",H223&lt;&gt;"CZ",H222&lt;&gt;"CZ",H221&lt;&gt;"CZ",AF224=AF221,AF224&lt;&gt;AF220,AF224&lt;&gt;AF225),A224-COUNTIF($H$199:$H224,"&lt;&gt;CZ"),IF(AND(H224="CZ",H223="CZ",H222&lt;&gt;"CZ",H225="CZ",AF224=AF222,AF224&lt;&gt;AF221,AF224=AF225,AF224&lt;&gt;AF226),A223-COUNTIF($H$199:$H222,"&lt;&gt;CZ")&amp;$AH$5&amp;A225-COUNTIF($H$199:$H225,"&lt;&gt;CZ"),IF(AND(H224="CZ",H223="CZ",H222="CZ",H225&lt;&gt;"CZ",AF224=AF222,AF224&lt;&gt;AF221,AF224=AF225,AF224&lt;&gt;AF226),A222-COUNTIF($H$199:$H222,"&lt;&gt;CZ")&amp;$AH$5&amp;A225-COUNTIF($H$199:$H225,"&lt;&gt;CZ"),IF(AND(H224="CZ",H223&lt;&gt;"CZ",H222&lt;&gt;"CZ",H225="CZ",AF224=AF222,AF224&lt;&gt;AF221,AF224=AF225,AF224&lt;&gt;AF226),A223-COUNTIF($H$199:$H222,"&lt;&gt;CZ")&amp;$AH$5&amp;A225-COUNTIF($H$199:$H225,"&lt;&gt;CZ"),IF(AND(H224="CZ",H223&lt;&gt;"CZ",H222="CZ",H225="CZ",AF224=AF222,AF224&lt;&gt;AF221,AF224=AF225,AF224&lt;&gt;AF226),A222-COUNTIF($H$199:$H222,"&lt;&gt;CZ")&amp;$AH$5&amp;A225-COUNTIF($H$199:$H225,"&lt;&gt;CZ"),IF(AND(H224="CZ",H223&lt;&gt;"CZ",H222="CZ",H225&lt;&gt;"CZ",AF224=AF222,AF224&lt;&gt;AF221,AF224=AF225,AF224&lt;&gt;AF226),A222-COUNTIF($H$199:$H222,"&lt;&gt;CZ")&amp;$AH$5&amp;A225-COUNTIF($H$199:$H225,"&lt;&gt;CZ"),IF(AND(H224="CZ",H223="CZ",H222&lt;&gt;"CZ",H225&lt;&gt;"CZ",AF225=AF222,AF224&lt;&gt;AF221,AF224&lt;&gt;AF226),A223-COUNTIF($H$199:$H222,"&lt;&gt;CZ")&amp;$AH$5&amp;A225-COUNTIF($H$199:$H225,"&lt;&gt;CZ"),IF(AND(H224="CZ",H223&lt;&gt;"CZ",H222&lt;&gt;"CZ",H225&lt;&gt;"CZ",AF225=AF222,AF224&lt;&gt;AF221,AF224&lt;&gt;AF226),A223-COUNTIF($H$199:$H222,"&lt;&gt;CZ"),IF(AND(H224="CZ",H223&lt;&gt;"CZ",H225="CZ",H226="CZ",AF226=AF223,AF224&lt;&gt;AF222,AF224&lt;&gt;AF227),A224-COUNTIF($H$199:$H223,"&lt;&gt;CZ")&amp;$AH$5&amp;A226-COUNTIF($H$199:$H226,"&lt;&gt;CZ"),IF(AND(H224="CZ",H223="CZ",H225&lt;&gt;"CZ",H226="CZ",AF226=AF223,AF224&lt;&gt;AF222,AF224&lt;&gt;AF227),A223-COUNTIF($H$199:$H223,"&lt;&gt;CZ")&amp;$AH$5&amp;A226-COUNTIF($H$199:$H226,"&lt;&gt;CZ"),IF(AND(H224="CZ",H223="CZ",H225="CZ",H226&lt;&gt;"CZ",AF226=AF223,AF224&lt;&gt;AF222,AF224&lt;&gt;AF227),A223-COUNTIF($H$199:$H223,"&lt;&gt;CZ")&amp;$AH$5&amp;A226-COUNTIF($H$199:$H226,"&lt;&gt;CZ"),IF(AND(H224="CZ",H223&lt;&gt;"CZ",H225&lt;&gt;"CZ",H226="CZ",AF226=AF223,AF224&lt;&gt;AF222,AF224&lt;&gt;AF227),A224-COUNTIF($H$199:$H223,"&lt;&gt;CZ")&amp;$AH$5&amp;A226-COUNTIF($H$199:$H226,"&lt;&gt;CZ"),IF(AND(H224="CZ",H223&lt;&gt;"CZ",H225="CZ",H226&lt;&gt;"CZ",AF226=AF223,AF224&lt;&gt;AF222,AF224&lt;&gt;AF227),A224-COUNTIF($H$199:$H223,"&lt;&gt;CZ")&amp;$AH$5&amp;A226-COUNTIF($H$199:$H226,"&lt;&gt;CZ"),IF(AND(H224="CZ",H223="CZ",H225&lt;&gt;"CZ",H226&lt;&gt;"CZ",AF226=AF223,AF224&lt;&gt;AF222,AF224&lt;&gt;AF227),A223-COUNTIF($H$199:$H223,"&lt;&gt;CZ")&amp;$AH$5&amp;A226-COUNTIF($H$199:$H226,"&lt;&gt;CZ"),IF(AND(H224="CZ",H223&lt;&gt;"CZ",H225&lt;&gt;"CZ",H226&lt;&gt;"CZ",AF226=AF223,AF224&lt;&gt;AF222,AF224&lt;&gt;AF227),A224-COUNTIF($H$199:$H223,"&lt;&gt;CZ"),IF(AND(H224="CZ",H225="CZ",H226="CZ",H227&lt;&gt;"CZ",AF224&lt;&gt;AF223,AF224=AF227,AF224&lt;&gt;AF228),A224-COUNTIF($H$199:$H224,"&lt;&gt;CZ")&amp;$AH$5&amp;A227-COUNTIF($H$199:$H227,"&lt;&gt;CZ"),IF(AND(H224="CZ",H225="CZ",H226&lt;&gt;"CZ",H227="CZ",AF224&lt;&gt;AF223,AF224=AF227,AF224&lt;&gt;AF228),A224-COUNTIF($H$199:$H224,"&lt;&gt;CZ")&amp;$AH$5&amp;A227-COUNTIF($H$199:$H227,"&lt;&gt;CZ"),IF(AND(H224="CZ",H225&lt;&gt;"CZ",H226="CZ",H227="CZ",AF224&lt;&gt;AF223,AF224=AF227,AF224&lt;&gt;AF228),A224-COUNTIF($H$199:$H224,"&lt;&gt;CZ")&amp;$AH$5&amp;A227-COUNTIF($H$199:$H227,"&lt;&gt;CZ"),IF(AND(H224="CZ",H225&lt;&gt;"CZ",H226&lt;&gt;"CZ",H227="CZ",AF224&lt;&gt;AF223,AF224=AF227,AF224&lt;&gt;AF228),A224-COUNTIF($H$199:$H224,"&lt;&gt;CZ")&amp;$AH$5&amp;A227-COUNTIF($H$199:$H227,"&lt;&gt;CZ"),"")))))))))))))))))))))))))))))))))))))))))))))))))))))</f>
        <v/>
      </c>
      <c r="AJ224" s="102" t="str">
        <f>IF(AI224&lt;&gt;"","",IF(AND(H224="CZ",H225&lt;&gt;"CZ",H226="CZ",H227&lt;&gt;"CZ",AF224&lt;&gt;AF223,AF224=AF227,AF224&lt;&gt;AF228),A224-COUNTIF($H$199:$H224,"&lt;&gt;CZ")&amp;$AH$5&amp;A227-COUNTIF($H$199:$H227,"&lt;&gt;CZ"),IF(AND(H224="CZ",H225="CZ",H226&lt;&gt;"CZ",H227&lt;&gt;"CZ",AF224&lt;&gt;AF223,AF224=AF227,AF224&lt;&gt;AF228),A224-COUNTIF($H$199:$H224,"&lt;&gt;CZ")&amp;$AH$5&amp;A227-COUNTIF($H$199:$H227,"&lt;&gt;CZ"),IF(AND(H224="CZ",H225&lt;&gt;"CZ",H226&lt;&gt;"CZ",H227&lt;&gt;"CZ",AF224&lt;&gt;AF223,AF224=AF227,AF224&lt;&gt;AF228),A224-COUNTIF($H$199:$H224,"&lt;&gt;CZ"),IF(AND(H224="CZ",H223&lt;&gt;"CZ",H222="CZ",H221="CZ",H220="CZ",AF224=AF220,AF224&lt;&gt;AF219,AF224&lt;&gt;AF225),A220-COUNTIFS($H$199:$H220,"&lt;&gt;CZ")&amp;$AH$5&amp;A224-COUNTIFS($H$199:$H224,"&lt;&gt;CZ"),IF(AND(H224="CZ",H223="CZ",H222&lt;&gt;"CZ",H221="CZ",H220="CZ",AF224=AF220,AF224&lt;&gt;AF219,AF224&lt;&gt;AF225),A220-COUNTIFS($H$199:$H220,"&lt;&gt;CZ")&amp;$AH$5&amp;A224-COUNTIFS($H$199:$H224,"&lt;&gt;CZ"),IF(AND(H224="CZ",H223="CZ",H222="CZ",H221&lt;&gt;"CZ",H220="CZ",AF224=AF220,AF224&lt;&gt;AF219,AF224&lt;&gt;AF225),A220-COUNTIFS($H$199:$H220,"&lt;&gt;CZ")&amp;$AH$5&amp;A224-COUNTIFS($H$199:$H224,"&lt;&gt;CZ"),IF(AND(H224="CZ",H223="CZ",H222="CZ",H221="CZ",H220&lt;&gt;"CZ",AF224=AF220,AF224&lt;&gt;AF219,AF224&lt;&gt;AF225),A221-COUNTIFS($H$199:$H220,"&lt;&gt;CZ")&amp;$AH$5&amp;A224-COUNTIFS($H$199:$H224,"&lt;&gt;CZ"),IF(AND(H224="CZ",H223&lt;&gt;"CZ",H222="CZ",H221="CZ",H220&lt;&gt;"CZ",AF224=AF220,AF224&lt;&gt;AF219,AF224&lt;&gt;AF225),A221-COUNTIFS($H$199:$H220,"&lt;&gt;CZ")&amp;$AH$5&amp;A224-COUNTIFS($H$199:$H224,"&lt;&gt;CZ"),IF(AND(H224="CZ",H223&lt;&gt;"CZ",H222="CZ",H221&lt;&gt;"CZ",H220="CZ",AF224=AF220,AF224&lt;&gt;AF219,AF224&lt;&gt;AF225),A220-COUNTIFS($H$199:$H220,"&lt;&gt;CZ")&amp;$AH$5&amp;A224-COUNTIFS($H$199:$H224,"&lt;&gt;CZ"),IF(AND(H224="CZ",H223&lt;&gt;"CZ",H222&lt;&gt;"CZ",H221="CZ",H220="CZ",AF224=AF220,AF224&lt;&gt;AF219,AF224&lt;&gt;AF225),A220-COUNTIFS($H$199:$H220,"&lt;&gt;CZ")&amp;$AH$5&amp;A224-COUNTIFS($H$199:$H224,"&lt;&gt;CZ"),IF(AND(H224="CZ",H223&lt;&gt;"CZ",H222&lt;&gt;"CZ",H221&lt;&gt;"CZ",H220="CZ",AF224=AF220,AF224&lt;&gt;AF219,AF224&lt;&gt;AF225),A220-COUNTIFS($H$199:$H220,"&lt;&gt;CZ")&amp;$AH$5&amp;A224-COUNTIFS($H$199:$H224,"&lt;&gt;CZ"),IF(AND(H224="CZ",H223&lt;&gt;"CZ",H222&lt;&gt;"CZ",H221="CZ",H220&lt;&gt;"CZ",AF224=AF220,AF224&lt;&gt;AF219,AF224&lt;&gt;AF225),A221-COUNTIFS($H$199:$H220,"&lt;&gt;CZ")&amp;$AH$5&amp;A224-COUNTIFS($H$199:$H224,"&lt;&gt;CZ"),IF(AND(H224="CZ",H223&lt;&gt;"CZ",H222="CZ",H221&lt;&gt;"CZ",H220&lt;&gt;"CZ",AF224=AF220,AF224&lt;&gt;AF219,AF224&lt;&gt;AF225),A221-COUNTIFS($H$199:$H220,"&lt;&gt;CZ")&amp;$AH$5&amp;A224-COUNTIFS($H$199:$H224,"&lt;&gt;CZ"),IF(AND(H224="CZ",H223="CZ",H222&lt;&gt;"CZ",H221&lt;&gt;"CZ",H220&lt;&gt;"CZ",AF224=AF220,AF224&lt;&gt;AF219,AF224&lt;&gt;AF225),A221-COUNTIFS($H$199:$H220,"&lt;&gt;CZ")&amp;$AH$5&amp;A224-COUNTIFS($H$199:$H224,"&lt;&gt;CZ"),IF(AND(H224="CZ",H223="CZ",H222&lt;&gt;"CZ",H221&lt;&gt;"CZ",H220="CZ",AF224=AF220,AF224&lt;&gt;AF219,AF224&lt;&gt;AF225),A220-COUNTIFS($H$199:$H220,"&lt;&gt;CZ")&amp;$AH$5&amp;A224-COUNTIFS($H$199:$H224,"&lt;&gt;CZ"),IF(AND(H224="CZ",H223="CZ",H222&lt;&gt;"CZ",H221="CZ",H220&lt;&gt;"CZ",AF224=AF220,AF224&lt;&gt;AF219,AF224&lt;&gt;AF225),A221-COUNTIFS($H$199:$H220,"&lt;&gt;CZ")&amp;$AH$5&amp;A224-COUNTIFS($H$199:$H224,"&lt;&gt;CZ"),IF(AND(H224="CZ",H223="CZ",H222="CZ",H221&lt;&gt;"CZ",H220&lt;&gt;"CZ",AF224=AF220,AF224&lt;&gt;AF219,AF224&lt;&gt;AF225),A221-COUNTIFS($H$199:$H220,"&lt;&gt;CZ")&amp;$AH$5&amp;A224-COUNTIFS($H$199:$H224,"&lt;&gt;CZ"),IF(AND(H224="CZ",H223&lt;&gt;"CZ",H222&lt;&gt;"CZ",H221&lt;&gt;"CZ",H220&lt;&gt;"CZ",AF224=AF220,AF224&lt;&gt;AF219,AF224&lt;&gt;AF225),A221-COUNTIFS($H$199:$H220,"&lt;&gt;CZ"),IF(AND(H224="CZ",H223&lt;&gt;"CZ",H222="CZ",H221="CZ",H225="CZ",AF225=AF221,AF224&lt;&gt;AF220,AF224&lt;&gt;AF226),A221-COUNTIFS($H$199:$H221,"&lt;&gt;CZ")&amp;$AH$5&amp;A225-COUNTIFS($H$199:$H225,"&lt;&gt;CZ"),IF(AND(H224="CZ",H223="CZ",H222&lt;&gt;"CZ",H221="CZ",H225="CZ",AF225=AF221,AF224&lt;&gt;AF220,AF224&lt;&gt;AF226),A221-COUNTIFS($H$199:$H221,"&lt;&gt;CZ")&amp;$AH$5&amp;A225-COUNTIFS($H$199:$H225,"&lt;&gt;CZ"),IF(AND(H224="CZ",H223="CZ",H222="CZ",H221&lt;&gt;"CZ",H225="CZ",AF225=AF221,AF224&lt;&gt;AF220,AF224&lt;&gt;AF226),A222-COUNTIFS($H$199:$H221,"&lt;&gt;CZ")&amp;$AH$5&amp;A225-COUNTIFS($H$199:$H225,"&lt;&gt;CZ"),IF(AND(H224="CZ",H223="CZ",H222="CZ",H221="CZ",H225&lt;&gt;"CZ",AF225=AF221,AF224&lt;&gt;AF220,AF224&lt;&gt;AF226),A221-COUNTIFS($H$199:$H221,"&lt;&gt;CZ")&amp;$AH$5&amp;A225-COUNTIFS($H$199:$H225,"&lt;&gt;CZ"),IF(AND(H224="CZ",H223&lt;&gt;"CZ",H222="CZ",H221="CZ",H225&lt;&gt;"CZ",AF225=AF221,AF224&lt;&gt;AF220,AF224&lt;&gt;AF226),A221-COUNTIFS($H$199:$H221,"&lt;&gt;CZ")&amp;$AH$5&amp;A225-COUNTIFS($H$199:$H225,"&lt;&gt;CZ"),IF(AND(H224="CZ",H223&lt;&gt;"CZ",H222="CZ",H221&lt;&gt;"CZ",H225="CZ",AF225=AF221,AF224&lt;&gt;AF220,AF224&lt;&gt;AF226),A222-COUNTIFS($H$199:$H221,"&lt;&gt;CZ")&amp;$AH$5&amp;A225-COUNTIFS($H$199:$H225,"&lt;&gt;CZ"),IF(AND(H224="CZ",H223&lt;&gt;"CZ",H222&lt;&gt;"CZ",H221="CZ",H225="CZ",AF225=AF221,AF224&lt;&gt;AF220,AF224&lt;&gt;AF226),A221-COUNTIFS($H$199:$H221,"&lt;&gt;CZ")&amp;$AH$5&amp;A225-COUNTIFS($H$199:$H225,"&lt;&gt;CZ"),IF(AND(H224="CZ",H223&lt;&gt;"CZ",H222&lt;&gt;"CZ",H221&lt;&gt;"CZ",H225="CZ",AF225=AF221,AF224&lt;&gt;AF220,AF224&lt;&gt;AF226),A222-COUNTIFS($H$199:$H221,"&lt;&gt;CZ")&amp;$AH$5&amp;A225-COUNTIFS($H$199:$H225,"&lt;&gt;CZ"),IF(AND(H224="CZ",H223&lt;&gt;"CZ",H222&lt;&gt;"CZ",H221="CZ",H225&lt;&gt;"CZ",AF225=AF221,AF224&lt;&gt;AF220,AF224&lt;&gt;AF226),A221-COUNTIFS($H$199:$H221,"&lt;&gt;CZ")&amp;$AH$5&amp;A225-COUNTIFS($H$199:$H225,"&lt;&gt;CZ"),IF(AND(H224="CZ",H223&lt;&gt;"CZ",H222="CZ",H221&lt;&gt;"CZ",H225&lt;&gt;"CZ",AF225=AF221,AF224&lt;&gt;AF220,AF224&lt;&gt;AF226),A222-COUNTIFS($H$199:$H221,"&lt;&gt;CZ")&amp;$AH$5&amp;A225-COUNTIFS($H$199:$H225,"&lt;&gt;CZ"),IF(AND(H224="CZ",H223="CZ",H222&lt;&gt;"CZ",H221&lt;&gt;"CZ",H225&lt;&gt;"CZ",AF225=AF221,AF224&lt;&gt;AF220,AF224&lt;&gt;AF226),A222-COUNTIFS($H$199:$H221,"&lt;&gt;CZ")&amp;$AH$5&amp;A225-COUNTIFS($H$199:$H225,"&lt;&gt;CZ"),IF(AND(H224="CZ",H223="CZ",H222&lt;&gt;"CZ",H221&lt;&gt;"CZ",H225="CZ",AF225=AF221,AF224&lt;&gt;AF220,AF224&lt;&gt;AF226),A222-COUNTIFS($H$199:$H221,"&lt;&gt;CZ")&amp;$AH$5&amp;A225-COUNTIFS($H$199:$H225,"&lt;&gt;CZ"),IF(AND(H224="CZ",H223="CZ",H222&lt;&gt;"CZ",H221="CZ",H225&lt;&gt;"CZ",AF225=AF221,AF224&lt;&gt;AF220,AF224&lt;&gt;AF226),A221-COUNTIFS($H$199:$H221,"&lt;&gt;CZ")&amp;$AH$5&amp;A225-COUNTIFS($H$199:$H225,"&lt;&gt;CZ"),IF(AND(H224="CZ",H223="CZ",H222="CZ",H221&lt;&gt;"CZ",H225&lt;&gt;"CZ",AF225=AF221,AF224&lt;&gt;AF220,AF224&lt;&gt;AF226),A222-COUNTIFS($H$199:$H221,"&lt;&gt;CZ")&amp;$AH$5&amp;A225-COUNTIFS($H$199:$H225,"&lt;&gt;CZ"),IF(AND(H224="CZ",H223&lt;&gt;"CZ",H222&lt;&gt;"CZ",H221&lt;&gt;"CZ",H225&lt;&gt;"CZ",AF225=AF221,AF224&lt;&gt;AF220,AF224&lt;&gt;AF226),A222-COUNTIFS($H$199:$H221,"&lt;&gt;CZ"),IF(AND(H224="CZ",H223&lt;&gt;"CZ",H222="CZ",H225="CZ",H226="CZ",AF226=AF222,AF224&lt;&gt;AF221,AF224&lt;&gt;AF227),A222-COUNTIFS($H$199:$H222,"&lt;&gt;CZ")&amp;$AH$5&amp;A226-COUNTIFS($H$199:$H226,"&lt;&gt;CZ"),IF(AND(H224="CZ",H223="CZ",H222&lt;&gt;"CZ",H225="CZ",H226="CZ",AF226=AF222,AF224&lt;&gt;AF221,AF224&lt;&gt;AF227),A223-COUNTIFS($H$199:$H222,"&lt;&gt;CZ")&amp;$AH$5&amp;A226-COUNTIFS($H$199:$H226,"&lt;&gt;CZ"),IF(AND(H224="CZ",H223="CZ",H222="CZ",H225&lt;&gt;"CZ",H226="CZ",AF226=AF222,AF224&lt;&gt;AF221,AF224&lt;&gt;AF227),A222-COUNTIFS($H$199:$H222,"&lt;&gt;CZ")&amp;$AH$5&amp;A226-COUNTIFS($H$199:$H226,"&lt;&gt;CZ"),IF(AND(H224="CZ",H223="CZ",H222="CZ",H225="CZ",H226&lt;&gt;"CZ",AF226=AF222,AF224&lt;&gt;AF221,AF224&lt;&gt;AF227),A222-COUNTIFS($H$199:$H222,"&lt;&gt;CZ")&amp;$AH$5&amp;A226-COUNTIFS($H$199:$H226,"&lt;&gt;CZ"),IF(AND(H224="CZ",H223&lt;&gt;"CZ",H222="CZ",H225="CZ",H226&lt;&gt;"CZ",AF226=AF222,AF224&lt;&gt;AF221,AF224&lt;&gt;AF227),A222-COUNTIFS($H$199:$H222,"&lt;&gt;CZ")&amp;$AH$5&amp;A226-COUNTIFS($H$199:$H226,"&lt;&gt;CZ"),IF(AND(H224="CZ",H223&lt;&gt;"CZ",H222="CZ",H225&lt;&gt;"CZ",H226="CZ",AF226=AF222,AF224&lt;&gt;AF221,AF224&lt;&gt;AF227),A222-COUNTIFS($H$199:$H222,"&lt;&gt;CZ")&amp;$AH$5&amp;A226-COUNTIFS($H$199:$H226,"&lt;&gt;CZ"),IF(AND(H224="CZ",H223&lt;&gt;"CZ",H222&lt;&gt;"CZ",H225="CZ",H226="CZ",AF226=AF222,AF224&lt;&gt;AF221,AF224&lt;&gt;AF227),A223-COUNTIFS($H$199:$H222,"&lt;&gt;CZ")&amp;$AH$5&amp;A226-COUNTIFS($H$199:$H226,"&lt;&gt;CZ"),IF(AND(H224="CZ",H223&lt;&gt;"CZ",H222&lt;&gt;"CZ",H225&lt;&gt;"CZ",H226="CZ",AF226=AF222,AF224&lt;&gt;AF221,AF224&lt;&gt;AF227),A223-COUNTIFS($H$199:$H222,"&lt;&gt;CZ")&amp;$AH$5&amp;A226-COUNTIFS($H$199:$H226,"&lt;&gt;CZ"),IF(AND(H224="CZ",H223&lt;&gt;"CZ",H222&lt;&gt;"CZ",H225="CZ",H226&lt;&gt;"CZ",AF226=AF222,AF224&lt;&gt;AF221,AF224&lt;&gt;AF227),A223-COUNTIFS($H$199:$H222,"&lt;&gt;CZ")&amp;$AH$5&amp;A226-COUNTIFS($H$199:$H226,"&lt;&gt;CZ"),IF(AND(H224="CZ",H223&lt;&gt;"CZ",H222="CZ",H225&lt;&gt;"CZ",H226&lt;&gt;"CZ",AF226=AF222,AF224&lt;&gt;AF221,AF224&lt;&gt;AF227),A222-COUNTIFS($H$199:$H222,"&lt;&gt;CZ")&amp;$AH$5&amp;A226-COUNTIFS($H$199:$H226,"&lt;&gt;CZ"),IF(AND(H224="CZ",H223="CZ",H222&lt;&gt;"CZ",H225&lt;&gt;"CZ",H226&lt;&gt;"CZ",AF226=AF222,AF224&lt;&gt;AF221,AF224&lt;&gt;AF227),A223-COUNTIFS($H$199:$H222,"&lt;&gt;CZ")&amp;$AH$5&amp;A226-COUNTIFS($H$199:$H226,"&lt;&gt;CZ"),IF(AND(H224="CZ",H223="CZ",H222&lt;&gt;"CZ",H225&lt;&gt;"CZ",H226="CZ",AF226=AF222,AF224&lt;&gt;AF221,AF224&lt;&gt;AF227),A223-COUNTIFS($H$199:$H222,"&lt;&gt;CZ")&amp;$AH$5&amp;A226-COUNTIFS($H$199:$H226,"&lt;&gt;CZ"),IF(AND(H224="CZ",H223="CZ",H222&lt;&gt;"CZ",H225="CZ",H226&lt;&gt;"CZ",AF226=AF222,AF224&lt;&gt;AF221,AF224&lt;&gt;AF227),A223-COUNTIFS($H$199:$H222,"&lt;&gt;CZ")&amp;$AH$5&amp;A226-COUNTIFS($H$199:$H226,"&lt;&gt;CZ"),IF(AND(H224="CZ",H223="CZ",H222="CZ",H225&lt;&gt;"CZ",H226&lt;&gt;"CZ",AF226=AF222,AF224&lt;&gt;AF221,AF224&lt;&gt;AF227),A222-COUNTIFS($H$199:$H222,"&lt;&gt;CZ")&amp;$AH$5&amp;A226-COUNTIFS($H$199:$H226,"&lt;&gt;CZ"),""))))))))))))))))))))))))))))))))))))))))))))))))</f>
        <v/>
      </c>
      <c r="AK224" s="102" t="str">
        <f>IF(AI224&lt;&gt;"","",IF(AJ224&lt;&gt;"","",IF(AND(H223="CZ",H222&lt;&gt;"CZ",H221&lt;&gt;"CZ",H224&lt;&gt;"CZ",H225&lt;&gt;"CZ",AF225=AF221,AF223&lt;&gt;AF220,AF223&lt;&gt;AF226),A222-COUNTIFS($H$199:$H221,"&lt;&gt;CZ"),IF(AND(H224="CZ",H223&lt;&gt;"CZ",H225="CZ",H226="CZ",H227="CZ",AF227=AF223,AF224&lt;&gt;AF222,AF224&lt;&gt;AF228),A224-COUNTIFS($H$199:$H223,"&lt;&gt;CZ")&amp;$AH$5&amp;A227-COUNTIFS($H$199:$H227,"&lt;&gt;CZ"),IF(AND(H224="CZ",H223="CZ",H225&lt;&gt;"CZ",H226="CZ",H227="CZ",AF227=AF223,AF224&lt;&gt;AF222,AF224&lt;&gt;AF228),A223-COUNTIFS($H$199:$H223,"&lt;&gt;CZ")&amp;$AH$5&amp;A227-COUNTIFS($H$199:$H227,"&lt;&gt;CZ"),IF(AND(H224="CZ",H223="CZ",H225="CZ",H226&lt;&gt;"CZ",H227="CZ",AF227=AF223,AF224&lt;&gt;AF222,AF224&lt;&gt;AF228),A223-COUNTIFS($H$199:$H223,"&lt;&gt;CZ")&amp;$AH$5&amp;A227-COUNTIFS($H$199:$H227,"&lt;&gt;CZ"),IF(AND(H224="CZ",H223="CZ",H225="CZ",H226="CZ",H227&lt;&gt;"CZ",AF227=AF223,AF224&lt;&gt;AF222,AF224&lt;&gt;AF228),A223-COUNTIFS($H$199:$H223,"&lt;&gt;CZ")&amp;$AH$5&amp;A227-COUNTIFS($H$199:$H227,"&lt;&gt;CZ"),IF(AND(H224="CZ",H223&lt;&gt;"CZ",H225="CZ",H226="CZ",H227&lt;&gt;"CZ",AF227=AF223,AF224&lt;&gt;AF222,AF224&lt;&gt;AF228),A224-COUNTIFS($H$199:$H223,"&lt;&gt;CZ")&amp;$AH$5&amp;A227-COUNTIFS($H$199:$H227,"&lt;&gt;CZ"),IF(AND(H224="CZ",H223&lt;&gt;"CZ",H225="CZ",H226&lt;&gt;"CZ",H227="CZ",AF227=AF223,AF224&lt;&gt;AF222,AF224&lt;&gt;AF228),A224-COUNTIFS($H$199:$H223,"&lt;&gt;CZ")&amp;$AH$5&amp;A227-COUNTIFS($H$199:$H227,"&lt;&gt;CZ"),IF(AND(H224="CZ",H223&lt;&gt;"CZ",H225&lt;&gt;"CZ",H226="CZ",H227="CZ",AF227=AF223,AF224&lt;&gt;AF222,AF224&lt;&gt;AF228),A224-COUNTIFS($H$199:$H223,"&lt;&gt;CZ")&amp;$AH$5&amp;A227-COUNTIFS($H$199:$H227,"&lt;&gt;CZ"),IF(AND(H224="CZ",H223&lt;&gt;"CZ",H225&lt;&gt;"CZ",H226&lt;&gt;"CZ",H227="CZ",AF227=AF223,AF224&lt;&gt;AF222,AF224&lt;&gt;AF228),A224-COUNTIFS($H$199:$H223,"&lt;&gt;CZ")&amp;$AH$5&amp;A227-COUNTIFS($H$199:$H227,"&lt;&gt;CZ"),IF(AND(H224="CZ",H223&lt;&gt;"CZ",H225&lt;&gt;"CZ",H226&lt;&gt;"CZ",H227&lt;&gt;"CZ",AF227=AF223,AF224&lt;&gt;AF222,AF224&lt;&gt;AF228),A227-COUNTIFS($H$199:$H227,"&lt;&gt;CZ"),IF(AND(H224="CZ",H223&lt;&gt;"CZ",H225&lt;&gt;"CZ",H226="CZ",H227&lt;&gt;"CZ",AF227=AF223,AF224&lt;&gt;AF222,AF224&lt;&gt;AF228),A224-COUNTIFS($H$199:$H223,"&lt;&gt;CZ")&amp;$AH$5&amp;A227-COUNTIFS($H$199:$H227,"&lt;&gt;CZ"),IF(AND(H224="CZ",H223="CZ",H225="CZ",H226&lt;&gt;"CZ",H227&lt;&gt;"CZ",AF227=AF223,AF224&lt;&gt;AF222,AF224&lt;&gt;AF228),A223-COUNTIFS($H$199:$H223,"&lt;&gt;CZ")&amp;$AH$5&amp;A227-COUNTIFS($H$199:$H227,"&lt;&gt;CZ"),IF(AND(H224="CZ",H223="CZ",H225&lt;&gt;"CZ",H226&lt;&gt;"CZ",H227&lt;&gt;"CZ",AF227=AF223,AF224&lt;&gt;AF222,AF224&lt;&gt;AF228),A223-COUNTIFS($H$199:$H223,"&lt;&gt;CZ")&amp;$AH$5&amp;A227-COUNTIFS($H$199:$H227,"&lt;&gt;CZ"),IF(AND(H224="CZ",H223="CZ",H225&lt;&gt;"CZ",H226&lt;&gt;"CZ",H227="CZ",AF227=AF223,AF224&lt;&gt;AF222,AF224&lt;&gt;AF228),A223-COUNTIFS($H$199:$H223,"&lt;&gt;CZ")&amp;$AH$5&amp;A227-COUNTIFS($H$199:$H227,"&lt;&gt;CZ"),IF(AND(H224="CZ",H223="CZ",H225&lt;&gt;"CZ",H226="CZ",H227&lt;&gt;"CZ",AF227=AF223,AF224&lt;&gt;AF222,AF224&lt;&gt;AF228),A223-COUNTIFS($H$199:$H223,"&lt;&gt;CZ")&amp;$AH$5&amp;A227-COUNTIFS($H$199:$H227,"&lt;&gt;CZ"),IF(AND(H224="CZ",H223&lt;&gt;"CZ",H225="CZ",H226&lt;&gt;"CZ",H227&lt;&gt;"CZ",AF227=AF223,AF224&lt;&gt;AF222,AF224&lt;&gt;AF228),A224-COUNTIFS($H$199:$H223,"&lt;&gt;CZ")&amp;$AH$5&amp;A227-COUNTIFS($H$199:$H227,"&lt;&gt;CZ"),IF(AND(H224="CZ",H225&lt;&gt;"CZ",H226="CZ",H227="CZ",H228="CZ",AF224=AF228,AF224&lt;&gt;AF223,AF224&lt;&gt;AF229),A224-COUNTIFS($H$199:$H224,"&lt;&gt;CZ")&amp;$AH$5&amp;A228-COUNTIFS($H$199:$H228,"&lt;&gt;CZ"),IF(AND(H224="CZ",H225="CZ",H226&lt;&gt;"CZ",H227="CZ",H228="CZ",AF224=AF228,AF224&lt;&gt;AF223,AF224&lt;&gt;AF229),A224-COUNTIFS($H$199:$H224,"&lt;&gt;CZ")&amp;$AH$5&amp;A228-COUNTIFS($H$199:$H228,"&lt;&gt;CZ"),IF(AND(H224="CZ",H225="CZ",H226="CZ",H227&lt;&gt;"CZ",H228="CZ",AF224=AF228,AF224&lt;&gt;AF223,AF224&lt;&gt;AF229),A224-COUNTIFS($H$199:$H224,"&lt;&gt;CZ")&amp;$AH$5&amp;A228-COUNTIFS($H$199:$H228,"&lt;&gt;CZ"),IF(AND(H224="CZ",H225="CZ",H226="CZ",H227="CZ",H228&lt;&gt;"CZ",AF224=AF228,AF224&lt;&gt;AF223,AF224&lt;&gt;AF229),A224-COUNTIFS($H$199:$H224,"&lt;&gt;CZ")&amp;$AH$5&amp;A228-COUNTIFS($H$199:$H228,"&lt;&gt;CZ"),IF(AND(H224="CZ",H223&lt;&gt;"CZ",H222="CZ",H221="CZ",H225&lt;&gt;"CZ",AF225=AF221,AF224&lt;&gt;AF220,AF224&lt;&gt;AF226),A221-COUNTIFS($H$199:$H221,"&lt;&gt;CZ")&amp;$AH$5&amp;A225-COUNTIFS($H$199:$H225,"&lt;&gt;CZ"),IF(AND(H224="CZ",H225&lt;&gt;"CZ",H226="CZ",H227="CZ",H228&lt;&gt;"CZ",AF224=AF228,AF224&lt;&gt;AF223,AF224&lt;&gt;AF229),A224-COUNTIFS($H$199:$H224,"&lt;&gt;CZ")&amp;$AH$5&amp;A228-COUNTIFS($H$199:$H228,"&lt;&gt;CZ"),IF(AND(H224="CZ",H225&lt;&gt;"CZ",H226="CZ",H227&lt;&gt;"CZ",H228="CZ",AF224=AF228,AF224&lt;&gt;AF223,AF224&lt;&gt;AF229),A224-COUNTIFS($H$199:$H224,"&lt;&gt;CZ")&amp;$AH$5&amp;A228-COUNTIFS($H$199:$H228,"&lt;&gt;CZ"),IF(AND(H224="CZ",H225&lt;&gt;"CZ",H226&lt;&gt;"CZ",H227="CZ",H228="CZ",AF224=AF228,AF224&lt;&gt;AF223,AF224&lt;&gt;AF229),A224-COUNTIFS($H$199:$H224,"&lt;&gt;CZ")&amp;$AH$5&amp;A228-COUNTIFS($H$199:$H228,"&lt;&gt;CZ"),IF(AND(H224="CZ",H225&lt;&gt;"CZ",H226&lt;&gt;"CZ",H227&lt;&gt;"CZ",H228="CZ",AF224=AF228,AF224&lt;&gt;AF223,AF224&lt;&gt;AF229),A224-COUNTIFS($H$199:$H224,"&lt;&gt;CZ")&amp;$AH$5&amp;A228-COUNTIFS($H$199:$H228,"&lt;&gt;CZ"),IF(AND(H224="CZ",H225&lt;&gt;"CZ",H226&lt;&gt;"CZ",H227="CZ",H228&lt;&gt;"CZ",AF224=AF228,AF224&lt;&gt;AF223,AF224&lt;&gt;AF229),A224-COUNTIFS($H$199:$H224,"&lt;&gt;CZ")&amp;$AH$5&amp;A228-COUNTIFS($H$199:$H228,"&lt;&gt;CZ"),IF(AND(H224="CZ",H225&lt;&gt;"CZ",H226="CZ",H227&lt;&gt;"CZ",H228&lt;&gt;"CZ",AF224=AF228,AF224&lt;&gt;AF223,AF224&lt;&gt;AF229),A224-COUNTIFS($H$199:$H224,"&lt;&gt;CZ")&amp;$AH$5&amp;A228-COUNTIFS($H$199:$H228,"&lt;&gt;CZ"),IF(AND(H224="CZ",H225="CZ",H226&lt;&gt;"CZ",H227&lt;&gt;"CZ",H228&lt;&gt;"CZ",AF224=AF228,AF224&lt;&gt;AF223,AF224&lt;&gt;AF229),A224-COUNTIFS($H$199:$H224,"&lt;&gt;CZ")&amp;$AH$5&amp;A228-COUNTIFS($H$199:$H228,"&lt;&gt;CZ"),IF(AND(H224="CZ",H225="CZ",H226="CZ",H227&lt;&gt;"CZ",H228&lt;&gt;"CZ",AF224=AF228,AF224&lt;&gt;AF223,AF224&lt;&gt;AF229),A224-COUNTIFS($H$199:$H224,"&lt;&gt;CZ")&amp;$AH$5&amp;A228-COUNTIFS($H$199:$H228,"&lt;&gt;CZ"),IF(AND(H224="CZ",H225="CZ",H226&lt;&gt;"CZ",H227="CZ",H228&lt;&gt;"CZ",AF224=AF228,AF224&lt;&gt;AF223,AF224&lt;&gt;AF229),A224-COUNTIFS($H$199:$H224,"&lt;&gt;CZ")&amp;$AH$5&amp;A228-COUNTIFS($H$199:$H228,"&lt;&gt;CZ"),IF(AND(H224="CZ",H225="CZ",H226="CZ",H227&lt;&gt;"CZ",H228&lt;&gt;"CZ",AF224=AF228,AF224&lt;&gt;AF223,AF224&lt;&gt;AF229),A224-COUNTIFS($H$199:$H224,"&lt;&gt;CZ")&amp;$AH$5&amp;A228-COUNTIFS($H$199:$H228,"&lt;&gt;CZ"),IF(AND(H224="CZ",H225="CZ",H226&lt;&gt;"CZ",H227&lt;&gt;"CZ",H228&lt;&gt;"CZ",AF224=AF228,AF224&lt;&gt;AF223,AF224&lt;&gt;AF229),A228-COUNTIFS($H$199:$H228,"&lt;&gt;CZ"),""))))))))))))))))))))))))))))))))))</f>
        <v/>
      </c>
      <c r="AL224" s="120" t="str">
        <f t="shared" si="13"/>
        <v/>
      </c>
    </row>
    <row r="225" spans="1:38" s="104" customFormat="1" ht="15" hidden="1" customHeight="1">
      <c r="A225" s="105">
        <v>27</v>
      </c>
      <c r="B225" s="106" t="e">
        <v>#N/A</v>
      </c>
      <c r="C225" s="107" t="s">
        <v>251</v>
      </c>
      <c r="D225" s="107" t="s">
        <v>251</v>
      </c>
      <c r="E225" s="106" t="s">
        <v>251</v>
      </c>
      <c r="F225" s="108"/>
      <c r="G225" s="109" t="s">
        <v>251</v>
      </c>
      <c r="H225" s="110" t="s">
        <v>251</v>
      </c>
      <c r="I225" s="111"/>
      <c r="J225" s="112" t="s">
        <v>251</v>
      </c>
      <c r="K225" s="111"/>
      <c r="L225" s="112" t="s">
        <v>251</v>
      </c>
      <c r="M225" s="111"/>
      <c r="N225" s="112" t="s">
        <v>251</v>
      </c>
      <c r="O225" s="111"/>
      <c r="P225" s="112" t="s">
        <v>251</v>
      </c>
      <c r="Q225" s="111"/>
      <c r="R225" s="112" t="s">
        <v>251</v>
      </c>
      <c r="S225" s="113"/>
      <c r="T225" s="112" t="s">
        <v>251</v>
      </c>
      <c r="U225" s="111"/>
      <c r="V225" s="112" t="s">
        <v>251</v>
      </c>
      <c r="W225" s="111">
        <v>100</v>
      </c>
      <c r="X225" s="112" t="s">
        <v>251</v>
      </c>
      <c r="Y225" s="111"/>
      <c r="Z225" s="112" t="s">
        <v>251</v>
      </c>
      <c r="AA225" s="111"/>
      <c r="AB225" s="112" t="s">
        <v>251</v>
      </c>
      <c r="AC225" s="111"/>
      <c r="AD225" s="112" t="s">
        <v>251</v>
      </c>
      <c r="AE225" s="116">
        <v>0</v>
      </c>
      <c r="AF225" s="117" t="s">
        <v>251</v>
      </c>
      <c r="AG225" s="118" t="s">
        <v>251</v>
      </c>
      <c r="AH225" s="100" t="str">
        <f t="shared" ca="1" si="12"/>
        <v/>
      </c>
      <c r="AI225" s="119" t="str">
        <f>IF(H225="","",IF(H225&lt;&gt;"CZ","NE",IF(AND(H225="CZ",AF224&lt;&gt;AF225,AF225&lt;&gt;AF226),A225-COUNTIF($H$199:$H225,"&lt;&gt;CZ"),IF(AND(H225="CZ",H224="CZ",AF225=AF224,AF225&lt;&gt;AF223,AF225&lt;&gt;AF226),A224-COUNTIF($H$199:$H225,"&lt;&gt;CZ")&amp;$AH$5&amp;A225-COUNTIF($H$199:$H225,"&lt;&gt;CZ"),IF(AND(H225="CZ",H226="CZ",AF225&lt;&gt;AF224,AF225=AF226,AF225&lt;&gt;AF227),A225-COUNTIF($H$199:$H225,"&lt;&gt;CZ")&amp;$AH$5&amp;A226-COUNTIF($H$199:$H226,"&lt;&gt;CZ"),IF(AND(H225="CZ",H224="CZ",H223="CZ",AF225=AF223,AF225&lt;&gt;AF222,AF225&lt;&gt;AF226),A223-COUNTIF($H$199:$H225,"&lt;&gt;CZ")&amp;$AH$5&amp;A225-COUNTIF($H$199:$H225,"&lt;&gt;CZ"),IF(AND(H225="CZ",H224="CZ",H226="CZ",AF226=AF224,AF225&lt;&gt;AF223,AF225&lt;&gt;AF227),A224-COUNTIF($H$199:$H224,"&lt;&gt;CZ")&amp;$AH$5&amp;A226-COUNTIF($H$199:$H226,"&lt;&gt;CZ"),IF(AND(H225="CZ",H226="CZ",H227="CZ",AF225&lt;&gt;AF224,AF225=AF227,AF225&lt;&gt;AF228),A225-COUNTIF($H$199:$H225,"&lt;&gt;CZ")&amp;$AH$5&amp;A227-COUNTIF($H$199:$H227,"&lt;&gt;CZ"),IF(AND(H225="CZ",H224="CZ",H223="CZ",H222="CZ",AF225=AF222,AF225&lt;&gt;AF221,AF225&lt;&gt;AF226),A222-COUNTIF($H$199:$H222,"&lt;&gt;CZ")&amp;$AH$5&amp;A225-COUNTIF($H$199:$H225,"&lt;&gt;CZ"),IF(AND(H225="CZ",H224="CZ",H223="CZ",H226="CZ",AF226=AF223,AF225&lt;&gt;AF222,AF225&lt;&gt;AF227),A223-COUNTIF($H$199:$H223,"&lt;&gt;CZ")&amp;$AH$5&amp;A226-COUNTIF($H$199:$H226,"&lt;&gt;CZ"),IF(AND(H225="CZ",H224="CZ",H226="CZ",H227="CZ",AF227=AF224,AF225&lt;&gt;AF223,AF225&lt;&gt;AF228),A224-COUNTIF($H$199:$H224,"&lt;&gt;CZ")&amp;$AH$5&amp;A227-COUNTIF($H$199:$H227,"&lt;&gt;CZ"),IF(AND(H225="CZ",H226="CZ",H227="CZ",H228="CZ",AF225&lt;&gt;AF224,AF225=AF228,AF225&lt;&gt;AF229),A225-COUNTIF($H$199:$H225,"&lt;&gt;CZ")&amp;$AH$5&amp;A228-COUNTIF($H$199:$H228,"&lt;&gt;CZ"),IF(AND(H225="CZ",H224="CZ",H223="CZ",H222="CZ",H221="CZ",AF225=AF221,AF225&lt;&gt;AF220,AF225&lt;&gt;AF226),A221-COUNTIF($H$199:$H221,"&lt;&gt;CZ")&amp;$AH$5&amp;A225-COUNTIF($H$199:$H225,"&lt;&gt;CZ"),IF(AND(H225="CZ",H224="CZ",H223="CZ",H222="CZ",H226="CZ",AF226=AF222,AF225&lt;&gt;AF221,AF225&lt;&gt;AF227),A222-COUNTIF($H$199:$H222,"&lt;&gt;CZ")&amp;$AH$5&amp;A226-COUNTIF($H$199:$H226,"&lt;&gt;CZ"),IF(AND(H225="CZ",H224="CZ",H223="CZ",H226="CZ",H227="CZ",AF227=AF223,AF225&lt;&gt;AF222,AF225&lt;&gt;AF228),A223-COUNTIF($H$199:$H223,"&lt;&gt;CZ")&amp;$AH$5&amp;A227-COUNTIF($H$199:$H227,"&lt;&gt;CZ"),IF(AND(H225="CZ",H224="CZ",H226="CZ",H227="CZ",H228="CZ",AF228=AF224,AF225&lt;&gt;AF223,AF225&lt;&gt;AF229),A224-COUNTIF($H$199:$H224,"&lt;&gt;CZ")&amp;$AH$5&amp;A228-COUNTIF($H$199:$H228,"&lt;&gt;CZ"),IF(AND(H225="CZ",H226="CZ",H227="CZ",H228="CZ",H229="CZ",AF225&lt;&gt;AF224,AF225=AF229,AF225&lt;&gt;AF230),A225-COUNTIF($H$199:$H225,"&lt;&gt;CZ")&amp;$AH$5&amp;A229-COUNTIF($H$199:$H229,"&lt;&gt;CZ"),IF(AND(H225="CZ",H224&lt;&gt;"CZ",AF225=AF224,AF225&lt;&gt;AF223,AF225&lt;&gt;AF226),A225-COUNTIF($H$199:$H225,"&lt;&gt;CZ"),IF(AND(H225="CZ",H226&lt;&gt;"CZ",AF225&lt;&gt;AF224,AF225=AF226,AF225&lt;&gt;AF227),A225-COUNTIF($H$199:$H225,"&lt;&gt;CZ"),IF(AND(H225="CZ",H224&lt;&gt;"CZ",H223="CZ",AF225=AF223,AF225&lt;&gt;AF222,AF225&lt;&gt;AF226),A223-COUNTIF($H$199:$H223,"&lt;&gt;CZ")&amp;$AH$5&amp;A225-COUNTIF($H$199:$H225,"&lt;&gt;CZ"),IF(AND(H225="CZ",H224="CZ",H223&lt;&gt;"CZ",AF225=AF223,AF225&lt;&gt;AF222,AF225&lt;&gt;AF226),A224-COUNTIF($H$199:$H223,"&lt;&gt;CZ")&amp;$AH$5&amp;A225-COUNTIF($H$199:$H225,"&lt;&gt;CZ"),IF(AND(H225="CZ",H224&lt;&gt;"CZ",H223&lt;&gt;"CZ",AF225=AF223,AF225&lt;&gt;AF222,AF225&lt;&gt;AF226),A225-COUNTIF($H$199:$H225,"&lt;&gt;CZ"),IF(AND(H225="CZ",H224&lt;&gt;"CZ",H226="CZ",AF225=AF224,AF225&lt;&gt;AF223,AF225=AF226,AF225&lt;&gt;AF227),A225-COUNTIF($H$199:$H224,"&lt;&gt;CZ")&amp;$AH$5&amp;A226-COUNTIF($H$199:$H226,"&lt;&gt;CZ"),IF(AND(H225="CZ",H224="CZ",H226&lt;&gt;"CZ",AF226=AF224,AF225&lt;&gt;AF223,AF225&lt;&gt;AF227),A224-COUNTIF($H$199:$H224,"&lt;&gt;CZ")&amp;$AH$5&amp;A226-COUNTIF($H$199:$H226,"&lt;&gt;CZ"),IF(AND(H225="CZ",H224&lt;&gt;"CZ",H226&lt;&gt;"CZ",AF226=AF224,AF225&lt;&gt;AF223,AF225&lt;&gt;AF227),A225-COUNTIF($H$199:$H224,"&lt;&gt;CZ"),IF(AND(H225="CZ",H226&lt;&gt;"CZ",H227="CZ",AF225&lt;&gt;AF224,AF225=AF227,AF225&lt;&gt;AF228),A225-COUNTIF($H$199:$H225,"&lt;&gt;CZ")&amp;$AH$5&amp;A227-COUNTIF($H$199:$H227,"&lt;&gt;CZ"),IF(AND(H225="CZ",H226="CZ",H227&lt;&gt;"CZ",AF225&lt;&gt;AF224,AF225=AF227,AF225&lt;&gt;AF228),A225-COUNTIF($H$199:$H225,"&lt;&gt;CZ")&amp;$AH$5&amp;A227-COUNTIF($H$199:$H227,"&lt;&gt;CZ"),IF(AND(H225="CZ",H226&lt;&gt;"CZ",H227&lt;&gt;"CZ",AF225&gt;0,AF225&lt;&gt;AF224,AF225=AF227,AF225&lt;&gt;AF228),A225-COUNTIF($H$199:$H225,"&lt;&gt;CZ"),IF(AND(H225="CZ",H224&lt;&gt;"CZ",H223="CZ",H222="CZ",AF225=AF222,AF225&lt;&gt;AF221,AF225&lt;&gt;AF226),A222-COUNTIF($H$199:$H222,"&lt;&gt;CZ")&amp;$AH$5&amp;A225-COUNTIF($H$199:$H225,"&lt;&gt;CZ"),IF(AND(H225="CZ",H224="CZ",H223&lt;&gt;"CZ",H222="CZ",AF225=AF222,AF225&lt;&gt;AF221,AF225&lt;&gt;AF226),A222-COUNTIF($H$199:$H222,"&lt;&gt;CZ")&amp;$AH$5&amp;A225-COUNTIF($H$199:$H225,"&lt;&gt;CZ"),IF(AND(H225="CZ",H224="CZ",H223="CZ",H222&lt;&gt;"CZ",AF225=AF222,AF225&lt;&gt;AF221,AF225&lt;&gt;AF226),A223-COUNTIF($H$199:$H222,"&lt;&gt;CZ")&amp;$AH$5&amp;A225-COUNTIF($H$199:$H225,"&lt;&gt;CZ"),IF(AND(H225="CZ",H224&lt;&gt;"CZ",H223&lt;&gt;"CZ",H222="CZ",AF225=AF222,AF225&lt;&gt;AF221,AF225&lt;&gt;AF226),A222-COUNTIF($H$199:$H222,"&lt;&gt;CZ")&amp;$AH$5&amp;A225-COUNTIF($H$199:$H225,"&lt;&gt;CZ"),IF(AND(H225="CZ",H224&lt;&gt;"CZ",H223="CZ",H222&lt;&gt;"CZ",AF225=AF222,AF225&lt;&gt;AF221,AF225&lt;&gt;AF226),A223-COUNTIF($H$199:$H222,"&lt;&gt;CZ")&amp;$AH$5&amp;A225-COUNTIF($H$199:$H225,"&lt;&gt;CZ"),IF(AND(H225="CZ",H224="CZ",H223&lt;&gt;"CZ",H222&lt;&gt;"CZ",AF225=AF222,AF225&lt;&gt;AF221,AF225&lt;&gt;AF226),A223-COUNTIF($H$199:$H222,"&lt;&gt;CZ")&amp;$AH$5&amp;A225-COUNTIF($H$199:$H225,"&lt;&gt;CZ"),IF(AND(H225="CZ",H224&lt;&gt;"CZ",H223&lt;&gt;"CZ",H222&lt;&gt;"CZ",AF225=AF222,AF225&lt;&gt;AF221,AF225&lt;&gt;AF226),A225-COUNTIF($H$199:$H225,"&lt;&gt;CZ"),IF(AND(H225="CZ",H224="CZ",H223&lt;&gt;"CZ",H226="CZ",AF225=AF223,AF225&lt;&gt;AF222,AF225=AF226,AF225&lt;&gt;AF227),A224-COUNTIF($H$199:$H223,"&lt;&gt;CZ")&amp;$AH$5&amp;A226-COUNTIF($H$199:$H226,"&lt;&gt;CZ"),IF(AND(H225="CZ",H224="CZ",H223="CZ",H226&lt;&gt;"CZ",AF225=AF223,AF225&lt;&gt;AF222,AF225=AF226,AF225&lt;&gt;AF227),A223-COUNTIF($H$199:$H223,"&lt;&gt;CZ")&amp;$AH$5&amp;A226-COUNTIF($H$199:$H226,"&lt;&gt;CZ"),IF(AND(H225="CZ",H224&lt;&gt;"CZ",H223&lt;&gt;"CZ",H226="CZ",AF225=AF223,AF225&lt;&gt;AF222,AF225=AF226,AF225&lt;&gt;AF227),A224-COUNTIF($H$199:$H223,"&lt;&gt;CZ")&amp;$AH$5&amp;A226-COUNTIF($H$199:$H226,"&lt;&gt;CZ"),IF(AND(H225="CZ",H224&lt;&gt;"CZ",H223="CZ",H226="CZ",AF225=AF223,AF225&lt;&gt;AF222,AF225=AF226,AF225&lt;&gt;AF227),A223-COUNTIF($H$199:$H223,"&lt;&gt;CZ")&amp;$AH$5&amp;A226-COUNTIF($H$199:$H226,"&lt;&gt;CZ"),IF(AND(H225="CZ",H224&lt;&gt;"CZ",H223="CZ",H226&lt;&gt;"CZ",AF225=AF223,AF225&lt;&gt;AF222,AF225=AF226,AF225&lt;&gt;AF227),A223-COUNTIF($H$199:$H223,"&lt;&gt;CZ")&amp;$AH$5&amp;A226-COUNTIF($H$199:$H226,"&lt;&gt;CZ"),IF(AND(H225="CZ",H224="CZ",H223&lt;&gt;"CZ",H226&lt;&gt;"CZ",AF226=AF223,AF225&lt;&gt;AF222,AF225&lt;&gt;AF227),A224-COUNTIF($H$199:$H223,"&lt;&gt;CZ")&amp;$AH$5&amp;A226-COUNTIF($H$199:$H226,"&lt;&gt;CZ"),IF(AND(H225="CZ",H224&lt;&gt;"CZ",H223&lt;&gt;"CZ",H226&lt;&gt;"CZ",AF226=AF223,AF225&lt;&gt;AF222,AF225&lt;&gt;AF227),A224-COUNTIF($H$199:$H223,"&lt;&gt;CZ"),IF(AND(H225="CZ",H224&lt;&gt;"CZ",H226="CZ",H227="CZ",AF227=AF224,AF225&lt;&gt;AF223,AF225&lt;&gt;AF228),A225-COUNTIF($H$199:$H224,"&lt;&gt;CZ")&amp;$AH$5&amp;A227-COUNTIF($H$199:$H227,"&lt;&gt;CZ"),IF(AND(H225="CZ",H224="CZ",H226&lt;&gt;"CZ",H227="CZ",AF227=AF224,AF225&lt;&gt;AF223,AF225&lt;&gt;AF228),A224-COUNTIF($H$199:$H224,"&lt;&gt;CZ")&amp;$AH$5&amp;A227-COUNTIF($H$199:$H227,"&lt;&gt;CZ"),IF(AND(H225="CZ",H224="CZ",H226="CZ",H227&lt;&gt;"CZ",AF227=AF224,AF225&lt;&gt;AF223,AF225&lt;&gt;AF228),A224-COUNTIF($H$199:$H224,"&lt;&gt;CZ")&amp;$AH$5&amp;A227-COUNTIF($H$199:$H227,"&lt;&gt;CZ"),IF(AND(H225="CZ",H224&lt;&gt;"CZ",H226&lt;&gt;"CZ",H227="CZ",AF227=AF224,AF225&lt;&gt;AF223,AF225&lt;&gt;AF228),A225-COUNTIF($H$199:$H224,"&lt;&gt;CZ")&amp;$AH$5&amp;A227-COUNTIF($H$199:$H227,"&lt;&gt;CZ"),IF(AND(H225="CZ",H224&lt;&gt;"CZ",H226="CZ",H227&lt;&gt;"CZ",AF227=AF224,AF225&lt;&gt;AF223,AF225&lt;&gt;AF228),A225-COUNTIF($H$199:$H224,"&lt;&gt;CZ")&amp;$AH$5&amp;A227-COUNTIF($H$199:$H227,"&lt;&gt;CZ"),IF(AND(H225="CZ",H224="CZ",H226&lt;&gt;"CZ",H227&lt;&gt;"CZ",AF227=AF224,AF225&lt;&gt;AF223,AF225&lt;&gt;AF228),A224-COUNTIF($H$199:$H224,"&lt;&gt;CZ")&amp;$AH$5&amp;A227-COUNTIF($H$199:$H227,"&lt;&gt;CZ"),IF(AND(H225="CZ",H224&lt;&gt;"CZ",H226&lt;&gt;"CZ",H227&lt;&gt;"CZ",AF227=AF224,AF225&lt;&gt;AF223,AF225&lt;&gt;AF228),A225-COUNTIF($H$199:$H224,"&lt;&gt;CZ"),IF(AND(H225="CZ",H226="CZ",H227="CZ",H228&lt;&gt;"CZ",AF225&lt;&gt;AF224,AF225=AF228,AF225&lt;&gt;AF229),A225-COUNTIF($H$199:$H225,"&lt;&gt;CZ")&amp;$AH$5&amp;A228-COUNTIF($H$199:$H228,"&lt;&gt;CZ"),IF(AND(H225="CZ",H226="CZ",H227&lt;&gt;"CZ",H228="CZ",AF225&lt;&gt;AF224,AF225=AF228,AF225&lt;&gt;AF229),A225-COUNTIF($H$199:$H225,"&lt;&gt;CZ")&amp;$AH$5&amp;A228-COUNTIF($H$199:$H228,"&lt;&gt;CZ"),IF(AND(H225="CZ",H226&lt;&gt;"CZ",H227="CZ",H228="CZ",AF225&lt;&gt;AF224,AF225=AF228,AF225&lt;&gt;AF229),A225-COUNTIF($H$199:$H225,"&lt;&gt;CZ")&amp;$AH$5&amp;A228-COUNTIF($H$199:$H228,"&lt;&gt;CZ"),IF(AND(H225="CZ",H226&lt;&gt;"CZ",H227&lt;&gt;"CZ",H228="CZ",AF225&lt;&gt;AF224,AF225=AF228,AF225&lt;&gt;AF229),A225-COUNTIF($H$199:$H225,"&lt;&gt;CZ")&amp;$AH$5&amp;A228-COUNTIF($H$199:$H228,"&lt;&gt;CZ"),"")))))))))))))))))))))))))))))))))))))))))))))))))))))</f>
        <v/>
      </c>
      <c r="AJ225" s="102" t="str">
        <f>IF(AI225&lt;&gt;"","",IF(AND(H225="CZ",H226&lt;&gt;"CZ",H227="CZ",H228&lt;&gt;"CZ",AF225&lt;&gt;AF224,AF225=AF228,AF225&lt;&gt;AF229),A225-COUNTIF($H$199:$H225,"&lt;&gt;CZ")&amp;$AH$5&amp;A228-COUNTIF($H$199:$H228,"&lt;&gt;CZ"),IF(AND(H225="CZ",H226="CZ",H227&lt;&gt;"CZ",H228&lt;&gt;"CZ",AF225&lt;&gt;AF224,AF225=AF228,AF225&lt;&gt;AF229),A225-COUNTIF($H$199:$H225,"&lt;&gt;CZ")&amp;$AH$5&amp;A228-COUNTIF($H$199:$H228,"&lt;&gt;CZ"),IF(AND(H225="CZ",H226&lt;&gt;"CZ",H227&lt;&gt;"CZ",H228&lt;&gt;"CZ",AF225&lt;&gt;AF224,AF225=AF228,AF225&lt;&gt;AF229),A225-COUNTIF($H$199:$H225,"&lt;&gt;CZ"),IF(AND(H225="CZ",H224&lt;&gt;"CZ",H223="CZ",H222="CZ",H221="CZ",AF225=AF221,AF225&lt;&gt;AF220,AF225&lt;&gt;AF226),A221-COUNTIFS($H$199:$H221,"&lt;&gt;CZ")&amp;$AH$5&amp;A225-COUNTIFS($H$199:$H225,"&lt;&gt;CZ"),IF(AND(H225="CZ",H224="CZ",H223&lt;&gt;"CZ",H222="CZ",H221="CZ",AF225=AF221,AF225&lt;&gt;AF220,AF225&lt;&gt;AF226),A221-COUNTIFS($H$199:$H221,"&lt;&gt;CZ")&amp;$AH$5&amp;A225-COUNTIFS($H$199:$H225,"&lt;&gt;CZ"),IF(AND(H225="CZ",H224="CZ",H223="CZ",H222&lt;&gt;"CZ",H221="CZ",AF225=AF221,AF225&lt;&gt;AF220,AF225&lt;&gt;AF226),A221-COUNTIFS($H$199:$H221,"&lt;&gt;CZ")&amp;$AH$5&amp;A225-COUNTIFS($H$199:$H225,"&lt;&gt;CZ"),IF(AND(H225="CZ",H224="CZ",H223="CZ",H222="CZ",H221&lt;&gt;"CZ",AF225=AF221,AF225&lt;&gt;AF220,AF225&lt;&gt;AF226),A222-COUNTIFS($H$199:$H221,"&lt;&gt;CZ")&amp;$AH$5&amp;A225-COUNTIFS($H$199:$H225,"&lt;&gt;CZ"),IF(AND(H225="CZ",H224&lt;&gt;"CZ",H223="CZ",H222="CZ",H221&lt;&gt;"CZ",AF225=AF221,AF225&lt;&gt;AF220,AF225&lt;&gt;AF226),A222-COUNTIFS($H$199:$H221,"&lt;&gt;CZ")&amp;$AH$5&amp;A225-COUNTIFS($H$199:$H225,"&lt;&gt;CZ"),IF(AND(H225="CZ",H224&lt;&gt;"CZ",H223="CZ",H222&lt;&gt;"CZ",H221="CZ",AF225=AF221,AF225&lt;&gt;AF220,AF225&lt;&gt;AF226),A221-COUNTIFS($H$199:$H221,"&lt;&gt;CZ")&amp;$AH$5&amp;A225-COUNTIFS($H$199:$H225,"&lt;&gt;CZ"),IF(AND(H225="CZ",H224&lt;&gt;"CZ",H223&lt;&gt;"CZ",H222="CZ",H221="CZ",AF225=AF221,AF225&lt;&gt;AF220,AF225&lt;&gt;AF226),A221-COUNTIFS($H$199:$H221,"&lt;&gt;CZ")&amp;$AH$5&amp;A225-COUNTIFS($H$199:$H225,"&lt;&gt;CZ"),IF(AND(H225="CZ",H224&lt;&gt;"CZ",H223&lt;&gt;"CZ",H222&lt;&gt;"CZ",H221="CZ",AF225=AF221,AF225&lt;&gt;AF220,AF225&lt;&gt;AF226),A221-COUNTIFS($H$199:$H221,"&lt;&gt;CZ")&amp;$AH$5&amp;A225-COUNTIFS($H$199:$H225,"&lt;&gt;CZ"),IF(AND(H225="CZ",H224&lt;&gt;"CZ",H223&lt;&gt;"CZ",H222="CZ",H221&lt;&gt;"CZ",AF225=AF221,AF225&lt;&gt;AF220,AF225&lt;&gt;AF226),A222-COUNTIFS($H$199:$H221,"&lt;&gt;CZ")&amp;$AH$5&amp;A225-COUNTIFS($H$199:$H225,"&lt;&gt;CZ"),IF(AND(H225="CZ",H224&lt;&gt;"CZ",H223="CZ",H222&lt;&gt;"CZ",H221&lt;&gt;"CZ",AF225=AF221,AF225&lt;&gt;AF220,AF225&lt;&gt;AF226),A222-COUNTIFS($H$199:$H221,"&lt;&gt;CZ")&amp;$AH$5&amp;A225-COUNTIFS($H$199:$H225,"&lt;&gt;CZ"),IF(AND(H225="CZ",H224="CZ",H223&lt;&gt;"CZ",H222&lt;&gt;"CZ",H221&lt;&gt;"CZ",AF225=AF221,AF225&lt;&gt;AF220,AF225&lt;&gt;AF226),A222-COUNTIFS($H$199:$H221,"&lt;&gt;CZ")&amp;$AH$5&amp;A225-COUNTIFS($H$199:$H225,"&lt;&gt;CZ"),IF(AND(H225="CZ",H224="CZ",H223&lt;&gt;"CZ",H222&lt;&gt;"CZ",H221="CZ",AF225=AF221,AF225&lt;&gt;AF220,AF225&lt;&gt;AF226),A221-COUNTIFS($H$199:$H221,"&lt;&gt;CZ")&amp;$AH$5&amp;A225-COUNTIFS($H$199:$H225,"&lt;&gt;CZ"),IF(AND(H225="CZ",H224="CZ",H223&lt;&gt;"CZ",H222="CZ",H221&lt;&gt;"CZ",AF225=AF221,AF225&lt;&gt;AF220,AF225&lt;&gt;AF226),A222-COUNTIFS($H$199:$H221,"&lt;&gt;CZ")&amp;$AH$5&amp;A225-COUNTIFS($H$199:$H225,"&lt;&gt;CZ"),IF(AND(H225="CZ",H224="CZ",H223="CZ",H222&lt;&gt;"CZ",H221&lt;&gt;"CZ",AF225=AF221,AF225&lt;&gt;AF220,AF225&lt;&gt;AF226),A222-COUNTIFS($H$199:$H221,"&lt;&gt;CZ")&amp;$AH$5&amp;A225-COUNTIFS($H$199:$H225,"&lt;&gt;CZ"),IF(AND(H225="CZ",H224&lt;&gt;"CZ",H223&lt;&gt;"CZ",H222&lt;&gt;"CZ",H221&lt;&gt;"CZ",AF225=AF221,AF225&lt;&gt;AF220,AF225&lt;&gt;AF226),A222-COUNTIFS($H$199:$H221,"&lt;&gt;CZ"),IF(AND(H225="CZ",H224&lt;&gt;"CZ",H223="CZ",H222="CZ",H226="CZ",AF226=AF222,AF225&lt;&gt;AF221,AF225&lt;&gt;AF227),A222-COUNTIFS($H$199:$H222,"&lt;&gt;CZ")&amp;$AH$5&amp;A226-COUNTIFS($H$199:$H226,"&lt;&gt;CZ"),IF(AND(H225="CZ",H224="CZ",H223&lt;&gt;"CZ",H222="CZ",H226="CZ",AF226=AF222,AF225&lt;&gt;AF221,AF225&lt;&gt;AF227),A222-COUNTIFS($H$199:$H222,"&lt;&gt;CZ")&amp;$AH$5&amp;A226-COUNTIFS($H$199:$H226,"&lt;&gt;CZ"),IF(AND(H225="CZ",H224="CZ",H223="CZ",H222&lt;&gt;"CZ",H226="CZ",AF226=AF222,AF225&lt;&gt;AF221,AF225&lt;&gt;AF227),A223-COUNTIFS($H$199:$H222,"&lt;&gt;CZ")&amp;$AH$5&amp;A226-COUNTIFS($H$199:$H226,"&lt;&gt;CZ"),IF(AND(H225="CZ",H224="CZ",H223="CZ",H222="CZ",H226&lt;&gt;"CZ",AF226=AF222,AF225&lt;&gt;AF221,AF225&lt;&gt;AF227),A222-COUNTIFS($H$199:$H222,"&lt;&gt;CZ")&amp;$AH$5&amp;A226-COUNTIFS($H$199:$H226,"&lt;&gt;CZ"),IF(AND(H225="CZ",H224&lt;&gt;"CZ",H223="CZ",H222="CZ",H226&lt;&gt;"CZ",AF226=AF222,AF225&lt;&gt;AF221,AF225&lt;&gt;AF227),A222-COUNTIFS($H$199:$H222,"&lt;&gt;CZ")&amp;$AH$5&amp;A226-COUNTIFS($H$199:$H226,"&lt;&gt;CZ"),IF(AND(H225="CZ",H224&lt;&gt;"CZ",H223="CZ",H222&lt;&gt;"CZ",H226="CZ",AF226=AF222,AF225&lt;&gt;AF221,AF225&lt;&gt;AF227),A223-COUNTIFS($H$199:$H222,"&lt;&gt;CZ")&amp;$AH$5&amp;A226-COUNTIFS($H$199:$H226,"&lt;&gt;CZ"),IF(AND(H225="CZ",H224&lt;&gt;"CZ",H223&lt;&gt;"CZ",H222="CZ",H226="CZ",AF226=AF222,AF225&lt;&gt;AF221,AF225&lt;&gt;AF227),A222-COUNTIFS($H$199:$H222,"&lt;&gt;CZ")&amp;$AH$5&amp;A226-COUNTIFS($H$199:$H226,"&lt;&gt;CZ"),IF(AND(H225="CZ",H224&lt;&gt;"CZ",H223&lt;&gt;"CZ",H222&lt;&gt;"CZ",H226="CZ",AF226=AF222,AF225&lt;&gt;AF221,AF225&lt;&gt;AF227),A223-COUNTIFS($H$199:$H222,"&lt;&gt;CZ")&amp;$AH$5&amp;A226-COUNTIFS($H$199:$H226,"&lt;&gt;CZ"),IF(AND(H225="CZ",H224&lt;&gt;"CZ",H223&lt;&gt;"CZ",H222="CZ",H226&lt;&gt;"CZ",AF226=AF222,AF225&lt;&gt;AF221,AF225&lt;&gt;AF227),A222-COUNTIFS($H$199:$H222,"&lt;&gt;CZ")&amp;$AH$5&amp;A226-COUNTIFS($H$199:$H226,"&lt;&gt;CZ"),IF(AND(H225="CZ",H224&lt;&gt;"CZ",H223="CZ",H222&lt;&gt;"CZ",H226&lt;&gt;"CZ",AF226=AF222,AF225&lt;&gt;AF221,AF225&lt;&gt;AF227),A223-COUNTIFS($H$199:$H222,"&lt;&gt;CZ")&amp;$AH$5&amp;A226-COUNTIFS($H$199:$H226,"&lt;&gt;CZ"),IF(AND(H225="CZ",H224="CZ",H223&lt;&gt;"CZ",H222&lt;&gt;"CZ",H226&lt;&gt;"CZ",AF226=AF222,AF225&lt;&gt;AF221,AF225&lt;&gt;AF227),A223-COUNTIFS($H$199:$H222,"&lt;&gt;CZ")&amp;$AH$5&amp;A226-COUNTIFS($H$199:$H226,"&lt;&gt;CZ"),IF(AND(H225="CZ",H224="CZ",H223&lt;&gt;"CZ",H222&lt;&gt;"CZ",H226="CZ",AF226=AF222,AF225&lt;&gt;AF221,AF225&lt;&gt;AF227),A223-COUNTIFS($H$199:$H222,"&lt;&gt;CZ")&amp;$AH$5&amp;A226-COUNTIFS($H$199:$H226,"&lt;&gt;CZ"),IF(AND(H225="CZ",H224="CZ",H223&lt;&gt;"CZ",H222="CZ",H226&lt;&gt;"CZ",AF226=AF222,AF225&lt;&gt;AF221,AF225&lt;&gt;AF227),A222-COUNTIFS($H$199:$H222,"&lt;&gt;CZ")&amp;$AH$5&amp;A226-COUNTIFS($H$199:$H226,"&lt;&gt;CZ"),IF(AND(H225="CZ",H224="CZ",H223="CZ",H222&lt;&gt;"CZ",H226&lt;&gt;"CZ",AF226=AF222,AF225&lt;&gt;AF221,AF225&lt;&gt;AF227),A223-COUNTIFS($H$199:$H222,"&lt;&gt;CZ")&amp;$AH$5&amp;A226-COUNTIFS($H$199:$H226,"&lt;&gt;CZ"),IF(AND(H225="CZ",H224&lt;&gt;"CZ",H223&lt;&gt;"CZ",H222&lt;&gt;"CZ",H226&lt;&gt;"CZ",AF226=AF222,AF225&lt;&gt;AF221,AF225&lt;&gt;AF227),A223-COUNTIFS($H$199:$H222,"&lt;&gt;CZ"),IF(AND(H225="CZ",H224&lt;&gt;"CZ",H223="CZ",H226="CZ",H227="CZ",AF227=AF223,AF225&lt;&gt;AF222,AF225&lt;&gt;AF228),A223-COUNTIFS($H$199:$H223,"&lt;&gt;CZ")&amp;$AH$5&amp;A227-COUNTIFS($H$199:$H227,"&lt;&gt;CZ"),IF(AND(H225="CZ",H224="CZ",H223&lt;&gt;"CZ",H226="CZ",H227="CZ",AF227=AF223,AF225&lt;&gt;AF222,AF225&lt;&gt;AF228),A224-COUNTIFS($H$199:$H223,"&lt;&gt;CZ")&amp;$AH$5&amp;A227-COUNTIFS($H$199:$H227,"&lt;&gt;CZ"),IF(AND(H225="CZ",H224="CZ",H223="CZ",H226&lt;&gt;"CZ",H227="CZ",AF227=AF223,AF225&lt;&gt;AF222,AF225&lt;&gt;AF228),A223-COUNTIFS($H$199:$H223,"&lt;&gt;CZ")&amp;$AH$5&amp;A227-COUNTIFS($H$199:$H227,"&lt;&gt;CZ"),IF(AND(H225="CZ",H224="CZ",H223="CZ",H226="CZ",H227&lt;&gt;"CZ",AF227=AF223,AF225&lt;&gt;AF222,AF225&lt;&gt;AF228),A223-COUNTIFS($H$199:$H223,"&lt;&gt;CZ")&amp;$AH$5&amp;A227-COUNTIFS($H$199:$H227,"&lt;&gt;CZ"),IF(AND(H225="CZ",H224&lt;&gt;"CZ",H223="CZ",H226="CZ",H227&lt;&gt;"CZ",AF227=AF223,AF225&lt;&gt;AF222,AF225&lt;&gt;AF228),A223-COUNTIFS($H$199:$H223,"&lt;&gt;CZ")&amp;$AH$5&amp;A227-COUNTIFS($H$199:$H227,"&lt;&gt;CZ"),IF(AND(H225="CZ",H224&lt;&gt;"CZ",H223="CZ",H226&lt;&gt;"CZ",H227="CZ",AF227=AF223,AF225&lt;&gt;AF222,AF225&lt;&gt;AF228),A223-COUNTIFS($H$199:$H223,"&lt;&gt;CZ")&amp;$AH$5&amp;A227-COUNTIFS($H$199:$H227,"&lt;&gt;CZ"),IF(AND(H225="CZ",H224&lt;&gt;"CZ",H223&lt;&gt;"CZ",H226="CZ",H227="CZ",AF227=AF223,AF225&lt;&gt;AF222,AF225&lt;&gt;AF228),A224-COUNTIFS($H$199:$H223,"&lt;&gt;CZ")&amp;$AH$5&amp;A227-COUNTIFS($H$199:$H227,"&lt;&gt;CZ"),IF(AND(H225="CZ",H224&lt;&gt;"CZ",H223&lt;&gt;"CZ",H226&lt;&gt;"CZ",H227="CZ",AF227=AF223,AF225&lt;&gt;AF222,AF225&lt;&gt;AF228),A224-COUNTIFS($H$199:$H223,"&lt;&gt;CZ")&amp;$AH$5&amp;A227-COUNTIFS($H$199:$H227,"&lt;&gt;CZ"),IF(AND(H225="CZ",H224&lt;&gt;"CZ",H223&lt;&gt;"CZ",H226="CZ",H227&lt;&gt;"CZ",AF227=AF223,AF225&lt;&gt;AF222,AF225&lt;&gt;AF228),A224-COUNTIFS($H$199:$H223,"&lt;&gt;CZ")&amp;$AH$5&amp;A227-COUNTIFS($H$199:$H227,"&lt;&gt;CZ"),IF(AND(H225="CZ",H224&lt;&gt;"CZ",H223="CZ",H226&lt;&gt;"CZ",H227&lt;&gt;"CZ",AF227=AF223,AF225&lt;&gt;AF222,AF225&lt;&gt;AF228),A223-COUNTIFS($H$199:$H223,"&lt;&gt;CZ")&amp;$AH$5&amp;A227-COUNTIFS($H$199:$H227,"&lt;&gt;CZ"),IF(AND(H225="CZ",H224="CZ",H223&lt;&gt;"CZ",H226&lt;&gt;"CZ",H227&lt;&gt;"CZ",AF227=AF223,AF225&lt;&gt;AF222,AF225&lt;&gt;AF228),A224-COUNTIFS($H$199:$H223,"&lt;&gt;CZ")&amp;$AH$5&amp;A227-COUNTIFS($H$199:$H227,"&lt;&gt;CZ"),IF(AND(H225="CZ",H224="CZ",H223&lt;&gt;"CZ",H226&lt;&gt;"CZ",H227="CZ",AF227=AF223,AF225&lt;&gt;AF222,AF225&lt;&gt;AF228),A224-COUNTIFS($H$199:$H223,"&lt;&gt;CZ")&amp;$AH$5&amp;A227-COUNTIFS($H$199:$H227,"&lt;&gt;CZ"),IF(AND(H225="CZ",H224="CZ",H223&lt;&gt;"CZ",H226="CZ",H227&lt;&gt;"CZ",AF227=AF223,AF225&lt;&gt;AF222,AF225&lt;&gt;AF228),A224-COUNTIFS($H$199:$H223,"&lt;&gt;CZ")&amp;$AH$5&amp;A227-COUNTIFS($H$199:$H227,"&lt;&gt;CZ"),IF(AND(H225="CZ",H224="CZ",H223="CZ",H226&lt;&gt;"CZ",H227&lt;&gt;"CZ",AF227=AF223,AF225&lt;&gt;AF222,AF225&lt;&gt;AF228),A223-COUNTIFS($H$199:$H223,"&lt;&gt;CZ")&amp;$AH$5&amp;A227-COUNTIFS($H$199:$H227,"&lt;&gt;CZ"),""))))))))))))))))))))))))))))))))))))))))))))))))</f>
        <v/>
      </c>
      <c r="AK225" s="102" t="str">
        <f>IF(AI225&lt;&gt;"","",IF(AJ225&lt;&gt;"","",IF(AND(H224="CZ",H223&lt;&gt;"CZ",H222&lt;&gt;"CZ",H225&lt;&gt;"CZ",H226&lt;&gt;"CZ",AF226=AF222,AF224&lt;&gt;AF221,AF224&lt;&gt;AF227),A223-COUNTIFS($H$199:$H222,"&lt;&gt;CZ"),IF(AND(H225="CZ",H224&lt;&gt;"CZ",H226="CZ",H227="CZ",H228="CZ",AF228=AF224,AF225&lt;&gt;AF223,AF225&lt;&gt;AF229),A225-COUNTIFS($H$199:$H224,"&lt;&gt;CZ")&amp;$AH$5&amp;A228-COUNTIFS($H$199:$H228,"&lt;&gt;CZ"),IF(AND(H225="CZ",H224="CZ",H226&lt;&gt;"CZ",H227="CZ",H228="CZ",AF228=AF224,AF225&lt;&gt;AF223,AF225&lt;&gt;AF229),A224-COUNTIFS($H$199:$H224,"&lt;&gt;CZ")&amp;$AH$5&amp;A228-COUNTIFS($H$199:$H228,"&lt;&gt;CZ"),IF(AND(H225="CZ",H224="CZ",H226="CZ",H227&lt;&gt;"CZ",H228="CZ",AF228=AF224,AF225&lt;&gt;AF223,AF225&lt;&gt;AF229),A224-COUNTIFS($H$199:$H224,"&lt;&gt;CZ")&amp;$AH$5&amp;A228-COUNTIFS($H$199:$H228,"&lt;&gt;CZ"),IF(AND(H225="CZ",H224="CZ",H226="CZ",H227="CZ",H228&lt;&gt;"CZ",AF228=AF224,AF225&lt;&gt;AF223,AF225&lt;&gt;AF229),A224-COUNTIFS($H$199:$H224,"&lt;&gt;CZ")&amp;$AH$5&amp;A228-COUNTIFS($H$199:$H228,"&lt;&gt;CZ"),IF(AND(H225="CZ",H224&lt;&gt;"CZ",H226="CZ",H227="CZ",H228&lt;&gt;"CZ",AF228=AF224,AF225&lt;&gt;AF223,AF225&lt;&gt;AF229),A225-COUNTIFS($H$199:$H224,"&lt;&gt;CZ")&amp;$AH$5&amp;A228-COUNTIFS($H$199:$H228,"&lt;&gt;CZ"),IF(AND(H225="CZ",H224&lt;&gt;"CZ",H226="CZ",H227&lt;&gt;"CZ",H228="CZ",AF228=AF224,AF225&lt;&gt;AF223,AF225&lt;&gt;AF229),A225-COUNTIFS($H$199:$H224,"&lt;&gt;CZ")&amp;$AH$5&amp;A228-COUNTIFS($H$199:$H228,"&lt;&gt;CZ"),IF(AND(H225="CZ",H224&lt;&gt;"CZ",H226&lt;&gt;"CZ",H227="CZ",H228="CZ",AF228=AF224,AF225&lt;&gt;AF223,AF225&lt;&gt;AF229),A225-COUNTIFS($H$199:$H224,"&lt;&gt;CZ")&amp;$AH$5&amp;A228-COUNTIFS($H$199:$H228,"&lt;&gt;CZ"),IF(AND(H225="CZ",H224&lt;&gt;"CZ",H226&lt;&gt;"CZ",H227&lt;&gt;"CZ",H228="CZ",AF228=AF224,AF225&lt;&gt;AF223,AF225&lt;&gt;AF229),A225-COUNTIFS($H$199:$H224,"&lt;&gt;CZ")&amp;$AH$5&amp;A228-COUNTIFS($H$199:$H228,"&lt;&gt;CZ"),IF(AND(H225="CZ",H224&lt;&gt;"CZ",H226&lt;&gt;"CZ",H227&lt;&gt;"CZ",H228&lt;&gt;"CZ",AF228=AF224,AF225&lt;&gt;AF223,AF225&lt;&gt;AF229),A228-COUNTIFS($H$199:$H228,"&lt;&gt;CZ"),IF(AND(H225="CZ",H224&lt;&gt;"CZ",H226&lt;&gt;"CZ",H227="CZ",H228&lt;&gt;"CZ",AF228=AF224,AF225&lt;&gt;AF223,AF225&lt;&gt;AF229),A225-COUNTIFS($H$199:$H224,"&lt;&gt;CZ")&amp;$AH$5&amp;A228-COUNTIFS($H$199:$H228,"&lt;&gt;CZ"),IF(AND(H225="CZ",H224="CZ",H226="CZ",H227&lt;&gt;"CZ",H228&lt;&gt;"CZ",AF228=AF224,AF225&lt;&gt;AF223,AF225&lt;&gt;AF229),A224-COUNTIFS($H$199:$H224,"&lt;&gt;CZ")&amp;$AH$5&amp;A228-COUNTIFS($H$199:$H228,"&lt;&gt;CZ"),IF(AND(H225="CZ",H224="CZ",H226&lt;&gt;"CZ",H227&lt;&gt;"CZ",H228&lt;&gt;"CZ",AF228=AF224,AF225&lt;&gt;AF223,AF225&lt;&gt;AF229),A224-COUNTIFS($H$199:$H224,"&lt;&gt;CZ")&amp;$AH$5&amp;A228-COUNTIFS($H$199:$H228,"&lt;&gt;CZ"),IF(AND(H225="CZ",H224="CZ",H226&lt;&gt;"CZ",H227&lt;&gt;"CZ",H228="CZ",AF228=AF224,AF225&lt;&gt;AF223,AF225&lt;&gt;AF229),A224-COUNTIFS($H$199:$H224,"&lt;&gt;CZ")&amp;$AH$5&amp;A228-COUNTIFS($H$199:$H228,"&lt;&gt;CZ"),IF(AND(H225="CZ",H224="CZ",H226&lt;&gt;"CZ",H227="CZ",H228&lt;&gt;"CZ",AF228=AF224,AF225&lt;&gt;AF223,AF225&lt;&gt;AF229),A224-COUNTIFS($H$199:$H224,"&lt;&gt;CZ")&amp;$AH$5&amp;A228-COUNTIFS($H$199:$H228,"&lt;&gt;CZ"),IF(AND(H225="CZ",H224&lt;&gt;"CZ",H226="CZ",H227&lt;&gt;"CZ",H228&lt;&gt;"CZ",AF228=AF224,AF225&lt;&gt;AF223,AF225&lt;&gt;AF229),A225-COUNTIFS($H$199:$H224,"&lt;&gt;CZ")&amp;$AH$5&amp;A228-COUNTIFS($H$199:$H228,"&lt;&gt;CZ"),IF(AND(H225="CZ",H226&lt;&gt;"CZ",H227="CZ",H228="CZ",H229="CZ",AF225=AF229,AF225&lt;&gt;AF224,AF225&lt;&gt;AF230),A225-COUNTIFS($H$199:$H225,"&lt;&gt;CZ")&amp;$AH$5&amp;A229-COUNTIFS($H$199:$H229,"&lt;&gt;CZ"),IF(AND(H225="CZ",H226="CZ",H227&lt;&gt;"CZ",H228="CZ",H229="CZ",AF225=AF229,AF225&lt;&gt;AF224,AF225&lt;&gt;AF230),A225-COUNTIFS($H$199:$H225,"&lt;&gt;CZ")&amp;$AH$5&amp;A229-COUNTIFS($H$199:$H229,"&lt;&gt;CZ"),IF(AND(H225="CZ",H226="CZ",H227="CZ",H228&lt;&gt;"CZ",H229="CZ",AF225=AF229,AF225&lt;&gt;AF224,AF225&lt;&gt;AF230),A225-COUNTIFS($H$199:$H225,"&lt;&gt;CZ")&amp;$AH$5&amp;A229-COUNTIFS($H$199:$H229,"&lt;&gt;CZ"),IF(AND(H225="CZ",H226="CZ",H227="CZ",H228="CZ",H229&lt;&gt;"CZ",AF225=AF229,AF225&lt;&gt;AF224,AF225&lt;&gt;AF230),A225-COUNTIFS($H$199:$H225,"&lt;&gt;CZ")&amp;$AH$5&amp;A229-COUNTIFS($H$199:$H229,"&lt;&gt;CZ"),IF(AND(H225="CZ",H224&lt;&gt;"CZ",H223="CZ",H222="CZ",H226&lt;&gt;"CZ",AF226=AF222,AF225&lt;&gt;AF221,AF225&lt;&gt;AF227),A222-COUNTIFS($H$199:$H222,"&lt;&gt;CZ")&amp;$AH$5&amp;A226-COUNTIFS($H$199:$H226,"&lt;&gt;CZ"),IF(AND(H225="CZ",H226&lt;&gt;"CZ",H227="CZ",H228="CZ",H229&lt;&gt;"CZ",AF225=AF229,AF225&lt;&gt;AF224,AF225&lt;&gt;AF230),A225-COUNTIFS($H$199:$H225,"&lt;&gt;CZ")&amp;$AH$5&amp;A229-COUNTIFS($H$199:$H229,"&lt;&gt;CZ"),IF(AND(H225="CZ",H226&lt;&gt;"CZ",H227="CZ",H228&lt;&gt;"CZ",H229="CZ",AF225=AF229,AF225&lt;&gt;AF224,AF225&lt;&gt;AF230),A225-COUNTIFS($H$199:$H225,"&lt;&gt;CZ")&amp;$AH$5&amp;A229-COUNTIFS($H$199:$H229,"&lt;&gt;CZ"),IF(AND(H225="CZ",H226&lt;&gt;"CZ",H227&lt;&gt;"CZ",H228="CZ",H229="CZ",AF225=AF229,AF225&lt;&gt;AF224,AF225&lt;&gt;AF230),A225-COUNTIFS($H$199:$H225,"&lt;&gt;CZ")&amp;$AH$5&amp;A229-COUNTIFS($H$199:$H229,"&lt;&gt;CZ"),IF(AND(H225="CZ",H226&lt;&gt;"CZ",H227&lt;&gt;"CZ",H228&lt;&gt;"CZ",H229="CZ",AF225=AF229,AF225&lt;&gt;AF224,AF225&lt;&gt;AF230),A225-COUNTIFS($H$199:$H225,"&lt;&gt;CZ")&amp;$AH$5&amp;A229-COUNTIFS($H$199:$H229,"&lt;&gt;CZ"),IF(AND(H225="CZ",H226&lt;&gt;"CZ",H227&lt;&gt;"CZ",H228="CZ",H229&lt;&gt;"CZ",AF225=AF229,AF225&lt;&gt;AF224,AF225&lt;&gt;AF230),A225-COUNTIFS($H$199:$H225,"&lt;&gt;CZ")&amp;$AH$5&amp;A229-COUNTIFS($H$199:$H229,"&lt;&gt;CZ"),IF(AND(H225="CZ",H226&lt;&gt;"CZ",H227="CZ",H228&lt;&gt;"CZ",H229&lt;&gt;"CZ",AF225=AF229,AF225&lt;&gt;AF224,AF225&lt;&gt;AF230),A225-COUNTIFS($H$199:$H225,"&lt;&gt;CZ")&amp;$AH$5&amp;A229-COUNTIFS($H$199:$H229,"&lt;&gt;CZ"),IF(AND(H225="CZ",H226="CZ",H227&lt;&gt;"CZ",H228&lt;&gt;"CZ",H229&lt;&gt;"CZ",AF225=AF229,AF225&lt;&gt;AF224,AF225&lt;&gt;AF230),A225-COUNTIFS($H$199:$H225,"&lt;&gt;CZ")&amp;$AH$5&amp;A229-COUNTIFS($H$199:$H229,"&lt;&gt;CZ"),IF(AND(H225="CZ",H226="CZ",H227="CZ",H228&lt;&gt;"CZ",H229&lt;&gt;"CZ",AF225=AF229,AF225&lt;&gt;AF224,AF225&lt;&gt;AF230),A225-COUNTIFS($H$199:$H225,"&lt;&gt;CZ")&amp;$AH$5&amp;A229-COUNTIFS($H$199:$H229,"&lt;&gt;CZ"),IF(AND(H225="CZ",H226="CZ",H227&lt;&gt;"CZ",H228="CZ",H229&lt;&gt;"CZ",AF225=AF229,AF225&lt;&gt;AF224,AF225&lt;&gt;AF230),A225-COUNTIFS($H$199:$H225,"&lt;&gt;CZ")&amp;$AH$5&amp;A229-COUNTIFS($H$199:$H229,"&lt;&gt;CZ"),IF(AND(H225="CZ",H226="CZ",H227="CZ",H228&lt;&gt;"CZ",H229&lt;&gt;"CZ",AF225=AF229,AF225&lt;&gt;AF224,AF225&lt;&gt;AF230),A225-COUNTIFS($H$199:$H225,"&lt;&gt;CZ")&amp;$AH$5&amp;A229-COUNTIFS($H$199:$H229,"&lt;&gt;CZ"),IF(AND(H225="CZ",H226="CZ",H227&lt;&gt;"CZ",H228&lt;&gt;"CZ",H229&lt;&gt;"CZ",AF225=AF229,AF225&lt;&gt;AF224,AF225&lt;&gt;AF230),A229-COUNTIFS($H$199:$H229,"&lt;&gt;CZ"),""))))))))))))))))))))))))))))))))))</f>
        <v/>
      </c>
      <c r="AL225" s="120" t="str">
        <f t="shared" si="13"/>
        <v/>
      </c>
    </row>
    <row r="226" spans="1:38" s="104" customFormat="1" ht="15" hidden="1" customHeight="1">
      <c r="A226" s="105">
        <v>28</v>
      </c>
      <c r="B226" s="106" t="e">
        <v>#N/A</v>
      </c>
      <c r="C226" s="107" t="s">
        <v>251</v>
      </c>
      <c r="D226" s="107" t="s">
        <v>251</v>
      </c>
      <c r="E226" s="106" t="s">
        <v>251</v>
      </c>
      <c r="F226" s="108"/>
      <c r="G226" s="109" t="s">
        <v>251</v>
      </c>
      <c r="H226" s="110" t="s">
        <v>251</v>
      </c>
      <c r="I226" s="111"/>
      <c r="J226" s="112" t="s">
        <v>251</v>
      </c>
      <c r="K226" s="111"/>
      <c r="L226" s="112" t="s">
        <v>251</v>
      </c>
      <c r="M226" s="111"/>
      <c r="N226" s="112" t="s">
        <v>251</v>
      </c>
      <c r="O226" s="111"/>
      <c r="P226" s="112" t="s">
        <v>251</v>
      </c>
      <c r="Q226" s="111"/>
      <c r="R226" s="112" t="s">
        <v>251</v>
      </c>
      <c r="S226" s="113"/>
      <c r="T226" s="112" t="s">
        <v>251</v>
      </c>
      <c r="U226" s="111"/>
      <c r="V226" s="112" t="s">
        <v>251</v>
      </c>
      <c r="W226" s="111">
        <v>100</v>
      </c>
      <c r="X226" s="112" t="s">
        <v>251</v>
      </c>
      <c r="Y226" s="111"/>
      <c r="Z226" s="112" t="s">
        <v>251</v>
      </c>
      <c r="AA226" s="111"/>
      <c r="AB226" s="112" t="s">
        <v>251</v>
      </c>
      <c r="AC226" s="111"/>
      <c r="AD226" s="112" t="s">
        <v>251</v>
      </c>
      <c r="AE226" s="116">
        <v>0</v>
      </c>
      <c r="AF226" s="117" t="s">
        <v>251</v>
      </c>
      <c r="AG226" s="118" t="s">
        <v>251</v>
      </c>
      <c r="AH226" s="100" t="str">
        <f t="shared" ca="1" si="12"/>
        <v/>
      </c>
      <c r="AI226" s="119" t="str">
        <f>IF(H226="","",IF(H226&lt;&gt;"CZ","NE",IF(AND(H226="CZ",AF225&lt;&gt;AF226,AF226&lt;&gt;AF227),A226-COUNTIF($H$199:$H226,"&lt;&gt;CZ"),IF(AND(H226="CZ",H225="CZ",AF226=AF225,AF226&lt;&gt;AF224,AF226&lt;&gt;AF227),A225-COUNTIF($H$199:$H226,"&lt;&gt;CZ")&amp;$AH$5&amp;A226-COUNTIF($H$199:$H226,"&lt;&gt;CZ"),IF(AND(H226="CZ",H227="CZ",AF226&lt;&gt;AF225,AF226=AF227,AF226&lt;&gt;AF228),A226-COUNTIF($H$199:$H226,"&lt;&gt;CZ")&amp;$AH$5&amp;A227-COUNTIF($H$199:$H227,"&lt;&gt;CZ"),IF(AND(H226="CZ",H225="CZ",H224="CZ",AF226=AF224,AF226&lt;&gt;AF223,AF226&lt;&gt;AF227),A224-COUNTIF($H$199:$H226,"&lt;&gt;CZ")&amp;$AH$5&amp;A226-COUNTIF($H$199:$H226,"&lt;&gt;CZ"),IF(AND(H226="CZ",H225="CZ",H227="CZ",AF227=AF225,AF226&lt;&gt;AF224,AF226&lt;&gt;AF228),A225-COUNTIF($H$199:$H225,"&lt;&gt;CZ")&amp;$AH$5&amp;A227-COUNTIF($H$199:$H227,"&lt;&gt;CZ"),IF(AND(H226="CZ",H227="CZ",H228="CZ",AF226&lt;&gt;AF225,AF226=AF228,AF226&lt;&gt;AF229),A226-COUNTIF($H$199:$H226,"&lt;&gt;CZ")&amp;$AH$5&amp;A228-COUNTIF($H$199:$H228,"&lt;&gt;CZ"),IF(AND(H226="CZ",H225="CZ",H224="CZ",H223="CZ",AF226=AF223,AF226&lt;&gt;AF222,AF226&lt;&gt;AF227),A223-COUNTIF($H$199:$H223,"&lt;&gt;CZ")&amp;$AH$5&amp;A226-COUNTIF($H$199:$H226,"&lt;&gt;CZ"),IF(AND(H226="CZ",H225="CZ",H224="CZ",H227="CZ",AF227=AF224,AF226&lt;&gt;AF223,AF226&lt;&gt;AF228),A224-COUNTIF($H$199:$H224,"&lt;&gt;CZ")&amp;$AH$5&amp;A227-COUNTIF($H$199:$H227,"&lt;&gt;CZ"),IF(AND(H226="CZ",H225="CZ",H227="CZ",H228="CZ",AF228=AF225,AF226&lt;&gt;AF224,AF226&lt;&gt;AF229),A225-COUNTIF($H$199:$H225,"&lt;&gt;CZ")&amp;$AH$5&amp;A228-COUNTIF($H$199:$H228,"&lt;&gt;CZ"),IF(AND(H226="CZ",H227="CZ",H228="CZ",H229="CZ",AF226&lt;&gt;AF225,AF226=AF229,AF226&lt;&gt;AF230),A226-COUNTIF($H$199:$H226,"&lt;&gt;CZ")&amp;$AH$5&amp;A229-COUNTIF($H$199:$H229,"&lt;&gt;CZ"),IF(AND(H226="CZ",H225="CZ",H224="CZ",H223="CZ",H222="CZ",AF226=AF222,AF226&lt;&gt;AF221,AF226&lt;&gt;AF227),A222-COUNTIF($H$199:$H222,"&lt;&gt;CZ")&amp;$AH$5&amp;A226-COUNTIF($H$199:$H226,"&lt;&gt;CZ"),IF(AND(H226="CZ",H225="CZ",H224="CZ",H223="CZ",H227="CZ",AF227=AF223,AF226&lt;&gt;AF222,AF226&lt;&gt;AF228),A223-COUNTIF($H$199:$H223,"&lt;&gt;CZ")&amp;$AH$5&amp;A227-COUNTIF($H$199:$H227,"&lt;&gt;CZ"),IF(AND(H226="CZ",H225="CZ",H224="CZ",H227="CZ",H228="CZ",AF228=AF224,AF226&lt;&gt;AF223,AF226&lt;&gt;AF229),A224-COUNTIF($H$199:$H224,"&lt;&gt;CZ")&amp;$AH$5&amp;A228-COUNTIF($H$199:$H228,"&lt;&gt;CZ"),IF(AND(H226="CZ",H225="CZ",H227="CZ",H228="CZ",H229="CZ",AF229=AF225,AF226&lt;&gt;AF224,AF226&lt;&gt;AF230),A225-COUNTIF($H$199:$H225,"&lt;&gt;CZ")&amp;$AH$5&amp;A229-COUNTIF($H$199:$H229,"&lt;&gt;CZ"),IF(AND(H226="CZ",H227="CZ",H228="CZ",H229="CZ",H230="CZ",AF226&lt;&gt;AF225,AF226=AF230,AF226&lt;&gt;AF231),A226-COUNTIF($H$199:$H226,"&lt;&gt;CZ")&amp;$AH$5&amp;A230-COUNTIF($H$199:$H230,"&lt;&gt;CZ"),IF(AND(H226="CZ",H225&lt;&gt;"CZ",AF226=AF225,AF226&lt;&gt;AF224,AF226&lt;&gt;AF227),A226-COUNTIF($H$199:$H226,"&lt;&gt;CZ"),IF(AND(H226="CZ",H227&lt;&gt;"CZ",AF226&lt;&gt;AF225,AF226=AF227,AF226&lt;&gt;AF228),A226-COUNTIF($H$199:$H226,"&lt;&gt;CZ"),IF(AND(H226="CZ",H225&lt;&gt;"CZ",H224="CZ",AF226=AF224,AF226&lt;&gt;AF223,AF226&lt;&gt;AF227),A224-COUNTIF($H$199:$H224,"&lt;&gt;CZ")&amp;$AH$5&amp;A226-COUNTIF($H$199:$H226,"&lt;&gt;CZ"),IF(AND(H226="CZ",H225="CZ",H224&lt;&gt;"CZ",AF226=AF224,AF226&lt;&gt;AF223,AF226&lt;&gt;AF227),A225-COUNTIF($H$199:$H224,"&lt;&gt;CZ")&amp;$AH$5&amp;A226-COUNTIF($H$199:$H226,"&lt;&gt;CZ"),IF(AND(H226="CZ",H225&lt;&gt;"CZ",H224&lt;&gt;"CZ",AF226=AF224,AF226&lt;&gt;AF223,AF226&lt;&gt;AF227),A226-COUNTIF($H$199:$H226,"&lt;&gt;CZ"),IF(AND(H226="CZ",H225&lt;&gt;"CZ",H227="CZ",AF226=AF225,AF226&lt;&gt;AF224,AF226=AF227,AF226&lt;&gt;AF228),A226-COUNTIF($H$199:$H225,"&lt;&gt;CZ")&amp;$AH$5&amp;A227-COUNTIF($H$199:$H227,"&lt;&gt;CZ"),IF(AND(H226="CZ",H225="CZ",H227&lt;&gt;"CZ",AF227=AF225,AF226&lt;&gt;AF224,AF226&lt;&gt;AF228),A225-COUNTIF($H$199:$H225,"&lt;&gt;CZ")&amp;$AH$5&amp;A227-COUNTIF($H$199:$H227,"&lt;&gt;CZ"),IF(AND(H226="CZ",H225&lt;&gt;"CZ",H227&lt;&gt;"CZ",AF227=AF225,AF226&lt;&gt;AF224,AF226&lt;&gt;AF228),A226-COUNTIF($H$199:$H225,"&lt;&gt;CZ"),IF(AND(H226="CZ",H227&lt;&gt;"CZ",H228="CZ",AF226&lt;&gt;AF225,AF226=AF228,AF226&lt;&gt;AF229),A226-COUNTIF($H$199:$H226,"&lt;&gt;CZ")&amp;$AH$5&amp;A228-COUNTIF($H$199:$H228,"&lt;&gt;CZ"),IF(AND(H226="CZ",H227="CZ",H228&lt;&gt;"CZ",AF226&lt;&gt;AF225,AF226=AF228,AF226&lt;&gt;AF229),A226-COUNTIF($H$199:$H226,"&lt;&gt;CZ")&amp;$AH$5&amp;A228-COUNTIF($H$199:$H228,"&lt;&gt;CZ"),IF(AND(H226="CZ",H227&lt;&gt;"CZ",H228&lt;&gt;"CZ",AF226&gt;0,AF226&lt;&gt;AF225,AF226=AF228,AF226&lt;&gt;AF229),A226-COUNTIF($H$199:$H226,"&lt;&gt;CZ"),IF(AND(H226="CZ",H225&lt;&gt;"CZ",H224="CZ",H223="CZ",AF226=AF223,AF226&lt;&gt;AF222,AF226&lt;&gt;AF227),A223-COUNTIF($H$199:$H223,"&lt;&gt;CZ")&amp;$AH$5&amp;A226-COUNTIF($H$199:$H226,"&lt;&gt;CZ"),IF(AND(H226="CZ",H225="CZ",H224&lt;&gt;"CZ",H223="CZ",AF226=AF223,AF226&lt;&gt;AF222,AF226&lt;&gt;AF227),A223-COUNTIF($H$199:$H223,"&lt;&gt;CZ")&amp;$AH$5&amp;A226-COUNTIF($H$199:$H226,"&lt;&gt;CZ"),IF(AND(H226="CZ",H225="CZ",H224="CZ",H223&lt;&gt;"CZ",AF226=AF223,AF226&lt;&gt;AF222,AF226&lt;&gt;AF227),A224-COUNTIF($H$199:$H223,"&lt;&gt;CZ")&amp;$AH$5&amp;A226-COUNTIF($H$199:$H226,"&lt;&gt;CZ"),IF(AND(H226="CZ",H225&lt;&gt;"CZ",H224&lt;&gt;"CZ",H223="CZ",AF226=AF223,AF226&lt;&gt;AF222,AF226&lt;&gt;AF227),A223-COUNTIF($H$199:$H223,"&lt;&gt;CZ")&amp;$AH$5&amp;A226-COUNTIF($H$199:$H226,"&lt;&gt;CZ"),IF(AND(H226="CZ",H225&lt;&gt;"CZ",H224="CZ",H223&lt;&gt;"CZ",AF226=AF223,AF226&lt;&gt;AF222,AF226&lt;&gt;AF227),A224-COUNTIF($H$199:$H223,"&lt;&gt;CZ")&amp;$AH$5&amp;A226-COUNTIF($H$199:$H226,"&lt;&gt;CZ"),IF(AND(H226="CZ",H225="CZ",H224&lt;&gt;"CZ",H223&lt;&gt;"CZ",AF226=AF223,AF226&lt;&gt;AF222,AF226&lt;&gt;AF227),A224-COUNTIF($H$199:$H223,"&lt;&gt;CZ")&amp;$AH$5&amp;A226-COUNTIF($H$199:$H226,"&lt;&gt;CZ"),IF(AND(H226="CZ",H225&lt;&gt;"CZ",H224&lt;&gt;"CZ",H223&lt;&gt;"CZ",AF226=AF223,AF226&lt;&gt;AF222,AF226&lt;&gt;AF227),A226-COUNTIF($H$199:$H226,"&lt;&gt;CZ"),IF(AND(H226="CZ",H225="CZ",H224&lt;&gt;"CZ",H227="CZ",AF226=AF224,AF226&lt;&gt;AF223,AF226=AF227,AF226&lt;&gt;AF228),A225-COUNTIF($H$199:$H224,"&lt;&gt;CZ")&amp;$AH$5&amp;A227-COUNTIF($H$199:$H227,"&lt;&gt;CZ"),IF(AND(H226="CZ",H225="CZ",H224="CZ",H227&lt;&gt;"CZ",AF226=AF224,AF226&lt;&gt;AF223,AF226=AF227,AF226&lt;&gt;AF228),A224-COUNTIF($H$199:$H224,"&lt;&gt;CZ")&amp;$AH$5&amp;A227-COUNTIF($H$199:$H227,"&lt;&gt;CZ"),IF(AND(H226="CZ",H225&lt;&gt;"CZ",H224&lt;&gt;"CZ",H227="CZ",AF226=AF224,AF226&lt;&gt;AF223,AF226=AF227,AF226&lt;&gt;AF228),A225-COUNTIF($H$199:$H224,"&lt;&gt;CZ")&amp;$AH$5&amp;A227-COUNTIF($H$199:$H227,"&lt;&gt;CZ"),IF(AND(H226="CZ",H225&lt;&gt;"CZ",H224="CZ",H227="CZ",AF226=AF224,AF226&lt;&gt;AF223,AF226=AF227,AF226&lt;&gt;AF228),A224-COUNTIF($H$199:$H224,"&lt;&gt;CZ")&amp;$AH$5&amp;A227-COUNTIF($H$199:$H227,"&lt;&gt;CZ"),IF(AND(H226="CZ",H225&lt;&gt;"CZ",H224="CZ",H227&lt;&gt;"CZ",AF226=AF224,AF226&lt;&gt;AF223,AF226=AF227,AF226&lt;&gt;AF228),A224-COUNTIF($H$199:$H224,"&lt;&gt;CZ")&amp;$AH$5&amp;A227-COUNTIF($H$199:$H227,"&lt;&gt;CZ"),IF(AND(H226="CZ",H225="CZ",H224&lt;&gt;"CZ",H227&lt;&gt;"CZ",AF227=AF224,AF226&lt;&gt;AF223,AF226&lt;&gt;AF228),A225-COUNTIF($H$199:$H224,"&lt;&gt;CZ")&amp;$AH$5&amp;A227-COUNTIF($H$199:$H227,"&lt;&gt;CZ"),IF(AND(H226="CZ",H225&lt;&gt;"CZ",H224&lt;&gt;"CZ",H227&lt;&gt;"CZ",AF227=AF224,AF226&lt;&gt;AF223,AF226&lt;&gt;AF228),A225-COUNTIF($H$199:$H224,"&lt;&gt;CZ"),IF(AND(H226="CZ",H225&lt;&gt;"CZ",H227="CZ",H228="CZ",AF228=AF225,AF226&lt;&gt;AF224,AF226&lt;&gt;AF229),A226-COUNTIF($H$199:$H225,"&lt;&gt;CZ")&amp;$AH$5&amp;A228-COUNTIF($H$199:$H228,"&lt;&gt;CZ"),IF(AND(H226="CZ",H225="CZ",H227&lt;&gt;"CZ",H228="CZ",AF228=AF225,AF226&lt;&gt;AF224,AF226&lt;&gt;AF229),A225-COUNTIF($H$199:$H225,"&lt;&gt;CZ")&amp;$AH$5&amp;A228-COUNTIF($H$199:$H228,"&lt;&gt;CZ"),IF(AND(H226="CZ",H225="CZ",H227="CZ",H228&lt;&gt;"CZ",AF228=AF225,AF226&lt;&gt;AF224,AF226&lt;&gt;AF229),A225-COUNTIF($H$199:$H225,"&lt;&gt;CZ")&amp;$AH$5&amp;A228-COUNTIF($H$199:$H228,"&lt;&gt;CZ"),IF(AND(H226="CZ",H225&lt;&gt;"CZ",H227&lt;&gt;"CZ",H228="CZ",AF228=AF225,AF226&lt;&gt;AF224,AF226&lt;&gt;AF229),A226-COUNTIF($H$199:$H225,"&lt;&gt;CZ")&amp;$AH$5&amp;A228-COUNTIF($H$199:$H228,"&lt;&gt;CZ"),IF(AND(H226="CZ",H225&lt;&gt;"CZ",H227="CZ",H228&lt;&gt;"CZ",AF228=AF225,AF226&lt;&gt;AF224,AF226&lt;&gt;AF229),A226-COUNTIF($H$199:$H225,"&lt;&gt;CZ")&amp;$AH$5&amp;A228-COUNTIF($H$199:$H228,"&lt;&gt;CZ"),IF(AND(H226="CZ",H225="CZ",H227&lt;&gt;"CZ",H228&lt;&gt;"CZ",AF228=AF225,AF226&lt;&gt;AF224,AF226&lt;&gt;AF229),A225-COUNTIF($H$199:$H225,"&lt;&gt;CZ")&amp;$AH$5&amp;A228-COUNTIF($H$199:$H228,"&lt;&gt;CZ"),IF(AND(H226="CZ",H225&lt;&gt;"CZ",H227&lt;&gt;"CZ",H228&lt;&gt;"CZ",AF228=AF225,AF226&lt;&gt;AF224,AF226&lt;&gt;AF229),A226-COUNTIF($H$199:$H225,"&lt;&gt;CZ"),IF(AND(H226="CZ",H227="CZ",H228="CZ",H229&lt;&gt;"CZ",AF226&lt;&gt;AF225,AF226=AF229,AF226&lt;&gt;AF230),A226-COUNTIF($H$199:$H226,"&lt;&gt;CZ")&amp;$AH$5&amp;A229-COUNTIF($H$199:$H229,"&lt;&gt;CZ"),IF(AND(H226="CZ",H227="CZ",H228&lt;&gt;"CZ",H229="CZ",AF226&lt;&gt;AF225,AF226=AF229,AF226&lt;&gt;AF230),A226-COUNTIF($H$199:$H226,"&lt;&gt;CZ")&amp;$AH$5&amp;A229-COUNTIF($H$199:$H229,"&lt;&gt;CZ"),IF(AND(H226="CZ",H227&lt;&gt;"CZ",H228="CZ",H229="CZ",AF226&lt;&gt;AF225,AF226=AF229,AF226&lt;&gt;AF230),A226-COUNTIF($H$199:$H226,"&lt;&gt;CZ")&amp;$AH$5&amp;A229-COUNTIF($H$199:$H229,"&lt;&gt;CZ"),IF(AND(H226="CZ",H227&lt;&gt;"CZ",H228&lt;&gt;"CZ",H229="CZ",AF226&lt;&gt;AF225,AF226=AF229,AF226&lt;&gt;AF230),A226-COUNTIF($H$199:$H226,"&lt;&gt;CZ")&amp;$AH$5&amp;A229-COUNTIF($H$199:$H229,"&lt;&gt;CZ"),"")))))))))))))))))))))))))))))))))))))))))))))))))))))</f>
        <v/>
      </c>
      <c r="AJ226" s="102" t="str">
        <f>IF(AI226&lt;&gt;"","",IF(AND(H226="CZ",H227&lt;&gt;"CZ",H228="CZ",H229&lt;&gt;"CZ",AF226&lt;&gt;AF225,AF226=AF229,AF226&lt;&gt;AF230),A226-COUNTIF($H$199:$H226,"&lt;&gt;CZ")&amp;$AH$5&amp;A229-COUNTIF($H$199:$H229,"&lt;&gt;CZ"),IF(AND(H226="CZ",H227="CZ",H228&lt;&gt;"CZ",H229&lt;&gt;"CZ",AF226&lt;&gt;AF225,AF226=AF229,AF226&lt;&gt;AF230),A226-COUNTIF($H$199:$H226,"&lt;&gt;CZ")&amp;$AH$5&amp;A229-COUNTIF($H$199:$H229,"&lt;&gt;CZ"),IF(AND(H226="CZ",H227&lt;&gt;"CZ",H228&lt;&gt;"CZ",H229&lt;&gt;"CZ",AF226&lt;&gt;AF225,AF226=AF229,AF226&lt;&gt;AF230),A226-COUNTIF($H$199:$H226,"&lt;&gt;CZ"),IF(AND(H226="CZ",H225&lt;&gt;"CZ",H224="CZ",H223="CZ",H222="CZ",AF226=AF222,AF226&lt;&gt;AF221,AF226&lt;&gt;AF227),A222-COUNTIFS($H$199:$H222,"&lt;&gt;CZ")&amp;$AH$5&amp;A226-COUNTIFS($H$199:$H226,"&lt;&gt;CZ"),IF(AND(H226="CZ",H225="CZ",H224&lt;&gt;"CZ",H223="CZ",H222="CZ",AF226=AF222,AF226&lt;&gt;AF221,AF226&lt;&gt;AF227),A222-COUNTIFS($H$199:$H222,"&lt;&gt;CZ")&amp;$AH$5&amp;A226-COUNTIFS($H$199:$H226,"&lt;&gt;CZ"),IF(AND(H226="CZ",H225="CZ",H224="CZ",H223&lt;&gt;"CZ",H222="CZ",AF226=AF222,AF226&lt;&gt;AF221,AF226&lt;&gt;AF227),A222-COUNTIFS($H$199:$H222,"&lt;&gt;CZ")&amp;$AH$5&amp;A226-COUNTIFS($H$199:$H226,"&lt;&gt;CZ"),IF(AND(H226="CZ",H225="CZ",H224="CZ",H223="CZ",H222&lt;&gt;"CZ",AF226=AF222,AF226&lt;&gt;AF221,AF226&lt;&gt;AF227),A223-COUNTIFS($H$199:$H222,"&lt;&gt;CZ")&amp;$AH$5&amp;A226-COUNTIFS($H$199:$H226,"&lt;&gt;CZ"),IF(AND(H226="CZ",H225&lt;&gt;"CZ",H224="CZ",H223="CZ",H222&lt;&gt;"CZ",AF226=AF222,AF226&lt;&gt;AF221,AF226&lt;&gt;AF227),A223-COUNTIFS($H$199:$H222,"&lt;&gt;CZ")&amp;$AH$5&amp;A226-COUNTIFS($H$199:$H226,"&lt;&gt;CZ"),IF(AND(H226="CZ",H225&lt;&gt;"CZ",H224="CZ",H223&lt;&gt;"CZ",H222="CZ",AF226=AF222,AF226&lt;&gt;AF221,AF226&lt;&gt;AF227),A222-COUNTIFS($H$199:$H222,"&lt;&gt;CZ")&amp;$AH$5&amp;A226-COUNTIFS($H$199:$H226,"&lt;&gt;CZ"),IF(AND(H226="CZ",H225&lt;&gt;"CZ",H224&lt;&gt;"CZ",H223="CZ",H222="CZ",AF226=AF222,AF226&lt;&gt;AF221,AF226&lt;&gt;AF227),A222-COUNTIFS($H$199:$H222,"&lt;&gt;CZ")&amp;$AH$5&amp;A226-COUNTIFS($H$199:$H226,"&lt;&gt;CZ"),IF(AND(H226="CZ",H225&lt;&gt;"CZ",H224&lt;&gt;"CZ",H223&lt;&gt;"CZ",H222="CZ",AF226=AF222,AF226&lt;&gt;AF221,AF226&lt;&gt;AF227),A222-COUNTIFS($H$199:$H222,"&lt;&gt;CZ")&amp;$AH$5&amp;A226-COUNTIFS($H$199:$H226,"&lt;&gt;CZ"),IF(AND(H226="CZ",H225&lt;&gt;"CZ",H224&lt;&gt;"CZ",H223="CZ",H222&lt;&gt;"CZ",AF226=AF222,AF226&lt;&gt;AF221,AF226&lt;&gt;AF227),A223-COUNTIFS($H$199:$H222,"&lt;&gt;CZ")&amp;$AH$5&amp;A226-COUNTIFS($H$199:$H226,"&lt;&gt;CZ"),IF(AND(H226="CZ",H225&lt;&gt;"CZ",H224="CZ",H223&lt;&gt;"CZ",H222&lt;&gt;"CZ",AF226=AF222,AF226&lt;&gt;AF221,AF226&lt;&gt;AF227),A223-COUNTIFS($H$199:$H222,"&lt;&gt;CZ")&amp;$AH$5&amp;A226-COUNTIFS($H$199:$H226,"&lt;&gt;CZ"),IF(AND(H226="CZ",H225="CZ",H224&lt;&gt;"CZ",H223&lt;&gt;"CZ",H222&lt;&gt;"CZ",AF226=AF222,AF226&lt;&gt;AF221,AF226&lt;&gt;AF227),A223-COUNTIFS($H$199:$H222,"&lt;&gt;CZ")&amp;$AH$5&amp;A226-COUNTIFS($H$199:$H226,"&lt;&gt;CZ"),IF(AND(H226="CZ",H225="CZ",H224&lt;&gt;"CZ",H223&lt;&gt;"CZ",H222="CZ",AF226=AF222,AF226&lt;&gt;AF221,AF226&lt;&gt;AF227),A222-COUNTIFS($H$199:$H222,"&lt;&gt;CZ")&amp;$AH$5&amp;A226-COUNTIFS($H$199:$H226,"&lt;&gt;CZ"),IF(AND(H226="CZ",H225="CZ",H224&lt;&gt;"CZ",H223="CZ",H222&lt;&gt;"CZ",AF226=AF222,AF226&lt;&gt;AF221,AF226&lt;&gt;AF227),A223-COUNTIFS($H$199:$H222,"&lt;&gt;CZ")&amp;$AH$5&amp;A226-COUNTIFS($H$199:$H226,"&lt;&gt;CZ"),IF(AND(H226="CZ",H225="CZ",H224="CZ",H223&lt;&gt;"CZ",H222&lt;&gt;"CZ",AF226=AF222,AF226&lt;&gt;AF221,AF226&lt;&gt;AF227),A223-COUNTIFS($H$199:$H222,"&lt;&gt;CZ")&amp;$AH$5&amp;A226-COUNTIFS($H$199:$H226,"&lt;&gt;CZ"),IF(AND(H226="CZ",H225&lt;&gt;"CZ",H224&lt;&gt;"CZ",H223&lt;&gt;"CZ",H222&lt;&gt;"CZ",AF226=AF222,AF226&lt;&gt;AF221,AF226&lt;&gt;AF227),A223-COUNTIFS($H$199:$H222,"&lt;&gt;CZ"),IF(AND(H226="CZ",H225&lt;&gt;"CZ",H224="CZ",H223="CZ",H227="CZ",AF227=AF223,AF226&lt;&gt;AF222,AF226&lt;&gt;AF228),A223-COUNTIFS($H$199:$H223,"&lt;&gt;CZ")&amp;$AH$5&amp;A227-COUNTIFS($H$199:$H227,"&lt;&gt;CZ"),IF(AND(H226="CZ",H225="CZ",H224&lt;&gt;"CZ",H223="CZ",H227="CZ",AF227=AF223,AF226&lt;&gt;AF222,AF226&lt;&gt;AF228),A223-COUNTIFS($H$199:$H223,"&lt;&gt;CZ")&amp;$AH$5&amp;A227-COUNTIFS($H$199:$H227,"&lt;&gt;CZ"),IF(AND(H226="CZ",H225="CZ",H224="CZ",H223&lt;&gt;"CZ",H227="CZ",AF227=AF223,AF226&lt;&gt;AF222,AF226&lt;&gt;AF228),A224-COUNTIFS($H$199:$H223,"&lt;&gt;CZ")&amp;$AH$5&amp;A227-COUNTIFS($H$199:$H227,"&lt;&gt;CZ"),IF(AND(H226="CZ",H225="CZ",H224="CZ",H223="CZ",H227&lt;&gt;"CZ",AF227=AF223,AF226&lt;&gt;AF222,AF226&lt;&gt;AF228),A223-COUNTIFS($H$199:$H223,"&lt;&gt;CZ")&amp;$AH$5&amp;A227-COUNTIFS($H$199:$H227,"&lt;&gt;CZ"),IF(AND(H226="CZ",H225&lt;&gt;"CZ",H224="CZ",H223="CZ",H227&lt;&gt;"CZ",AF227=AF223,AF226&lt;&gt;AF222,AF226&lt;&gt;AF228),A223-COUNTIFS($H$199:$H223,"&lt;&gt;CZ")&amp;$AH$5&amp;A227-COUNTIFS($H$199:$H227,"&lt;&gt;CZ"),IF(AND(H226="CZ",H225&lt;&gt;"CZ",H224="CZ",H223&lt;&gt;"CZ",H227="CZ",AF227=AF223,AF226&lt;&gt;AF222,AF226&lt;&gt;AF228),A224-COUNTIFS($H$199:$H223,"&lt;&gt;CZ")&amp;$AH$5&amp;A227-COUNTIFS($H$199:$H227,"&lt;&gt;CZ"),IF(AND(H226="CZ",H225&lt;&gt;"CZ",H224&lt;&gt;"CZ",H223="CZ",H227="CZ",AF227=AF223,AF226&lt;&gt;AF222,AF226&lt;&gt;AF228),A223-COUNTIFS($H$199:$H223,"&lt;&gt;CZ")&amp;$AH$5&amp;A227-COUNTIFS($H$199:$H227,"&lt;&gt;CZ"),IF(AND(H226="CZ",H225&lt;&gt;"CZ",H224&lt;&gt;"CZ",H223&lt;&gt;"CZ",H227="CZ",AF227=AF223,AF226&lt;&gt;AF222,AF226&lt;&gt;AF228),A224-COUNTIFS($H$199:$H223,"&lt;&gt;CZ")&amp;$AH$5&amp;A227-COUNTIFS($H$199:$H227,"&lt;&gt;CZ"),IF(AND(H226="CZ",H225&lt;&gt;"CZ",H224&lt;&gt;"CZ",H223="CZ",H227&lt;&gt;"CZ",AF227=AF223,AF226&lt;&gt;AF222,AF226&lt;&gt;AF228),A223-COUNTIFS($H$199:$H223,"&lt;&gt;CZ")&amp;$AH$5&amp;A227-COUNTIFS($H$199:$H227,"&lt;&gt;CZ"),IF(AND(H226="CZ",H225&lt;&gt;"CZ",H224="CZ",H223&lt;&gt;"CZ",H227&lt;&gt;"CZ",AF227=AF223,AF226&lt;&gt;AF222,AF226&lt;&gt;AF228),A224-COUNTIFS($H$199:$H223,"&lt;&gt;CZ")&amp;$AH$5&amp;A227-COUNTIFS($H$199:$H227,"&lt;&gt;CZ"),IF(AND(H226="CZ",H225="CZ",H224&lt;&gt;"CZ",H223&lt;&gt;"CZ",H227&lt;&gt;"CZ",AF227=AF223,AF226&lt;&gt;AF222,AF226&lt;&gt;AF228),A224-COUNTIFS($H$199:$H223,"&lt;&gt;CZ")&amp;$AH$5&amp;A227-COUNTIFS($H$199:$H227,"&lt;&gt;CZ"),IF(AND(H226="CZ",H225="CZ",H224&lt;&gt;"CZ",H223&lt;&gt;"CZ",H227="CZ",AF227=AF223,AF226&lt;&gt;AF222,AF226&lt;&gt;AF228),A224-COUNTIFS($H$199:$H223,"&lt;&gt;CZ")&amp;$AH$5&amp;A227-COUNTIFS($H$199:$H227,"&lt;&gt;CZ"),IF(AND(H226="CZ",H225="CZ",H224&lt;&gt;"CZ",H223="CZ",H227&lt;&gt;"CZ",AF227=AF223,AF226&lt;&gt;AF222,AF226&lt;&gt;AF228),A223-COUNTIFS($H$199:$H223,"&lt;&gt;CZ")&amp;$AH$5&amp;A227-COUNTIFS($H$199:$H227,"&lt;&gt;CZ"),IF(AND(H226="CZ",H225="CZ",H224="CZ",H223&lt;&gt;"CZ",H227&lt;&gt;"CZ",AF227=AF223,AF226&lt;&gt;AF222,AF226&lt;&gt;AF228),A224-COUNTIFS($H$199:$H223,"&lt;&gt;CZ")&amp;$AH$5&amp;A227-COUNTIFS($H$199:$H227,"&lt;&gt;CZ"),IF(AND(H226="CZ",H225&lt;&gt;"CZ",H224&lt;&gt;"CZ",H223&lt;&gt;"CZ",H227&lt;&gt;"CZ",AF227=AF223,AF226&lt;&gt;AF222,AF226&lt;&gt;AF228),A224-COUNTIFS($H$199:$H223,"&lt;&gt;CZ"),IF(AND(H226="CZ",H225&lt;&gt;"CZ",H224="CZ",H227="CZ",H228="CZ",AF228=AF224,AF226&lt;&gt;AF223,AF226&lt;&gt;AF229),A224-COUNTIFS($H$199:$H224,"&lt;&gt;CZ")&amp;$AH$5&amp;A228-COUNTIFS($H$199:$H228,"&lt;&gt;CZ"),IF(AND(H226="CZ",H225="CZ",H224&lt;&gt;"CZ",H227="CZ",H228="CZ",AF228=AF224,AF226&lt;&gt;AF223,AF226&lt;&gt;AF229),A225-COUNTIFS($H$199:$H224,"&lt;&gt;CZ")&amp;$AH$5&amp;A228-COUNTIFS($H$199:$H228,"&lt;&gt;CZ"),IF(AND(H226="CZ",H225="CZ",H224="CZ",H227&lt;&gt;"CZ",H228="CZ",AF228=AF224,AF226&lt;&gt;AF223,AF226&lt;&gt;AF229),A224-COUNTIFS($H$199:$H224,"&lt;&gt;CZ")&amp;$AH$5&amp;A228-COUNTIFS($H$199:$H228,"&lt;&gt;CZ"),IF(AND(H226="CZ",H225="CZ",H224="CZ",H227="CZ",H228&lt;&gt;"CZ",AF228=AF224,AF226&lt;&gt;AF223,AF226&lt;&gt;AF229),A224-COUNTIFS($H$199:$H224,"&lt;&gt;CZ")&amp;$AH$5&amp;A228-COUNTIFS($H$199:$H228,"&lt;&gt;CZ"),IF(AND(H226="CZ",H225&lt;&gt;"CZ",H224="CZ",H227="CZ",H228&lt;&gt;"CZ",AF228=AF224,AF226&lt;&gt;AF223,AF226&lt;&gt;AF229),A224-COUNTIFS($H$199:$H224,"&lt;&gt;CZ")&amp;$AH$5&amp;A228-COUNTIFS($H$199:$H228,"&lt;&gt;CZ"),IF(AND(H226="CZ",H225&lt;&gt;"CZ",H224="CZ",H227&lt;&gt;"CZ",H228="CZ",AF228=AF224,AF226&lt;&gt;AF223,AF226&lt;&gt;AF229),A224-COUNTIFS($H$199:$H224,"&lt;&gt;CZ")&amp;$AH$5&amp;A228-COUNTIFS($H$199:$H228,"&lt;&gt;CZ"),IF(AND(H226="CZ",H225&lt;&gt;"CZ",H224&lt;&gt;"CZ",H227="CZ",H228="CZ",AF228=AF224,AF226&lt;&gt;AF223,AF226&lt;&gt;AF229),A225-COUNTIFS($H$199:$H224,"&lt;&gt;CZ")&amp;$AH$5&amp;A228-COUNTIFS($H$199:$H228,"&lt;&gt;CZ"),IF(AND(H226="CZ",H225&lt;&gt;"CZ",H224&lt;&gt;"CZ",H227&lt;&gt;"CZ",H228="CZ",AF228=AF224,AF226&lt;&gt;AF223,AF226&lt;&gt;AF229),A225-COUNTIFS($H$199:$H224,"&lt;&gt;CZ")&amp;$AH$5&amp;A228-COUNTIFS($H$199:$H228,"&lt;&gt;CZ"),IF(AND(H226="CZ",H225&lt;&gt;"CZ",H224&lt;&gt;"CZ",H227="CZ",H228&lt;&gt;"CZ",AF228=AF224,AF226&lt;&gt;AF223,AF226&lt;&gt;AF229),A225-COUNTIFS($H$199:$H224,"&lt;&gt;CZ")&amp;$AH$5&amp;A228-COUNTIFS($H$199:$H228,"&lt;&gt;CZ"),IF(AND(H226="CZ",H225&lt;&gt;"CZ",H224="CZ",H227&lt;&gt;"CZ",H228&lt;&gt;"CZ",AF228=AF224,AF226&lt;&gt;AF223,AF226&lt;&gt;AF229),A224-COUNTIFS($H$199:$H224,"&lt;&gt;CZ")&amp;$AH$5&amp;A228-COUNTIFS($H$199:$H228,"&lt;&gt;CZ"),IF(AND(H226="CZ",H225="CZ",H224&lt;&gt;"CZ",H227&lt;&gt;"CZ",H228&lt;&gt;"CZ",AF228=AF224,AF226&lt;&gt;AF223,AF226&lt;&gt;AF229),A225-COUNTIFS($H$199:$H224,"&lt;&gt;CZ")&amp;$AH$5&amp;A228-COUNTIFS($H$199:$H228,"&lt;&gt;CZ"),IF(AND(H226="CZ",H225="CZ",H224&lt;&gt;"CZ",H227&lt;&gt;"CZ",H228="CZ",AF228=AF224,AF226&lt;&gt;AF223,AF226&lt;&gt;AF229),A225-COUNTIFS($H$199:$H224,"&lt;&gt;CZ")&amp;$AH$5&amp;A228-COUNTIFS($H$199:$H228,"&lt;&gt;CZ"),IF(AND(H226="CZ",H225="CZ",H224&lt;&gt;"CZ",H227="CZ",H228&lt;&gt;"CZ",AF228=AF224,AF226&lt;&gt;AF223,AF226&lt;&gt;AF229),A225-COUNTIFS($H$199:$H224,"&lt;&gt;CZ")&amp;$AH$5&amp;A228-COUNTIFS($H$199:$H228,"&lt;&gt;CZ"),IF(AND(H226="CZ",H225="CZ",H224="CZ",H227&lt;&gt;"CZ",H228&lt;&gt;"CZ",AF228=AF224,AF226&lt;&gt;AF223,AF226&lt;&gt;AF229),A224-COUNTIFS($H$199:$H224,"&lt;&gt;CZ")&amp;$AH$5&amp;A228-COUNTIFS($H$199:$H228,"&lt;&gt;CZ"),""))))))))))))))))))))))))))))))))))))))))))))))))</f>
        <v/>
      </c>
      <c r="AK226" s="102" t="str">
        <f>IF(AI226&lt;&gt;"","",IF(AJ226&lt;&gt;"","",IF(AND(H225="CZ",H224&lt;&gt;"CZ",H223&lt;&gt;"CZ",H226&lt;&gt;"CZ",H227&lt;&gt;"CZ",AF227=AF223,AF225&lt;&gt;AF222,AF225&lt;&gt;AF228),A224-COUNTIFS($H$199:$H223,"&lt;&gt;CZ"),IF(AND(H226="CZ",H225&lt;&gt;"CZ",H227="CZ",H228="CZ",H229="CZ",AF229=AF225,AF226&lt;&gt;AF224,AF226&lt;&gt;AF230),A226-COUNTIFS($H$199:$H225,"&lt;&gt;CZ")&amp;$AH$5&amp;A229-COUNTIFS($H$199:$H229,"&lt;&gt;CZ"),IF(AND(H226="CZ",H225="CZ",H227&lt;&gt;"CZ",H228="CZ",H229="CZ",AF229=AF225,AF226&lt;&gt;AF224,AF226&lt;&gt;AF230),A225-COUNTIFS($H$199:$H225,"&lt;&gt;CZ")&amp;$AH$5&amp;A229-COUNTIFS($H$199:$H229,"&lt;&gt;CZ"),IF(AND(H226="CZ",H225="CZ",H227="CZ",H228&lt;&gt;"CZ",H229="CZ",AF229=AF225,AF226&lt;&gt;AF224,AF226&lt;&gt;AF230),A225-COUNTIFS($H$199:$H225,"&lt;&gt;CZ")&amp;$AH$5&amp;A229-COUNTIFS($H$199:$H229,"&lt;&gt;CZ"),IF(AND(H226="CZ",H225="CZ",H227="CZ",H228="CZ",H229&lt;&gt;"CZ",AF229=AF225,AF226&lt;&gt;AF224,AF226&lt;&gt;AF230),A225-COUNTIFS($H$199:$H225,"&lt;&gt;CZ")&amp;$AH$5&amp;A229-COUNTIFS($H$199:$H229,"&lt;&gt;CZ"),IF(AND(H226="CZ",H225&lt;&gt;"CZ",H227="CZ",H228="CZ",H229&lt;&gt;"CZ",AF229=AF225,AF226&lt;&gt;AF224,AF226&lt;&gt;AF230),A226-COUNTIFS($H$199:$H225,"&lt;&gt;CZ")&amp;$AH$5&amp;A229-COUNTIFS($H$199:$H229,"&lt;&gt;CZ"),IF(AND(H226="CZ",H225&lt;&gt;"CZ",H227="CZ",H228&lt;&gt;"CZ",H229="CZ",AF229=AF225,AF226&lt;&gt;AF224,AF226&lt;&gt;AF230),A226-COUNTIFS($H$199:$H225,"&lt;&gt;CZ")&amp;$AH$5&amp;A229-COUNTIFS($H$199:$H229,"&lt;&gt;CZ"),IF(AND(H226="CZ",H225&lt;&gt;"CZ",H227&lt;&gt;"CZ",H228="CZ",H229="CZ",AF229=AF225,AF226&lt;&gt;AF224,AF226&lt;&gt;AF230),A226-COUNTIFS($H$199:$H225,"&lt;&gt;CZ")&amp;$AH$5&amp;A229-COUNTIFS($H$199:$H229,"&lt;&gt;CZ"),IF(AND(H226="CZ",H225&lt;&gt;"CZ",H227&lt;&gt;"CZ",H228&lt;&gt;"CZ",H229="CZ",AF229=AF225,AF226&lt;&gt;AF224,AF226&lt;&gt;AF230),A226-COUNTIFS($H$199:$H225,"&lt;&gt;CZ")&amp;$AH$5&amp;A229-COUNTIFS($H$199:$H229,"&lt;&gt;CZ"),IF(AND(H226="CZ",H225&lt;&gt;"CZ",H227&lt;&gt;"CZ",H228&lt;&gt;"CZ",H229&lt;&gt;"CZ",AF229=AF225,AF226&lt;&gt;AF224,AF226&lt;&gt;AF230),A229-COUNTIFS($H$199:$H229,"&lt;&gt;CZ"),IF(AND(H226="CZ",H225&lt;&gt;"CZ",H227&lt;&gt;"CZ",H228="CZ",H229&lt;&gt;"CZ",AF229=AF225,AF226&lt;&gt;AF224,AF226&lt;&gt;AF230),A226-COUNTIFS($H$199:$H225,"&lt;&gt;CZ")&amp;$AH$5&amp;A229-COUNTIFS($H$199:$H229,"&lt;&gt;CZ"),IF(AND(H226="CZ",H225="CZ",H227="CZ",H228&lt;&gt;"CZ",H229&lt;&gt;"CZ",AF229=AF225,AF226&lt;&gt;AF224,AF226&lt;&gt;AF230),A225-COUNTIFS($H$199:$H225,"&lt;&gt;CZ")&amp;$AH$5&amp;A229-COUNTIFS($H$199:$H229,"&lt;&gt;CZ"),IF(AND(H226="CZ",H225="CZ",H227&lt;&gt;"CZ",H228&lt;&gt;"CZ",H229&lt;&gt;"CZ",AF229=AF225,AF226&lt;&gt;AF224,AF226&lt;&gt;AF230),A225-COUNTIFS($H$199:$H225,"&lt;&gt;CZ")&amp;$AH$5&amp;A229-COUNTIFS($H$199:$H229,"&lt;&gt;CZ"),IF(AND(H226="CZ",H225="CZ",H227&lt;&gt;"CZ",H228&lt;&gt;"CZ",H229="CZ",AF229=AF225,AF226&lt;&gt;AF224,AF226&lt;&gt;AF230),A225-COUNTIFS($H$199:$H225,"&lt;&gt;CZ")&amp;$AH$5&amp;A229-COUNTIFS($H$199:$H229,"&lt;&gt;CZ"),IF(AND(H226="CZ",H225="CZ",H227&lt;&gt;"CZ",H228="CZ",H229&lt;&gt;"CZ",AF229=AF225,AF226&lt;&gt;AF224,AF226&lt;&gt;AF230),A225-COUNTIFS($H$199:$H225,"&lt;&gt;CZ")&amp;$AH$5&amp;A229-COUNTIFS($H$199:$H229,"&lt;&gt;CZ"),IF(AND(H226="CZ",H225&lt;&gt;"CZ",H227="CZ",H228&lt;&gt;"CZ",H229&lt;&gt;"CZ",AF229=AF225,AF226&lt;&gt;AF224,AF226&lt;&gt;AF230),A226-COUNTIFS($H$199:$H225,"&lt;&gt;CZ")&amp;$AH$5&amp;A229-COUNTIFS($H$199:$H229,"&lt;&gt;CZ"),IF(AND(H226="CZ",H227&lt;&gt;"CZ",H228="CZ",H229="CZ",H230="CZ",AF226=AF230,AF226&lt;&gt;AF225,AF226&lt;&gt;AF231),A226-COUNTIFS($H$199:$H226,"&lt;&gt;CZ")&amp;$AH$5&amp;A230-COUNTIFS($H$199:$H230,"&lt;&gt;CZ"),IF(AND(H226="CZ",H227="CZ",H228&lt;&gt;"CZ",H229="CZ",H230="CZ",AF226=AF230,AF226&lt;&gt;AF225,AF226&lt;&gt;AF231),A226-COUNTIFS($H$199:$H226,"&lt;&gt;CZ")&amp;$AH$5&amp;A230-COUNTIFS($H$199:$H230,"&lt;&gt;CZ"),IF(AND(H226="CZ",H227="CZ",H228="CZ",H229&lt;&gt;"CZ",H230="CZ",AF226=AF230,AF226&lt;&gt;AF225,AF226&lt;&gt;AF231),A226-COUNTIFS($H$199:$H226,"&lt;&gt;CZ")&amp;$AH$5&amp;A230-COUNTIFS($H$199:$H230,"&lt;&gt;CZ"),IF(AND(H226="CZ",H227="CZ",H228="CZ",H229="CZ",H230&lt;&gt;"CZ",AF226=AF230,AF226&lt;&gt;AF225,AF226&lt;&gt;AF231),A226-COUNTIFS($H$199:$H226,"&lt;&gt;CZ")&amp;$AH$5&amp;A230-COUNTIFS($H$199:$H230,"&lt;&gt;CZ"),IF(AND(H226="CZ",H225&lt;&gt;"CZ",H224="CZ",H223="CZ",H227&lt;&gt;"CZ",AF227=AF223,AF226&lt;&gt;AF222,AF226&lt;&gt;AF228),A223-COUNTIFS($H$199:$H223,"&lt;&gt;CZ")&amp;$AH$5&amp;A227-COUNTIFS($H$199:$H227,"&lt;&gt;CZ"),IF(AND(H226="CZ",H227&lt;&gt;"CZ",H228="CZ",H229="CZ",H230&lt;&gt;"CZ",AF226=AF230,AF226&lt;&gt;AF225,AF226&lt;&gt;AF231),A226-COUNTIFS($H$199:$H226,"&lt;&gt;CZ")&amp;$AH$5&amp;A230-COUNTIFS($H$199:$H230,"&lt;&gt;CZ"),IF(AND(H226="CZ",H227&lt;&gt;"CZ",H228="CZ",H229&lt;&gt;"CZ",H230="CZ",AF226=AF230,AF226&lt;&gt;AF225,AF226&lt;&gt;AF231),A226-COUNTIFS($H$199:$H226,"&lt;&gt;CZ")&amp;$AH$5&amp;A230-COUNTIFS($H$199:$H230,"&lt;&gt;CZ"),IF(AND(H226="CZ",H227&lt;&gt;"CZ",H228&lt;&gt;"CZ",H229="CZ",H230="CZ",AF226=AF230,AF226&lt;&gt;AF225,AF226&lt;&gt;AF231),A226-COUNTIFS($H$199:$H226,"&lt;&gt;CZ")&amp;$AH$5&amp;A230-COUNTIFS($H$199:$H230,"&lt;&gt;CZ"),IF(AND(H226="CZ",H227&lt;&gt;"CZ",H228&lt;&gt;"CZ",H229&lt;&gt;"CZ",H230="CZ",AF226=AF230,AF226&lt;&gt;AF225,AF226&lt;&gt;AF231),A226-COUNTIFS($H$199:$H226,"&lt;&gt;CZ")&amp;$AH$5&amp;A230-COUNTIFS($H$199:$H230,"&lt;&gt;CZ"),IF(AND(H226="CZ",H227&lt;&gt;"CZ",H228&lt;&gt;"CZ",H229="CZ",H230&lt;&gt;"CZ",AF226=AF230,AF226&lt;&gt;AF225,AF226&lt;&gt;AF231),A226-COUNTIFS($H$199:$H226,"&lt;&gt;CZ")&amp;$AH$5&amp;A230-COUNTIFS($H$199:$H230,"&lt;&gt;CZ"),IF(AND(H226="CZ",H227&lt;&gt;"CZ",H228="CZ",H229&lt;&gt;"CZ",H230&lt;&gt;"CZ",AF226=AF230,AF226&lt;&gt;AF225,AF226&lt;&gt;AF231),A226-COUNTIFS($H$199:$H226,"&lt;&gt;CZ")&amp;$AH$5&amp;A230-COUNTIFS($H$199:$H230,"&lt;&gt;CZ"),IF(AND(H226="CZ",H227="CZ",H228&lt;&gt;"CZ",H229&lt;&gt;"CZ",H230&lt;&gt;"CZ",AF226=AF230,AF226&lt;&gt;AF225,AF226&lt;&gt;AF231),A226-COUNTIFS($H$199:$H226,"&lt;&gt;CZ")&amp;$AH$5&amp;A230-COUNTIFS($H$199:$H230,"&lt;&gt;CZ"),IF(AND(H226="CZ",H227="CZ",H228="CZ",H229&lt;&gt;"CZ",H230&lt;&gt;"CZ",AF226=AF230,AF226&lt;&gt;AF225,AF226&lt;&gt;AF231),A226-COUNTIFS($H$199:$H226,"&lt;&gt;CZ")&amp;$AH$5&amp;A230-COUNTIFS($H$199:$H230,"&lt;&gt;CZ"),IF(AND(H226="CZ",H227="CZ",H228&lt;&gt;"CZ",H229="CZ",H230&lt;&gt;"CZ",AF226=AF230,AF226&lt;&gt;AF225,AF226&lt;&gt;AF231),A226-COUNTIFS($H$199:$H226,"&lt;&gt;CZ")&amp;$AH$5&amp;A230-COUNTIFS($H$199:$H230,"&lt;&gt;CZ"),IF(AND(H226="CZ",H227="CZ",H228="CZ",H229&lt;&gt;"CZ",H230&lt;&gt;"CZ",AF226=AF230,AF226&lt;&gt;AF225,AF226&lt;&gt;AF231),A226-COUNTIFS($H$199:$H226,"&lt;&gt;CZ")&amp;$AH$5&amp;A230-COUNTIFS($H$199:$H230,"&lt;&gt;CZ"),IF(AND(H226="CZ",H227="CZ",H228&lt;&gt;"CZ",H229&lt;&gt;"CZ",H230&lt;&gt;"CZ",AF226=AF230,AF226&lt;&gt;AF225,AF226&lt;&gt;AF231),A230-COUNTIFS($H$199:$H230,"&lt;&gt;CZ"),""))))))))))))))))))))))))))))))))))</f>
        <v/>
      </c>
      <c r="AL226" s="120" t="str">
        <f t="shared" si="13"/>
        <v/>
      </c>
    </row>
    <row r="227" spans="1:38" s="104" customFormat="1" ht="15" hidden="1" customHeight="1">
      <c r="A227" s="105">
        <v>29</v>
      </c>
      <c r="B227" s="106" t="e">
        <v>#N/A</v>
      </c>
      <c r="C227" s="107" t="s">
        <v>251</v>
      </c>
      <c r="D227" s="107" t="s">
        <v>251</v>
      </c>
      <c r="E227" s="106" t="s">
        <v>251</v>
      </c>
      <c r="F227" s="108"/>
      <c r="G227" s="109" t="s">
        <v>251</v>
      </c>
      <c r="H227" s="110" t="s">
        <v>251</v>
      </c>
      <c r="I227" s="111"/>
      <c r="J227" s="112" t="s">
        <v>251</v>
      </c>
      <c r="K227" s="111"/>
      <c r="L227" s="112" t="s">
        <v>251</v>
      </c>
      <c r="M227" s="111"/>
      <c r="N227" s="112" t="s">
        <v>251</v>
      </c>
      <c r="O227" s="111"/>
      <c r="P227" s="112" t="s">
        <v>251</v>
      </c>
      <c r="Q227" s="111"/>
      <c r="R227" s="112" t="s">
        <v>251</v>
      </c>
      <c r="S227" s="113"/>
      <c r="T227" s="112" t="s">
        <v>251</v>
      </c>
      <c r="U227" s="111"/>
      <c r="V227" s="112" t="s">
        <v>251</v>
      </c>
      <c r="W227" s="111">
        <v>100</v>
      </c>
      <c r="X227" s="112" t="s">
        <v>251</v>
      </c>
      <c r="Y227" s="111"/>
      <c r="Z227" s="112" t="s">
        <v>251</v>
      </c>
      <c r="AA227" s="111"/>
      <c r="AB227" s="112" t="s">
        <v>251</v>
      </c>
      <c r="AC227" s="111"/>
      <c r="AD227" s="112" t="s">
        <v>251</v>
      </c>
      <c r="AE227" s="116">
        <v>0</v>
      </c>
      <c r="AF227" s="117" t="s">
        <v>251</v>
      </c>
      <c r="AG227" s="118" t="s">
        <v>251</v>
      </c>
      <c r="AH227" s="100" t="str">
        <f t="shared" ca="1" si="12"/>
        <v/>
      </c>
      <c r="AI227" s="119" t="str">
        <f>IF(H227="","",IF(H227&lt;&gt;"CZ","NE",IF(AND(H227="CZ",AF226&lt;&gt;AF227,AF227&lt;&gt;AF228),A227-COUNTIF($H$199:$H227,"&lt;&gt;CZ"),IF(AND(H227="CZ",H226="CZ",AF227=AF226,AF227&lt;&gt;AF225,AF227&lt;&gt;AF228),A226-COUNTIF($H$199:$H227,"&lt;&gt;CZ")&amp;$AH$5&amp;A227-COUNTIF($H$199:$H227,"&lt;&gt;CZ"),IF(AND(H227="CZ",H228="CZ",AF227&lt;&gt;AF226,AF227=AF228,AF227&lt;&gt;AF229),A227-COUNTIF($H$199:$H227,"&lt;&gt;CZ")&amp;$AH$5&amp;A228-COUNTIF($H$199:$H228,"&lt;&gt;CZ"),IF(AND(H227="CZ",H226="CZ",H225="CZ",AF227=AF225,AF227&lt;&gt;AF224,AF227&lt;&gt;AF228),A225-COUNTIF($H$199:$H227,"&lt;&gt;CZ")&amp;$AH$5&amp;A227-COUNTIF($H$199:$H227,"&lt;&gt;CZ"),IF(AND(H227="CZ",H226="CZ",H228="CZ",AF228=AF226,AF227&lt;&gt;AF225,AF227&lt;&gt;AF229),A226-COUNTIF($H$199:$H226,"&lt;&gt;CZ")&amp;$AH$5&amp;A228-COUNTIF($H$199:$H228,"&lt;&gt;CZ"),IF(AND(H227="CZ",H228="CZ",H229="CZ",AF227&lt;&gt;AF226,AF227=AF229,AF227&lt;&gt;AF230),A227-COUNTIF($H$199:$H227,"&lt;&gt;CZ")&amp;$AH$5&amp;A229-COUNTIF($H$199:$H229,"&lt;&gt;CZ"),IF(AND(H227="CZ",H226="CZ",H225="CZ",H224="CZ",AF227=AF224,AF227&lt;&gt;AF223,AF227&lt;&gt;AF228),A224-COUNTIF($H$199:$H224,"&lt;&gt;CZ")&amp;$AH$5&amp;A227-COUNTIF($H$199:$H227,"&lt;&gt;CZ"),IF(AND(H227="CZ",H226="CZ",H225="CZ",H228="CZ",AF228=AF225,AF227&lt;&gt;AF224,AF227&lt;&gt;AF229),A225-COUNTIF($H$199:$H225,"&lt;&gt;CZ")&amp;$AH$5&amp;A228-COUNTIF($H$199:$H228,"&lt;&gt;CZ"),IF(AND(H227="CZ",H226="CZ",H228="CZ",H229="CZ",AF229=AF226,AF227&lt;&gt;AF225,AF227&lt;&gt;AF230),A226-COUNTIF($H$199:$H226,"&lt;&gt;CZ")&amp;$AH$5&amp;A229-COUNTIF($H$199:$H229,"&lt;&gt;CZ"),IF(AND(H227="CZ",H228="CZ",H229="CZ",H230="CZ",AF227&lt;&gt;AF226,AF227=AF230,AF227&lt;&gt;AF231),A227-COUNTIF($H$199:$H227,"&lt;&gt;CZ")&amp;$AH$5&amp;A230-COUNTIF($H$199:$H230,"&lt;&gt;CZ"),IF(AND(H227="CZ",H226="CZ",H225="CZ",H224="CZ",H223="CZ",AF227=AF223,AF227&lt;&gt;AF222,AF227&lt;&gt;AF228),A223-COUNTIF($H$199:$H223,"&lt;&gt;CZ")&amp;$AH$5&amp;A227-COUNTIF($H$199:$H227,"&lt;&gt;CZ"),IF(AND(H227="CZ",H226="CZ",H225="CZ",H224="CZ",H228="CZ",AF228=AF224,AF227&lt;&gt;AF223,AF227&lt;&gt;AF229),A224-COUNTIF($H$199:$H224,"&lt;&gt;CZ")&amp;$AH$5&amp;A228-COUNTIF($H$199:$H228,"&lt;&gt;CZ"),IF(AND(H227="CZ",H226="CZ",H225="CZ",H228="CZ",H229="CZ",AF229=AF225,AF227&lt;&gt;AF224,AF227&lt;&gt;AF230),A225-COUNTIF($H$199:$H225,"&lt;&gt;CZ")&amp;$AH$5&amp;A229-COUNTIF($H$199:$H229,"&lt;&gt;CZ"),IF(AND(H227="CZ",H226="CZ",H228="CZ",H229="CZ",H230="CZ",AF230=AF226,AF227&lt;&gt;AF225,AF227&lt;&gt;AF231),A226-COUNTIF($H$199:$H226,"&lt;&gt;CZ")&amp;$AH$5&amp;A230-COUNTIF($H$199:$H230,"&lt;&gt;CZ"),IF(AND(H227="CZ",H228="CZ",H229="CZ",H230="CZ",H231="CZ",AF227&lt;&gt;AF226,AF227=AF231,AF227&lt;&gt;AF232),A227-COUNTIF($H$199:$H227,"&lt;&gt;CZ")&amp;$AH$5&amp;A231-COUNTIF($H$199:$H231,"&lt;&gt;CZ"),IF(AND(H227="CZ",H226&lt;&gt;"CZ",AF227=AF226,AF227&lt;&gt;AF225,AF227&lt;&gt;AF228),A227-COUNTIF($H$199:$H227,"&lt;&gt;CZ"),IF(AND(H227="CZ",H228&lt;&gt;"CZ",AF227&lt;&gt;AF226,AF227=AF228,AF227&lt;&gt;AF229),A227-COUNTIF($H$199:$H227,"&lt;&gt;CZ"),IF(AND(H227="CZ",H226&lt;&gt;"CZ",H225="CZ",AF227=AF225,AF227&lt;&gt;AF224,AF227&lt;&gt;AF228),A225-COUNTIF($H$199:$H225,"&lt;&gt;CZ")&amp;$AH$5&amp;A227-COUNTIF($H$199:$H227,"&lt;&gt;CZ"),IF(AND(H227="CZ",H226="CZ",H225&lt;&gt;"CZ",AF227=AF225,AF227&lt;&gt;AF224,AF227&lt;&gt;AF228),A226-COUNTIF($H$199:$H225,"&lt;&gt;CZ")&amp;$AH$5&amp;A227-COUNTIF($H$199:$H227,"&lt;&gt;CZ"),IF(AND(H227="CZ",H226&lt;&gt;"CZ",H225&lt;&gt;"CZ",AF227=AF225,AF227&lt;&gt;AF224,AF227&lt;&gt;AF228),A227-COUNTIF($H$199:$H227,"&lt;&gt;CZ"),IF(AND(H227="CZ",H226&lt;&gt;"CZ",H228="CZ",AF227=AF226,AF227&lt;&gt;AF225,AF227=AF228,AF227&lt;&gt;AF229),A227-COUNTIF($H$199:$H226,"&lt;&gt;CZ")&amp;$AH$5&amp;A228-COUNTIF($H$199:$H228,"&lt;&gt;CZ"),IF(AND(H227="CZ",H226="CZ",H228&lt;&gt;"CZ",AF228=AF226,AF227&lt;&gt;AF225,AF227&lt;&gt;AF229),A226-COUNTIF($H$199:$H226,"&lt;&gt;CZ")&amp;$AH$5&amp;A228-COUNTIF($H$199:$H228,"&lt;&gt;CZ"),IF(AND(H227="CZ",H226&lt;&gt;"CZ",H228&lt;&gt;"CZ",AF228=AF226,AF227&lt;&gt;AF225,AF227&lt;&gt;AF229),A227-COUNTIF($H$199:$H226,"&lt;&gt;CZ"),IF(AND(H227="CZ",H228&lt;&gt;"CZ",H229="CZ",AF227&lt;&gt;AF226,AF227=AF229,AF227&lt;&gt;AF230),A227-COUNTIF($H$199:$H227,"&lt;&gt;CZ")&amp;$AH$5&amp;A229-COUNTIF($H$199:$H229,"&lt;&gt;CZ"),IF(AND(H227="CZ",H228="CZ",H229&lt;&gt;"CZ",AF227&lt;&gt;AF226,AF227=AF229,AF227&lt;&gt;AF230),A227-COUNTIF($H$199:$H227,"&lt;&gt;CZ")&amp;$AH$5&amp;A229-COUNTIF($H$199:$H229,"&lt;&gt;CZ"),IF(AND(H227="CZ",H228&lt;&gt;"CZ",H229&lt;&gt;"CZ",AF227&gt;0,AF227&lt;&gt;AF226,AF227=AF229,AF227&lt;&gt;AF230),A227-COUNTIF($H$199:$H227,"&lt;&gt;CZ"),IF(AND(H227="CZ",H226&lt;&gt;"CZ",H225="CZ",H224="CZ",AF227=AF224,AF227&lt;&gt;AF223,AF227&lt;&gt;AF228),A224-COUNTIF($H$199:$H224,"&lt;&gt;CZ")&amp;$AH$5&amp;A227-COUNTIF($H$199:$H227,"&lt;&gt;CZ"),IF(AND(H227="CZ",H226="CZ",H225&lt;&gt;"CZ",H224="CZ",AF227=AF224,AF227&lt;&gt;AF223,AF227&lt;&gt;AF228),A224-COUNTIF($H$199:$H224,"&lt;&gt;CZ")&amp;$AH$5&amp;A227-COUNTIF($H$199:$H227,"&lt;&gt;CZ"),IF(AND(H227="CZ",H226="CZ",H225="CZ",H224&lt;&gt;"CZ",AF227=AF224,AF227&lt;&gt;AF223,AF227&lt;&gt;AF228),A225-COUNTIF($H$199:$H224,"&lt;&gt;CZ")&amp;$AH$5&amp;A227-COUNTIF($H$199:$H227,"&lt;&gt;CZ"),IF(AND(H227="CZ",H226&lt;&gt;"CZ",H225&lt;&gt;"CZ",H224="CZ",AF227=AF224,AF227&lt;&gt;AF223,AF227&lt;&gt;AF228),A224-COUNTIF($H$199:$H224,"&lt;&gt;CZ")&amp;$AH$5&amp;A227-COUNTIF($H$199:$H227,"&lt;&gt;CZ"),IF(AND(H227="CZ",H226&lt;&gt;"CZ",H225="CZ",H224&lt;&gt;"CZ",AF227=AF224,AF227&lt;&gt;AF223,AF227&lt;&gt;AF228),A225-COUNTIF($H$199:$H224,"&lt;&gt;CZ")&amp;$AH$5&amp;A227-COUNTIF($H$199:$H227,"&lt;&gt;CZ"),IF(AND(H227="CZ",H226="CZ",H225&lt;&gt;"CZ",H224&lt;&gt;"CZ",AF227=AF224,AF227&lt;&gt;AF223,AF227&lt;&gt;AF228),A225-COUNTIF($H$199:$H224,"&lt;&gt;CZ")&amp;$AH$5&amp;A227-COUNTIF($H$199:$H227,"&lt;&gt;CZ"),IF(AND(H227="CZ",H226&lt;&gt;"CZ",H225&lt;&gt;"CZ",H224&lt;&gt;"CZ",AF227=AF224,AF227&lt;&gt;AF223,AF227&lt;&gt;AF228),A227-COUNTIF($H$199:$H227,"&lt;&gt;CZ"),IF(AND(H227="CZ",H226="CZ",H225&lt;&gt;"CZ",H228="CZ",AF227=AF225,AF227&lt;&gt;AF224,AF227=AF228,AF227&lt;&gt;AF229),A226-COUNTIF($H$199:$H225,"&lt;&gt;CZ")&amp;$AH$5&amp;A228-COUNTIF($H$199:$H228,"&lt;&gt;CZ"),IF(AND(H227="CZ",H226="CZ",H225="CZ",H228&lt;&gt;"CZ",AF227=AF225,AF227&lt;&gt;AF224,AF227=AF228,AF227&lt;&gt;AF229),A225-COUNTIF($H$199:$H225,"&lt;&gt;CZ")&amp;$AH$5&amp;A228-COUNTIF($H$199:$H228,"&lt;&gt;CZ"),IF(AND(H227="CZ",H226&lt;&gt;"CZ",H225&lt;&gt;"CZ",H228="CZ",AF227=AF225,AF227&lt;&gt;AF224,AF227=AF228,AF227&lt;&gt;AF229),A226-COUNTIF($H$199:$H225,"&lt;&gt;CZ")&amp;$AH$5&amp;A228-COUNTIF($H$199:$H228,"&lt;&gt;CZ"),IF(AND(H227="CZ",H226&lt;&gt;"CZ",H225="CZ",H228="CZ",AF227=AF225,AF227&lt;&gt;AF224,AF227=AF228,AF227&lt;&gt;AF229),A225-COUNTIF($H$199:$H225,"&lt;&gt;CZ")&amp;$AH$5&amp;A228-COUNTIF($H$199:$H228,"&lt;&gt;CZ"),IF(AND(H227="CZ",H226&lt;&gt;"CZ",H225="CZ",H228&lt;&gt;"CZ",AF227=AF225,AF227&lt;&gt;AF224,AF227=AF228,AF227&lt;&gt;AF229),A225-COUNTIF($H$199:$H225,"&lt;&gt;CZ")&amp;$AH$5&amp;A228-COUNTIF($H$199:$H228,"&lt;&gt;CZ"),IF(AND(H227="CZ",H226="CZ",H225&lt;&gt;"CZ",H228&lt;&gt;"CZ",AF228=AF225,AF227&lt;&gt;AF224,AF227&lt;&gt;AF229),A226-COUNTIF($H$199:$H225,"&lt;&gt;CZ")&amp;$AH$5&amp;A228-COUNTIF($H$199:$H228,"&lt;&gt;CZ"),IF(AND(H227="CZ",H226&lt;&gt;"CZ",H225&lt;&gt;"CZ",H228&lt;&gt;"CZ",AF228=AF225,AF227&lt;&gt;AF224,AF227&lt;&gt;AF229),A226-COUNTIF($H$199:$H225,"&lt;&gt;CZ"),IF(AND(H227="CZ",H226&lt;&gt;"CZ",H228="CZ",H229="CZ",AF229=AF226,AF227&lt;&gt;AF225,AF227&lt;&gt;AF230),A227-COUNTIF($H$199:$H226,"&lt;&gt;CZ")&amp;$AH$5&amp;A229-COUNTIF($H$199:$H229,"&lt;&gt;CZ"),IF(AND(H227="CZ",H226="CZ",H228&lt;&gt;"CZ",H229="CZ",AF229=AF226,AF227&lt;&gt;AF225,AF227&lt;&gt;AF230),A226-COUNTIF($H$199:$H226,"&lt;&gt;CZ")&amp;$AH$5&amp;A229-COUNTIF($H$199:$H229,"&lt;&gt;CZ"),IF(AND(H227="CZ",H226="CZ",H228="CZ",H229&lt;&gt;"CZ",AF229=AF226,AF227&lt;&gt;AF225,AF227&lt;&gt;AF230),A226-COUNTIF($H$199:$H226,"&lt;&gt;CZ")&amp;$AH$5&amp;A229-COUNTIF($H$199:$H229,"&lt;&gt;CZ"),IF(AND(H227="CZ",H226&lt;&gt;"CZ",H228&lt;&gt;"CZ",H229="CZ",AF229=AF226,AF227&lt;&gt;AF225,AF227&lt;&gt;AF230),A227-COUNTIF($H$199:$H226,"&lt;&gt;CZ")&amp;$AH$5&amp;A229-COUNTIF($H$199:$H229,"&lt;&gt;CZ"),IF(AND(H227="CZ",H226&lt;&gt;"CZ",H228="CZ",H229&lt;&gt;"CZ",AF229=AF226,AF227&lt;&gt;AF225,AF227&lt;&gt;AF230),A227-COUNTIF($H$199:$H226,"&lt;&gt;CZ")&amp;$AH$5&amp;A229-COUNTIF($H$199:$H229,"&lt;&gt;CZ"),IF(AND(H227="CZ",H226="CZ",H228&lt;&gt;"CZ",H229&lt;&gt;"CZ",AF229=AF226,AF227&lt;&gt;AF225,AF227&lt;&gt;AF230),A226-COUNTIF($H$199:$H226,"&lt;&gt;CZ")&amp;$AH$5&amp;A229-COUNTIF($H$199:$H229,"&lt;&gt;CZ"),IF(AND(H227="CZ",H226&lt;&gt;"CZ",H228&lt;&gt;"CZ",H229&lt;&gt;"CZ",AF229=AF226,AF227&lt;&gt;AF225,AF227&lt;&gt;AF230),A227-COUNTIF($H$199:$H226,"&lt;&gt;CZ"),IF(AND(H227="CZ",H228="CZ",H229="CZ",H230&lt;&gt;"CZ",AF227&lt;&gt;AF226,AF227=AF230,AF227&lt;&gt;AF231),A227-COUNTIF($H$199:$H227,"&lt;&gt;CZ")&amp;$AH$5&amp;A230-COUNTIF($H$199:$H230,"&lt;&gt;CZ"),IF(AND(H227="CZ",H228="CZ",H229&lt;&gt;"CZ",H230="CZ",AF227&lt;&gt;AF226,AF227=AF230,AF227&lt;&gt;AF231),A227-COUNTIF($H$199:$H227,"&lt;&gt;CZ")&amp;$AH$5&amp;A230-COUNTIF($H$199:$H230,"&lt;&gt;CZ"),IF(AND(H227="CZ",H228&lt;&gt;"CZ",H229="CZ",H230="CZ",AF227&lt;&gt;AF226,AF227=AF230,AF227&lt;&gt;AF231),A227-COUNTIF($H$199:$H227,"&lt;&gt;CZ")&amp;$AH$5&amp;A230-COUNTIF($H$199:$H230,"&lt;&gt;CZ"),IF(AND(H227="CZ",H228&lt;&gt;"CZ",H229&lt;&gt;"CZ",H230="CZ",AF227&lt;&gt;AF226,AF227=AF230,AF227&lt;&gt;AF231),A227-COUNTIF($H$199:$H227,"&lt;&gt;CZ")&amp;$AH$5&amp;A230-COUNTIF($H$199:$H230,"&lt;&gt;CZ"),"")))))))))))))))))))))))))))))))))))))))))))))))))))))</f>
        <v/>
      </c>
      <c r="AJ227" s="102" t="str">
        <f>IF(AI227&lt;&gt;"","",IF(AND(H227="CZ",H228&lt;&gt;"CZ",H229="CZ",H230&lt;&gt;"CZ",AF227&lt;&gt;AF226,AF227=AF230,AF227&lt;&gt;AF231),A227-COUNTIF($H$199:$H227,"&lt;&gt;CZ")&amp;$AH$5&amp;A230-COUNTIF($H$199:$H230,"&lt;&gt;CZ"),IF(AND(H227="CZ",H228="CZ",H229&lt;&gt;"CZ",H230&lt;&gt;"CZ",AF227&lt;&gt;AF226,AF227=AF230,AF227&lt;&gt;AF231),A227-COUNTIF($H$199:$H227,"&lt;&gt;CZ")&amp;$AH$5&amp;A230-COUNTIF($H$199:$H230,"&lt;&gt;CZ"),IF(AND(H227="CZ",H228&lt;&gt;"CZ",H229&lt;&gt;"CZ",H230&lt;&gt;"CZ",AF227&lt;&gt;AF226,AF227=AF230,AF227&lt;&gt;AF231),A227-COUNTIF($H$199:$H227,"&lt;&gt;CZ"),IF(AND(H227="CZ",H226&lt;&gt;"CZ",H225="CZ",H224="CZ",H223="CZ",AF227=AF223,AF227&lt;&gt;AF222,AF227&lt;&gt;AF228),A223-COUNTIFS($H$199:$H223,"&lt;&gt;CZ")&amp;$AH$5&amp;A227-COUNTIFS($H$199:$H227,"&lt;&gt;CZ"),IF(AND(H227="CZ",H226="CZ",H225&lt;&gt;"CZ",H224="CZ",H223="CZ",AF227=AF223,AF227&lt;&gt;AF222,AF227&lt;&gt;AF228),A223-COUNTIFS($H$199:$H223,"&lt;&gt;CZ")&amp;$AH$5&amp;A227-COUNTIFS($H$199:$H227,"&lt;&gt;CZ"),IF(AND(H227="CZ",H226="CZ",H225="CZ",H224&lt;&gt;"CZ",H223="CZ",AF227=AF223,AF227&lt;&gt;AF222,AF227&lt;&gt;AF228),A223-COUNTIFS($H$199:$H223,"&lt;&gt;CZ")&amp;$AH$5&amp;A227-COUNTIFS($H$199:$H227,"&lt;&gt;CZ"),IF(AND(H227="CZ",H226="CZ",H225="CZ",H224="CZ",H223&lt;&gt;"CZ",AF227=AF223,AF227&lt;&gt;AF222,AF227&lt;&gt;AF228),A224-COUNTIFS($H$199:$H223,"&lt;&gt;CZ")&amp;$AH$5&amp;A227-COUNTIFS($H$199:$H227,"&lt;&gt;CZ"),IF(AND(H227="CZ",H226&lt;&gt;"CZ",H225="CZ",H224="CZ",H223&lt;&gt;"CZ",AF227=AF223,AF227&lt;&gt;AF222,AF227&lt;&gt;AF228),A224-COUNTIFS($H$199:$H223,"&lt;&gt;CZ")&amp;$AH$5&amp;A227-COUNTIFS($H$199:$H227,"&lt;&gt;CZ"),IF(AND(H227="CZ",H226&lt;&gt;"CZ",H225="CZ",H224&lt;&gt;"CZ",H223="CZ",AF227=AF223,AF227&lt;&gt;AF222,AF227&lt;&gt;AF228),A223-COUNTIFS($H$199:$H223,"&lt;&gt;CZ")&amp;$AH$5&amp;A227-COUNTIFS($H$199:$H227,"&lt;&gt;CZ"),IF(AND(H227="CZ",H226&lt;&gt;"CZ",H225&lt;&gt;"CZ",H224="CZ",H223="CZ",AF227=AF223,AF227&lt;&gt;AF222,AF227&lt;&gt;AF228),A223-COUNTIFS($H$199:$H223,"&lt;&gt;CZ")&amp;$AH$5&amp;A227-COUNTIFS($H$199:$H227,"&lt;&gt;CZ"),IF(AND(H227="CZ",H226&lt;&gt;"CZ",H225&lt;&gt;"CZ",H224&lt;&gt;"CZ",H223="CZ",AF227=AF223,AF227&lt;&gt;AF222,AF227&lt;&gt;AF228),A223-COUNTIFS($H$199:$H223,"&lt;&gt;CZ")&amp;$AH$5&amp;A227-COUNTIFS($H$199:$H227,"&lt;&gt;CZ"),IF(AND(H227="CZ",H226&lt;&gt;"CZ",H225&lt;&gt;"CZ",H224="CZ",H223&lt;&gt;"CZ",AF227=AF223,AF227&lt;&gt;AF222,AF227&lt;&gt;AF228),A224-COUNTIFS($H$199:$H223,"&lt;&gt;CZ")&amp;$AH$5&amp;A227-COUNTIFS($H$199:$H227,"&lt;&gt;CZ"),IF(AND(H227="CZ",H226&lt;&gt;"CZ",H225="CZ",H224&lt;&gt;"CZ",H223&lt;&gt;"CZ",AF227=AF223,AF227&lt;&gt;AF222,AF227&lt;&gt;AF228),A224-COUNTIFS($H$199:$H223,"&lt;&gt;CZ")&amp;$AH$5&amp;A227-COUNTIFS($H$199:$H227,"&lt;&gt;CZ"),IF(AND(H227="CZ",H226="CZ",H225&lt;&gt;"CZ",H224&lt;&gt;"CZ",H223&lt;&gt;"CZ",AF227=AF223,AF227&lt;&gt;AF222,AF227&lt;&gt;AF228),A224-COUNTIFS($H$199:$H223,"&lt;&gt;CZ")&amp;$AH$5&amp;A227-COUNTIFS($H$199:$H227,"&lt;&gt;CZ"),IF(AND(H227="CZ",H226="CZ",H225&lt;&gt;"CZ",H224&lt;&gt;"CZ",H223="CZ",AF227=AF223,AF227&lt;&gt;AF222,AF227&lt;&gt;AF228),A223-COUNTIFS($H$199:$H223,"&lt;&gt;CZ")&amp;$AH$5&amp;A227-COUNTIFS($H$199:$H227,"&lt;&gt;CZ"),IF(AND(H227="CZ",H226="CZ",H225&lt;&gt;"CZ",H224="CZ",H223&lt;&gt;"CZ",AF227=AF223,AF227&lt;&gt;AF222,AF227&lt;&gt;AF228),A224-COUNTIFS($H$199:$H223,"&lt;&gt;CZ")&amp;$AH$5&amp;A227-COUNTIFS($H$199:$H227,"&lt;&gt;CZ"),IF(AND(H227="CZ",H226="CZ",H225="CZ",H224&lt;&gt;"CZ",H223&lt;&gt;"CZ",AF227=AF223,AF227&lt;&gt;AF222,AF227&lt;&gt;AF228),A224-COUNTIFS($H$199:$H223,"&lt;&gt;CZ")&amp;$AH$5&amp;A227-COUNTIFS($H$199:$H227,"&lt;&gt;CZ"),IF(AND(H227="CZ",H226&lt;&gt;"CZ",H225&lt;&gt;"CZ",H224&lt;&gt;"CZ",H223&lt;&gt;"CZ",AF227=AF223,AF227&lt;&gt;AF222,AF227&lt;&gt;AF228),A224-COUNTIFS($H$199:$H223,"&lt;&gt;CZ"),IF(AND(H227="CZ",H226&lt;&gt;"CZ",H225="CZ",H224="CZ",H228="CZ",AF228=AF224,AF227&lt;&gt;AF223,AF227&lt;&gt;AF229),A224-COUNTIFS($H$199:$H224,"&lt;&gt;CZ")&amp;$AH$5&amp;A228-COUNTIFS($H$199:$H228,"&lt;&gt;CZ"),IF(AND(H227="CZ",H226="CZ",H225&lt;&gt;"CZ",H224="CZ",H228="CZ",AF228=AF224,AF227&lt;&gt;AF223,AF227&lt;&gt;AF229),A224-COUNTIFS($H$199:$H224,"&lt;&gt;CZ")&amp;$AH$5&amp;A228-COUNTIFS($H$199:$H228,"&lt;&gt;CZ"),IF(AND(H227="CZ",H226="CZ",H225="CZ",H224&lt;&gt;"CZ",H228="CZ",AF228=AF224,AF227&lt;&gt;AF223,AF227&lt;&gt;AF229),A225-COUNTIFS($H$199:$H224,"&lt;&gt;CZ")&amp;$AH$5&amp;A228-COUNTIFS($H$199:$H228,"&lt;&gt;CZ"),IF(AND(H227="CZ",H226="CZ",H225="CZ",H224="CZ",H228&lt;&gt;"CZ",AF228=AF224,AF227&lt;&gt;AF223,AF227&lt;&gt;AF229),A224-COUNTIFS($H$199:$H224,"&lt;&gt;CZ")&amp;$AH$5&amp;A228-COUNTIFS($H$199:$H228,"&lt;&gt;CZ"),IF(AND(H227="CZ",H226&lt;&gt;"CZ",H225="CZ",H224="CZ",H228&lt;&gt;"CZ",AF228=AF224,AF227&lt;&gt;AF223,AF227&lt;&gt;AF229),A224-COUNTIFS($H$199:$H224,"&lt;&gt;CZ")&amp;$AH$5&amp;A228-COUNTIFS($H$199:$H228,"&lt;&gt;CZ"),IF(AND(H227="CZ",H226&lt;&gt;"CZ",H225="CZ",H224&lt;&gt;"CZ",H228="CZ",AF228=AF224,AF227&lt;&gt;AF223,AF227&lt;&gt;AF229),A225-COUNTIFS($H$199:$H224,"&lt;&gt;CZ")&amp;$AH$5&amp;A228-COUNTIFS($H$199:$H228,"&lt;&gt;CZ"),IF(AND(H227="CZ",H226&lt;&gt;"CZ",H225&lt;&gt;"CZ",H224="CZ",H228="CZ",AF228=AF224,AF227&lt;&gt;AF223,AF227&lt;&gt;AF229),A224-COUNTIFS($H$199:$H224,"&lt;&gt;CZ")&amp;$AH$5&amp;A228-COUNTIFS($H$199:$H228,"&lt;&gt;CZ"),IF(AND(H227="CZ",H226&lt;&gt;"CZ",H225&lt;&gt;"CZ",H224&lt;&gt;"CZ",H228="CZ",AF228=AF224,AF227&lt;&gt;AF223,AF227&lt;&gt;AF229),A225-COUNTIFS($H$199:$H224,"&lt;&gt;CZ")&amp;$AH$5&amp;A228-COUNTIFS($H$199:$H228,"&lt;&gt;CZ"),IF(AND(H227="CZ",H226&lt;&gt;"CZ",H225&lt;&gt;"CZ",H224="CZ",H228&lt;&gt;"CZ",AF228=AF224,AF227&lt;&gt;AF223,AF227&lt;&gt;AF229),A224-COUNTIFS($H$199:$H224,"&lt;&gt;CZ")&amp;$AH$5&amp;A228-COUNTIFS($H$199:$H228,"&lt;&gt;CZ"),IF(AND(H227="CZ",H226&lt;&gt;"CZ",H225="CZ",H224&lt;&gt;"CZ",H228&lt;&gt;"CZ",AF228=AF224,AF227&lt;&gt;AF223,AF227&lt;&gt;AF229),A225-COUNTIFS($H$199:$H224,"&lt;&gt;CZ")&amp;$AH$5&amp;A228-COUNTIFS($H$199:$H228,"&lt;&gt;CZ"),IF(AND(H227="CZ",H226="CZ",H225&lt;&gt;"CZ",H224&lt;&gt;"CZ",H228&lt;&gt;"CZ",AF228=AF224,AF227&lt;&gt;AF223,AF227&lt;&gt;AF229),A225-COUNTIFS($H$199:$H224,"&lt;&gt;CZ")&amp;$AH$5&amp;A228-COUNTIFS($H$199:$H228,"&lt;&gt;CZ"),IF(AND(H227="CZ",H226="CZ",H225&lt;&gt;"CZ",H224&lt;&gt;"CZ",H228="CZ",AF228=AF224,AF227&lt;&gt;AF223,AF227&lt;&gt;AF229),A225-COUNTIFS($H$199:$H224,"&lt;&gt;CZ")&amp;$AH$5&amp;A228-COUNTIFS($H$199:$H228,"&lt;&gt;CZ"),IF(AND(H227="CZ",H226="CZ",H225&lt;&gt;"CZ",H224="CZ",H228&lt;&gt;"CZ",AF228=AF224,AF227&lt;&gt;AF223,AF227&lt;&gt;AF229),A224-COUNTIFS($H$199:$H224,"&lt;&gt;CZ")&amp;$AH$5&amp;A228-COUNTIFS($H$199:$H228,"&lt;&gt;CZ"),IF(AND(H227="CZ",H226="CZ",H225="CZ",H224&lt;&gt;"CZ",H228&lt;&gt;"CZ",AF228=AF224,AF227&lt;&gt;AF223,AF227&lt;&gt;AF229),A225-COUNTIFS($H$199:$H224,"&lt;&gt;CZ")&amp;$AH$5&amp;A228-COUNTIFS($H$199:$H228,"&lt;&gt;CZ"),IF(AND(H227="CZ",H226&lt;&gt;"CZ",H225&lt;&gt;"CZ",H224&lt;&gt;"CZ",H228&lt;&gt;"CZ",AF228=AF224,AF227&lt;&gt;AF223,AF227&lt;&gt;AF229),A225-COUNTIFS($H$199:$H224,"&lt;&gt;CZ"),IF(AND(H227="CZ",H226&lt;&gt;"CZ",H225="CZ",H228="CZ",H229="CZ",AF229=AF225,AF227&lt;&gt;AF224,AF227&lt;&gt;AF230),A225-COUNTIFS($H$199:$H225,"&lt;&gt;CZ")&amp;$AH$5&amp;A229-COUNTIFS($H$199:$H229,"&lt;&gt;CZ"),IF(AND(H227="CZ",H226="CZ",H225&lt;&gt;"CZ",H228="CZ",H229="CZ",AF229=AF225,AF227&lt;&gt;AF224,AF227&lt;&gt;AF230),A226-COUNTIFS($H$199:$H225,"&lt;&gt;CZ")&amp;$AH$5&amp;A229-COUNTIFS($H$199:$H229,"&lt;&gt;CZ"),IF(AND(H227="CZ",H226="CZ",H225="CZ",H228&lt;&gt;"CZ",H229="CZ",AF229=AF225,AF227&lt;&gt;AF224,AF227&lt;&gt;AF230),A225-COUNTIFS($H$199:$H225,"&lt;&gt;CZ")&amp;$AH$5&amp;A229-COUNTIFS($H$199:$H229,"&lt;&gt;CZ"),IF(AND(H227="CZ",H226="CZ",H225="CZ",H228="CZ",H229&lt;&gt;"CZ",AF229=AF225,AF227&lt;&gt;AF224,AF227&lt;&gt;AF230),A225-COUNTIFS($H$199:$H225,"&lt;&gt;CZ")&amp;$AH$5&amp;A229-COUNTIFS($H$199:$H229,"&lt;&gt;CZ"),IF(AND(H227="CZ",H226&lt;&gt;"CZ",H225="CZ",H228="CZ",H229&lt;&gt;"CZ",AF229=AF225,AF227&lt;&gt;AF224,AF227&lt;&gt;AF230),A225-COUNTIFS($H$199:$H225,"&lt;&gt;CZ")&amp;$AH$5&amp;A229-COUNTIFS($H$199:$H229,"&lt;&gt;CZ"),IF(AND(H227="CZ",H226&lt;&gt;"CZ",H225="CZ",H228&lt;&gt;"CZ",H229="CZ",AF229=AF225,AF227&lt;&gt;AF224,AF227&lt;&gt;AF230),A225-COUNTIFS($H$199:$H225,"&lt;&gt;CZ")&amp;$AH$5&amp;A229-COUNTIFS($H$199:$H229,"&lt;&gt;CZ"),IF(AND(H227="CZ",H226&lt;&gt;"CZ",H225&lt;&gt;"CZ",H228="CZ",H229="CZ",AF229=AF225,AF227&lt;&gt;AF224,AF227&lt;&gt;AF230),A226-COUNTIFS($H$199:$H225,"&lt;&gt;CZ")&amp;$AH$5&amp;A229-COUNTIFS($H$199:$H229,"&lt;&gt;CZ"),IF(AND(H227="CZ",H226&lt;&gt;"CZ",H225&lt;&gt;"CZ",H228&lt;&gt;"CZ",H229="CZ",AF229=AF225,AF227&lt;&gt;AF224,AF227&lt;&gt;AF230),A226-COUNTIFS($H$199:$H225,"&lt;&gt;CZ")&amp;$AH$5&amp;A229-COUNTIFS($H$199:$H229,"&lt;&gt;CZ"),IF(AND(H227="CZ",H226&lt;&gt;"CZ",H225&lt;&gt;"CZ",H228="CZ",H229&lt;&gt;"CZ",AF229=AF225,AF227&lt;&gt;AF224,AF227&lt;&gt;AF230),A226-COUNTIFS($H$199:$H225,"&lt;&gt;CZ")&amp;$AH$5&amp;A229-COUNTIFS($H$199:$H229,"&lt;&gt;CZ"),IF(AND(H227="CZ",H226&lt;&gt;"CZ",H225="CZ",H228&lt;&gt;"CZ",H229&lt;&gt;"CZ",AF229=AF225,AF227&lt;&gt;AF224,AF227&lt;&gt;AF230),A225-COUNTIFS($H$199:$H225,"&lt;&gt;CZ")&amp;$AH$5&amp;A229-COUNTIFS($H$199:$H229,"&lt;&gt;CZ"),IF(AND(H227="CZ",H226="CZ",H225&lt;&gt;"CZ",H228&lt;&gt;"CZ",H229&lt;&gt;"CZ",AF229=AF225,AF227&lt;&gt;AF224,AF227&lt;&gt;AF230),A226-COUNTIFS($H$199:$H225,"&lt;&gt;CZ")&amp;$AH$5&amp;A229-COUNTIFS($H$199:$H229,"&lt;&gt;CZ"),IF(AND(H227="CZ",H226="CZ",H225&lt;&gt;"CZ",H228&lt;&gt;"CZ",H229="CZ",AF229=AF225,AF227&lt;&gt;AF224,AF227&lt;&gt;AF230),A226-COUNTIFS($H$199:$H225,"&lt;&gt;CZ")&amp;$AH$5&amp;A229-COUNTIFS($H$199:$H229,"&lt;&gt;CZ"),IF(AND(H227="CZ",H226="CZ",H225&lt;&gt;"CZ",H228="CZ",H229&lt;&gt;"CZ",AF229=AF225,AF227&lt;&gt;AF224,AF227&lt;&gt;AF230),A226-COUNTIFS($H$199:$H225,"&lt;&gt;CZ")&amp;$AH$5&amp;A229-COUNTIFS($H$199:$H229,"&lt;&gt;CZ"),IF(AND(H227="CZ",H226="CZ",H225="CZ",H228&lt;&gt;"CZ",H229&lt;&gt;"CZ",AF229=AF225,AF227&lt;&gt;AF224,AF227&lt;&gt;AF230),A225-COUNTIFS($H$199:$H225,"&lt;&gt;CZ")&amp;$AH$5&amp;A229-COUNTIFS($H$199:$H229,"&lt;&gt;CZ"),""))))))))))))))))))))))))))))))))))))))))))))))))</f>
        <v/>
      </c>
      <c r="AK227" s="102" t="str">
        <f>IF(AI227&lt;&gt;"","",IF(AJ227&lt;&gt;"","",IF(AND(H226="CZ",H225&lt;&gt;"CZ",H224&lt;&gt;"CZ",H227&lt;&gt;"CZ",H228&lt;&gt;"CZ",AF228=AF224,AF226&lt;&gt;AF223,AF226&lt;&gt;AF229),A225-COUNTIFS($H$199:$H224,"&lt;&gt;CZ"),IF(AND(H227="CZ",H226&lt;&gt;"CZ",H228="CZ",H229="CZ",H230="CZ",AF230=AF226,AF227&lt;&gt;AF225,AF227&lt;&gt;AF231),A227-COUNTIFS($H$199:$H226,"&lt;&gt;CZ")&amp;$AH$5&amp;A230-COUNTIFS($H$199:$H230,"&lt;&gt;CZ"),IF(AND(H227="CZ",H226="CZ",H228&lt;&gt;"CZ",H229="CZ",H230="CZ",AF230=AF226,AF227&lt;&gt;AF225,AF227&lt;&gt;AF231),A226-COUNTIFS($H$199:$H226,"&lt;&gt;CZ")&amp;$AH$5&amp;A230-COUNTIFS($H$199:$H230,"&lt;&gt;CZ"),IF(AND(H227="CZ",H226="CZ",H228="CZ",H229&lt;&gt;"CZ",H230="CZ",AF230=AF226,AF227&lt;&gt;AF225,AF227&lt;&gt;AF231),A226-COUNTIFS($H$199:$H226,"&lt;&gt;CZ")&amp;$AH$5&amp;A230-COUNTIFS($H$199:$H230,"&lt;&gt;CZ"),IF(AND(H227="CZ",H226="CZ",H228="CZ",H229="CZ",H230&lt;&gt;"CZ",AF230=AF226,AF227&lt;&gt;AF225,AF227&lt;&gt;AF231),A226-COUNTIFS($H$199:$H226,"&lt;&gt;CZ")&amp;$AH$5&amp;A230-COUNTIFS($H$199:$H230,"&lt;&gt;CZ"),IF(AND(H227="CZ",H226&lt;&gt;"CZ",H228="CZ",H229="CZ",H230&lt;&gt;"CZ",AF230=AF226,AF227&lt;&gt;AF225,AF227&lt;&gt;AF231),A227-COUNTIFS($H$199:$H226,"&lt;&gt;CZ")&amp;$AH$5&amp;A230-COUNTIFS($H$199:$H230,"&lt;&gt;CZ"),IF(AND(H227="CZ",H226&lt;&gt;"CZ",H228="CZ",H229&lt;&gt;"CZ",H230="CZ",AF230=AF226,AF227&lt;&gt;AF225,AF227&lt;&gt;AF231),A227-COUNTIFS($H$199:$H226,"&lt;&gt;CZ")&amp;$AH$5&amp;A230-COUNTIFS($H$199:$H230,"&lt;&gt;CZ"),IF(AND(H227="CZ",H226&lt;&gt;"CZ",H228&lt;&gt;"CZ",H229="CZ",H230="CZ",AF230=AF226,AF227&lt;&gt;AF225,AF227&lt;&gt;AF231),A227-COUNTIFS($H$199:$H226,"&lt;&gt;CZ")&amp;$AH$5&amp;A230-COUNTIFS($H$199:$H230,"&lt;&gt;CZ"),IF(AND(H227="CZ",H226&lt;&gt;"CZ",H228&lt;&gt;"CZ",H229&lt;&gt;"CZ",H230="CZ",AF230=AF226,AF227&lt;&gt;AF225,AF227&lt;&gt;AF231),A227-COUNTIFS($H$199:$H226,"&lt;&gt;CZ")&amp;$AH$5&amp;A230-COUNTIFS($H$199:$H230,"&lt;&gt;CZ"),IF(AND(H227="CZ",H226&lt;&gt;"CZ",H228&lt;&gt;"CZ",H229&lt;&gt;"CZ",H230&lt;&gt;"CZ",AF230=AF226,AF227&lt;&gt;AF225,AF227&lt;&gt;AF231),A230-COUNTIFS($H$199:$H230,"&lt;&gt;CZ"),IF(AND(H227="CZ",H226&lt;&gt;"CZ",H228&lt;&gt;"CZ",H229="CZ",H230&lt;&gt;"CZ",AF230=AF226,AF227&lt;&gt;AF225,AF227&lt;&gt;AF231),A227-COUNTIFS($H$199:$H226,"&lt;&gt;CZ")&amp;$AH$5&amp;A230-COUNTIFS($H$199:$H230,"&lt;&gt;CZ"),IF(AND(H227="CZ",H226="CZ",H228="CZ",H229&lt;&gt;"CZ",H230&lt;&gt;"CZ",AF230=AF226,AF227&lt;&gt;AF225,AF227&lt;&gt;AF231),A226-COUNTIFS($H$199:$H226,"&lt;&gt;CZ")&amp;$AH$5&amp;A230-COUNTIFS($H$199:$H230,"&lt;&gt;CZ"),IF(AND(H227="CZ",H226="CZ",H228&lt;&gt;"CZ",H229&lt;&gt;"CZ",H230&lt;&gt;"CZ",AF230=AF226,AF227&lt;&gt;AF225,AF227&lt;&gt;AF231),A226-COUNTIFS($H$199:$H226,"&lt;&gt;CZ")&amp;$AH$5&amp;A230-COUNTIFS($H$199:$H230,"&lt;&gt;CZ"),IF(AND(H227="CZ",H226="CZ",H228&lt;&gt;"CZ",H229&lt;&gt;"CZ",H230="CZ",AF230=AF226,AF227&lt;&gt;AF225,AF227&lt;&gt;AF231),A226-COUNTIFS($H$199:$H226,"&lt;&gt;CZ")&amp;$AH$5&amp;A230-COUNTIFS($H$199:$H230,"&lt;&gt;CZ"),IF(AND(H227="CZ",H226="CZ",H228&lt;&gt;"CZ",H229="CZ",H230&lt;&gt;"CZ",AF230=AF226,AF227&lt;&gt;AF225,AF227&lt;&gt;AF231),A226-COUNTIFS($H$199:$H226,"&lt;&gt;CZ")&amp;$AH$5&amp;A230-COUNTIFS($H$199:$H230,"&lt;&gt;CZ"),IF(AND(H227="CZ",H226&lt;&gt;"CZ",H228="CZ",H229&lt;&gt;"CZ",H230&lt;&gt;"CZ",AF230=AF226,AF227&lt;&gt;AF225,AF227&lt;&gt;AF231),A227-COUNTIFS($H$199:$H226,"&lt;&gt;CZ")&amp;$AH$5&amp;A230-COUNTIFS($H$199:$H230,"&lt;&gt;CZ"),IF(AND(H227="CZ",H228&lt;&gt;"CZ",H229="CZ",H230="CZ",H231="CZ",AF227=AF231,AF227&lt;&gt;AF226,AF227&lt;&gt;AF232),A227-COUNTIFS($H$199:$H227,"&lt;&gt;CZ")&amp;$AH$5&amp;A231-COUNTIFS($H$199:$H231,"&lt;&gt;CZ"),IF(AND(H227="CZ",H228="CZ",H229&lt;&gt;"CZ",H230="CZ",H231="CZ",AF227=AF231,AF227&lt;&gt;AF226,AF227&lt;&gt;AF232),A227-COUNTIFS($H$199:$H227,"&lt;&gt;CZ")&amp;$AH$5&amp;A231-COUNTIFS($H$199:$H231,"&lt;&gt;CZ"),IF(AND(H227="CZ",H228="CZ",H229="CZ",H230&lt;&gt;"CZ",H231="CZ",AF227=AF231,AF227&lt;&gt;AF226,AF227&lt;&gt;AF232),A227-COUNTIFS($H$199:$H227,"&lt;&gt;CZ")&amp;$AH$5&amp;A231-COUNTIFS($H$199:$H231,"&lt;&gt;CZ"),IF(AND(H227="CZ",H228="CZ",H229="CZ",H230="CZ",H231&lt;&gt;"CZ",AF227=AF231,AF227&lt;&gt;AF226,AF227&lt;&gt;AF232),A227-COUNTIFS($H$199:$H227,"&lt;&gt;CZ")&amp;$AH$5&amp;A231-COUNTIFS($H$199:$H231,"&lt;&gt;CZ"),IF(AND(H227="CZ",H226&lt;&gt;"CZ",H225="CZ",H224="CZ",H228&lt;&gt;"CZ",AF228=AF224,AF227&lt;&gt;AF223,AF227&lt;&gt;AF229),A224-COUNTIFS($H$199:$H224,"&lt;&gt;CZ")&amp;$AH$5&amp;A228-COUNTIFS($H$199:$H228,"&lt;&gt;CZ"),IF(AND(H227="CZ",H228&lt;&gt;"CZ",H229="CZ",H230="CZ",H231&lt;&gt;"CZ",AF227=AF231,AF227&lt;&gt;AF226,AF227&lt;&gt;AF232),A227-COUNTIFS($H$199:$H227,"&lt;&gt;CZ")&amp;$AH$5&amp;A231-COUNTIFS($H$199:$H231,"&lt;&gt;CZ"),IF(AND(H227="CZ",H228&lt;&gt;"CZ",H229="CZ",H230&lt;&gt;"CZ",H231="CZ",AF227=AF231,AF227&lt;&gt;AF226,AF227&lt;&gt;AF232),A227-COUNTIFS($H$199:$H227,"&lt;&gt;CZ")&amp;$AH$5&amp;A231-COUNTIFS($H$199:$H231,"&lt;&gt;CZ"),IF(AND(H227="CZ",H228&lt;&gt;"CZ",H229&lt;&gt;"CZ",H230="CZ",H231="CZ",AF227=AF231,AF227&lt;&gt;AF226,AF227&lt;&gt;AF232),A227-COUNTIFS($H$199:$H227,"&lt;&gt;CZ")&amp;$AH$5&amp;A231-COUNTIFS($H$199:$H231,"&lt;&gt;CZ"),IF(AND(H227="CZ",H228&lt;&gt;"CZ",H229&lt;&gt;"CZ",H230&lt;&gt;"CZ",H231="CZ",AF227=AF231,AF227&lt;&gt;AF226,AF227&lt;&gt;AF232),A227-COUNTIFS($H$199:$H227,"&lt;&gt;CZ")&amp;$AH$5&amp;A231-COUNTIFS($H$199:$H231,"&lt;&gt;CZ"),IF(AND(H227="CZ",H228&lt;&gt;"CZ",H229&lt;&gt;"CZ",H230="CZ",H231&lt;&gt;"CZ",AF227=AF231,AF227&lt;&gt;AF226,AF227&lt;&gt;AF232),A227-COUNTIFS($H$199:$H227,"&lt;&gt;CZ")&amp;$AH$5&amp;A231-COUNTIFS($H$199:$H231,"&lt;&gt;CZ"),IF(AND(H227="CZ",H228&lt;&gt;"CZ",H229="CZ",H230&lt;&gt;"CZ",H231&lt;&gt;"CZ",AF227=AF231,AF227&lt;&gt;AF226,AF227&lt;&gt;AF232),A227-COUNTIFS($H$199:$H227,"&lt;&gt;CZ")&amp;$AH$5&amp;A231-COUNTIFS($H$199:$H231,"&lt;&gt;CZ"),IF(AND(H227="CZ",H228="CZ",H229&lt;&gt;"CZ",H230&lt;&gt;"CZ",H231&lt;&gt;"CZ",AF227=AF231,AF227&lt;&gt;AF226,AF227&lt;&gt;AF232),A227-COUNTIFS($H$199:$H227,"&lt;&gt;CZ")&amp;$AH$5&amp;A231-COUNTIFS($H$199:$H231,"&lt;&gt;CZ"),IF(AND(H227="CZ",H228="CZ",H229="CZ",H230&lt;&gt;"CZ",H231&lt;&gt;"CZ",AF227=AF231,AF227&lt;&gt;AF226,AF227&lt;&gt;AF232),A227-COUNTIFS($H$199:$H227,"&lt;&gt;CZ")&amp;$AH$5&amp;A231-COUNTIFS($H$199:$H231,"&lt;&gt;CZ"),IF(AND(H227="CZ",H228="CZ",H229&lt;&gt;"CZ",H230="CZ",H231&lt;&gt;"CZ",AF227=AF231,AF227&lt;&gt;AF226,AF227&lt;&gt;AF232),A227-COUNTIFS($H$199:$H227,"&lt;&gt;CZ")&amp;$AH$5&amp;A231-COUNTIFS($H$199:$H231,"&lt;&gt;CZ"),IF(AND(H227="CZ",H228="CZ",H229="CZ",H230&lt;&gt;"CZ",H231&lt;&gt;"CZ",AF227=AF231,AF227&lt;&gt;AF226,AF227&lt;&gt;AF232),A227-COUNTIFS($H$199:$H227,"&lt;&gt;CZ")&amp;$AH$5&amp;A231-COUNTIFS($H$199:$H231,"&lt;&gt;CZ"),IF(AND(H227="CZ",H228="CZ",H229&lt;&gt;"CZ",H230&lt;&gt;"CZ",H231&lt;&gt;"CZ",AF227=AF231,AF227&lt;&gt;AF226,AF227&lt;&gt;AF232),A231-COUNTIFS($H$199:$H231,"&lt;&gt;CZ"),""))))))))))))))))))))))))))))))))))</f>
        <v/>
      </c>
      <c r="AL227" s="120" t="str">
        <f t="shared" si="13"/>
        <v/>
      </c>
    </row>
    <row r="228" spans="1:38" s="104" customFormat="1" ht="15" hidden="1" customHeight="1">
      <c r="A228" s="105">
        <v>30</v>
      </c>
      <c r="B228" s="106" t="e">
        <v>#N/A</v>
      </c>
      <c r="C228" s="107" t="s">
        <v>251</v>
      </c>
      <c r="D228" s="107" t="s">
        <v>251</v>
      </c>
      <c r="E228" s="106" t="s">
        <v>251</v>
      </c>
      <c r="F228" s="108"/>
      <c r="G228" s="109" t="s">
        <v>251</v>
      </c>
      <c r="H228" s="110" t="s">
        <v>251</v>
      </c>
      <c r="I228" s="111"/>
      <c r="J228" s="112" t="s">
        <v>251</v>
      </c>
      <c r="K228" s="111"/>
      <c r="L228" s="112" t="s">
        <v>251</v>
      </c>
      <c r="M228" s="111"/>
      <c r="N228" s="112" t="s">
        <v>251</v>
      </c>
      <c r="O228" s="111"/>
      <c r="P228" s="112" t="s">
        <v>251</v>
      </c>
      <c r="Q228" s="111"/>
      <c r="R228" s="112" t="s">
        <v>251</v>
      </c>
      <c r="S228" s="113"/>
      <c r="T228" s="112" t="s">
        <v>251</v>
      </c>
      <c r="U228" s="111"/>
      <c r="V228" s="112" t="s">
        <v>251</v>
      </c>
      <c r="W228" s="111">
        <v>100</v>
      </c>
      <c r="X228" s="112" t="s">
        <v>251</v>
      </c>
      <c r="Y228" s="111"/>
      <c r="Z228" s="112" t="s">
        <v>251</v>
      </c>
      <c r="AA228" s="111"/>
      <c r="AB228" s="112" t="s">
        <v>251</v>
      </c>
      <c r="AC228" s="111"/>
      <c r="AD228" s="112" t="s">
        <v>251</v>
      </c>
      <c r="AE228" s="116">
        <v>0</v>
      </c>
      <c r="AF228" s="117" t="s">
        <v>251</v>
      </c>
      <c r="AG228" s="118" t="s">
        <v>251</v>
      </c>
      <c r="AH228" s="100" t="str">
        <f t="shared" ca="1" si="12"/>
        <v/>
      </c>
      <c r="AI228" s="119" t="str">
        <f>IF(H228="","",IF(H228&lt;&gt;"CZ","NE",IF(AND(H228="CZ",AF227&lt;&gt;AF228,AF228&lt;&gt;AF229),A228-COUNTIF($H$199:$H228,"&lt;&gt;CZ"),IF(AND(H228="CZ",H227="CZ",AF228=AF227,AF228&lt;&gt;AF226,AF228&lt;&gt;AF229),A227-COUNTIF($H$199:$H228,"&lt;&gt;CZ")&amp;$AH$5&amp;A228-COUNTIF($H$199:$H228,"&lt;&gt;CZ"),IF(AND(H228="CZ",H229="CZ",AF228&lt;&gt;AF227,AF228=AF229,AF228&lt;&gt;AF230),A228-COUNTIF($H$199:$H228,"&lt;&gt;CZ")&amp;$AH$5&amp;A229-COUNTIF($H$199:$H229,"&lt;&gt;CZ"),IF(AND(H228="CZ",H227="CZ",H226="CZ",AF228=AF226,AF228&lt;&gt;AF225,AF228&lt;&gt;AF229),A226-COUNTIF($H$199:$H228,"&lt;&gt;CZ")&amp;$AH$5&amp;A228-COUNTIF($H$199:$H228,"&lt;&gt;CZ"),IF(AND(H228="CZ",H227="CZ",H229="CZ",AF229=AF227,AF228&lt;&gt;AF226,AF228&lt;&gt;AF230),A227-COUNTIF($H$199:$H227,"&lt;&gt;CZ")&amp;$AH$5&amp;A229-COUNTIF($H$199:$H229,"&lt;&gt;CZ"),IF(AND(H228="CZ",H229="CZ",H230="CZ",AF228&lt;&gt;AF227,AF228=AF230,AF228&lt;&gt;AF231),A228-COUNTIF($H$199:$H228,"&lt;&gt;CZ")&amp;$AH$5&amp;A230-COUNTIF($H$199:$H230,"&lt;&gt;CZ"),IF(AND(H228="CZ",H227="CZ",H226="CZ",H225="CZ",AF228=AF225,AF228&lt;&gt;AF224,AF228&lt;&gt;AF229),A225-COUNTIF($H$199:$H225,"&lt;&gt;CZ")&amp;$AH$5&amp;A228-COUNTIF($H$199:$H228,"&lt;&gt;CZ"),IF(AND(H228="CZ",H227="CZ",H226="CZ",H229="CZ",AF229=AF226,AF228&lt;&gt;AF225,AF228&lt;&gt;AF230),A226-COUNTIF($H$199:$H226,"&lt;&gt;CZ")&amp;$AH$5&amp;A229-COUNTIF($H$199:$H229,"&lt;&gt;CZ"),IF(AND(H228="CZ",H227="CZ",H229="CZ",H230="CZ",AF230=AF227,AF228&lt;&gt;AF226,AF228&lt;&gt;AF231),A227-COUNTIF($H$199:$H227,"&lt;&gt;CZ")&amp;$AH$5&amp;A230-COUNTIF($H$199:$H230,"&lt;&gt;CZ"),IF(AND(H228="CZ",H229="CZ",H230="CZ",H231="CZ",AF228&lt;&gt;AF227,AF228=AF231,AF228&lt;&gt;AF232),A228-COUNTIF($H$199:$H228,"&lt;&gt;CZ")&amp;$AH$5&amp;A231-COUNTIF($H$199:$H231,"&lt;&gt;CZ"),IF(AND(H228="CZ",H227="CZ",H226="CZ",H225="CZ",H224="CZ",AF228=AF224,AF228&lt;&gt;AF223,AF228&lt;&gt;AF229),A224-COUNTIF($H$199:$H224,"&lt;&gt;CZ")&amp;$AH$5&amp;A228-COUNTIF($H$199:$H228,"&lt;&gt;CZ"),IF(AND(H228="CZ",H227="CZ",H226="CZ",H225="CZ",H229="CZ",AF229=AF225,AF228&lt;&gt;AF224,AF228&lt;&gt;AF230),A225-COUNTIF($H$199:$H225,"&lt;&gt;CZ")&amp;$AH$5&amp;A229-COUNTIF($H$199:$H229,"&lt;&gt;CZ"),IF(AND(H228="CZ",H227="CZ",H226="CZ",H229="CZ",H230="CZ",AF230=AF226,AF228&lt;&gt;AF225,AF228&lt;&gt;AF231),A226-COUNTIF($H$199:$H226,"&lt;&gt;CZ")&amp;$AH$5&amp;A230-COUNTIF($H$199:$H230,"&lt;&gt;CZ"),IF(AND(H228="CZ",H227="CZ",H229="CZ",H230="CZ",H231="CZ",AF231=AF227,AF228&lt;&gt;AF226,AF228&lt;&gt;AF232),A227-COUNTIF($H$199:$H227,"&lt;&gt;CZ")&amp;$AH$5&amp;A231-COUNTIF($H$199:$H231,"&lt;&gt;CZ"),IF(AND(H228="CZ",H229="CZ",H230="CZ",H231="CZ",H232="CZ",AF228&lt;&gt;AF227,AF228=AF232,AF228&lt;&gt;AF233),A228-COUNTIF($H$199:$H228,"&lt;&gt;CZ")&amp;$AH$5&amp;A232-COUNTIF($H$199:$H232,"&lt;&gt;CZ"),IF(AND(H228="CZ",H227&lt;&gt;"CZ",AF228=AF227,AF228&lt;&gt;AF226,AF228&lt;&gt;AF229),A228-COUNTIF($H$199:$H228,"&lt;&gt;CZ"),IF(AND(H228="CZ",H229&lt;&gt;"CZ",AF228&lt;&gt;AF227,AF228=AF229,AF228&lt;&gt;AF230),A228-COUNTIF($H$199:$H228,"&lt;&gt;CZ"),IF(AND(H228="CZ",H227&lt;&gt;"CZ",H226="CZ",AF228=AF226,AF228&lt;&gt;AF225,AF228&lt;&gt;AF229),A226-COUNTIF($H$199:$H226,"&lt;&gt;CZ")&amp;$AH$5&amp;A228-COUNTIF($H$199:$H228,"&lt;&gt;CZ"),IF(AND(H228="CZ",H227="CZ",H226&lt;&gt;"CZ",AF228=AF226,AF228&lt;&gt;AF225,AF228&lt;&gt;AF229),A227-COUNTIF($H$199:$H226,"&lt;&gt;CZ")&amp;$AH$5&amp;A228-COUNTIF($H$199:$H228,"&lt;&gt;CZ"),IF(AND(H228="CZ",H227&lt;&gt;"CZ",H226&lt;&gt;"CZ",AF228=AF226,AF228&lt;&gt;AF225,AF228&lt;&gt;AF229),A228-COUNTIF($H$199:$H228,"&lt;&gt;CZ"),IF(AND(H228="CZ",H227&lt;&gt;"CZ",H229="CZ",AF228=AF227,AF228&lt;&gt;AF226,AF228=AF229,AF228&lt;&gt;AF230),A228-COUNTIF($H$199:$H227,"&lt;&gt;CZ")&amp;$AH$5&amp;A229-COUNTIF($H$199:$H229,"&lt;&gt;CZ"),IF(AND(H228="CZ",H227="CZ",H229&lt;&gt;"CZ",AF229=AF227,AF228&lt;&gt;AF226,AF228&lt;&gt;AF230),A227-COUNTIF($H$199:$H227,"&lt;&gt;CZ")&amp;$AH$5&amp;A229-COUNTIF($H$199:$H229,"&lt;&gt;CZ"),IF(AND(H228="CZ",H227&lt;&gt;"CZ",H229&lt;&gt;"CZ",AF229=AF227,AF228&lt;&gt;AF226,AF228&lt;&gt;AF230),A228-COUNTIF($H$199:$H227,"&lt;&gt;CZ"),IF(AND(H228="CZ",H229&lt;&gt;"CZ",H230="CZ",AF228&lt;&gt;AF227,AF228=AF230,AF228&lt;&gt;AF231),A228-COUNTIF($H$199:$H228,"&lt;&gt;CZ")&amp;$AH$5&amp;A230-COUNTIF($H$199:$H230,"&lt;&gt;CZ"),IF(AND(H228="CZ",H229="CZ",H230&lt;&gt;"CZ",AF228&lt;&gt;AF227,AF228=AF230,AF228&lt;&gt;AF231),A228-COUNTIF($H$199:$H228,"&lt;&gt;CZ")&amp;$AH$5&amp;A230-COUNTIF($H$199:$H230,"&lt;&gt;CZ"),IF(AND(H228="CZ",H229&lt;&gt;"CZ",H230&lt;&gt;"CZ",AF228&gt;0,AF228&lt;&gt;AF227,AF228=AF230,AF228&lt;&gt;AF231),A228-COUNTIF($H$199:$H228,"&lt;&gt;CZ"),IF(AND(H228="CZ",H227&lt;&gt;"CZ",H226="CZ",H225="CZ",AF228=AF225,AF228&lt;&gt;AF224,AF228&lt;&gt;AF229),A225-COUNTIF($H$199:$H225,"&lt;&gt;CZ")&amp;$AH$5&amp;A228-COUNTIF($H$199:$H228,"&lt;&gt;CZ"),IF(AND(H228="CZ",H227="CZ",H226&lt;&gt;"CZ",H225="CZ",AF228=AF225,AF228&lt;&gt;AF224,AF228&lt;&gt;AF229),A225-COUNTIF($H$199:$H225,"&lt;&gt;CZ")&amp;$AH$5&amp;A228-COUNTIF($H$199:$H228,"&lt;&gt;CZ"),IF(AND(H228="CZ",H227="CZ",H226="CZ",H225&lt;&gt;"CZ",AF228=AF225,AF228&lt;&gt;AF224,AF228&lt;&gt;AF229),A226-COUNTIF($H$199:$H225,"&lt;&gt;CZ")&amp;$AH$5&amp;A228-COUNTIF($H$199:$H228,"&lt;&gt;CZ"),IF(AND(H228="CZ",H227&lt;&gt;"CZ",H226&lt;&gt;"CZ",H225="CZ",AF228=AF225,AF228&lt;&gt;AF224,AF228&lt;&gt;AF229),A225-COUNTIF($H$199:$H225,"&lt;&gt;CZ")&amp;$AH$5&amp;A228-COUNTIF($H$199:$H228,"&lt;&gt;CZ"),IF(AND(H228="CZ",H227&lt;&gt;"CZ",H226="CZ",H225&lt;&gt;"CZ",AF228=AF225,AF228&lt;&gt;AF224,AF228&lt;&gt;AF229),A226-COUNTIF($H$199:$H225,"&lt;&gt;CZ")&amp;$AH$5&amp;A228-COUNTIF($H$199:$H228,"&lt;&gt;CZ"),IF(AND(H228="CZ",H227="CZ",H226&lt;&gt;"CZ",H225&lt;&gt;"CZ",AF228=AF225,AF228&lt;&gt;AF224,AF228&lt;&gt;AF229),A226-COUNTIF($H$199:$H225,"&lt;&gt;CZ")&amp;$AH$5&amp;A228-COUNTIF($H$199:$H228,"&lt;&gt;CZ"),IF(AND(H228="CZ",H227&lt;&gt;"CZ",H226&lt;&gt;"CZ",H225&lt;&gt;"CZ",AF228=AF225,AF228&lt;&gt;AF224,AF228&lt;&gt;AF229),A228-COUNTIF($H$199:$H228,"&lt;&gt;CZ"),IF(AND(H228="CZ",H227="CZ",H226&lt;&gt;"CZ",H229="CZ",AF228=AF226,AF228&lt;&gt;AF225,AF228=AF229,AF228&lt;&gt;AF230),A227-COUNTIF($H$199:$H226,"&lt;&gt;CZ")&amp;$AH$5&amp;A229-COUNTIF($H$199:$H229,"&lt;&gt;CZ"),IF(AND(H228="CZ",H227="CZ",H226="CZ",H229&lt;&gt;"CZ",AF228=AF226,AF228&lt;&gt;AF225,AF228=AF229,AF228&lt;&gt;AF230),A226-COUNTIF($H$199:$H226,"&lt;&gt;CZ")&amp;$AH$5&amp;A229-COUNTIF($H$199:$H229,"&lt;&gt;CZ"),IF(AND(H228="CZ",H227&lt;&gt;"CZ",H226&lt;&gt;"CZ",H229="CZ",AF228=AF226,AF228&lt;&gt;AF225,AF228=AF229,AF228&lt;&gt;AF230),A227-COUNTIF($H$199:$H226,"&lt;&gt;CZ")&amp;$AH$5&amp;A229-COUNTIF($H$199:$H229,"&lt;&gt;CZ"),IF(AND(H228="CZ",H227&lt;&gt;"CZ",H226="CZ",H229="CZ",AF228=AF226,AF228&lt;&gt;AF225,AF228=AF229,AF228&lt;&gt;AF230),A226-COUNTIF($H$199:$H226,"&lt;&gt;CZ")&amp;$AH$5&amp;A229-COUNTIF($H$199:$H229,"&lt;&gt;CZ"),IF(AND(H228="CZ",H227&lt;&gt;"CZ",H226="CZ",H229&lt;&gt;"CZ",AF228=AF226,AF228&lt;&gt;AF225,AF228=AF229,AF228&lt;&gt;AF230),A226-COUNTIF($H$199:$H226,"&lt;&gt;CZ")&amp;$AH$5&amp;A229-COUNTIF($H$199:$H229,"&lt;&gt;CZ"),IF(AND(H228="CZ",H227="CZ",H226&lt;&gt;"CZ",H229&lt;&gt;"CZ",AF229=AF226,AF228&lt;&gt;AF225,AF228&lt;&gt;AF230),A227-COUNTIF($H$199:$H226,"&lt;&gt;CZ")&amp;$AH$5&amp;A229-COUNTIF($H$199:$H229,"&lt;&gt;CZ"),IF(AND(H228="CZ",H227&lt;&gt;"CZ",H226&lt;&gt;"CZ",H229&lt;&gt;"CZ",AF229=AF226,AF228&lt;&gt;AF225,AF228&lt;&gt;AF230),A227-COUNTIF($H$199:$H226,"&lt;&gt;CZ"),IF(AND(H228="CZ",H227&lt;&gt;"CZ",H229="CZ",H230="CZ",AF230=AF227,AF228&lt;&gt;AF226,AF228&lt;&gt;AF231),A228-COUNTIF($H$199:$H227,"&lt;&gt;CZ")&amp;$AH$5&amp;A230-COUNTIF($H$199:$H230,"&lt;&gt;CZ"),IF(AND(H228="CZ",H227="CZ",H229&lt;&gt;"CZ",H230="CZ",AF230=AF227,AF228&lt;&gt;AF226,AF228&lt;&gt;AF231),A227-COUNTIF($H$199:$H227,"&lt;&gt;CZ")&amp;$AH$5&amp;A230-COUNTIF($H$199:$H230,"&lt;&gt;CZ"),IF(AND(H228="CZ",H227="CZ",H229="CZ",H230&lt;&gt;"CZ",AF230=AF227,AF228&lt;&gt;AF226,AF228&lt;&gt;AF231),A227-COUNTIF($H$199:$H227,"&lt;&gt;CZ")&amp;$AH$5&amp;A230-COUNTIF($H$199:$H230,"&lt;&gt;CZ"),IF(AND(H228="CZ",H227&lt;&gt;"CZ",H229&lt;&gt;"CZ",H230="CZ",AF230=AF227,AF228&lt;&gt;AF226,AF228&lt;&gt;AF231),A228-COUNTIF($H$199:$H227,"&lt;&gt;CZ")&amp;$AH$5&amp;A230-COUNTIF($H$199:$H230,"&lt;&gt;CZ"),IF(AND(H228="CZ",H227&lt;&gt;"CZ",H229="CZ",H230&lt;&gt;"CZ",AF230=AF227,AF228&lt;&gt;AF226,AF228&lt;&gt;AF231),A228-COUNTIF($H$199:$H227,"&lt;&gt;CZ")&amp;$AH$5&amp;A230-COUNTIF($H$199:$H230,"&lt;&gt;CZ"),IF(AND(H228="CZ",H227="CZ",H229&lt;&gt;"CZ",H230&lt;&gt;"CZ",AF230=AF227,AF228&lt;&gt;AF226,AF228&lt;&gt;AF231),A227-COUNTIF($H$199:$H227,"&lt;&gt;CZ")&amp;$AH$5&amp;A230-COUNTIF($H$199:$H230,"&lt;&gt;CZ"),IF(AND(H228="CZ",H227&lt;&gt;"CZ",H229&lt;&gt;"CZ",H230&lt;&gt;"CZ",AF230=AF227,AF228&lt;&gt;AF226,AF228&lt;&gt;AF231),A228-COUNTIF($H$199:$H227,"&lt;&gt;CZ"),IF(AND(H228="CZ",H229="CZ",H230="CZ",H231&lt;&gt;"CZ",AF228&lt;&gt;AF227,AF228=AF231,AF228&lt;&gt;AF232),A228-COUNTIF($H$199:$H228,"&lt;&gt;CZ")&amp;$AH$5&amp;A231-COUNTIF($H$199:$H231,"&lt;&gt;CZ"),IF(AND(H228="CZ",H229="CZ",H230&lt;&gt;"CZ",H231="CZ",AF228&lt;&gt;AF227,AF228=AF231,AF228&lt;&gt;AF232),A228-COUNTIF($H$199:$H228,"&lt;&gt;CZ")&amp;$AH$5&amp;A231-COUNTIF($H$199:$H231,"&lt;&gt;CZ"),IF(AND(H228="CZ",H229&lt;&gt;"CZ",H230="CZ",H231="CZ",AF228&lt;&gt;AF227,AF228=AF231,AF228&lt;&gt;AF232),A228-COUNTIF($H$199:$H228,"&lt;&gt;CZ")&amp;$AH$5&amp;A231-COUNTIF($H$199:$H231,"&lt;&gt;CZ"),IF(AND(H228="CZ",H229&lt;&gt;"CZ",H230&lt;&gt;"CZ",H231="CZ",AF228&lt;&gt;AF227,AF228=AF231,AF228&lt;&gt;AF232),A228-COUNTIF($H$199:$H228,"&lt;&gt;CZ")&amp;$AH$5&amp;A231-COUNTIF($H$199:$H231,"&lt;&gt;CZ"),"")))))))))))))))))))))))))))))))))))))))))))))))))))))</f>
        <v/>
      </c>
      <c r="AJ228" s="102" t="str">
        <f>IF(AI228&lt;&gt;"","",IF(AND(H228="CZ",H229&lt;&gt;"CZ",H230="CZ",H231&lt;&gt;"CZ",AF228&lt;&gt;AF227,AF228=AF231,AF228&lt;&gt;AF232),A228-COUNTIF($H$199:$H228,"&lt;&gt;CZ")&amp;$AH$5&amp;A231-COUNTIF($H$199:$H231,"&lt;&gt;CZ"),IF(AND(H228="CZ",H229="CZ",H230&lt;&gt;"CZ",H231&lt;&gt;"CZ",AF228&lt;&gt;AF227,AF228=AF231,AF228&lt;&gt;AF232),A228-COUNTIF($H$199:$H228,"&lt;&gt;CZ")&amp;$AH$5&amp;A231-COUNTIF($H$199:$H231,"&lt;&gt;CZ"),IF(AND(H228="CZ",H229&lt;&gt;"CZ",H230&lt;&gt;"CZ",H231&lt;&gt;"CZ",AF228&lt;&gt;AF227,AF228=AF231,AF228&lt;&gt;AF232),A228-COUNTIF($H$199:$H228,"&lt;&gt;CZ"),IF(AND(H228="CZ",H227&lt;&gt;"CZ",H226="CZ",H225="CZ",H224="CZ",AF228=AF224,AF228&lt;&gt;AF223,AF228&lt;&gt;AF229),A224-COUNTIFS($H$199:$H224,"&lt;&gt;CZ")&amp;$AH$5&amp;A228-COUNTIFS($H$199:$H228,"&lt;&gt;CZ"),IF(AND(H228="CZ",H227="CZ",H226&lt;&gt;"CZ",H225="CZ",H224="CZ",AF228=AF224,AF228&lt;&gt;AF223,AF228&lt;&gt;AF229),A224-COUNTIFS($H$199:$H224,"&lt;&gt;CZ")&amp;$AH$5&amp;A228-COUNTIFS($H$199:$H228,"&lt;&gt;CZ"),IF(AND(H228="CZ",H227="CZ",H226="CZ",H225&lt;&gt;"CZ",H224="CZ",AF228=AF224,AF228&lt;&gt;AF223,AF228&lt;&gt;AF229),A224-COUNTIFS($H$199:$H224,"&lt;&gt;CZ")&amp;$AH$5&amp;A228-COUNTIFS($H$199:$H228,"&lt;&gt;CZ"),IF(AND(H228="CZ",H227="CZ",H226="CZ",H225="CZ",H224&lt;&gt;"CZ",AF228=AF224,AF228&lt;&gt;AF223,AF228&lt;&gt;AF229),A225-COUNTIFS($H$199:$H224,"&lt;&gt;CZ")&amp;$AH$5&amp;A228-COUNTIFS($H$199:$H228,"&lt;&gt;CZ"),IF(AND(H228="CZ",H227&lt;&gt;"CZ",H226="CZ",H225="CZ",H224&lt;&gt;"CZ",AF228=AF224,AF228&lt;&gt;AF223,AF228&lt;&gt;AF229),A225-COUNTIFS($H$199:$H224,"&lt;&gt;CZ")&amp;$AH$5&amp;A228-COUNTIFS($H$199:$H228,"&lt;&gt;CZ"),IF(AND(H228="CZ",H227&lt;&gt;"CZ",H226="CZ",H225&lt;&gt;"CZ",H224="CZ",AF228=AF224,AF228&lt;&gt;AF223,AF228&lt;&gt;AF229),A224-COUNTIFS($H$199:$H224,"&lt;&gt;CZ")&amp;$AH$5&amp;A228-COUNTIFS($H$199:$H228,"&lt;&gt;CZ"),IF(AND(H228="CZ",H227&lt;&gt;"CZ",H226&lt;&gt;"CZ",H225="CZ",H224="CZ",AF228=AF224,AF228&lt;&gt;AF223,AF228&lt;&gt;AF229),A224-COUNTIFS($H$199:$H224,"&lt;&gt;CZ")&amp;$AH$5&amp;A228-COUNTIFS($H$199:$H228,"&lt;&gt;CZ"),IF(AND(H228="CZ",H227&lt;&gt;"CZ",H226&lt;&gt;"CZ",H225&lt;&gt;"CZ",H224="CZ",AF228=AF224,AF228&lt;&gt;AF223,AF228&lt;&gt;AF229),A224-COUNTIFS($H$199:$H224,"&lt;&gt;CZ")&amp;$AH$5&amp;A228-COUNTIFS($H$199:$H228,"&lt;&gt;CZ"),IF(AND(H228="CZ",H227&lt;&gt;"CZ",H226&lt;&gt;"CZ",H225="CZ",H224&lt;&gt;"CZ",AF228=AF224,AF228&lt;&gt;AF223,AF228&lt;&gt;AF229),A225-COUNTIFS($H$199:$H224,"&lt;&gt;CZ")&amp;$AH$5&amp;A228-COUNTIFS($H$199:$H228,"&lt;&gt;CZ"),IF(AND(H228="CZ",H227&lt;&gt;"CZ",H226="CZ",H225&lt;&gt;"CZ",H224&lt;&gt;"CZ",AF228=AF224,AF228&lt;&gt;AF223,AF228&lt;&gt;AF229),A225-COUNTIFS($H$199:$H224,"&lt;&gt;CZ")&amp;$AH$5&amp;A228-COUNTIFS($H$199:$H228,"&lt;&gt;CZ"),IF(AND(H228="CZ",H227="CZ",H226&lt;&gt;"CZ",H225&lt;&gt;"CZ",H224&lt;&gt;"CZ",AF228=AF224,AF228&lt;&gt;AF223,AF228&lt;&gt;AF229),A225-COUNTIFS($H$199:$H224,"&lt;&gt;CZ")&amp;$AH$5&amp;A228-COUNTIFS($H$199:$H228,"&lt;&gt;CZ"),IF(AND(H228="CZ",H227="CZ",H226&lt;&gt;"CZ",H225&lt;&gt;"CZ",H224="CZ",AF228=AF224,AF228&lt;&gt;AF223,AF228&lt;&gt;AF229),A224-COUNTIFS($H$199:$H224,"&lt;&gt;CZ")&amp;$AH$5&amp;A228-COUNTIFS($H$199:$H228,"&lt;&gt;CZ"),IF(AND(H228="CZ",H227="CZ",H226&lt;&gt;"CZ",H225="CZ",H224&lt;&gt;"CZ",AF228=AF224,AF228&lt;&gt;AF223,AF228&lt;&gt;AF229),A225-COUNTIFS($H$199:$H224,"&lt;&gt;CZ")&amp;$AH$5&amp;A228-COUNTIFS($H$199:$H228,"&lt;&gt;CZ"),IF(AND(H228="CZ",H227="CZ",H226="CZ",H225&lt;&gt;"CZ",H224&lt;&gt;"CZ",AF228=AF224,AF228&lt;&gt;AF223,AF228&lt;&gt;AF229),A225-COUNTIFS($H$199:$H224,"&lt;&gt;CZ")&amp;$AH$5&amp;A228-COUNTIFS($H$199:$H228,"&lt;&gt;CZ"),IF(AND(H228="CZ",H227&lt;&gt;"CZ",H226&lt;&gt;"CZ",H225&lt;&gt;"CZ",H224&lt;&gt;"CZ",AF228=AF224,AF228&lt;&gt;AF223,AF228&lt;&gt;AF229),A225-COUNTIFS($H$199:$H224,"&lt;&gt;CZ"),IF(AND(H228="CZ",H227&lt;&gt;"CZ",H226="CZ",H225="CZ",H229="CZ",AF229=AF225,AF228&lt;&gt;AF224,AF228&lt;&gt;AF230),A225-COUNTIFS($H$199:$H225,"&lt;&gt;CZ")&amp;$AH$5&amp;A229-COUNTIFS($H$199:$H229,"&lt;&gt;CZ"),IF(AND(H228="CZ",H227="CZ",H226&lt;&gt;"CZ",H225="CZ",H229="CZ",AF229=AF225,AF228&lt;&gt;AF224,AF228&lt;&gt;AF230),A225-COUNTIFS($H$199:$H225,"&lt;&gt;CZ")&amp;$AH$5&amp;A229-COUNTIFS($H$199:$H229,"&lt;&gt;CZ"),IF(AND(H228="CZ",H227="CZ",H226="CZ",H225&lt;&gt;"CZ",H229="CZ",AF229=AF225,AF228&lt;&gt;AF224,AF228&lt;&gt;AF230),A226-COUNTIFS($H$199:$H225,"&lt;&gt;CZ")&amp;$AH$5&amp;A229-COUNTIFS($H$199:$H229,"&lt;&gt;CZ"),IF(AND(H228="CZ",H227="CZ",H226="CZ",H225="CZ",H229&lt;&gt;"CZ",AF229=AF225,AF228&lt;&gt;AF224,AF228&lt;&gt;AF230),A225-COUNTIFS($H$199:$H225,"&lt;&gt;CZ")&amp;$AH$5&amp;A229-COUNTIFS($H$199:$H229,"&lt;&gt;CZ"),IF(AND(H228="CZ",H227&lt;&gt;"CZ",H226="CZ",H225="CZ",H229&lt;&gt;"CZ",AF229=AF225,AF228&lt;&gt;AF224,AF228&lt;&gt;AF230),A225-COUNTIFS($H$199:$H225,"&lt;&gt;CZ")&amp;$AH$5&amp;A229-COUNTIFS($H$199:$H229,"&lt;&gt;CZ"),IF(AND(H228="CZ",H227&lt;&gt;"CZ",H226="CZ",H225&lt;&gt;"CZ",H229="CZ",AF229=AF225,AF228&lt;&gt;AF224,AF228&lt;&gt;AF230),A226-COUNTIFS($H$199:$H225,"&lt;&gt;CZ")&amp;$AH$5&amp;A229-COUNTIFS($H$199:$H229,"&lt;&gt;CZ"),IF(AND(H228="CZ",H227&lt;&gt;"CZ",H226&lt;&gt;"CZ",H225="CZ",H229="CZ",AF229=AF225,AF228&lt;&gt;AF224,AF228&lt;&gt;AF230),A225-COUNTIFS($H$199:$H225,"&lt;&gt;CZ")&amp;$AH$5&amp;A229-COUNTIFS($H$199:$H229,"&lt;&gt;CZ"),IF(AND(H228="CZ",H227&lt;&gt;"CZ",H226&lt;&gt;"CZ",H225&lt;&gt;"CZ",H229="CZ",AF229=AF225,AF228&lt;&gt;AF224,AF228&lt;&gt;AF230),A226-COUNTIFS($H$199:$H225,"&lt;&gt;CZ")&amp;$AH$5&amp;A229-COUNTIFS($H$199:$H229,"&lt;&gt;CZ"),IF(AND(H228="CZ",H227&lt;&gt;"CZ",H226&lt;&gt;"CZ",H225="CZ",H229&lt;&gt;"CZ",AF229=AF225,AF228&lt;&gt;AF224,AF228&lt;&gt;AF230),A225-COUNTIFS($H$199:$H225,"&lt;&gt;CZ")&amp;$AH$5&amp;A229-COUNTIFS($H$199:$H229,"&lt;&gt;CZ"),IF(AND(H228="CZ",H227&lt;&gt;"CZ",H226="CZ",H225&lt;&gt;"CZ",H229&lt;&gt;"CZ",AF229=AF225,AF228&lt;&gt;AF224,AF228&lt;&gt;AF230),A226-COUNTIFS($H$199:$H225,"&lt;&gt;CZ")&amp;$AH$5&amp;A229-COUNTIFS($H$199:$H229,"&lt;&gt;CZ"),IF(AND(H228="CZ",H227="CZ",H226&lt;&gt;"CZ",H225&lt;&gt;"CZ",H229&lt;&gt;"CZ",AF229=AF225,AF228&lt;&gt;AF224,AF228&lt;&gt;AF230),A226-COUNTIFS($H$199:$H225,"&lt;&gt;CZ")&amp;$AH$5&amp;A229-COUNTIFS($H$199:$H229,"&lt;&gt;CZ"),IF(AND(H228="CZ",H227="CZ",H226&lt;&gt;"CZ",H225&lt;&gt;"CZ",H229="CZ",AF229=AF225,AF228&lt;&gt;AF224,AF228&lt;&gt;AF230),A226-COUNTIFS($H$199:$H225,"&lt;&gt;CZ")&amp;$AH$5&amp;A229-COUNTIFS($H$199:$H229,"&lt;&gt;CZ"),IF(AND(H228="CZ",H227="CZ",H226&lt;&gt;"CZ",H225="CZ",H229&lt;&gt;"CZ",AF229=AF225,AF228&lt;&gt;AF224,AF228&lt;&gt;AF230),A225-COUNTIFS($H$199:$H225,"&lt;&gt;CZ")&amp;$AH$5&amp;A229-COUNTIFS($H$199:$H229,"&lt;&gt;CZ"),IF(AND(H228="CZ",H227="CZ",H226="CZ",H225&lt;&gt;"CZ",H229&lt;&gt;"CZ",AF229=AF225,AF228&lt;&gt;AF224,AF228&lt;&gt;AF230),A226-COUNTIFS($H$199:$H225,"&lt;&gt;CZ")&amp;$AH$5&amp;A229-COUNTIFS($H$199:$H229,"&lt;&gt;CZ"),IF(AND(H228="CZ",H227&lt;&gt;"CZ",H226&lt;&gt;"CZ",H225&lt;&gt;"CZ",H229&lt;&gt;"CZ",AF229=AF225,AF228&lt;&gt;AF224,AF228&lt;&gt;AF230),A226-COUNTIFS($H$199:$H225,"&lt;&gt;CZ"),IF(AND(H228="CZ",H227&lt;&gt;"CZ",H226="CZ",H229="CZ",H230="CZ",AF230=AF226,AF228&lt;&gt;AF225,AF228&lt;&gt;AF231),A226-COUNTIFS($H$199:$H226,"&lt;&gt;CZ")&amp;$AH$5&amp;A230-COUNTIFS($H$199:$H230,"&lt;&gt;CZ"),IF(AND(H228="CZ",H227="CZ",H226&lt;&gt;"CZ",H229="CZ",H230="CZ",AF230=AF226,AF228&lt;&gt;AF225,AF228&lt;&gt;AF231),A227-COUNTIFS($H$199:$H226,"&lt;&gt;CZ")&amp;$AH$5&amp;A230-COUNTIFS($H$199:$H230,"&lt;&gt;CZ"),IF(AND(H228="CZ",H227="CZ",H226="CZ",H229&lt;&gt;"CZ",H230="CZ",AF230=AF226,AF228&lt;&gt;AF225,AF228&lt;&gt;AF231),A226-COUNTIFS($H$199:$H226,"&lt;&gt;CZ")&amp;$AH$5&amp;A230-COUNTIFS($H$199:$H230,"&lt;&gt;CZ"),IF(AND(H228="CZ",H227="CZ",H226="CZ",H229="CZ",H230&lt;&gt;"CZ",AF230=AF226,AF228&lt;&gt;AF225,AF228&lt;&gt;AF231),A226-COUNTIFS($H$199:$H226,"&lt;&gt;CZ")&amp;$AH$5&amp;A230-COUNTIFS($H$199:$H230,"&lt;&gt;CZ"),IF(AND(H228="CZ",H227&lt;&gt;"CZ",H226="CZ",H229="CZ",H230&lt;&gt;"CZ",AF230=AF226,AF228&lt;&gt;AF225,AF228&lt;&gt;AF231),A226-COUNTIFS($H$199:$H226,"&lt;&gt;CZ")&amp;$AH$5&amp;A230-COUNTIFS($H$199:$H230,"&lt;&gt;CZ"),IF(AND(H228="CZ",H227&lt;&gt;"CZ",H226="CZ",H229&lt;&gt;"CZ",H230="CZ",AF230=AF226,AF228&lt;&gt;AF225,AF228&lt;&gt;AF231),A226-COUNTIFS($H$199:$H226,"&lt;&gt;CZ")&amp;$AH$5&amp;A230-COUNTIFS($H$199:$H230,"&lt;&gt;CZ"),IF(AND(H228="CZ",H227&lt;&gt;"CZ",H226&lt;&gt;"CZ",H229="CZ",H230="CZ",AF230=AF226,AF228&lt;&gt;AF225,AF228&lt;&gt;AF231),A227-COUNTIFS($H$199:$H226,"&lt;&gt;CZ")&amp;$AH$5&amp;A230-COUNTIFS($H$199:$H230,"&lt;&gt;CZ"),IF(AND(H228="CZ",H227&lt;&gt;"CZ",H226&lt;&gt;"CZ",H229&lt;&gt;"CZ",H230="CZ",AF230=AF226,AF228&lt;&gt;AF225,AF228&lt;&gt;AF231),A227-COUNTIFS($H$199:$H226,"&lt;&gt;CZ")&amp;$AH$5&amp;A230-COUNTIFS($H$199:$H230,"&lt;&gt;CZ"),IF(AND(H228="CZ",H227&lt;&gt;"CZ",H226&lt;&gt;"CZ",H229="CZ",H230&lt;&gt;"CZ",AF230=AF226,AF228&lt;&gt;AF225,AF228&lt;&gt;AF231),A227-COUNTIFS($H$199:$H226,"&lt;&gt;CZ")&amp;$AH$5&amp;A230-COUNTIFS($H$199:$H230,"&lt;&gt;CZ"),IF(AND(H228="CZ",H227&lt;&gt;"CZ",H226="CZ",H229&lt;&gt;"CZ",H230&lt;&gt;"CZ",AF230=AF226,AF228&lt;&gt;AF225,AF228&lt;&gt;AF231),A226-COUNTIFS($H$199:$H226,"&lt;&gt;CZ")&amp;$AH$5&amp;A230-COUNTIFS($H$199:$H230,"&lt;&gt;CZ"),IF(AND(H228="CZ",H227="CZ",H226&lt;&gt;"CZ",H229&lt;&gt;"CZ",H230&lt;&gt;"CZ",AF230=AF226,AF228&lt;&gt;AF225,AF228&lt;&gt;AF231),A227-COUNTIFS($H$199:$H226,"&lt;&gt;CZ")&amp;$AH$5&amp;A230-COUNTIFS($H$199:$H230,"&lt;&gt;CZ"),IF(AND(H228="CZ",H227="CZ",H226&lt;&gt;"CZ",H229&lt;&gt;"CZ",H230="CZ",AF230=AF226,AF228&lt;&gt;AF225,AF228&lt;&gt;AF231),A227-COUNTIFS($H$199:$H226,"&lt;&gt;CZ")&amp;$AH$5&amp;A230-COUNTIFS($H$199:$H230,"&lt;&gt;CZ"),IF(AND(H228="CZ",H227="CZ",H226&lt;&gt;"CZ",H229="CZ",H230&lt;&gt;"CZ",AF230=AF226,AF228&lt;&gt;AF225,AF228&lt;&gt;AF231),A227-COUNTIFS($H$199:$H226,"&lt;&gt;CZ")&amp;$AH$5&amp;A230-COUNTIFS($H$199:$H230,"&lt;&gt;CZ"),IF(AND(H228="CZ",H227="CZ",H226="CZ",H229&lt;&gt;"CZ",H230&lt;&gt;"CZ",AF230=AF226,AF228&lt;&gt;AF225,AF228&lt;&gt;AF231),A226-COUNTIFS($H$199:$H226,"&lt;&gt;CZ")&amp;$AH$5&amp;A230-COUNTIFS($H$199:$H230,"&lt;&gt;CZ"),""))))))))))))))))))))))))))))))))))))))))))))))))</f>
        <v/>
      </c>
      <c r="AK228" s="102" t="str">
        <f>IF(AI228&lt;&gt;"","",IF(AJ228&lt;&gt;"","",IF(AND(H227="CZ",H226&lt;&gt;"CZ",H225&lt;&gt;"CZ",H228&lt;&gt;"CZ",H229&lt;&gt;"CZ",AF229=AF225,AF227&lt;&gt;AF224,AF227&lt;&gt;AF230),A226-COUNTIFS($H$199:$H225,"&lt;&gt;CZ"),IF(AND(H228="CZ",H227&lt;&gt;"CZ",H229="CZ",H230="CZ",H231="CZ",AF231=AF227,AF228&lt;&gt;AF226,AF228&lt;&gt;AF232),A228-COUNTIFS($H$199:$H227,"&lt;&gt;CZ")&amp;$AH$5&amp;A231-COUNTIFS($H$199:$H231,"&lt;&gt;CZ"),IF(AND(H228="CZ",H227="CZ",H229&lt;&gt;"CZ",H230="CZ",H231="CZ",AF231=AF227,AF228&lt;&gt;AF226,AF228&lt;&gt;AF232),A227-COUNTIFS($H$199:$H227,"&lt;&gt;CZ")&amp;$AH$5&amp;A231-COUNTIFS($H$199:$H231,"&lt;&gt;CZ"),IF(AND(H228="CZ",H227="CZ",H229="CZ",H230&lt;&gt;"CZ",H231="CZ",AF231=AF227,AF228&lt;&gt;AF226,AF228&lt;&gt;AF232),A227-COUNTIFS($H$199:$H227,"&lt;&gt;CZ")&amp;$AH$5&amp;A231-COUNTIFS($H$199:$H231,"&lt;&gt;CZ"),IF(AND(H228="CZ",H227="CZ",H229="CZ",H230="CZ",H231&lt;&gt;"CZ",AF231=AF227,AF228&lt;&gt;AF226,AF228&lt;&gt;AF232),A227-COUNTIFS($H$199:$H227,"&lt;&gt;CZ")&amp;$AH$5&amp;A231-COUNTIFS($H$199:$H231,"&lt;&gt;CZ"),IF(AND(H228="CZ",H227&lt;&gt;"CZ",H229="CZ",H230="CZ",H231&lt;&gt;"CZ",AF231=AF227,AF228&lt;&gt;AF226,AF228&lt;&gt;AF232),A228-COUNTIFS($H$199:$H227,"&lt;&gt;CZ")&amp;$AH$5&amp;A231-COUNTIFS($H$199:$H231,"&lt;&gt;CZ"),IF(AND(H228="CZ",H227&lt;&gt;"CZ",H229="CZ",H230&lt;&gt;"CZ",H231="CZ",AF231=AF227,AF228&lt;&gt;AF226,AF228&lt;&gt;AF232),A228-COUNTIFS($H$199:$H227,"&lt;&gt;CZ")&amp;$AH$5&amp;A231-COUNTIFS($H$199:$H231,"&lt;&gt;CZ"),IF(AND(H228="CZ",H227&lt;&gt;"CZ",H229&lt;&gt;"CZ",H230="CZ",H231="CZ",AF231=AF227,AF228&lt;&gt;AF226,AF228&lt;&gt;AF232),A228-COUNTIFS($H$199:$H227,"&lt;&gt;CZ")&amp;$AH$5&amp;A231-COUNTIFS($H$199:$H231,"&lt;&gt;CZ"),IF(AND(H228="CZ",H227&lt;&gt;"CZ",H229&lt;&gt;"CZ",H230&lt;&gt;"CZ",H231="CZ",AF231=AF227,AF228&lt;&gt;AF226,AF228&lt;&gt;AF232),A228-COUNTIFS($H$199:$H227,"&lt;&gt;CZ")&amp;$AH$5&amp;A231-COUNTIFS($H$199:$H231,"&lt;&gt;CZ"),IF(AND(H228="CZ",H227&lt;&gt;"CZ",H229&lt;&gt;"CZ",H230&lt;&gt;"CZ",H231&lt;&gt;"CZ",AF231=AF227,AF228&lt;&gt;AF226,AF228&lt;&gt;AF232),A231-COUNTIFS($H$199:$H231,"&lt;&gt;CZ"),IF(AND(H228="CZ",H227&lt;&gt;"CZ",H229&lt;&gt;"CZ",H230="CZ",H231&lt;&gt;"CZ",AF231=AF227,AF228&lt;&gt;AF226,AF228&lt;&gt;AF232),A228-COUNTIFS($H$199:$H227,"&lt;&gt;CZ")&amp;$AH$5&amp;A231-COUNTIFS($H$199:$H231,"&lt;&gt;CZ"),IF(AND(H228="CZ",H227="CZ",H229="CZ",H230&lt;&gt;"CZ",H231&lt;&gt;"CZ",AF231=AF227,AF228&lt;&gt;AF226,AF228&lt;&gt;AF232),A227-COUNTIFS($H$199:$H227,"&lt;&gt;CZ")&amp;$AH$5&amp;A231-COUNTIFS($H$199:$H231,"&lt;&gt;CZ"),IF(AND(H228="CZ",H227="CZ",H229&lt;&gt;"CZ",H230&lt;&gt;"CZ",H231&lt;&gt;"CZ",AF231=AF227,AF228&lt;&gt;AF226,AF228&lt;&gt;AF232),A227-COUNTIFS($H$199:$H227,"&lt;&gt;CZ")&amp;$AH$5&amp;A231-COUNTIFS($H$199:$H231,"&lt;&gt;CZ"),IF(AND(H228="CZ",H227="CZ",H229&lt;&gt;"CZ",H230&lt;&gt;"CZ",H231="CZ",AF231=AF227,AF228&lt;&gt;AF226,AF228&lt;&gt;AF232),A227-COUNTIFS($H$199:$H227,"&lt;&gt;CZ")&amp;$AH$5&amp;A231-COUNTIFS($H$199:$H231,"&lt;&gt;CZ"),IF(AND(H228="CZ",H227="CZ",H229&lt;&gt;"CZ",H230="CZ",H231&lt;&gt;"CZ",AF231=AF227,AF228&lt;&gt;AF226,AF228&lt;&gt;AF232),A227-COUNTIFS($H$199:$H227,"&lt;&gt;CZ")&amp;$AH$5&amp;A231-COUNTIFS($H$199:$H231,"&lt;&gt;CZ"),IF(AND(H228="CZ",H227&lt;&gt;"CZ",H229="CZ",H230&lt;&gt;"CZ",H231&lt;&gt;"CZ",AF231=AF227,AF228&lt;&gt;AF226,AF228&lt;&gt;AF232),A228-COUNTIFS($H$199:$H227,"&lt;&gt;CZ")&amp;$AH$5&amp;A231-COUNTIFS($H$199:$H231,"&lt;&gt;CZ"),IF(AND(H228="CZ",H229&lt;&gt;"CZ",H230="CZ",H231="CZ",H232="CZ",AF228=AF232,AF228&lt;&gt;AF227,AF228&lt;&gt;AF233),A228-COUNTIFS($H$199:$H228,"&lt;&gt;CZ")&amp;$AH$5&amp;A232-COUNTIFS($H$199:$H232,"&lt;&gt;CZ"),IF(AND(H228="CZ",H229="CZ",H230&lt;&gt;"CZ",H231="CZ",H232="CZ",AF228=AF232,AF228&lt;&gt;AF227,AF228&lt;&gt;AF233),A228-COUNTIFS($H$199:$H228,"&lt;&gt;CZ")&amp;$AH$5&amp;A232-COUNTIFS($H$199:$H232,"&lt;&gt;CZ"),IF(AND(H228="CZ",H229="CZ",H230="CZ",H231&lt;&gt;"CZ",H232="CZ",AF228=AF232,AF228&lt;&gt;AF227,AF228&lt;&gt;AF233),A228-COUNTIFS($H$199:$H228,"&lt;&gt;CZ")&amp;$AH$5&amp;A232-COUNTIFS($H$199:$H232,"&lt;&gt;CZ"),IF(AND(H228="CZ",H229="CZ",H230="CZ",H231="CZ",H232&lt;&gt;"CZ",AF228=AF232,AF228&lt;&gt;AF227,AF228&lt;&gt;AF233),A228-COUNTIFS($H$199:$H228,"&lt;&gt;CZ")&amp;$AH$5&amp;A232-COUNTIFS($H$199:$H232,"&lt;&gt;CZ"),IF(AND(H228="CZ",H227&lt;&gt;"CZ",H226="CZ",H225="CZ",H229&lt;&gt;"CZ",AF229=AF225,AF228&lt;&gt;AF224,AF228&lt;&gt;AF230),A225-COUNTIFS($H$199:$H225,"&lt;&gt;CZ")&amp;$AH$5&amp;A229-COUNTIFS($H$199:$H229,"&lt;&gt;CZ"),IF(AND(H228="CZ",H229&lt;&gt;"CZ",H230="CZ",H231="CZ",H232&lt;&gt;"CZ",AF228=AF232,AF228&lt;&gt;AF227,AF228&lt;&gt;AF233),A228-COUNTIFS($H$199:$H228,"&lt;&gt;CZ")&amp;$AH$5&amp;A232-COUNTIFS($H$199:$H232,"&lt;&gt;CZ"),IF(AND(H228="CZ",H229&lt;&gt;"CZ",H230="CZ",H231&lt;&gt;"CZ",H232="CZ",AF228=AF232,AF228&lt;&gt;AF227,AF228&lt;&gt;AF233),A228-COUNTIFS($H$199:$H228,"&lt;&gt;CZ")&amp;$AH$5&amp;A232-COUNTIFS($H$199:$H232,"&lt;&gt;CZ"),IF(AND(H228="CZ",H229&lt;&gt;"CZ",H230&lt;&gt;"CZ",H231="CZ",H232="CZ",AF228=AF232,AF228&lt;&gt;AF227,AF228&lt;&gt;AF233),A228-COUNTIFS($H$199:$H228,"&lt;&gt;CZ")&amp;$AH$5&amp;A232-COUNTIFS($H$199:$H232,"&lt;&gt;CZ"),IF(AND(H228="CZ",H229&lt;&gt;"CZ",H230&lt;&gt;"CZ",H231&lt;&gt;"CZ",H232="CZ",AF228=AF232,AF228&lt;&gt;AF227,AF228&lt;&gt;AF233),A228-COUNTIFS($H$199:$H228,"&lt;&gt;CZ")&amp;$AH$5&amp;A232-COUNTIFS($H$199:$H232,"&lt;&gt;CZ"),IF(AND(H228="CZ",H229&lt;&gt;"CZ",H230&lt;&gt;"CZ",H231="CZ",H232&lt;&gt;"CZ",AF228=AF232,AF228&lt;&gt;AF227,AF228&lt;&gt;AF233),A228-COUNTIFS($H$199:$H228,"&lt;&gt;CZ")&amp;$AH$5&amp;A232-COUNTIFS($H$199:$H232,"&lt;&gt;CZ"),IF(AND(H228="CZ",H229&lt;&gt;"CZ",H230="CZ",H231&lt;&gt;"CZ",H232&lt;&gt;"CZ",AF228=AF232,AF228&lt;&gt;AF227,AF228&lt;&gt;AF233),A228-COUNTIFS($H$199:$H228,"&lt;&gt;CZ")&amp;$AH$5&amp;A232-COUNTIFS($H$199:$H232,"&lt;&gt;CZ"),IF(AND(H228="CZ",H229="CZ",H230&lt;&gt;"CZ",H231&lt;&gt;"CZ",H232&lt;&gt;"CZ",AF228=AF232,AF228&lt;&gt;AF227,AF228&lt;&gt;AF233),A228-COUNTIFS($H$199:$H228,"&lt;&gt;CZ")&amp;$AH$5&amp;A232-COUNTIFS($H$199:$H232,"&lt;&gt;CZ"),IF(AND(H228="CZ",H229="CZ",H230="CZ",H231&lt;&gt;"CZ",H232&lt;&gt;"CZ",AF228=AF232,AF228&lt;&gt;AF227,AF228&lt;&gt;AF233),A228-COUNTIFS($H$199:$H228,"&lt;&gt;CZ")&amp;$AH$5&amp;A232-COUNTIFS($H$199:$H232,"&lt;&gt;CZ"),IF(AND(H228="CZ",H229="CZ",H230&lt;&gt;"CZ",H231="CZ",H232&lt;&gt;"CZ",AF228=AF232,AF228&lt;&gt;AF227,AF228&lt;&gt;AF233),A228-COUNTIFS($H$199:$H228,"&lt;&gt;CZ")&amp;$AH$5&amp;A232-COUNTIFS($H$199:$H232,"&lt;&gt;CZ"),IF(AND(H228="CZ",H229="CZ",H230="CZ",H231&lt;&gt;"CZ",H232&lt;&gt;"CZ",AF228=AF232,AF228&lt;&gt;AF227,AF228&lt;&gt;AF233),A228-COUNTIFS($H$199:$H228,"&lt;&gt;CZ")&amp;$AH$5&amp;A232-COUNTIFS($H$199:$H232,"&lt;&gt;CZ"),IF(AND(H228="CZ",H229="CZ",H230&lt;&gt;"CZ",H231&lt;&gt;"CZ",H232&lt;&gt;"CZ",AF228=AF232,AF228&lt;&gt;AF227,AF228&lt;&gt;AF233),A232-COUNTIFS($H$199:$H232,"&lt;&gt;CZ"),""))))))))))))))))))))))))))))))))))</f>
        <v/>
      </c>
      <c r="AL228" s="120" t="str">
        <f t="shared" si="13"/>
        <v/>
      </c>
    </row>
    <row r="229" spans="1:38" s="131" customFormat="1" ht="19.5" thickBot="1">
      <c r="A229" s="55"/>
      <c r="B229" s="147"/>
      <c r="C229" s="57" t="s">
        <v>32</v>
      </c>
      <c r="D229" s="165" t="s">
        <v>57</v>
      </c>
      <c r="E229" s="166" t="s">
        <v>181</v>
      </c>
      <c r="F229" s="123"/>
      <c r="G229" s="124"/>
      <c r="H229" s="125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63"/>
      <c r="AF229" s="152"/>
      <c r="AG229" s="153"/>
      <c r="AH229" s="130"/>
    </row>
    <row r="230" spans="1:38" s="17" customFormat="1" ht="24" customHeight="1" thickTop="1" thickBot="1">
      <c r="A230" s="132"/>
      <c r="B230" s="133"/>
      <c r="C230" s="74"/>
      <c r="D230" s="134" t="s">
        <v>36</v>
      </c>
      <c r="E230" s="135">
        <v>2002</v>
      </c>
      <c r="F230" s="155" t="s">
        <v>74</v>
      </c>
      <c r="G230" s="7">
        <v>2003</v>
      </c>
      <c r="H230" s="137"/>
      <c r="I230" s="80" t="s">
        <v>5</v>
      </c>
      <c r="J230" s="81"/>
      <c r="K230" s="80" t="s">
        <v>6</v>
      </c>
      <c r="L230" s="81"/>
      <c r="M230" s="80" t="s">
        <v>7</v>
      </c>
      <c r="N230" s="81"/>
      <c r="O230" s="80" t="s">
        <v>8</v>
      </c>
      <c r="P230" s="81"/>
      <c r="Q230" s="80" t="s">
        <v>9</v>
      </c>
      <c r="R230" s="81"/>
      <c r="S230" s="80" t="s">
        <v>10</v>
      </c>
      <c r="T230" s="81"/>
      <c r="U230" s="80" t="s">
        <v>11</v>
      </c>
      <c r="V230" s="81"/>
      <c r="W230" s="80" t="s">
        <v>12</v>
      </c>
      <c r="X230" s="81"/>
      <c r="Y230" s="80" t="s">
        <v>13</v>
      </c>
      <c r="Z230" s="81"/>
      <c r="AA230" s="80" t="s">
        <v>14</v>
      </c>
      <c r="AB230" s="81"/>
      <c r="AC230" s="80" t="s">
        <v>15</v>
      </c>
      <c r="AD230" s="81"/>
      <c r="AE230" s="138"/>
      <c r="AF230" s="139"/>
      <c r="AG230" s="140"/>
      <c r="AH230" s="141"/>
    </row>
    <row r="231" spans="1:38" s="104" customFormat="1" ht="15" customHeight="1" thickTop="1">
      <c r="A231" s="86">
        <v>1</v>
      </c>
      <c r="B231" s="87">
        <v>152</v>
      </c>
      <c r="C231" s="88" t="s">
        <v>205</v>
      </c>
      <c r="D231" s="88" t="s">
        <v>206</v>
      </c>
      <c r="E231" s="87">
        <v>2003</v>
      </c>
      <c r="F231" s="89"/>
      <c r="G231" s="90" t="s">
        <v>46</v>
      </c>
      <c r="H231" s="91" t="s">
        <v>250</v>
      </c>
      <c r="I231" s="142"/>
      <c r="J231" s="143">
        <v>0</v>
      </c>
      <c r="K231" s="142"/>
      <c r="L231" s="143">
        <v>0</v>
      </c>
      <c r="M231" s="142"/>
      <c r="N231" s="143">
        <v>0</v>
      </c>
      <c r="O231" s="142"/>
      <c r="P231" s="143">
        <v>0</v>
      </c>
      <c r="Q231" s="142">
        <v>100</v>
      </c>
      <c r="R231" s="143">
        <v>670</v>
      </c>
      <c r="S231" s="144">
        <v>100</v>
      </c>
      <c r="T231" s="143">
        <v>700</v>
      </c>
      <c r="U231" s="142">
        <v>100</v>
      </c>
      <c r="V231" s="143">
        <v>740</v>
      </c>
      <c r="W231" s="142">
        <v>100</v>
      </c>
      <c r="X231" s="143">
        <v>770</v>
      </c>
      <c r="Y231" s="142">
        <v>100</v>
      </c>
      <c r="Z231" s="143">
        <v>840</v>
      </c>
      <c r="AA231" s="142"/>
      <c r="AB231" s="143">
        <v>0</v>
      </c>
      <c r="AC231" s="142"/>
      <c r="AD231" s="143">
        <v>0</v>
      </c>
      <c r="AE231" s="116">
        <v>3720</v>
      </c>
      <c r="AF231" s="98">
        <v>3720</v>
      </c>
      <c r="AG231" s="99">
        <v>1</v>
      </c>
      <c r="AH231" s="100">
        <f t="shared" ref="AH231:AH260" ca="1" si="14">IF(C231&gt;"",RAND(),"")</f>
        <v>0.31052474417330078</v>
      </c>
      <c r="AI231" s="101">
        <f>IF(H231="","",IF(H231&lt;&gt;"CZ","NE",IF(AND(H231="CZ"),AG231,"")))</f>
        <v>1</v>
      </c>
      <c r="AJ231" s="102"/>
      <c r="AK231" s="102"/>
      <c r="AL231" s="103" t="str">
        <f>IF(AI231&amp;AJ231&amp;AK231="","",AI231&amp;AJ231&amp;AK231)</f>
        <v>1</v>
      </c>
    </row>
    <row r="232" spans="1:38" s="104" customFormat="1" ht="15" customHeight="1">
      <c r="A232" s="105">
        <v>2</v>
      </c>
      <c r="B232" s="106">
        <v>151</v>
      </c>
      <c r="C232" s="107" t="s">
        <v>207</v>
      </c>
      <c r="D232" s="107" t="s">
        <v>208</v>
      </c>
      <c r="E232" s="106">
        <v>2003</v>
      </c>
      <c r="F232" s="108"/>
      <c r="G232" s="109" t="s">
        <v>194</v>
      </c>
      <c r="H232" s="110" t="s">
        <v>250</v>
      </c>
      <c r="I232" s="111"/>
      <c r="J232" s="112">
        <v>0</v>
      </c>
      <c r="K232" s="111"/>
      <c r="L232" s="112">
        <v>0</v>
      </c>
      <c r="M232" s="111"/>
      <c r="N232" s="112">
        <v>0</v>
      </c>
      <c r="O232" s="111"/>
      <c r="P232" s="112">
        <v>0</v>
      </c>
      <c r="Q232" s="111">
        <v>100</v>
      </c>
      <c r="R232" s="112">
        <v>670</v>
      </c>
      <c r="S232" s="113">
        <v>100</v>
      </c>
      <c r="T232" s="112">
        <v>700</v>
      </c>
      <c r="U232" s="111">
        <v>100</v>
      </c>
      <c r="V232" s="112">
        <v>740</v>
      </c>
      <c r="W232" s="111">
        <v>100</v>
      </c>
      <c r="X232" s="112">
        <v>770</v>
      </c>
      <c r="Y232" s="111">
        <v>94</v>
      </c>
      <c r="Z232" s="112">
        <v>789.6</v>
      </c>
      <c r="AA232" s="111"/>
      <c r="AB232" s="112">
        <v>0</v>
      </c>
      <c r="AC232" s="111"/>
      <c r="AD232" s="112">
        <v>0</v>
      </c>
      <c r="AE232" s="116">
        <v>3669.6</v>
      </c>
      <c r="AF232" s="117">
        <v>3669.6</v>
      </c>
      <c r="AG232" s="118">
        <v>2</v>
      </c>
      <c r="AH232" s="100">
        <f t="shared" ca="1" si="14"/>
        <v>0.94713474470048098</v>
      </c>
      <c r="AI232" s="119">
        <f>IF(H232="","",IF(H232&lt;&gt;"CZ","NE",IF(AND(H232="CZ",H231="CZ"),AG232,IF(AND(H232="CZ",H231&lt;&gt;"CZ"),AG231,""))))</f>
        <v>2</v>
      </c>
      <c r="AJ232" s="102"/>
      <c r="AK232" s="102"/>
      <c r="AL232" s="120" t="str">
        <f t="shared" ref="AL232:AL260" si="15">IF(AI232&amp;AJ232&amp;AK232="","",AI232&amp;AJ232&amp;AK232)</f>
        <v>2</v>
      </c>
    </row>
    <row r="233" spans="1:38" s="104" customFormat="1" ht="15" customHeight="1">
      <c r="A233" s="105">
        <v>3</v>
      </c>
      <c r="B233" s="106">
        <v>177</v>
      </c>
      <c r="C233" s="107" t="s">
        <v>209</v>
      </c>
      <c r="D233" s="107" t="s">
        <v>170</v>
      </c>
      <c r="E233" s="106">
        <v>2002</v>
      </c>
      <c r="F233" s="108"/>
      <c r="G233" s="109" t="s">
        <v>43</v>
      </c>
      <c r="H233" s="110" t="s">
        <v>250</v>
      </c>
      <c r="I233" s="111"/>
      <c r="J233" s="112">
        <v>0</v>
      </c>
      <c r="K233" s="111"/>
      <c r="L233" s="112">
        <v>0</v>
      </c>
      <c r="M233" s="111"/>
      <c r="N233" s="112">
        <v>0</v>
      </c>
      <c r="O233" s="111"/>
      <c r="P233" s="112">
        <v>0</v>
      </c>
      <c r="Q233" s="111">
        <v>100</v>
      </c>
      <c r="R233" s="112">
        <v>670</v>
      </c>
      <c r="S233" s="113">
        <v>97</v>
      </c>
      <c r="T233" s="112">
        <v>679</v>
      </c>
      <c r="U233" s="111">
        <v>97</v>
      </c>
      <c r="V233" s="112">
        <v>717.80000000000007</v>
      </c>
      <c r="W233" s="111">
        <v>100</v>
      </c>
      <c r="X233" s="112">
        <v>770</v>
      </c>
      <c r="Y233" s="111">
        <v>93</v>
      </c>
      <c r="Z233" s="112">
        <v>781.2</v>
      </c>
      <c r="AA233" s="111"/>
      <c r="AB233" s="112">
        <v>0</v>
      </c>
      <c r="AC233" s="111"/>
      <c r="AD233" s="112">
        <v>0</v>
      </c>
      <c r="AE233" s="116">
        <v>3618</v>
      </c>
      <c r="AF233" s="117">
        <v>3618</v>
      </c>
      <c r="AG233" s="118">
        <v>3</v>
      </c>
      <c r="AH233" s="100">
        <f t="shared" ca="1" si="14"/>
        <v>0.81351910991395293</v>
      </c>
      <c r="AI233" s="119">
        <f>IF(H233="","",IF(H233&lt;&gt;"CZ","NE",IF(AND(H233="CZ",AE233&gt;0),A233-COUNTIFS($H$231:$H233,"&lt;&gt;CZ"),"")))</f>
        <v>3</v>
      </c>
      <c r="AJ233" s="102"/>
      <c r="AK233" s="102"/>
      <c r="AL233" s="120" t="str">
        <f t="shared" si="15"/>
        <v>3</v>
      </c>
    </row>
    <row r="234" spans="1:38" s="104" customFormat="1" ht="15" customHeight="1">
      <c r="A234" s="105">
        <v>4</v>
      </c>
      <c r="B234" s="106">
        <v>154</v>
      </c>
      <c r="C234" s="107" t="s">
        <v>210</v>
      </c>
      <c r="D234" s="107" t="s">
        <v>211</v>
      </c>
      <c r="E234" s="106">
        <v>2003</v>
      </c>
      <c r="F234" s="108"/>
      <c r="G234" s="109" t="s">
        <v>46</v>
      </c>
      <c r="H234" s="110" t="s">
        <v>250</v>
      </c>
      <c r="I234" s="111"/>
      <c r="J234" s="112">
        <v>0</v>
      </c>
      <c r="K234" s="111"/>
      <c r="L234" s="112">
        <v>0</v>
      </c>
      <c r="M234" s="111"/>
      <c r="N234" s="112">
        <v>0</v>
      </c>
      <c r="O234" s="111"/>
      <c r="P234" s="112">
        <v>0</v>
      </c>
      <c r="Q234" s="111">
        <v>100</v>
      </c>
      <c r="R234" s="112">
        <v>670</v>
      </c>
      <c r="S234" s="113">
        <v>100</v>
      </c>
      <c r="T234" s="112">
        <v>700</v>
      </c>
      <c r="U234" s="111">
        <v>100</v>
      </c>
      <c r="V234" s="112">
        <v>740</v>
      </c>
      <c r="W234" s="111">
        <v>100</v>
      </c>
      <c r="X234" s="112">
        <v>770</v>
      </c>
      <c r="Y234" s="111">
        <v>82</v>
      </c>
      <c r="Z234" s="112">
        <v>688.80000000000007</v>
      </c>
      <c r="AA234" s="111"/>
      <c r="AB234" s="112">
        <v>0</v>
      </c>
      <c r="AC234" s="111"/>
      <c r="AD234" s="112">
        <v>0</v>
      </c>
      <c r="AE234" s="116">
        <v>3568.8</v>
      </c>
      <c r="AF234" s="117">
        <v>3568.8</v>
      </c>
      <c r="AG234" s="118">
        <v>4</v>
      </c>
      <c r="AH234" s="100">
        <f t="shared" ca="1" si="14"/>
        <v>0.85309050799340524</v>
      </c>
      <c r="AI234" s="119">
        <f>IF(H234="","",IF(H234&lt;&gt;"CZ","NE",IF(AND(H234="CZ",AF233&lt;&gt;AF234,AF234&lt;&gt;AF235),A234-COUNTIF($H$231:$H234,"&lt;&gt;CZ"),IF(AND(H234="CZ",H233="CZ",AF234=AF233,AF234&lt;&gt;AF232,AF234&lt;&gt;AF235),A233-COUNTIF($H$231:$H234,"&lt;&gt;CZ")&amp;$AH$5&amp;A234-COUNTIF($H$231:$H234,"&lt;&gt;CZ"),IF(AND(H234="CZ",H235="CZ",AF234&lt;&gt;AF233,AF234=AF235,AF234&lt;&gt;AF236),A234-COUNTIF($H$231:$H234,"&lt;&gt;CZ")&amp;$AH$5&amp;A235-COUNTIF($H$231:$H235,"&lt;&gt;CZ"),IF(AND(H234="CZ",H233="CZ",H232="CZ",AF234=AF232,AF234&lt;&gt;AF231,AF234&lt;&gt;AF235),A232-COUNTIF($H$231:$H234,"&lt;&gt;CZ")&amp;$AH$5&amp;A234-COUNTIF($H$231:$H234,"&lt;&gt;CZ"),IF(AND(H234="CZ",H233="CZ",H235="CZ",AF235=AF233,AF234&lt;&gt;AF232,AF234&lt;&gt;AF236),A233-COUNTIF($H$231:$H233,"&lt;&gt;CZ")&amp;$AH$5&amp;A235-COUNTIF($H$231:$H235,"&lt;&gt;CZ"),IF(AND(H234="CZ",H235="CZ",H236="CZ",AF234&lt;&gt;AF233,AF234=AF236,AF234&lt;&gt;AF237),A234-COUNTIF($H$231:$H234,"&lt;&gt;CZ")&amp;$AH$5&amp;A236-COUNTIF($H$231:$H236,"&lt;&gt;CZ"),IF(AND(H234="CZ",H233="CZ",H232="CZ",H231="CZ",AF234=AF231,AF234&lt;&gt;AF230,AF234&lt;&gt;AF235),A231-COUNTIF($H$231:$H231,"&lt;&gt;CZ")&amp;$AH$5&amp;A234-COUNTIF($H$231:$H234,"&lt;&gt;CZ"),IF(AND(H234="CZ",H233="CZ",H232="CZ",H235="CZ",AF235=AF232,AF234&lt;&gt;AF231,AF234&lt;&gt;AF236),A232-COUNTIF($H$231:$H232,"&lt;&gt;CZ")&amp;$AH$5&amp;A235-COUNTIF($H$231:$H235,"&lt;&gt;CZ"),IF(AND(H234="CZ",H233="CZ",H235="CZ",H236="CZ",AF236=AF233,AF234&lt;&gt;AF232,AF234&lt;&gt;AF237),A233-COUNTIF($H$231:$H233,"&lt;&gt;CZ")&amp;$AH$5&amp;A236-COUNTIF($H$231:$H236,"&lt;&gt;CZ"),IF(AND(H234="CZ",H235="CZ",H236="CZ",H237="CZ",AF234&lt;&gt;AF233,AF234=AF237,AF234&lt;&gt;AF238),A234-COUNTIF($H$231:$H234,"&lt;&gt;CZ")&amp;$AH$5&amp;A237-COUNTIF($H$231:$H237,"&lt;&gt;CZ"),IF(AND(H234="CZ",H233="CZ",H232="CZ",H231="CZ",H230="CZ",AF234=AF230,AF234&lt;&gt;AF229,AF234&lt;&gt;AF235),A230-COUNTIF($H231:$H231,"&lt;&gt;CZ")&amp;$AH$5&amp;A234-COUNTIF($H$231:$H234,"&lt;&gt;CZ"),IF(AND(H234="CZ",H233="CZ",H232="CZ",H231="CZ",H235="CZ",AF235=AF231,AF234&lt;&gt;AF230,AF234&lt;&gt;AF236),A231-COUNTIF($H$231:$H231,"&lt;&gt;CZ")&amp;$AH$5&amp;A235-COUNTIF($H$231:$H235,"&lt;&gt;CZ"),IF(AND(H234="CZ",H233="CZ",H232="CZ",H235="CZ",H236="CZ",AF236=AF232,AF234&lt;&gt;AF231,AF234&lt;&gt;AF237),A232-COUNTIF($H$231:$H232,"&lt;&gt;CZ")&amp;$AH$5&amp;A236-COUNTIF($H$231:$H236,"&lt;&gt;CZ"),IF(AND(H234="CZ",H233="CZ",H235="CZ",H236="CZ",H237="CZ",AF237=AF233,AF234&lt;&gt;AF232,AF234&lt;&gt;AF238),A233-COUNTIF($H$231:$H233,"&lt;&gt;CZ")&amp;$AH$5&amp;A237-COUNTIF($H$231:$H237,"&lt;&gt;CZ"),IF(AND(H234="CZ",H235="CZ",H236="CZ",H237="CZ",H238="CZ",AF234&lt;&gt;AF233,AF234=AF238,AF234&lt;&gt;AF239),A234-COUNTIF($H231:$H234,"&lt;&gt;CZ")&amp;$AH$5&amp;A238-COUNTIF($H$231:$H238,"&lt;&gt;CZ"),IF(AND(H234="CZ",H233&lt;&gt;"CZ",AF234=AF233,AF234&lt;&gt;AF232,AF234&lt;&gt;AF235),A234-COUNTIF($H$231:$H234,"&lt;&gt;CZ"),IF(AND(H234="CZ",H235&lt;&gt;"CZ",AF234&lt;&gt;AF233,AF234=AF235,AF234&lt;&gt;AF236),A234-COUNTIF($H$231:$H234,"&lt;&gt;CZ"),IF(AND(H234="CZ",H233&lt;&gt;"CZ",H232="CZ",AF234=AF232,AF234&lt;&gt;AF231,AF234&lt;&gt;AF235),A232-COUNTIF($H$231:$H232,"&lt;&gt;CZ")&amp;$AH$5&amp;A234-COUNTIF($H$231:$H234,"&lt;&gt;CZ"),IF(AND(H234="CZ",H233="CZ",H232&lt;&gt;"CZ",AF234=AF232,AF234&lt;&gt;AF231,AF234&lt;&gt;AF235),A232-COUNTIF($H$231:$H232,"&lt;&gt;CZ")&amp;$AH$5&amp;A234-COUNTIF($H$231:$H234,"&lt;&gt;CZ"),IF(AND(H234="CZ",H233&lt;&gt;"CZ",H232&lt;&gt;"CZ",AF234=AF232,AF234&lt;&gt;AF231,AF234&lt;&gt;AF235),A234-COUNTIF($H$231:$H234,"&lt;&gt;CZ"),IF(AND(H234="CZ",H233&lt;&gt;"CZ",H235="CZ",AF234=AF233,AF234&lt;&gt;AF232,AF234=AF235,AF234&lt;&gt;AF236),A233-COUNTIF($H$231:$H233,"&lt;&gt;CZ")&amp;$AH$5&amp;A235-COUNTIF($H$231:$H235,"&lt;&gt;CZ"),IF(AND(H234="CZ",H233="CZ",H235&lt;&gt;"CZ",AF235=AF233,AF234&lt;&gt;AF232,AF234&lt;&gt;AF236),A233-COUNTIF($H$231:$H233,"&lt;&gt;CZ")&amp;$AH$5&amp;A235-COUNTIF($H$231:$H235,"&lt;&gt;CZ"),IF(AND(H234="CZ",H233&lt;&gt;"CZ",H235&lt;&gt;"CZ",AF235=AF233,AF234&lt;&gt;AF232,AF234&lt;&gt;AF236),A233-COUNTIF($H$231:$H233,"&lt;&gt;CZ"),IF(AND(H234="CZ",H235&lt;&gt;"CZ",H236="CZ",AF234&lt;&gt;AF233,AF234=AF236,AF234&lt;&gt;AF237),A234-COUNTIF($H$231:$H234,"&lt;&gt;CZ")&amp;$AH$5&amp;A236-COUNTIF($H$231:$H236,"&lt;&gt;CZ"),IF(AND(H234="CZ",H235="CZ",H236&lt;&gt;"CZ",AF234&lt;&gt;AF233,AF234=AF236,AF234&lt;&gt;AF237),A234-COUNTIF($H$231:$H234,"&lt;&gt;CZ")&amp;$AH$5&amp;A236-COUNTIF($H$231:$H236,"&lt;&gt;CZ"),IF(AND(H234="CZ",H235&lt;&gt;"CZ",H236&lt;&gt;"CZ",AF234&gt;0,AF234&lt;&gt;AF233,AF234=AF236,AF234&lt;&gt;AF237),A234-COUNTIF($H$231:$H234,"&lt;&gt;CZ"),IF(AND(H234="CZ",H233&lt;&gt;"CZ",H232="CZ",H231="CZ",AF234=AF231,AF234&lt;&gt;AF230,AF234&lt;&gt;AF235),A231-COUNTIF($H$231:$H231,"&lt;&gt;CZ")&amp;$AH$5&amp;A234-COUNTIF($H$231:$H234,"&lt;&gt;CZ"),IF(AND(H234="CZ",H233="CZ",H232&lt;&gt;"CZ",H231="CZ",AF234=AF231,AF234&lt;&gt;AF230,AF234&lt;&gt;AF235),A231-COUNTIF($H$231:$H231,"&lt;&gt;CZ")&amp;$AH$5&amp;A234-COUNTIF($H$231:$H234,"&lt;&gt;CZ"),IF(AND(H234="CZ",H233="CZ",H232="CZ",H231&lt;&gt;"CZ",AF234=AF231,AF234&lt;&gt;AF230,AF234&lt;&gt;AF235),A231-COUNTIF($H$231:$H231,"&lt;&gt;CZ")&amp;$AH$5&amp;A234-COUNTIF($H$231:$H234,"&lt;&gt;CZ"),IF(AND(H234="CZ",H233&lt;&gt;"CZ",H232&lt;&gt;"CZ",H231="CZ",AF234=AF231,AF234&lt;&gt;AF230,AF234&lt;&gt;AF235),A231-COUNTIF($H$231:$H231,"&lt;&gt;CZ")&amp;$AH$5&amp;A234-COUNTIF($H$231:$H234,"&lt;&gt;CZ"),IF(AND(H234="CZ",H233&lt;&gt;"CZ",H232="CZ",H231&lt;&gt;"CZ",AF234=AF231,AF234&lt;&gt;AF230,AF234&lt;&gt;AF235),A231-COUNTIF($H$231:$H231,"&lt;&gt;CZ")&amp;$AH$5&amp;A234-COUNTIF($H$231:$H234,"&lt;&gt;CZ"),IF(AND(H234="CZ",H233="CZ",H232&lt;&gt;"CZ",H231&lt;&gt;"CZ",AF234=AF231,AF234&lt;&gt;AF230,AF234&lt;&gt;AF235),A231-COUNTIF($H$231:$H231,"&lt;&gt;CZ")&amp;$AH$5&amp;A234-COUNTIF($H$231:$H234,"&lt;&gt;CZ"),IF(AND(H234="CZ",H233&lt;&gt;"CZ",H232&lt;&gt;"CZ",H231&lt;&gt;"CZ",AF234=AF231,AF234&lt;&gt;AF230,AF234&lt;&gt;AF235),A234-COUNTIF($H$231:$H234,"&lt;&gt;CZ"),IF(AND(H234="CZ",H233="CZ",H232&lt;&gt;"CZ",H235="CZ",AF234=AF232,AF234&lt;&gt;AF231,AF234=AF235,AF234&lt;&gt;AF236),A232-COUNTIF($H$231:$H232,"&lt;&gt;CZ")&amp;$AH$5&amp;A235-COUNTIF($H$231:$H235,"&lt;&gt;CZ"),IF(AND(H234="CZ",H233="CZ",H232="CZ",H235&lt;&gt;"CZ",AF234=AF232,AF234&lt;&gt;AF231,AF234=AF235,AF234&lt;&gt;AF236),A232-COUNTIF($H$231:$H232,"&lt;&gt;CZ")&amp;$AH$5&amp;A235-COUNTIF($H$231:$H235,"&lt;&gt;CZ"),IF(AND(H234="CZ",H233&lt;&gt;"CZ",H232&lt;&gt;"CZ",H235="CZ",AF234=AF232,AF234&lt;&gt;AF231,AF234=AF235,AF234&lt;&gt;AF236),A232-COUNTIF($H$231:$H232,"&lt;&gt;CZ")&amp;$AH$5&amp;A235-COUNTIF($H$231:$H235,"&lt;&gt;CZ"),IF(AND(H234="CZ",H233&lt;&gt;"CZ",H232="CZ",H235="CZ",AF234=AF232,AF234&lt;&gt;AF231,AF234=AF235,AF234&lt;&gt;AF236),A232-COUNTIF($H$231:$H232,"&lt;&gt;CZ")&amp;$AH$5&amp;A235-COUNTIF($H$231:$H235,"&lt;&gt;CZ"),IF(AND(H234="CZ",H233&lt;&gt;"CZ",H232="CZ",H235&lt;&gt;"CZ",AF234=AF232,AF234&lt;&gt;AF231,AF234=AF235,AF234&lt;&gt;AF236),A232-COUNTIF($H$231:$H232,"&lt;&gt;CZ")&amp;$AH$5&amp;A235-COUNTIF($H$231:$H235,"&lt;&gt;CZ"),IF(AND(H234="CZ",H233="CZ",H232&lt;&gt;"CZ",H235&lt;&gt;"CZ",AF235=AF232,AF234&lt;&gt;AF231,AF234&lt;&gt;AF236),A232-COUNTIF($H$231:$H232,"&lt;&gt;CZ")&amp;$AH$5&amp;A235-COUNTIF($H$231:$H235,"&lt;&gt;CZ"),IF(AND(H234="CZ",H233&lt;&gt;"CZ",H232&lt;&gt;"CZ",H235&lt;&gt;"CZ",AF235=AF232,AF234&lt;&gt;AF231,AF234&lt;&gt;AF236),A232-COUNTIF($H$231:$H232,"&lt;&gt;CZ"),IF(AND(H234="CZ",H233&lt;&gt;"CZ",H235="CZ",H236="CZ",AF236=AF233,AF234&lt;&gt;AF232,AF234&lt;&gt;AF237),A233-COUNTIF($H$231:$H233,"&lt;&gt;CZ")&amp;$AH$5&amp;A236-COUNTIF($H$231:$H236,"&lt;&gt;CZ"),IF(AND(H234="CZ",H233="CZ",H235&lt;&gt;"CZ",H236="CZ",AF236=AF233,AF234&lt;&gt;AF232,AF234&lt;&gt;AF237),A233-COUNTIF($H$231:$H233,"&lt;&gt;CZ")&amp;$AH$5&amp;A236-COUNTIF($H$231:$H236,"&lt;&gt;CZ"),IF(AND(H234="CZ",H233="CZ",H235="CZ",H236&lt;&gt;"CZ",AF236=AF233,AF234&lt;&gt;AF232,AF234&lt;&gt;AF237),A233-COUNTIF($H$231:$H233,"&lt;&gt;CZ")&amp;$AH$5&amp;A236-COUNTIF($H$231:$H236,"&lt;&gt;CZ"),IF(AND(H234="CZ",H233&lt;&gt;"CZ",H235&lt;&gt;"CZ",H236="CZ",AF236=AF233,AF234&lt;&gt;AF232,AF234&lt;&gt;AF237),A233-COUNTIF($H$231:$H233,"&lt;&gt;CZ")&amp;$AH$5&amp;A236-COUNTIF($H$231:$H236,"&lt;&gt;CZ"),IF(AND(H234="CZ",H233&lt;&gt;"CZ",H235="CZ",H236&lt;&gt;"CZ",AF236=AF233,AF234&lt;&gt;AF232,AF234&lt;&gt;AF237),A233-COUNTIF($H$231:$H233,"&lt;&gt;CZ")&amp;$AH$5&amp;A236-COUNTIF($H$231:$H236,"&lt;&gt;CZ"),IF(AND(H234="CZ",H233="CZ",H235&lt;&gt;"CZ",H236&lt;&gt;"CZ",AF236=AF233,AF234&lt;&gt;AF232,AF234&lt;&gt;AF237),A233-COUNTIF($H$231:$H233,"&lt;&gt;CZ")&amp;$AH$5&amp;A236-COUNTIF($H$231:$H236,"&lt;&gt;CZ"),IF(AND(H234="CZ",H233&lt;&gt;"CZ",H235&lt;&gt;"CZ",H236&lt;&gt;"CZ",AF236=AF233,AF234&lt;&gt;AF232,AF234&lt;&gt;AF237),A233-COUNTIF($H$231:$H233,"&lt;&gt;CZ"),IF(AND(H234="CZ",H235="CZ",H236="CZ",H237&lt;&gt;"CZ",AF234&lt;&gt;AF233,AF234=AF237,AF234&lt;&gt;AF238),A234-COUNTIF($H$231:$H234,"&lt;&gt;CZ")&amp;$AH$5&amp;A237-COUNTIF($H$231:$H237,"&lt;&gt;CZ"),IF(AND(H234="CZ",H235="CZ",H236&lt;&gt;"CZ",H237="CZ",AF234&lt;&gt;AF233,AF234=AF237,AF234&lt;&gt;AF238),A234-COUNTIF($H$231:$H234,"&lt;&gt;CZ")&amp;$AH$5&amp;A237-COUNTIF($H$231:$H237,"&lt;&gt;CZ"),IF(AND(H234="CZ",H235&lt;&gt;"CZ",H236="CZ",H237="CZ",AF234&lt;&gt;AF233,AF234=AF237,AF234&lt;&gt;AF238),A234-COUNTIF($H$231:$H234,"&lt;&gt;CZ")&amp;$AH$5&amp;A237-COUNTIF($H$231:$H237,"&lt;&gt;CZ"),IF(AND(H234="CZ",H235&lt;&gt;"CZ",H236&lt;&gt;"CZ",H237="CZ",AF234&lt;&gt;AF233,AF234=AF237,AF234&lt;&gt;AF238),A234-COUNTIF($H$231:$H234,"&lt;&gt;CZ")&amp;$AH$5&amp;A237-COUNTIF($H$231:$H237,"&lt;&gt;CZ"),"")))))))))))))))))))))))))))))))))))))))))))))))))))))</f>
        <v>4</v>
      </c>
      <c r="AJ234" s="102" t="str">
        <f>IF(AI234&lt;&gt;"","",IF(AND(H234="CZ",H235&lt;&gt;"CZ",H236="CZ",H237&lt;&gt;"CZ",AF234&lt;&gt;AF233,AF234=AF237,AF234&lt;&gt;AF238),A234-COUNTIF($H$231:$H234,"&lt;&gt;CZ")&amp;$AH$5&amp;A237-COUNTIF($H$231:$H237,"&lt;&gt;CZ"),IF(AND(H234="CZ",H235="CZ",H236&lt;&gt;"CZ",H237&lt;&gt;"CZ",AF234&lt;&gt;AF233,AF234=AF237,AF234&lt;&gt;AF238),A234-COUNTIF($H$231:$H234,"&lt;&gt;CZ")&amp;$AH$5&amp;A237-COUNTIF($H$231:$H238,"&lt;&gt;CZ"),IF(AND(H234="CZ",H235&lt;&gt;"CZ",H236&lt;&gt;"CZ",H237&lt;&gt;"CZ",AF234&lt;&gt;AF233,AF234=AF237,AF234&lt;&gt;AF238),A234-COUNTIF($H$231:$H234,"&lt;&gt;CZ"),IF(AND(H234="CZ",H233&lt;&gt;"CZ",H232="CZ",H231="CZ",H230="CZ",AF234=AF230,AF234&lt;&gt;AF229,AF234&lt;&gt;AF235),A230-COUNTIFS($H$231:$H231,"&lt;&gt;CZ")&amp;$AH$5&amp;A234-COUNTIFS($H$231:$H234,"&lt;&gt;CZ"),IF(AND(H234="CZ",H233="CZ",H232&lt;&gt;"CZ",H231="CZ",H230="CZ",AF234=AF230,AF234&lt;&gt;AF229,AF234&lt;&gt;AF235),A230-COUNTIFS($H$231:$H231,"&lt;&gt;CZ")&amp;$AH$5&amp;A234-COUNTIFS($H$231:$H234,"&lt;&gt;CZ"),IF(AND(H234="CZ",H233="CZ",H232="CZ",H231&lt;&gt;"CZ",H230="CZ",AF234=AF230,AF234&lt;&gt;AF229,AF234&lt;&gt;AF235),A230-COUNTIFS($H$231:$H231,"&lt;&gt;CZ")&amp;$AH$5&amp;A234-COUNTIFS($H$231:$H234,"&lt;&gt;CZ"),IF(AND(H234="CZ",H233="CZ",H232="CZ",H231="CZ",H230&lt;&gt;"CZ",AF234=AF230,AF234&lt;&gt;AF229,AF234&lt;&gt;AF235),A230-COUNTIFS($H$231:$H231,"&lt;&gt;CZ")&amp;$AH$5&amp;A234-COUNTIFS($H$231:$H234,"&lt;&gt;CZ"),IF(AND(H234="CZ",H233&lt;&gt;"CZ",H232="CZ",H231="CZ",H230&lt;&gt;"CZ",AF234=AF230,AF234&lt;&gt;AF229,AF234&lt;&gt;AF235),A230-COUNTIFS($H$231:$H231,"&lt;&gt;CZ")&amp;$AH$5&amp;A234-COUNTIFS($H$231:$H234,"&lt;&gt;CZ"),IF(AND(H234="CZ",H233&lt;&gt;"CZ",H232="CZ",H231&lt;&gt;"CZ",H230="CZ",AF234=AF230,AF234&lt;&gt;AF229,AF234&lt;&gt;AF235),A230-COUNTIFS($H$231:$H231,"&lt;&gt;CZ")&amp;$AH$5&amp;A234-COUNTIFS($H$231:$H234,"&lt;&gt;CZ"),IF(AND(H234="CZ",H233&lt;&gt;"CZ",H232&lt;&gt;"CZ",H231="CZ",H230="CZ",AF234=AF230,AF234&lt;&gt;AF229,AF234&lt;&gt;AF235),A230-COUNTIFS($H$231:$H231,"&lt;&gt;CZ")&amp;$AH$5&amp;A234-COUNTIFS($H$231:$H234,"&lt;&gt;CZ"),IF(AND(H234="CZ",H233&lt;&gt;"CZ",H232&lt;&gt;"CZ",H231&lt;&gt;"CZ",H230="CZ",AF234=AF230,AF234&lt;&gt;AF229,AF234&lt;&gt;AF235),A230-COUNTIFS($H$231:$H231,"&lt;&gt;CZ")&amp;$AH$5&amp;A234-COUNTIFS($H$231:$H234,"&lt;&gt;CZ"),IF(AND(H234="CZ",H233&lt;&gt;"CZ",H232&lt;&gt;"CZ",H231="CZ",H230&lt;&gt;"CZ",AF234=AF230,AF234&lt;&gt;AF229,AF234&lt;&gt;AF235),A230-COUNTIFS($H$231:$H231,"&lt;&gt;CZ")&amp;$AH$5&amp;A234-COUNTIFS($H$231:$H234,"&lt;&gt;CZ"),IF(AND(H234="CZ",H233&lt;&gt;"CZ",H232="CZ",H231&lt;&gt;"CZ",H230&lt;&gt;"CZ",AF234=AF230,AF234&lt;&gt;AF229,AF234&lt;&gt;AF235),A230-COUNTIFS($H$231:$H231,"&lt;&gt;CZ")&amp;$AH$5&amp;A234-COUNTIFS($H$231:$H234,"&lt;&gt;CZ"),IF(AND(H234="CZ",H233="CZ",H232&lt;&gt;"CZ",H231&lt;&gt;"CZ",H230&lt;&gt;"CZ",AF234=AF230,AF234&lt;&gt;AF229,AF234&lt;&gt;AF235),A230-COUNTIFS($H$231:$H231,"&lt;&gt;CZ")&amp;$AH$5&amp;A234-COUNTIFS($H$231:$H234,"&lt;&gt;CZ"),IF(AND(H234="CZ",H233="CZ",H232&lt;&gt;"CZ",H231&lt;&gt;"CZ",H230="CZ",AF234=AF230,AF234&lt;&gt;AF229,AF234&lt;&gt;AF235),A230-COUNTIFS($H$231:$H231,"&lt;&gt;CZ")&amp;$AH$5&amp;A234-COUNTIFS($H$231:$H234,"&lt;&gt;CZ"),IF(AND(H234="CZ",H233="CZ",H232&lt;&gt;"CZ",H231="CZ",H230&lt;&gt;"CZ",AF234=AF230,AF234&lt;&gt;AF229,AF234&lt;&gt;AF235),A230-COUNTIFS($H$231:$H231,"&lt;&gt;CZ")&amp;$AH$5&amp;A234-COUNTIFS($H$231:$H234,"&lt;&gt;CZ"),IF(AND(H234="CZ",H233="CZ",H232="CZ",H231&lt;&gt;"CZ",H230&lt;&gt;"CZ",AF234=AF230,AF234&lt;&gt;AF229,AF234&lt;&gt;AF235),A230-COUNTIFS($H$231:$H231,"&lt;&gt;CZ")&amp;$AH$5&amp;A234-COUNTIFS($H$231:$H234,"&lt;&gt;CZ"),IF(AND(H234="CZ",H233&lt;&gt;"CZ",H232&lt;&gt;"CZ",H231&lt;&gt;"CZ",H230&lt;&gt;"CZ",AF234=AF230,AF234&lt;&gt;AF229,AF234&lt;&gt;AF235),A230-COUNTIFS($H$231:$H231,"&lt;&gt;CZ"),IF(AND(H234="CZ",H233&lt;&gt;"CZ",H232="CZ",H231="CZ",H235="CZ",AF235=AF231,AF234&lt;&gt;AF230,AF234&lt;&gt;AF236),A231-COUNTIFS($H$231:$H231,"&lt;&gt;CZ")&amp;$AH$5&amp;A235-COUNTIFS($H234:$H235,"&lt;&gt;CZ"),IF(AND(H234="CZ",H233="CZ",H232&lt;&gt;"CZ",H231="CZ",H235="CZ",AF235=AF231,AF234&lt;&gt;AF230,AF234&lt;&gt;AF236),A231-COUNTIFS($H$231:$H231,"&lt;&gt;CZ")&amp;$AH$5&amp;A235-COUNTIFS($H$231:$H235,"&lt;&gt;CZ"),IF(AND(H234="CZ",H233="CZ",H232="CZ",H231&lt;&gt;"CZ",H235="CZ",AF235=AF231,AF234&lt;&gt;AF230,AF234&lt;&gt;AF236),A231-COUNTIFS($H$231:$H231,"&lt;&gt;CZ")&amp;$AH$5&amp;A235-COUNTIFS($H$231:$H235,"&lt;&gt;CZ"),IF(AND(H234="CZ",H233="CZ",H232="CZ",H231="CZ",H235&lt;&gt;"CZ",AF235=AF231,AF234&lt;&gt;AF230,AF234&lt;&gt;AF236),A231-COUNTIFS($H$231:$H231,"&lt;&gt;CZ")&amp;$AH$5&amp;A235-COUNTIFS($H$231:$H235,"&lt;&gt;CZ"),IF(AND(H234="CZ",H233&lt;&gt;"CZ",H232="CZ",H231="CZ",H235&lt;&gt;"CZ",AF235=AF231,AF234&lt;&gt;AF230,AF234&lt;&gt;AF236),A231-COUNTIFS($H$231:$H231,"&lt;&gt;CZ")&amp;$AH$5&amp;A235-COUNTIFS($H$231:$H235,"&lt;&gt;CZ"),IF(AND(H234="CZ",H233&lt;&gt;"CZ",H232="CZ",H231&lt;&gt;"CZ",H235="CZ",AF235=AF231,AF234&lt;&gt;AF230,AF234&lt;&gt;AF236),A231-COUNTIFS($H$231:$H231,"&lt;&gt;CZ")&amp;$AH$5&amp;A235-COUNTIFS($H$231:$H235,"&lt;&gt;CZ"),IF(AND(H234="CZ",H233&lt;&gt;"CZ",H232&lt;&gt;"CZ",H231="CZ",H235="CZ",AF235=AF231,AF234&lt;&gt;AF230,AF234&lt;&gt;AF236),A231-COUNTIFS($H$231:$H231,"&lt;&gt;CZ")&amp;$AH$5&amp;A235-COUNTIFS($H$231:$H235,"&lt;&gt;CZ"),IF(AND(H234="CZ",H233&lt;&gt;"CZ",H232&lt;&gt;"CZ",H231&lt;&gt;"CZ",H235="CZ",AF235=AF231,AF234&lt;&gt;AF230,AF234&lt;&gt;AF236),A231-COUNTIFS($H$231:$H231,"&lt;&gt;CZ")&amp;$AH$5&amp;A235-COUNTIFS($H$231:$H235,"&lt;&gt;CZ"),IF(AND(H234="CZ",H233&lt;&gt;"CZ",H232&lt;&gt;"CZ",H231="CZ",H235&lt;&gt;"CZ",AF235=AF231,AF234&lt;&gt;AF230,AF234&lt;&gt;AF236),A231-COUNTIFS($H$231:$H231,"&lt;&gt;CZ")&amp;$AH$5&amp;A235-COUNTIFS($H$231:$H235,"&lt;&gt;CZ"),IF(AND(H234="CZ",H233&lt;&gt;"CZ",H232="CZ",H231&lt;&gt;"CZ",H235&lt;&gt;"CZ",AF235=AF231,AF234&lt;&gt;AF230,AF234&lt;&gt;AF236),A231-COUNTIFS($H$231:$H231,"&lt;&gt;CZ")&amp;$AH$5&amp;A235-COUNTIFS($H$231:$H235,"&lt;&gt;CZ"),IF(AND(H234="CZ",H233="CZ",H232&lt;&gt;"CZ",H231&lt;&gt;"CZ",H235&lt;&gt;"CZ",AF235=AF231,AF234&lt;&gt;AF230,AF234&lt;&gt;AF236),A231-COUNTIFS($H$231:$H231,"&lt;&gt;CZ")&amp;$AH$5&amp;A235-COUNTIFS($H$231:$H235,"&lt;&gt;CZ"),IF(AND(H234="CZ",H233="CZ",H232&lt;&gt;"CZ",H231&lt;&gt;"CZ",H235="CZ",AF235=AF231,AF234&lt;&gt;AF230,AF234&lt;&gt;AF236),A231-COUNTIFS($H$231:$H231,"&lt;&gt;CZ")&amp;$AH$5&amp;A235-COUNTIFS($H$231:$H235,"&lt;&gt;CZ"),IF(AND(H234="CZ",H233="CZ",H232&lt;&gt;"CZ",H231="CZ",H235&lt;&gt;"CZ",AF235=AF231,AF234&lt;&gt;AF230,AF234&lt;&gt;AF236),A231-COUNTIFS($H$231:$H231,"&lt;&gt;CZ")&amp;$AH$5&amp;A235-COUNTIFS($H$231:$H235,"&lt;&gt;CZ"),IF(AND(H234="CZ",H233="CZ",H232="CZ",H231&lt;&gt;"CZ",H235&lt;&gt;"CZ",AF235=AF231,AF234&lt;&gt;AF230,AF234&lt;&gt;AF236),A231-COUNTIFS($H$231:$H231,"&lt;&gt;CZ")&amp;$AH$5&amp;A235-COUNTIFS($H$231:$H235,"&lt;&gt;CZ"),IF(AND(H234="CZ",H233&lt;&gt;"CZ",H232&lt;&gt;"CZ",H231&lt;&gt;"CZ",H235&lt;&gt;"CZ",AF235=AF231,AF234&lt;&gt;AF230,AF234&lt;&gt;AF236),A231-COUNTIFS($H$231:$H231,"&lt;&gt;CZ"),IF(AND(H234="CZ",H233&lt;&gt;"CZ",H232="CZ",H235="CZ",H236="CZ",AF236=AF232,AF234&lt;&gt;AF231,AF234&lt;&gt;AF237),A232-COUNTIFS($H$231:$H232,"&lt;&gt;CZ")&amp;$AH$5&amp;A236-COUNTIFS($H$231:$H236,"&lt;&gt;CZ"),IF(AND(H234="CZ",H233="CZ",H232&lt;&gt;"CZ",H235="CZ",H236="CZ",AF236=AF232,AF234&lt;&gt;AF231,AF234&lt;&gt;AF237),A232-COUNTIFS($H$231:$H232,"&lt;&gt;CZ")&amp;$AH$5&amp;A236-COUNTIFS($H$231:$H236,"&lt;&gt;CZ"),IF(AND(H234="CZ",H233="CZ",H232="CZ",H235&lt;&gt;"CZ",H236="CZ",AF236=AF232,AF234&lt;&gt;AF231,AF234&lt;&gt;AF237),A232-COUNTIFS($H$231:$H232,"&lt;&gt;CZ")&amp;$AH$5&amp;A236-COUNTIFS($H$231:$H236,"&lt;&gt;CZ"),IF(AND(H234="CZ",H233="CZ",H232="CZ",H235="CZ",H236&lt;&gt;"CZ",AF236=AF232,AF234&lt;&gt;AF231,AF234&lt;&gt;AF237),A232-COUNTIFS($H$231:$H232,"&lt;&gt;CZ")&amp;$AH$5&amp;A236-COUNTIFS($H$231:$H236,"&lt;&gt;CZ"),IF(AND(H234="CZ",H233&lt;&gt;"CZ",H232="CZ",H235="CZ",H236&lt;&gt;"CZ",AF236=AF232,AF234&lt;&gt;AF231,AF234&lt;&gt;AF237),A232-COUNTIFS($H$231:$H232,"&lt;&gt;CZ")&amp;$AH$5&amp;A236-COUNTIFS($H$231:$H236,"&lt;&gt;CZ"),IF(AND(H234="CZ",H233&lt;&gt;"CZ",H232="CZ",H235&lt;&gt;"CZ",H236="CZ",AF236=AF232,AF234&lt;&gt;AF231,AF234&lt;&gt;AF237),A232-COUNTIFS($H$231:$H232,"&lt;&gt;CZ")&amp;$AH$5&amp;A236-COUNTIFS($H$231:$H236,"&lt;&gt;CZ"),IF(AND(H234="CZ",H233&lt;&gt;"CZ",H232&lt;&gt;"CZ",H235="CZ",H236="CZ",AF236=AF232,AF234&lt;&gt;AF231,AF234&lt;&gt;AF237),A232-COUNTIFS($H$231:$H232,"&lt;&gt;CZ")&amp;$AH$5&amp;A236-COUNTIFS($H$231:$H236,"&lt;&gt;CZ"),IF(AND(H234="CZ",H233&lt;&gt;"CZ",H232&lt;&gt;"CZ",H235&lt;&gt;"CZ",H236="CZ",AF236=AF232,AF234&lt;&gt;AF231,AF234&lt;&gt;AF237),A232-COUNTIFS($H$231:$H232,"&lt;&gt;CZ")&amp;$AH$5&amp;A236-COUNTIFS($H$231:$H236,"&lt;&gt;CZ"),IF(AND(H234="CZ",H233&lt;&gt;"CZ",H232&lt;&gt;"CZ",H235="CZ",H236&lt;&gt;"CZ",AF236=AF232,AF234&lt;&gt;AF231,AF234&lt;&gt;AF237),A232-COUNTIFS($H$231:$H232,"&lt;&gt;CZ")&amp;$AH$5&amp;A236-COUNTIFS($H$231:$H236,"&lt;&gt;CZ"),IF(AND(H234="CZ",H233&lt;&gt;"CZ",H232="CZ",H235&lt;&gt;"CZ",H236&lt;&gt;"CZ",AF236=AF232,AF234&lt;&gt;AF231,AF234&lt;&gt;AF237),A232-COUNTIFS($H$231:$H232,"&lt;&gt;CZ")&amp;$AH$5&amp;A236-COUNTIFS($H$231:$H236,"&lt;&gt;CZ"),IF(AND(H234="CZ",H233="CZ",H232&lt;&gt;"CZ",H235&lt;&gt;"CZ",H236&lt;&gt;"CZ",AF236=AF232,AF234&lt;&gt;AF231,AF234&lt;&gt;AF237),A232-COUNTIFS($H$231:$H232,"&lt;&gt;CZ")&amp;$AH$5&amp;A236-COUNTIFS($H$231:$H236,"&lt;&gt;CZ"),IF(AND(H234="CZ",H233="CZ",H232&lt;&gt;"CZ",H235&lt;&gt;"CZ",H236="CZ",AF236=AF232,AF234&lt;&gt;AF231,AF234&lt;&gt;AF237),A232-COUNTIFS($H$231:$H232,"&lt;&gt;CZ")&amp;$AH$5&amp;A236-COUNTIFS($H$231:$H236,"&lt;&gt;CZ"),IF(AND(H234="CZ",H233="CZ",H232&lt;&gt;"CZ",H235="CZ",H236&lt;&gt;"CZ",AF236=AF232,AF234&lt;&gt;AF231,AF234&lt;&gt;AF237),A232-COUNTIFS($H$231:$H232,"&lt;&gt;CZ")&amp;$AH$5&amp;A236-COUNTIFS($H$231:$H236,"&lt;&gt;CZ"),IF(AND(H234="CZ",H233="CZ",H232="CZ",H235&lt;&gt;"CZ",H236&lt;&gt;"CZ",AF236=AF232,AF234&lt;&gt;AF231,AF234&lt;&gt;AF237),A232-COUNTIFS($H$231:$H232,"&lt;&gt;CZ")&amp;$AH$5&amp;A236-COUNTIFS($H$231:$H236,"&lt;&gt;CZ"),""))))))))))))))))))))))))))))))))))))))))))))))))</f>
        <v/>
      </c>
      <c r="AK234" s="102" t="str">
        <f>IF(AI234&lt;&gt;"","",IF(AJ234&lt;&gt;"","",IF(AND(H233="CZ",H232&lt;&gt;"CZ",H231&lt;&gt;"CZ",H234&lt;&gt;"CZ",H235&lt;&gt;"CZ",AF235=AF231,AF233&lt;&gt;AF230,AF233&lt;&gt;AF236),A232-COUNTIFS($H$231:$H231,"&lt;&gt;CZ"),IF(AND(H234="CZ",H233&lt;&gt;"CZ",H235="CZ",H236="CZ",H237="CZ",AF237=AF233,AF234&lt;&gt;AF232,AF234&lt;&gt;AF238),A234-COUNTIFS($H$231:$H233,"&lt;&gt;CZ")&amp;$AH$5&amp;A237-COUNTIFS($H$231:$H237,"&lt;&gt;CZ"),IF(AND(H234="CZ",H233="CZ",H235&lt;&gt;"CZ",H236="CZ",H237="CZ",AF237=AF233,AF234&lt;&gt;AF232,AF234&lt;&gt;AF238),A233-COUNTIFS($H$231:$H233,"&lt;&gt;CZ")&amp;$AH$5&amp;A237-COUNTIFS($H$231:$H237,"&lt;&gt;CZ"),IF(AND(H234="CZ",H233="CZ",H235="CZ",H236&lt;&gt;"CZ",H237="CZ",AF237=AF233,AF234&lt;&gt;AF232,AF234&lt;&gt;AF238),A233-COUNTIFS($H$231:$H233,"&lt;&gt;CZ")&amp;$AH$5&amp;A237-COUNTIFS($H$231:$H237,"&lt;&gt;CZ"),IF(AND(H234="CZ",H233="CZ",H235="CZ",H236="CZ",H237&lt;&gt;"CZ",AF237=AF233,AF234&lt;&gt;AF232,AF234&lt;&gt;AF238),A233-COUNTIFS($H$231:$H233,"&lt;&gt;CZ")&amp;$AH$5&amp;A237-COUNTIFS($H$231:$H237,"&lt;&gt;CZ"),IF(AND(H234="CZ",H233&lt;&gt;"CZ",H235="CZ",H236="CZ",H237&lt;&gt;"CZ",AF237=AF233,AF234&lt;&gt;AF232,AF234&lt;&gt;AF238),A234-COUNTIFS($H$231:$H233,"&lt;&gt;CZ")&amp;$AH$5&amp;A237-COUNTIFS($H$231:$H237,"&lt;&gt;CZ"),IF(AND(H234="CZ",H233&lt;&gt;"CZ",H235="CZ",H236&lt;&gt;"CZ",H237="CZ",AF237=AF233,AF234&lt;&gt;AF232,AF234&lt;&gt;AF238),A234-COUNTIFS($H$231:$H233,"&lt;&gt;CZ")&amp;$AH$5&amp;A237-COUNTIFS($H$231:$H237,"&lt;&gt;CZ"),IF(AND(H234="CZ",H233&lt;&gt;"CZ",H235&lt;&gt;"CZ",H236="CZ",H237="CZ",AF237=AF233,AF234&lt;&gt;AF232,AF234&lt;&gt;AF238),A234-COUNTIFS($H$231:$H233,"&lt;&gt;CZ")&amp;$AH$5&amp;A237-COUNTIFS($H$231:$H237,"&lt;&gt;CZ"),IF(AND(H234="CZ",H233&lt;&gt;"CZ",H235&lt;&gt;"CZ",H236&lt;&gt;"CZ",H237="CZ",AF237=AF233,AF234&lt;&gt;AF232,AF234&lt;&gt;AF238),A234-COUNTIFS($H$231:$H233,"&lt;&gt;CZ")&amp;$AH$5&amp;A237-COUNTIFS($H$231:$H237,"&lt;&gt;CZ"),IF(AND(H234="CZ",H233&lt;&gt;"CZ",H235&lt;&gt;"CZ",H236&lt;&gt;"CZ",H237&lt;&gt;"CZ",AF237=AF233,AF234&lt;&gt;AF232,AF234&lt;&gt;AF238),A237-COUNTIFS($H$231:$H237,"&lt;&gt;CZ"),IF(AND(H234="CZ",H233&lt;&gt;"CZ",H235&lt;&gt;"CZ",H236="CZ",H237&lt;&gt;"CZ",AF237=AF233,AF234&lt;&gt;AF232,AF234&lt;&gt;AF238),A234-COUNTIFS($H$231:$H233,"&lt;&gt;CZ")&amp;$AH$5&amp;A237-COUNTIFS($H$231:$H237,"&lt;&gt;CZ"),IF(AND(H234="CZ",H233="CZ",H235="CZ",H236&lt;&gt;"CZ",H237&lt;&gt;"CZ",AF237=AF233,AF234&lt;&gt;AF232,AF234&lt;&gt;AF238),A233-COUNTIFS($H$231:$H233,"&lt;&gt;CZ")&amp;$AH$5&amp;A237-COUNTIFS($H$231:$H237,"&lt;&gt;CZ"),IF(AND(H234="CZ",H233="CZ",H235&lt;&gt;"CZ",H236&lt;&gt;"CZ",H237&lt;&gt;"CZ",AF237=AF233,AF234&lt;&gt;AF232,AF234&lt;&gt;AF238),A233-COUNTIFS($H$231:$H233,"&lt;&gt;CZ")&amp;$AH$5&amp;A237-COUNTIFS($H$231:$H237,"&lt;&gt;CZ"),IF(AND(H234="CZ",H233="CZ",H235&lt;&gt;"CZ",H236&lt;&gt;"CZ",H237="CZ",AF237=AF233,AF234&lt;&gt;AF232,AF234&lt;&gt;AF238),A233-COUNTIFS($H$231:$H233,"&lt;&gt;CZ")&amp;$AH$5&amp;A237-COUNTIFS($H$231:$H237,"&lt;&gt;CZ"),IF(AND(H234="CZ",H233="CZ",H235&lt;&gt;"CZ",H236="CZ",H237&lt;&gt;"CZ",AF237=AF233,AF234&lt;&gt;AF232,AF234&lt;&gt;AF238),A233-COUNTIFS($H$231:$H233,"&lt;&gt;CZ")&amp;$AH$5&amp;A237-COUNTIFS($H$231:$H237,"&lt;&gt;CZ"),IF(AND(H234="CZ",H233&lt;&gt;"CZ",H235="CZ",H236&lt;&gt;"CZ",H237&lt;&gt;"CZ",AF237=AF233,AF234&lt;&gt;AF232,AF234&lt;&gt;AF238),A234-COUNTIFS($H$231:$H233,"&lt;&gt;CZ")&amp;$AH$5&amp;A237-COUNTIFS($H$231:$H237,"&lt;&gt;CZ"),IF(AND(H234="CZ",H235&lt;&gt;"CZ",H236="CZ",H237="CZ",H238="CZ",AF234=AF238,AF234&lt;&gt;AF233,AF234&lt;&gt;AF239),A234-COUNTIFS($H$231:$H234,"&lt;&gt;CZ")&amp;$AH$5&amp;A238-COUNTIFS($H$231:$H238,"&lt;&gt;CZ"),IF(AND(H234="CZ",H235="CZ",H236&lt;&gt;"CZ",H237="CZ",H238="CZ",AF234=AF238,AF234&lt;&gt;AF233,AF234&lt;&gt;AF239),A234-COUNTIFS($H$231:$H234,"&lt;&gt;CZ")&amp;$AH$5&amp;A238-COUNTIFS($H$231:$H238,"&lt;&gt;CZ"),IF(AND(H234="CZ",H235="CZ",H236="CZ",H237&lt;&gt;"CZ",H238="CZ",AF234=AF238,AF234&lt;&gt;AF233,AF234&lt;&gt;AF239),A234-COUNTIFS($H$231:$H234,"&lt;&gt;CZ")&amp;$AH$5&amp;A238-COUNTIFS($H$231:$H238,"&lt;&gt;CZ"),IF(AND(H234="CZ",H235="CZ",H236="CZ",H237="CZ",H238&lt;&gt;"CZ",AF234=AF238,AF234&lt;&gt;AF233,AF234&lt;&gt;AF239),A234-COUNTIFS($H$231:$H234,"&lt;&gt;CZ")&amp;$AH$5&amp;A238-COUNTIFS($H$231:$H238,"&lt;&gt;CZ"),IF(AND(H234="CZ",H233&lt;&gt;"CZ",H232="CZ",H231="CZ",H235&lt;&gt;"CZ",AF235=AF231,AF234&lt;&gt;AF230,AF234&lt;&gt;AF236),A231-COUNTIFS($H$231:$H231,"&lt;&gt;CZ")&amp;$AH$5&amp;A235-COUNTIFS($H$231:$H235,"&lt;&gt;CZ"),IF(AND(H234="CZ",H235&lt;&gt;"CZ",H236="CZ",H237="CZ",H238&lt;&gt;"CZ",AF234=AF238,AF234&lt;&gt;AF233,AF234&lt;&gt;AF239),A234-COUNTIFS($H$231:$H234,"&lt;&gt;CZ")&amp;$AH$5&amp;A238-COUNTIFS($H$231:$H238,"&lt;&gt;CZ"),IF(AND(H234="CZ",H235&lt;&gt;"CZ",H236="CZ",H237&lt;&gt;"CZ",H238="CZ",AF234=AF238,AF234&lt;&gt;AF233,AF234&lt;&gt;AF239),A234-COUNTIFS($H$231:$H234,"&lt;&gt;CZ")&amp;$AH$5&amp;A238-COUNTIFS($H$231:$H238,"&lt;&gt;CZ"),IF(AND(H234="CZ",H235&lt;&gt;"CZ",H236&lt;&gt;"CZ",H237="CZ",H238="CZ",AF234=AF238,AF234&lt;&gt;AF233,AF234&lt;&gt;AF239),A234-COUNTIFS($H$231:$H234,"&lt;&gt;CZ")&amp;$AH$5&amp;A238-COUNTIFS($H$231:$H238,"&lt;&gt;CZ"),IF(AND(H234="CZ",H235&lt;&gt;"CZ",H236&lt;&gt;"CZ",H237&lt;&gt;"CZ",H238="CZ",AF234=AF238,AF234&lt;&gt;AF233,AF234&lt;&gt;AF239),A234-COUNTIFS($H$231:$H234,"&lt;&gt;CZ")&amp;$AH$5&amp;A238-COUNTIFS($H$231:$H238,"&lt;&gt;CZ"),IF(AND(H234="CZ",H235&lt;&gt;"CZ",H236&lt;&gt;"CZ",H237="CZ",H238&lt;&gt;"CZ",AF234=AF238,AF234&lt;&gt;AF233,AF234&lt;&gt;AF239),A234-COUNTIFS($H$231:$H234,"&lt;&gt;CZ")&amp;$AH$5&amp;A238-COUNTIFS($H$231:$H238,"&lt;&gt;CZ"),IF(AND(H234="CZ",H235&lt;&gt;"CZ",H236="CZ",H237&lt;&gt;"CZ",H238&lt;&gt;"CZ",AF234=AF238,AF234&lt;&gt;AF233,AF234&lt;&gt;AF239),A234-COUNTIFS($H$231:$H234,"&lt;&gt;CZ")&amp;$AH$5&amp;A238-COUNTIFS($H$231:$H238,"&lt;&gt;CZ"),IF(AND(H234="CZ",H235="CZ",H236&lt;&gt;"CZ",H237&lt;&gt;"CZ",H238&lt;&gt;"CZ",AF234=AF238,AF234&lt;&gt;AF233,AF234&lt;&gt;AF239),A234-COUNTIFS($H$231:$H234,"&lt;&gt;CZ")&amp;$AH$5&amp;A238-COUNTIFS($H$231:$H238,"&lt;&gt;CZ"),IF(AND(H234="CZ",H235="CZ",H236="CZ",H237&lt;&gt;"CZ",H238&lt;&gt;"CZ",AF234=AF238,AF234&lt;&gt;AF233,AF234&lt;&gt;AF239),A234-COUNTIFS($H$231:$H234,"&lt;&gt;CZ")&amp;$AH$5&amp;A238-COUNTIFS($H$231:$H238,"&lt;&gt;CZ"),IF(AND(H234="CZ",H235="CZ",H236&lt;&gt;"CZ",H237="CZ",H238&lt;&gt;"CZ",AF234=AF238,AF234&lt;&gt;AF233,AF234&lt;&gt;AF239),A234-COUNTIFS($H$231:$H234,"&lt;&gt;CZ")&amp;$AH$5&amp;A238-COUNTIFS($H$231:$H238,"&lt;&gt;CZ"),IF(AND(H234="CZ",H235="CZ",H236="CZ",H237&lt;&gt;"CZ",H238&lt;&gt;"CZ",AF234=AF238,AF234&lt;&gt;AF233,AF234&lt;&gt;AF239),A234-COUNTIFS($H$231:$H234,"&lt;&gt;CZ")&amp;$AH$5&amp;A238-COUNTIFS($H$231:$H238,"&lt;&gt;CZ"),IF(AND(H234="CZ",H235="CZ",H236&lt;&gt;"CZ",H237&lt;&gt;"CZ",H238&lt;&gt;"CZ",AF234=AF238,AF234&lt;&gt;AF233,AF234&lt;&gt;AF239),A238-COUNTIFS($H$231:$H238,"&lt;&gt;CZ"),""))))))))))))))))))))))))))))))))))</f>
        <v/>
      </c>
      <c r="AL234" s="120" t="str">
        <f t="shared" si="15"/>
        <v>4</v>
      </c>
    </row>
    <row r="235" spans="1:38" s="104" customFormat="1" ht="15" customHeight="1">
      <c r="A235" s="105">
        <v>5</v>
      </c>
      <c r="B235" s="106">
        <v>155</v>
      </c>
      <c r="C235" s="107" t="s">
        <v>118</v>
      </c>
      <c r="D235" s="107" t="s">
        <v>122</v>
      </c>
      <c r="E235" s="106">
        <v>2002</v>
      </c>
      <c r="F235" s="108"/>
      <c r="G235" s="109" t="s">
        <v>43</v>
      </c>
      <c r="H235" s="110" t="s">
        <v>250</v>
      </c>
      <c r="I235" s="111"/>
      <c r="J235" s="112">
        <v>0</v>
      </c>
      <c r="K235" s="111"/>
      <c r="L235" s="112">
        <v>0</v>
      </c>
      <c r="M235" s="111"/>
      <c r="N235" s="112">
        <v>0</v>
      </c>
      <c r="O235" s="111"/>
      <c r="P235" s="112">
        <v>0</v>
      </c>
      <c r="Q235" s="111">
        <v>100</v>
      </c>
      <c r="R235" s="112">
        <v>670</v>
      </c>
      <c r="S235" s="113">
        <v>100</v>
      </c>
      <c r="T235" s="112">
        <v>700</v>
      </c>
      <c r="U235" s="111">
        <v>100</v>
      </c>
      <c r="V235" s="112">
        <v>740</v>
      </c>
      <c r="W235" s="111">
        <v>85</v>
      </c>
      <c r="X235" s="112">
        <v>654.5</v>
      </c>
      <c r="Y235" s="111">
        <v>89</v>
      </c>
      <c r="Z235" s="112">
        <v>747.6</v>
      </c>
      <c r="AA235" s="111"/>
      <c r="AB235" s="112">
        <v>0</v>
      </c>
      <c r="AC235" s="111"/>
      <c r="AD235" s="112">
        <v>0</v>
      </c>
      <c r="AE235" s="116">
        <v>3512.1</v>
      </c>
      <c r="AF235" s="117">
        <v>3512.1</v>
      </c>
      <c r="AG235" s="118">
        <v>5</v>
      </c>
      <c r="AH235" s="100">
        <f t="shared" ca="1" si="14"/>
        <v>0.66902639523093321</v>
      </c>
      <c r="AI235" s="119">
        <f>IF(H235="","",IF(H235&lt;&gt;"CZ","NE",IF(AND(H235="CZ",AF234&lt;&gt;AF235,AF235&lt;&gt;AF236),A235-COUNTIF($H$231:$H235,"&lt;&gt;CZ"),IF(AND(H235="CZ",H234="CZ",AF235=AF234,AF235&lt;&gt;AF233,AF235&lt;&gt;AF236),A234-COUNTIF($H$231:$H235,"&lt;&gt;CZ")&amp;$AH$5&amp;A235-COUNTIF($H$231:$H235,"&lt;&gt;CZ"),IF(AND(H235="CZ",H236="CZ",AF235&lt;&gt;AF234,AF235=AF236,AF235&lt;&gt;AF237),A235-COUNTIF($H$231:$H235,"&lt;&gt;CZ")&amp;$AH$5&amp;A236-COUNTIF($H$231:$H236,"&lt;&gt;CZ"),IF(AND(H235="CZ",H234="CZ",H233="CZ",AF235=AF233,AF235&lt;&gt;AF232,AF235&lt;&gt;AF236),A233-COUNTIF($H$231:$H235,"&lt;&gt;CZ")&amp;$AH$5&amp;A235-COUNTIF($H$231:$H235,"&lt;&gt;CZ"),IF(AND(H235="CZ",H234="CZ",H236="CZ",AF236=AF234,AF235&lt;&gt;AF233,AF235&lt;&gt;AF237),A234-COUNTIF($H$231:$H234,"&lt;&gt;CZ")&amp;$AH$5&amp;A236-COUNTIF($H$231:$H236,"&lt;&gt;CZ"),IF(AND(H235="CZ",H236="CZ",H237="CZ",AF235&lt;&gt;AF234,AF235=AF237,AF235&lt;&gt;AF238),A235-COUNTIF($H$231:$H235,"&lt;&gt;CZ")&amp;$AH$5&amp;A237-COUNTIF($H$231:$H237,"&lt;&gt;CZ"),IF(AND(H235="CZ",H234="CZ",H233="CZ",H232="CZ",AF235=AF232,AF235&lt;&gt;AF231,AF235&lt;&gt;AF236),A232-COUNTIF($H$231:$H232,"&lt;&gt;CZ")&amp;$AH$5&amp;A235-COUNTIF($H$231:$H235,"&lt;&gt;CZ"),IF(AND(H235="CZ",H234="CZ",H233="CZ",H236="CZ",AF236=AF233,AF235&lt;&gt;AF232,AF235&lt;&gt;AF237),A233-COUNTIF($H$231:$H233,"&lt;&gt;CZ")&amp;$AH$5&amp;A236-COUNTIF($H$231:$H236,"&lt;&gt;CZ"),IF(AND(H235="CZ",H234="CZ",H236="CZ",H237="CZ",AF237=AF234,AF235&lt;&gt;AF233,AF235&lt;&gt;AF238),A234-COUNTIF($H$231:$H234,"&lt;&gt;CZ")&amp;$AH$5&amp;A237-COUNTIF($H$231:$H237,"&lt;&gt;CZ"),IF(AND(H235="CZ",H236="CZ",H237="CZ",H238="CZ",AF235&lt;&gt;AF234,AF235=AF238,AF235&lt;&gt;AF239),A235-COUNTIF($H$231:$H235,"&lt;&gt;CZ")&amp;$AH$5&amp;A238-COUNTIF($H$231:$H238,"&lt;&gt;CZ"),IF(AND(H235="CZ",H234="CZ",H233="CZ",H232="CZ",H231="CZ",AF235=AF231,AF235&lt;&gt;AF230,AF235&lt;&gt;AF236),A231-COUNTIF($H$231:$H231,"&lt;&gt;CZ")&amp;$AH$5&amp;A235-COUNTIF($H$231:$H235,"&lt;&gt;CZ"),IF(AND(H235="CZ",H234="CZ",H233="CZ",H232="CZ",H236="CZ",AF236=AF232,AF235&lt;&gt;AF231,AF235&lt;&gt;AF237),A232-COUNTIF($H$231:$H232,"&lt;&gt;CZ")&amp;$AH$5&amp;A236-COUNTIF($H$231:$H236,"&lt;&gt;CZ"),IF(AND(H235="CZ",H234="CZ",H233="CZ",H236="CZ",H237="CZ",AF237=AF233,AF235&lt;&gt;AF232,AF235&lt;&gt;AF238),A233-COUNTIF($H$231:$H233,"&lt;&gt;CZ")&amp;$AH$5&amp;A237-COUNTIF($H$231:$H237,"&lt;&gt;CZ"),IF(AND(H235="CZ",H234="CZ",H236="CZ",H237="CZ",H238="CZ",AF238=AF234,AF235&lt;&gt;AF233,AF235&lt;&gt;AF239),A234-COUNTIF($H$231:$H234,"&lt;&gt;CZ")&amp;$AH$5&amp;A238-COUNTIF($H$231:$H238,"&lt;&gt;CZ"),IF(AND(H235="CZ",H236="CZ",H237="CZ",H238="CZ",H239="CZ",AF235&lt;&gt;AF234,AF235=AF239,AF235&lt;&gt;AF240),A235-COUNTIF($H$231:$H235,"&lt;&gt;CZ")&amp;$AH$5&amp;A239-COUNTIF($H$231:$H239,"&lt;&gt;CZ"),IF(AND(H235="CZ",H234&lt;&gt;"CZ",AF235=AF234,AF235&lt;&gt;AF233,AF235&lt;&gt;AF236),A235-COUNTIF($H$231:$H235,"&lt;&gt;CZ"),IF(AND(H235="CZ",H236&lt;&gt;"CZ",AF235&lt;&gt;AF234,AF235=AF236,AF235&lt;&gt;AF237),A235-COUNTIF($H$231:$H235,"&lt;&gt;CZ"),IF(AND(H235="CZ",H234&lt;&gt;"CZ",H233="CZ",AF235=AF233,AF235&lt;&gt;AF232,AF235&lt;&gt;AF236),A233-COUNTIF($H$231:$H233,"&lt;&gt;CZ")&amp;$AH$5&amp;A235-COUNTIF($H$231:$H235,"&lt;&gt;CZ"),IF(AND(H235="CZ",H234="CZ",H233&lt;&gt;"CZ",AF235=AF233,AF235&lt;&gt;AF232,AF235&lt;&gt;AF236),A233-COUNTIF($H$231:$H233,"&lt;&gt;CZ")&amp;$AH$5&amp;A235-COUNTIF($H$231:$H235,"&lt;&gt;CZ"),IF(AND(H235="CZ",H234&lt;&gt;"CZ",H233&lt;&gt;"CZ",AF235=AF233,AF235&lt;&gt;AF232,AF235&lt;&gt;AF236),A235-COUNTIF($H$231:$H235,"&lt;&gt;CZ"),IF(AND(H235="CZ",H234&lt;&gt;"CZ",H236="CZ",AF235=AF234,AF235&lt;&gt;AF233,AF235=AF236,AF235&lt;&gt;AF237),A234-COUNTIF($H$231:$H234,"&lt;&gt;CZ")&amp;$AH$5&amp;A236-COUNTIF($H$231:$H236,"&lt;&gt;CZ"),IF(AND(H235="CZ",H234="CZ",H236&lt;&gt;"CZ",AF236=AF234,AF235&lt;&gt;AF233,AF235&lt;&gt;AF237),A234-COUNTIF($H$231:$H234,"&lt;&gt;CZ")&amp;$AH$5&amp;A236-COUNTIF($H$231:$H236,"&lt;&gt;CZ"),IF(AND(H235="CZ",H234&lt;&gt;"CZ",H236&lt;&gt;"CZ",AF236=AF234,AF235&lt;&gt;AF233,AF235&lt;&gt;AF237),A234-COUNTIF($H$231:$H234,"&lt;&gt;CZ"),IF(AND(H235="CZ",H236&lt;&gt;"CZ",H237="CZ",AF235&lt;&gt;AF234,AF235=AF237,AF235&lt;&gt;AF238),A235-COUNTIF($H$231:$H235,"&lt;&gt;CZ")&amp;$AH$5&amp;A237-COUNTIF($H$231:$H237,"&lt;&gt;CZ"),IF(AND(H235="CZ",H236="CZ",H237&lt;&gt;"CZ",AF235&lt;&gt;AF234,AF235=AF237,AF235&lt;&gt;AF238),A235-COUNTIF($H$231:$H235,"&lt;&gt;CZ")&amp;$AH$5&amp;A237-COUNTIF($H$231:$H237,"&lt;&gt;CZ"),IF(AND(H235="CZ",H236&lt;&gt;"CZ",H237&lt;&gt;"CZ",AF235&gt;0,AF235&lt;&gt;AF234,AF235=AF237,AF235&lt;&gt;AF238),A235-COUNTIF($H$231:$H235,"&lt;&gt;CZ"),IF(AND(H235="CZ",H234&lt;&gt;"CZ",H233="CZ",H232="CZ",AF235=AF232,AF235&lt;&gt;AF231,AF235&lt;&gt;AF236),A232-COUNTIF($H$231:$H232,"&lt;&gt;CZ")&amp;$AH$5&amp;A235-COUNTIF($H$231:$H235,"&lt;&gt;CZ"),IF(AND(H235="CZ",H234="CZ",H233&lt;&gt;"CZ",H232="CZ",AF235=AF232,AF235&lt;&gt;AF231,AF235&lt;&gt;AF236),A232-COUNTIF($H$231:$H232,"&lt;&gt;CZ")&amp;$AH$5&amp;A235-COUNTIF($H$231:$H235,"&lt;&gt;CZ"),IF(AND(H235="CZ",H234="CZ",H233="CZ",H232&lt;&gt;"CZ",AF235=AF232,AF235&lt;&gt;AF231,AF235&lt;&gt;AF236),A232-COUNTIF($H$231:$H232,"&lt;&gt;CZ")&amp;$AH$5&amp;A235-COUNTIF($H$231:$H235,"&lt;&gt;CZ"),IF(AND(H235="CZ",H234&lt;&gt;"CZ",H233&lt;&gt;"CZ",H232="CZ",AF235=AF232,AF235&lt;&gt;AF231,AF235&lt;&gt;AF236),A232-COUNTIF($H$231:$H232,"&lt;&gt;CZ")&amp;$AH$5&amp;A235-COUNTIF($H$231:$H235,"&lt;&gt;CZ"),IF(AND(H235="CZ",H234&lt;&gt;"CZ",H233="CZ",H232&lt;&gt;"CZ",AF235=AF232,AF235&lt;&gt;AF231,AF235&lt;&gt;AF236),A232-COUNTIF($H$231:$H232,"&lt;&gt;CZ")&amp;$AH$5&amp;A235-COUNTIF($H$231:$H235,"&lt;&gt;CZ"),IF(AND(H235="CZ",H234="CZ",H233&lt;&gt;"CZ",H232&lt;&gt;"CZ",AF235=AF232,AF235&lt;&gt;AF231,AF235&lt;&gt;AF236),A232-COUNTIF($H$231:$H232,"&lt;&gt;CZ")&amp;$AH$5&amp;A235-COUNTIF($H$231:$H235,"&lt;&gt;CZ"),IF(AND(H235="CZ",H234&lt;&gt;"CZ",H233&lt;&gt;"CZ",H232&lt;&gt;"CZ",AF235=AF232,AF235&lt;&gt;AF231,AF235&lt;&gt;AF236),A235-COUNTIF($H$231:$H235,"&lt;&gt;CZ"),IF(AND(H235="CZ",H234="CZ",H233&lt;&gt;"CZ",H236="CZ",AF235=AF233,AF235&lt;&gt;AF232,AF235=AF236,AF235&lt;&gt;AF237),A233-COUNTIF($H$231:$H233,"&lt;&gt;CZ")&amp;$AH$5&amp;A236-COUNTIF($H$231:$H236,"&lt;&gt;CZ"),IF(AND(H235="CZ",H234="CZ",H233="CZ",H236&lt;&gt;"CZ",AF235=AF233,AF235&lt;&gt;AF232,AF235=AF236,AF235&lt;&gt;AF237),A233-COUNTIF($H$231:$H233,"&lt;&gt;CZ")&amp;$AH$5&amp;A236-COUNTIF($H$231:$H236,"&lt;&gt;CZ"),IF(AND(H235="CZ",H234&lt;&gt;"CZ",H233&lt;&gt;"CZ",H236="CZ",AF235=AF233,AF235&lt;&gt;AF232,AF235=AF236,AF235&lt;&gt;AF237),A233-COUNTIF($H$231:$H233,"&lt;&gt;CZ")&amp;$AH$5&amp;A236-COUNTIF($H$231:$H236,"&lt;&gt;CZ"),IF(AND(H235="CZ",H234&lt;&gt;"CZ",H233="CZ",H236="CZ",AF235=AF233,AF235&lt;&gt;AF232,AF235=AF236,AF235&lt;&gt;AF237),A233-COUNTIF($H$231:$H233,"&lt;&gt;CZ")&amp;$AH$5&amp;A236-COUNTIF($H$231:$H236,"&lt;&gt;CZ"),IF(AND(H235="CZ",H234&lt;&gt;"CZ",H233="CZ",H236&lt;&gt;"CZ",AF235=AF233,AF235&lt;&gt;AF232,AF235=AF236,AF235&lt;&gt;AF237),A233-COUNTIF($H$231:$H233,"&lt;&gt;CZ")&amp;$AH$5&amp;A236-COUNTIF($H$231:$H236,"&lt;&gt;CZ"),IF(AND(H235="CZ",H234="CZ",H233&lt;&gt;"CZ",H236&lt;&gt;"CZ",AF236=AF233,AF235&lt;&gt;AF232,AF235&lt;&gt;AF237),A233-COUNTIF($H$231:$H233,"&lt;&gt;CZ")&amp;$AH$5&amp;A236-COUNTIF($H$231:$H236,"&lt;&gt;CZ"),IF(AND(H235="CZ",H234&lt;&gt;"CZ",H233&lt;&gt;"CZ",H236&lt;&gt;"CZ",AF236=AF233,AF235&lt;&gt;AF232,AF235&lt;&gt;AF237),A233-COUNTIF($H$231:$H233,"&lt;&gt;CZ"),IF(AND(H235="CZ",H234&lt;&gt;"CZ",H236="CZ",H237="CZ",AF237=AF234,AF235&lt;&gt;AF233,AF235&lt;&gt;AF238),A234-COUNTIF($H$231:$H234,"&lt;&gt;CZ")&amp;$AH$5&amp;A237-COUNTIF($H$231:$H237,"&lt;&gt;CZ"),IF(AND(H235="CZ",H234="CZ",H236&lt;&gt;"CZ",H237="CZ",AF237=AF234,AF235&lt;&gt;AF233,AF235&lt;&gt;AF238),A234-COUNTIF($H$231:$H234,"&lt;&gt;CZ")&amp;$AH$5&amp;A237-COUNTIF($H$231:$H237,"&lt;&gt;CZ"),IF(AND(H235="CZ",H234="CZ",H236="CZ",H237&lt;&gt;"CZ",AF237=AF234,AF235&lt;&gt;AF233,AF235&lt;&gt;AF238),A234-COUNTIF($H$231:$H234,"&lt;&gt;CZ")&amp;$AH$5&amp;A237-COUNTIF($H$231:$H237,"&lt;&gt;CZ"),IF(AND(H235="CZ",H234&lt;&gt;"CZ",H236&lt;&gt;"CZ",H237="CZ",AF237=AF234,AF235&lt;&gt;AF233,AF235&lt;&gt;AF238),A234-COUNTIF($H$231:$H234,"&lt;&gt;CZ")&amp;$AH$5&amp;A237-COUNTIF($H$231:$H237,"&lt;&gt;CZ"),IF(AND(H235="CZ",H234&lt;&gt;"CZ",H236="CZ",H237&lt;&gt;"CZ",AF237=AF234,AF235&lt;&gt;AF233,AF235&lt;&gt;AF238),A234-COUNTIF($H$231:$H234,"&lt;&gt;CZ")&amp;$AH$5&amp;A237-COUNTIF($H$231:$H237,"&lt;&gt;CZ"),IF(AND(H235="CZ",H234="CZ",H236&lt;&gt;"CZ",H237&lt;&gt;"CZ",AF237=AF234,AF235&lt;&gt;AF233,AF235&lt;&gt;AF238),A234-COUNTIF($H$231:$H234,"&lt;&gt;CZ")&amp;$AH$5&amp;A237-COUNTIF($H$231:$H237,"&lt;&gt;CZ"),IF(AND(H235="CZ",H234&lt;&gt;"CZ",H236&lt;&gt;"CZ",H237&lt;&gt;"CZ",AF237=AF234,AF235&lt;&gt;AF233,AF235&lt;&gt;AF238),A234-COUNTIF($H$231:$H234,"&lt;&gt;CZ"),IF(AND(H235="CZ",H236="CZ",H237="CZ",H238&lt;&gt;"CZ",AF235&lt;&gt;AF234,AF235=AF238,AF235&lt;&gt;AF239),A235-COUNTIF($H$231:$H235,"&lt;&gt;CZ")&amp;$AH$5&amp;A238-COUNTIF($H$231:$H238,"&lt;&gt;CZ"),IF(AND(H235="CZ",H236="CZ",H237&lt;&gt;"CZ",H238="CZ",AF235&lt;&gt;AF234,AF235=AF238,AF235&lt;&gt;AF239),A235-COUNTIF($H$231:$H235,"&lt;&gt;CZ")&amp;$AH$5&amp;A238-COUNTIF($H$231:$H238,"&lt;&gt;CZ"),IF(AND(H235="CZ",H236&lt;&gt;"CZ",H237="CZ",H238="CZ",AF235&lt;&gt;AF234,AF235=AF238,AF235&lt;&gt;AF239),A235-COUNTIF($H$231:$H235,"&lt;&gt;CZ")&amp;$AH$5&amp;A238-COUNTIF($H$231:$H238,"&lt;&gt;CZ"),IF(AND(H235="CZ",H236&lt;&gt;"CZ",H237&lt;&gt;"CZ",H238="CZ",AF235&lt;&gt;AF234,AF235=AF238,AF235&lt;&gt;AF239),A235-COUNTIF($H$231:$H235,"&lt;&gt;CZ")&amp;$AH$5&amp;A238-COUNTIF($H$231:$H238,"&lt;&gt;CZ"),"")))))))))))))))))))))))))))))))))))))))))))))))))))))</f>
        <v>5</v>
      </c>
      <c r="AJ235" s="102" t="str">
        <f>IF(AI235&lt;&gt;"","",IF(AND(H235="CZ",H236&lt;&gt;"CZ",H237="CZ",H238&lt;&gt;"CZ",AF235&lt;&gt;AF234,AF235=AF238,AF235&lt;&gt;AF239),A235-COUNTIF($H$231:$H235,"&lt;&gt;CZ")&amp;$AH$5&amp;A238-COUNTIF($H$231:$H238,"&lt;&gt;CZ"),IF(AND(H235="CZ",H236="CZ",H237&lt;&gt;"CZ",H238&lt;&gt;"CZ",AF235&lt;&gt;AF234,AF235=AF238,AF235&lt;&gt;AF239),A235-COUNTIF($H$231:$H235,"&lt;&gt;CZ")&amp;$AH$5&amp;A238-COUNTIF($H$231:$H238,"&lt;&gt;CZ"),IF(AND(H235="CZ",H236&lt;&gt;"CZ",H237&lt;&gt;"CZ",H238&lt;&gt;"CZ",AF235&lt;&gt;AF234,AF235=AF238,AF235&lt;&gt;AF239),A235-COUNTIF($H$231:$H235,"&lt;&gt;CZ"),IF(AND(H235="CZ",H234&lt;&gt;"CZ",H233="CZ",H232="CZ",H231="CZ",AF235=AF231,AF235&lt;&gt;AF230,AF235&lt;&gt;AF236),A231-COUNTIFS($H$231:$H231,"&lt;&gt;CZ")&amp;$AH$5&amp;A235-COUNTIFS($H$231:$H235,"&lt;&gt;CZ"),IF(AND(H235="CZ",H234="CZ",H233&lt;&gt;"CZ",H232="CZ",H231="CZ",AF235=AF231,AF235&lt;&gt;AF230,AF235&lt;&gt;AF236),A231-COUNTIFS($H$231:$H231,"&lt;&gt;CZ")&amp;$AH$5&amp;A235-COUNTIFS($H$231:$H235,"&lt;&gt;CZ"),IF(AND(H235="CZ",H234="CZ",H233="CZ",H232&lt;&gt;"CZ",H231="CZ",AF235=AF231,AF235&lt;&gt;AF230,AF235&lt;&gt;AF236),A231-COUNTIFS($H$231:$H231,"&lt;&gt;CZ")&amp;$AH$5&amp;A235-COUNTIFS($H$231:$H235,"&lt;&gt;CZ"),IF(AND(H235="CZ",H234="CZ",H233="CZ",H232="CZ",H231&lt;&gt;"CZ",AF235=AF231,AF235&lt;&gt;AF230,AF235&lt;&gt;AF236),A232-COUNTIFS($H$231:$H231,"&lt;&gt;CZ")&amp;$AH$5&amp;A235-COUNTIFS($H$231:$H235,"&lt;&gt;CZ"),IF(AND(H235="CZ",H234&lt;&gt;"CZ",H233="CZ",H232="CZ",H231&lt;&gt;"CZ",AF235=AF231,AF235&lt;&gt;AF230,AF235&lt;&gt;AF236),A232-COUNTIFS($H$231:$H231,"&lt;&gt;CZ")&amp;$AH$5&amp;A235-COUNTIFS($H$231:$H235,"&lt;&gt;CZ"),IF(AND(H235="CZ",H234&lt;&gt;"CZ",H233="CZ",H232&lt;&gt;"CZ",H231="CZ",AF235=AF231,AF235&lt;&gt;AF230,AF235&lt;&gt;AF236),A231-COUNTIFS($H$231:$H231,"&lt;&gt;CZ")&amp;$AH$5&amp;A235-COUNTIFS($H$231:$H235,"&lt;&gt;CZ"),IF(AND(H235="CZ",H234&lt;&gt;"CZ",H233&lt;&gt;"CZ",H232="CZ",H231="CZ",AF235=AF231,AF235&lt;&gt;AF230,AF235&lt;&gt;AF236),A231-COUNTIFS($H$231:$H231,"&lt;&gt;CZ")&amp;$AH$5&amp;A235-COUNTIFS($H$231:$H235,"&lt;&gt;CZ"),IF(AND(H235="CZ",H234&lt;&gt;"CZ",H233&lt;&gt;"CZ",H232&lt;&gt;"CZ",H231="CZ",AF235=AF231,AF235&lt;&gt;AF230,AF235&lt;&gt;AF236),A231-COUNTIFS($H$231:$H231,"&lt;&gt;CZ")&amp;$AH$5&amp;A235-COUNTIFS($H$231:$H235,"&lt;&gt;CZ"),IF(AND(H235="CZ",H234&lt;&gt;"CZ",H233&lt;&gt;"CZ",H232="CZ",H231&lt;&gt;"CZ",AF235=AF231,AF235&lt;&gt;AF230,AF235&lt;&gt;AF236),A232-COUNTIFS($H$231:$H231,"&lt;&gt;CZ")&amp;$AH$5&amp;A235-COUNTIFS($H$231:$H235,"&lt;&gt;CZ"),IF(AND(H235="CZ",H234&lt;&gt;"CZ",H233="CZ",H232&lt;&gt;"CZ",H231&lt;&gt;"CZ",AF235=AF231,AF235&lt;&gt;AF230,AF235&lt;&gt;AF236),A232-COUNTIFS($H$231:$H231,"&lt;&gt;CZ")&amp;$AH$5&amp;A235-COUNTIFS($H$231:$H235,"&lt;&gt;CZ"),IF(AND(H235="CZ",H234="CZ",H233&lt;&gt;"CZ",H232&lt;&gt;"CZ",H231&lt;&gt;"CZ",AF235=AF231,AF235&lt;&gt;AF230,AF235&lt;&gt;AF236),A232-COUNTIFS($H$231:$H231,"&lt;&gt;CZ")&amp;$AH$5&amp;A235-COUNTIFS($H$231:$H235,"&lt;&gt;CZ"),IF(AND(H235="CZ",H234="CZ",H233&lt;&gt;"CZ",H232&lt;&gt;"CZ",H231="CZ",AF235=AF231,AF235&lt;&gt;AF230,AF235&lt;&gt;AF236),A231-COUNTIFS($H$231:$H231,"&lt;&gt;CZ")&amp;$AH$5&amp;A235-COUNTIFS($H$231:$H235,"&lt;&gt;CZ"),IF(AND(H235="CZ",H234="CZ",H233&lt;&gt;"CZ",H232="CZ",H231&lt;&gt;"CZ",AF235=AF231,AF235&lt;&gt;AF230,AF235&lt;&gt;AF236),A232-COUNTIFS($H$231:$H231,"&lt;&gt;CZ")&amp;$AH$5&amp;A235-COUNTIFS($H$231:$H235,"&lt;&gt;CZ"),IF(AND(H235="CZ",H234="CZ",H233="CZ",H232&lt;&gt;"CZ",H231&lt;&gt;"CZ",AF235=AF231,AF235&lt;&gt;AF230,AF235&lt;&gt;AF236),A232-COUNTIFS($H$231:$H231,"&lt;&gt;CZ")&amp;$AH$5&amp;A235-COUNTIFS($H$231:$H235,"&lt;&gt;CZ"),IF(AND(H235="CZ",H234&lt;&gt;"CZ",H233&lt;&gt;"CZ",H232&lt;&gt;"CZ",H231&lt;&gt;"CZ",AF235=AF231,AF235&lt;&gt;AF230,AF235&lt;&gt;AF236),A232-COUNTIFS($H$231:$H231,"&lt;&gt;CZ"),IF(AND(H235="CZ",H234&lt;&gt;"CZ",H233="CZ",H232="CZ",H236="CZ",AF236=AF232,AF235&lt;&gt;AF231,AF235&lt;&gt;AF237),A232-COUNTIFS($H$231:$H232,"&lt;&gt;CZ")&amp;$AH$5&amp;A236-COUNTIFS($H$231:$H236,"&lt;&gt;CZ"),IF(AND(H235="CZ",H234="CZ",H233&lt;&gt;"CZ",H232="CZ",H236="CZ",AF236=AF232,AF235&lt;&gt;AF231,AF235&lt;&gt;AF237),A232-COUNTIFS($H$231:$H232,"&lt;&gt;CZ")&amp;$AH$5&amp;A236-COUNTIFS($H$231:$H236,"&lt;&gt;CZ"),IF(AND(H235="CZ",H234="CZ",H233="CZ",H232&lt;&gt;"CZ",H236="CZ",AF236=AF232,AF235&lt;&gt;AF231,AF235&lt;&gt;AF237),A233-COUNTIFS($H$231:$H232,"&lt;&gt;CZ")&amp;$AH$5&amp;A236-COUNTIFS($H$231:$H236,"&lt;&gt;CZ"),IF(AND(H235="CZ",H234="CZ",H233="CZ",H232="CZ",H236&lt;&gt;"CZ",AF236=AF232,AF235&lt;&gt;AF231,AF235&lt;&gt;AF237),A232-COUNTIFS($H$231:$H232,"&lt;&gt;CZ")&amp;$AH$5&amp;A236-COUNTIFS($H$231:$H236,"&lt;&gt;CZ"),IF(AND(H235="CZ",H234&lt;&gt;"CZ",H233="CZ",H232="CZ",H236&lt;&gt;"CZ",AF236=AF232,AF235&lt;&gt;AF231,AF235&lt;&gt;AF237),A232-COUNTIFS($H$231:$H232,"&lt;&gt;CZ")&amp;$AH$5&amp;A236-COUNTIFS($H$231:$H236,"&lt;&gt;CZ"),IF(AND(H235="CZ",H234&lt;&gt;"CZ",H233="CZ",H232&lt;&gt;"CZ",H236="CZ",AF236=AF232,AF235&lt;&gt;AF231,AF235&lt;&gt;AF237),A233-COUNTIFS($H$231:$H232,"&lt;&gt;CZ")&amp;$AH$5&amp;A236-COUNTIFS($H$231:$H236,"&lt;&gt;CZ"),IF(AND(H235="CZ",H234&lt;&gt;"CZ",H233&lt;&gt;"CZ",H232="CZ",H236="CZ",AF236=AF232,AF235&lt;&gt;AF231,AF235&lt;&gt;AF237),A232-COUNTIFS($H$231:$H232,"&lt;&gt;CZ")&amp;$AH$5&amp;A236-COUNTIFS($H$231:$H236,"&lt;&gt;CZ"),IF(AND(H235="CZ",H234&lt;&gt;"CZ",H233&lt;&gt;"CZ",H232&lt;&gt;"CZ",H236="CZ",AF236=AF232,AF235&lt;&gt;AF231,AF235&lt;&gt;AF237),A233-COUNTIFS($H$231:$H232,"&lt;&gt;CZ")&amp;$AH$5&amp;A236-COUNTIFS($H$231:$H236,"&lt;&gt;CZ"),IF(AND(H235="CZ",H234&lt;&gt;"CZ",H233&lt;&gt;"CZ",H232="CZ",H236&lt;&gt;"CZ",AF236=AF232,AF235&lt;&gt;AF231,AF235&lt;&gt;AF237),A232-COUNTIFS($H$231:$H232,"&lt;&gt;CZ")&amp;$AH$5&amp;A236-COUNTIFS($H$231:$H236,"&lt;&gt;CZ"),IF(AND(H235="CZ",H234&lt;&gt;"CZ",H233="CZ",H232&lt;&gt;"CZ",H236&lt;&gt;"CZ",AF236=AF232,AF235&lt;&gt;AF231,AF235&lt;&gt;AF237),A233-COUNTIFS($H$231:$H232,"&lt;&gt;CZ")&amp;$AH$5&amp;A236-COUNTIFS($H$231:$H236,"&lt;&gt;CZ"),IF(AND(H235="CZ",H234="CZ",H233&lt;&gt;"CZ",H232&lt;&gt;"CZ",H236&lt;&gt;"CZ",AF236=AF232,AF235&lt;&gt;AF231,AF235&lt;&gt;AF237),A233-COUNTIFS($H$231:$H232,"&lt;&gt;CZ")&amp;$AH$5&amp;A236-COUNTIFS($H$231:$H236,"&lt;&gt;CZ"),IF(AND(H235="CZ",H234="CZ",H233&lt;&gt;"CZ",H232&lt;&gt;"CZ",H236="CZ",AF236=AF232,AF235&lt;&gt;AF231,AF235&lt;&gt;AF237),A233-COUNTIFS($H$231:$H232,"&lt;&gt;CZ")&amp;$AH$5&amp;A236-COUNTIFS($H$231:$H236,"&lt;&gt;CZ"),IF(AND(H235="CZ",H234="CZ",H233&lt;&gt;"CZ",H232="CZ",H236&lt;&gt;"CZ",AF236=AF232,AF235&lt;&gt;AF231,AF235&lt;&gt;AF237),A232-COUNTIFS($H$231:$H232,"&lt;&gt;CZ")&amp;$AH$5&amp;A236-COUNTIFS($H$231:$H236,"&lt;&gt;CZ"),IF(AND(H235="CZ",H234="CZ",H233="CZ",H232&lt;&gt;"CZ",H236&lt;&gt;"CZ",AF236=AF232,AF235&lt;&gt;AF231,AF235&lt;&gt;AF237),A233-COUNTIFS($H$231:$H232,"&lt;&gt;CZ")&amp;$AH$5&amp;A236-COUNTIFS($H$231:$H236,"&lt;&gt;CZ"),IF(AND(H235="CZ",H234&lt;&gt;"CZ",H233&lt;&gt;"CZ",H232&lt;&gt;"CZ",H236&lt;&gt;"CZ",AF236=AF232,AF235&lt;&gt;AF231,AF235&lt;&gt;AF237),A233-COUNTIFS($H$231:$H232,"&lt;&gt;CZ"),IF(AND(H235="CZ",H234&lt;&gt;"CZ",H233="CZ",H236="CZ",H237="CZ",AF237=AF233,AF235&lt;&gt;AF232,AF235&lt;&gt;AF238),A233-COUNTIFS($H$231:$H233,"&lt;&gt;CZ")&amp;$AH$5&amp;A237-COUNTIFS($H$231:$H237,"&lt;&gt;CZ"),IF(AND(H235="CZ",H234="CZ",H233&lt;&gt;"CZ",H236="CZ",H237="CZ",AF237=AF233,AF235&lt;&gt;AF232,AF235&lt;&gt;AF238),A234-COUNTIFS($H$231:$H233,"&lt;&gt;CZ")&amp;$AH$5&amp;A237-COUNTIFS($H$231:$H237,"&lt;&gt;CZ"),IF(AND(H235="CZ",H234="CZ",H233="CZ",H236&lt;&gt;"CZ",H237="CZ",AF237=AF233,AF235&lt;&gt;AF232,AF235&lt;&gt;AF238),A233-COUNTIFS($H$231:$H233,"&lt;&gt;CZ")&amp;$AH$5&amp;A237-COUNTIFS($H$231:$H237,"&lt;&gt;CZ"),IF(AND(H235="CZ",H234="CZ",H233="CZ",H236="CZ",H237&lt;&gt;"CZ",AF237=AF233,AF235&lt;&gt;AF232,AF235&lt;&gt;AF238),A233-COUNTIFS($H$231:$H233,"&lt;&gt;CZ")&amp;$AH$5&amp;A237-COUNTIFS($H$231:$H237,"&lt;&gt;CZ"),IF(AND(H235="CZ",H234&lt;&gt;"CZ",H233="CZ",H236="CZ",H237&lt;&gt;"CZ",AF237=AF233,AF235&lt;&gt;AF232,AF235&lt;&gt;AF238),A233-COUNTIFS($H$231:$H233,"&lt;&gt;CZ")&amp;$AH$5&amp;A237-COUNTIFS($H$231:$H237,"&lt;&gt;CZ"),IF(AND(H235="CZ",H234&lt;&gt;"CZ",H233="CZ",H236&lt;&gt;"CZ",H237="CZ",AF237=AF233,AF235&lt;&gt;AF232,AF235&lt;&gt;AF238),A233-COUNTIFS($H$231:$H233,"&lt;&gt;CZ")&amp;$AH$5&amp;A237-COUNTIFS($H$231:$H237,"&lt;&gt;CZ"),IF(AND(H235="CZ",H234&lt;&gt;"CZ",H233&lt;&gt;"CZ",H236="CZ",H237="CZ",AF237=AF233,AF235&lt;&gt;AF232,AF235&lt;&gt;AF238),A234-COUNTIFS($H$231:$H233,"&lt;&gt;CZ")&amp;$AH$5&amp;A237-COUNTIFS($H$231:$H237,"&lt;&gt;CZ"),IF(AND(H235="CZ",H234&lt;&gt;"CZ",H233&lt;&gt;"CZ",H236&lt;&gt;"CZ",H237="CZ",AF237=AF233,AF235&lt;&gt;AF232,AF235&lt;&gt;AF238),A234-COUNTIFS($H$231:$H233,"&lt;&gt;CZ")&amp;$AH$5&amp;A237-COUNTIFS($H$231:$H237,"&lt;&gt;CZ"),IF(AND(H235="CZ",H234&lt;&gt;"CZ",H233&lt;&gt;"CZ",H236="CZ",H237&lt;&gt;"CZ",AF237=AF233,AF235&lt;&gt;AF232,AF235&lt;&gt;AF238),A234-COUNTIFS($H$231:$H233,"&lt;&gt;CZ")&amp;$AH$5&amp;A237-COUNTIFS($H$231:$H237,"&lt;&gt;CZ"),IF(AND(H235="CZ",H234&lt;&gt;"CZ",H233="CZ",H236&lt;&gt;"CZ",H237&lt;&gt;"CZ",AF237=AF233,AF235&lt;&gt;AF232,AF235&lt;&gt;AF238),A233-COUNTIFS($H$231:$H233,"&lt;&gt;CZ")&amp;$AH$5&amp;A237-COUNTIFS($H$231:$H237,"&lt;&gt;CZ"),IF(AND(H235="CZ",H234="CZ",H233&lt;&gt;"CZ",H236&lt;&gt;"CZ",H237&lt;&gt;"CZ",AF237=AF233,AF235&lt;&gt;AF232,AF235&lt;&gt;AF238),A234-COUNTIFS($H$231:$H233,"&lt;&gt;CZ")&amp;$AH$5&amp;A237-COUNTIFS($H$231:$H237,"&lt;&gt;CZ"),IF(AND(H235="CZ",H234="CZ",H233&lt;&gt;"CZ",H236&lt;&gt;"CZ",H237="CZ",AF237=AF233,AF235&lt;&gt;AF232,AF235&lt;&gt;AF238),A234-COUNTIFS($H$231:$H233,"&lt;&gt;CZ")&amp;$AH$5&amp;A237-COUNTIFS($H$231:$H237,"&lt;&gt;CZ"),IF(AND(H235="CZ",H234="CZ",H233&lt;&gt;"CZ",H236="CZ",H237&lt;&gt;"CZ",AF237=AF233,AF235&lt;&gt;AF232,AF235&lt;&gt;AF238),A234-COUNTIFS($H$231:$H233,"&lt;&gt;CZ")&amp;$AH$5&amp;A237-COUNTIFS($H$231:$H237,"&lt;&gt;CZ"),IF(AND(H235="CZ",H234="CZ",H233="CZ",H236&lt;&gt;"CZ",H237&lt;&gt;"CZ",AF237=AF233,AF235&lt;&gt;AF232,AF235&lt;&gt;AF238),A233-COUNTIFS($H$231:$H233,"&lt;&gt;CZ")&amp;$AH$5&amp;A237-COUNTIFS($H$231:$H237,"&lt;&gt;CZ"),""))))))))))))))))))))))))))))))))))))))))))))))))</f>
        <v/>
      </c>
      <c r="AK235" s="102" t="str">
        <f>IF(AI235&lt;&gt;"","",IF(AJ235&lt;&gt;"","",IF(AND(H234="CZ",H233&lt;&gt;"CZ",H232&lt;&gt;"CZ",H235&lt;&gt;"CZ",H236&lt;&gt;"CZ",AF236=AF232,AF234&lt;&gt;AF231,AF234&lt;&gt;AF237),A233-COUNTIFS($H$231:$H232,"&lt;&gt;CZ"),IF(AND(H235="CZ",H234&lt;&gt;"CZ",H236="CZ",H237="CZ",H238="CZ",AF238=AF234,AF235&lt;&gt;AF233,AF235&lt;&gt;AF239),A235-COUNTIFS($H$231:$H234,"&lt;&gt;CZ")&amp;$AH$5&amp;A238-COUNTIFS($H$231:$H238,"&lt;&gt;CZ"),IF(AND(H235="CZ",H234="CZ",H236&lt;&gt;"CZ",H237="CZ",H238="CZ",AF238=AF234,AF235&lt;&gt;AF233,AF235&lt;&gt;AF239),A234-COUNTIFS($H$231:$H234,"&lt;&gt;CZ")&amp;$AH$5&amp;A238-COUNTIFS($H$231:$H238,"&lt;&gt;CZ"),IF(AND(H235="CZ",H234="CZ",H236="CZ",H237&lt;&gt;"CZ",H238="CZ",AF238=AF234,AF235&lt;&gt;AF233,AF235&lt;&gt;AF239),A234-COUNTIFS($H$231:$H234,"&lt;&gt;CZ")&amp;$AH$5&amp;A238-COUNTIFS($H$231:$H238,"&lt;&gt;CZ"),IF(AND(H235="CZ",H234="CZ",H236="CZ",H237="CZ",H238&lt;&gt;"CZ",AF238=AF234,AF235&lt;&gt;AF233,AF235&lt;&gt;AF239),A234-COUNTIFS($H$231:$H234,"&lt;&gt;CZ")&amp;$AH$5&amp;A238-COUNTIFS($H$231:$H238,"&lt;&gt;CZ"),IF(AND(H235="CZ",H234&lt;&gt;"CZ",H236="CZ",H237="CZ",H238&lt;&gt;"CZ",AF238=AF234,AF235&lt;&gt;AF233,AF235&lt;&gt;AF239),A235-COUNTIFS($H$231:$H234,"&lt;&gt;CZ")&amp;$AH$5&amp;A238-COUNTIFS($H$231:$H238,"&lt;&gt;CZ"),IF(AND(H235="CZ",H234&lt;&gt;"CZ",H236="CZ",H237&lt;&gt;"CZ",H238="CZ",AF238=AF234,AF235&lt;&gt;AF233,AF235&lt;&gt;AF239),A235-COUNTIFS($H$231:$H234,"&lt;&gt;CZ")&amp;$AH$5&amp;A238-COUNTIFS($H$231:$H238,"&lt;&gt;CZ"),IF(AND(H235="CZ",H234&lt;&gt;"CZ",H236&lt;&gt;"CZ",H237="CZ",H238="CZ",AF238=AF234,AF235&lt;&gt;AF233,AF235&lt;&gt;AF239),A235-COUNTIFS($H$231:$H234,"&lt;&gt;CZ")&amp;$AH$5&amp;A238-COUNTIFS($H$231:$H238,"&lt;&gt;CZ"),IF(AND(H235="CZ",H234&lt;&gt;"CZ",H236&lt;&gt;"CZ",H237&lt;&gt;"CZ",H238="CZ",AF238=AF234,AF235&lt;&gt;AF233,AF235&lt;&gt;AF239),A235-COUNTIFS($H$231:$H234,"&lt;&gt;CZ")&amp;$AH$5&amp;A238-COUNTIFS($H$231:$H238,"&lt;&gt;CZ"),IF(AND(H235="CZ",H234&lt;&gt;"CZ",H236&lt;&gt;"CZ",H237&lt;&gt;"CZ",H238&lt;&gt;"CZ",AF238=AF234,AF235&lt;&gt;AF233,AF235&lt;&gt;AF239),A238-COUNTIFS($H$231:$H238,"&lt;&gt;CZ"),IF(AND(H235="CZ",H234&lt;&gt;"CZ",H236&lt;&gt;"CZ",H237="CZ",H238&lt;&gt;"CZ",AF238=AF234,AF235&lt;&gt;AF233,AF235&lt;&gt;AF239),A235-COUNTIFS($H$231:$H234,"&lt;&gt;CZ")&amp;$AH$5&amp;A238-COUNTIFS($H$231:$H238,"&lt;&gt;CZ"),IF(AND(H235="CZ",H234="CZ",H236="CZ",H237&lt;&gt;"CZ",H238&lt;&gt;"CZ",AF238=AF234,AF235&lt;&gt;AF233,AF235&lt;&gt;AF239),A234-COUNTIFS($H$231:$H234,"&lt;&gt;CZ")&amp;$AH$5&amp;A238-COUNTIFS($H$231:$H238,"&lt;&gt;CZ"),IF(AND(H235="CZ",H234="CZ",H236&lt;&gt;"CZ",H237&lt;&gt;"CZ",H238&lt;&gt;"CZ",AF238=AF234,AF235&lt;&gt;AF233,AF235&lt;&gt;AF239),A234-COUNTIFS($H$231:$H234,"&lt;&gt;CZ")&amp;$AH$5&amp;A238-COUNTIFS($H$231:$H238,"&lt;&gt;CZ"),IF(AND(H235="CZ",H234="CZ",H236&lt;&gt;"CZ",H237&lt;&gt;"CZ",H238="CZ",AF238=AF234,AF235&lt;&gt;AF233,AF235&lt;&gt;AF239),A234-COUNTIFS($H$231:$H234,"&lt;&gt;CZ")&amp;$AH$5&amp;A238-COUNTIFS($H$231:$H238,"&lt;&gt;CZ"),IF(AND(H235="CZ",H234="CZ",H236&lt;&gt;"CZ",H237="CZ",H238&lt;&gt;"CZ",AF238=AF234,AF235&lt;&gt;AF233,AF235&lt;&gt;AF239),A234-COUNTIFS($H$231:$H234,"&lt;&gt;CZ")&amp;$AH$5&amp;A238-COUNTIFS($H$231:$H238,"&lt;&gt;CZ"),IF(AND(H235="CZ",H234&lt;&gt;"CZ",H236="CZ",H237&lt;&gt;"CZ",H238&lt;&gt;"CZ",AF238=AF234,AF235&lt;&gt;AF233,AF235&lt;&gt;AF239),A235-COUNTIFS($H$231:$H234,"&lt;&gt;CZ")&amp;$AH$5&amp;A238-COUNTIFS($H$231:$H238,"&lt;&gt;CZ"),IF(AND(H235="CZ",H236&lt;&gt;"CZ",H237="CZ",H238="CZ",H239="CZ",AF235=AF239,AF235&lt;&gt;AF234,AF235&lt;&gt;AF240),A235-COUNTIFS($H$231:$H235,"&lt;&gt;CZ")&amp;$AH$5&amp;A239-COUNTIFS($H$231:$H239,"&lt;&gt;CZ"),IF(AND(H235="CZ",H236="CZ",H237&lt;&gt;"CZ",H238="CZ",H239="CZ",AF235=AF239,AF235&lt;&gt;AF234,AF235&lt;&gt;AF240),A235-COUNTIFS($H$231:$H235,"&lt;&gt;CZ")&amp;$AH$5&amp;A239-COUNTIFS($H$231:$H239,"&lt;&gt;CZ"),IF(AND(H235="CZ",H236="CZ",H237="CZ",H238&lt;&gt;"CZ",H239="CZ",AF235=AF239,AF235&lt;&gt;AF234,AF235&lt;&gt;AF240),A235-COUNTIFS($H$231:$H235,"&lt;&gt;CZ")&amp;$AH$5&amp;A239-COUNTIFS($H$231:$H239,"&lt;&gt;CZ"),IF(AND(H235="CZ",H236="CZ",H237="CZ",H238="CZ",H239&lt;&gt;"CZ",AF235=AF239,AF235&lt;&gt;AF234,AF235&lt;&gt;AF240),A235-COUNTIFS($H$231:$H235,"&lt;&gt;CZ")&amp;$AH$5&amp;A239-COUNTIFS($H$231:$H239,"&lt;&gt;CZ"),IF(AND(H235="CZ",H234&lt;&gt;"CZ",H233="CZ",H232="CZ",H236&lt;&gt;"CZ",AF236=AF232,AF235&lt;&gt;AF231,AF235&lt;&gt;AF237),A232-COUNTIFS($H$231:$H232,"&lt;&gt;CZ")&amp;$AH$5&amp;A236-COUNTIFS($H$231:$H236,"&lt;&gt;CZ"),IF(AND(H235="CZ",H236&lt;&gt;"CZ",H237="CZ",H238="CZ",H239&lt;&gt;"CZ",AF235=AF239,AF235&lt;&gt;AF234,AF235&lt;&gt;AF240),A235-COUNTIFS($H$231:$H235,"&lt;&gt;CZ")&amp;$AH$5&amp;A239-COUNTIFS($H$231:$H239,"&lt;&gt;CZ"),IF(AND(H235="CZ",H236&lt;&gt;"CZ",H237="CZ",H238&lt;&gt;"CZ",H239="CZ",AF235=AF239,AF235&lt;&gt;AF234,AF235&lt;&gt;AF240),A235-COUNTIFS($H$231:$H235,"&lt;&gt;CZ")&amp;$AH$5&amp;A239-COUNTIFS($H$231:$H239,"&lt;&gt;CZ"),IF(AND(H235="CZ",H236&lt;&gt;"CZ",H237&lt;&gt;"CZ",H238="CZ",H239="CZ",AF235=AF239,AF235&lt;&gt;AF234,AF235&lt;&gt;AF240),A235-COUNTIFS($H$231:$H235,"&lt;&gt;CZ")&amp;$AH$5&amp;A239-COUNTIFS($H$231:$H239,"&lt;&gt;CZ"),IF(AND(H235="CZ",H236&lt;&gt;"CZ",H237&lt;&gt;"CZ",H238&lt;&gt;"CZ",H239="CZ",AF235=AF239,AF235&lt;&gt;AF234,AF235&lt;&gt;AF240),A235-COUNTIFS($H$231:$H235,"&lt;&gt;CZ")&amp;$AH$5&amp;A239-COUNTIFS($H$231:$H239,"&lt;&gt;CZ"),IF(AND(H235="CZ",H236&lt;&gt;"CZ",H237&lt;&gt;"CZ",H238="CZ",H239&lt;&gt;"CZ",AF235=AF239,AF235&lt;&gt;AF234,AF235&lt;&gt;AF240),A235-COUNTIFS($H$231:$H235,"&lt;&gt;CZ")&amp;$AH$5&amp;A239-COUNTIFS($H$231:$H239,"&lt;&gt;CZ"),IF(AND(H235="CZ",H236&lt;&gt;"CZ",H237="CZ",H238&lt;&gt;"CZ",H239&lt;&gt;"CZ",AF235=AF239,AF235&lt;&gt;AF234,AF235&lt;&gt;AF240),A235-COUNTIFS($H$231:$H235,"&lt;&gt;CZ")&amp;$AH$5&amp;A239-COUNTIFS($H$231:$H239,"&lt;&gt;CZ"),IF(AND(H235="CZ",H236="CZ",H237&lt;&gt;"CZ",H238&lt;&gt;"CZ",H239&lt;&gt;"CZ",AF235=AF239,AF235&lt;&gt;AF234,AF235&lt;&gt;AF240),A235-COUNTIFS($H$231:$H235,"&lt;&gt;CZ")&amp;$AH$5&amp;A239-COUNTIFS($H$231:$H239,"&lt;&gt;CZ"),IF(AND(H235="CZ",H236="CZ",H237="CZ",H238&lt;&gt;"CZ",H239&lt;&gt;"CZ",AF235=AF239,AF235&lt;&gt;AF234,AF235&lt;&gt;AF240),A235-COUNTIFS($H$231:$H235,"&lt;&gt;CZ")&amp;$AH$5&amp;A239-COUNTIFS($H$231:$H239,"&lt;&gt;CZ"),IF(AND(H235="CZ",H236="CZ",H237&lt;&gt;"CZ",H238="CZ",H239&lt;&gt;"CZ",AF235=AF239,AF235&lt;&gt;AF234,AF235&lt;&gt;AF240),A235-COUNTIFS($H$231:$H235,"&lt;&gt;CZ")&amp;$AH$5&amp;A239-COUNTIFS($H$231:$H239,"&lt;&gt;CZ"),IF(AND(H235="CZ",H236="CZ",H237="CZ",H238&lt;&gt;"CZ",H239&lt;&gt;"CZ",AF235=AF239,AF235&lt;&gt;AF234,AF235&lt;&gt;AF240),A235-COUNTIFS($H$231:$H235,"&lt;&gt;CZ")&amp;$AH$5&amp;A239-COUNTIFS($H$231:$H239,"&lt;&gt;CZ"),IF(AND(H235="CZ",H236="CZ",H237&lt;&gt;"CZ",H238&lt;&gt;"CZ",H239&lt;&gt;"CZ",AF235=AF239,AF235&lt;&gt;AF234,AF235&lt;&gt;AF240),A239-COUNTIFS($H$231:$H239,"&lt;&gt;CZ"),""))))))))))))))))))))))))))))))))))</f>
        <v/>
      </c>
      <c r="AL235" s="120" t="str">
        <f t="shared" si="15"/>
        <v>5</v>
      </c>
    </row>
    <row r="236" spans="1:38" s="104" customFormat="1" ht="15" customHeight="1">
      <c r="A236" s="105">
        <v>6</v>
      </c>
      <c r="B236" s="106">
        <v>179</v>
      </c>
      <c r="C236" s="107" t="s">
        <v>212</v>
      </c>
      <c r="D236" s="107" t="s">
        <v>213</v>
      </c>
      <c r="E236" s="106">
        <v>2002</v>
      </c>
      <c r="F236" s="108"/>
      <c r="G236" s="109" t="s">
        <v>43</v>
      </c>
      <c r="H236" s="110" t="s">
        <v>250</v>
      </c>
      <c r="I236" s="111"/>
      <c r="J236" s="112">
        <v>0</v>
      </c>
      <c r="K236" s="111"/>
      <c r="L236" s="112">
        <v>0</v>
      </c>
      <c r="M236" s="111"/>
      <c r="N236" s="112">
        <v>0</v>
      </c>
      <c r="O236" s="111"/>
      <c r="P236" s="112">
        <v>0</v>
      </c>
      <c r="Q236" s="111">
        <v>100</v>
      </c>
      <c r="R236" s="112">
        <v>670</v>
      </c>
      <c r="S236" s="113">
        <v>69</v>
      </c>
      <c r="T236" s="112">
        <v>483</v>
      </c>
      <c r="U236" s="111">
        <v>100</v>
      </c>
      <c r="V236" s="112">
        <v>740</v>
      </c>
      <c r="W236" s="111">
        <v>100</v>
      </c>
      <c r="X236" s="112">
        <v>770</v>
      </c>
      <c r="Y236" s="111">
        <v>93</v>
      </c>
      <c r="Z236" s="112">
        <v>781.2</v>
      </c>
      <c r="AA236" s="111"/>
      <c r="AB236" s="112">
        <v>0</v>
      </c>
      <c r="AC236" s="111"/>
      <c r="AD236" s="112">
        <v>0</v>
      </c>
      <c r="AE236" s="116">
        <v>3444.2</v>
      </c>
      <c r="AF236" s="117">
        <v>3444.2</v>
      </c>
      <c r="AG236" s="118">
        <v>6</v>
      </c>
      <c r="AH236" s="100">
        <f t="shared" ca="1" si="14"/>
        <v>0.16417487418860732</v>
      </c>
      <c r="AI236" s="119">
        <f>IF(H236="","",IF(H236&lt;&gt;"CZ","NE",IF(AND(H236="CZ",AF235&lt;&gt;AF236,AF236&lt;&gt;AF237),A236-COUNTIF($H$231:$H236,"&lt;&gt;CZ"),IF(AND(H236="CZ",H235="CZ",AF236=AF235,AF236&lt;&gt;AF234,AF236&lt;&gt;AF237),A235-COUNTIF($H$231:$H236,"&lt;&gt;CZ")&amp;$AH$5&amp;A236-COUNTIF($H$231:$H236,"&lt;&gt;CZ"),IF(AND(H236="CZ",H237="CZ",AF236&lt;&gt;AF235,AF236=AF237,AF236&lt;&gt;AF238),A236-COUNTIF($H$231:$H236,"&lt;&gt;CZ")&amp;$AH$5&amp;A237-COUNTIF($H$231:$H237,"&lt;&gt;CZ"),IF(AND(H236="CZ",H235="CZ",H234="CZ",AF236=AF234,AF236&lt;&gt;AF233,AF236&lt;&gt;AF237),A234-COUNTIF($H$231:$H236,"&lt;&gt;CZ")&amp;$AH$5&amp;A236-COUNTIF($H$231:$H236,"&lt;&gt;CZ"),IF(AND(H236="CZ",H235="CZ",H237="CZ",AF237=AF235,AF236&lt;&gt;AF234,AF236&lt;&gt;AF238),A235-COUNTIF($H$231:$H235,"&lt;&gt;CZ")&amp;$AH$5&amp;A237-COUNTIF($H$231:$H237,"&lt;&gt;CZ"),IF(AND(H236="CZ",H237="CZ",H238="CZ",AF236&lt;&gt;AF235,AF236=AF238,AF236&lt;&gt;AF239),A236-COUNTIF($H$231:$H236,"&lt;&gt;CZ")&amp;$AH$5&amp;A238-COUNTIF($H$231:$H238,"&lt;&gt;CZ"),IF(AND(H236="CZ",H235="CZ",H234="CZ",H233="CZ",AF236=AF233,AF236&lt;&gt;AF232,AF236&lt;&gt;AF237),A233-COUNTIF($H$231:$H233,"&lt;&gt;CZ")&amp;$AH$5&amp;A236-COUNTIF($H$231:$H236,"&lt;&gt;CZ"),IF(AND(H236="CZ",H235="CZ",H234="CZ",H237="CZ",AF237=AF234,AF236&lt;&gt;AF233,AF236&lt;&gt;AF238),A234-COUNTIF($H$231:$H234,"&lt;&gt;CZ")&amp;$AH$5&amp;A237-COUNTIF($H$231:$H237,"&lt;&gt;CZ"),IF(AND(H236="CZ",H235="CZ",H237="CZ",H238="CZ",AF238=AF235,AF236&lt;&gt;AF234,AF236&lt;&gt;AF239),A235-COUNTIF($H$231:$H235,"&lt;&gt;CZ")&amp;$AH$5&amp;A238-COUNTIF($H$231:$H238,"&lt;&gt;CZ"),IF(AND(H236="CZ",H237="CZ",H238="CZ",H239="CZ",AF236&lt;&gt;AF235,AF236=AF239,AF236&lt;&gt;AF240),A236-COUNTIF($H$231:$H236,"&lt;&gt;CZ")&amp;$AH$5&amp;A239-COUNTIF($H$231:$H239,"&lt;&gt;CZ"),IF(AND(H236="CZ",H235="CZ",H234="CZ",H233="CZ",H232="CZ",AF236=AF232,AF236&lt;&gt;AF231,AF236&lt;&gt;AF237),A232-COUNTIF($H$231:$H232,"&lt;&gt;CZ")&amp;$AH$5&amp;A236-COUNTIF($H$231:$H236,"&lt;&gt;CZ"),IF(AND(H236="CZ",H235="CZ",H234="CZ",H233="CZ",H237="CZ",AF237=AF233,AF236&lt;&gt;AF232,AF236&lt;&gt;AF238),A233-COUNTIF($H$231:$H233,"&lt;&gt;CZ")&amp;$AH$5&amp;A237-COUNTIF($H$231:$H237,"&lt;&gt;CZ"),IF(AND(H236="CZ",H235="CZ",H234="CZ",H237="CZ",H238="CZ",AF238=AF234,AF236&lt;&gt;AF233,AF236&lt;&gt;AF239),A234-COUNTIF($H$231:$H234,"&lt;&gt;CZ")&amp;$AH$5&amp;A238-COUNTIF($H$231:$H238,"&lt;&gt;CZ"),IF(AND(H236="CZ",H235="CZ",H237="CZ",H238="CZ",H239="CZ",AF239=AF235,AF236&lt;&gt;AF234,AF236&lt;&gt;AF240),A235-COUNTIF($H$231:$H235,"&lt;&gt;CZ")&amp;$AH$5&amp;A239-COUNTIF($H$231:$H239,"&lt;&gt;CZ"),IF(AND(H236="CZ",H237="CZ",H238="CZ",H239="CZ",H240="CZ",AF236&lt;&gt;AF235,AF236=AF240,AF236&lt;&gt;AF241),A236-COUNTIF($H$231:$H236,"&lt;&gt;CZ")&amp;$AH$5&amp;A240-COUNTIF($H$231:$H240,"&lt;&gt;CZ"),IF(AND(H236="CZ",H235&lt;&gt;"CZ",AF236=AF235,AF236&lt;&gt;AF234,AF236&lt;&gt;AF237),A236-COUNTIF($H$231:$H236,"&lt;&gt;CZ"),IF(AND(H236="CZ",H237&lt;&gt;"CZ",AF236&lt;&gt;AF235,AF236=AF237,AF236&lt;&gt;AF238),A236-COUNTIF($H$231:$H236,"&lt;&gt;CZ"),IF(AND(H236="CZ",H235&lt;&gt;"CZ",H234="CZ",AF236=AF234,AF236&lt;&gt;AF233,AF236&lt;&gt;AF237),A234-COUNTIF($H$231:$H234,"&lt;&gt;CZ")&amp;$AH$5&amp;A236-COUNTIF($H$231:$H236,"&lt;&gt;CZ"),IF(AND(H236="CZ",H235="CZ",H234&lt;&gt;"CZ",AF236=AF234,AF236&lt;&gt;AF233,AF236&lt;&gt;AF237),A235-COUNTIF($H$231:$H234,"&lt;&gt;CZ")&amp;$AH$5&amp;A236-COUNTIF($H$231:$H236,"&lt;&gt;CZ"),IF(AND(H236="CZ",H235&lt;&gt;"CZ",H234&lt;&gt;"CZ",AF236=AF234,AF236&lt;&gt;AF233,AF236&lt;&gt;AF237),A236-COUNTIF($H$231:$H236,"&lt;&gt;CZ"),IF(AND(H236="CZ",H235&lt;&gt;"CZ",H237="CZ",AF236=AF235,AF236&lt;&gt;AF234,AF236=AF237,AF236&lt;&gt;AF238),A236-COUNTIF($H$231:$H235,"&lt;&gt;CZ")&amp;$AH$5&amp;A237-COUNTIF($H$231:$H237,"&lt;&gt;CZ"),IF(AND(H236="CZ",H235="CZ",H237&lt;&gt;"CZ",AF237=AF235,AF236&lt;&gt;AF234,AF236&lt;&gt;AF238),A235-COUNTIF($H$231:$H235,"&lt;&gt;CZ")&amp;$AH$5&amp;A237-COUNTIF($H$231:$H237,"&lt;&gt;CZ"),IF(AND(H236="CZ",H235&lt;&gt;"CZ",H237&lt;&gt;"CZ",AF237=AF235,AF236&lt;&gt;AF234,AF236&lt;&gt;AF238),A236-COUNTIF($H$231:$H235,"&lt;&gt;CZ"),IF(AND(H236="CZ",H237&lt;&gt;"CZ",H238="CZ",AF236&lt;&gt;AF235,AF236=AF238,AF236&lt;&gt;AF239),A236-COUNTIF($H$231:$H236,"&lt;&gt;CZ")&amp;$AH$5&amp;A238-COUNTIF($H$231:$H238,"&lt;&gt;CZ"),IF(AND(H236="CZ",H237="CZ",H238&lt;&gt;"CZ",AF236&lt;&gt;AF235,AF236=AF238,AF236&lt;&gt;AF239),A236-COUNTIF($H$231:$H236,"&lt;&gt;CZ")&amp;$AH$5&amp;A238-COUNTIF($H$231:$H238,"&lt;&gt;CZ"),IF(AND(H236="CZ",H237&lt;&gt;"CZ",H238&lt;&gt;"CZ",AF236&gt;0,AF236&lt;&gt;AF235,AF236=AF238,AF236&lt;&gt;AF239),A236-COUNTIF($H$231:$H236,"&lt;&gt;CZ"),IF(AND(H236="CZ",H235&lt;&gt;"CZ",H234="CZ",H233="CZ",AF236=AF233,AF236&lt;&gt;AF232,AF236&lt;&gt;AF237),A233-COUNTIF($H$231:$H233,"&lt;&gt;CZ")&amp;$AH$5&amp;A236-COUNTIF($H$231:$H236,"&lt;&gt;CZ"),IF(AND(H236="CZ",H235="CZ",H234&lt;&gt;"CZ",H233="CZ",AF236=AF233,AF236&lt;&gt;AF232,AF236&lt;&gt;AF237),A233-COUNTIF($H$231:$H233,"&lt;&gt;CZ")&amp;$AH$5&amp;A236-COUNTIF($H$231:$H236,"&lt;&gt;CZ"),IF(AND(H236="CZ",H235="CZ",H234="CZ",H233&lt;&gt;"CZ",AF236=AF233,AF236&lt;&gt;AF232,AF236&lt;&gt;AF237),A234-COUNTIF($H$231:$H233,"&lt;&gt;CZ")&amp;$AH$5&amp;A236-COUNTIF($H$231:$H236,"&lt;&gt;CZ"),IF(AND(H236="CZ",H235&lt;&gt;"CZ",H234&lt;&gt;"CZ",H233="CZ",AF236=AF233,AF236&lt;&gt;AF232,AF236&lt;&gt;AF237),A233-COUNTIF($H$231:$H233,"&lt;&gt;CZ")&amp;$AH$5&amp;A236-COUNTIF($H$231:$H236,"&lt;&gt;CZ"),IF(AND(H236="CZ",H235&lt;&gt;"CZ",H234="CZ",H233&lt;&gt;"CZ",AF236=AF233,AF236&lt;&gt;AF232,AF236&lt;&gt;AF237),A234-COUNTIF($H$231:$H233,"&lt;&gt;CZ")&amp;$AH$5&amp;A236-COUNTIF($H$231:$H236,"&lt;&gt;CZ"),IF(AND(H236="CZ",H235="CZ",H234&lt;&gt;"CZ",H233&lt;&gt;"CZ",AF236=AF233,AF236&lt;&gt;AF232,AF236&lt;&gt;AF237),A234-COUNTIF($H$231:$H233,"&lt;&gt;CZ")&amp;$AH$5&amp;A236-COUNTIF($H$231:$H236,"&lt;&gt;CZ"),IF(AND(H236="CZ",H235&lt;&gt;"CZ",H234&lt;&gt;"CZ",H233&lt;&gt;"CZ",AF236=AF233,AF236&lt;&gt;AF232,AF236&lt;&gt;AF237),A236-COUNTIF($H$231:$H236,"&lt;&gt;CZ"),IF(AND(H236="CZ",H235="CZ",H234&lt;&gt;"CZ",H237="CZ",AF236=AF234,AF236&lt;&gt;AF233,AF236=AF237,AF236&lt;&gt;AF238),A235-COUNTIF($H$231:$H234,"&lt;&gt;CZ")&amp;$AH$5&amp;A237-COUNTIF($H$231:$H237,"&lt;&gt;CZ"),IF(AND(H236="CZ",H235="CZ",H234="CZ",H237&lt;&gt;"CZ",AF236=AF234,AF236&lt;&gt;AF233,AF236=AF237,AF236&lt;&gt;AF238),A234-COUNTIF($H$231:$H234,"&lt;&gt;CZ")&amp;$AH$5&amp;A237-COUNTIF($H$231:$H237,"&lt;&gt;CZ"),IF(AND(H236="CZ",H235&lt;&gt;"CZ",H234&lt;&gt;"CZ",H237="CZ",AF236=AF234,AF236&lt;&gt;AF233,AF236=AF237,AF236&lt;&gt;AF238),A235-COUNTIF($H$231:$H234,"&lt;&gt;CZ")&amp;$AH$5&amp;A237-COUNTIF($H$231:$H237,"&lt;&gt;CZ"),IF(AND(H236="CZ",H235&lt;&gt;"CZ",H234="CZ",H237="CZ",AF236=AF234,AF236&lt;&gt;AF233,AF236=AF237,AF236&lt;&gt;AF238),A234-COUNTIF($H$231:$H234,"&lt;&gt;CZ")&amp;$AH$5&amp;A237-COUNTIF($H$231:$H237,"&lt;&gt;CZ"),IF(AND(H236="CZ",H235&lt;&gt;"CZ",H234="CZ",H237&lt;&gt;"CZ",AF236=AF234,AF236&lt;&gt;AF233,AF236=AF237,AF236&lt;&gt;AF238),A234-COUNTIF($H$231:$H234,"&lt;&gt;CZ")&amp;$AH$5&amp;A237-COUNTIF($H$231:$H237,"&lt;&gt;CZ"),IF(AND(H236="CZ",H235="CZ",H234&lt;&gt;"CZ",H237&lt;&gt;"CZ",AF237=AF234,AF236&lt;&gt;AF233,AF236&lt;&gt;AF238),A235-COUNTIF($H$231:$H234,"&lt;&gt;CZ")&amp;$AH$5&amp;A237-COUNTIF($H$231:$H237,"&lt;&gt;CZ"),IF(AND(H236="CZ",H235&lt;&gt;"CZ",H234&lt;&gt;"CZ",H237&lt;&gt;"CZ",AF237=AF234,AF236&lt;&gt;AF233,AF236&lt;&gt;AF238),A235-COUNTIF($H$231:$H234,"&lt;&gt;CZ"),IF(AND(H236="CZ",H235&lt;&gt;"CZ",H237="CZ",H238="CZ",AF238=AF235,AF236&lt;&gt;AF234,AF236&lt;&gt;AF239),A236-COUNTIF($H$231:$H235,"&lt;&gt;CZ")&amp;$AH$5&amp;A238-COUNTIF($H$231:$H238,"&lt;&gt;CZ"),IF(AND(H236="CZ",H235="CZ",H237&lt;&gt;"CZ",H238="CZ",AF238=AF235,AF236&lt;&gt;AF234,AF236&lt;&gt;AF239),A235-COUNTIF($H$231:$H235,"&lt;&gt;CZ")&amp;$AH$5&amp;A238-COUNTIF($H$231:$H238,"&lt;&gt;CZ"),IF(AND(H236="CZ",H235="CZ",H237="CZ",H238&lt;&gt;"CZ",AF238=AF235,AF236&lt;&gt;AF234,AF236&lt;&gt;AF239),A235-COUNTIF($H$231:$H235,"&lt;&gt;CZ")&amp;$AH$5&amp;A238-COUNTIF($H$231:$H238,"&lt;&gt;CZ"),IF(AND(H236="CZ",H235&lt;&gt;"CZ",H237&lt;&gt;"CZ",H238="CZ",AF238=AF235,AF236&lt;&gt;AF234,AF236&lt;&gt;AF239),A236-COUNTIF($H$231:$H235,"&lt;&gt;CZ")&amp;$AH$5&amp;A238-COUNTIF($H$231:$H238,"&lt;&gt;CZ"),IF(AND(H236="CZ",H235&lt;&gt;"CZ",H237="CZ",H238&lt;&gt;"CZ",AF238=AF235,AF236&lt;&gt;AF234,AF236&lt;&gt;AF239),A236-COUNTIF($H$231:$H235,"&lt;&gt;CZ")&amp;$AH$5&amp;A238-COUNTIF($H$231:$H238,"&lt;&gt;CZ"),IF(AND(H236="CZ",H235="CZ",H237&lt;&gt;"CZ",H238&lt;&gt;"CZ",AF238=AF235,AF236&lt;&gt;AF234,AF236&lt;&gt;AF239),A235-COUNTIF($H$231:$H235,"&lt;&gt;CZ")&amp;$AH$5&amp;A238-COUNTIF($H$231:$H238,"&lt;&gt;CZ"),IF(AND(H236="CZ",H235&lt;&gt;"CZ",H237&lt;&gt;"CZ",H238&lt;&gt;"CZ",AF238=AF235,AF236&lt;&gt;AF234,AF236&lt;&gt;AF239),A236-COUNTIF($H$231:$H235,"&lt;&gt;CZ"),IF(AND(H236="CZ",H237="CZ",H238="CZ",H239&lt;&gt;"CZ",AF236&lt;&gt;AF235,AF236=AF239,AF236&lt;&gt;AF240),A236-COUNTIF($H$231:$H236,"&lt;&gt;CZ")&amp;$AH$5&amp;A239-COUNTIF($H$231:$H239,"&lt;&gt;CZ"),IF(AND(H236="CZ",H237="CZ",H238&lt;&gt;"CZ",H239="CZ",AF236&lt;&gt;AF235,AF236=AF239,AF236&lt;&gt;AF240),A236-COUNTIF($H$231:$H236,"&lt;&gt;CZ")&amp;$AH$5&amp;A239-COUNTIF($H$231:$H239,"&lt;&gt;CZ"),IF(AND(H236="CZ",H237&lt;&gt;"CZ",H238="CZ",H239="CZ",AF236&lt;&gt;AF235,AF236=AF239,AF236&lt;&gt;AF240),A236-COUNTIF($H$231:$H236,"&lt;&gt;CZ")&amp;$AH$5&amp;A239-COUNTIF($H$231:$H239,"&lt;&gt;CZ"),IF(AND(H236="CZ",H237&lt;&gt;"CZ",H238&lt;&gt;"CZ",H239="CZ",AF236&lt;&gt;AF235,AF236=AF239,AF236&lt;&gt;AF240),A236-COUNTIF($H$231:$H236,"&lt;&gt;CZ")&amp;$AH$5&amp;A239-COUNTIF($H$231:$H239,"&lt;&gt;CZ"),"")))))))))))))))))))))))))))))))))))))))))))))))))))))</f>
        <v>6</v>
      </c>
      <c r="AJ236" s="102" t="str">
        <f>IF(AI236&lt;&gt;"","",IF(AND(H236="CZ",H237&lt;&gt;"CZ",H238="CZ",H239&lt;&gt;"CZ",AF236&lt;&gt;AF235,AF236=AF239,AF236&lt;&gt;AF240),A236-COUNTIF($H$231:$H236,"&lt;&gt;CZ")&amp;$AH$5&amp;A239-COUNTIF($H$231:$H239,"&lt;&gt;CZ"),IF(AND(H236="CZ",H237="CZ",H238&lt;&gt;"CZ",H239&lt;&gt;"CZ",AF236&lt;&gt;AF235,AF236=AF239,AF236&lt;&gt;AF240),A236-COUNTIF($H$231:$H236,"&lt;&gt;CZ")&amp;$AH$5&amp;A239-COUNTIF($H$231:$H239,"&lt;&gt;CZ"),IF(AND(H236="CZ",H237&lt;&gt;"CZ",H238&lt;&gt;"CZ",H239&lt;&gt;"CZ",AF236&lt;&gt;AF235,AF236=AF239,AF236&lt;&gt;AF240),A236-COUNTIF($H$231:$H236,"&lt;&gt;CZ"),IF(AND(H236="CZ",H235&lt;&gt;"CZ",H234="CZ",H233="CZ",H232="CZ",AF236=AF232,AF236&lt;&gt;AF231,AF236&lt;&gt;AF237),A232-COUNTIFS($H$231:$H232,"&lt;&gt;CZ")&amp;$AH$5&amp;A236-COUNTIFS($H$231:$H236,"&lt;&gt;CZ"),IF(AND(H236="CZ",H235="CZ",H234&lt;&gt;"CZ",H233="CZ",H232="CZ",AF236=AF232,AF236&lt;&gt;AF231,AF236&lt;&gt;AF237),A232-COUNTIFS($H$231:$H232,"&lt;&gt;CZ")&amp;$AH$5&amp;A236-COUNTIFS($H$231:$H236,"&lt;&gt;CZ"),IF(AND(H236="CZ",H235="CZ",H234="CZ",H233&lt;&gt;"CZ",H232="CZ",AF236=AF232,AF236&lt;&gt;AF231,AF236&lt;&gt;AF237),A232-COUNTIFS($H$231:$H232,"&lt;&gt;CZ")&amp;$AH$5&amp;A236-COUNTIFS($H$231:$H236,"&lt;&gt;CZ"),IF(AND(H236="CZ",H235="CZ",H234="CZ",H233="CZ",H232&lt;&gt;"CZ",AF236=AF232,AF236&lt;&gt;AF231,AF236&lt;&gt;AF237),A233-COUNTIFS($H$231:$H232,"&lt;&gt;CZ")&amp;$AH$5&amp;A236-COUNTIFS($H$231:$H236,"&lt;&gt;CZ"),IF(AND(H236="CZ",H235&lt;&gt;"CZ",H234="CZ",H233="CZ",H232&lt;&gt;"CZ",AF236=AF232,AF236&lt;&gt;AF231,AF236&lt;&gt;AF237),A233-COUNTIFS($H$231:$H232,"&lt;&gt;CZ")&amp;$AH$5&amp;A236-COUNTIFS($H$231:$H236,"&lt;&gt;CZ"),IF(AND(H236="CZ",H235&lt;&gt;"CZ",H234="CZ",H233&lt;&gt;"CZ",H232="CZ",AF236=AF232,AF236&lt;&gt;AF231,AF236&lt;&gt;AF237),A232-COUNTIFS($H$231:$H232,"&lt;&gt;CZ")&amp;$AH$5&amp;A236-COUNTIFS($H$231:$H236,"&lt;&gt;CZ"),IF(AND(H236="CZ",H235&lt;&gt;"CZ",H234&lt;&gt;"CZ",H233="CZ",H232="CZ",AF236=AF232,AF236&lt;&gt;AF231,AF236&lt;&gt;AF237),A232-COUNTIFS($H$231:$H232,"&lt;&gt;CZ")&amp;$AH$5&amp;A236-COUNTIFS($H$231:$H236,"&lt;&gt;CZ"),IF(AND(H236="CZ",H235&lt;&gt;"CZ",H234&lt;&gt;"CZ",H233&lt;&gt;"CZ",H232="CZ",AF236=AF232,AF236&lt;&gt;AF231,AF236&lt;&gt;AF237),A232-COUNTIFS($H$231:$H232,"&lt;&gt;CZ")&amp;$AH$5&amp;A236-COUNTIFS($H$231:$H236,"&lt;&gt;CZ"),IF(AND(H236="CZ",H235&lt;&gt;"CZ",H234&lt;&gt;"CZ",H233="CZ",H232&lt;&gt;"CZ",AF236=AF232,AF236&lt;&gt;AF231,AF236&lt;&gt;AF237),A233-COUNTIFS($H$231:$H232,"&lt;&gt;CZ")&amp;$AH$5&amp;A236-COUNTIFS($H$231:$H236,"&lt;&gt;CZ"),IF(AND(H236="CZ",H235&lt;&gt;"CZ",H234="CZ",H233&lt;&gt;"CZ",H232&lt;&gt;"CZ",AF236=AF232,AF236&lt;&gt;AF231,AF236&lt;&gt;AF237),A233-COUNTIFS($H$231:$H232,"&lt;&gt;CZ")&amp;$AH$5&amp;A236-COUNTIFS($H$231:$H236,"&lt;&gt;CZ"),IF(AND(H236="CZ",H235="CZ",H234&lt;&gt;"CZ",H233&lt;&gt;"CZ",H232&lt;&gt;"CZ",AF236=AF232,AF236&lt;&gt;AF231,AF236&lt;&gt;AF237),A233-COUNTIFS($H$231:$H232,"&lt;&gt;CZ")&amp;$AH$5&amp;A236-COUNTIFS($H$231:$H236,"&lt;&gt;CZ"),IF(AND(H236="CZ",H235="CZ",H234&lt;&gt;"CZ",H233&lt;&gt;"CZ",H232="CZ",AF236=AF232,AF236&lt;&gt;AF231,AF236&lt;&gt;AF237),A232-COUNTIFS($H$231:$H232,"&lt;&gt;CZ")&amp;$AH$5&amp;A236-COUNTIFS($H$231:$H236,"&lt;&gt;CZ"),IF(AND(H236="CZ",H235="CZ",H234&lt;&gt;"CZ",H233="CZ",H232&lt;&gt;"CZ",AF236=AF232,AF236&lt;&gt;AF231,AF236&lt;&gt;AF237),A233-COUNTIFS($H$231:$H232,"&lt;&gt;CZ")&amp;$AH$5&amp;A236-COUNTIFS($H$231:$H236,"&lt;&gt;CZ"),IF(AND(H236="CZ",H235="CZ",H234="CZ",H233&lt;&gt;"CZ",H232&lt;&gt;"CZ",AF236=AF232,AF236&lt;&gt;AF231,AF236&lt;&gt;AF237),A233-COUNTIFS($H$231:$H232,"&lt;&gt;CZ")&amp;$AH$5&amp;A236-COUNTIFS($H$231:$H236,"&lt;&gt;CZ"),IF(AND(H236="CZ",H235&lt;&gt;"CZ",H234&lt;&gt;"CZ",H233&lt;&gt;"CZ",H232&lt;&gt;"CZ",AF236=AF232,AF236&lt;&gt;AF231,AF236&lt;&gt;AF237),A233-COUNTIFS($H$231:$H232,"&lt;&gt;CZ"),IF(AND(H236="CZ",H235&lt;&gt;"CZ",H234="CZ",H233="CZ",H237="CZ",AF237=AF233,AF236&lt;&gt;AF232,AF236&lt;&gt;AF238),A233-COUNTIFS($H$231:$H233,"&lt;&gt;CZ")&amp;$AH$5&amp;A237-COUNTIFS($H$231:$H237,"&lt;&gt;CZ"),IF(AND(H236="CZ",H235="CZ",H234&lt;&gt;"CZ",H233="CZ",H237="CZ",AF237=AF233,AF236&lt;&gt;AF232,AF236&lt;&gt;AF238),A233-COUNTIFS($H$231:$H233,"&lt;&gt;CZ")&amp;$AH$5&amp;A237-COUNTIFS($H$231:$H237,"&lt;&gt;CZ"),IF(AND(H236="CZ",H235="CZ",H234="CZ",H233&lt;&gt;"CZ",H237="CZ",AF237=AF233,AF236&lt;&gt;AF232,AF236&lt;&gt;AF238),A234-COUNTIFS($H$231:$H233,"&lt;&gt;CZ")&amp;$AH$5&amp;A237-COUNTIFS($H$231:$H237,"&lt;&gt;CZ"),IF(AND(H236="CZ",H235="CZ",H234="CZ",H233="CZ",H237&lt;&gt;"CZ",AF237=AF233,AF236&lt;&gt;AF232,AF236&lt;&gt;AF238),A233-COUNTIFS($H$231:$H233,"&lt;&gt;CZ")&amp;$AH$5&amp;A237-COUNTIFS($H$231:$H237,"&lt;&gt;CZ"),IF(AND(H236="CZ",H235&lt;&gt;"CZ",H234="CZ",H233="CZ",H237&lt;&gt;"CZ",AF237=AF233,AF236&lt;&gt;AF232,AF236&lt;&gt;AF238),A233-COUNTIFS($H$231:$H233,"&lt;&gt;CZ")&amp;$AH$5&amp;A237-COUNTIFS($H$231:$H237,"&lt;&gt;CZ"),IF(AND(H236="CZ",H235&lt;&gt;"CZ",H234="CZ",H233&lt;&gt;"CZ",H237="CZ",AF237=AF233,AF236&lt;&gt;AF232,AF236&lt;&gt;AF238),A234-COUNTIFS($H$231:$H233,"&lt;&gt;CZ")&amp;$AH$5&amp;A237-COUNTIFS($H$231:$H237,"&lt;&gt;CZ"),IF(AND(H236="CZ",H235&lt;&gt;"CZ",H234&lt;&gt;"CZ",H233="CZ",H237="CZ",AF237=AF233,AF236&lt;&gt;AF232,AF236&lt;&gt;AF238),A233-COUNTIFS($H$231:$H233,"&lt;&gt;CZ")&amp;$AH$5&amp;A237-COUNTIFS($H$231:$H237,"&lt;&gt;CZ"),IF(AND(H236="CZ",H235&lt;&gt;"CZ",H234&lt;&gt;"CZ",H233&lt;&gt;"CZ",H237="CZ",AF237=AF233,AF236&lt;&gt;AF232,AF236&lt;&gt;AF238),A234-COUNTIFS($H$231:$H233,"&lt;&gt;CZ")&amp;$AH$5&amp;A237-COUNTIFS($H$231:$H237,"&lt;&gt;CZ"),IF(AND(H236="CZ",H235&lt;&gt;"CZ",H234&lt;&gt;"CZ",H233="CZ",H237&lt;&gt;"CZ",AF237=AF233,AF236&lt;&gt;AF232,AF236&lt;&gt;AF238),A233-COUNTIFS($H$231:$H233,"&lt;&gt;CZ")&amp;$AH$5&amp;A237-COUNTIFS($H$231:$H237,"&lt;&gt;CZ"),IF(AND(H236="CZ",H235&lt;&gt;"CZ",H234="CZ",H233&lt;&gt;"CZ",H237&lt;&gt;"CZ",AF237=AF233,AF236&lt;&gt;AF232,AF236&lt;&gt;AF238),A234-COUNTIFS($H$231:$H233,"&lt;&gt;CZ")&amp;$AH$5&amp;A237-COUNTIFS($H$231:$H237,"&lt;&gt;CZ"),IF(AND(H236="CZ",H235="CZ",H234&lt;&gt;"CZ",H233&lt;&gt;"CZ",H237&lt;&gt;"CZ",AF237=AF233,AF236&lt;&gt;AF232,AF236&lt;&gt;AF238),A234-COUNTIFS($H$231:$H233,"&lt;&gt;CZ")&amp;$AH$5&amp;A237-COUNTIFS($H$231:$H237,"&lt;&gt;CZ"),IF(AND(H236="CZ",H235="CZ",H234&lt;&gt;"CZ",H233&lt;&gt;"CZ",H237="CZ",AF237=AF233,AF236&lt;&gt;AF232,AF236&lt;&gt;AF238),A234-COUNTIFS($H$231:$H233,"&lt;&gt;CZ")&amp;$AH$5&amp;A237-COUNTIFS($H$231:$H237,"&lt;&gt;CZ"),IF(AND(H236="CZ",H235="CZ",H234&lt;&gt;"CZ",H233="CZ",H237&lt;&gt;"CZ",AF237=AF233,AF236&lt;&gt;AF232,AF236&lt;&gt;AF238),A233-COUNTIFS($H$231:$H233,"&lt;&gt;CZ")&amp;$AH$5&amp;A237-COUNTIFS($H$231:$H237,"&lt;&gt;CZ"),IF(AND(H236="CZ",H235="CZ",H234="CZ",H233&lt;&gt;"CZ",H237&lt;&gt;"CZ",AF237=AF233,AF236&lt;&gt;AF232,AF236&lt;&gt;AF238),A234-COUNTIFS($H$231:$H233,"&lt;&gt;CZ")&amp;$AH$5&amp;A237-COUNTIFS($H$231:$H237,"&lt;&gt;CZ"),IF(AND(H236="CZ",H235&lt;&gt;"CZ",H234&lt;&gt;"CZ",H233&lt;&gt;"CZ",H237&lt;&gt;"CZ",AF237=AF233,AF236&lt;&gt;AF232,AF236&lt;&gt;AF238),A234-COUNTIFS($H$231:$H233,"&lt;&gt;CZ"),IF(AND(H236="CZ",H235&lt;&gt;"CZ",H234="CZ",H237="CZ",H238="CZ",AF238=AF234,AF236&lt;&gt;AF233,AF236&lt;&gt;AF239),A234-COUNTIFS($H$231:$H234,"&lt;&gt;CZ")&amp;$AH$5&amp;A238-COUNTIFS($H$231:$H238,"&lt;&gt;CZ"),IF(AND(H236="CZ",H235="CZ",H234&lt;&gt;"CZ",H237="CZ",H238="CZ",AF238=AF234,AF236&lt;&gt;AF233,AF236&lt;&gt;AF239),A235-COUNTIFS($H$231:$H234,"&lt;&gt;CZ")&amp;$AH$5&amp;A238-COUNTIFS($H$231:$H238,"&lt;&gt;CZ"),IF(AND(H236="CZ",H235="CZ",H234="CZ",H237&lt;&gt;"CZ",H238="CZ",AF238=AF234,AF236&lt;&gt;AF233,AF236&lt;&gt;AF239),A234-COUNTIFS($H$231:$H234,"&lt;&gt;CZ")&amp;$AH$5&amp;A238-COUNTIFS($H$231:$H238,"&lt;&gt;CZ"),IF(AND(H236="CZ",H235="CZ",H234="CZ",H237="CZ",H238&lt;&gt;"CZ",AF238=AF234,AF236&lt;&gt;AF233,AF236&lt;&gt;AF239),A234-COUNTIFS($H$231:$H234,"&lt;&gt;CZ")&amp;$AH$5&amp;A238-COUNTIFS($H$231:$H238,"&lt;&gt;CZ"),IF(AND(H236="CZ",H235&lt;&gt;"CZ",H234="CZ",H237="CZ",H238&lt;&gt;"CZ",AF238=AF234,AF236&lt;&gt;AF233,AF236&lt;&gt;AF239),A234-COUNTIFS($H$231:$H234,"&lt;&gt;CZ")&amp;$AH$5&amp;A238-COUNTIFS($H$231:$H238,"&lt;&gt;CZ"),IF(AND(H236="CZ",H235&lt;&gt;"CZ",H234="CZ",H237&lt;&gt;"CZ",H238="CZ",AF238=AF234,AF236&lt;&gt;AF233,AF236&lt;&gt;AF239),A234-COUNTIFS($H$231:$H234,"&lt;&gt;CZ")&amp;$AH$5&amp;A238-COUNTIFS($H$231:$H238,"&lt;&gt;CZ"),IF(AND(H236="CZ",H235&lt;&gt;"CZ",H234&lt;&gt;"CZ",H237="CZ",H238="CZ",AF238=AF234,AF236&lt;&gt;AF233,AF236&lt;&gt;AF239),A235-COUNTIFS($H$231:$H234,"&lt;&gt;CZ")&amp;$AH$5&amp;A238-COUNTIFS($H$231:$H238,"&lt;&gt;CZ"),IF(AND(H236="CZ",H235&lt;&gt;"CZ",H234&lt;&gt;"CZ",H237&lt;&gt;"CZ",H238="CZ",AF238=AF234,AF236&lt;&gt;AF233,AF236&lt;&gt;AF239),A235-COUNTIFS($H$231:$H234,"&lt;&gt;CZ")&amp;$AH$5&amp;A238-COUNTIFS($H$231:$H238,"&lt;&gt;CZ"),IF(AND(H236="CZ",H235&lt;&gt;"CZ",H234&lt;&gt;"CZ",H237="CZ",H238&lt;&gt;"CZ",AF238=AF234,AF236&lt;&gt;AF233,AF236&lt;&gt;AF239),A235-COUNTIFS($H$231:$H234,"&lt;&gt;CZ")&amp;$AH$5&amp;A238-COUNTIFS($H$231:$H238,"&lt;&gt;CZ"),IF(AND(H236="CZ",H235&lt;&gt;"CZ",H234="CZ",H237&lt;&gt;"CZ",H238&lt;&gt;"CZ",AF238=AF234,AF236&lt;&gt;AF233,AF236&lt;&gt;AF239),A234-COUNTIFS($H$231:$H234,"&lt;&gt;CZ")&amp;$AH$5&amp;A238-COUNTIFS($H$231:$H238,"&lt;&gt;CZ"),IF(AND(H236="CZ",H235="CZ",H234&lt;&gt;"CZ",H237&lt;&gt;"CZ",H238&lt;&gt;"CZ",AF238=AF234,AF236&lt;&gt;AF233,AF236&lt;&gt;AF239),A235-COUNTIFS($H$231:$H234,"&lt;&gt;CZ")&amp;$AH$5&amp;A238-COUNTIFS($H$231:$H238,"&lt;&gt;CZ"),IF(AND(H236="CZ",H235="CZ",H234&lt;&gt;"CZ",H237&lt;&gt;"CZ",H238="CZ",AF238=AF234,AF236&lt;&gt;AF233,AF236&lt;&gt;AF239),A235-COUNTIFS($H$231:$H234,"&lt;&gt;CZ")&amp;$AH$5&amp;A238-COUNTIFS($H$231:$H238,"&lt;&gt;CZ"),IF(AND(H236="CZ",H235="CZ",H234&lt;&gt;"CZ",H237="CZ",H238&lt;&gt;"CZ",AF238=AF234,AF236&lt;&gt;AF233,AF236&lt;&gt;AF239),A235-COUNTIFS($H$231:$H234,"&lt;&gt;CZ")&amp;$AH$5&amp;A238-COUNTIFS($H$231:$H238,"&lt;&gt;CZ"),IF(AND(H236="CZ",H235="CZ",H234="CZ",H237&lt;&gt;"CZ",H238&lt;&gt;"CZ",AF238=AF234,AF236&lt;&gt;AF233,AF236&lt;&gt;AF239),A234-COUNTIFS($H$231:$H234,"&lt;&gt;CZ")&amp;$AH$5&amp;A238-COUNTIFS($H$231:$H238,"&lt;&gt;CZ"),""))))))))))))))))))))))))))))))))))))))))))))))))</f>
        <v/>
      </c>
      <c r="AK236" s="102" t="str">
        <f>IF(AI236&lt;&gt;"","",IF(AJ236&lt;&gt;"","",IF(AND(H235="CZ",H234&lt;&gt;"CZ",H233&lt;&gt;"CZ",H236&lt;&gt;"CZ",H237&lt;&gt;"CZ",AF237=AF233,AF235&lt;&gt;AF232,AF235&lt;&gt;AF238),A234-COUNTIFS($H$231:$H233,"&lt;&gt;CZ"),IF(AND(H236="CZ",H235&lt;&gt;"CZ",H237="CZ",H238="CZ",H239="CZ",AF239=AF235,AF236&lt;&gt;AF234,AF236&lt;&gt;AF240),A236-COUNTIFS($H$231:$H235,"&lt;&gt;CZ")&amp;$AH$5&amp;A239-COUNTIFS($H$231:$H239,"&lt;&gt;CZ"),IF(AND(H236="CZ",H235="CZ",H237&lt;&gt;"CZ",H238="CZ",H239="CZ",AF239=AF235,AF236&lt;&gt;AF234,AF236&lt;&gt;AF240),A235-COUNTIFS($H$231:$H235,"&lt;&gt;CZ")&amp;$AH$5&amp;A239-COUNTIFS($H$231:$H239,"&lt;&gt;CZ"),IF(AND(H236="CZ",H235="CZ",H237="CZ",H238&lt;&gt;"CZ",H239="CZ",AF239=AF235,AF236&lt;&gt;AF234,AF236&lt;&gt;AF240),A235-COUNTIFS($H$231:$H235,"&lt;&gt;CZ")&amp;$AH$5&amp;A239-COUNTIFS($H$231:$H239,"&lt;&gt;CZ"),IF(AND(H236="CZ",H235="CZ",H237="CZ",H238="CZ",H239&lt;&gt;"CZ",AF239=AF235,AF236&lt;&gt;AF234,AF236&lt;&gt;AF240),A235-COUNTIFS($H$231:$H235,"&lt;&gt;CZ")&amp;$AH$5&amp;A239-COUNTIFS($H$231:$H239,"&lt;&gt;CZ"),IF(AND(H236="CZ",H235&lt;&gt;"CZ",H237="CZ",H238="CZ",H239&lt;&gt;"CZ",AF239=AF235,AF236&lt;&gt;AF234,AF236&lt;&gt;AF240),A236-COUNTIFS($H$231:$H235,"&lt;&gt;CZ")&amp;$AH$5&amp;A239-COUNTIFS($H$231:$H239,"&lt;&gt;CZ"),IF(AND(H236="CZ",H235&lt;&gt;"CZ",H237="CZ",H238&lt;&gt;"CZ",H239="CZ",AF239=AF235,AF236&lt;&gt;AF234,AF236&lt;&gt;AF240),A236-COUNTIFS($H$231:$H235,"&lt;&gt;CZ")&amp;$AH$5&amp;A239-COUNTIFS($H$231:$H239,"&lt;&gt;CZ"),IF(AND(H236="CZ",H235&lt;&gt;"CZ",H237&lt;&gt;"CZ",H238="CZ",H239="CZ",AF239=AF235,AF236&lt;&gt;AF234,AF236&lt;&gt;AF240),A236-COUNTIFS($H$231:$H235,"&lt;&gt;CZ")&amp;$AH$5&amp;A239-COUNTIFS($H$231:$H239,"&lt;&gt;CZ"),IF(AND(H236="CZ",H235&lt;&gt;"CZ",H237&lt;&gt;"CZ",H238&lt;&gt;"CZ",H239="CZ",AF239=AF235,AF236&lt;&gt;AF234,AF236&lt;&gt;AF240),A236-COUNTIFS($H$231:$H235,"&lt;&gt;CZ")&amp;$AH$5&amp;A239-COUNTIFS($H$231:$H239,"&lt;&gt;CZ"),IF(AND(H236="CZ",H235&lt;&gt;"CZ",H237&lt;&gt;"CZ",H238&lt;&gt;"CZ",H239&lt;&gt;"CZ",AF239=AF235,AF236&lt;&gt;AF234,AF236&lt;&gt;AF240),A239-COUNTIFS($H$231:$H239,"&lt;&gt;CZ"),IF(AND(H236="CZ",H235&lt;&gt;"CZ",H237&lt;&gt;"CZ",H238="CZ",H239&lt;&gt;"CZ",AF239=AF235,AF236&lt;&gt;AF234,AF236&lt;&gt;AF240),A236-COUNTIFS($H$231:$H235,"&lt;&gt;CZ")&amp;$AH$5&amp;A239-COUNTIFS($H$231:$H239,"&lt;&gt;CZ"),IF(AND(H236="CZ",H235="CZ",H237="CZ",H238&lt;&gt;"CZ",H239&lt;&gt;"CZ",AF239=AF235,AF236&lt;&gt;AF234,AF236&lt;&gt;AF240),A235-COUNTIFS($H$231:$H235,"&lt;&gt;CZ")&amp;$AH$5&amp;A239-COUNTIFS($H$231:$H239,"&lt;&gt;CZ"),IF(AND(H236="CZ",H235="CZ",H237&lt;&gt;"CZ",H238&lt;&gt;"CZ",H239&lt;&gt;"CZ",AF239=AF235,AF236&lt;&gt;AF234,AF236&lt;&gt;AF240),A235-COUNTIFS($H$231:$H235,"&lt;&gt;CZ")&amp;$AH$5&amp;A239-COUNTIFS($H$231:$H239,"&lt;&gt;CZ"),IF(AND(H236="CZ",H235="CZ",H237&lt;&gt;"CZ",H238&lt;&gt;"CZ",H239="CZ",AF239=AF235,AF236&lt;&gt;AF234,AF236&lt;&gt;AF240),A235-COUNTIFS($H$231:$H235,"&lt;&gt;CZ")&amp;$AH$5&amp;A239-COUNTIFS($H$231:$H239,"&lt;&gt;CZ"),IF(AND(H236="CZ",H235="CZ",H237&lt;&gt;"CZ",H238="CZ",H239&lt;&gt;"CZ",AF239=AF235,AF236&lt;&gt;AF234,AF236&lt;&gt;AF240),A235-COUNTIFS($H$231:$H235,"&lt;&gt;CZ")&amp;$AH$5&amp;A239-COUNTIFS($H$231:$H239,"&lt;&gt;CZ"),IF(AND(H236="CZ",H235&lt;&gt;"CZ",H237="CZ",H238&lt;&gt;"CZ",H239&lt;&gt;"CZ",AF239=AF235,AF236&lt;&gt;AF234,AF236&lt;&gt;AF240),A236-COUNTIFS($H$231:$H235,"&lt;&gt;CZ")&amp;$AH$5&amp;A239-COUNTIFS($H$231:$H239,"&lt;&gt;CZ"),IF(AND(H236="CZ",H237&lt;&gt;"CZ",H238="CZ",H239="CZ",H240="CZ",AF236=AF240,AF236&lt;&gt;AF235,AF236&lt;&gt;AF241),A236-COUNTIFS($H$231:$H236,"&lt;&gt;CZ")&amp;$AH$5&amp;A240-COUNTIFS($H$231:$H240,"&lt;&gt;CZ"),IF(AND(H236="CZ",H237="CZ",H238&lt;&gt;"CZ",H239="CZ",H240="CZ",AF236=AF240,AF236&lt;&gt;AF235,AF236&lt;&gt;AF241),A236-COUNTIFS($H$231:$H236,"&lt;&gt;CZ")&amp;$AH$5&amp;A240-COUNTIFS($H$231:$H240,"&lt;&gt;CZ"),IF(AND(H236="CZ",H237="CZ",H238="CZ",H239&lt;&gt;"CZ",H240="CZ",AF236=AF240,AF236&lt;&gt;AF235,AF236&lt;&gt;AF241),A236-COUNTIFS($H$231:$H236,"&lt;&gt;CZ")&amp;$AH$5&amp;A240-COUNTIFS($H$231:$H240,"&lt;&gt;CZ"),IF(AND(H236="CZ",H237="CZ",H238="CZ",H239="CZ",H240&lt;&gt;"CZ",AF236=AF240,AF236&lt;&gt;AF235,AF236&lt;&gt;AF241),A236-COUNTIFS($H$231:$H236,"&lt;&gt;CZ")&amp;$AH$5&amp;A240-COUNTIFS($H$231:$H240,"&lt;&gt;CZ"),IF(AND(H236="CZ",H235&lt;&gt;"CZ",H234="CZ",H233="CZ",H237&lt;&gt;"CZ",AF237=AF233,AF236&lt;&gt;AF232,AF236&lt;&gt;AF238),A233-COUNTIFS($H$231:$H233,"&lt;&gt;CZ")&amp;$AH$5&amp;A237-COUNTIFS($H$231:$H237,"&lt;&gt;CZ"),IF(AND(H236="CZ",H237&lt;&gt;"CZ",H238="CZ",H239="CZ",H240&lt;&gt;"CZ",AF236=AF240,AF236&lt;&gt;AF235,AF236&lt;&gt;AF241),A236-COUNTIFS($H$231:$H236,"&lt;&gt;CZ")&amp;$AH$5&amp;A240-COUNTIFS($H$231:$H240,"&lt;&gt;CZ"),IF(AND(H236="CZ",H237&lt;&gt;"CZ",H238="CZ",H239&lt;&gt;"CZ",H240="CZ",AF236=AF240,AF236&lt;&gt;AF235,AF236&lt;&gt;AF241),A236-COUNTIFS($H$231:$H236,"&lt;&gt;CZ")&amp;$AH$5&amp;A240-COUNTIFS($H$231:$H240,"&lt;&gt;CZ"),IF(AND(H236="CZ",H237&lt;&gt;"CZ",H238&lt;&gt;"CZ",H239="CZ",H240="CZ",AF236=AF240,AF236&lt;&gt;AF235,AF236&lt;&gt;AF241),A236-COUNTIFS($H$231:$H236,"&lt;&gt;CZ")&amp;$AH$5&amp;A240-COUNTIFS($H$231:$H240,"&lt;&gt;CZ"),IF(AND(H236="CZ",H237&lt;&gt;"CZ",H238&lt;&gt;"CZ",H239&lt;&gt;"CZ",H240="CZ",AF236=AF240,AF236&lt;&gt;AF235,AF236&lt;&gt;AF241),A236-COUNTIFS($H$231:$H236,"&lt;&gt;CZ")&amp;$AH$5&amp;A240-COUNTIFS($H$231:$H240,"&lt;&gt;CZ"),IF(AND(H236="CZ",H237&lt;&gt;"CZ",H238&lt;&gt;"CZ",H239="CZ",H240&lt;&gt;"CZ",AF236=AF240,AF236&lt;&gt;AF235,AF236&lt;&gt;AF241),A236-COUNTIFS($H$231:$H236,"&lt;&gt;CZ")&amp;$AH$5&amp;A240-COUNTIFS($H$231:$H240,"&lt;&gt;CZ"),IF(AND(H236="CZ",H237&lt;&gt;"CZ",H238="CZ",H239&lt;&gt;"CZ",H240&lt;&gt;"CZ",AF236=AF240,AF236&lt;&gt;AF235,AF236&lt;&gt;AF241),A236-COUNTIFS($H$231:$H236,"&lt;&gt;CZ")&amp;$AH$5&amp;A240-COUNTIFS($H$231:$H240,"&lt;&gt;CZ"),IF(AND(H236="CZ",H237="CZ",H238&lt;&gt;"CZ",H239&lt;&gt;"CZ",H240&lt;&gt;"CZ",AF236=AF240,AF236&lt;&gt;AF235,AF236&lt;&gt;AF241),A236-COUNTIFS($H$231:$H236,"&lt;&gt;CZ")&amp;$AH$5&amp;A240-COUNTIFS($H$231:$H240,"&lt;&gt;CZ"),IF(AND(H236="CZ",H237="CZ",H238="CZ",H239&lt;&gt;"CZ",H240&lt;&gt;"CZ",AF236=AF240,AF236&lt;&gt;AF235,AF236&lt;&gt;AF241),A236-COUNTIFS($H$231:$H236,"&lt;&gt;CZ")&amp;$AH$5&amp;A240-COUNTIFS($H$231:$H240,"&lt;&gt;CZ"),IF(AND(H236="CZ",H237="CZ",H238&lt;&gt;"CZ",H239="CZ",H240&lt;&gt;"CZ",AF236=AF240,AF236&lt;&gt;AF235,AF236&lt;&gt;AF241),A236-COUNTIFS($H$231:$H236,"&lt;&gt;CZ")&amp;$AH$5&amp;A240-COUNTIFS($H$231:$H240,"&lt;&gt;CZ"),IF(AND(H236="CZ",H237="CZ",H238="CZ",H239&lt;&gt;"CZ",H240&lt;&gt;"CZ",AF236=AF240,AF236&lt;&gt;AF235,AF236&lt;&gt;AF241),A236-COUNTIFS($H$231:$H236,"&lt;&gt;CZ")&amp;$AH$5&amp;A240-COUNTIFS($H$231:$H240,"&lt;&gt;CZ"),IF(AND(H236="CZ",H237="CZ",H238&lt;&gt;"CZ",H239&lt;&gt;"CZ",H240&lt;&gt;"CZ",AF236=AF240,AF236&lt;&gt;AF235,AF236&lt;&gt;AF241),A240-COUNTIFS($H$231:$H240,"&lt;&gt;CZ"),""))))))))))))))))))))))))))))))))))</f>
        <v/>
      </c>
      <c r="AL236" s="120" t="str">
        <f t="shared" si="15"/>
        <v>6</v>
      </c>
    </row>
    <row r="237" spans="1:38" s="104" customFormat="1" ht="15" customHeight="1">
      <c r="A237" s="105">
        <v>7</v>
      </c>
      <c r="B237" s="106">
        <v>156</v>
      </c>
      <c r="C237" s="107" t="s">
        <v>214</v>
      </c>
      <c r="D237" s="107" t="s">
        <v>215</v>
      </c>
      <c r="E237" s="106">
        <v>2002</v>
      </c>
      <c r="F237" s="108"/>
      <c r="G237" s="109" t="s">
        <v>111</v>
      </c>
      <c r="H237" s="110" t="s">
        <v>250</v>
      </c>
      <c r="I237" s="111"/>
      <c r="J237" s="112">
        <v>0</v>
      </c>
      <c r="K237" s="111"/>
      <c r="L237" s="112">
        <v>0</v>
      </c>
      <c r="M237" s="111"/>
      <c r="N237" s="112">
        <v>0</v>
      </c>
      <c r="O237" s="111"/>
      <c r="P237" s="112">
        <v>0</v>
      </c>
      <c r="Q237" s="111">
        <v>100</v>
      </c>
      <c r="R237" s="112">
        <v>670</v>
      </c>
      <c r="S237" s="113">
        <v>100</v>
      </c>
      <c r="T237" s="112">
        <v>700</v>
      </c>
      <c r="U237" s="111">
        <v>100</v>
      </c>
      <c r="V237" s="112">
        <v>740</v>
      </c>
      <c r="W237" s="111">
        <v>91</v>
      </c>
      <c r="X237" s="112">
        <v>700.7</v>
      </c>
      <c r="Y237" s="111">
        <v>71</v>
      </c>
      <c r="Z237" s="112">
        <v>596.4</v>
      </c>
      <c r="AA237" s="111"/>
      <c r="AB237" s="112">
        <v>0</v>
      </c>
      <c r="AC237" s="111"/>
      <c r="AD237" s="112">
        <v>0</v>
      </c>
      <c r="AE237" s="116">
        <v>3407.1</v>
      </c>
      <c r="AF237" s="117">
        <v>3407.1</v>
      </c>
      <c r="AG237" s="118">
        <v>7</v>
      </c>
      <c r="AH237" s="100">
        <f t="shared" ca="1" si="14"/>
        <v>0.84722763020227365</v>
      </c>
      <c r="AI237" s="119">
        <f>IF(H237="","",IF(H237&lt;&gt;"CZ","NE",IF(AND(H237="CZ",AF236&lt;&gt;AF237,AF237&lt;&gt;AF238),A237-COUNTIF($H$231:$H237,"&lt;&gt;CZ"),IF(AND(H237="CZ",H236="CZ",AF237=AF236,AF237&lt;&gt;AF235,AF237&lt;&gt;AF238),A236-COUNTIF($H$231:$H237,"&lt;&gt;CZ")&amp;$AH$5&amp;A237-COUNTIF($H$231:$H237,"&lt;&gt;CZ"),IF(AND(H237="CZ",H238="CZ",AF237&lt;&gt;AF236,AF237=AF238,AF237&lt;&gt;AF239),A237-COUNTIF($H$231:$H237,"&lt;&gt;CZ")&amp;$AH$5&amp;A238-COUNTIF($H$231:$H238,"&lt;&gt;CZ"),IF(AND(H237="CZ",H236="CZ",H235="CZ",AF237=AF235,AF237&lt;&gt;AF234,AF237&lt;&gt;AF238),A235-COUNTIF($H$231:$H237,"&lt;&gt;CZ")&amp;$AH$5&amp;A237-COUNTIF($H$231:$H237,"&lt;&gt;CZ"),IF(AND(H237="CZ",H236="CZ",H238="CZ",AF238=AF236,AF237&lt;&gt;AF235,AF237&lt;&gt;AF239),A236-COUNTIF($H$231:$H236,"&lt;&gt;CZ")&amp;$AH$5&amp;A238-COUNTIF($H$231:$H238,"&lt;&gt;CZ"),IF(AND(H237="CZ",H238="CZ",H239="CZ",AF237&lt;&gt;AF236,AF237=AF239,AF237&lt;&gt;AF240),A237-COUNTIF($H$231:$H237,"&lt;&gt;CZ")&amp;$AH$5&amp;A239-COUNTIF($H$231:$H239,"&lt;&gt;CZ"),IF(AND(H237="CZ",H236="CZ",H235="CZ",H234="CZ",AF237=AF234,AF237&lt;&gt;AF233,AF237&lt;&gt;AF238),A234-COUNTIF($H$231:$H234,"&lt;&gt;CZ")&amp;$AH$5&amp;A237-COUNTIF($H$231:$H237,"&lt;&gt;CZ"),IF(AND(H237="CZ",H236="CZ",H235="CZ",H238="CZ",AF238=AF235,AF237&lt;&gt;AF234,AF237&lt;&gt;AF239),A235-COUNTIF($H$231:$H235,"&lt;&gt;CZ")&amp;$AH$5&amp;A238-COUNTIF($H$231:$H238,"&lt;&gt;CZ"),IF(AND(H237="CZ",H236="CZ",H238="CZ",H239="CZ",AF239=AF236,AF237&lt;&gt;AF235,AF237&lt;&gt;AF240),A236-COUNTIF($H$231:$H236,"&lt;&gt;CZ")&amp;$AH$5&amp;A239-COUNTIF($H$231:$H239,"&lt;&gt;CZ"),IF(AND(H237="CZ",H238="CZ",H239="CZ",H240="CZ",AF237&lt;&gt;AF236,AF237=AF240,AF237&lt;&gt;AF241),A237-COUNTIF($H$231:$H237,"&lt;&gt;CZ")&amp;$AH$5&amp;A240-COUNTIF($H$231:$H240,"&lt;&gt;CZ"),IF(AND(H237="CZ",H236="CZ",H235="CZ",H234="CZ",H233="CZ",AF237=AF233,AF237&lt;&gt;AF232,AF237&lt;&gt;AF238),A233-COUNTIF($H$231:$H233,"&lt;&gt;CZ")&amp;$AH$5&amp;A237-COUNTIF($H$231:$H237,"&lt;&gt;CZ"),IF(AND(H237="CZ",H236="CZ",H235="CZ",H234="CZ",H238="CZ",AF238=AF234,AF237&lt;&gt;AF233,AF237&lt;&gt;AF239),A234-COUNTIF($H$231:$H234,"&lt;&gt;CZ")&amp;$AH$5&amp;A238-COUNTIF($H$231:$H238,"&lt;&gt;CZ"),IF(AND(H237="CZ",H236="CZ",H235="CZ",H238="CZ",H239="CZ",AF239=AF235,AF237&lt;&gt;AF234,AF237&lt;&gt;AF240),A235-COUNTIF($H$231:$H235,"&lt;&gt;CZ")&amp;$AH$5&amp;A239-COUNTIF($H$231:$H239,"&lt;&gt;CZ"),IF(AND(H237="CZ",H236="CZ",H238="CZ",H239="CZ",H240="CZ",AF240=AF236,AF237&lt;&gt;AF235,AF237&lt;&gt;AF241),A236-COUNTIF($H$231:$H236,"&lt;&gt;CZ")&amp;$AH$5&amp;A240-COUNTIF($H$231:$H240,"&lt;&gt;CZ"),IF(AND(H237="CZ",H238="CZ",H239="CZ",H240="CZ",H241="CZ",AF237&lt;&gt;AF236,AF237=AF241,AF237&lt;&gt;AF242),A237-COUNTIF($H$231:$H237,"&lt;&gt;CZ")&amp;$AH$5&amp;A241-COUNTIF($H$231:$H241,"&lt;&gt;CZ"),IF(AND(H237="CZ",H236&lt;&gt;"CZ",AF237=AF236,AF237&lt;&gt;AF235,AF237&lt;&gt;AF238),A237-COUNTIF($H$231:$H237,"&lt;&gt;CZ"),IF(AND(H237="CZ",H238&lt;&gt;"CZ",AF237&lt;&gt;AF236,AF237=AF238,AF237&lt;&gt;AF239),A237-COUNTIF($H$231:$H237,"&lt;&gt;CZ"),IF(AND(H237="CZ",H236&lt;&gt;"CZ",H235="CZ",AF237=AF235,AF237&lt;&gt;AF234,AF237&lt;&gt;AF238),A235-COUNTIF($H$231:$H235,"&lt;&gt;CZ")&amp;$AH$5&amp;A237-COUNTIF($H$231:$H237,"&lt;&gt;CZ"),IF(AND(H237="CZ",H236="CZ",H235&lt;&gt;"CZ",AF237=AF235,AF237&lt;&gt;AF234,AF237&lt;&gt;AF238),A236-COUNTIF($H$231:$H235,"&lt;&gt;CZ")&amp;$AH$5&amp;A237-COUNTIF($H$231:$H237,"&lt;&gt;CZ"),IF(AND(H237="CZ",H236&lt;&gt;"CZ",H235&lt;&gt;"CZ",AF237=AF235,AF237&lt;&gt;AF234,AF237&lt;&gt;AF238),A237-COUNTIF($H$231:$H237,"&lt;&gt;CZ"),IF(AND(H237="CZ",H236&lt;&gt;"CZ",H238="CZ",AF237=AF236,AF237&lt;&gt;AF235,AF237=AF238,AF237&lt;&gt;AF239),A237-COUNTIF($H$231:$H236,"&lt;&gt;CZ")&amp;$AH$5&amp;A238-COUNTIF($H$231:$H238,"&lt;&gt;CZ"),IF(AND(H237="CZ",H236="CZ",H238&lt;&gt;"CZ",AF238=AF236,AF237&lt;&gt;AF235,AF237&lt;&gt;AF239),A236-COUNTIF($H$231:$H236,"&lt;&gt;CZ")&amp;$AH$5&amp;A238-COUNTIF($H$231:$H238,"&lt;&gt;CZ"),IF(AND(H237="CZ",H236&lt;&gt;"CZ",H238&lt;&gt;"CZ",AF238=AF236,AF237&lt;&gt;AF235,AF237&lt;&gt;AF239),A237-COUNTIF($H$231:$H236,"&lt;&gt;CZ"),IF(AND(H237="CZ",H238&lt;&gt;"CZ",H239="CZ",AF237&lt;&gt;AF236,AF237=AF239,AF237&lt;&gt;AF240),A237-COUNTIF($H$231:$H237,"&lt;&gt;CZ")&amp;$AH$5&amp;A239-COUNTIF($H$231:$H239,"&lt;&gt;CZ"),IF(AND(H237="CZ",H238="CZ",H239&lt;&gt;"CZ",AF237&lt;&gt;AF236,AF237=AF239,AF237&lt;&gt;AF240),A237-COUNTIF($H$231:$H237,"&lt;&gt;CZ")&amp;$AH$5&amp;A239-COUNTIF($H$231:$H239,"&lt;&gt;CZ"),IF(AND(H237="CZ",H238&lt;&gt;"CZ",H239&lt;&gt;"CZ",AF237&gt;0,AF237&lt;&gt;AF236,AF237=AF239,AF237&lt;&gt;AF240),A237-COUNTIF($H$231:$H237,"&lt;&gt;CZ"),IF(AND(H237="CZ",H236&lt;&gt;"CZ",H235="CZ",H234="CZ",AF237=AF234,AF237&lt;&gt;AF233,AF237&lt;&gt;AF238),A234-COUNTIF($H$231:$H234,"&lt;&gt;CZ")&amp;$AH$5&amp;A237-COUNTIF($H$231:$H237,"&lt;&gt;CZ"),IF(AND(H237="CZ",H236="CZ",H235&lt;&gt;"CZ",H234="CZ",AF237=AF234,AF237&lt;&gt;AF233,AF237&lt;&gt;AF238),A234-COUNTIF($H$231:$H234,"&lt;&gt;CZ")&amp;$AH$5&amp;A237-COUNTIF($H$231:$H237,"&lt;&gt;CZ"),IF(AND(H237="CZ",H236="CZ",H235="CZ",H234&lt;&gt;"CZ",AF237=AF234,AF237&lt;&gt;AF233,AF237&lt;&gt;AF238),A235-COUNTIF($H$231:$H234,"&lt;&gt;CZ")&amp;$AH$5&amp;A237-COUNTIF($H$231:$H237,"&lt;&gt;CZ"),IF(AND(H237="CZ",H236&lt;&gt;"CZ",H235&lt;&gt;"CZ",H234="CZ",AF237=AF234,AF237&lt;&gt;AF233,AF237&lt;&gt;AF238),A234-COUNTIF($H$231:$H234,"&lt;&gt;CZ")&amp;$AH$5&amp;A237-COUNTIF($H$231:$H237,"&lt;&gt;CZ"),IF(AND(H237="CZ",H236&lt;&gt;"CZ",H235="CZ",H234&lt;&gt;"CZ",AF237=AF234,AF237&lt;&gt;AF233,AF237&lt;&gt;AF238),A235-COUNTIF($H$231:$H234,"&lt;&gt;CZ")&amp;$AH$5&amp;A237-COUNTIF($H$231:$H237,"&lt;&gt;CZ"),IF(AND(H237="CZ",H236="CZ",H235&lt;&gt;"CZ",H234&lt;&gt;"CZ",AF237=AF234,AF237&lt;&gt;AF233,AF237&lt;&gt;AF238),A235-COUNTIF($H$231:$H234,"&lt;&gt;CZ")&amp;$AH$5&amp;A237-COUNTIF($H$231:$H237,"&lt;&gt;CZ"),IF(AND(H237="CZ",H236&lt;&gt;"CZ",H235&lt;&gt;"CZ",H234&lt;&gt;"CZ",AF237=AF234,AF237&lt;&gt;AF233,AF237&lt;&gt;AF238),A237-COUNTIF($H$231:$H237,"&lt;&gt;CZ"),IF(AND(H237="CZ",H236="CZ",H235&lt;&gt;"CZ",H238="CZ",AF237=AF235,AF237&lt;&gt;AF234,AF237=AF238,AF237&lt;&gt;AF239),A236-COUNTIF($H$231:$H235,"&lt;&gt;CZ")&amp;$AH$5&amp;A238-COUNTIF($H$231:$H238,"&lt;&gt;CZ"),IF(AND(H237="CZ",H236="CZ",H235="CZ",H238&lt;&gt;"CZ",AF237=AF235,AF237&lt;&gt;AF234,AF237=AF238,AF237&lt;&gt;AF239),A235-COUNTIF($H$231:$H235,"&lt;&gt;CZ")&amp;$AH$5&amp;A238-COUNTIF($H$231:$H238,"&lt;&gt;CZ"),IF(AND(H237="CZ",H236&lt;&gt;"CZ",H235&lt;&gt;"CZ",H238="CZ",AF237=AF235,AF237&lt;&gt;AF234,AF237=AF238,AF237&lt;&gt;AF239),A236-COUNTIF($H$231:$H235,"&lt;&gt;CZ")&amp;$AH$5&amp;A238-COUNTIF($H$231:$H238,"&lt;&gt;CZ"),IF(AND(H237="CZ",H236&lt;&gt;"CZ",H235="CZ",H238="CZ",AF237=AF235,AF237&lt;&gt;AF234,AF237=AF238,AF237&lt;&gt;AF239),A235-COUNTIF($H$231:$H235,"&lt;&gt;CZ")&amp;$AH$5&amp;A238-COUNTIF($H$231:$H238,"&lt;&gt;CZ"),IF(AND(H237="CZ",H236&lt;&gt;"CZ",H235="CZ",H238&lt;&gt;"CZ",AF237=AF235,AF237&lt;&gt;AF234,AF237=AF238,AF237&lt;&gt;AF239),A235-COUNTIF($H$231:$H235,"&lt;&gt;CZ")&amp;$AH$5&amp;A238-COUNTIF($H$231:$H238,"&lt;&gt;CZ"),IF(AND(H237="CZ",H236="CZ",H235&lt;&gt;"CZ",H238&lt;&gt;"CZ",AF238=AF235,AF237&lt;&gt;AF234,AF237&lt;&gt;AF239),A236-COUNTIF($H$231:$H235,"&lt;&gt;CZ")&amp;$AH$5&amp;A238-COUNTIF($H$231:$H238,"&lt;&gt;CZ"),IF(AND(H237="CZ",H236&lt;&gt;"CZ",H235&lt;&gt;"CZ",H238&lt;&gt;"CZ",AF238=AF235,AF237&lt;&gt;AF234,AF237&lt;&gt;AF239),A236-COUNTIF($H$231:$H235,"&lt;&gt;CZ"),IF(AND(H237="CZ",H236&lt;&gt;"CZ",H238="CZ",H239="CZ",AF239=AF236,AF237&lt;&gt;AF235,AF237&lt;&gt;AF240),A237-COUNTIF($H$231:$H236,"&lt;&gt;CZ")&amp;$AH$5&amp;A239-COUNTIF($H$231:$H239,"&lt;&gt;CZ"),IF(AND(H237="CZ",H236="CZ",H238&lt;&gt;"CZ",H239="CZ",AF239=AF236,AF237&lt;&gt;AF235,AF237&lt;&gt;AF240),A236-COUNTIF($H$231:$H236,"&lt;&gt;CZ")&amp;$AH$5&amp;A239-COUNTIF($H$231:$H239,"&lt;&gt;CZ"),IF(AND(H237="CZ",H236="CZ",H238="CZ",H239&lt;&gt;"CZ",AF239=AF236,AF237&lt;&gt;AF235,AF237&lt;&gt;AF240),A236-COUNTIF($H$231:$H236,"&lt;&gt;CZ")&amp;$AH$5&amp;A239-COUNTIF($H$231:$H239,"&lt;&gt;CZ"),IF(AND(H237="CZ",H236&lt;&gt;"CZ",H238&lt;&gt;"CZ",H239="CZ",AF239=AF236,AF237&lt;&gt;AF235,AF237&lt;&gt;AF240),A237-COUNTIF($H$231:$H236,"&lt;&gt;CZ")&amp;$AH$5&amp;A239-COUNTIF($H$231:$H239,"&lt;&gt;CZ"),IF(AND(H237="CZ",H236&lt;&gt;"CZ",H238="CZ",H239&lt;&gt;"CZ",AF239=AF236,AF237&lt;&gt;AF235,AF237&lt;&gt;AF240),A237-COUNTIF($H$231:$H236,"&lt;&gt;CZ")&amp;$AH$5&amp;A239-COUNTIF($H$231:$H239,"&lt;&gt;CZ"),IF(AND(H237="CZ",H236="CZ",H238&lt;&gt;"CZ",H239&lt;&gt;"CZ",AF239=AF236,AF237&lt;&gt;AF235,AF237&lt;&gt;AF240),A236-COUNTIF($H$231:$H236,"&lt;&gt;CZ")&amp;$AH$5&amp;A239-COUNTIF($H$231:$H239,"&lt;&gt;CZ"),IF(AND(H237="CZ",H236&lt;&gt;"CZ",H238&lt;&gt;"CZ",H239&lt;&gt;"CZ",AF239=AF236,AF237&lt;&gt;AF235,AF237&lt;&gt;AF240),A237-COUNTIF($H$231:$H236,"&lt;&gt;CZ"),IF(AND(H237="CZ",H238="CZ",H239="CZ",H240&lt;&gt;"CZ",AF237&lt;&gt;AF236,AF237=AF240,AF237&lt;&gt;AF241),A237-COUNTIF($H$231:$H237,"&lt;&gt;CZ")&amp;$AH$5&amp;A240-COUNTIF($H$231:$H240,"&lt;&gt;CZ"),IF(AND(H237="CZ",H238="CZ",H239&lt;&gt;"CZ",H240="CZ",AF237&lt;&gt;AF236,AF237=AF240,AF237&lt;&gt;AF241),A237-COUNTIF($H$231:$H237,"&lt;&gt;CZ")&amp;$AH$5&amp;A240-COUNTIF($H$231:$H240,"&lt;&gt;CZ"),IF(AND(H237="CZ",H238&lt;&gt;"CZ",H239="CZ",H240="CZ",AF237&lt;&gt;AF236,AF237=AF240,AF237&lt;&gt;AF241),A237-COUNTIF($H$231:$H237,"&lt;&gt;CZ")&amp;$AH$5&amp;A240-COUNTIF($H$231:$H240,"&lt;&gt;CZ"),IF(AND(H237="CZ",H238&lt;&gt;"CZ",H239&lt;&gt;"CZ",H240="CZ",AF237&lt;&gt;AF236,AF237=AF240,AF237&lt;&gt;AF241),A237-COUNTIF($H$231:$H237,"&lt;&gt;CZ")&amp;$AH$5&amp;A240-COUNTIF($H$231:$H240,"&lt;&gt;CZ"),"")))))))))))))))))))))))))))))))))))))))))))))))))))))</f>
        <v>7</v>
      </c>
      <c r="AJ237" s="102" t="str">
        <f>IF(AI237&lt;&gt;"","",IF(AND(H237="CZ",H238&lt;&gt;"CZ",H239="CZ",H240&lt;&gt;"CZ",AF237&lt;&gt;AF236,AF237=AF240,AF237&lt;&gt;AF241),A237-COUNTIF($H$231:$H237,"&lt;&gt;CZ")&amp;$AH$5&amp;A240-COUNTIF($H$231:$H240,"&lt;&gt;CZ"),IF(AND(H237="CZ",H238="CZ",H239&lt;&gt;"CZ",H240&lt;&gt;"CZ",AF237&lt;&gt;AF236,AF237=AF240,AF237&lt;&gt;AF241),A237-COUNTIF($H$231:$H237,"&lt;&gt;CZ")&amp;$AH$5&amp;A240-COUNTIF($H$231:$H240,"&lt;&gt;CZ"),IF(AND(H237="CZ",H238&lt;&gt;"CZ",H239&lt;&gt;"CZ",H240&lt;&gt;"CZ",AF237&lt;&gt;AF236,AF237=AF240,AF237&lt;&gt;AF241),A237-COUNTIF($H$231:$H237,"&lt;&gt;CZ"),IF(AND(H237="CZ",H236&lt;&gt;"CZ",H235="CZ",H234="CZ",H233="CZ",AF237=AF233,AF237&lt;&gt;AF232,AF237&lt;&gt;AF238),A233-COUNTIFS($H$231:$H233,"&lt;&gt;CZ")&amp;$AH$5&amp;A237-COUNTIFS($H$231:$H237,"&lt;&gt;CZ"),IF(AND(H237="CZ",H236="CZ",H235&lt;&gt;"CZ",H234="CZ",H233="CZ",AF237=AF233,AF237&lt;&gt;AF232,AF237&lt;&gt;AF238),A233-COUNTIFS($H$231:$H233,"&lt;&gt;CZ")&amp;$AH$5&amp;A237-COUNTIFS($H$231:$H237,"&lt;&gt;CZ"),IF(AND(H237="CZ",H236="CZ",H235="CZ",H234&lt;&gt;"CZ",H233="CZ",AF237=AF233,AF237&lt;&gt;AF232,AF237&lt;&gt;AF238),A233-COUNTIFS($H$231:$H233,"&lt;&gt;CZ")&amp;$AH$5&amp;A237-COUNTIFS($H$231:$H237,"&lt;&gt;CZ"),IF(AND(H237="CZ",H236="CZ",H235="CZ",H234="CZ",H233&lt;&gt;"CZ",AF237=AF233,AF237&lt;&gt;AF232,AF237&lt;&gt;AF238),A234-COUNTIFS($H$231:$H233,"&lt;&gt;CZ")&amp;$AH$5&amp;A237-COUNTIFS($H$231:$H237,"&lt;&gt;CZ"),IF(AND(H237="CZ",H236&lt;&gt;"CZ",H235="CZ",H234="CZ",H233&lt;&gt;"CZ",AF237=AF233,AF237&lt;&gt;AF232,AF237&lt;&gt;AF238),A234-COUNTIFS($H$231:$H233,"&lt;&gt;CZ")&amp;$AH$5&amp;A237-COUNTIFS($H$231:$H237,"&lt;&gt;CZ"),IF(AND(H237="CZ",H236&lt;&gt;"CZ",H235="CZ",H234&lt;&gt;"CZ",H233="CZ",AF237=AF233,AF237&lt;&gt;AF232,AF237&lt;&gt;AF238),A233-COUNTIFS($H$231:$H233,"&lt;&gt;CZ")&amp;$AH$5&amp;A237-COUNTIFS($H$231:$H237,"&lt;&gt;CZ"),IF(AND(H237="CZ",H236&lt;&gt;"CZ",H235&lt;&gt;"CZ",H234="CZ",H233="CZ",AF237=AF233,AF237&lt;&gt;AF232,AF237&lt;&gt;AF238),A233-COUNTIFS($H$231:$H233,"&lt;&gt;CZ")&amp;$AH$5&amp;A237-COUNTIFS($H$231:$H237,"&lt;&gt;CZ"),IF(AND(H237="CZ",H236&lt;&gt;"CZ",H235&lt;&gt;"CZ",H234&lt;&gt;"CZ",H233="CZ",AF237=AF233,AF237&lt;&gt;AF232,AF237&lt;&gt;AF238),A233-COUNTIFS($H$231:$H233,"&lt;&gt;CZ")&amp;$AH$5&amp;A237-COUNTIFS($H$231:$H237,"&lt;&gt;CZ"),IF(AND(H237="CZ",H236&lt;&gt;"CZ",H235&lt;&gt;"CZ",H234="CZ",H233&lt;&gt;"CZ",AF237=AF233,AF237&lt;&gt;AF232,AF237&lt;&gt;AF238),A234-COUNTIFS($H$231:$H233,"&lt;&gt;CZ")&amp;$AH$5&amp;A237-COUNTIFS($H$231:$H237,"&lt;&gt;CZ"),IF(AND(H237="CZ",H236&lt;&gt;"CZ",H235="CZ",H234&lt;&gt;"CZ",H233&lt;&gt;"CZ",AF237=AF233,AF237&lt;&gt;AF232,AF237&lt;&gt;AF238),A234-COUNTIFS($H$231:$H233,"&lt;&gt;CZ")&amp;$AH$5&amp;A237-COUNTIFS($H$231:$H237,"&lt;&gt;CZ"),IF(AND(H237="CZ",H236="CZ",H235&lt;&gt;"CZ",H234&lt;&gt;"CZ",H233&lt;&gt;"CZ",AF237=AF233,AF237&lt;&gt;AF232,AF237&lt;&gt;AF238),A234-COUNTIFS($H$231:$H233,"&lt;&gt;CZ")&amp;$AH$5&amp;A237-COUNTIFS($H$231:$H237,"&lt;&gt;CZ"),IF(AND(H237="CZ",H236="CZ",H235&lt;&gt;"CZ",H234&lt;&gt;"CZ",H233="CZ",AF237=AF233,AF237&lt;&gt;AF232,AF237&lt;&gt;AF238),A233-COUNTIFS($H$231:$H233,"&lt;&gt;CZ")&amp;$AH$5&amp;A237-COUNTIFS($H$231:$H237,"&lt;&gt;CZ"),IF(AND(H237="CZ",H236="CZ",H235&lt;&gt;"CZ",H234="CZ",H233&lt;&gt;"CZ",AF237=AF233,AF237&lt;&gt;AF232,AF237&lt;&gt;AF238),A234-COUNTIFS($H$231:$H233,"&lt;&gt;CZ")&amp;$AH$5&amp;A237-COUNTIFS($H$231:$H237,"&lt;&gt;CZ"),IF(AND(H237="CZ",H236="CZ",H235="CZ",H234&lt;&gt;"CZ",H233&lt;&gt;"CZ",AF237=AF233,AF237&lt;&gt;AF232,AF237&lt;&gt;AF238),A234-COUNTIFS($H$231:$H233,"&lt;&gt;CZ")&amp;$AH$5&amp;A237-COUNTIFS($H$231:$H237,"&lt;&gt;CZ"),IF(AND(H237="CZ",H236&lt;&gt;"CZ",H235&lt;&gt;"CZ",H234&lt;&gt;"CZ",H233&lt;&gt;"CZ",AF237=AF233,AF237&lt;&gt;AF232,AF237&lt;&gt;AF238),A234-COUNTIFS($H$231:$H233,"&lt;&gt;CZ"),IF(AND(H237="CZ",H236&lt;&gt;"CZ",H235="CZ",H234="CZ",H238="CZ",AF238=AF234,AF237&lt;&gt;AF233,AF237&lt;&gt;AF239),A234-COUNTIFS($H$231:$H234,"&lt;&gt;CZ")&amp;$AH$5&amp;A238-COUNTIFS($H$231:$H238,"&lt;&gt;CZ"),IF(AND(H237="CZ",H236="CZ",H235&lt;&gt;"CZ",H234="CZ",H238="CZ",AF238=AF234,AF237&lt;&gt;AF233,AF237&lt;&gt;AF239),A234-COUNTIFS($H$231:$H234,"&lt;&gt;CZ")&amp;$AH$5&amp;A238-COUNTIFS($H$231:$H238,"&lt;&gt;CZ"),IF(AND(H237="CZ",H236="CZ",H235="CZ",H234&lt;&gt;"CZ",H238="CZ",AF238=AF234,AF237&lt;&gt;AF233,AF237&lt;&gt;AF239),A235-COUNTIFS($H$231:$H234,"&lt;&gt;CZ")&amp;$AH$5&amp;A238-COUNTIFS($H$231:$H238,"&lt;&gt;CZ"),IF(AND(H237="CZ",H236="CZ",H235="CZ",H234="CZ",H238&lt;&gt;"CZ",AF238=AF234,AF237&lt;&gt;AF233,AF237&lt;&gt;AF239),A234-COUNTIFS($H$231:$H234,"&lt;&gt;CZ")&amp;$AH$5&amp;A238-COUNTIFS($H$231:$H238,"&lt;&gt;CZ"),IF(AND(H237="CZ",H236&lt;&gt;"CZ",H235="CZ",H234="CZ",H238&lt;&gt;"CZ",AF238=AF234,AF237&lt;&gt;AF233,AF237&lt;&gt;AF239),A234-COUNTIFS($H$231:$H234,"&lt;&gt;CZ")&amp;$AH$5&amp;A238-COUNTIFS($H$231:$H238,"&lt;&gt;CZ"),IF(AND(H237="CZ",H236&lt;&gt;"CZ",H235="CZ",H234&lt;&gt;"CZ",H238="CZ",AF238=AF234,AF237&lt;&gt;AF233,AF237&lt;&gt;AF239),A235-COUNTIFS($H$231:$H234,"&lt;&gt;CZ")&amp;$AH$5&amp;A238-COUNTIFS($H$231:$H238,"&lt;&gt;CZ"),IF(AND(H237="CZ",H236&lt;&gt;"CZ",H235&lt;&gt;"CZ",H234="CZ",H238="CZ",AF238=AF234,AF237&lt;&gt;AF233,AF237&lt;&gt;AF239),A234-COUNTIFS($H$231:$H234,"&lt;&gt;CZ")&amp;$AH$5&amp;A238-COUNTIFS($H$231:$H238,"&lt;&gt;CZ"),IF(AND(H237="CZ",H236&lt;&gt;"CZ",H235&lt;&gt;"CZ",H234&lt;&gt;"CZ",H238="CZ",AF238=AF234,AF237&lt;&gt;AF233,AF237&lt;&gt;AF239),A235-COUNTIFS($H$231:$H234,"&lt;&gt;CZ")&amp;$AH$5&amp;A238-COUNTIFS($H$231:$H238,"&lt;&gt;CZ"),IF(AND(H237="CZ",H236&lt;&gt;"CZ",H235&lt;&gt;"CZ",H234="CZ",H238&lt;&gt;"CZ",AF238=AF234,AF237&lt;&gt;AF233,AF237&lt;&gt;AF239),A234-COUNTIFS($H$231:$H234,"&lt;&gt;CZ")&amp;$AH$5&amp;A238-COUNTIFS($H$231:$H238,"&lt;&gt;CZ"),IF(AND(H237="CZ",H236&lt;&gt;"CZ",H235="CZ",H234&lt;&gt;"CZ",H238&lt;&gt;"CZ",AF238=AF234,AF237&lt;&gt;AF233,AF237&lt;&gt;AF239),A235-COUNTIFS($H$231:$H234,"&lt;&gt;CZ")&amp;$AH$5&amp;A238-COUNTIFS($H$231:$H238,"&lt;&gt;CZ"),IF(AND(H237="CZ",H236="CZ",H235&lt;&gt;"CZ",H234&lt;&gt;"CZ",H238&lt;&gt;"CZ",AF238=AF234,AF237&lt;&gt;AF233,AF237&lt;&gt;AF239),A235-COUNTIFS($H$231:$H234,"&lt;&gt;CZ")&amp;$AH$5&amp;A238-COUNTIFS($H$231:$H238,"&lt;&gt;CZ"),IF(AND(H237="CZ",H236="CZ",H235&lt;&gt;"CZ",H234&lt;&gt;"CZ",H238="CZ",AF238=AF234,AF237&lt;&gt;AF233,AF237&lt;&gt;AF239),A235-COUNTIFS($H$231:$H234,"&lt;&gt;CZ")&amp;$AH$5&amp;A238-COUNTIFS($H$231:$H238,"&lt;&gt;CZ"),IF(AND(H237="CZ",H236="CZ",H235&lt;&gt;"CZ",H234="CZ",H238&lt;&gt;"CZ",AF238=AF234,AF237&lt;&gt;AF233,AF237&lt;&gt;AF239),A234-COUNTIFS($H$231:$H234,"&lt;&gt;CZ")&amp;$AH$5&amp;A238-COUNTIFS($H$231:$H238,"&lt;&gt;CZ"),IF(AND(H237="CZ",H236="CZ",H235="CZ",H234&lt;&gt;"CZ",H238&lt;&gt;"CZ",AF238=AF234,AF237&lt;&gt;AF233,AF237&lt;&gt;AF239),A235-COUNTIFS($H$231:$H234,"&lt;&gt;CZ")&amp;$AH$5&amp;A238-COUNTIFS($H$231:$H238,"&lt;&gt;CZ"),IF(AND(H237="CZ",H236&lt;&gt;"CZ",H235&lt;&gt;"CZ",H234&lt;&gt;"CZ",H238&lt;&gt;"CZ",AF238=AF234,AF237&lt;&gt;AF233,AF237&lt;&gt;AF239),A235-COUNTIFS($H$231:$H234,"&lt;&gt;CZ"),IF(AND(H237="CZ",H236&lt;&gt;"CZ",H235="CZ",H238="CZ",H239="CZ",AF239=AF235,AF237&lt;&gt;AF234,AF237&lt;&gt;AF240),A235-COUNTIFS($H$231:$H235,"&lt;&gt;CZ")&amp;$AH$5&amp;A239-COUNTIFS($H$231:$H239,"&lt;&gt;CZ"),IF(AND(H237="CZ",H236="CZ",H235&lt;&gt;"CZ",H238="CZ",H239="CZ",AF239=AF235,AF237&lt;&gt;AF234,AF237&lt;&gt;AF240),A236-COUNTIFS($H$231:$H235,"&lt;&gt;CZ")&amp;$AH$5&amp;A239-COUNTIFS($H$231:$H239,"&lt;&gt;CZ"),IF(AND(H237="CZ",H236="CZ",H235="CZ",H238&lt;&gt;"CZ",H239="CZ",AF239=AF235,AF237&lt;&gt;AF234,AF237&lt;&gt;AF240),A235-COUNTIFS($H$231:$H235,"&lt;&gt;CZ")&amp;$AH$5&amp;A239-COUNTIFS($H$231:$H239,"&lt;&gt;CZ"),IF(AND(H237="CZ",H236="CZ",H235="CZ",H238="CZ",H239&lt;&gt;"CZ",AF239=AF235,AF237&lt;&gt;AF234,AF237&lt;&gt;AF240),A235-COUNTIFS($H$231:$H235,"&lt;&gt;CZ")&amp;$AH$5&amp;A239-COUNTIFS($H$231:$H239,"&lt;&gt;CZ"),IF(AND(H237="CZ",H236&lt;&gt;"CZ",H235="CZ",H238="CZ",H239&lt;&gt;"CZ",AF239=AF235,AF237&lt;&gt;AF234,AF237&lt;&gt;AF240),A235-COUNTIFS($H$231:$H235,"&lt;&gt;CZ")&amp;$AH$5&amp;A239-COUNTIFS($H$231:$H239,"&lt;&gt;CZ"),IF(AND(H237="CZ",H236&lt;&gt;"CZ",H235="CZ",H238&lt;&gt;"CZ",H239="CZ",AF239=AF235,AF237&lt;&gt;AF234,AF237&lt;&gt;AF240),A235-COUNTIFS($H$231:$H235,"&lt;&gt;CZ")&amp;$AH$5&amp;A239-COUNTIFS($H$231:$H239,"&lt;&gt;CZ"),IF(AND(H237="CZ",H236&lt;&gt;"CZ",H235&lt;&gt;"CZ",H238="CZ",H239="CZ",AF239=AF235,AF237&lt;&gt;AF234,AF237&lt;&gt;AF240),A236-COUNTIFS($H$231:$H235,"&lt;&gt;CZ")&amp;$AH$5&amp;A239-COUNTIFS($H$231:$H239,"&lt;&gt;CZ"),IF(AND(H237="CZ",H236&lt;&gt;"CZ",H235&lt;&gt;"CZ",H238&lt;&gt;"CZ",H239="CZ",AF239=AF235,AF237&lt;&gt;AF234,AF237&lt;&gt;AF240),A236-COUNTIFS($H$231:$H235,"&lt;&gt;CZ")&amp;$AH$5&amp;A239-COUNTIFS($H$231:$H239,"&lt;&gt;CZ"),IF(AND(H237="CZ",H236&lt;&gt;"CZ",H235&lt;&gt;"CZ",H238="CZ",H239&lt;&gt;"CZ",AF239=AF235,AF237&lt;&gt;AF234,AF237&lt;&gt;AF240),A236-COUNTIFS($H$231:$H235,"&lt;&gt;CZ")&amp;$AH$5&amp;A239-COUNTIFS($H$231:$H239,"&lt;&gt;CZ"),IF(AND(H237="CZ",H236&lt;&gt;"CZ",H235="CZ",H238&lt;&gt;"CZ",H239&lt;&gt;"CZ",AF239=AF235,AF237&lt;&gt;AF234,AF237&lt;&gt;AF240),A235-COUNTIFS($H$231:$H235,"&lt;&gt;CZ")&amp;$AH$5&amp;A239-COUNTIFS($H$231:$H239,"&lt;&gt;CZ"),IF(AND(H237="CZ",H236="CZ",H235&lt;&gt;"CZ",H238&lt;&gt;"CZ",H239&lt;&gt;"CZ",AF239=AF235,AF237&lt;&gt;AF234,AF237&lt;&gt;AF240),A236-COUNTIFS($H$231:$H235,"&lt;&gt;CZ")&amp;$AH$5&amp;A239-COUNTIFS($H$231:$H239,"&lt;&gt;CZ"),IF(AND(H237="CZ",H236="CZ",H235&lt;&gt;"CZ",H238&lt;&gt;"CZ",H239="CZ",AF239=AF235,AF237&lt;&gt;AF234,AF237&lt;&gt;AF240),A236-COUNTIFS($H$231:$H235,"&lt;&gt;CZ")&amp;$AH$5&amp;A239-COUNTIFS($H$231:$H239,"&lt;&gt;CZ"),IF(AND(H237="CZ",H236="CZ",H235&lt;&gt;"CZ",H238="CZ",H239&lt;&gt;"CZ",AF239=AF235,AF237&lt;&gt;AF234,AF237&lt;&gt;AF240),A236-COUNTIFS($H$231:$H235,"&lt;&gt;CZ")&amp;$AH$5&amp;A239-COUNTIFS($H$231:$H239,"&lt;&gt;CZ"),IF(AND(H237="CZ",H236="CZ",H235="CZ",H238&lt;&gt;"CZ",H239&lt;&gt;"CZ",AF239=AF235,AF237&lt;&gt;AF234,AF237&lt;&gt;AF240),A235-COUNTIFS($H$231:$H235,"&lt;&gt;CZ")&amp;$AH$5&amp;A239-COUNTIFS($H$231:$H239,"&lt;&gt;CZ"),""))))))))))))))))))))))))))))))))))))))))))))))))</f>
        <v/>
      </c>
      <c r="AK237" s="102" t="str">
        <f>IF(AI237&lt;&gt;"","",IF(AJ237&lt;&gt;"","",IF(AND(H236="CZ",H235&lt;&gt;"CZ",H234&lt;&gt;"CZ",H237&lt;&gt;"CZ",H238&lt;&gt;"CZ",AF238=AF234,AF236&lt;&gt;AF233,AF236&lt;&gt;AF239),A235-COUNTIFS($H$231:$H234,"&lt;&gt;CZ"),IF(AND(H237="CZ",H236&lt;&gt;"CZ",H238="CZ",H239="CZ",H240="CZ",AF240=AF236,AF237&lt;&gt;AF235,AF237&lt;&gt;AF241),A237-COUNTIFS($H$231:$H236,"&lt;&gt;CZ")&amp;$AH$5&amp;A240-COUNTIFS($H$231:$H240,"&lt;&gt;CZ"),IF(AND(H237="CZ",H236="CZ",H238&lt;&gt;"CZ",H239="CZ",H240="CZ",AF240=AF236,AF237&lt;&gt;AF235,AF237&lt;&gt;AF241),A236-COUNTIFS($H$231:$H236,"&lt;&gt;CZ")&amp;$AH$5&amp;A240-COUNTIFS($H$231:$H240,"&lt;&gt;CZ"),IF(AND(H237="CZ",H236="CZ",H238="CZ",H239&lt;&gt;"CZ",H240="CZ",AF240=AF236,AF237&lt;&gt;AF235,AF237&lt;&gt;AF241),A236-COUNTIFS($H$231:$H236,"&lt;&gt;CZ")&amp;$AH$5&amp;A240-COUNTIFS($H$231:$H240,"&lt;&gt;CZ"),IF(AND(H237="CZ",H236="CZ",H238="CZ",H239="CZ",H240&lt;&gt;"CZ",AF240=AF236,AF237&lt;&gt;AF235,AF237&lt;&gt;AF241),A236-COUNTIFS($H$231:$H236,"&lt;&gt;CZ")&amp;$AH$5&amp;A240-COUNTIFS($H$231:$H240,"&lt;&gt;CZ"),IF(AND(H237="CZ",H236&lt;&gt;"CZ",H238="CZ",H239="CZ",H240&lt;&gt;"CZ",AF240=AF236,AF237&lt;&gt;AF235,AF237&lt;&gt;AF241),A237-COUNTIFS($H$231:$H236,"&lt;&gt;CZ")&amp;$AH$5&amp;A240-COUNTIFS($H$231:$H240,"&lt;&gt;CZ"),IF(AND(H237="CZ",H236&lt;&gt;"CZ",H238="CZ",H239&lt;&gt;"CZ",H240="CZ",AF240=AF236,AF237&lt;&gt;AF235,AF237&lt;&gt;AF241),A237-COUNTIFS($H$231:$H236,"&lt;&gt;CZ")&amp;$AH$5&amp;A240-COUNTIFS($H$231:$H240,"&lt;&gt;CZ"),IF(AND(H237="CZ",H236&lt;&gt;"CZ",H238&lt;&gt;"CZ",H239="CZ",H240="CZ",AF240=AF236,AF237&lt;&gt;AF235,AF237&lt;&gt;AF241),A237-COUNTIFS($H$231:$H236,"&lt;&gt;CZ")&amp;$AH$5&amp;A240-COUNTIFS($H$231:$H240,"&lt;&gt;CZ"),IF(AND(H237="CZ",H236&lt;&gt;"CZ",H238&lt;&gt;"CZ",H239&lt;&gt;"CZ",H240="CZ",AF240=AF236,AF237&lt;&gt;AF235,AF237&lt;&gt;AF241),A237-COUNTIFS($H$231:$H236,"&lt;&gt;CZ")&amp;$AH$5&amp;A240-COUNTIFS($H$231:$H240,"&lt;&gt;CZ"),IF(AND(H237="CZ",H236&lt;&gt;"CZ",H238&lt;&gt;"CZ",H239&lt;&gt;"CZ",H240&lt;&gt;"CZ",AF240=AF236,AF237&lt;&gt;AF235,AF237&lt;&gt;AF241),A240-COUNTIFS($H$231:$H240,"&lt;&gt;CZ"),IF(AND(H237="CZ",H236&lt;&gt;"CZ",H238&lt;&gt;"CZ",H239="CZ",H240&lt;&gt;"CZ",AF240=AF236,AF237&lt;&gt;AF235,AF237&lt;&gt;AF241),A237-COUNTIFS($H$231:$H236,"&lt;&gt;CZ")&amp;$AH$5&amp;A240-COUNTIFS($H$231:$H240,"&lt;&gt;CZ"),IF(AND(H237="CZ",H236="CZ",H238="CZ",H239&lt;&gt;"CZ",H240&lt;&gt;"CZ",AF240=AF236,AF237&lt;&gt;AF235,AF237&lt;&gt;AF241),A236-COUNTIFS($H$231:$H236,"&lt;&gt;CZ")&amp;$AH$5&amp;A240-COUNTIFS($H$231:$H240,"&lt;&gt;CZ"),IF(AND(H237="CZ",H236="CZ",H238&lt;&gt;"CZ",H239&lt;&gt;"CZ",H240&lt;&gt;"CZ",AF240=AF236,AF237&lt;&gt;AF235,AF237&lt;&gt;AF241),A236-COUNTIFS($H$231:$H236,"&lt;&gt;CZ")&amp;$AH$5&amp;A240-COUNTIFS($H$231:$H240,"&lt;&gt;CZ"),IF(AND(H237="CZ",H236="CZ",H238&lt;&gt;"CZ",H239&lt;&gt;"CZ",H240="CZ",AF240=AF236,AF237&lt;&gt;AF235,AF237&lt;&gt;AF241),A236-COUNTIFS($H$231:$H236,"&lt;&gt;CZ")&amp;$AH$5&amp;A240-COUNTIFS($H$231:$H240,"&lt;&gt;CZ"),IF(AND(H237="CZ",H236="CZ",H238&lt;&gt;"CZ",H239="CZ",H240&lt;&gt;"CZ",AF240=AF236,AF237&lt;&gt;AF235,AF237&lt;&gt;AF241),A236-COUNTIFS($H$231:$H236,"&lt;&gt;CZ")&amp;$AH$5&amp;A240-COUNTIFS($H$231:$H240,"&lt;&gt;CZ"),IF(AND(H237="CZ",H236&lt;&gt;"CZ",H238="CZ",H239&lt;&gt;"CZ",H240&lt;&gt;"CZ",AF240=AF236,AF237&lt;&gt;AF235,AF237&lt;&gt;AF241),A237-COUNTIFS($H$231:$H236,"&lt;&gt;CZ")&amp;$AH$5&amp;A240-COUNTIFS($H$231:$H240,"&lt;&gt;CZ"),IF(AND(H237="CZ",H238&lt;&gt;"CZ",H239="CZ",H240="CZ",H241="CZ",AF237=AF241,AF237&lt;&gt;AF236,AF237&lt;&gt;AF242),A237-COUNTIFS($H$231:$H237,"&lt;&gt;CZ")&amp;$AH$5&amp;A241-COUNTIFS($H$231:$H241,"&lt;&gt;CZ"),IF(AND(H237="CZ",H238="CZ",H239&lt;&gt;"CZ",H240="CZ",H241="CZ",AF237=AF241,AF237&lt;&gt;AF236,AF237&lt;&gt;AF242),A237-COUNTIFS($H$231:$H237,"&lt;&gt;CZ")&amp;$AH$5&amp;A241-COUNTIFS($H$231:$H241,"&lt;&gt;CZ"),IF(AND(H237="CZ",H238="CZ",H239="CZ",H240&lt;&gt;"CZ",H241="CZ",AF237=AF241,AF237&lt;&gt;AF236,AF237&lt;&gt;AF242),A237-COUNTIFS($H$231:$H237,"&lt;&gt;CZ")&amp;$AH$5&amp;A241-COUNTIFS($H$231:$H241,"&lt;&gt;CZ"),IF(AND(H237="CZ",H238="CZ",H239="CZ",H240="CZ",H241&lt;&gt;"CZ",AF237=AF241,AF237&lt;&gt;AF236,AF237&lt;&gt;AF242),A237-COUNTIFS($H$231:$H237,"&lt;&gt;CZ")&amp;$AH$5&amp;A241-COUNTIFS($H$231:$H241,"&lt;&gt;CZ"),IF(AND(H237="CZ",H236&lt;&gt;"CZ",H235="CZ",H234="CZ",H238&lt;&gt;"CZ",AF238=AF234,AF237&lt;&gt;AF233,AF237&lt;&gt;AF239),A234-COUNTIFS($H$231:$H234,"&lt;&gt;CZ")&amp;$AH$5&amp;A238-COUNTIFS($H$231:$H238,"&lt;&gt;CZ"),IF(AND(H237="CZ",H238&lt;&gt;"CZ",H239="CZ",H240="CZ",H241&lt;&gt;"CZ",AF237=AF241,AF237&lt;&gt;AF236,AF237&lt;&gt;AF242),A237-COUNTIFS($H$231:$H237,"&lt;&gt;CZ")&amp;$AH$5&amp;A241-COUNTIFS($H$231:$H241,"&lt;&gt;CZ"),IF(AND(H237="CZ",H238&lt;&gt;"CZ",H239="CZ",H240&lt;&gt;"CZ",H241="CZ",AF237=AF241,AF237&lt;&gt;AF236,AF237&lt;&gt;AF242),A237-COUNTIFS($H$231:$H237,"&lt;&gt;CZ")&amp;$AH$5&amp;A241-COUNTIFS($H$231:$H241,"&lt;&gt;CZ"),IF(AND(H237="CZ",H238&lt;&gt;"CZ",H239&lt;&gt;"CZ",H240="CZ",H241="CZ",AF237=AF241,AF237&lt;&gt;AF236,AF237&lt;&gt;AF242),A237-COUNTIFS($H$231:$H237,"&lt;&gt;CZ")&amp;$AH$5&amp;A241-COUNTIFS($H$231:$H241,"&lt;&gt;CZ"),IF(AND(H237="CZ",H238&lt;&gt;"CZ",H239&lt;&gt;"CZ",H240&lt;&gt;"CZ",H241="CZ",AF237=AF241,AF237&lt;&gt;AF236,AF237&lt;&gt;AF242),A237-COUNTIFS($H$231:$H237,"&lt;&gt;CZ")&amp;$AH$5&amp;A241-COUNTIFS($H$231:$H241,"&lt;&gt;CZ"),IF(AND(H237="CZ",H238&lt;&gt;"CZ",H239&lt;&gt;"CZ",H240="CZ",H241&lt;&gt;"CZ",AF237=AF241,AF237&lt;&gt;AF236,AF237&lt;&gt;AF242),A237-COUNTIFS($H$231:$H237,"&lt;&gt;CZ")&amp;$AH$5&amp;A241-COUNTIFS($H$231:$H241,"&lt;&gt;CZ"),IF(AND(H237="CZ",H238&lt;&gt;"CZ",H239="CZ",H240&lt;&gt;"CZ",H241&lt;&gt;"CZ",AF237=AF241,AF237&lt;&gt;AF236,AF237&lt;&gt;AF242),A237-COUNTIFS($H$231:$H237,"&lt;&gt;CZ")&amp;$AH$5&amp;A241-COUNTIFS($H$231:$H241,"&lt;&gt;CZ"),IF(AND(H237="CZ",H238="CZ",H239&lt;&gt;"CZ",H240&lt;&gt;"CZ",H241&lt;&gt;"CZ",AF237=AF241,AF237&lt;&gt;AF236,AF237&lt;&gt;AF242),A237-COUNTIFS($H$231:$H237,"&lt;&gt;CZ")&amp;$AH$5&amp;A241-COUNTIFS($H$231:$H241,"&lt;&gt;CZ"),IF(AND(H237="CZ",H238="CZ",H239="CZ",H240&lt;&gt;"CZ",H241&lt;&gt;"CZ",AF237=AF241,AF237&lt;&gt;AF236,AF237&lt;&gt;AF242),A237-COUNTIFS($H$231:$H237,"&lt;&gt;CZ")&amp;$AH$5&amp;A241-COUNTIFS($H$231:$H241,"&lt;&gt;CZ"),IF(AND(H237="CZ",H238="CZ",H239&lt;&gt;"CZ",H240="CZ",H241&lt;&gt;"CZ",AF237=AF241,AF237&lt;&gt;AF236,AF237&lt;&gt;AF242),A237-COUNTIFS($H$231:$H237,"&lt;&gt;CZ")&amp;$AH$5&amp;A241-COUNTIFS($H$231:$H241,"&lt;&gt;CZ"),IF(AND(H237="CZ",H238="CZ",H239="CZ",H240&lt;&gt;"CZ",H241&lt;&gt;"CZ",AF237=AF241,AF237&lt;&gt;AF236,AF237&lt;&gt;AF242),A237-COUNTIFS($H$231:$H237,"&lt;&gt;CZ")&amp;$AH$5&amp;A241-COUNTIFS($H$231:$H241,"&lt;&gt;CZ"),IF(AND(H237="CZ",H238="CZ",H239&lt;&gt;"CZ",H240&lt;&gt;"CZ",H241&lt;&gt;"CZ",AF237=AF241,AF237&lt;&gt;AF236,AF237&lt;&gt;AF242),A241-COUNTIFS($H$231:$H241,"&lt;&gt;CZ"),""))))))))))))))))))))))))))))))))))</f>
        <v/>
      </c>
      <c r="AL237" s="120" t="str">
        <f t="shared" si="15"/>
        <v>7</v>
      </c>
    </row>
    <row r="238" spans="1:38" s="104" customFormat="1" ht="15" customHeight="1">
      <c r="A238" s="105">
        <v>8</v>
      </c>
      <c r="B238" s="106">
        <v>173</v>
      </c>
      <c r="C238" s="107" t="s">
        <v>210</v>
      </c>
      <c r="D238" s="107" t="s">
        <v>166</v>
      </c>
      <c r="E238" s="106">
        <v>2003</v>
      </c>
      <c r="F238" s="108"/>
      <c r="G238" s="109" t="s">
        <v>46</v>
      </c>
      <c r="H238" s="110" t="s">
        <v>250</v>
      </c>
      <c r="I238" s="111"/>
      <c r="J238" s="112">
        <v>0</v>
      </c>
      <c r="K238" s="111"/>
      <c r="L238" s="112">
        <v>0</v>
      </c>
      <c r="M238" s="111"/>
      <c r="N238" s="112">
        <v>0</v>
      </c>
      <c r="O238" s="111"/>
      <c r="P238" s="112">
        <v>0</v>
      </c>
      <c r="Q238" s="111">
        <v>100</v>
      </c>
      <c r="R238" s="112">
        <v>670</v>
      </c>
      <c r="S238" s="113">
        <v>62</v>
      </c>
      <c r="T238" s="112">
        <v>434</v>
      </c>
      <c r="U238" s="111">
        <v>65</v>
      </c>
      <c r="V238" s="112">
        <v>481</v>
      </c>
      <c r="W238" s="111">
        <v>72</v>
      </c>
      <c r="X238" s="112">
        <v>554.4</v>
      </c>
      <c r="Y238" s="111">
        <v>20</v>
      </c>
      <c r="Z238" s="112">
        <v>168</v>
      </c>
      <c r="AA238" s="111"/>
      <c r="AB238" s="112">
        <v>0</v>
      </c>
      <c r="AC238" s="111"/>
      <c r="AD238" s="112">
        <v>0</v>
      </c>
      <c r="AE238" s="116">
        <v>2307.4</v>
      </c>
      <c r="AF238" s="117">
        <v>2307.4</v>
      </c>
      <c r="AG238" s="118">
        <v>8</v>
      </c>
      <c r="AH238" s="100">
        <f t="shared" ca="1" si="14"/>
        <v>0.73907114456341305</v>
      </c>
      <c r="AI238" s="119">
        <f>IF(H238="","",IF(H238&lt;&gt;"CZ","NE",IF(AND(H238="CZ",AF237&lt;&gt;AF238,AF238&lt;&gt;AF239),A238-COUNTIF($H$231:$H238,"&lt;&gt;CZ"),IF(AND(H238="CZ",H237="CZ",AF238=AF237,AF238&lt;&gt;AF236,AF238&lt;&gt;AF239),A237-COUNTIF($H$231:$H238,"&lt;&gt;CZ")&amp;$AH$5&amp;A238-COUNTIF($H$231:$H238,"&lt;&gt;CZ"),IF(AND(H238="CZ",H239="CZ",AF238&lt;&gt;AF237,AF238=AF239,AF238&lt;&gt;AF240),A238-COUNTIF($H$231:$H238,"&lt;&gt;CZ")&amp;$AH$5&amp;A239-COUNTIF($H$231:$H239,"&lt;&gt;CZ"),IF(AND(H238="CZ",H237="CZ",H236="CZ",AF238=AF236,AF238&lt;&gt;AF235,AF238&lt;&gt;AF239),A236-COUNTIF($H$231:$H238,"&lt;&gt;CZ")&amp;$AH$5&amp;A238-COUNTIF($H$231:$H238,"&lt;&gt;CZ"),IF(AND(H238="CZ",H237="CZ",H239="CZ",AF239=AF237,AF238&lt;&gt;AF236,AF238&lt;&gt;AF240),A237-COUNTIF($H$231:$H237,"&lt;&gt;CZ")&amp;$AH$5&amp;A239-COUNTIF($H$231:$H239,"&lt;&gt;CZ"),IF(AND(H238="CZ",H239="CZ",H240="CZ",AF238&lt;&gt;AF237,AF238=AF240,AF238&lt;&gt;AF241),A238-COUNTIF($H$231:$H238,"&lt;&gt;CZ")&amp;$AH$5&amp;A240-COUNTIF($H$231:$H240,"&lt;&gt;CZ"),IF(AND(H238="CZ",H237="CZ",H236="CZ",H235="CZ",AF238=AF235,AF238&lt;&gt;AF234,AF238&lt;&gt;AF239),A235-COUNTIF($H$231:$H235,"&lt;&gt;CZ")&amp;$AH$5&amp;A238-COUNTIF($H$231:$H238,"&lt;&gt;CZ"),IF(AND(H238="CZ",H237="CZ",H236="CZ",H239="CZ",AF239=AF236,AF238&lt;&gt;AF235,AF238&lt;&gt;AF240),A236-COUNTIF($H$231:$H236,"&lt;&gt;CZ")&amp;$AH$5&amp;A239-COUNTIF($H$231:$H239,"&lt;&gt;CZ"),IF(AND(H238="CZ",H237="CZ",H239="CZ",H240="CZ",AF240=AF237,AF238&lt;&gt;AF236,AF238&lt;&gt;AF241),A237-COUNTIF($H$231:$H237,"&lt;&gt;CZ")&amp;$AH$5&amp;A240-COUNTIF($H$231:$H240,"&lt;&gt;CZ"),IF(AND(H238="CZ",H239="CZ",H240="CZ",H241="CZ",AF238&lt;&gt;AF237,AF238=AF241,AF238&lt;&gt;AF242),A238-COUNTIF($H$231:$H238,"&lt;&gt;CZ")&amp;$AH$5&amp;A241-COUNTIF($H$231:$H241,"&lt;&gt;CZ"),IF(AND(H238="CZ",H237="CZ",H236="CZ",H235="CZ",H234="CZ",AF238=AF234,AF238&lt;&gt;AF233,AF238&lt;&gt;AF239),A234-COUNTIF($H$231:$H234,"&lt;&gt;CZ")&amp;$AH$5&amp;A238-COUNTIF($H$231:$H238,"&lt;&gt;CZ"),IF(AND(H238="CZ",H237="CZ",H236="CZ",H235="CZ",H239="CZ",AF239=AF235,AF238&lt;&gt;AF234,AF238&lt;&gt;AF240),A235-COUNTIF($H$231:$H235,"&lt;&gt;CZ")&amp;$AH$5&amp;A239-COUNTIF($H$231:$H239,"&lt;&gt;CZ"),IF(AND(H238="CZ",H237="CZ",H236="CZ",H239="CZ",H240="CZ",AF240=AF236,AF238&lt;&gt;AF235,AF238&lt;&gt;AF241),A236-COUNTIF($H$231:$H236,"&lt;&gt;CZ")&amp;$AH$5&amp;A240-COUNTIF($H$231:$H240,"&lt;&gt;CZ"),IF(AND(H238="CZ",H237="CZ",H239="CZ",H240="CZ",H241="CZ",AF241=AF237,AF238&lt;&gt;AF236,AF238&lt;&gt;AF242),A237-COUNTIF($H$231:$H237,"&lt;&gt;CZ")&amp;$AH$5&amp;A241-COUNTIF($H$231:$H241,"&lt;&gt;CZ"),IF(AND(H238="CZ",H239="CZ",H240="CZ",H241="CZ",H242="CZ",AF238&lt;&gt;AF237,AF238=AF242,AF238&lt;&gt;AF243),A238-COUNTIF($H$231:$H238,"&lt;&gt;CZ")&amp;$AH$5&amp;A242-COUNTIF($H$231:$H242,"&lt;&gt;CZ"),IF(AND(H238="CZ",H237&lt;&gt;"CZ",AF238=AF237,AF238&lt;&gt;AF236,AF238&lt;&gt;AF239),A238-COUNTIF($H$231:$H238,"&lt;&gt;CZ"),IF(AND(H238="CZ",H239&lt;&gt;"CZ",AF238&lt;&gt;AF237,AF238=AF239,AF238&lt;&gt;AF240),A238-COUNTIF($H$231:$H238,"&lt;&gt;CZ"),IF(AND(H238="CZ",H237&lt;&gt;"CZ",H236="CZ",AF238=AF236,AF238&lt;&gt;AF235,AF238&lt;&gt;AF239),A236-COUNTIF($H$231:$H236,"&lt;&gt;CZ")&amp;$AH$5&amp;A238-COUNTIF($H$231:$H238,"&lt;&gt;CZ"),IF(AND(H238="CZ",H237="CZ",H236&lt;&gt;"CZ",AF238=AF236,AF238&lt;&gt;AF235,AF238&lt;&gt;AF239),A237-COUNTIF($H$231:$H236,"&lt;&gt;CZ")&amp;$AH$5&amp;A238-COUNTIF($H$231:$H238,"&lt;&gt;CZ"),IF(AND(H238="CZ",H237&lt;&gt;"CZ",H236&lt;&gt;"CZ",AF238=AF236,AF238&lt;&gt;AF235,AF238&lt;&gt;AF239),A238-COUNTIF($H$231:$H238,"&lt;&gt;CZ"),IF(AND(H238="CZ",H237&lt;&gt;"CZ",H239="CZ",AF238=AF237,AF238&lt;&gt;AF236,AF238=AF239,AF238&lt;&gt;AF240),A238-COUNTIF($H$231:$H237,"&lt;&gt;CZ")&amp;$AH$5&amp;A239-COUNTIF($H$231:$H239,"&lt;&gt;CZ"),IF(AND(H238="CZ",H237="CZ",H239&lt;&gt;"CZ",AF239=AF237,AF238&lt;&gt;AF236,AF238&lt;&gt;AF240),A237-COUNTIF($H$231:$H237,"&lt;&gt;CZ")&amp;$AH$5&amp;A239-COUNTIF($H$231:$H239,"&lt;&gt;CZ"),IF(AND(H238="CZ",H237&lt;&gt;"CZ",H239&lt;&gt;"CZ",AF239=AF237,AF238&lt;&gt;AF236,AF238&lt;&gt;AF240),A238-COUNTIF($H$231:$H237,"&lt;&gt;CZ"),IF(AND(H238="CZ",H239&lt;&gt;"CZ",H240="CZ",AF238&lt;&gt;AF237,AF238=AF240,AF238&lt;&gt;AF241),A238-COUNTIF($H$231:$H238,"&lt;&gt;CZ")&amp;$AH$5&amp;A240-COUNTIF($H$231:$H240,"&lt;&gt;CZ"),IF(AND(H238="CZ",H239="CZ",H240&lt;&gt;"CZ",AF238&lt;&gt;AF237,AF238=AF240,AF238&lt;&gt;AF241),A238-COUNTIF($H$231:$H238,"&lt;&gt;CZ")&amp;$AH$5&amp;A240-COUNTIF($H$231:$H240,"&lt;&gt;CZ"),IF(AND(H238="CZ",H239&lt;&gt;"CZ",H240&lt;&gt;"CZ",AF238&gt;0,AF238&lt;&gt;AF237,AF238=AF240,AF238&lt;&gt;AF241),A238-COUNTIF($H$231:$H238,"&lt;&gt;CZ"),IF(AND(H238="CZ",H237&lt;&gt;"CZ",H236="CZ",H235="CZ",AF238=AF235,AF238&lt;&gt;AF234,AF238&lt;&gt;AF239),A235-COUNTIF($H$231:$H235,"&lt;&gt;CZ")&amp;$AH$5&amp;A238-COUNTIF($H$231:$H238,"&lt;&gt;CZ"),IF(AND(H238="CZ",H237="CZ",H236&lt;&gt;"CZ",H235="CZ",AF238=AF235,AF238&lt;&gt;AF234,AF238&lt;&gt;AF239),A235-COUNTIF($H$231:$H235,"&lt;&gt;CZ")&amp;$AH$5&amp;A238-COUNTIF($H$231:$H238,"&lt;&gt;CZ"),IF(AND(H238="CZ",H237="CZ",H236="CZ",H235&lt;&gt;"CZ",AF238=AF235,AF238&lt;&gt;AF234,AF238&lt;&gt;AF239),A236-COUNTIF($H$231:$H235,"&lt;&gt;CZ")&amp;$AH$5&amp;A238-COUNTIF($H$231:$H238,"&lt;&gt;CZ"),IF(AND(H238="CZ",H237&lt;&gt;"CZ",H236&lt;&gt;"CZ",H235="CZ",AF238=AF235,AF238&lt;&gt;AF234,AF238&lt;&gt;AF239),A235-COUNTIF($H$231:$H235,"&lt;&gt;CZ")&amp;$AH$5&amp;A238-COUNTIF($H$231:$H238,"&lt;&gt;CZ"),IF(AND(H238="CZ",H237&lt;&gt;"CZ",H236="CZ",H235&lt;&gt;"CZ",AF238=AF235,AF238&lt;&gt;AF234,AF238&lt;&gt;AF239),A236-COUNTIF($H$231:$H235,"&lt;&gt;CZ")&amp;$AH$5&amp;A238-COUNTIF($H$231:$H238,"&lt;&gt;CZ"),IF(AND(H238="CZ",H237="CZ",H236&lt;&gt;"CZ",H235&lt;&gt;"CZ",AF238=AF235,AF238&lt;&gt;AF234,AF238&lt;&gt;AF239),A236-COUNTIF($H$231:$H235,"&lt;&gt;CZ")&amp;$AH$5&amp;A238-COUNTIF($H$231:$H238,"&lt;&gt;CZ"),IF(AND(H238="CZ",H237&lt;&gt;"CZ",H236&lt;&gt;"CZ",H235&lt;&gt;"CZ",AF238=AF235,AF238&lt;&gt;AF234,AF238&lt;&gt;AF239),A238-COUNTIF($H$231:$H238,"&lt;&gt;CZ"),IF(AND(H238="CZ",H237="CZ",H236&lt;&gt;"CZ",H239="CZ",AF238=AF236,AF238&lt;&gt;AF235,AF238=AF239,AF238&lt;&gt;AF240),A237-COUNTIF($H$231:$H236,"&lt;&gt;CZ")&amp;$AH$5&amp;A239-COUNTIF($H$231:$H239,"&lt;&gt;CZ"),IF(AND(H238="CZ",H237="CZ",H236="CZ",H239&lt;&gt;"CZ",AF238=AF236,AF238&lt;&gt;AF235,AF238=AF239,AF238&lt;&gt;AF240),A236-COUNTIF($H$231:$H236,"&lt;&gt;CZ")&amp;$AH$5&amp;A239-COUNTIF($H$231:$H239,"&lt;&gt;CZ"),IF(AND(H238="CZ",H237&lt;&gt;"CZ",H236&lt;&gt;"CZ",H239="CZ",AF238=AF236,AF238&lt;&gt;AF235,AF238=AF239,AF238&lt;&gt;AF240),A237-COUNTIF($H$231:$H236,"&lt;&gt;CZ")&amp;$AH$5&amp;A239-COUNTIF($H$231:$H239,"&lt;&gt;CZ"),IF(AND(H238="CZ",H237&lt;&gt;"CZ",H236="CZ",H239="CZ",AF238=AF236,AF238&lt;&gt;AF235,AF238=AF239,AF238&lt;&gt;AF240),A236-COUNTIF($H$231:$H236,"&lt;&gt;CZ")&amp;$AH$5&amp;A239-COUNTIF($H$231:$H239,"&lt;&gt;CZ"),IF(AND(H238="CZ",H237&lt;&gt;"CZ",H236="CZ",H239&lt;&gt;"CZ",AF238=AF236,AF238&lt;&gt;AF235,AF238=AF239,AF238&lt;&gt;AF240),A236-COUNTIF($H$231:$H236,"&lt;&gt;CZ")&amp;$AH$5&amp;A239-COUNTIF($H$231:$H239,"&lt;&gt;CZ"),IF(AND(H238="CZ",H237="CZ",H236&lt;&gt;"CZ",H239&lt;&gt;"CZ",AF239=AF236,AF238&lt;&gt;AF235,AF238&lt;&gt;AF240),A237-COUNTIF($H$231:$H236,"&lt;&gt;CZ")&amp;$AH$5&amp;A239-COUNTIF($H$231:$H239,"&lt;&gt;CZ"),IF(AND(H238="CZ",H237&lt;&gt;"CZ",H236&lt;&gt;"CZ",H239&lt;&gt;"CZ",AF239=AF236,AF238&lt;&gt;AF235,AF238&lt;&gt;AF240),A237-COUNTIF($H$231:$H236,"&lt;&gt;CZ"),IF(AND(H238="CZ",H237&lt;&gt;"CZ",H239="CZ",H240="CZ",AF240=AF237,AF238&lt;&gt;AF236,AF238&lt;&gt;AF241),A238-COUNTIF($H$231:$H237,"&lt;&gt;CZ")&amp;$AH$5&amp;A240-COUNTIF($H$231:$H240,"&lt;&gt;CZ"),IF(AND(H238="CZ",H237="CZ",H239&lt;&gt;"CZ",H240="CZ",AF240=AF237,AF238&lt;&gt;AF236,AF238&lt;&gt;AF241),A237-COUNTIF($H$231:$H237,"&lt;&gt;CZ")&amp;$AH$5&amp;A240-COUNTIF($H$231:$H240,"&lt;&gt;CZ"),IF(AND(H238="CZ",H237="CZ",H239="CZ",H240&lt;&gt;"CZ",AF240=AF237,AF238&lt;&gt;AF236,AF238&lt;&gt;AF241),A237-COUNTIF($H$231:$H237,"&lt;&gt;CZ")&amp;$AH$5&amp;A240-COUNTIF($H$231:$H240,"&lt;&gt;CZ"),IF(AND(H238="CZ",H237&lt;&gt;"CZ",H239&lt;&gt;"CZ",H240="CZ",AF240=AF237,AF238&lt;&gt;AF236,AF238&lt;&gt;AF241),A238-COUNTIF($H$231:$H237,"&lt;&gt;CZ")&amp;$AH$5&amp;A240-COUNTIF($H$231:$H240,"&lt;&gt;CZ"),IF(AND(H238="CZ",H237&lt;&gt;"CZ",H239="CZ",H240&lt;&gt;"CZ",AF240=AF237,AF238&lt;&gt;AF236,AF238&lt;&gt;AF241),A238-COUNTIF($H$231:$H237,"&lt;&gt;CZ")&amp;$AH$5&amp;A240-COUNTIF($H$231:$H240,"&lt;&gt;CZ"),IF(AND(H238="CZ",H237="CZ",H239&lt;&gt;"CZ",H240&lt;&gt;"CZ",AF240=AF237,AF238&lt;&gt;AF236,AF238&lt;&gt;AF241),A237-COUNTIF($H$231:$H237,"&lt;&gt;CZ")&amp;$AH$5&amp;A240-COUNTIF($H$231:$H240,"&lt;&gt;CZ"),IF(AND(H238="CZ",H237&lt;&gt;"CZ",H239&lt;&gt;"CZ",H240&lt;&gt;"CZ",AF240=AF237,AF238&lt;&gt;AF236,AF238&lt;&gt;AF241),A238-COUNTIF($H$231:$H237,"&lt;&gt;CZ"),IF(AND(H238="CZ",H239="CZ",H240="CZ",H241&lt;&gt;"CZ",AF238&lt;&gt;AF237,AF238=AF241,AF238&lt;&gt;AF242),A238-COUNTIF($H$231:$H238,"&lt;&gt;CZ")&amp;$AH$5&amp;A241-COUNTIF($H$231:$H241,"&lt;&gt;CZ"),IF(AND(H238="CZ",H239="CZ",H240&lt;&gt;"CZ",H241="CZ",AF238&lt;&gt;AF237,AF238=AF241,AF238&lt;&gt;AF242),A238-COUNTIF($H$231:$H238,"&lt;&gt;CZ")&amp;$AH$5&amp;A241-COUNTIF($H$231:$H241,"&lt;&gt;CZ"),IF(AND(H238="CZ",H239&lt;&gt;"CZ",H240="CZ",H241="CZ",AF238&lt;&gt;AF237,AF238=AF241,AF238&lt;&gt;AF242),A238-COUNTIF($H$231:$H238,"&lt;&gt;CZ")&amp;$AH$5&amp;A241-COUNTIF($H$231:$H241,"&lt;&gt;CZ"),IF(AND(H238="CZ",H239&lt;&gt;"CZ",H240&lt;&gt;"CZ",H241="CZ",AF238&lt;&gt;AF237,AF238=AF241,AF238&lt;&gt;AF242),A238-COUNTIF($H$231:$H238,"&lt;&gt;CZ")&amp;$AH$5&amp;A241-COUNTIF($H$231:$H241,"&lt;&gt;CZ"),"")))))))))))))))))))))))))))))))))))))))))))))))))))))</f>
        <v>8</v>
      </c>
      <c r="AJ238" s="102" t="str">
        <f>IF(AI238&lt;&gt;"","",IF(AND(H238="CZ",H239&lt;&gt;"CZ",H240="CZ",H241&lt;&gt;"CZ",AF238&lt;&gt;AF237,AF238=AF241,AF238&lt;&gt;AF242),A238-COUNTIF($H$231:$H238,"&lt;&gt;CZ")&amp;$AH$5&amp;A241-COUNTIF($H$231:$H241,"&lt;&gt;CZ"),IF(AND(H238="CZ",H239="CZ",H240&lt;&gt;"CZ",H241&lt;&gt;"CZ",AF238&lt;&gt;AF237,AF238=AF241,AF238&lt;&gt;AF242),A238-COUNTIF($H$231:$H238,"&lt;&gt;CZ")&amp;$AH$5&amp;A241-COUNTIF($H$231:$H241,"&lt;&gt;CZ"),IF(AND(H238="CZ",H239&lt;&gt;"CZ",H240&lt;&gt;"CZ",H241&lt;&gt;"CZ",AF238&lt;&gt;AF237,AF238=AF241,AF238&lt;&gt;AF242),A238-COUNTIF($H$231:$H238,"&lt;&gt;CZ"),IF(AND(H238="CZ",H237&lt;&gt;"CZ",H236="CZ",H235="CZ",H234="CZ",AF238=AF234,AF238&lt;&gt;AF233,AF238&lt;&gt;AF239),A234-COUNTIFS($H$231:$H234,"&lt;&gt;CZ")&amp;$AH$5&amp;A238-COUNTIFS($H$231:$H238,"&lt;&gt;CZ"),IF(AND(H238="CZ",H237="CZ",H236&lt;&gt;"CZ",H235="CZ",H234="CZ",AF238=AF234,AF238&lt;&gt;AF233,AF238&lt;&gt;AF239),A234-COUNTIFS($H$231:$H234,"&lt;&gt;CZ")&amp;$AH$5&amp;A238-COUNTIFS($H$231:$H238,"&lt;&gt;CZ"),IF(AND(H238="CZ",H237="CZ",H236="CZ",H235&lt;&gt;"CZ",H234="CZ",AF238=AF234,AF238&lt;&gt;AF233,AF238&lt;&gt;AF239),A234-COUNTIFS($H$231:$H234,"&lt;&gt;CZ")&amp;$AH$5&amp;A238-COUNTIFS($H$231:$H238,"&lt;&gt;CZ"),IF(AND(H238="CZ",H237="CZ",H236="CZ",H235="CZ",H234&lt;&gt;"CZ",AF238=AF234,AF238&lt;&gt;AF233,AF238&lt;&gt;AF239),A235-COUNTIFS($H$231:$H234,"&lt;&gt;CZ")&amp;$AH$5&amp;A238-COUNTIFS($H$231:$H238,"&lt;&gt;CZ"),IF(AND(H238="CZ",H237&lt;&gt;"CZ",H236="CZ",H235="CZ",H234&lt;&gt;"CZ",AF238=AF234,AF238&lt;&gt;AF233,AF238&lt;&gt;AF239),A235-COUNTIFS($H$231:$H234,"&lt;&gt;CZ")&amp;$AH$5&amp;A238-COUNTIFS($H$231:$H238,"&lt;&gt;CZ"),IF(AND(H238="CZ",H237&lt;&gt;"CZ",H236="CZ",H235&lt;&gt;"CZ",H234="CZ",AF238=AF234,AF238&lt;&gt;AF233,AF238&lt;&gt;AF239),A234-COUNTIFS($H$231:$H234,"&lt;&gt;CZ")&amp;$AH$5&amp;A238-COUNTIFS($H$231:$H238,"&lt;&gt;CZ"),IF(AND(H238="CZ",H237&lt;&gt;"CZ",H236&lt;&gt;"CZ",H235="CZ",H234="CZ",AF238=AF234,AF238&lt;&gt;AF233,AF238&lt;&gt;AF239),A234-COUNTIFS($H$231:$H234,"&lt;&gt;CZ")&amp;$AH$5&amp;A238-COUNTIFS($H$231:$H238,"&lt;&gt;CZ"),IF(AND(H238="CZ",H237&lt;&gt;"CZ",H236&lt;&gt;"CZ",H235&lt;&gt;"CZ",H234="CZ",AF238=AF234,AF238&lt;&gt;AF233,AF238&lt;&gt;AF239),A234-COUNTIFS($H$231:$H234,"&lt;&gt;CZ")&amp;$AH$5&amp;A238-COUNTIFS($H$231:$H238,"&lt;&gt;CZ"),IF(AND(H238="CZ",H237&lt;&gt;"CZ",H236&lt;&gt;"CZ",H235="CZ",H234&lt;&gt;"CZ",AF238=AF234,AF238&lt;&gt;AF233,AF238&lt;&gt;AF239),A235-COUNTIFS($H$231:$H234,"&lt;&gt;CZ")&amp;$AH$5&amp;A238-COUNTIFS($H$231:$H238,"&lt;&gt;CZ"),IF(AND(H238="CZ",H237&lt;&gt;"CZ",H236="CZ",H235&lt;&gt;"CZ",H234&lt;&gt;"CZ",AF238=AF234,AF238&lt;&gt;AF233,AF238&lt;&gt;AF239),A235-COUNTIFS($H$231:$H234,"&lt;&gt;CZ")&amp;$AH$5&amp;A238-COUNTIFS($H$231:$H238,"&lt;&gt;CZ"),IF(AND(H238="CZ",H237="CZ",H236&lt;&gt;"CZ",H235&lt;&gt;"CZ",H234&lt;&gt;"CZ",AF238=AF234,AF238&lt;&gt;AF233,AF238&lt;&gt;AF239),A235-COUNTIFS($H$231:$H234,"&lt;&gt;CZ")&amp;$AH$5&amp;A238-COUNTIFS($H$231:$H238,"&lt;&gt;CZ"),IF(AND(H238="CZ",H237="CZ",H236&lt;&gt;"CZ",H235&lt;&gt;"CZ",H234="CZ",AF238=AF234,AF238&lt;&gt;AF233,AF238&lt;&gt;AF239),A234-COUNTIFS($H$231:$H234,"&lt;&gt;CZ")&amp;$AH$5&amp;A238-COUNTIFS($H$231:$H238,"&lt;&gt;CZ"),IF(AND(H238="CZ",H237="CZ",H236&lt;&gt;"CZ",H235="CZ",H234&lt;&gt;"CZ",AF238=AF234,AF238&lt;&gt;AF233,AF238&lt;&gt;AF239),A235-COUNTIFS($H$231:$H234,"&lt;&gt;CZ")&amp;$AH$5&amp;A238-COUNTIFS($H$231:$H238,"&lt;&gt;CZ"),IF(AND(H238="CZ",H237="CZ",H236="CZ",H235&lt;&gt;"CZ",H234&lt;&gt;"CZ",AF238=AF234,AF238&lt;&gt;AF233,AF238&lt;&gt;AF239),A235-COUNTIFS($H$231:$H234,"&lt;&gt;CZ")&amp;$AH$5&amp;A238-COUNTIFS($H$231:$H238,"&lt;&gt;CZ"),IF(AND(H238="CZ",H237&lt;&gt;"CZ",H236&lt;&gt;"CZ",H235&lt;&gt;"CZ",H234&lt;&gt;"CZ",AF238=AF234,AF238&lt;&gt;AF233,AF238&lt;&gt;AF239),A235-COUNTIFS($H$231:$H234,"&lt;&gt;CZ"),IF(AND(H238="CZ",H237&lt;&gt;"CZ",H236="CZ",H235="CZ",H239="CZ",AF239=AF235,AF238&lt;&gt;AF234,AF238&lt;&gt;AF240),A235-COUNTIFS($H$231:$H235,"&lt;&gt;CZ")&amp;$AH$5&amp;A239-COUNTIFS($H$231:$H239,"&lt;&gt;CZ"),IF(AND(H238="CZ",H237="CZ",H236&lt;&gt;"CZ",H235="CZ",H239="CZ",AF239=AF235,AF238&lt;&gt;AF234,AF238&lt;&gt;AF240),A235-COUNTIFS($H$231:$H235,"&lt;&gt;CZ")&amp;$AH$5&amp;A239-COUNTIFS($H$231:$H239,"&lt;&gt;CZ"),IF(AND(H238="CZ",H237="CZ",H236="CZ",H235&lt;&gt;"CZ",H239="CZ",AF239=AF235,AF238&lt;&gt;AF234,AF238&lt;&gt;AF240),A236-COUNTIFS($H$231:$H235,"&lt;&gt;CZ")&amp;$AH$5&amp;A239-COUNTIFS($H$231:$H239,"&lt;&gt;CZ"),IF(AND(H238="CZ",H237="CZ",H236="CZ",H235="CZ",H239&lt;&gt;"CZ",AF239=AF235,AF238&lt;&gt;AF234,AF238&lt;&gt;AF240),A235-COUNTIFS($H$231:$H235,"&lt;&gt;CZ")&amp;$AH$5&amp;A239-COUNTIFS($H$231:$H239,"&lt;&gt;CZ"),IF(AND(H238="CZ",H237&lt;&gt;"CZ",H236="CZ",H235="CZ",H239&lt;&gt;"CZ",AF239=AF235,AF238&lt;&gt;AF234,AF238&lt;&gt;AF240),A235-COUNTIFS($H$231:$H235,"&lt;&gt;CZ")&amp;$AH$5&amp;A239-COUNTIFS($H$231:$H239,"&lt;&gt;CZ"),IF(AND(H238="CZ",H237&lt;&gt;"CZ",H236="CZ",H235&lt;&gt;"CZ",H239="CZ",AF239=AF235,AF238&lt;&gt;AF234,AF238&lt;&gt;AF240),A236-COUNTIFS($H$231:$H235,"&lt;&gt;CZ")&amp;$AH$5&amp;A239-COUNTIFS($H$231:$H239,"&lt;&gt;CZ"),IF(AND(H238="CZ",H237&lt;&gt;"CZ",H236&lt;&gt;"CZ",H235="CZ",H239="CZ",AF239=AF235,AF238&lt;&gt;AF234,AF238&lt;&gt;AF240),A235-COUNTIFS($H$231:$H235,"&lt;&gt;CZ")&amp;$AH$5&amp;A239-COUNTIFS($H$231:$H239,"&lt;&gt;CZ"),IF(AND(H238="CZ",H237&lt;&gt;"CZ",H236&lt;&gt;"CZ",H235&lt;&gt;"CZ",H239="CZ",AF239=AF235,AF238&lt;&gt;AF234,AF238&lt;&gt;AF240),A236-COUNTIFS($H$231:$H235,"&lt;&gt;CZ")&amp;$AH$5&amp;A239-COUNTIFS($H$231:$H239,"&lt;&gt;CZ"),IF(AND(H238="CZ",H237&lt;&gt;"CZ",H236&lt;&gt;"CZ",H235="CZ",H239&lt;&gt;"CZ",AF239=AF235,AF238&lt;&gt;AF234,AF238&lt;&gt;AF240),A235-COUNTIFS($H$231:$H235,"&lt;&gt;CZ")&amp;$AH$5&amp;A239-COUNTIFS($H$231:$H239,"&lt;&gt;CZ"),IF(AND(H238="CZ",H237&lt;&gt;"CZ",H236="CZ",H235&lt;&gt;"CZ",H239&lt;&gt;"CZ",AF239=AF235,AF238&lt;&gt;AF234,AF238&lt;&gt;AF240),A236-COUNTIFS($H$231:$H235,"&lt;&gt;CZ")&amp;$AH$5&amp;A239-COUNTIFS($H$231:$H239,"&lt;&gt;CZ"),IF(AND(H238="CZ",H237="CZ",H236&lt;&gt;"CZ",H235&lt;&gt;"CZ",H239&lt;&gt;"CZ",AF239=AF235,AF238&lt;&gt;AF234,AF238&lt;&gt;AF240),A236-COUNTIFS($H$231:$H235,"&lt;&gt;CZ")&amp;$AH$5&amp;A239-COUNTIFS($H$231:$H239,"&lt;&gt;CZ"),IF(AND(H238="CZ",H237="CZ",H236&lt;&gt;"CZ",H235&lt;&gt;"CZ",H239="CZ",AF239=AF235,AF238&lt;&gt;AF234,AF238&lt;&gt;AF240),A236-COUNTIFS($H$231:$H235,"&lt;&gt;CZ")&amp;$AH$5&amp;A239-COUNTIFS($H$231:$H239,"&lt;&gt;CZ"),IF(AND(H238="CZ",H237="CZ",H236&lt;&gt;"CZ",H235="CZ",H239&lt;&gt;"CZ",AF239=AF235,AF238&lt;&gt;AF234,AF238&lt;&gt;AF240),A235-COUNTIFS($H$231:$H235,"&lt;&gt;CZ")&amp;$AH$5&amp;A239-COUNTIFS($H$231:$H239,"&lt;&gt;CZ"),IF(AND(H238="CZ",H237="CZ",H236="CZ",H235&lt;&gt;"CZ",H239&lt;&gt;"CZ",AF239=AF235,AF238&lt;&gt;AF234,AF238&lt;&gt;AF240),A236-COUNTIFS($H$231:$H235,"&lt;&gt;CZ")&amp;$AH$5&amp;A239-COUNTIFS($H$231:$H239,"&lt;&gt;CZ"),IF(AND(H238="CZ",H237&lt;&gt;"CZ",H236&lt;&gt;"CZ",H235&lt;&gt;"CZ",H239&lt;&gt;"CZ",AF239=AF235,AF238&lt;&gt;AF234,AF238&lt;&gt;AF240),A236-COUNTIFS($H$231:$H235,"&lt;&gt;CZ"),IF(AND(H238="CZ",H237&lt;&gt;"CZ",H236="CZ",H239="CZ",H240="CZ",AF240=AF236,AF238&lt;&gt;AF235,AF238&lt;&gt;AF241),A236-COUNTIFS($H$231:$H236,"&lt;&gt;CZ")&amp;$AH$5&amp;A240-COUNTIFS($H$231:$H240,"&lt;&gt;CZ"),IF(AND(H238="CZ",H237="CZ",H236&lt;&gt;"CZ",H239="CZ",H240="CZ",AF240=AF236,AF238&lt;&gt;AF235,AF238&lt;&gt;AF241),A237-COUNTIFS($H$231:$H236,"&lt;&gt;CZ")&amp;$AH$5&amp;A240-COUNTIFS($H$231:$H240,"&lt;&gt;CZ"),IF(AND(H238="CZ",H237="CZ",H236="CZ",H239&lt;&gt;"CZ",H240="CZ",AF240=AF236,AF238&lt;&gt;AF235,AF238&lt;&gt;AF241),A236-COUNTIFS($H$231:$H236,"&lt;&gt;CZ")&amp;$AH$5&amp;A240-COUNTIFS($H$231:$H240,"&lt;&gt;CZ"),IF(AND(H238="CZ",H237="CZ",H236="CZ",H239="CZ",H240&lt;&gt;"CZ",AF240=AF236,AF238&lt;&gt;AF235,AF238&lt;&gt;AF241),A236-COUNTIFS($H$231:$H236,"&lt;&gt;CZ")&amp;$AH$5&amp;A240-COUNTIFS($H$231:$H240,"&lt;&gt;CZ"),IF(AND(H238="CZ",H237&lt;&gt;"CZ",H236="CZ",H239="CZ",H240&lt;&gt;"CZ",AF240=AF236,AF238&lt;&gt;AF235,AF238&lt;&gt;AF241),A236-COUNTIFS($H$231:$H236,"&lt;&gt;CZ")&amp;$AH$5&amp;A240-COUNTIFS($H$231:$H240,"&lt;&gt;CZ"),IF(AND(H238="CZ",H237&lt;&gt;"CZ",H236="CZ",H239&lt;&gt;"CZ",H240="CZ",AF240=AF236,AF238&lt;&gt;AF235,AF238&lt;&gt;AF241),A236-COUNTIFS($H$231:$H236,"&lt;&gt;CZ")&amp;$AH$5&amp;A240-COUNTIFS($H$231:$H240,"&lt;&gt;CZ"),IF(AND(H238="CZ",H237&lt;&gt;"CZ",H236&lt;&gt;"CZ",H239="CZ",H240="CZ",AF240=AF236,AF238&lt;&gt;AF235,AF238&lt;&gt;AF241),A237-COUNTIFS($H$231:$H236,"&lt;&gt;CZ")&amp;$AH$5&amp;A240-COUNTIFS($H$231:$H240,"&lt;&gt;CZ"),IF(AND(H238="CZ",H237&lt;&gt;"CZ",H236&lt;&gt;"CZ",H239&lt;&gt;"CZ",H240="CZ",AF240=AF236,AF238&lt;&gt;AF235,AF238&lt;&gt;AF241),A237-COUNTIFS($H$231:$H236,"&lt;&gt;CZ")&amp;$AH$5&amp;A240-COUNTIFS($H$231:$H240,"&lt;&gt;CZ"),IF(AND(H238="CZ",H237&lt;&gt;"CZ",H236&lt;&gt;"CZ",H239="CZ",H240&lt;&gt;"CZ",AF240=AF236,AF238&lt;&gt;AF235,AF238&lt;&gt;AF241),A237-COUNTIFS($H$231:$H236,"&lt;&gt;CZ")&amp;$AH$5&amp;A240-COUNTIFS($H$231:$H240,"&lt;&gt;CZ"),IF(AND(H238="CZ",H237&lt;&gt;"CZ",H236="CZ",H239&lt;&gt;"CZ",H240&lt;&gt;"CZ",AF240=AF236,AF238&lt;&gt;AF235,AF238&lt;&gt;AF241),A236-COUNTIFS($H$231:$H236,"&lt;&gt;CZ")&amp;$AH$5&amp;A240-COUNTIFS($H$231:$H240,"&lt;&gt;CZ"),IF(AND(H238="CZ",H237="CZ",H236&lt;&gt;"CZ",H239&lt;&gt;"CZ",H240&lt;&gt;"CZ",AF240=AF236,AF238&lt;&gt;AF235,AF238&lt;&gt;AF241),A237-COUNTIFS($H$231:$H236,"&lt;&gt;CZ")&amp;$AH$5&amp;A240-COUNTIFS($H$231:$H240,"&lt;&gt;CZ"),IF(AND(H238="CZ",H237="CZ",H236&lt;&gt;"CZ",H239&lt;&gt;"CZ",H240="CZ",AF240=AF236,AF238&lt;&gt;AF235,AF238&lt;&gt;AF241),A237-COUNTIFS($H$231:$H236,"&lt;&gt;CZ")&amp;$AH$5&amp;A240-COUNTIFS($H$231:$H240,"&lt;&gt;CZ"),IF(AND(H238="CZ",H237="CZ",H236&lt;&gt;"CZ",H239="CZ",H240&lt;&gt;"CZ",AF240=AF236,AF238&lt;&gt;AF235,AF238&lt;&gt;AF241),A237-COUNTIFS($H$231:$H236,"&lt;&gt;CZ")&amp;$AH$5&amp;A240-COUNTIFS($H$231:$H240,"&lt;&gt;CZ"),IF(AND(H238="CZ",H237="CZ",H236="CZ",H239&lt;&gt;"CZ",H240&lt;&gt;"CZ",AF240=AF236,AF238&lt;&gt;AF235,AF238&lt;&gt;AF241),A236-COUNTIFS($H$231:$H236,"&lt;&gt;CZ")&amp;$AH$5&amp;A240-COUNTIFS($H$231:$H240,"&lt;&gt;CZ"),""))))))))))))))))))))))))))))))))))))))))))))))))</f>
        <v/>
      </c>
      <c r="AK238" s="102" t="str">
        <f>IF(AI238&lt;&gt;"","",IF(AJ238&lt;&gt;"","",IF(AND(H237="CZ",H236&lt;&gt;"CZ",H235&lt;&gt;"CZ",H238&lt;&gt;"CZ",H239&lt;&gt;"CZ",AF239=AF235,AF237&lt;&gt;AF234,AF237&lt;&gt;AF240),A236-COUNTIFS($H$231:$H235,"&lt;&gt;CZ"),IF(AND(H238="CZ",H237&lt;&gt;"CZ",H239="CZ",H240="CZ",H241="CZ",AF241=AF237,AF238&lt;&gt;AF236,AF238&lt;&gt;AF242),A238-COUNTIFS($H$231:$H237,"&lt;&gt;CZ")&amp;$AH$5&amp;A241-COUNTIFS($H$231:$H241,"&lt;&gt;CZ"),IF(AND(H238="CZ",H237="CZ",H239&lt;&gt;"CZ",H240="CZ",H241="CZ",AF241=AF237,AF238&lt;&gt;AF236,AF238&lt;&gt;AF242),A237-COUNTIFS($H$231:$H237,"&lt;&gt;CZ")&amp;$AH$5&amp;A241-COUNTIFS($H$231:$H241,"&lt;&gt;CZ"),IF(AND(H238="CZ",H237="CZ",H239="CZ",H240&lt;&gt;"CZ",H241="CZ",AF241=AF237,AF238&lt;&gt;AF236,AF238&lt;&gt;AF242),A237-COUNTIFS($H$231:$H237,"&lt;&gt;CZ")&amp;$AH$5&amp;A241-COUNTIFS($H$231:$H241,"&lt;&gt;CZ"),IF(AND(H238="CZ",H237="CZ",H239="CZ",H240="CZ",H241&lt;&gt;"CZ",AF241=AF237,AF238&lt;&gt;AF236,AF238&lt;&gt;AF242),A237-COUNTIFS($H$231:$H237,"&lt;&gt;CZ")&amp;$AH$5&amp;A241-COUNTIFS($H$231:$H241,"&lt;&gt;CZ"),IF(AND(H238="CZ",H237&lt;&gt;"CZ",H239="CZ",H240="CZ",H241&lt;&gt;"CZ",AF241=AF237,AF238&lt;&gt;AF236,AF238&lt;&gt;AF242),A238-COUNTIFS($H$231:$H237,"&lt;&gt;CZ")&amp;$AH$5&amp;A241-COUNTIFS($H$231:$H241,"&lt;&gt;CZ"),IF(AND(H238="CZ",H237&lt;&gt;"CZ",H239="CZ",H240&lt;&gt;"CZ",H241="CZ",AF241=AF237,AF238&lt;&gt;AF236,AF238&lt;&gt;AF242),A238-COUNTIFS($H$231:$H237,"&lt;&gt;CZ")&amp;$AH$5&amp;A241-COUNTIFS($H$231:$H241,"&lt;&gt;CZ"),IF(AND(H238="CZ",H237&lt;&gt;"CZ",H239&lt;&gt;"CZ",H240="CZ",H241="CZ",AF241=AF237,AF238&lt;&gt;AF236,AF238&lt;&gt;AF242),A238-COUNTIFS($H$231:$H237,"&lt;&gt;CZ")&amp;$AH$5&amp;A241-COUNTIFS($H$231:$H241,"&lt;&gt;CZ"),IF(AND(H238="CZ",H237&lt;&gt;"CZ",H239&lt;&gt;"CZ",H240&lt;&gt;"CZ",H241="CZ",AF241=AF237,AF238&lt;&gt;AF236,AF238&lt;&gt;AF242),A238-COUNTIFS($H$231:$H237,"&lt;&gt;CZ")&amp;$AH$5&amp;A241-COUNTIFS($H$231:$H241,"&lt;&gt;CZ"),IF(AND(H238="CZ",H237&lt;&gt;"CZ",H239&lt;&gt;"CZ",H240&lt;&gt;"CZ",H241&lt;&gt;"CZ",AF241=AF237,AF238&lt;&gt;AF236,AF238&lt;&gt;AF242),A241-COUNTIFS($H$231:$H241,"&lt;&gt;CZ"),IF(AND(H238="CZ",H237&lt;&gt;"CZ",H239&lt;&gt;"CZ",H240="CZ",H241&lt;&gt;"CZ",AF241=AF237,AF238&lt;&gt;AF236,AF238&lt;&gt;AF242),A238-COUNTIFS($H$231:$H237,"&lt;&gt;CZ")&amp;$AH$5&amp;A241-COUNTIFS($H$231:$H241,"&lt;&gt;CZ"),IF(AND(H238="CZ",H237="CZ",H239="CZ",H240&lt;&gt;"CZ",H241&lt;&gt;"CZ",AF241=AF237,AF238&lt;&gt;AF236,AF238&lt;&gt;AF242),A237-COUNTIFS($H$231:$H237,"&lt;&gt;CZ")&amp;$AH$5&amp;A241-COUNTIFS($H$231:$H241,"&lt;&gt;CZ"),IF(AND(H238="CZ",H237="CZ",H239&lt;&gt;"CZ",H240&lt;&gt;"CZ",H241&lt;&gt;"CZ",AF241=AF237,AF238&lt;&gt;AF236,AF238&lt;&gt;AF242),A237-COUNTIFS($H$231:$H237,"&lt;&gt;CZ")&amp;$AH$5&amp;A241-COUNTIFS($H$231:$H241,"&lt;&gt;CZ"),IF(AND(H238="CZ",H237="CZ",H239&lt;&gt;"CZ",H240&lt;&gt;"CZ",H241="CZ",AF241=AF237,AF238&lt;&gt;AF236,AF238&lt;&gt;AF242),A237-COUNTIFS($H$231:$H237,"&lt;&gt;CZ")&amp;$AH$5&amp;A241-COUNTIFS($H$231:$H241,"&lt;&gt;CZ"),IF(AND(H238="CZ",H237="CZ",H239&lt;&gt;"CZ",H240="CZ",H241&lt;&gt;"CZ",AF241=AF237,AF238&lt;&gt;AF236,AF238&lt;&gt;AF242),A237-COUNTIFS($H$231:$H237,"&lt;&gt;CZ")&amp;$AH$5&amp;A241-COUNTIFS($H$231:$H241,"&lt;&gt;CZ"),IF(AND(H238="CZ",H237&lt;&gt;"CZ",H239="CZ",H240&lt;&gt;"CZ",H241&lt;&gt;"CZ",AF241=AF237,AF238&lt;&gt;AF236,AF238&lt;&gt;AF242),A238-COUNTIFS($H$231:$H237,"&lt;&gt;CZ")&amp;$AH$5&amp;A241-COUNTIFS($H$231:$H241,"&lt;&gt;CZ"),IF(AND(H238="CZ",H239&lt;&gt;"CZ",H240="CZ",H241="CZ",H242="CZ",AF238=AF242,AF238&lt;&gt;AF237,AF238&lt;&gt;AF243),A238-COUNTIFS($H$231:$H238,"&lt;&gt;CZ")&amp;$AH$5&amp;A242-COUNTIFS($H$231:$H242,"&lt;&gt;CZ"),IF(AND(H238="CZ",H239="CZ",H240&lt;&gt;"CZ",H241="CZ",H242="CZ",AF238=AF242,AF238&lt;&gt;AF237,AF238&lt;&gt;AF243),A238-COUNTIFS($H$231:$H238,"&lt;&gt;CZ")&amp;$AH$5&amp;A242-COUNTIFS($H$231:$H242,"&lt;&gt;CZ"),IF(AND(H238="CZ",H239="CZ",H240="CZ",H241&lt;&gt;"CZ",H242="CZ",AF238=AF242,AF238&lt;&gt;AF237,AF238&lt;&gt;AF243),A238-COUNTIFS($H$231:$H238,"&lt;&gt;CZ")&amp;$AH$5&amp;A242-COUNTIFS($H$231:$H242,"&lt;&gt;CZ"),IF(AND(H238="CZ",H239="CZ",H240="CZ",H241="CZ",H242&lt;&gt;"CZ",AF238=AF242,AF238&lt;&gt;AF237,AF238&lt;&gt;AF243),A238-COUNTIFS($H$231:$H238,"&lt;&gt;CZ")&amp;$AH$5&amp;A242-COUNTIFS($H$231:$H242,"&lt;&gt;CZ"),IF(AND(H238="CZ",H237&lt;&gt;"CZ",H236="CZ",H235="CZ",H239&lt;&gt;"CZ",AF239=AF235,AF238&lt;&gt;AF234,AF238&lt;&gt;AF240),A235-COUNTIFS($H$231:$H235,"&lt;&gt;CZ")&amp;$AH$5&amp;A239-COUNTIFS($H$231:$H239,"&lt;&gt;CZ"),IF(AND(H238="CZ",H239&lt;&gt;"CZ",H240="CZ",H241="CZ",H242&lt;&gt;"CZ",AF238=AF242,AF238&lt;&gt;AF237,AF238&lt;&gt;AF243),A238-COUNTIFS($H$231:$H238,"&lt;&gt;CZ")&amp;$AH$5&amp;A242-COUNTIFS($H$231:$H242,"&lt;&gt;CZ"),IF(AND(H238="CZ",H239&lt;&gt;"CZ",H240="CZ",H241&lt;&gt;"CZ",H242="CZ",AF238=AF242,AF238&lt;&gt;AF237,AF238&lt;&gt;AF243),A238-COUNTIFS($H$231:$H238,"&lt;&gt;CZ")&amp;$AH$5&amp;A242-COUNTIFS($H$231:$H242,"&lt;&gt;CZ"),IF(AND(H238="CZ",H239&lt;&gt;"CZ",H240&lt;&gt;"CZ",H241="CZ",H242="CZ",AF238=AF242,AF238&lt;&gt;AF237,AF238&lt;&gt;AF243),A238-COUNTIFS($H$231:$H238,"&lt;&gt;CZ")&amp;$AH$5&amp;A242-COUNTIFS($H$231:$H242,"&lt;&gt;CZ"),IF(AND(H238="CZ",H239&lt;&gt;"CZ",H240&lt;&gt;"CZ",H241&lt;&gt;"CZ",H242="CZ",AF238=AF242,AF238&lt;&gt;AF237,AF238&lt;&gt;AF243),A238-COUNTIFS($H$231:$H238,"&lt;&gt;CZ")&amp;$AH$5&amp;A242-COUNTIFS($H$231:$H242,"&lt;&gt;CZ"),IF(AND(H238="CZ",H239&lt;&gt;"CZ",H240&lt;&gt;"CZ",H241="CZ",H242&lt;&gt;"CZ",AF238=AF242,AF238&lt;&gt;AF237,AF238&lt;&gt;AF243),A238-COUNTIFS($H$231:$H238,"&lt;&gt;CZ")&amp;$AH$5&amp;A242-COUNTIFS($H$231:$H242,"&lt;&gt;CZ"),IF(AND(H238="CZ",H239&lt;&gt;"CZ",H240="CZ",H241&lt;&gt;"CZ",H242&lt;&gt;"CZ",AF238=AF242,AF238&lt;&gt;AF237,AF238&lt;&gt;AF243),A238-COUNTIFS($H$231:$H238,"&lt;&gt;CZ")&amp;$AH$5&amp;A242-COUNTIFS($H$231:$H242,"&lt;&gt;CZ"),IF(AND(H238="CZ",H239="CZ",H240&lt;&gt;"CZ",H241&lt;&gt;"CZ",H242&lt;&gt;"CZ",AF238=AF242,AF238&lt;&gt;AF237,AF238&lt;&gt;AF243),A238-COUNTIFS($H$231:$H238,"&lt;&gt;CZ")&amp;$AH$5&amp;A242-COUNTIFS($H$231:$H242,"&lt;&gt;CZ"),IF(AND(H238="CZ",H239="CZ",H240="CZ",H241&lt;&gt;"CZ",H242&lt;&gt;"CZ",AF238=AF242,AF238&lt;&gt;AF237,AF238&lt;&gt;AF243),A238-COUNTIFS($H$231:$H238,"&lt;&gt;CZ")&amp;$AH$5&amp;A242-COUNTIFS($H$231:$H242,"&lt;&gt;CZ"),IF(AND(H238="CZ",H239="CZ",H240&lt;&gt;"CZ",H241="CZ",H242&lt;&gt;"CZ",AF238=AF242,AF238&lt;&gt;AF237,AF238&lt;&gt;AF243),A238-COUNTIFS($H$231:$H238,"&lt;&gt;CZ")&amp;$AH$5&amp;A242-COUNTIFS($H$231:$H242,"&lt;&gt;CZ"),IF(AND(H238="CZ",H239="CZ",H240="CZ",H241&lt;&gt;"CZ",H242&lt;&gt;"CZ",AF238=AF242,AF238&lt;&gt;AF237,AF238&lt;&gt;AF243),A238-COUNTIFS($H$231:$H238,"&lt;&gt;CZ")&amp;$AH$5&amp;A242-COUNTIFS($H$231:$H242,"&lt;&gt;CZ"),IF(AND(H238="CZ",H239="CZ",H240&lt;&gt;"CZ",H241&lt;&gt;"CZ",H242&lt;&gt;"CZ",AF238=AF242,AF238&lt;&gt;AF237,AF238&lt;&gt;AF243),A242-COUNTIFS($H$231:$H242,"&lt;&gt;CZ"),""))))))))))))))))))))))))))))))))))</f>
        <v/>
      </c>
      <c r="AL238" s="120" t="str">
        <f t="shared" si="15"/>
        <v>8</v>
      </c>
    </row>
    <row r="239" spans="1:38" s="104" customFormat="1" ht="15" hidden="1" customHeight="1">
      <c r="A239" s="105">
        <v>9</v>
      </c>
      <c r="B239" s="106" t="e">
        <v>#N/A</v>
      </c>
      <c r="C239" s="107" t="s">
        <v>251</v>
      </c>
      <c r="D239" s="107" t="s">
        <v>251</v>
      </c>
      <c r="E239" s="106" t="s">
        <v>251</v>
      </c>
      <c r="F239" s="108"/>
      <c r="G239" s="109" t="s">
        <v>251</v>
      </c>
      <c r="H239" s="110" t="s">
        <v>251</v>
      </c>
      <c r="I239" s="111"/>
      <c r="J239" s="112" t="s">
        <v>251</v>
      </c>
      <c r="K239" s="111"/>
      <c r="L239" s="112" t="s">
        <v>251</v>
      </c>
      <c r="M239" s="111"/>
      <c r="N239" s="112" t="s">
        <v>251</v>
      </c>
      <c r="O239" s="111"/>
      <c r="P239" s="112" t="s">
        <v>251</v>
      </c>
      <c r="Q239" s="111"/>
      <c r="R239" s="112" t="s">
        <v>251</v>
      </c>
      <c r="S239" s="113"/>
      <c r="T239" s="112" t="s">
        <v>251</v>
      </c>
      <c r="U239" s="111"/>
      <c r="V239" s="112" t="s">
        <v>251</v>
      </c>
      <c r="W239" s="111"/>
      <c r="X239" s="112" t="s">
        <v>251</v>
      </c>
      <c r="Y239" s="111"/>
      <c r="Z239" s="112" t="s">
        <v>251</v>
      </c>
      <c r="AA239" s="111"/>
      <c r="AB239" s="112" t="s">
        <v>251</v>
      </c>
      <c r="AC239" s="111"/>
      <c r="AD239" s="112" t="s">
        <v>251</v>
      </c>
      <c r="AE239" s="116">
        <v>0</v>
      </c>
      <c r="AF239" s="117" t="s">
        <v>251</v>
      </c>
      <c r="AG239" s="118" t="s">
        <v>251</v>
      </c>
      <c r="AH239" s="100" t="str">
        <f t="shared" ca="1" si="14"/>
        <v/>
      </c>
      <c r="AI239" s="119" t="str">
        <f>IF(H239="","",IF(H239&lt;&gt;"CZ","NE",IF(AND(H239="CZ",AF238&lt;&gt;AF239,AF239&lt;&gt;AF240),A239-COUNTIF($H$231:$H239,"&lt;&gt;CZ"),IF(AND(H239="CZ",H238="CZ",AF239=AF238,AF239&lt;&gt;AF237,AF239&lt;&gt;AF240),A238-COUNTIF($H$231:$H239,"&lt;&gt;CZ")&amp;$AH$5&amp;A239-COUNTIF($H$231:$H239,"&lt;&gt;CZ"),IF(AND(H239="CZ",H240="CZ",AF239&lt;&gt;AF238,AF239=AF240,AF239&lt;&gt;AF241),A239-COUNTIF($H$231:$H239,"&lt;&gt;CZ")&amp;$AH$5&amp;A240-COUNTIF($H$231:$H240,"&lt;&gt;CZ"),IF(AND(H239="CZ",H238="CZ",H237="CZ",AF239=AF237,AF239&lt;&gt;AF236,AF239&lt;&gt;AF240),A237-COUNTIF($H$231:$H239,"&lt;&gt;CZ")&amp;$AH$5&amp;A239-COUNTIF($H$231:$H239,"&lt;&gt;CZ"),IF(AND(H239="CZ",H238="CZ",H240="CZ",AF240=AF238,AF239&lt;&gt;AF237,AF239&lt;&gt;AF241),A238-COUNTIF($H$231:$H238,"&lt;&gt;CZ")&amp;$AH$5&amp;A240-COUNTIF($H$231:$H240,"&lt;&gt;CZ"),IF(AND(H239="CZ",H240="CZ",H241="CZ",AF239&lt;&gt;AF238,AF239=AF241,AF239&lt;&gt;AF242),A239-COUNTIF($H$231:$H239,"&lt;&gt;CZ")&amp;$AH$5&amp;A241-COUNTIF($H$231:$H241,"&lt;&gt;CZ"),IF(AND(H239="CZ",H238="CZ",H237="CZ",H236="CZ",AF239=AF236,AF239&lt;&gt;AF235,AF239&lt;&gt;AF240),A236-COUNTIF($H$231:$H236,"&lt;&gt;CZ")&amp;$AH$5&amp;A239-COUNTIF($H$231:$H239,"&lt;&gt;CZ"),IF(AND(H239="CZ",H238="CZ",H237="CZ",H240="CZ",AF240=AF237,AF239&lt;&gt;AF236,AF239&lt;&gt;AF241),A237-COUNTIF($H$231:$H237,"&lt;&gt;CZ")&amp;$AH$5&amp;A240-COUNTIF($H$231:$H240,"&lt;&gt;CZ"),IF(AND(H239="CZ",H238="CZ",H240="CZ",H241="CZ",AF241=AF238,AF239&lt;&gt;AF237,AF239&lt;&gt;AF242),A238-COUNTIF($H$231:$H238,"&lt;&gt;CZ")&amp;$AH$5&amp;A241-COUNTIF($H$231:$H241,"&lt;&gt;CZ"),IF(AND(H239="CZ",H240="CZ",H241="CZ",H242="CZ",AF239&lt;&gt;AF238,AF239=AF242,AF239&lt;&gt;AF243),A239-COUNTIF($H$231:$H239,"&lt;&gt;CZ")&amp;$AH$5&amp;A242-COUNTIF($H$231:$H242,"&lt;&gt;CZ"),IF(AND(H239="CZ",H238="CZ",H237="CZ",H236="CZ",H235="CZ",AF239=AF235,AF239&lt;&gt;AF234,AF239&lt;&gt;AF240),A235-COUNTIF($H$231:$H235,"&lt;&gt;CZ")&amp;$AH$5&amp;A239-COUNTIF($H$231:$H239,"&lt;&gt;CZ"),IF(AND(H239="CZ",H238="CZ",H237="CZ",H236="CZ",H240="CZ",AF240=AF236,AF239&lt;&gt;AF235,AF239&lt;&gt;AF241),A236-COUNTIF($H$231:$H236,"&lt;&gt;CZ")&amp;$AH$5&amp;A240-COUNTIF($H$231:$H240,"&lt;&gt;CZ"),IF(AND(H239="CZ",H238="CZ",H237="CZ",H240="CZ",H241="CZ",AF241=AF237,AF239&lt;&gt;AF236,AF239&lt;&gt;AF242),A237-COUNTIF($H$231:$H237,"&lt;&gt;CZ")&amp;$AH$5&amp;A241-COUNTIF($H$231:$H241,"&lt;&gt;CZ"),IF(AND(H239="CZ",H238="CZ",H240="CZ",H241="CZ",H242="CZ",AF242=AF238,AF239&lt;&gt;AF237,AF239&lt;&gt;AF243),A238-COUNTIF($H$231:$H238,"&lt;&gt;CZ")&amp;$AH$5&amp;A242-COUNTIF($H$231:$H242,"&lt;&gt;CZ"),IF(AND(H239="CZ",H240="CZ",H241="CZ",H242="CZ",H243="CZ",AF239&lt;&gt;AF238,AF239=AF243,AF239&lt;&gt;AF244),A239-COUNTIF($H$231:$H239,"&lt;&gt;CZ")&amp;$AH$5&amp;A243-COUNTIF($H$231:$H243,"&lt;&gt;CZ"),IF(AND(H239="CZ",H238&lt;&gt;"CZ",AF239=AF238,AF239&lt;&gt;AF237,AF239&lt;&gt;AF240),A239-COUNTIF($H$231:$H239,"&lt;&gt;CZ"),IF(AND(H239="CZ",H240&lt;&gt;"CZ",AF239&lt;&gt;AF238,AF239=AF240,AF239&lt;&gt;AF241),A239-COUNTIF($H$231:$H239,"&lt;&gt;CZ"),IF(AND(H239="CZ",H238&lt;&gt;"CZ",H237="CZ",AF239=AF237,AF239&lt;&gt;AF236,AF239&lt;&gt;AF240),A237-COUNTIF($H$231:$H237,"&lt;&gt;CZ")&amp;$AH$5&amp;A239-COUNTIF($H$231:$H239,"&lt;&gt;CZ"),IF(AND(H239="CZ",H238="CZ",H237&lt;&gt;"CZ",AF239=AF237,AF239&lt;&gt;AF236,AF239&lt;&gt;AF240),A238-COUNTIF($H$231:$H237,"&lt;&gt;CZ")&amp;$AH$5&amp;A239-COUNTIF($H$231:$H239,"&lt;&gt;CZ"),IF(AND(H239="CZ",H238&lt;&gt;"CZ",H237&lt;&gt;"CZ",AF239=AF237,AF239&lt;&gt;AF236,AF239&lt;&gt;AF240),A239-COUNTIF($H$231:$H239,"&lt;&gt;CZ"),IF(AND(H239="CZ",H238&lt;&gt;"CZ",H240="CZ",AF239=AF238,AF239&lt;&gt;AF237,AF239=AF240,AF239&lt;&gt;AF241),A239-COUNTIF($H$231:$H238,"&lt;&gt;CZ")&amp;$AH$5&amp;A240-COUNTIF($H$231:$H240,"&lt;&gt;CZ"),IF(AND(H239="CZ",H238="CZ",H240&lt;&gt;"CZ",AF240=AF238,AF239&lt;&gt;AF237,AF239&lt;&gt;AF241),A238-COUNTIF($H$231:$H238,"&lt;&gt;CZ")&amp;$AH$5&amp;A240-COUNTIF($H$231:$H240,"&lt;&gt;CZ"),IF(AND(H239="CZ",H238&lt;&gt;"CZ",H240&lt;&gt;"CZ",AF240=AF238,AF239&lt;&gt;AF237,AF239&lt;&gt;AF241),A239-COUNTIF($H$231:$H238,"&lt;&gt;CZ"),IF(AND(H239="CZ",H240&lt;&gt;"CZ",H241="CZ",AF239&lt;&gt;AF238,AF239=AF241,AF239&lt;&gt;AF242),A239-COUNTIF($H$231:$H239,"&lt;&gt;CZ")&amp;$AH$5&amp;A241-COUNTIF($H$231:$H241,"&lt;&gt;CZ"),IF(AND(H239="CZ",H240="CZ",H241&lt;&gt;"CZ",AF239&lt;&gt;AF238,AF239=AF241,AF239&lt;&gt;AF242),A239-COUNTIF($H$231:$H239,"&lt;&gt;CZ")&amp;$AH$5&amp;A241-COUNTIF($H$231:$H241,"&lt;&gt;CZ"),IF(AND(H239="CZ",H240&lt;&gt;"CZ",H241&lt;&gt;"CZ",AF239&gt;0,AF239&lt;&gt;AF238,AF239=AF241,AF239&lt;&gt;AF242),A239-COUNTIF($H$231:$H239,"&lt;&gt;CZ"),IF(AND(H239="CZ",H238&lt;&gt;"CZ",H237="CZ",H236="CZ",AF239=AF236,AF239&lt;&gt;AF235,AF239&lt;&gt;AF240),A236-COUNTIF($H$231:$H236,"&lt;&gt;CZ")&amp;$AH$5&amp;A239-COUNTIF($H$231:$H239,"&lt;&gt;CZ"),IF(AND(H239="CZ",H238="CZ",H237&lt;&gt;"CZ",H236="CZ",AF239=AF236,AF239&lt;&gt;AF235,AF239&lt;&gt;AF240),A236-COUNTIF($H$231:$H236,"&lt;&gt;CZ")&amp;$AH$5&amp;A239-COUNTIF($H$231:$H239,"&lt;&gt;CZ"),IF(AND(H239="CZ",H238="CZ",H237="CZ",H236&lt;&gt;"CZ",AF239=AF236,AF239&lt;&gt;AF235,AF239&lt;&gt;AF240),A237-COUNTIF($H$231:$H236,"&lt;&gt;CZ")&amp;$AH$5&amp;A239-COUNTIF($H$231:$H239,"&lt;&gt;CZ"),IF(AND(H239="CZ",H238&lt;&gt;"CZ",H237&lt;&gt;"CZ",H236="CZ",AF239=AF236,AF239&lt;&gt;AF235,AF239&lt;&gt;AF240),A236-COUNTIF($H$231:$H236,"&lt;&gt;CZ")&amp;$AH$5&amp;A239-COUNTIF($H$231:$H239,"&lt;&gt;CZ"),IF(AND(H239="CZ",H238&lt;&gt;"CZ",H237="CZ",H236&lt;&gt;"CZ",AF239=AF236,AF239&lt;&gt;AF235,AF239&lt;&gt;AF240),A237-COUNTIF($H$231:$H236,"&lt;&gt;CZ")&amp;$AH$5&amp;A239-COUNTIF($H$231:$H239,"&lt;&gt;CZ"),IF(AND(H239="CZ",H238="CZ",H237&lt;&gt;"CZ",H236&lt;&gt;"CZ",AF239=AF236,AF239&lt;&gt;AF235,AF239&lt;&gt;AF240),A237-COUNTIF($H$231:$H236,"&lt;&gt;CZ")&amp;$AH$5&amp;A239-COUNTIF($H$231:$H239,"&lt;&gt;CZ"),IF(AND(H239="CZ",H238&lt;&gt;"CZ",H237&lt;&gt;"CZ",H236&lt;&gt;"CZ",AF239=AF236,AF239&lt;&gt;AF235,AF239&lt;&gt;AF240),A239-COUNTIF($H$231:$H239,"&lt;&gt;CZ"),IF(AND(H239="CZ",H238="CZ",H237&lt;&gt;"CZ",H240="CZ",AF239=AF237,AF239&lt;&gt;AF236,AF239=AF240,AF239&lt;&gt;AF241),A238-COUNTIF($H$231:$H237,"&lt;&gt;CZ")&amp;$AH$5&amp;A240-COUNTIF($H$231:$H240,"&lt;&gt;CZ"),IF(AND(H239="CZ",H238="CZ",H237="CZ",H240&lt;&gt;"CZ",AF239=AF237,AF239&lt;&gt;AF236,AF239=AF240,AF239&lt;&gt;AF241),A237-COUNTIF($H$231:$H237,"&lt;&gt;CZ")&amp;$AH$5&amp;A240-COUNTIF($H$231:$H240,"&lt;&gt;CZ"),IF(AND(H239="CZ",H238&lt;&gt;"CZ",H237&lt;&gt;"CZ",H240="CZ",AF239=AF237,AF239&lt;&gt;AF236,AF239=AF240,AF239&lt;&gt;AF241),A238-COUNTIF($H$231:$H237,"&lt;&gt;CZ")&amp;$AH$5&amp;A240-COUNTIF($H$231:$H240,"&lt;&gt;CZ"),IF(AND(H239="CZ",H238&lt;&gt;"CZ",H237="CZ",H240="CZ",AF239=AF237,AF239&lt;&gt;AF236,AF239=AF240,AF239&lt;&gt;AF241),A237-COUNTIF($H$231:$H237,"&lt;&gt;CZ")&amp;$AH$5&amp;A240-COUNTIF($H$231:$H240,"&lt;&gt;CZ"),IF(AND(H239="CZ",H238&lt;&gt;"CZ",H237="CZ",H240&lt;&gt;"CZ",AF239=AF237,AF239&lt;&gt;AF236,AF239=AF240,AF239&lt;&gt;AF241),A237-COUNTIF($H$231:$H237,"&lt;&gt;CZ")&amp;$AH$5&amp;A240-COUNTIF($H$231:$H240,"&lt;&gt;CZ"),IF(AND(H239="CZ",H238="CZ",H237&lt;&gt;"CZ",H240&lt;&gt;"CZ",AF240=AF237,AF239&lt;&gt;AF236,AF239&lt;&gt;AF241),A238-COUNTIF($H$231:$H237,"&lt;&gt;CZ")&amp;$AH$5&amp;A240-COUNTIF($H$231:$H240,"&lt;&gt;CZ"),IF(AND(H239="CZ",H238&lt;&gt;"CZ",H237&lt;&gt;"CZ",H240&lt;&gt;"CZ",AF240=AF237,AF239&lt;&gt;AF236,AF239&lt;&gt;AF241),A238-COUNTIF($H$231:$H237,"&lt;&gt;CZ"),IF(AND(H239="CZ",H238&lt;&gt;"CZ",H240="CZ",H241="CZ",AF241=AF238,AF239&lt;&gt;AF237,AF239&lt;&gt;AF242),A239-COUNTIF($H$231:$H238,"&lt;&gt;CZ")&amp;$AH$5&amp;A241-COUNTIF($H$231:$H241,"&lt;&gt;CZ"),IF(AND(H239="CZ",H238="CZ",H240&lt;&gt;"CZ",H241="CZ",AF241=AF238,AF239&lt;&gt;AF237,AF239&lt;&gt;AF242),A238-COUNTIF($H$231:$H238,"&lt;&gt;CZ")&amp;$AH$5&amp;A241-COUNTIF($H$231:$H241,"&lt;&gt;CZ"),IF(AND(H239="CZ",H238="CZ",H240="CZ",H241&lt;&gt;"CZ",AF241=AF238,AF239&lt;&gt;AF237,AF239&lt;&gt;AF242),A238-COUNTIF($H$231:$H238,"&lt;&gt;CZ")&amp;$AH$5&amp;A241-COUNTIF($H$231:$H241,"&lt;&gt;CZ"),IF(AND(H239="CZ",H238&lt;&gt;"CZ",H240&lt;&gt;"CZ",H241="CZ",AF241=AF238,AF239&lt;&gt;AF237,AF239&lt;&gt;AF242),A239-COUNTIF($H$231:$H238,"&lt;&gt;CZ")&amp;$AH$5&amp;A241-COUNTIF($H$231:$H241,"&lt;&gt;CZ"),IF(AND(H239="CZ",H238&lt;&gt;"CZ",H240="CZ",H241&lt;&gt;"CZ",AF241=AF238,AF239&lt;&gt;AF237,AF239&lt;&gt;AF242),A239-COUNTIF($H$231:$H238,"&lt;&gt;CZ")&amp;$AH$5&amp;A241-COUNTIF($H$231:$H241,"&lt;&gt;CZ"),IF(AND(H239="CZ",H238="CZ",H240&lt;&gt;"CZ",H241&lt;&gt;"CZ",AF241=AF238,AF239&lt;&gt;AF237,AF239&lt;&gt;AF242),A238-COUNTIF($H$231:$H238,"&lt;&gt;CZ")&amp;$AH$5&amp;A241-COUNTIF($H$231:$H241,"&lt;&gt;CZ"),IF(AND(H239="CZ",H238&lt;&gt;"CZ",H240&lt;&gt;"CZ",H241&lt;&gt;"CZ",AF241=AF238,AF239&lt;&gt;AF237,AF239&lt;&gt;AF242),A239-COUNTIF($H$231:$H238,"&lt;&gt;CZ"),IF(AND(H239="CZ",H240="CZ",H241="CZ",H242&lt;&gt;"CZ",AF239&lt;&gt;AF238,AF239=AF242,AF239&lt;&gt;AF243),A239-COUNTIF($H$231:$H239,"&lt;&gt;CZ")&amp;$AH$5&amp;A242-COUNTIF($H$231:$H242,"&lt;&gt;CZ"),IF(AND(H239="CZ",H240="CZ",H241&lt;&gt;"CZ",H242="CZ",AF239&lt;&gt;AF238,AF239=AF242,AF239&lt;&gt;AF243),A239-COUNTIF($H$231:$H239,"&lt;&gt;CZ")&amp;$AH$5&amp;A242-COUNTIF($H$231:$H242,"&lt;&gt;CZ"),IF(AND(H239="CZ",H240&lt;&gt;"CZ",H241="CZ",H242="CZ",AF239&lt;&gt;AF238,AF239=AF242,AF239&lt;&gt;AF243),A239-COUNTIF($H$231:$H239,"&lt;&gt;CZ")&amp;$AH$5&amp;A242-COUNTIF($H$231:$H242,"&lt;&gt;CZ"),IF(AND(H239="CZ",H240&lt;&gt;"CZ",H241&lt;&gt;"CZ",H242="CZ",AF239&lt;&gt;AF238,AF239=AF242,AF239&lt;&gt;AF243),A239-COUNTIF($H$231:$H239,"&lt;&gt;CZ")&amp;$AH$5&amp;A242-COUNTIF($H$231:$H242,"&lt;&gt;CZ"),"")))))))))))))))))))))))))))))))))))))))))))))))))))))</f>
        <v/>
      </c>
      <c r="AJ239" s="102" t="str">
        <f>IF(AI239&lt;&gt;"","",IF(AND(H239="CZ",H240&lt;&gt;"CZ",H241="CZ",H242&lt;&gt;"CZ",AF239&lt;&gt;AF238,AF239=AF242,AF239&lt;&gt;AF243),A239-COUNTIF($H$231:$H239,"&lt;&gt;CZ")&amp;$AH$5&amp;A242-COUNTIF($H$231:$H242,"&lt;&gt;CZ"),IF(AND(H239="CZ",H240="CZ",H241&lt;&gt;"CZ",H242&lt;&gt;"CZ",AF239&lt;&gt;AF238,AF239=AF242,AF239&lt;&gt;AF243),A239-COUNTIF($H$231:$H239,"&lt;&gt;CZ")&amp;$AH$5&amp;A242-COUNTIF($H$231:$H242,"&lt;&gt;CZ"),IF(AND(H239="CZ",H240&lt;&gt;"CZ",H241&lt;&gt;"CZ",H242&lt;&gt;"CZ",AF239&lt;&gt;AF238,AF239=AF242,AF239&lt;&gt;AF243),A239-COUNTIF($H$231:$H239,"&lt;&gt;CZ"),IF(AND(H239="CZ",H238&lt;&gt;"CZ",H237="CZ",H236="CZ",H235="CZ",AF239=AF235,AF239&lt;&gt;AF234,AF239&lt;&gt;AF240),A235-COUNTIFS($H$231:$H235,"&lt;&gt;CZ")&amp;$AH$5&amp;A239-COUNTIFS($H$231:$H239,"&lt;&gt;CZ"),IF(AND(H239="CZ",H238="CZ",H237&lt;&gt;"CZ",H236="CZ",H235="CZ",AF239=AF235,AF239&lt;&gt;AF234,AF239&lt;&gt;AF240),A235-COUNTIFS($H$231:$H235,"&lt;&gt;CZ")&amp;$AH$5&amp;A239-COUNTIFS($H$231:$H239,"&lt;&gt;CZ"),IF(AND(H239="CZ",H238="CZ",H237="CZ",H236&lt;&gt;"CZ",H235="CZ",AF239=AF235,AF239&lt;&gt;AF234,AF239&lt;&gt;AF240),A235-COUNTIFS($H$231:$H235,"&lt;&gt;CZ")&amp;$AH$5&amp;A239-COUNTIFS($H$231:$H239,"&lt;&gt;CZ"),IF(AND(H239="CZ",H238="CZ",H237="CZ",H236="CZ",H235&lt;&gt;"CZ",AF239=AF235,AF239&lt;&gt;AF234,AF239&lt;&gt;AF240),A236-COUNTIFS($H$231:$H235,"&lt;&gt;CZ")&amp;$AH$5&amp;A239-COUNTIFS($H$231:$H239,"&lt;&gt;CZ"),IF(AND(H239="CZ",H238&lt;&gt;"CZ",H237="CZ",H236="CZ",H235&lt;&gt;"CZ",AF239=AF235,AF239&lt;&gt;AF234,AF239&lt;&gt;AF240),A236-COUNTIFS($H$231:$H235,"&lt;&gt;CZ")&amp;$AH$5&amp;A239-COUNTIFS($H$231:$H239,"&lt;&gt;CZ"),IF(AND(H239="CZ",H238&lt;&gt;"CZ",H237="CZ",H236&lt;&gt;"CZ",H235="CZ",AF239=AF235,AF239&lt;&gt;AF234,AF239&lt;&gt;AF240),A235-COUNTIFS($H$231:$H235,"&lt;&gt;CZ")&amp;$AH$5&amp;A239-COUNTIFS($H$231:$H239,"&lt;&gt;CZ"),IF(AND(H239="CZ",H238&lt;&gt;"CZ",H237&lt;&gt;"CZ",H236="CZ",H235="CZ",AF239=AF235,AF239&lt;&gt;AF234,AF239&lt;&gt;AF240),A235-COUNTIFS($H$231:$H235,"&lt;&gt;CZ")&amp;$AH$5&amp;A239-COUNTIFS($H$231:$H239,"&lt;&gt;CZ"),IF(AND(H239="CZ",H238&lt;&gt;"CZ",H237&lt;&gt;"CZ",H236&lt;&gt;"CZ",H235="CZ",AF239=AF235,AF239&lt;&gt;AF234,AF239&lt;&gt;AF240),A235-COUNTIFS($H$231:$H235,"&lt;&gt;CZ")&amp;$AH$5&amp;A239-COUNTIFS($H$231:$H239,"&lt;&gt;CZ"),IF(AND(H239="CZ",H238&lt;&gt;"CZ",H237&lt;&gt;"CZ",H236="CZ",H235&lt;&gt;"CZ",AF239=AF235,AF239&lt;&gt;AF234,AF239&lt;&gt;AF240),A236-COUNTIFS($H$231:$H235,"&lt;&gt;CZ")&amp;$AH$5&amp;A239-COUNTIFS($H$231:$H239,"&lt;&gt;CZ"),IF(AND(H239="CZ",H238&lt;&gt;"CZ",H237="CZ",H236&lt;&gt;"CZ",H235&lt;&gt;"CZ",AF239=AF235,AF239&lt;&gt;AF234,AF239&lt;&gt;AF240),A236-COUNTIFS($H$231:$H235,"&lt;&gt;CZ")&amp;$AH$5&amp;A239-COUNTIFS($H$231:$H239,"&lt;&gt;CZ"),IF(AND(H239="CZ",H238="CZ",H237&lt;&gt;"CZ",H236&lt;&gt;"CZ",H235&lt;&gt;"CZ",AF239=AF235,AF239&lt;&gt;AF234,AF239&lt;&gt;AF240),A236-COUNTIFS($H$231:$H235,"&lt;&gt;CZ")&amp;$AH$5&amp;A239-COUNTIFS($H$231:$H239,"&lt;&gt;CZ"),IF(AND(H239="CZ",H238="CZ",H237&lt;&gt;"CZ",H236&lt;&gt;"CZ",H235="CZ",AF239=AF235,AF239&lt;&gt;AF234,AF239&lt;&gt;AF240),A235-COUNTIFS($H$231:$H235,"&lt;&gt;CZ")&amp;$AH$5&amp;A239-COUNTIFS($H$231:$H239,"&lt;&gt;CZ"),IF(AND(H239="CZ",H238="CZ",H237&lt;&gt;"CZ",H236="CZ",H235&lt;&gt;"CZ",AF239=AF235,AF239&lt;&gt;AF234,AF239&lt;&gt;AF240),A236-COUNTIFS($H$231:$H235,"&lt;&gt;CZ")&amp;$AH$5&amp;A239-COUNTIFS($H$231:$H239,"&lt;&gt;CZ"),IF(AND(H239="CZ",H238="CZ",H237="CZ",H236&lt;&gt;"CZ",H235&lt;&gt;"CZ",AF239=AF235,AF239&lt;&gt;AF234,AF239&lt;&gt;AF240),A236-COUNTIFS($H$231:$H235,"&lt;&gt;CZ")&amp;$AH$5&amp;A239-COUNTIFS($H$231:$H239,"&lt;&gt;CZ"),IF(AND(H239="CZ",H238&lt;&gt;"CZ",H237&lt;&gt;"CZ",H236&lt;&gt;"CZ",H235&lt;&gt;"CZ",AF239=AF235,AF239&lt;&gt;AF234,AF239&lt;&gt;AF240),A236-COUNTIFS($H$231:$H235,"&lt;&gt;CZ"),IF(AND(H239="CZ",H238&lt;&gt;"CZ",H237="CZ",H236="CZ",H240="CZ",AF240=AF236,AF239&lt;&gt;AF235,AF239&lt;&gt;AF241),A236-COUNTIFS($H$231:$H236,"&lt;&gt;CZ")&amp;$AH$5&amp;A240-COUNTIFS($H$231:$H240,"&lt;&gt;CZ"),IF(AND(H239="CZ",H238="CZ",H237&lt;&gt;"CZ",H236="CZ",H240="CZ",AF240=AF236,AF239&lt;&gt;AF235,AF239&lt;&gt;AF241),A236-COUNTIFS($H$231:$H236,"&lt;&gt;CZ")&amp;$AH$5&amp;A240-COUNTIFS($H$231:$H240,"&lt;&gt;CZ"),IF(AND(H239="CZ",H238="CZ",H237="CZ",H236&lt;&gt;"CZ",H240="CZ",AF240=AF236,AF239&lt;&gt;AF235,AF239&lt;&gt;AF241),A237-COUNTIFS($H$231:$H236,"&lt;&gt;CZ")&amp;$AH$5&amp;A240-COUNTIFS($H$231:$H240,"&lt;&gt;CZ"),IF(AND(H239="CZ",H238="CZ",H237="CZ",H236="CZ",H240&lt;&gt;"CZ",AF240=AF236,AF239&lt;&gt;AF235,AF239&lt;&gt;AF241),A236-COUNTIFS($H$231:$H236,"&lt;&gt;CZ")&amp;$AH$5&amp;A240-COUNTIFS($H$231:$H240,"&lt;&gt;CZ"),IF(AND(H239="CZ",H238&lt;&gt;"CZ",H237="CZ",H236="CZ",H240&lt;&gt;"CZ",AF240=AF236,AF239&lt;&gt;AF235,AF239&lt;&gt;AF241),A236-COUNTIFS($H$231:$H236,"&lt;&gt;CZ")&amp;$AH$5&amp;A240-COUNTIFS($H$231:$H240,"&lt;&gt;CZ"),IF(AND(H239="CZ",H238&lt;&gt;"CZ",H237="CZ",H236&lt;&gt;"CZ",H240="CZ",AF240=AF236,AF239&lt;&gt;AF235,AF239&lt;&gt;AF241),A237-COUNTIFS($H$231:$H236,"&lt;&gt;CZ")&amp;$AH$5&amp;A240-COUNTIFS($H$231:$H240,"&lt;&gt;CZ"),IF(AND(H239="CZ",H238&lt;&gt;"CZ",H237&lt;&gt;"CZ",H236="CZ",H240="CZ",AF240=AF236,AF239&lt;&gt;AF235,AF239&lt;&gt;AF241),A236-COUNTIFS($H$231:$H236,"&lt;&gt;CZ")&amp;$AH$5&amp;A240-COUNTIFS($H$231:$H240,"&lt;&gt;CZ"),IF(AND(H239="CZ",H238&lt;&gt;"CZ",H237&lt;&gt;"CZ",H236&lt;&gt;"CZ",H240="CZ",AF240=AF236,AF239&lt;&gt;AF235,AF239&lt;&gt;AF241),A237-COUNTIFS($H$231:$H236,"&lt;&gt;CZ")&amp;$AH$5&amp;A240-COUNTIFS($H$231:$H240,"&lt;&gt;CZ"),IF(AND(H239="CZ",H238&lt;&gt;"CZ",H237&lt;&gt;"CZ",H236="CZ",H240&lt;&gt;"CZ",AF240=AF236,AF239&lt;&gt;AF235,AF239&lt;&gt;AF241),A236-COUNTIFS($H$231:$H236,"&lt;&gt;CZ")&amp;$AH$5&amp;A240-COUNTIFS($H$231:$H240,"&lt;&gt;CZ"),IF(AND(H239="CZ",H238&lt;&gt;"CZ",H237="CZ",H236&lt;&gt;"CZ",H240&lt;&gt;"CZ",AF240=AF236,AF239&lt;&gt;AF235,AF239&lt;&gt;AF241),A237-COUNTIFS($H$231:$H236,"&lt;&gt;CZ")&amp;$AH$5&amp;A240-COUNTIFS($H$231:$H240,"&lt;&gt;CZ"),IF(AND(H239="CZ",H238="CZ",H237&lt;&gt;"CZ",H236&lt;&gt;"CZ",H240&lt;&gt;"CZ",AF240=AF236,AF239&lt;&gt;AF235,AF239&lt;&gt;AF241),A237-COUNTIFS($H$231:$H236,"&lt;&gt;CZ")&amp;$AH$5&amp;A240-COUNTIFS($H$231:$H240,"&lt;&gt;CZ"),IF(AND(H239="CZ",H238="CZ",H237&lt;&gt;"CZ",H236&lt;&gt;"CZ",H240="CZ",AF240=AF236,AF239&lt;&gt;AF235,AF239&lt;&gt;AF241),A237-COUNTIFS($H$231:$H236,"&lt;&gt;CZ")&amp;$AH$5&amp;A240-COUNTIFS($H$231:$H240,"&lt;&gt;CZ"),IF(AND(H239="CZ",H238="CZ",H237&lt;&gt;"CZ",H236="CZ",H240&lt;&gt;"CZ",AF240=AF236,AF239&lt;&gt;AF235,AF239&lt;&gt;AF241),A236-COUNTIFS($H$231:$H236,"&lt;&gt;CZ")&amp;$AH$5&amp;A240-COUNTIFS($H$231:$H240,"&lt;&gt;CZ"),IF(AND(H239="CZ",H238="CZ",H237="CZ",H236&lt;&gt;"CZ",H240&lt;&gt;"CZ",AF240=AF236,AF239&lt;&gt;AF235,AF239&lt;&gt;AF241),A237-COUNTIFS($H$231:$H236,"&lt;&gt;CZ")&amp;$AH$5&amp;A240-COUNTIFS($H$231:$H240,"&lt;&gt;CZ"),IF(AND(H239="CZ",H238&lt;&gt;"CZ",H237&lt;&gt;"CZ",H236&lt;&gt;"CZ",H240&lt;&gt;"CZ",AF240=AF236,AF239&lt;&gt;AF235,AF239&lt;&gt;AF241),A237-COUNTIFS($H$231:$H236,"&lt;&gt;CZ"),IF(AND(H239="CZ",H238&lt;&gt;"CZ",H237="CZ",H240="CZ",H241="CZ",AF241=AF237,AF239&lt;&gt;AF236,AF239&lt;&gt;AF242),A237-COUNTIFS($H$231:$H237,"&lt;&gt;CZ")&amp;$AH$5&amp;A241-COUNTIFS($H$231:$H241,"&lt;&gt;CZ"),IF(AND(H239="CZ",H238="CZ",H237&lt;&gt;"CZ",H240="CZ",H241="CZ",AF241=AF237,AF239&lt;&gt;AF236,AF239&lt;&gt;AF242),A238-COUNTIFS($H$231:$H237,"&lt;&gt;CZ")&amp;$AH$5&amp;A241-COUNTIFS($H$231:$H241,"&lt;&gt;CZ"),IF(AND(H239="CZ",H238="CZ",H237="CZ",H240&lt;&gt;"CZ",H241="CZ",AF241=AF237,AF239&lt;&gt;AF236,AF239&lt;&gt;AF242),A237-COUNTIFS($H$231:$H237,"&lt;&gt;CZ")&amp;$AH$5&amp;A241-COUNTIFS($H$231:$H241,"&lt;&gt;CZ"),IF(AND(H239="CZ",H238="CZ",H237="CZ",H240="CZ",H241&lt;&gt;"CZ",AF241=AF237,AF239&lt;&gt;AF236,AF239&lt;&gt;AF242),A237-COUNTIFS($H$231:$H237,"&lt;&gt;CZ")&amp;$AH$5&amp;A241-COUNTIFS($H$231:$H241,"&lt;&gt;CZ"),IF(AND(H239="CZ",H238&lt;&gt;"CZ",H237="CZ",H240="CZ",H241&lt;&gt;"CZ",AF241=AF237,AF239&lt;&gt;AF236,AF239&lt;&gt;AF242),A237-COUNTIFS($H$231:$H237,"&lt;&gt;CZ")&amp;$AH$5&amp;A241-COUNTIFS($H$231:$H241,"&lt;&gt;CZ"),IF(AND(H239="CZ",H238&lt;&gt;"CZ",H237="CZ",H240&lt;&gt;"CZ",H241="CZ",AF241=AF237,AF239&lt;&gt;AF236,AF239&lt;&gt;AF242),A237-COUNTIFS($H$231:$H237,"&lt;&gt;CZ")&amp;$AH$5&amp;A241-COUNTIFS($H$231:$H241,"&lt;&gt;CZ"),IF(AND(H239="CZ",H238&lt;&gt;"CZ",H237&lt;&gt;"CZ",H240="CZ",H241="CZ",AF241=AF237,AF239&lt;&gt;AF236,AF239&lt;&gt;AF242),A238-COUNTIFS($H$231:$H237,"&lt;&gt;CZ")&amp;$AH$5&amp;A241-COUNTIFS($H$231:$H241,"&lt;&gt;CZ"),IF(AND(H239="CZ",H238&lt;&gt;"CZ",H237&lt;&gt;"CZ",H240&lt;&gt;"CZ",H241="CZ",AF241=AF237,AF239&lt;&gt;AF236,AF239&lt;&gt;AF242),A238-COUNTIFS($H$231:$H237,"&lt;&gt;CZ")&amp;$AH$5&amp;A241-COUNTIFS($H$231:$H241,"&lt;&gt;CZ"),IF(AND(H239="CZ",H238&lt;&gt;"CZ",H237&lt;&gt;"CZ",H240="CZ",H241&lt;&gt;"CZ",AF241=AF237,AF239&lt;&gt;AF236,AF239&lt;&gt;AF242),A238-COUNTIFS($H$231:$H237,"&lt;&gt;CZ")&amp;$AH$5&amp;A241-COUNTIFS($H$231:$H241,"&lt;&gt;CZ"),IF(AND(H239="CZ",H238&lt;&gt;"CZ",H237="CZ",H240&lt;&gt;"CZ",H241&lt;&gt;"CZ",AF241=AF237,AF239&lt;&gt;AF236,AF239&lt;&gt;AF242),A237-COUNTIFS($H$231:$H237,"&lt;&gt;CZ")&amp;$AH$5&amp;A241-COUNTIFS($H$231:$H241,"&lt;&gt;CZ"),IF(AND(H239="CZ",H238="CZ",H237&lt;&gt;"CZ",H240&lt;&gt;"CZ",H241&lt;&gt;"CZ",AF241=AF237,AF239&lt;&gt;AF236,AF239&lt;&gt;AF242),A238-COUNTIFS($H$231:$H237,"&lt;&gt;CZ")&amp;$AH$5&amp;A241-COUNTIFS($H$231:$H241,"&lt;&gt;CZ"),IF(AND(H239="CZ",H238="CZ",H237&lt;&gt;"CZ",H240&lt;&gt;"CZ",H241="CZ",AF241=AF237,AF239&lt;&gt;AF236,AF239&lt;&gt;AF242),A238-COUNTIFS($H$231:$H237,"&lt;&gt;CZ")&amp;$AH$5&amp;A241-COUNTIFS($H$231:$H241,"&lt;&gt;CZ"),IF(AND(H239="CZ",H238="CZ",H237&lt;&gt;"CZ",H240="CZ",H241&lt;&gt;"CZ",AF241=AF237,AF239&lt;&gt;AF236,AF239&lt;&gt;AF242),A238-COUNTIFS($H$231:$H237,"&lt;&gt;CZ")&amp;$AH$5&amp;A241-COUNTIFS($H$231:$H241,"&lt;&gt;CZ"),IF(AND(H239="CZ",H238="CZ",H237="CZ",H240&lt;&gt;"CZ",H241&lt;&gt;"CZ",AF241=AF237,AF239&lt;&gt;AF236,AF239&lt;&gt;AF242),A237-COUNTIFS($H$231:$H237,"&lt;&gt;CZ")&amp;$AH$5&amp;A241-COUNTIFS($H$231:$H241,"&lt;&gt;CZ"),""))))))))))))))))))))))))))))))))))))))))))))))))</f>
        <v/>
      </c>
      <c r="AK239" s="102" t="str">
        <f>IF(AI239&lt;&gt;"","",IF(AJ239&lt;&gt;"","",IF(AND(H238="CZ",H237&lt;&gt;"CZ",H236&lt;&gt;"CZ",H239&lt;&gt;"CZ",H240&lt;&gt;"CZ",AF240=AF236,AF238&lt;&gt;AF235,AF238&lt;&gt;AF241),A237-COUNTIFS($H$231:$H236,"&lt;&gt;CZ"),IF(AND(H239="CZ",H238&lt;&gt;"CZ",H240="CZ",H241="CZ",H242="CZ",AF242=AF238,AF239&lt;&gt;AF237,AF239&lt;&gt;AF243),A239-COUNTIFS($H$231:$H238,"&lt;&gt;CZ")&amp;$AH$5&amp;A242-COUNTIFS($H$231:$H242,"&lt;&gt;CZ"),IF(AND(H239="CZ",H238="CZ",H240&lt;&gt;"CZ",H241="CZ",H242="CZ",AF242=AF238,AF239&lt;&gt;AF237,AF239&lt;&gt;AF243),A238-COUNTIFS($H$231:$H238,"&lt;&gt;CZ")&amp;$AH$5&amp;A242-COUNTIFS($H$231:$H242,"&lt;&gt;CZ"),IF(AND(H239="CZ",H238="CZ",H240="CZ",H241&lt;&gt;"CZ",H242="CZ",AF242=AF238,AF239&lt;&gt;AF237,AF239&lt;&gt;AF243),A238-COUNTIFS($H$231:$H238,"&lt;&gt;CZ")&amp;$AH$5&amp;A242-COUNTIFS($H$231:$H242,"&lt;&gt;CZ"),IF(AND(H239="CZ",H238="CZ",H240="CZ",H241="CZ",H242&lt;&gt;"CZ",AF242=AF238,AF239&lt;&gt;AF237,AF239&lt;&gt;AF243),A238-COUNTIFS($H$231:$H238,"&lt;&gt;CZ")&amp;$AH$5&amp;A242-COUNTIFS($H$231:$H242,"&lt;&gt;CZ"),IF(AND(H239="CZ",H238&lt;&gt;"CZ",H240="CZ",H241="CZ",H242&lt;&gt;"CZ",AF242=AF238,AF239&lt;&gt;AF237,AF239&lt;&gt;AF243),A239-COUNTIFS($H$231:$H238,"&lt;&gt;CZ")&amp;$AH$5&amp;A242-COUNTIFS($H$231:$H242,"&lt;&gt;CZ"),IF(AND(H239="CZ",H238&lt;&gt;"CZ",H240="CZ",H241&lt;&gt;"CZ",H242="CZ",AF242=AF238,AF239&lt;&gt;AF237,AF239&lt;&gt;AF243),A239-COUNTIFS($H$231:$H238,"&lt;&gt;CZ")&amp;$AH$5&amp;A242-COUNTIFS($H$231:$H242,"&lt;&gt;CZ"),IF(AND(H239="CZ",H238&lt;&gt;"CZ",H240&lt;&gt;"CZ",H241="CZ",H242="CZ",AF242=AF238,AF239&lt;&gt;AF237,AF239&lt;&gt;AF243),A239-COUNTIFS($H$231:$H238,"&lt;&gt;CZ")&amp;$AH$5&amp;A242-COUNTIFS($H$231:$H242,"&lt;&gt;CZ"),IF(AND(H239="CZ",H238&lt;&gt;"CZ",H240&lt;&gt;"CZ",H241&lt;&gt;"CZ",H242="CZ",AF242=AF238,AF239&lt;&gt;AF237,AF239&lt;&gt;AF243),A239-COUNTIFS($H$231:$H238,"&lt;&gt;CZ")&amp;$AH$5&amp;A242-COUNTIFS($H$231:$H242,"&lt;&gt;CZ"),IF(AND(H239="CZ",H238&lt;&gt;"CZ",H240&lt;&gt;"CZ",H241&lt;&gt;"CZ",H242&lt;&gt;"CZ",AF242=AF238,AF239&lt;&gt;AF237,AF239&lt;&gt;AF243),A242-COUNTIFS($H$231:$H242,"&lt;&gt;CZ"),IF(AND(H239="CZ",H238&lt;&gt;"CZ",H240&lt;&gt;"CZ",H241="CZ",H242&lt;&gt;"CZ",AF242=AF238,AF239&lt;&gt;AF237,AF239&lt;&gt;AF243),A239-COUNTIFS($H$231:$H238,"&lt;&gt;CZ")&amp;$AH$5&amp;A242-COUNTIFS($H$231:$H242,"&lt;&gt;CZ"),IF(AND(H239="CZ",H238="CZ",H240="CZ",H241&lt;&gt;"CZ",H242&lt;&gt;"CZ",AF242=AF238,AF239&lt;&gt;AF237,AF239&lt;&gt;AF243),A238-COUNTIFS($H$231:$H238,"&lt;&gt;CZ")&amp;$AH$5&amp;A242-COUNTIFS($H$231:$H242,"&lt;&gt;CZ"),IF(AND(H239="CZ",H238="CZ",H240&lt;&gt;"CZ",H241&lt;&gt;"CZ",H242&lt;&gt;"CZ",AF242=AF238,AF239&lt;&gt;AF237,AF239&lt;&gt;AF243),A238-COUNTIFS($H$231:$H238,"&lt;&gt;CZ")&amp;$AH$5&amp;A242-COUNTIFS($H$231:$H242,"&lt;&gt;CZ"),IF(AND(H239="CZ",H238="CZ",H240&lt;&gt;"CZ",H241&lt;&gt;"CZ",H242="CZ",AF242=AF238,AF239&lt;&gt;AF237,AF239&lt;&gt;AF243),A238-COUNTIFS($H$231:$H238,"&lt;&gt;CZ")&amp;$AH$5&amp;A242-COUNTIFS($H$231:$H242,"&lt;&gt;CZ"),IF(AND(H239="CZ",H238="CZ",H240&lt;&gt;"CZ",H241="CZ",H242&lt;&gt;"CZ",AF242=AF238,AF239&lt;&gt;AF237,AF239&lt;&gt;AF243),A238-COUNTIFS($H$231:$H238,"&lt;&gt;CZ")&amp;$AH$5&amp;A242-COUNTIFS($H$231:$H242,"&lt;&gt;CZ"),IF(AND(H239="CZ",H238&lt;&gt;"CZ",H240="CZ",H241&lt;&gt;"CZ",H242&lt;&gt;"CZ",AF242=AF238,AF239&lt;&gt;AF237,AF239&lt;&gt;AF243),A239-COUNTIFS($H$231:$H238,"&lt;&gt;CZ")&amp;$AH$5&amp;A242-COUNTIFS($H$231:$H242,"&lt;&gt;CZ"),IF(AND(H239="CZ",H240&lt;&gt;"CZ",H241="CZ",H242="CZ",H243="CZ",AF239=AF243,AF239&lt;&gt;AF238,AF239&lt;&gt;AF244),A239-COUNTIFS($H$231:$H239,"&lt;&gt;CZ")&amp;$AH$5&amp;A243-COUNTIFS($H$231:$H243,"&lt;&gt;CZ"),IF(AND(H239="CZ",H240="CZ",H241&lt;&gt;"CZ",H242="CZ",H243="CZ",AF239=AF243,AF239&lt;&gt;AF238,AF239&lt;&gt;AF244),A239-COUNTIFS($H$231:$H239,"&lt;&gt;CZ")&amp;$AH$5&amp;A243-COUNTIFS($H$231:$H243,"&lt;&gt;CZ"),IF(AND(H239="CZ",H240="CZ",H241="CZ",H242&lt;&gt;"CZ",H243="CZ",AF239=AF243,AF239&lt;&gt;AF238,AF239&lt;&gt;AF244),A239-COUNTIFS($H$231:$H239,"&lt;&gt;CZ")&amp;$AH$5&amp;A243-COUNTIFS($H$231:$H243,"&lt;&gt;CZ"),IF(AND(H239="CZ",H240="CZ",H241="CZ",H242="CZ",H243&lt;&gt;"CZ",AF239=AF243,AF239&lt;&gt;AF238,AF239&lt;&gt;AF244),A239-COUNTIFS($H$231:$H239,"&lt;&gt;CZ")&amp;$AH$5&amp;A243-COUNTIFS($H$231:$H243,"&lt;&gt;CZ"),IF(AND(H239="CZ",H238&lt;&gt;"CZ",H237="CZ",H236="CZ",H240&lt;&gt;"CZ",AF240=AF236,AF239&lt;&gt;AF235,AF239&lt;&gt;AF241),A236-COUNTIFS($H$231:$H236,"&lt;&gt;CZ")&amp;$AH$5&amp;A240-COUNTIFS($H$231:$H240,"&lt;&gt;CZ"),IF(AND(H239="CZ",H240&lt;&gt;"CZ",H241="CZ",H242="CZ",H243&lt;&gt;"CZ",AF239=AF243,AF239&lt;&gt;AF238,AF239&lt;&gt;AF244),A239-COUNTIFS($H$231:$H239,"&lt;&gt;CZ")&amp;$AH$5&amp;A243-COUNTIFS($H$231:$H243,"&lt;&gt;CZ"),IF(AND(H239="CZ",H240&lt;&gt;"CZ",H241="CZ",H242&lt;&gt;"CZ",H243="CZ",AF239=AF243,AF239&lt;&gt;AF238,AF239&lt;&gt;AF244),A239-COUNTIFS($H$231:$H239,"&lt;&gt;CZ")&amp;$AH$5&amp;A243-COUNTIFS($H$231:$H243,"&lt;&gt;CZ"),IF(AND(H239="CZ",H240&lt;&gt;"CZ",H241&lt;&gt;"CZ",H242="CZ",H243="CZ",AF239=AF243,AF239&lt;&gt;AF238,AF239&lt;&gt;AF244),A239-COUNTIFS($H$231:$H239,"&lt;&gt;CZ")&amp;$AH$5&amp;A243-COUNTIFS($H$231:$H243,"&lt;&gt;CZ"),IF(AND(H239="CZ",H240&lt;&gt;"CZ",H241&lt;&gt;"CZ",H242&lt;&gt;"CZ",H243="CZ",AF239=AF243,AF239&lt;&gt;AF238,AF239&lt;&gt;AF244),A239-COUNTIFS($H$231:$H239,"&lt;&gt;CZ")&amp;$AH$5&amp;A243-COUNTIFS($H$231:$H243,"&lt;&gt;CZ"),IF(AND(H239="CZ",H240&lt;&gt;"CZ",H241&lt;&gt;"CZ",H242="CZ",H243&lt;&gt;"CZ",AF239=AF243,AF239&lt;&gt;AF238,AF239&lt;&gt;AF244),A239-COUNTIFS($H$231:$H239,"&lt;&gt;CZ")&amp;$AH$5&amp;A243-COUNTIFS($H$231:$H243,"&lt;&gt;CZ"),IF(AND(H239="CZ",H240&lt;&gt;"CZ",H241="CZ",H242&lt;&gt;"CZ",H243&lt;&gt;"CZ",AF239=AF243,AF239&lt;&gt;AF238,AF239&lt;&gt;AF244),A239-COUNTIFS($H$231:$H239,"&lt;&gt;CZ")&amp;$AH$5&amp;A243-COUNTIFS($H$231:$H243,"&lt;&gt;CZ"),IF(AND(H239="CZ",H240="CZ",H241&lt;&gt;"CZ",H242&lt;&gt;"CZ",H243&lt;&gt;"CZ",AF239=AF243,AF239&lt;&gt;AF238,AF239&lt;&gt;AF244),A239-COUNTIFS($H$231:$H239,"&lt;&gt;CZ")&amp;$AH$5&amp;A243-COUNTIFS($H$231:$H243,"&lt;&gt;CZ"),IF(AND(H239="CZ",H240="CZ",H241="CZ",H242&lt;&gt;"CZ",H243&lt;&gt;"CZ",AF239=AF243,AF239&lt;&gt;AF238,AF239&lt;&gt;AF244),A239-COUNTIFS($H$231:$H239,"&lt;&gt;CZ")&amp;$AH$5&amp;A243-COUNTIFS($H$231:$H243,"&lt;&gt;CZ"),IF(AND(H239="CZ",H240="CZ",H241&lt;&gt;"CZ",H242="CZ",H243&lt;&gt;"CZ",AF239=AF243,AF239&lt;&gt;AF238,AF239&lt;&gt;AF244),A239-COUNTIFS($H$231:$H239,"&lt;&gt;CZ")&amp;$AH$5&amp;A243-COUNTIFS($H$231:$H243,"&lt;&gt;CZ"),IF(AND(H239="CZ",H240="CZ",H241="CZ",H242&lt;&gt;"CZ",H243&lt;&gt;"CZ",AF239=AF243,AF239&lt;&gt;AF238,AF239&lt;&gt;AF244),A239-COUNTIFS($H$231:$H239,"&lt;&gt;CZ")&amp;$AH$5&amp;A243-COUNTIFS($H$231:$H243,"&lt;&gt;CZ"),IF(AND(H239="CZ",H240="CZ",H241&lt;&gt;"CZ",H242&lt;&gt;"CZ",H243&lt;&gt;"CZ",AF239=AF243,AF239&lt;&gt;AF238,AF239&lt;&gt;AF244),A243-COUNTIFS($H$231:$H243,"&lt;&gt;CZ"),""))))))))))))))))))))))))))))))))))</f>
        <v/>
      </c>
      <c r="AL239" s="120" t="str">
        <f t="shared" si="15"/>
        <v/>
      </c>
    </row>
    <row r="240" spans="1:38" s="104" customFormat="1" ht="15" hidden="1" customHeight="1">
      <c r="A240" s="105">
        <v>10</v>
      </c>
      <c r="B240" s="106" t="e">
        <v>#N/A</v>
      </c>
      <c r="C240" s="107" t="s">
        <v>251</v>
      </c>
      <c r="D240" s="107" t="s">
        <v>251</v>
      </c>
      <c r="E240" s="106" t="s">
        <v>251</v>
      </c>
      <c r="F240" s="108"/>
      <c r="G240" s="109" t="s">
        <v>251</v>
      </c>
      <c r="H240" s="110" t="s">
        <v>251</v>
      </c>
      <c r="I240" s="111"/>
      <c r="J240" s="112" t="s">
        <v>251</v>
      </c>
      <c r="K240" s="111"/>
      <c r="L240" s="112" t="s">
        <v>251</v>
      </c>
      <c r="M240" s="111"/>
      <c r="N240" s="112" t="s">
        <v>251</v>
      </c>
      <c r="O240" s="111"/>
      <c r="P240" s="112" t="s">
        <v>251</v>
      </c>
      <c r="Q240" s="111"/>
      <c r="R240" s="112" t="s">
        <v>251</v>
      </c>
      <c r="S240" s="113"/>
      <c r="T240" s="112" t="s">
        <v>251</v>
      </c>
      <c r="U240" s="111"/>
      <c r="V240" s="112" t="s">
        <v>251</v>
      </c>
      <c r="W240" s="111"/>
      <c r="X240" s="112" t="s">
        <v>251</v>
      </c>
      <c r="Y240" s="111"/>
      <c r="Z240" s="112" t="s">
        <v>251</v>
      </c>
      <c r="AA240" s="111"/>
      <c r="AB240" s="112" t="s">
        <v>251</v>
      </c>
      <c r="AC240" s="111"/>
      <c r="AD240" s="112" t="s">
        <v>251</v>
      </c>
      <c r="AE240" s="116">
        <v>0</v>
      </c>
      <c r="AF240" s="117" t="s">
        <v>251</v>
      </c>
      <c r="AG240" s="118" t="s">
        <v>251</v>
      </c>
      <c r="AH240" s="100" t="str">
        <f t="shared" ca="1" si="14"/>
        <v/>
      </c>
      <c r="AI240" s="119" t="str">
        <f>IF(H240="","",IF(H240&lt;&gt;"CZ","NE",IF(AND(H240="CZ",AF239&lt;&gt;AF240,AF240&lt;&gt;AF241),A240-COUNTIF($H$231:$H240,"&lt;&gt;CZ"),IF(AND(H240="CZ",H239="CZ",AF240=AF239,AF240&lt;&gt;AF238,AF240&lt;&gt;AF241),A239-COUNTIF($H$231:$H240,"&lt;&gt;CZ")&amp;$AH$5&amp;A240-COUNTIF($H$231:$H240,"&lt;&gt;CZ"),IF(AND(H240="CZ",H241="CZ",AF240&lt;&gt;AF239,AF240=AF241,AF240&lt;&gt;AF242),A240-COUNTIF($H$231:$H240,"&lt;&gt;CZ")&amp;$AH$5&amp;A241-COUNTIF($H$231:$H241,"&lt;&gt;CZ"),IF(AND(H240="CZ",H239="CZ",H238="CZ",AF240=AF238,AF240&lt;&gt;AF237,AF240&lt;&gt;AF241),A238-COUNTIF($H$231:$H240,"&lt;&gt;CZ")&amp;$AH$5&amp;A240-COUNTIF($H$231:$H240,"&lt;&gt;CZ"),IF(AND(H240="CZ",H239="CZ",H241="CZ",AF241=AF239,AF240&lt;&gt;AF238,AF240&lt;&gt;AF242),A239-COUNTIF($H$231:$H239,"&lt;&gt;CZ")&amp;$AH$5&amp;A241-COUNTIF($H$231:$H241,"&lt;&gt;CZ"),IF(AND(H240="CZ",H241="CZ",H242="CZ",AF240&lt;&gt;AF239,AF240=AF242,AF240&lt;&gt;AF243),A240-COUNTIF($H$231:$H240,"&lt;&gt;CZ")&amp;$AH$5&amp;A242-COUNTIF($H$231:$H242,"&lt;&gt;CZ"),IF(AND(H240="CZ",H239="CZ",H238="CZ",H237="CZ",AF240=AF237,AF240&lt;&gt;AF236,AF240&lt;&gt;AF241),A237-COUNTIF($H$231:$H237,"&lt;&gt;CZ")&amp;$AH$5&amp;A240-COUNTIF($H$231:$H240,"&lt;&gt;CZ"),IF(AND(H240="CZ",H239="CZ",H238="CZ",H241="CZ",AF241=AF238,AF240&lt;&gt;AF237,AF240&lt;&gt;AF242),A238-COUNTIF($H$231:$H238,"&lt;&gt;CZ")&amp;$AH$5&amp;A241-COUNTIF($H$231:$H241,"&lt;&gt;CZ"),IF(AND(H240="CZ",H239="CZ",H241="CZ",H242="CZ",AF242=AF239,AF240&lt;&gt;AF238,AF240&lt;&gt;AF243),A239-COUNTIF($H$231:$H239,"&lt;&gt;CZ")&amp;$AH$5&amp;A242-COUNTIF($H$231:$H242,"&lt;&gt;CZ"),IF(AND(H240="CZ",H241="CZ",H242="CZ",H243="CZ",AF240&lt;&gt;AF239,AF240=AF243,AF240&lt;&gt;AF244),A240-COUNTIF($H$231:$H240,"&lt;&gt;CZ")&amp;$AH$5&amp;A243-COUNTIF($H$231:$H243,"&lt;&gt;CZ"),IF(AND(H240="CZ",H239="CZ",H238="CZ",H237="CZ",H236="CZ",AF240=AF236,AF240&lt;&gt;AF235,AF240&lt;&gt;AF241),A236-COUNTIF($H$231:$H236,"&lt;&gt;CZ")&amp;$AH$5&amp;A240-COUNTIF($H$231:$H240,"&lt;&gt;CZ"),IF(AND(H240="CZ",H239="CZ",H238="CZ",H237="CZ",H241="CZ",AF241=AF237,AF240&lt;&gt;AF236,AF240&lt;&gt;AF242),A237-COUNTIF($H$231:$H237,"&lt;&gt;CZ")&amp;$AH$5&amp;A241-COUNTIF($H$231:$H241,"&lt;&gt;CZ"),IF(AND(H240="CZ",H239="CZ",H238="CZ",H241="CZ",H242="CZ",AF242=AF238,AF240&lt;&gt;AF237,AF240&lt;&gt;AF243),A238-COUNTIF($H$231:$H238,"&lt;&gt;CZ")&amp;$AH$5&amp;A242-COUNTIF($H$231:$H242,"&lt;&gt;CZ"),IF(AND(H240="CZ",H239="CZ",H241="CZ",H242="CZ",H243="CZ",AF243=AF239,AF240&lt;&gt;AF238,AF240&lt;&gt;AF244),A239-COUNTIF($H$231:$H239,"&lt;&gt;CZ")&amp;$AH$5&amp;A243-COUNTIF($H$231:$H243,"&lt;&gt;CZ"),IF(AND(H240="CZ",H241="CZ",H242="CZ",H243="CZ",H244="CZ",AF240&lt;&gt;AF239,AF240=AF244,AF240&lt;&gt;AF245),A240-COUNTIF($H$231:$H240,"&lt;&gt;CZ")&amp;$AH$5&amp;A244-COUNTIF($H$231:$H244,"&lt;&gt;CZ"),IF(AND(H240="CZ",H239&lt;&gt;"CZ",AF240=AF239,AF240&lt;&gt;AF238,AF240&lt;&gt;AF241),A240-COUNTIF($H$231:$H240,"&lt;&gt;CZ"),IF(AND(H240="CZ",H241&lt;&gt;"CZ",AF240&lt;&gt;AF239,AF240=AF241,AF240&lt;&gt;AF242),A240-COUNTIF($H$231:$H240,"&lt;&gt;CZ"),IF(AND(H240="CZ",H239&lt;&gt;"CZ",H238="CZ",AF240=AF238,AF240&lt;&gt;AF237,AF240&lt;&gt;AF241),A238-COUNTIF($H$231:$H238,"&lt;&gt;CZ")&amp;$AH$5&amp;A240-COUNTIF($H$231:$H240,"&lt;&gt;CZ"),IF(AND(H240="CZ",H239="CZ",H238&lt;&gt;"CZ",AF240=AF238,AF240&lt;&gt;AF237,AF240&lt;&gt;AF241),A239-COUNTIF($H$231:$H238,"&lt;&gt;CZ")&amp;$AH$5&amp;A240-COUNTIF($H$231:$H240,"&lt;&gt;CZ"),IF(AND(H240="CZ",H239&lt;&gt;"CZ",H238&lt;&gt;"CZ",AF240=AF238,AF240&lt;&gt;AF237,AF240&lt;&gt;AF241),A240-COUNTIF($H$231:$H240,"&lt;&gt;CZ"),IF(AND(H240="CZ",H239&lt;&gt;"CZ",H241="CZ",AF240=AF239,AF240&lt;&gt;AF238,AF240=AF241,AF240&lt;&gt;AF242),A240-COUNTIF($H$231:$H239,"&lt;&gt;CZ")&amp;$AH$5&amp;A241-COUNTIF($H$231:$H241,"&lt;&gt;CZ"),IF(AND(H240="CZ",H239="CZ",H241&lt;&gt;"CZ",AF241=AF239,AF240&lt;&gt;AF238,AF240&lt;&gt;AF242),A239-COUNTIF($H$231:$H239,"&lt;&gt;CZ")&amp;$AH$5&amp;A241-COUNTIF($H$231:$H241,"&lt;&gt;CZ"),IF(AND(H240="CZ",H239&lt;&gt;"CZ",H241&lt;&gt;"CZ",AF241=AF239,AF240&lt;&gt;AF238,AF240&lt;&gt;AF242),A240-COUNTIF($H$231:$H239,"&lt;&gt;CZ"),IF(AND(H240="CZ",H241&lt;&gt;"CZ",H242="CZ",AF240&lt;&gt;AF239,AF240=AF242,AF240&lt;&gt;AF243),A240-COUNTIF($H$231:$H240,"&lt;&gt;CZ")&amp;$AH$5&amp;A242-COUNTIF($H$231:$H242,"&lt;&gt;CZ"),IF(AND(H240="CZ",H241="CZ",H242&lt;&gt;"CZ",AF240&lt;&gt;AF239,AF240=AF242,AF240&lt;&gt;AF243),A240-COUNTIF($H$231:$H240,"&lt;&gt;CZ")&amp;$AH$5&amp;A242-COUNTIF($H$231:$H242,"&lt;&gt;CZ"),IF(AND(H240="CZ",H241&lt;&gt;"CZ",H242&lt;&gt;"CZ",AF240&gt;0,AF240&lt;&gt;AF239,AF240=AF242,AF240&lt;&gt;AF243),A240-COUNTIF($H$231:$H240,"&lt;&gt;CZ"),IF(AND(H240="CZ",H239&lt;&gt;"CZ",H238="CZ",H237="CZ",AF240=AF237,AF240&lt;&gt;AF236,AF240&lt;&gt;AF241),A237-COUNTIF($H$231:$H237,"&lt;&gt;CZ")&amp;$AH$5&amp;A240-COUNTIF($H$231:$H240,"&lt;&gt;CZ"),IF(AND(H240="CZ",H239="CZ",H238&lt;&gt;"CZ",H237="CZ",AF240=AF237,AF240&lt;&gt;AF236,AF240&lt;&gt;AF241),A237-COUNTIF($H$231:$H237,"&lt;&gt;CZ")&amp;$AH$5&amp;A240-COUNTIF($H$231:$H240,"&lt;&gt;CZ"),IF(AND(H240="CZ",H239="CZ",H238="CZ",H237&lt;&gt;"CZ",AF240=AF237,AF240&lt;&gt;AF236,AF240&lt;&gt;AF241),A238-COUNTIF($H$231:$H237,"&lt;&gt;CZ")&amp;$AH$5&amp;A240-COUNTIF($H$231:$H240,"&lt;&gt;CZ"),IF(AND(H240="CZ",H239&lt;&gt;"CZ",H238&lt;&gt;"CZ",H237="CZ",AF240=AF237,AF240&lt;&gt;AF236,AF240&lt;&gt;AF241),A237-COUNTIF($H$231:$H237,"&lt;&gt;CZ")&amp;$AH$5&amp;A240-COUNTIF($H$231:$H240,"&lt;&gt;CZ"),IF(AND(H240="CZ",H239&lt;&gt;"CZ",H238="CZ",H237&lt;&gt;"CZ",AF240=AF237,AF240&lt;&gt;AF236,AF240&lt;&gt;AF241),A238-COUNTIF($H$231:$H237,"&lt;&gt;CZ")&amp;$AH$5&amp;A240-COUNTIF($H$231:$H240,"&lt;&gt;CZ"),IF(AND(H240="CZ",H239="CZ",H238&lt;&gt;"CZ",H237&lt;&gt;"CZ",AF240=AF237,AF240&lt;&gt;AF236,AF240&lt;&gt;AF241),A238-COUNTIF($H$231:$H237,"&lt;&gt;CZ")&amp;$AH$5&amp;A240-COUNTIF($H$231:$H240,"&lt;&gt;CZ"),IF(AND(H240="CZ",H239&lt;&gt;"CZ",H238&lt;&gt;"CZ",H237&lt;&gt;"CZ",AF240=AF237,AF240&lt;&gt;AF236,AF240&lt;&gt;AF241),A240-COUNTIF($H$231:$H240,"&lt;&gt;CZ"),IF(AND(H240="CZ",H239="CZ",H238&lt;&gt;"CZ",H241="CZ",AF240=AF238,AF240&lt;&gt;AF237,AF240=AF241,AF240&lt;&gt;AF242),A239-COUNTIF($H$231:$H238,"&lt;&gt;CZ")&amp;$AH$5&amp;A241-COUNTIF($H$231:$H241,"&lt;&gt;CZ"),IF(AND(H240="CZ",H239="CZ",H238="CZ",H241&lt;&gt;"CZ",AF240=AF238,AF240&lt;&gt;AF237,AF240=AF241,AF240&lt;&gt;AF242),A238-COUNTIF($H$231:$H238,"&lt;&gt;CZ")&amp;$AH$5&amp;A241-COUNTIF($H$231:$H241,"&lt;&gt;CZ"),IF(AND(H240="CZ",H239&lt;&gt;"CZ",H238&lt;&gt;"CZ",H241="CZ",AF240=AF238,AF240&lt;&gt;AF237,AF240=AF241,AF240&lt;&gt;AF242),A239-COUNTIF($H$231:$H238,"&lt;&gt;CZ")&amp;$AH$5&amp;A241-COUNTIF($H$231:$H241,"&lt;&gt;CZ"),IF(AND(H240="CZ",H239&lt;&gt;"CZ",H238="CZ",H241="CZ",AF240=AF238,AF240&lt;&gt;AF237,AF240=AF241,AF240&lt;&gt;AF242),A238-COUNTIF($H$231:$H238,"&lt;&gt;CZ")&amp;$AH$5&amp;A241-COUNTIF($H$231:$H241,"&lt;&gt;CZ"),IF(AND(H240="CZ",H239&lt;&gt;"CZ",H238="CZ",H241&lt;&gt;"CZ",AF240=AF238,AF240&lt;&gt;AF237,AF240=AF241,AF240&lt;&gt;AF242),A238-COUNTIF($H$231:$H238,"&lt;&gt;CZ")&amp;$AH$5&amp;A241-COUNTIF($H$231:$H241,"&lt;&gt;CZ"),IF(AND(H240="CZ",H239="CZ",H238&lt;&gt;"CZ",H241&lt;&gt;"CZ",AF241=AF238,AF240&lt;&gt;AF237,AF240&lt;&gt;AF242),A239-COUNTIF($H$231:$H238,"&lt;&gt;CZ")&amp;$AH$5&amp;A241-COUNTIF($H$231:$H241,"&lt;&gt;CZ"),IF(AND(H240="CZ",H239&lt;&gt;"CZ",H238&lt;&gt;"CZ",H241&lt;&gt;"CZ",AF241=AF238,AF240&lt;&gt;AF237,AF240&lt;&gt;AF242),A239-COUNTIF($H$231:$H238,"&lt;&gt;CZ"),IF(AND(H240="CZ",H239&lt;&gt;"CZ",H241="CZ",H242="CZ",AF242=AF239,AF240&lt;&gt;AF238,AF240&lt;&gt;AF243),A240-COUNTIF($H$231:$H239,"&lt;&gt;CZ")&amp;$AH$5&amp;A242-COUNTIF($H$231:$H242,"&lt;&gt;CZ"),IF(AND(H240="CZ",H239="CZ",H241&lt;&gt;"CZ",H242="CZ",AF242=AF239,AF240&lt;&gt;AF238,AF240&lt;&gt;AF243),A239-COUNTIF($H$231:$H239,"&lt;&gt;CZ")&amp;$AH$5&amp;A242-COUNTIF($H$231:$H242,"&lt;&gt;CZ"),IF(AND(H240="CZ",H239="CZ",H241="CZ",H242&lt;&gt;"CZ",AF242=AF239,AF240&lt;&gt;AF238,AF240&lt;&gt;AF243),A239-COUNTIF($H$231:$H239,"&lt;&gt;CZ")&amp;$AH$5&amp;A242-COUNTIF($H$231:$H242,"&lt;&gt;CZ"),IF(AND(H240="CZ",H239&lt;&gt;"CZ",H241&lt;&gt;"CZ",H242="CZ",AF242=AF239,AF240&lt;&gt;AF238,AF240&lt;&gt;AF243),A240-COUNTIF($H$231:$H239,"&lt;&gt;CZ")&amp;$AH$5&amp;A242-COUNTIF($H$231:$H242,"&lt;&gt;CZ"),IF(AND(H240="CZ",H239&lt;&gt;"CZ",H241="CZ",H242&lt;&gt;"CZ",AF242=AF239,AF240&lt;&gt;AF238,AF240&lt;&gt;AF243),A240-COUNTIF($H$231:$H239,"&lt;&gt;CZ")&amp;$AH$5&amp;A242-COUNTIF($H$231:$H242,"&lt;&gt;CZ"),IF(AND(H240="CZ",H239="CZ",H241&lt;&gt;"CZ",H242&lt;&gt;"CZ",AF242=AF239,AF240&lt;&gt;AF238,AF240&lt;&gt;AF243),A239-COUNTIF($H$231:$H239,"&lt;&gt;CZ")&amp;$AH$5&amp;A242-COUNTIF($H$231:$H242,"&lt;&gt;CZ"),IF(AND(H240="CZ",H239&lt;&gt;"CZ",H241&lt;&gt;"CZ",H242&lt;&gt;"CZ",AF242=AF239,AF240&lt;&gt;AF238,AF240&lt;&gt;AF243),A240-COUNTIF($H$231:$H239,"&lt;&gt;CZ"),IF(AND(H240="CZ",H241="CZ",H242="CZ",H243&lt;&gt;"CZ",AF240&lt;&gt;AF239,AF240=AF243,AF240&lt;&gt;AF244),A240-COUNTIF($H$231:$H240,"&lt;&gt;CZ")&amp;$AH$5&amp;A243-COUNTIF($H$231:$H243,"&lt;&gt;CZ"),IF(AND(H240="CZ",H241="CZ",H242&lt;&gt;"CZ",H243="CZ",AF240&lt;&gt;AF239,AF240=AF243,AF240&lt;&gt;AF244),A240-COUNTIF($H$231:$H240,"&lt;&gt;CZ")&amp;$AH$5&amp;A243-COUNTIF($H$231:$H243,"&lt;&gt;CZ"),IF(AND(H240="CZ",H241&lt;&gt;"CZ",H242="CZ",H243="CZ",AF240&lt;&gt;AF239,AF240=AF243,AF240&lt;&gt;AF244),A240-COUNTIF($H$231:$H240,"&lt;&gt;CZ")&amp;$AH$5&amp;A243-COUNTIF($H$231:$H243,"&lt;&gt;CZ"),IF(AND(H240="CZ",H241&lt;&gt;"CZ",H242&lt;&gt;"CZ",H243="CZ",AF240&lt;&gt;AF239,AF240=AF243,AF240&lt;&gt;AF244),A240-COUNTIF($H$231:$H240,"&lt;&gt;CZ")&amp;$AH$5&amp;A243-COUNTIF($H$231:$H243,"&lt;&gt;CZ"),"")))))))))))))))))))))))))))))))))))))))))))))))))))))</f>
        <v/>
      </c>
      <c r="AJ240" s="102" t="str">
        <f>IF(AI240&lt;&gt;"","",IF(AND(H240="CZ",H241&lt;&gt;"CZ",H242="CZ",H243&lt;&gt;"CZ",AF240&lt;&gt;AF239,AF240=AF243,AF240&lt;&gt;AF244),A240-COUNTIF($H$231:$H240,"&lt;&gt;CZ")&amp;$AH$5&amp;A243-COUNTIF($H$231:$H243,"&lt;&gt;CZ"),IF(AND(H240="CZ",H241="CZ",H242&lt;&gt;"CZ",H243&lt;&gt;"CZ",AF240&lt;&gt;AF239,AF240=AF243,AF240&lt;&gt;AF244),A240-COUNTIF($H$231:$H240,"&lt;&gt;CZ")&amp;$AH$5&amp;A243-COUNTIF($H$231:$H243,"&lt;&gt;CZ"),IF(AND(H240="CZ",H241&lt;&gt;"CZ",H242&lt;&gt;"CZ",H243&lt;&gt;"CZ",AF240&lt;&gt;AF239,AF240=AF243,AF240&lt;&gt;AF244),A240-COUNTIF($H$231:$H240,"&lt;&gt;CZ"),IF(AND(H240="CZ",H239&lt;&gt;"CZ",H238="CZ",H237="CZ",H236="CZ",AF240=AF236,AF240&lt;&gt;AF235,AF240&lt;&gt;AF241),A236-COUNTIFS($H$231:$H236,"&lt;&gt;CZ")&amp;$AH$5&amp;A240-COUNTIFS($H$231:$H240,"&lt;&gt;CZ"),IF(AND(H240="CZ",H239="CZ",H238&lt;&gt;"CZ",H237="CZ",H236="CZ",AF240=AF236,AF240&lt;&gt;AF235,AF240&lt;&gt;AF241),A236-COUNTIFS($H$231:$H236,"&lt;&gt;CZ")&amp;$AH$5&amp;A240-COUNTIFS($H$231:$H240,"&lt;&gt;CZ"),IF(AND(H240="CZ",H239="CZ",H238="CZ",H237&lt;&gt;"CZ",H236="CZ",AF240=AF236,AF240&lt;&gt;AF235,AF240&lt;&gt;AF241),A236-COUNTIFS($H$231:$H236,"&lt;&gt;CZ")&amp;$AH$5&amp;A240-COUNTIFS($H$231:$H240,"&lt;&gt;CZ"),IF(AND(H240="CZ",H239="CZ",H238="CZ",H237="CZ",H236&lt;&gt;"CZ",AF240=AF236,AF240&lt;&gt;AF235,AF240&lt;&gt;AF241),A237-COUNTIFS($H$231:$H236,"&lt;&gt;CZ")&amp;$AH$5&amp;A240-COUNTIFS($H$231:$H240,"&lt;&gt;CZ"),IF(AND(H240="CZ",H239&lt;&gt;"CZ",H238="CZ",H237="CZ",H236&lt;&gt;"CZ",AF240=AF236,AF240&lt;&gt;AF235,AF240&lt;&gt;AF241),A237-COUNTIFS($H$231:$H236,"&lt;&gt;CZ")&amp;$AH$5&amp;A240-COUNTIFS($H$231:$H240,"&lt;&gt;CZ"),IF(AND(H240="CZ",H239&lt;&gt;"CZ",H238="CZ",H237&lt;&gt;"CZ",H236="CZ",AF240=AF236,AF240&lt;&gt;AF235,AF240&lt;&gt;AF241),A236-COUNTIFS($H$231:$H236,"&lt;&gt;CZ")&amp;$AH$5&amp;A240-COUNTIFS($H$231:$H240,"&lt;&gt;CZ"),IF(AND(H240="CZ",H239&lt;&gt;"CZ",H238&lt;&gt;"CZ",H237="CZ",H236="CZ",AF240=AF236,AF240&lt;&gt;AF235,AF240&lt;&gt;AF241),A236-COUNTIFS($H$231:$H236,"&lt;&gt;CZ")&amp;$AH$5&amp;A240-COUNTIFS($H$231:$H240,"&lt;&gt;CZ"),IF(AND(H240="CZ",H239&lt;&gt;"CZ",H238&lt;&gt;"CZ",H237&lt;&gt;"CZ",H236="CZ",AF240=AF236,AF240&lt;&gt;AF235,AF240&lt;&gt;AF241),A236-COUNTIFS($H$231:$H236,"&lt;&gt;CZ")&amp;$AH$5&amp;A240-COUNTIFS($H$231:$H240,"&lt;&gt;CZ"),IF(AND(H240="CZ",H239&lt;&gt;"CZ",H238&lt;&gt;"CZ",H237="CZ",H236&lt;&gt;"CZ",AF240=AF236,AF240&lt;&gt;AF235,AF240&lt;&gt;AF241),A237-COUNTIFS($H$231:$H236,"&lt;&gt;CZ")&amp;$AH$5&amp;A240-COUNTIFS($H$231:$H240,"&lt;&gt;CZ"),IF(AND(H240="CZ",H239&lt;&gt;"CZ",H238="CZ",H237&lt;&gt;"CZ",H236&lt;&gt;"CZ",AF240=AF236,AF240&lt;&gt;AF235,AF240&lt;&gt;AF241),A237-COUNTIFS($H$231:$H236,"&lt;&gt;CZ")&amp;$AH$5&amp;A240-COUNTIFS($H$231:$H240,"&lt;&gt;CZ"),IF(AND(H240="CZ",H239="CZ",H238&lt;&gt;"CZ",H237&lt;&gt;"CZ",H236&lt;&gt;"CZ",AF240=AF236,AF240&lt;&gt;AF235,AF240&lt;&gt;AF241),A237-COUNTIFS($H$231:$H236,"&lt;&gt;CZ")&amp;$AH$5&amp;A240-COUNTIFS($H$231:$H240,"&lt;&gt;CZ"),IF(AND(H240="CZ",H239="CZ",H238&lt;&gt;"CZ",H237&lt;&gt;"CZ",H236="CZ",AF240=AF236,AF240&lt;&gt;AF235,AF240&lt;&gt;AF241),A236-COUNTIFS($H$231:$H236,"&lt;&gt;CZ")&amp;$AH$5&amp;A240-COUNTIFS($H$231:$H240,"&lt;&gt;CZ"),IF(AND(H240="CZ",H239="CZ",H238&lt;&gt;"CZ",H237="CZ",H236&lt;&gt;"CZ",AF240=AF236,AF240&lt;&gt;AF235,AF240&lt;&gt;AF241),A237-COUNTIFS($H$231:$H236,"&lt;&gt;CZ")&amp;$AH$5&amp;A240-COUNTIFS($H$231:$H240,"&lt;&gt;CZ"),IF(AND(H240="CZ",H239="CZ",H238="CZ",H237&lt;&gt;"CZ",H236&lt;&gt;"CZ",AF240=AF236,AF240&lt;&gt;AF235,AF240&lt;&gt;AF241),A237-COUNTIFS($H$231:$H236,"&lt;&gt;CZ")&amp;$AH$5&amp;A240-COUNTIFS($H$231:$H240,"&lt;&gt;CZ"),IF(AND(H240="CZ",H239&lt;&gt;"CZ",H238&lt;&gt;"CZ",H237&lt;&gt;"CZ",H236&lt;&gt;"CZ",AF240=AF236,AF240&lt;&gt;AF235,AF240&lt;&gt;AF241),A237-COUNTIFS($H$231:$H236,"&lt;&gt;CZ"),IF(AND(H240="CZ",H239&lt;&gt;"CZ",H238="CZ",H237="CZ",H241="CZ",AF241=AF237,AF240&lt;&gt;AF236,AF240&lt;&gt;AF242),A237-COUNTIFS($H$231:$H237,"&lt;&gt;CZ")&amp;$AH$5&amp;A241-COUNTIFS($H$231:$H241,"&lt;&gt;CZ"),IF(AND(H240="CZ",H239="CZ",H238&lt;&gt;"CZ",H237="CZ",H241="CZ",AF241=AF237,AF240&lt;&gt;AF236,AF240&lt;&gt;AF242),A237-COUNTIFS($H$231:$H237,"&lt;&gt;CZ")&amp;$AH$5&amp;A241-COUNTIFS($H$231:$H241,"&lt;&gt;CZ"),IF(AND(H240="CZ",H239="CZ",H238="CZ",H237&lt;&gt;"CZ",H241="CZ",AF241=AF237,AF240&lt;&gt;AF236,AF240&lt;&gt;AF242),A238-COUNTIFS($H$231:$H237,"&lt;&gt;CZ")&amp;$AH$5&amp;A241-COUNTIFS($H$231:$H241,"&lt;&gt;CZ"),IF(AND(H240="CZ",H239="CZ",H238="CZ",H237="CZ",H241&lt;&gt;"CZ",AF241=AF237,AF240&lt;&gt;AF236,AF240&lt;&gt;AF242),A237-COUNTIFS($H$231:$H237,"&lt;&gt;CZ")&amp;$AH$5&amp;A241-COUNTIFS($H$231:$H241,"&lt;&gt;CZ"),IF(AND(H240="CZ",H239&lt;&gt;"CZ",H238="CZ",H237="CZ",H241&lt;&gt;"CZ",AF241=AF237,AF240&lt;&gt;AF236,AF240&lt;&gt;AF242),A237-COUNTIFS($H$231:$H237,"&lt;&gt;CZ")&amp;$AH$5&amp;A241-COUNTIFS($H$231:$H241,"&lt;&gt;CZ"),IF(AND(H240="CZ",H239&lt;&gt;"CZ",H238="CZ",H237&lt;&gt;"CZ",H241="CZ",AF241=AF237,AF240&lt;&gt;AF236,AF240&lt;&gt;AF242),A238-COUNTIFS($H$231:$H237,"&lt;&gt;CZ")&amp;$AH$5&amp;A241-COUNTIFS($H$231:$H241,"&lt;&gt;CZ"),IF(AND(H240="CZ",H239&lt;&gt;"CZ",H238&lt;&gt;"CZ",H237="CZ",H241="CZ",AF241=AF237,AF240&lt;&gt;AF236,AF240&lt;&gt;AF242),A237-COUNTIFS($H$231:$H237,"&lt;&gt;CZ")&amp;$AH$5&amp;A241-COUNTIFS($H$231:$H241,"&lt;&gt;CZ"),IF(AND(H240="CZ",H239&lt;&gt;"CZ",H238&lt;&gt;"CZ",H237&lt;&gt;"CZ",H241="CZ",AF241=AF237,AF240&lt;&gt;AF236,AF240&lt;&gt;AF242),A238-COUNTIFS($H$231:$H237,"&lt;&gt;CZ")&amp;$AH$5&amp;A241-COUNTIFS($H$231:$H241,"&lt;&gt;CZ"),IF(AND(H240="CZ",H239&lt;&gt;"CZ",H238&lt;&gt;"CZ",H237="CZ",H241&lt;&gt;"CZ",AF241=AF237,AF240&lt;&gt;AF236,AF240&lt;&gt;AF242),A237-COUNTIFS($H$231:$H237,"&lt;&gt;CZ")&amp;$AH$5&amp;A241-COUNTIFS($H$231:$H241,"&lt;&gt;CZ"),IF(AND(H240="CZ",H239&lt;&gt;"CZ",H238="CZ",H237&lt;&gt;"CZ",H241&lt;&gt;"CZ",AF241=AF237,AF240&lt;&gt;AF236,AF240&lt;&gt;AF242),A238-COUNTIFS($H$231:$H237,"&lt;&gt;CZ")&amp;$AH$5&amp;A241-COUNTIFS($H$231:$H241,"&lt;&gt;CZ"),IF(AND(H240="CZ",H239="CZ",H238&lt;&gt;"CZ",H237&lt;&gt;"CZ",H241&lt;&gt;"CZ",AF241=AF237,AF240&lt;&gt;AF236,AF240&lt;&gt;AF242),A238-COUNTIFS($H$231:$H237,"&lt;&gt;CZ")&amp;$AH$5&amp;A241-COUNTIFS($H$231:$H241,"&lt;&gt;CZ"),IF(AND(H240="CZ",H239="CZ",H238&lt;&gt;"CZ",H237&lt;&gt;"CZ",H241="CZ",AF241=AF237,AF240&lt;&gt;AF236,AF240&lt;&gt;AF242),A238-COUNTIFS($H$231:$H237,"&lt;&gt;CZ")&amp;$AH$5&amp;A241-COUNTIFS($H$231:$H241,"&lt;&gt;CZ"),IF(AND(H240="CZ",H239="CZ",H238&lt;&gt;"CZ",H237="CZ",H241&lt;&gt;"CZ",AF241=AF237,AF240&lt;&gt;AF236,AF240&lt;&gt;AF242),A237-COUNTIFS($H$231:$H237,"&lt;&gt;CZ")&amp;$AH$5&amp;A241-COUNTIFS($H$231:$H241,"&lt;&gt;CZ"),IF(AND(H240="CZ",H239="CZ",H238="CZ",H237&lt;&gt;"CZ",H241&lt;&gt;"CZ",AF241=AF237,AF240&lt;&gt;AF236,AF240&lt;&gt;AF242),A238-COUNTIFS($H$231:$H237,"&lt;&gt;CZ")&amp;$AH$5&amp;A241-COUNTIFS($H$231:$H241,"&lt;&gt;CZ"),IF(AND(H240="CZ",H239&lt;&gt;"CZ",H238&lt;&gt;"CZ",H237&lt;&gt;"CZ",H241&lt;&gt;"CZ",AF241=AF237,AF240&lt;&gt;AF236,AF240&lt;&gt;AF242),A238-COUNTIFS($H$231:$H237,"&lt;&gt;CZ"),IF(AND(H240="CZ",H239&lt;&gt;"CZ",H238="CZ",H241="CZ",H242="CZ",AF242=AF238,AF240&lt;&gt;AF237,AF240&lt;&gt;AF243),A238-COUNTIFS($H$231:$H238,"&lt;&gt;CZ")&amp;$AH$5&amp;A242-COUNTIFS($H$231:$H242,"&lt;&gt;CZ"),IF(AND(H240="CZ",H239="CZ",H238&lt;&gt;"CZ",H241="CZ",H242="CZ",AF242=AF238,AF240&lt;&gt;AF237,AF240&lt;&gt;AF243),A239-COUNTIFS($H$231:$H238,"&lt;&gt;CZ")&amp;$AH$5&amp;A242-COUNTIFS($H$231:$H242,"&lt;&gt;CZ"),IF(AND(H240="CZ",H239="CZ",H238="CZ",H241&lt;&gt;"CZ",H242="CZ",AF242=AF238,AF240&lt;&gt;AF237,AF240&lt;&gt;AF243),A238-COUNTIFS($H$231:$H238,"&lt;&gt;CZ")&amp;$AH$5&amp;A242-COUNTIFS($H$231:$H242,"&lt;&gt;CZ"),IF(AND(H240="CZ",H239="CZ",H238="CZ",H241="CZ",H242&lt;&gt;"CZ",AF242=AF238,AF240&lt;&gt;AF237,AF240&lt;&gt;AF243),A238-COUNTIFS($H$231:$H238,"&lt;&gt;CZ")&amp;$AH$5&amp;A242-COUNTIFS($H$231:$H242,"&lt;&gt;CZ"),IF(AND(H240="CZ",H239&lt;&gt;"CZ",H238="CZ",H241="CZ",H242&lt;&gt;"CZ",AF242=AF238,AF240&lt;&gt;AF237,AF240&lt;&gt;AF243),A238-COUNTIFS($H$231:$H238,"&lt;&gt;CZ")&amp;$AH$5&amp;A242-COUNTIFS($H$231:$H242,"&lt;&gt;CZ"),IF(AND(H240="CZ",H239&lt;&gt;"CZ",H238="CZ",H241&lt;&gt;"CZ",H242="CZ",AF242=AF238,AF240&lt;&gt;AF237,AF240&lt;&gt;AF243),A238-COUNTIFS($H$231:$H238,"&lt;&gt;CZ")&amp;$AH$5&amp;A242-COUNTIFS($H$231:$H242,"&lt;&gt;CZ"),IF(AND(H240="CZ",H239&lt;&gt;"CZ",H238&lt;&gt;"CZ",H241="CZ",H242="CZ",AF242=AF238,AF240&lt;&gt;AF237,AF240&lt;&gt;AF243),A239-COUNTIFS($H$231:$H238,"&lt;&gt;CZ")&amp;$AH$5&amp;A242-COUNTIFS($H$231:$H242,"&lt;&gt;CZ"),IF(AND(H240="CZ",H239&lt;&gt;"CZ",H238&lt;&gt;"CZ",H241&lt;&gt;"CZ",H242="CZ",AF242=AF238,AF240&lt;&gt;AF237,AF240&lt;&gt;AF243),A239-COUNTIFS($H$231:$H238,"&lt;&gt;CZ")&amp;$AH$5&amp;A242-COUNTIFS($H$231:$H242,"&lt;&gt;CZ"),IF(AND(H240="CZ",H239&lt;&gt;"CZ",H238&lt;&gt;"CZ",H241="CZ",H242&lt;&gt;"CZ",AF242=AF238,AF240&lt;&gt;AF237,AF240&lt;&gt;AF243),A239-COUNTIFS($H$231:$H238,"&lt;&gt;CZ")&amp;$AH$5&amp;A242-COUNTIFS($H$231:$H242,"&lt;&gt;CZ"),IF(AND(H240="CZ",H239&lt;&gt;"CZ",H238="CZ",H241&lt;&gt;"CZ",H242&lt;&gt;"CZ",AF242=AF238,AF240&lt;&gt;AF237,AF240&lt;&gt;AF243),A238-COUNTIFS($H$231:$H238,"&lt;&gt;CZ")&amp;$AH$5&amp;A242-COUNTIFS($H$231:$H242,"&lt;&gt;CZ"),IF(AND(H240="CZ",H239="CZ",H238&lt;&gt;"CZ",H241&lt;&gt;"CZ",H242&lt;&gt;"CZ",AF242=AF238,AF240&lt;&gt;AF237,AF240&lt;&gt;AF243),A239-COUNTIFS($H$231:$H238,"&lt;&gt;CZ")&amp;$AH$5&amp;A242-COUNTIFS($H$231:$H242,"&lt;&gt;CZ"),IF(AND(H240="CZ",H239="CZ",H238&lt;&gt;"CZ",H241&lt;&gt;"CZ",H242="CZ",AF242=AF238,AF240&lt;&gt;AF237,AF240&lt;&gt;AF243),A239-COUNTIFS($H$231:$H238,"&lt;&gt;CZ")&amp;$AH$5&amp;A242-COUNTIFS($H$231:$H242,"&lt;&gt;CZ"),IF(AND(H240="CZ",H239="CZ",H238&lt;&gt;"CZ",H241="CZ",H242&lt;&gt;"CZ",AF242=AF238,AF240&lt;&gt;AF237,AF240&lt;&gt;AF243),A239-COUNTIFS($H$231:$H238,"&lt;&gt;CZ")&amp;$AH$5&amp;A242-COUNTIFS($H$231:$H242,"&lt;&gt;CZ"),IF(AND(H240="CZ",H239="CZ",H238="CZ",H241&lt;&gt;"CZ",H242&lt;&gt;"CZ",AF242=AF238,AF240&lt;&gt;AF237,AF240&lt;&gt;AF243),A238-COUNTIFS($H$231:$H238,"&lt;&gt;CZ")&amp;$AH$5&amp;A242-COUNTIFS($H$231:$H242,"&lt;&gt;CZ"),""))))))))))))))))))))))))))))))))))))))))))))))))</f>
        <v/>
      </c>
      <c r="AK240" s="102" t="str">
        <f>IF(AI240&lt;&gt;"","",IF(AJ240&lt;&gt;"","",IF(AND(H239="CZ",H238&lt;&gt;"CZ",H237&lt;&gt;"CZ",H240&lt;&gt;"CZ",H241&lt;&gt;"CZ",AF241=AF237,AF239&lt;&gt;AF236,AF239&lt;&gt;AF242),A238-COUNTIFS($H$231:$H237,"&lt;&gt;CZ"),IF(AND(H240="CZ",H239&lt;&gt;"CZ",H241="CZ",H242="CZ",H243="CZ",AF243=AF239,AF240&lt;&gt;AF238,AF240&lt;&gt;AF244),A240-COUNTIFS($H$231:$H239,"&lt;&gt;CZ")&amp;$AH$5&amp;A243-COUNTIFS($H$231:$H243,"&lt;&gt;CZ"),IF(AND(H240="CZ",H239="CZ",H241&lt;&gt;"CZ",H242="CZ",H243="CZ",AF243=AF239,AF240&lt;&gt;AF238,AF240&lt;&gt;AF244),A239-COUNTIFS($H$231:$H239,"&lt;&gt;CZ")&amp;$AH$5&amp;A243-COUNTIFS($H$231:$H243,"&lt;&gt;CZ"),IF(AND(H240="CZ",H239="CZ",H241="CZ",H242&lt;&gt;"CZ",H243="CZ",AF243=AF239,AF240&lt;&gt;AF238,AF240&lt;&gt;AF244),A239-COUNTIFS($H$231:$H239,"&lt;&gt;CZ")&amp;$AH$5&amp;A243-COUNTIFS($H$231:$H243,"&lt;&gt;CZ"),IF(AND(H240="CZ",H239="CZ",H241="CZ",H242="CZ",H243&lt;&gt;"CZ",AF243=AF239,AF240&lt;&gt;AF238,AF240&lt;&gt;AF244),A239-COUNTIFS($H$231:$H239,"&lt;&gt;CZ")&amp;$AH$5&amp;A243-COUNTIFS($H$231:$H243,"&lt;&gt;CZ"),IF(AND(H240="CZ",H239&lt;&gt;"CZ",H241="CZ",H242="CZ",H243&lt;&gt;"CZ",AF243=AF239,AF240&lt;&gt;AF238,AF240&lt;&gt;AF244),A240-COUNTIFS($H$231:$H239,"&lt;&gt;CZ")&amp;$AH$5&amp;A243-COUNTIFS($H$231:$H243,"&lt;&gt;CZ"),IF(AND(H240="CZ",H239&lt;&gt;"CZ",H241="CZ",H242&lt;&gt;"CZ",H243="CZ",AF243=AF239,AF240&lt;&gt;AF238,AF240&lt;&gt;AF244),A240-COUNTIFS($H$231:$H239,"&lt;&gt;CZ")&amp;$AH$5&amp;A243-COUNTIFS($H$231:$H243,"&lt;&gt;CZ"),IF(AND(H240="CZ",H239&lt;&gt;"CZ",H241&lt;&gt;"CZ",H242="CZ",H243="CZ",AF243=AF239,AF240&lt;&gt;AF238,AF240&lt;&gt;AF244),A240-COUNTIFS($H$231:$H239,"&lt;&gt;CZ")&amp;$AH$5&amp;A243-COUNTIFS($H$231:$H243,"&lt;&gt;CZ"),IF(AND(H240="CZ",H239&lt;&gt;"CZ",H241&lt;&gt;"CZ",H242&lt;&gt;"CZ",H243="CZ",AF243=AF239,AF240&lt;&gt;AF238,AF240&lt;&gt;AF244),A240-COUNTIFS($H$231:$H239,"&lt;&gt;CZ")&amp;$AH$5&amp;A243-COUNTIFS($H$231:$H243,"&lt;&gt;CZ"),IF(AND(H240="CZ",H239&lt;&gt;"CZ",H241&lt;&gt;"CZ",H242&lt;&gt;"CZ",H243&lt;&gt;"CZ",AF243=AF239,AF240&lt;&gt;AF238,AF240&lt;&gt;AF244),A243-COUNTIFS($H$231:$H243,"&lt;&gt;CZ"),IF(AND(H240="CZ",H239&lt;&gt;"CZ",H241&lt;&gt;"CZ",H242="CZ",H243&lt;&gt;"CZ",AF243=AF239,AF240&lt;&gt;AF238,AF240&lt;&gt;AF244),A240-COUNTIFS($H$231:$H239,"&lt;&gt;CZ")&amp;$AH$5&amp;A243-COUNTIFS($H$231:$H243,"&lt;&gt;CZ"),IF(AND(H240="CZ",H239="CZ",H241="CZ",H242&lt;&gt;"CZ",H243&lt;&gt;"CZ",AF243=AF239,AF240&lt;&gt;AF238,AF240&lt;&gt;AF244),A239-COUNTIFS($H$231:$H239,"&lt;&gt;CZ")&amp;$AH$5&amp;A243-COUNTIFS($H$231:$H243,"&lt;&gt;CZ"),IF(AND(H240="CZ",H239="CZ",H241&lt;&gt;"CZ",H242&lt;&gt;"CZ",H243&lt;&gt;"CZ",AF243=AF239,AF240&lt;&gt;AF238,AF240&lt;&gt;AF244),A239-COUNTIFS($H$231:$H239,"&lt;&gt;CZ")&amp;$AH$5&amp;A243-COUNTIFS($H$231:$H243,"&lt;&gt;CZ"),IF(AND(H240="CZ",H239="CZ",H241&lt;&gt;"CZ",H242&lt;&gt;"CZ",H243="CZ",AF243=AF239,AF240&lt;&gt;AF238,AF240&lt;&gt;AF244),A239-COUNTIFS($H$231:$H239,"&lt;&gt;CZ")&amp;$AH$5&amp;A243-COUNTIFS($H$231:$H243,"&lt;&gt;CZ"),IF(AND(H240="CZ",H239="CZ",H241&lt;&gt;"CZ",H242="CZ",H243&lt;&gt;"CZ",AF243=AF239,AF240&lt;&gt;AF238,AF240&lt;&gt;AF244),A239-COUNTIFS($H$231:$H239,"&lt;&gt;CZ")&amp;$AH$5&amp;A243-COUNTIFS($H$231:$H243,"&lt;&gt;CZ"),IF(AND(H240="CZ",H239&lt;&gt;"CZ",H241="CZ",H242&lt;&gt;"CZ",H243&lt;&gt;"CZ",AF243=AF239,AF240&lt;&gt;AF238,AF240&lt;&gt;AF244),A240-COUNTIFS($H$231:$H239,"&lt;&gt;CZ")&amp;$AH$5&amp;A243-COUNTIFS($H$231:$H243,"&lt;&gt;CZ"),IF(AND(H240="CZ",H241&lt;&gt;"CZ",H242="CZ",H243="CZ",H244="CZ",AF240=AF244,AF240&lt;&gt;AF239,AF240&lt;&gt;AF245),A240-COUNTIFS($H$231:$H240,"&lt;&gt;CZ")&amp;$AH$5&amp;A244-COUNTIFS($H$231:$H244,"&lt;&gt;CZ"),IF(AND(H240="CZ",H241="CZ",H242&lt;&gt;"CZ",H243="CZ",H244="CZ",AF240=AF244,AF240&lt;&gt;AF239,AF240&lt;&gt;AF245),A240-COUNTIFS($H$231:$H240,"&lt;&gt;CZ")&amp;$AH$5&amp;A244-COUNTIFS($H$231:$H244,"&lt;&gt;CZ"),IF(AND(H240="CZ",H241="CZ",H242="CZ",H243&lt;&gt;"CZ",H244="CZ",AF240=AF244,AF240&lt;&gt;AF239,AF240&lt;&gt;AF245),A240-COUNTIFS($H$231:$H240,"&lt;&gt;CZ")&amp;$AH$5&amp;A244-COUNTIFS($H$231:$H244,"&lt;&gt;CZ"),IF(AND(H240="CZ",H241="CZ",H242="CZ",H243="CZ",H244&lt;&gt;"CZ",AF240=AF244,AF240&lt;&gt;AF239,AF240&lt;&gt;AF245),A240-COUNTIFS($H$231:$H240,"&lt;&gt;CZ")&amp;$AH$5&amp;A244-COUNTIFS($H$231:$H244,"&lt;&gt;CZ"),IF(AND(H240="CZ",H239&lt;&gt;"CZ",H238="CZ",H237="CZ",H241&lt;&gt;"CZ",AF241=AF237,AF240&lt;&gt;AF236,AF240&lt;&gt;AF242),A237-COUNTIFS($H$231:$H237,"&lt;&gt;CZ")&amp;$AH$5&amp;A241-COUNTIFS($H$231:$H241,"&lt;&gt;CZ"),IF(AND(H240="CZ",H241&lt;&gt;"CZ",H242="CZ",H243="CZ",H244&lt;&gt;"CZ",AF240=AF244,AF240&lt;&gt;AF239,AF240&lt;&gt;AF245),A240-COUNTIFS($H$231:$H240,"&lt;&gt;CZ")&amp;$AH$5&amp;A244-COUNTIFS($H$231:$H244,"&lt;&gt;CZ"),IF(AND(H240="CZ",H241&lt;&gt;"CZ",H242="CZ",H243&lt;&gt;"CZ",H244="CZ",AF240=AF244,AF240&lt;&gt;AF239,AF240&lt;&gt;AF245),A240-COUNTIFS($H$231:$H240,"&lt;&gt;CZ")&amp;$AH$5&amp;A244-COUNTIFS($H$231:$H244,"&lt;&gt;CZ"),IF(AND(H240="CZ",H241&lt;&gt;"CZ",H242&lt;&gt;"CZ",H243="CZ",H244="CZ",AF240=AF244,AF240&lt;&gt;AF239,AF240&lt;&gt;AF245),A240-COUNTIFS($H$231:$H240,"&lt;&gt;CZ")&amp;$AH$5&amp;A244-COUNTIFS($H$231:$H244,"&lt;&gt;CZ"),IF(AND(H240="CZ",H241&lt;&gt;"CZ",H242&lt;&gt;"CZ",H243&lt;&gt;"CZ",H244="CZ",AF240=AF244,AF240&lt;&gt;AF239,AF240&lt;&gt;AF245),A240-COUNTIFS($H$231:$H240,"&lt;&gt;CZ")&amp;$AH$5&amp;A244-COUNTIFS($H$231:$H244,"&lt;&gt;CZ"),IF(AND(H240="CZ",H241&lt;&gt;"CZ",H242&lt;&gt;"CZ",H243="CZ",H244&lt;&gt;"CZ",AF240=AF244,AF240&lt;&gt;AF239,AF240&lt;&gt;AF245),A240-COUNTIFS($H$231:$H240,"&lt;&gt;CZ")&amp;$AH$5&amp;A244-COUNTIFS($H$231:$H244,"&lt;&gt;CZ"),IF(AND(H240="CZ",H241&lt;&gt;"CZ",H242="CZ",H243&lt;&gt;"CZ",H244&lt;&gt;"CZ",AF240=AF244,AF240&lt;&gt;AF239,AF240&lt;&gt;AF245),A240-COUNTIFS($H$231:$H240,"&lt;&gt;CZ")&amp;$AH$5&amp;A244-COUNTIFS($H$231:$H244,"&lt;&gt;CZ"),IF(AND(H240="CZ",H241="CZ",H242&lt;&gt;"CZ",H243&lt;&gt;"CZ",H244&lt;&gt;"CZ",AF240=AF244,AF240&lt;&gt;AF239,AF240&lt;&gt;AF245),A240-COUNTIFS($H$231:$H240,"&lt;&gt;CZ")&amp;$AH$5&amp;A244-COUNTIFS($H$231:$H244,"&lt;&gt;CZ"),IF(AND(H240="CZ",H241="CZ",H242="CZ",H243&lt;&gt;"CZ",H244&lt;&gt;"CZ",AF240=AF244,AF240&lt;&gt;AF239,AF240&lt;&gt;AF245),A240-COUNTIFS($H$231:$H240,"&lt;&gt;CZ")&amp;$AH$5&amp;A244-COUNTIFS($H$231:$H244,"&lt;&gt;CZ"),IF(AND(H240="CZ",H241="CZ",H242&lt;&gt;"CZ",H243="CZ",H244&lt;&gt;"CZ",AF240=AF244,AF240&lt;&gt;AF239,AF240&lt;&gt;AF245),A240-COUNTIFS($H$231:$H240,"&lt;&gt;CZ")&amp;$AH$5&amp;A244-COUNTIFS($H$231:$H244,"&lt;&gt;CZ"),IF(AND(H240="CZ",H241="CZ",H242="CZ",H243&lt;&gt;"CZ",H244&lt;&gt;"CZ",AF240=AF244,AF240&lt;&gt;AF239,AF240&lt;&gt;AF245),A240-COUNTIFS($H$231:$H240,"&lt;&gt;CZ")&amp;$AH$5&amp;A244-COUNTIFS($H$231:$H244,"&lt;&gt;CZ"),IF(AND(H240="CZ",H241="CZ",H242&lt;&gt;"CZ",H243&lt;&gt;"CZ",H244&lt;&gt;"CZ",AF240=AF244,AF240&lt;&gt;AF239,AF240&lt;&gt;AF245),A244-COUNTIFS($H$231:$H244,"&lt;&gt;CZ"),""))))))))))))))))))))))))))))))))))</f>
        <v/>
      </c>
      <c r="AL240" s="120" t="str">
        <f t="shared" si="15"/>
        <v/>
      </c>
    </row>
    <row r="241" spans="1:38" s="104" customFormat="1" ht="15" hidden="1" customHeight="1">
      <c r="A241" s="105">
        <v>11</v>
      </c>
      <c r="B241" s="106" t="e">
        <v>#N/A</v>
      </c>
      <c r="C241" s="107" t="s">
        <v>251</v>
      </c>
      <c r="D241" s="107" t="s">
        <v>251</v>
      </c>
      <c r="E241" s="106" t="s">
        <v>251</v>
      </c>
      <c r="F241" s="108"/>
      <c r="G241" s="109" t="s">
        <v>251</v>
      </c>
      <c r="H241" s="110" t="s">
        <v>251</v>
      </c>
      <c r="I241" s="111"/>
      <c r="J241" s="112" t="s">
        <v>251</v>
      </c>
      <c r="K241" s="111"/>
      <c r="L241" s="112" t="s">
        <v>251</v>
      </c>
      <c r="M241" s="111"/>
      <c r="N241" s="112" t="s">
        <v>251</v>
      </c>
      <c r="O241" s="111"/>
      <c r="P241" s="112" t="s">
        <v>251</v>
      </c>
      <c r="Q241" s="111"/>
      <c r="R241" s="112" t="s">
        <v>251</v>
      </c>
      <c r="S241" s="113"/>
      <c r="T241" s="112" t="s">
        <v>251</v>
      </c>
      <c r="U241" s="111"/>
      <c r="V241" s="112" t="s">
        <v>251</v>
      </c>
      <c r="W241" s="111"/>
      <c r="X241" s="112" t="s">
        <v>251</v>
      </c>
      <c r="Y241" s="111"/>
      <c r="Z241" s="112" t="s">
        <v>251</v>
      </c>
      <c r="AA241" s="111"/>
      <c r="AB241" s="112" t="s">
        <v>251</v>
      </c>
      <c r="AC241" s="111"/>
      <c r="AD241" s="112" t="s">
        <v>251</v>
      </c>
      <c r="AE241" s="116">
        <v>0</v>
      </c>
      <c r="AF241" s="117" t="s">
        <v>251</v>
      </c>
      <c r="AG241" s="118" t="s">
        <v>251</v>
      </c>
      <c r="AH241" s="100" t="str">
        <f t="shared" ca="1" si="14"/>
        <v/>
      </c>
      <c r="AI241" s="119" t="str">
        <f>IF(H241="","",IF(H241&lt;&gt;"CZ","NE",IF(AND(H241="CZ",AF240&lt;&gt;AF241,AF241&lt;&gt;AF242),A241-COUNTIF($H$231:$H241,"&lt;&gt;CZ"),IF(AND(H241="CZ",H240="CZ",AF241=AF240,AF241&lt;&gt;AF239,AF241&lt;&gt;AF242),A240-COUNTIF($H$231:$H241,"&lt;&gt;CZ")&amp;$AH$5&amp;A241-COUNTIF($H$231:$H241,"&lt;&gt;CZ"),IF(AND(H241="CZ",H242="CZ",AF241&lt;&gt;AF240,AF241=AF242,AF241&lt;&gt;AF243),A241-COUNTIF($H$231:$H241,"&lt;&gt;CZ")&amp;$AH$5&amp;A242-COUNTIF($H$231:$H242,"&lt;&gt;CZ"),IF(AND(H241="CZ",H240="CZ",H239="CZ",AF241=AF239,AF241&lt;&gt;AF238,AF241&lt;&gt;AF242),A239-COUNTIF($H$231:$H241,"&lt;&gt;CZ")&amp;$AH$5&amp;A241-COUNTIF($H$231:$H241,"&lt;&gt;CZ"),IF(AND(H241="CZ",H240="CZ",H242="CZ",AF242=AF240,AF241&lt;&gt;AF239,AF241&lt;&gt;AF243),A240-COUNTIF($H$231:$H240,"&lt;&gt;CZ")&amp;$AH$5&amp;A242-COUNTIF($H$231:$H242,"&lt;&gt;CZ"),IF(AND(H241="CZ",H242="CZ",H243="CZ",AF241&lt;&gt;AF240,AF241=AF243,AF241&lt;&gt;AF244),A241-COUNTIF($H$231:$H241,"&lt;&gt;CZ")&amp;$AH$5&amp;A243-COUNTIF($H$231:$H243,"&lt;&gt;CZ"),IF(AND(H241="CZ",H240="CZ",H239="CZ",H238="CZ",AF241=AF238,AF241&lt;&gt;AF237,AF241&lt;&gt;AF242),A238-COUNTIF($H$231:$H238,"&lt;&gt;CZ")&amp;$AH$5&amp;A241-COUNTIF($H$231:$H241,"&lt;&gt;CZ"),IF(AND(H241="CZ",H240="CZ",H239="CZ",H242="CZ",AF242=AF239,AF241&lt;&gt;AF238,AF241&lt;&gt;AF243),A239-COUNTIF($H$231:$H239,"&lt;&gt;CZ")&amp;$AH$5&amp;A242-COUNTIF($H$231:$H242,"&lt;&gt;CZ"),IF(AND(H241="CZ",H240="CZ",H242="CZ",H243="CZ",AF243=AF240,AF241&lt;&gt;AF239,AF241&lt;&gt;AF244),A240-COUNTIF($H$231:$H240,"&lt;&gt;CZ")&amp;$AH$5&amp;A243-COUNTIF($H$231:$H243,"&lt;&gt;CZ"),IF(AND(H241="CZ",H242="CZ",H243="CZ",H244="CZ",AF241&lt;&gt;AF240,AF241=AF244,AF241&lt;&gt;AF245),A241-COUNTIF($H$231:$H241,"&lt;&gt;CZ")&amp;$AH$5&amp;A244-COUNTIF($H$231:$H244,"&lt;&gt;CZ"),IF(AND(H241="CZ",H240="CZ",H239="CZ",H238="CZ",H237="CZ",AF241=AF237,AF241&lt;&gt;AF236,AF241&lt;&gt;AF242),A237-COUNTIF($H$231:$H237,"&lt;&gt;CZ")&amp;$AH$5&amp;A241-COUNTIF($H$231:$H241,"&lt;&gt;CZ"),IF(AND(H241="CZ",H240="CZ",H239="CZ",H238="CZ",H242="CZ",AF242=AF238,AF241&lt;&gt;AF237,AF241&lt;&gt;AF243),A238-COUNTIF($H$231:$H238,"&lt;&gt;CZ")&amp;$AH$5&amp;A242-COUNTIF($H$231:$H242,"&lt;&gt;CZ"),IF(AND(H241="CZ",H240="CZ",H239="CZ",H242="CZ",H243="CZ",AF243=AF239,AF241&lt;&gt;AF238,AF241&lt;&gt;AF244),A239-COUNTIF($H$231:$H239,"&lt;&gt;CZ")&amp;$AH$5&amp;A243-COUNTIF($H$231:$H243,"&lt;&gt;CZ"),IF(AND(H241="CZ",H240="CZ",H242="CZ",H243="CZ",H244="CZ",AF244=AF240,AF241&lt;&gt;AF239,AF241&lt;&gt;AF245),A240-COUNTIF($H$231:$H240,"&lt;&gt;CZ")&amp;$AH$5&amp;A244-COUNTIF($H$231:$H244,"&lt;&gt;CZ"),IF(AND(H241="CZ",H242="CZ",H243="CZ",H244="CZ",H245="CZ",AF241&lt;&gt;AF240,AF241=AF245,AF241&lt;&gt;AF246),A241-COUNTIF($H$231:$H241,"&lt;&gt;CZ")&amp;$AH$5&amp;A245-COUNTIF($H$231:$H245,"&lt;&gt;CZ"),IF(AND(H241="CZ",H240&lt;&gt;"CZ",AF241=AF240,AF241&lt;&gt;AF239,AF241&lt;&gt;AF242),A241-COUNTIF($H$231:$H241,"&lt;&gt;CZ"),IF(AND(H241="CZ",H242&lt;&gt;"CZ",AF241&lt;&gt;AF240,AF241=AF242,AF241&lt;&gt;AF243),A241-COUNTIF($H$231:$H241,"&lt;&gt;CZ"),IF(AND(H241="CZ",H240&lt;&gt;"CZ",H239="CZ",AF241=AF239,AF241&lt;&gt;AF238,AF241&lt;&gt;AF242),A239-COUNTIF($H$231:$H239,"&lt;&gt;CZ")&amp;$AH$5&amp;A241-COUNTIF($H$231:$H241,"&lt;&gt;CZ"),IF(AND(H241="CZ",H240="CZ",H239&lt;&gt;"CZ",AF241=AF239,AF241&lt;&gt;AF238,AF241&lt;&gt;AF242),A240-COUNTIF($H$231:$H239,"&lt;&gt;CZ")&amp;$AH$5&amp;A241-COUNTIF($H$231:$H241,"&lt;&gt;CZ"),IF(AND(H241="CZ",H240&lt;&gt;"CZ",H239&lt;&gt;"CZ",AF241=AF239,AF241&lt;&gt;AF238,AF241&lt;&gt;AF242),A241-COUNTIF($H$231:$H241,"&lt;&gt;CZ"),IF(AND(H241="CZ",H240&lt;&gt;"CZ",H242="CZ",AF241=AF240,AF241&lt;&gt;AF239,AF241=AF242,AF241&lt;&gt;AF243),A241-COUNTIF($H$231:$H240,"&lt;&gt;CZ")&amp;$AH$5&amp;A242-COUNTIF($H$231:$H242,"&lt;&gt;CZ"),IF(AND(H241="CZ",H240="CZ",H242&lt;&gt;"CZ",AF242=AF240,AF241&lt;&gt;AF239,AF241&lt;&gt;AF243),A240-COUNTIF($H$231:$H240,"&lt;&gt;CZ")&amp;$AH$5&amp;A242-COUNTIF($H$231:$H242,"&lt;&gt;CZ"),IF(AND(H241="CZ",H240&lt;&gt;"CZ",H242&lt;&gt;"CZ",AF242=AF240,AF241&lt;&gt;AF239,AF241&lt;&gt;AF243),A241-COUNTIF($H$231:$H240,"&lt;&gt;CZ"),IF(AND(H241="CZ",H242&lt;&gt;"CZ",H243="CZ",AF241&lt;&gt;AF240,AF241=AF243,AF241&lt;&gt;AF244),A241-COUNTIF($H$231:$H241,"&lt;&gt;CZ")&amp;$AH$5&amp;A243-COUNTIF($H$231:$H243,"&lt;&gt;CZ"),IF(AND(H241="CZ",H242="CZ",H243&lt;&gt;"CZ",AF241&lt;&gt;AF240,AF241=AF243,AF241&lt;&gt;AF244),A241-COUNTIF($H$231:$H241,"&lt;&gt;CZ")&amp;$AH$5&amp;A243-COUNTIF($H$231:$H243,"&lt;&gt;CZ"),IF(AND(H241="CZ",H242&lt;&gt;"CZ",H243&lt;&gt;"CZ",AF241&gt;0,AF241&lt;&gt;AF240,AF241=AF243,AF241&lt;&gt;AF244),A241-COUNTIF($H$231:$H241,"&lt;&gt;CZ"),IF(AND(H241="CZ",H240&lt;&gt;"CZ",H239="CZ",H238="CZ",AF241=AF238,AF241&lt;&gt;AF237,AF241&lt;&gt;AF242),A238-COUNTIF($H$231:$H238,"&lt;&gt;CZ")&amp;$AH$5&amp;A241-COUNTIF($H$231:$H241,"&lt;&gt;CZ"),IF(AND(H241="CZ",H240="CZ",H239&lt;&gt;"CZ",H238="CZ",AF241=AF238,AF241&lt;&gt;AF237,AF241&lt;&gt;AF242),A238-COUNTIF($H$231:$H238,"&lt;&gt;CZ")&amp;$AH$5&amp;A241-COUNTIF($H$231:$H241,"&lt;&gt;CZ"),IF(AND(H241="CZ",H240="CZ",H239="CZ",H238&lt;&gt;"CZ",AF241=AF238,AF241&lt;&gt;AF237,AF241&lt;&gt;AF242),A239-COUNTIF($H$231:$H238,"&lt;&gt;CZ")&amp;$AH$5&amp;A241-COUNTIF($H$231:$H241,"&lt;&gt;CZ"),IF(AND(H241="CZ",H240&lt;&gt;"CZ",H239&lt;&gt;"CZ",H238="CZ",AF241=AF238,AF241&lt;&gt;AF237,AF241&lt;&gt;AF242),A238-COUNTIF($H$231:$H238,"&lt;&gt;CZ")&amp;$AH$5&amp;A241-COUNTIF($H$231:$H241,"&lt;&gt;CZ"),IF(AND(H241="CZ",H240&lt;&gt;"CZ",H239="CZ",H238&lt;&gt;"CZ",AF241=AF238,AF241&lt;&gt;AF237,AF241&lt;&gt;AF242),A239-COUNTIF($H$231:$H238,"&lt;&gt;CZ")&amp;$AH$5&amp;A241-COUNTIF($H$231:$H241,"&lt;&gt;CZ"),IF(AND(H241="CZ",H240="CZ",H239&lt;&gt;"CZ",H238&lt;&gt;"CZ",AF241=AF238,AF241&lt;&gt;AF237,AF241&lt;&gt;AF242),A239-COUNTIF($H$231:$H238,"&lt;&gt;CZ")&amp;$AH$5&amp;A241-COUNTIF($H$231:$H241,"&lt;&gt;CZ"),IF(AND(H241="CZ",H240&lt;&gt;"CZ",H239&lt;&gt;"CZ",H238&lt;&gt;"CZ",AF241=AF238,AF241&lt;&gt;AF237,AF241&lt;&gt;AF242),A241-COUNTIF($H$231:$H241,"&lt;&gt;CZ"),IF(AND(H241="CZ",H240="CZ",H239&lt;&gt;"CZ",H242="CZ",AF241=AF239,AF241&lt;&gt;AF238,AF241=AF242,AF241&lt;&gt;AF243),A240-COUNTIF($H$231:$H239,"&lt;&gt;CZ")&amp;$AH$5&amp;A242-COUNTIF($H$231:$H242,"&lt;&gt;CZ"),IF(AND(H241="CZ",H240="CZ",H239="CZ",H242&lt;&gt;"CZ",AF241=AF239,AF241&lt;&gt;AF238,AF241=AF242,AF241&lt;&gt;AF243),A239-COUNTIF($H$231:$H239,"&lt;&gt;CZ")&amp;$AH$5&amp;A242-COUNTIF($H$231:$H242,"&lt;&gt;CZ"),IF(AND(H241="CZ",H240&lt;&gt;"CZ",H239&lt;&gt;"CZ",H242="CZ",AF241=AF239,AF241&lt;&gt;AF238,AF241=AF242,AF241&lt;&gt;AF243),A240-COUNTIF($H$231:$H239,"&lt;&gt;CZ")&amp;$AH$5&amp;A242-COUNTIF($H$231:$H242,"&lt;&gt;CZ"),IF(AND(H241="CZ",H240&lt;&gt;"CZ",H239="CZ",H242="CZ",AF241=AF239,AF241&lt;&gt;AF238,AF241=AF242,AF241&lt;&gt;AF243),A239-COUNTIF($H$231:$H239,"&lt;&gt;CZ")&amp;$AH$5&amp;A242-COUNTIF($H$231:$H242,"&lt;&gt;CZ"),IF(AND(H241="CZ",H240&lt;&gt;"CZ",H239="CZ",H242&lt;&gt;"CZ",AF241=AF239,AF241&lt;&gt;AF238,AF241=AF242,AF241&lt;&gt;AF243),A239-COUNTIF($H$231:$H239,"&lt;&gt;CZ")&amp;$AH$5&amp;A242-COUNTIF($H$231:$H242,"&lt;&gt;CZ"),IF(AND(H241="CZ",H240="CZ",H239&lt;&gt;"CZ",H242&lt;&gt;"CZ",AF242=AF239,AF241&lt;&gt;AF238,AF241&lt;&gt;AF243),A240-COUNTIF($H$231:$H239,"&lt;&gt;CZ")&amp;$AH$5&amp;A242-COUNTIF($H$231:$H242,"&lt;&gt;CZ"),IF(AND(H241="CZ",H240&lt;&gt;"CZ",H239&lt;&gt;"CZ",H242&lt;&gt;"CZ",AF242=AF239,AF241&lt;&gt;AF238,AF241&lt;&gt;AF243),A240-COUNTIF($H$231:$H239,"&lt;&gt;CZ"),IF(AND(H241="CZ",H240&lt;&gt;"CZ",H242="CZ",H243="CZ",AF243=AF240,AF241&lt;&gt;AF239,AF241&lt;&gt;AF244),A241-COUNTIF($H$231:$H240,"&lt;&gt;CZ")&amp;$AH$5&amp;A243-COUNTIF($H$231:$H243,"&lt;&gt;CZ"),IF(AND(H241="CZ",H240="CZ",H242&lt;&gt;"CZ",H243="CZ",AF243=AF240,AF241&lt;&gt;AF239,AF241&lt;&gt;AF244),A240-COUNTIF($H$231:$H240,"&lt;&gt;CZ")&amp;$AH$5&amp;A243-COUNTIF($H$231:$H243,"&lt;&gt;CZ"),IF(AND(H241="CZ",H240="CZ",H242="CZ",H243&lt;&gt;"CZ",AF243=AF240,AF241&lt;&gt;AF239,AF241&lt;&gt;AF244),A240-COUNTIF($H$231:$H240,"&lt;&gt;CZ")&amp;$AH$5&amp;A243-COUNTIF($H$231:$H243,"&lt;&gt;CZ"),IF(AND(H241="CZ",H240&lt;&gt;"CZ",H242&lt;&gt;"CZ",H243="CZ",AF243=AF240,AF241&lt;&gt;AF239,AF241&lt;&gt;AF244),A241-COUNTIF($H$231:$H240,"&lt;&gt;CZ")&amp;$AH$5&amp;A243-COUNTIF($H$231:$H243,"&lt;&gt;CZ"),IF(AND(H241="CZ",H240&lt;&gt;"CZ",H242="CZ",H243&lt;&gt;"CZ",AF243=AF240,AF241&lt;&gt;AF239,AF241&lt;&gt;AF244),A241-COUNTIF($H$231:$H240,"&lt;&gt;CZ")&amp;$AH$5&amp;A243-COUNTIF($H$231:$H243,"&lt;&gt;CZ"),IF(AND(H241="CZ",H240="CZ",H242&lt;&gt;"CZ",H243&lt;&gt;"CZ",AF243=AF240,AF241&lt;&gt;AF239,AF241&lt;&gt;AF244),A240-COUNTIF($H$231:$H240,"&lt;&gt;CZ")&amp;$AH$5&amp;A243-COUNTIF($H$231:$H243,"&lt;&gt;CZ"),IF(AND(H241="CZ",H240&lt;&gt;"CZ",H242&lt;&gt;"CZ",H243&lt;&gt;"CZ",AF243=AF240,AF241&lt;&gt;AF239,AF241&lt;&gt;AF244),A241-COUNTIF($H$231:$H240,"&lt;&gt;CZ"),IF(AND(H241="CZ",H242="CZ",H243="CZ",H244&lt;&gt;"CZ",AF241&lt;&gt;AF240,AF241=AF244,AF241&lt;&gt;AF245),A241-COUNTIF($H$231:$H241,"&lt;&gt;CZ")&amp;$AH$5&amp;A244-COUNTIF($H$231:$H244,"&lt;&gt;CZ"),IF(AND(H241="CZ",H242="CZ",H243&lt;&gt;"CZ",H244="CZ",AF241&lt;&gt;AF240,AF241=AF244,AF241&lt;&gt;AF245),A241-COUNTIF($H$231:$H241,"&lt;&gt;CZ")&amp;$AH$5&amp;A244-COUNTIF($H$231:$H244,"&lt;&gt;CZ"),IF(AND(H241="CZ",H242&lt;&gt;"CZ",H243="CZ",H244="CZ",AF241&lt;&gt;AF240,AF241=AF244,AF241&lt;&gt;AF245),A241-COUNTIF($H$231:$H241,"&lt;&gt;CZ")&amp;$AH$5&amp;A244-COUNTIF($H$231:$H244,"&lt;&gt;CZ"),IF(AND(H241="CZ",H242&lt;&gt;"CZ",H243&lt;&gt;"CZ",H244="CZ",AF241&lt;&gt;AF240,AF241=AF244,AF241&lt;&gt;AF245),A241-COUNTIF($H$231:$H241,"&lt;&gt;CZ")&amp;$AH$5&amp;A244-COUNTIF($H$231:$H244,"&lt;&gt;CZ"),"")))))))))))))))))))))))))))))))))))))))))))))))))))))</f>
        <v/>
      </c>
      <c r="AJ241" s="102" t="str">
        <f>IF(AI241&lt;&gt;"","",IF(AND(H241="CZ",H242&lt;&gt;"CZ",H243="CZ",H244&lt;&gt;"CZ",AF241&lt;&gt;AF240,AF241=AF244,AF241&lt;&gt;AF245),A241-COUNTIF($H$231:$H241,"&lt;&gt;CZ")&amp;$AH$5&amp;A244-COUNTIF($H$231:$H244,"&lt;&gt;CZ"),IF(AND(H241="CZ",H242="CZ",H243&lt;&gt;"CZ",H244&lt;&gt;"CZ",AF241&lt;&gt;AF240,AF241=AF244,AF241&lt;&gt;AF245),A241-COUNTIF($H$231:$H241,"&lt;&gt;CZ")&amp;$AH$5&amp;A244-COUNTIF($H$231:$H244,"&lt;&gt;CZ"),IF(AND(H241="CZ",H242&lt;&gt;"CZ",H243&lt;&gt;"CZ",H244&lt;&gt;"CZ",AF241&lt;&gt;AF240,AF241=AF244,AF241&lt;&gt;AF245),A241-COUNTIF($H$231:$H241,"&lt;&gt;CZ"),IF(AND(H241="CZ",H240&lt;&gt;"CZ",H239="CZ",H238="CZ",H237="CZ",AF241=AF237,AF241&lt;&gt;AF236,AF241&lt;&gt;AF242),A237-COUNTIFS($H$231:$H237,"&lt;&gt;CZ")&amp;$AH$5&amp;A241-COUNTIFS($H$231:$H241,"&lt;&gt;CZ"),IF(AND(H241="CZ",H240="CZ",H239&lt;&gt;"CZ",H238="CZ",H237="CZ",AF241=AF237,AF241&lt;&gt;AF236,AF241&lt;&gt;AF242),A237-COUNTIFS($H$231:$H237,"&lt;&gt;CZ")&amp;$AH$5&amp;A241-COUNTIFS($H$231:$H241,"&lt;&gt;CZ"),IF(AND(H241="CZ",H240="CZ",H239="CZ",H238&lt;&gt;"CZ",H237="CZ",AF241=AF237,AF241&lt;&gt;AF236,AF241&lt;&gt;AF242),A237-COUNTIFS($H$231:$H237,"&lt;&gt;CZ")&amp;$AH$5&amp;A241-COUNTIFS($H$231:$H241,"&lt;&gt;CZ"),IF(AND(H241="CZ",H240="CZ",H239="CZ",H238="CZ",H237&lt;&gt;"CZ",AF241=AF237,AF241&lt;&gt;AF236,AF241&lt;&gt;AF242),A238-COUNTIFS($H$231:$H237,"&lt;&gt;CZ")&amp;$AH$5&amp;A241-COUNTIFS($H$231:$H241,"&lt;&gt;CZ"),IF(AND(H241="CZ",H240&lt;&gt;"CZ",H239="CZ",H238="CZ",H237&lt;&gt;"CZ",AF241=AF237,AF241&lt;&gt;AF236,AF241&lt;&gt;AF242),A238-COUNTIFS($H$231:$H237,"&lt;&gt;CZ")&amp;$AH$5&amp;A241-COUNTIFS($H$231:$H241,"&lt;&gt;CZ"),IF(AND(H241="CZ",H240&lt;&gt;"CZ",H239="CZ",H238&lt;&gt;"CZ",H237="CZ",AF241=AF237,AF241&lt;&gt;AF236,AF241&lt;&gt;AF242),A237-COUNTIFS($H$231:$H237,"&lt;&gt;CZ")&amp;$AH$5&amp;A241-COUNTIFS($H$231:$H241,"&lt;&gt;CZ"),IF(AND(H241="CZ",H240&lt;&gt;"CZ",H239&lt;&gt;"CZ",H238="CZ",H237="CZ",AF241=AF237,AF241&lt;&gt;AF236,AF241&lt;&gt;AF242),A237-COUNTIFS($H$231:$H237,"&lt;&gt;CZ")&amp;$AH$5&amp;A241-COUNTIFS($H$231:$H241,"&lt;&gt;CZ"),IF(AND(H241="CZ",H240&lt;&gt;"CZ",H239&lt;&gt;"CZ",H238&lt;&gt;"CZ",H237="CZ",AF241=AF237,AF241&lt;&gt;AF236,AF241&lt;&gt;AF242),A237-COUNTIFS($H$231:$H237,"&lt;&gt;CZ")&amp;$AH$5&amp;A241-COUNTIFS($H$231:$H241,"&lt;&gt;CZ"),IF(AND(H241="CZ",H240&lt;&gt;"CZ",H239&lt;&gt;"CZ",H238="CZ",H237&lt;&gt;"CZ",AF241=AF237,AF241&lt;&gt;AF236,AF241&lt;&gt;AF242),A238-COUNTIFS($H$231:$H237,"&lt;&gt;CZ")&amp;$AH$5&amp;A241-COUNTIFS($H$231:$H241,"&lt;&gt;CZ"),IF(AND(H241="CZ",H240&lt;&gt;"CZ",H239="CZ",H238&lt;&gt;"CZ",H237&lt;&gt;"CZ",AF241=AF237,AF241&lt;&gt;AF236,AF241&lt;&gt;AF242),A238-COUNTIFS($H$231:$H237,"&lt;&gt;CZ")&amp;$AH$5&amp;A241-COUNTIFS($H$231:$H241,"&lt;&gt;CZ"),IF(AND(H241="CZ",H240="CZ",H239&lt;&gt;"CZ",H238&lt;&gt;"CZ",H237&lt;&gt;"CZ",AF241=AF237,AF241&lt;&gt;AF236,AF241&lt;&gt;AF242),A238-COUNTIFS($H$231:$H237,"&lt;&gt;CZ")&amp;$AH$5&amp;A241-COUNTIFS($H$231:$H241,"&lt;&gt;CZ"),IF(AND(H241="CZ",H240="CZ",H239&lt;&gt;"CZ",H238&lt;&gt;"CZ",H237="CZ",AF241=AF237,AF241&lt;&gt;AF236,AF241&lt;&gt;AF242),A237-COUNTIFS($H$231:$H237,"&lt;&gt;CZ")&amp;$AH$5&amp;A241-COUNTIFS($H$231:$H241,"&lt;&gt;CZ"),IF(AND(H241="CZ",H240="CZ",H239&lt;&gt;"CZ",H238="CZ",H237&lt;&gt;"CZ",AF241=AF237,AF241&lt;&gt;AF236,AF241&lt;&gt;AF242),A238-COUNTIFS($H$231:$H237,"&lt;&gt;CZ")&amp;$AH$5&amp;A241-COUNTIFS($H$231:$H241,"&lt;&gt;CZ"),IF(AND(H241="CZ",H240="CZ",H239="CZ",H238&lt;&gt;"CZ",H237&lt;&gt;"CZ",AF241=AF237,AF241&lt;&gt;AF236,AF241&lt;&gt;AF242),A238-COUNTIFS($H$231:$H237,"&lt;&gt;CZ")&amp;$AH$5&amp;A241-COUNTIFS($H$231:$H241,"&lt;&gt;CZ"),IF(AND(H241="CZ",H240&lt;&gt;"CZ",H239&lt;&gt;"CZ",H238&lt;&gt;"CZ",H237&lt;&gt;"CZ",AF241=AF237,AF241&lt;&gt;AF236,AF241&lt;&gt;AF242),A238-COUNTIFS($H$231:$H237,"&lt;&gt;CZ"),IF(AND(H241="CZ",H240&lt;&gt;"CZ",H239="CZ",H238="CZ",H242="CZ",AF242=AF238,AF241&lt;&gt;AF237,AF241&lt;&gt;AF243),A238-COUNTIFS($H$231:$H238,"&lt;&gt;CZ")&amp;$AH$5&amp;A242-COUNTIFS($H$231:$H242,"&lt;&gt;CZ"),IF(AND(H241="CZ",H240="CZ",H239&lt;&gt;"CZ",H238="CZ",H242="CZ",AF242=AF238,AF241&lt;&gt;AF237,AF241&lt;&gt;AF243),A238-COUNTIFS($H$231:$H238,"&lt;&gt;CZ")&amp;$AH$5&amp;A242-COUNTIFS($H$231:$H242,"&lt;&gt;CZ"),IF(AND(H241="CZ",H240="CZ",H239="CZ",H238&lt;&gt;"CZ",H242="CZ",AF242=AF238,AF241&lt;&gt;AF237,AF241&lt;&gt;AF243),A239-COUNTIFS($H$231:$H238,"&lt;&gt;CZ")&amp;$AH$5&amp;A242-COUNTIFS($H$231:$H242,"&lt;&gt;CZ"),IF(AND(H241="CZ",H240="CZ",H239="CZ",H238="CZ",H242&lt;&gt;"CZ",AF242=AF238,AF241&lt;&gt;AF237,AF241&lt;&gt;AF243),A238-COUNTIFS($H$231:$H238,"&lt;&gt;CZ")&amp;$AH$5&amp;A242-COUNTIFS($H$231:$H242,"&lt;&gt;CZ"),IF(AND(H241="CZ",H240&lt;&gt;"CZ",H239="CZ",H238="CZ",H242&lt;&gt;"CZ",AF242=AF238,AF241&lt;&gt;AF237,AF241&lt;&gt;AF243),A238-COUNTIFS($H$231:$H238,"&lt;&gt;CZ")&amp;$AH$5&amp;A242-COUNTIFS($H$231:$H242,"&lt;&gt;CZ"),IF(AND(H241="CZ",H240&lt;&gt;"CZ",H239="CZ",H238&lt;&gt;"CZ",H242="CZ",AF242=AF238,AF241&lt;&gt;AF237,AF241&lt;&gt;AF243),A239-COUNTIFS($H$231:$H238,"&lt;&gt;CZ")&amp;$AH$5&amp;A242-COUNTIFS($H$231:$H242,"&lt;&gt;CZ"),IF(AND(H241="CZ",H240&lt;&gt;"CZ",H239&lt;&gt;"CZ",H238="CZ",H242="CZ",AF242=AF238,AF241&lt;&gt;AF237,AF241&lt;&gt;AF243),A238-COUNTIFS($H$231:$H238,"&lt;&gt;CZ")&amp;$AH$5&amp;A242-COUNTIFS($H$231:$H242,"&lt;&gt;CZ"),IF(AND(H241="CZ",H240&lt;&gt;"CZ",H239&lt;&gt;"CZ",H238&lt;&gt;"CZ",H242="CZ",AF242=AF238,AF241&lt;&gt;AF237,AF241&lt;&gt;AF243),A239-COUNTIFS($H$231:$H238,"&lt;&gt;CZ")&amp;$AH$5&amp;A242-COUNTIFS($H$231:$H242,"&lt;&gt;CZ"),IF(AND(H241="CZ",H240&lt;&gt;"CZ",H239&lt;&gt;"CZ",H238="CZ",H242&lt;&gt;"CZ",AF242=AF238,AF241&lt;&gt;AF237,AF241&lt;&gt;AF243),A238-COUNTIFS($H$231:$H238,"&lt;&gt;CZ")&amp;$AH$5&amp;A242-COUNTIFS($H$231:$H242,"&lt;&gt;CZ"),IF(AND(H241="CZ",H240&lt;&gt;"CZ",H239="CZ",H238&lt;&gt;"CZ",H242&lt;&gt;"CZ",AF242=AF238,AF241&lt;&gt;AF237,AF241&lt;&gt;AF243),A239-COUNTIFS($H$231:$H238,"&lt;&gt;CZ")&amp;$AH$5&amp;A242-COUNTIFS($H$231:$H242,"&lt;&gt;CZ"),IF(AND(H241="CZ",H240="CZ",H239&lt;&gt;"CZ",H238&lt;&gt;"CZ",H242&lt;&gt;"CZ",AF242=AF238,AF241&lt;&gt;AF237,AF241&lt;&gt;AF243),A239-COUNTIFS($H$231:$H238,"&lt;&gt;CZ")&amp;$AH$5&amp;A242-COUNTIFS($H$231:$H242,"&lt;&gt;CZ"),IF(AND(H241="CZ",H240="CZ",H239&lt;&gt;"CZ",H238&lt;&gt;"CZ",H242="CZ",AF242=AF238,AF241&lt;&gt;AF237,AF241&lt;&gt;AF243),A239-COUNTIFS($H$231:$H238,"&lt;&gt;CZ")&amp;$AH$5&amp;A242-COUNTIFS($H$231:$H242,"&lt;&gt;CZ"),IF(AND(H241="CZ",H240="CZ",H239&lt;&gt;"CZ",H238="CZ",H242&lt;&gt;"CZ",AF242=AF238,AF241&lt;&gt;AF237,AF241&lt;&gt;AF243),A238-COUNTIFS($H$231:$H238,"&lt;&gt;CZ")&amp;$AH$5&amp;A242-COUNTIFS($H$231:$H242,"&lt;&gt;CZ"),IF(AND(H241="CZ",H240="CZ",H239="CZ",H238&lt;&gt;"CZ",H242&lt;&gt;"CZ",AF242=AF238,AF241&lt;&gt;AF237,AF241&lt;&gt;AF243),A239-COUNTIFS($H$231:$H238,"&lt;&gt;CZ")&amp;$AH$5&amp;A242-COUNTIFS($H$231:$H242,"&lt;&gt;CZ"),IF(AND(H241="CZ",H240&lt;&gt;"CZ",H239&lt;&gt;"CZ",H238&lt;&gt;"CZ",H242&lt;&gt;"CZ",AF242=AF238,AF241&lt;&gt;AF237,AF241&lt;&gt;AF243),A239-COUNTIFS($H$231:$H238,"&lt;&gt;CZ"),IF(AND(H241="CZ",H240&lt;&gt;"CZ",H239="CZ",H242="CZ",H243="CZ",AF243=AF239,AF241&lt;&gt;AF238,AF241&lt;&gt;AF244),A239-COUNTIFS($H$231:$H239,"&lt;&gt;CZ")&amp;$AH$5&amp;A243-COUNTIFS($H$231:$H243,"&lt;&gt;CZ"),IF(AND(H241="CZ",H240="CZ",H239&lt;&gt;"CZ",H242="CZ",H243="CZ",AF243=AF239,AF241&lt;&gt;AF238,AF241&lt;&gt;AF244),A240-COUNTIFS($H$231:$H239,"&lt;&gt;CZ")&amp;$AH$5&amp;A243-COUNTIFS($H$231:$H243,"&lt;&gt;CZ"),IF(AND(H241="CZ",H240="CZ",H239="CZ",H242&lt;&gt;"CZ",H243="CZ",AF243=AF239,AF241&lt;&gt;AF238,AF241&lt;&gt;AF244),A239-COUNTIFS($H$231:$H239,"&lt;&gt;CZ")&amp;$AH$5&amp;A243-COUNTIFS($H$231:$H243,"&lt;&gt;CZ"),IF(AND(H241="CZ",H240="CZ",H239="CZ",H242="CZ",H243&lt;&gt;"CZ",AF243=AF239,AF241&lt;&gt;AF238,AF241&lt;&gt;AF244),A239-COUNTIFS($H$231:$H239,"&lt;&gt;CZ")&amp;$AH$5&amp;A243-COUNTIFS($H$231:$H243,"&lt;&gt;CZ"),IF(AND(H241="CZ",H240&lt;&gt;"CZ",H239="CZ",H242="CZ",H243&lt;&gt;"CZ",AF243=AF239,AF241&lt;&gt;AF238,AF241&lt;&gt;AF244),A239-COUNTIFS($H$231:$H239,"&lt;&gt;CZ")&amp;$AH$5&amp;A243-COUNTIFS($H$231:$H243,"&lt;&gt;CZ"),IF(AND(H241="CZ",H240&lt;&gt;"CZ",H239="CZ",H242&lt;&gt;"CZ",H243="CZ",AF243=AF239,AF241&lt;&gt;AF238,AF241&lt;&gt;AF244),A239-COUNTIFS($H$231:$H239,"&lt;&gt;CZ")&amp;$AH$5&amp;A243-COUNTIFS($H$231:$H243,"&lt;&gt;CZ"),IF(AND(H241="CZ",H240&lt;&gt;"CZ",H239&lt;&gt;"CZ",H242="CZ",H243="CZ",AF243=AF239,AF241&lt;&gt;AF238,AF241&lt;&gt;AF244),A240-COUNTIFS($H$231:$H239,"&lt;&gt;CZ")&amp;$AH$5&amp;A243-COUNTIFS($H$231:$H243,"&lt;&gt;CZ"),IF(AND(H241="CZ",H240&lt;&gt;"CZ",H239&lt;&gt;"CZ",H242&lt;&gt;"CZ",H243="CZ",AF243=AF239,AF241&lt;&gt;AF238,AF241&lt;&gt;AF244),A240-COUNTIFS($H$231:$H239,"&lt;&gt;CZ")&amp;$AH$5&amp;A243-COUNTIFS($H$231:$H243,"&lt;&gt;CZ"),IF(AND(H241="CZ",H240&lt;&gt;"CZ",H239&lt;&gt;"CZ",H242="CZ",H243&lt;&gt;"CZ",AF243=AF239,AF241&lt;&gt;AF238,AF241&lt;&gt;AF244),A240-COUNTIFS($H$231:$H239,"&lt;&gt;CZ")&amp;$AH$5&amp;A243-COUNTIFS($H$231:$H243,"&lt;&gt;CZ"),IF(AND(H241="CZ",H240&lt;&gt;"CZ",H239="CZ",H242&lt;&gt;"CZ",H243&lt;&gt;"CZ",AF243=AF239,AF241&lt;&gt;AF238,AF241&lt;&gt;AF244),A239-COUNTIFS($H$231:$H239,"&lt;&gt;CZ")&amp;$AH$5&amp;A243-COUNTIFS($H$231:$H243,"&lt;&gt;CZ"),IF(AND(H241="CZ",H240="CZ",H239&lt;&gt;"CZ",H242&lt;&gt;"CZ",H243&lt;&gt;"CZ",AF243=AF239,AF241&lt;&gt;AF238,AF241&lt;&gt;AF244),A240-COUNTIFS($H$231:$H239,"&lt;&gt;CZ")&amp;$AH$5&amp;A243-COUNTIFS($H$231:$H243,"&lt;&gt;CZ"),IF(AND(H241="CZ",H240="CZ",H239&lt;&gt;"CZ",H242&lt;&gt;"CZ",H243="CZ",AF243=AF239,AF241&lt;&gt;AF238,AF241&lt;&gt;AF244),A240-COUNTIFS($H$231:$H239,"&lt;&gt;CZ")&amp;$AH$5&amp;A243-COUNTIFS($H$231:$H243,"&lt;&gt;CZ"),IF(AND(H241="CZ",H240="CZ",H239&lt;&gt;"CZ",H242="CZ",H243&lt;&gt;"CZ",AF243=AF239,AF241&lt;&gt;AF238,AF241&lt;&gt;AF244),A240-COUNTIFS($H$231:$H239,"&lt;&gt;CZ")&amp;$AH$5&amp;A243-COUNTIFS($H$231:$H243,"&lt;&gt;CZ"),IF(AND(H241="CZ",H240="CZ",H239="CZ",H242&lt;&gt;"CZ",H243&lt;&gt;"CZ",AF243=AF239,AF241&lt;&gt;AF238,AF241&lt;&gt;AF244),A239-COUNTIFS($H$231:$H239,"&lt;&gt;CZ")&amp;$AH$5&amp;A243-COUNTIFS($H$231:$H243,"&lt;&gt;CZ"),""))))))))))))))))))))))))))))))))))))))))))))))))</f>
        <v/>
      </c>
      <c r="AK241" s="102" t="str">
        <f>IF(AI241&lt;&gt;"","",IF(AJ241&lt;&gt;"","",IF(AND(H240="CZ",H239&lt;&gt;"CZ",H238&lt;&gt;"CZ",H241&lt;&gt;"CZ",H242&lt;&gt;"CZ",AF242=AF238,AF240&lt;&gt;AF237,AF240&lt;&gt;AF243),A239-COUNTIFS($H$231:$H238,"&lt;&gt;CZ"),IF(AND(H241="CZ",H240&lt;&gt;"CZ",H242="CZ",H243="CZ",H244="CZ",AF244=AF240,AF241&lt;&gt;AF239,AF241&lt;&gt;AF245),A241-COUNTIFS($H$231:$H240,"&lt;&gt;CZ")&amp;$AH$5&amp;A244-COUNTIFS($H$231:$H244,"&lt;&gt;CZ"),IF(AND(H241="CZ",H240="CZ",H242&lt;&gt;"CZ",H243="CZ",H244="CZ",AF244=AF240,AF241&lt;&gt;AF239,AF241&lt;&gt;AF245),A240-COUNTIFS($H$231:$H240,"&lt;&gt;CZ")&amp;$AH$5&amp;A244-COUNTIFS($H$231:$H244,"&lt;&gt;CZ"),IF(AND(H241="CZ",H240="CZ",H242="CZ",H243&lt;&gt;"CZ",H244="CZ",AF244=AF240,AF241&lt;&gt;AF239,AF241&lt;&gt;AF245),A240-COUNTIFS($H$231:$H240,"&lt;&gt;CZ")&amp;$AH$5&amp;A244-COUNTIFS($H$231:$H244,"&lt;&gt;CZ"),IF(AND(H241="CZ",H240="CZ",H242="CZ",H243="CZ",H244&lt;&gt;"CZ",AF244=AF240,AF241&lt;&gt;AF239,AF241&lt;&gt;AF245),A240-COUNTIFS($H$231:$H240,"&lt;&gt;CZ")&amp;$AH$5&amp;A244-COUNTIFS($H$231:$H244,"&lt;&gt;CZ"),IF(AND(H241="CZ",H240&lt;&gt;"CZ",H242="CZ",H243="CZ",H244&lt;&gt;"CZ",AF244=AF240,AF241&lt;&gt;AF239,AF241&lt;&gt;AF245),A241-COUNTIFS($H$231:$H240,"&lt;&gt;CZ")&amp;$AH$5&amp;A244-COUNTIFS($H$231:$H244,"&lt;&gt;CZ"),IF(AND(H241="CZ",H240&lt;&gt;"CZ",H242="CZ",H243&lt;&gt;"CZ",H244="CZ",AF244=AF240,AF241&lt;&gt;AF239,AF241&lt;&gt;AF245),A241-COUNTIFS($H$231:$H240,"&lt;&gt;CZ")&amp;$AH$5&amp;A244-COUNTIFS($H$231:$H244,"&lt;&gt;CZ"),IF(AND(H241="CZ",H240&lt;&gt;"CZ",H242&lt;&gt;"CZ",H243="CZ",H244="CZ",AF244=AF240,AF241&lt;&gt;AF239,AF241&lt;&gt;AF245),A241-COUNTIFS($H$231:$H240,"&lt;&gt;CZ")&amp;$AH$5&amp;A244-COUNTIFS($H$231:$H244,"&lt;&gt;CZ"),IF(AND(H241="CZ",H240&lt;&gt;"CZ",H242&lt;&gt;"CZ",H243&lt;&gt;"CZ",H244="CZ",AF244=AF240,AF241&lt;&gt;AF239,AF241&lt;&gt;AF245),A241-COUNTIFS($H$231:$H240,"&lt;&gt;CZ")&amp;$AH$5&amp;A244-COUNTIFS($H$231:$H244,"&lt;&gt;CZ"),IF(AND(H241="CZ",H240&lt;&gt;"CZ",H242&lt;&gt;"CZ",H243&lt;&gt;"CZ",H244&lt;&gt;"CZ",AF244=AF240,AF241&lt;&gt;AF239,AF241&lt;&gt;AF245),A244-COUNTIFS($H$231:$H244,"&lt;&gt;CZ"),IF(AND(H241="CZ",H240&lt;&gt;"CZ",H242&lt;&gt;"CZ",H243="CZ",H244&lt;&gt;"CZ",AF244=AF240,AF241&lt;&gt;AF239,AF241&lt;&gt;AF245),A241-COUNTIFS($H$231:$H240,"&lt;&gt;CZ")&amp;$AH$5&amp;A244-COUNTIFS($H$231:$H244,"&lt;&gt;CZ"),IF(AND(H241="CZ",H240="CZ",H242="CZ",H243&lt;&gt;"CZ",H244&lt;&gt;"CZ",AF244=AF240,AF241&lt;&gt;AF239,AF241&lt;&gt;AF245),A240-COUNTIFS($H$231:$H240,"&lt;&gt;CZ")&amp;$AH$5&amp;A244-COUNTIFS($H$231:$H244,"&lt;&gt;CZ"),IF(AND(H241="CZ",H240="CZ",H242&lt;&gt;"CZ",H243&lt;&gt;"CZ",H244&lt;&gt;"CZ",AF244=AF240,AF241&lt;&gt;AF239,AF241&lt;&gt;AF245),A240-COUNTIFS($H$231:$H240,"&lt;&gt;CZ")&amp;$AH$5&amp;A244-COUNTIFS($H$231:$H244,"&lt;&gt;CZ"),IF(AND(H241="CZ",H240="CZ",H242&lt;&gt;"CZ",H243&lt;&gt;"CZ",H244="CZ",AF244=AF240,AF241&lt;&gt;AF239,AF241&lt;&gt;AF245),A240-COUNTIFS($H$231:$H240,"&lt;&gt;CZ")&amp;$AH$5&amp;A244-COUNTIFS($H$231:$H244,"&lt;&gt;CZ"),IF(AND(H241="CZ",H240="CZ",H242&lt;&gt;"CZ",H243="CZ",H244&lt;&gt;"CZ",AF244=AF240,AF241&lt;&gt;AF239,AF241&lt;&gt;AF245),A240-COUNTIFS($H$231:$H240,"&lt;&gt;CZ")&amp;$AH$5&amp;A244-COUNTIFS($H$231:$H244,"&lt;&gt;CZ"),IF(AND(H241="CZ",H240&lt;&gt;"CZ",H242="CZ",H243&lt;&gt;"CZ",H244&lt;&gt;"CZ",AF244=AF240,AF241&lt;&gt;AF239,AF241&lt;&gt;AF245),A241-COUNTIFS($H$231:$H240,"&lt;&gt;CZ")&amp;$AH$5&amp;A244-COUNTIFS($H$231:$H244,"&lt;&gt;CZ"),IF(AND(H241="CZ",H242&lt;&gt;"CZ",H243="CZ",H244="CZ",H245="CZ",AF241=AF245,AF241&lt;&gt;AF240,AF241&lt;&gt;AF246),A241-COUNTIFS($H$231:$H241,"&lt;&gt;CZ")&amp;$AH$5&amp;A245-COUNTIFS($H$231:$H245,"&lt;&gt;CZ"),IF(AND(H241="CZ",H242="CZ",H243&lt;&gt;"CZ",H244="CZ",H245="CZ",AF241=AF245,AF241&lt;&gt;AF240,AF241&lt;&gt;AF246),A241-COUNTIFS($H$231:$H241,"&lt;&gt;CZ")&amp;$AH$5&amp;A245-COUNTIFS($H$231:$H245,"&lt;&gt;CZ"),IF(AND(H241="CZ",H242="CZ",H243="CZ",H244&lt;&gt;"CZ",H245="CZ",AF241=AF245,AF241&lt;&gt;AF240,AF241&lt;&gt;AF246),A241-COUNTIFS($H$231:$H241,"&lt;&gt;CZ")&amp;$AH$5&amp;A245-COUNTIFS($H$231:$H245,"&lt;&gt;CZ"),IF(AND(H241="CZ",H242="CZ",H243="CZ",H244="CZ",H245&lt;&gt;"CZ",AF241=AF245,AF241&lt;&gt;AF240,AF241&lt;&gt;AF246),A241-COUNTIFS($H$231:$H241,"&lt;&gt;CZ")&amp;$AH$5&amp;A245-COUNTIFS($H$231:$H245,"&lt;&gt;CZ"),IF(AND(H241="CZ",H240&lt;&gt;"CZ",H239="CZ",H238="CZ",H242&lt;&gt;"CZ",AF242=AF238,AF241&lt;&gt;AF237,AF241&lt;&gt;AF243),A238-COUNTIFS($H$231:$H238,"&lt;&gt;CZ")&amp;$AH$5&amp;A242-COUNTIFS($H$231:$H242,"&lt;&gt;CZ"),IF(AND(H241="CZ",H242&lt;&gt;"CZ",H243="CZ",H244="CZ",H245&lt;&gt;"CZ",AF241=AF245,AF241&lt;&gt;AF240,AF241&lt;&gt;AF246),A241-COUNTIFS($H$231:$H241,"&lt;&gt;CZ")&amp;$AH$5&amp;A245-COUNTIFS($H$231:$H245,"&lt;&gt;CZ"),IF(AND(H241="CZ",H242&lt;&gt;"CZ",H243="CZ",H244&lt;&gt;"CZ",H245="CZ",AF241=AF245,AF241&lt;&gt;AF240,AF241&lt;&gt;AF246),A241-COUNTIFS($H$231:$H241,"&lt;&gt;CZ")&amp;$AH$5&amp;A245-COUNTIFS($H$231:$H245,"&lt;&gt;CZ"),IF(AND(H241="CZ",H242&lt;&gt;"CZ",H243&lt;&gt;"CZ",H244="CZ",H245="CZ",AF241=AF245,AF241&lt;&gt;AF240,AF241&lt;&gt;AF246),A241-COUNTIFS($H$231:$H241,"&lt;&gt;CZ")&amp;$AH$5&amp;A245-COUNTIFS($H$231:$H245,"&lt;&gt;CZ"),IF(AND(H241="CZ",H242&lt;&gt;"CZ",H243&lt;&gt;"CZ",H244&lt;&gt;"CZ",H245="CZ",AF241=AF245,AF241&lt;&gt;AF240,AF241&lt;&gt;AF246),A241-COUNTIFS($H$231:$H241,"&lt;&gt;CZ")&amp;$AH$5&amp;A245-COUNTIFS($H$231:$H245,"&lt;&gt;CZ"),IF(AND(H241="CZ",H242&lt;&gt;"CZ",H243&lt;&gt;"CZ",H244="CZ",H245&lt;&gt;"CZ",AF241=AF245,AF241&lt;&gt;AF240,AF241&lt;&gt;AF246),A241-COUNTIFS($H$231:$H241,"&lt;&gt;CZ")&amp;$AH$5&amp;A245-COUNTIFS($H$231:$H245,"&lt;&gt;CZ"),IF(AND(H241="CZ",H242&lt;&gt;"CZ",H243="CZ",H244&lt;&gt;"CZ",H245&lt;&gt;"CZ",AF241=AF245,AF241&lt;&gt;AF240,AF241&lt;&gt;AF246),A241-COUNTIFS($H$231:$H241,"&lt;&gt;CZ")&amp;$AH$5&amp;A245-COUNTIFS($H$231:$H245,"&lt;&gt;CZ"),IF(AND(H241="CZ",H242="CZ",H243&lt;&gt;"CZ",H244&lt;&gt;"CZ",H245&lt;&gt;"CZ",AF241=AF245,AF241&lt;&gt;AF240,AF241&lt;&gt;AF246),A241-COUNTIFS($H$231:$H241,"&lt;&gt;CZ")&amp;$AH$5&amp;A245-COUNTIFS($H$231:$H245,"&lt;&gt;CZ"),IF(AND(H241="CZ",H242="CZ",H243="CZ",H244&lt;&gt;"CZ",H245&lt;&gt;"CZ",AF241=AF245,AF241&lt;&gt;AF240,AF241&lt;&gt;AF246),A241-COUNTIFS($H$231:$H241,"&lt;&gt;CZ")&amp;$AH$5&amp;A245-COUNTIFS($H$231:$H245,"&lt;&gt;CZ"),IF(AND(H241="CZ",H242="CZ",H243&lt;&gt;"CZ",H244="CZ",H245&lt;&gt;"CZ",AF241=AF245,AF241&lt;&gt;AF240,AF241&lt;&gt;AF246),A241-COUNTIFS($H$231:$H241,"&lt;&gt;CZ")&amp;$AH$5&amp;A245-COUNTIFS($H$231:$H245,"&lt;&gt;CZ"),IF(AND(H241="CZ",H242="CZ",H243="CZ",H244&lt;&gt;"CZ",H245&lt;&gt;"CZ",AF241=AF245,AF241&lt;&gt;AF240,AF241&lt;&gt;AF246),A241-COUNTIFS($H$231:$H241,"&lt;&gt;CZ")&amp;$AH$5&amp;A245-COUNTIFS($H$231:$H245,"&lt;&gt;CZ"),IF(AND(H241="CZ",H242="CZ",H243&lt;&gt;"CZ",H244&lt;&gt;"CZ",H245&lt;&gt;"CZ",AF241=AF245,AF241&lt;&gt;AF240,AF241&lt;&gt;AF246),A245-COUNTIFS($H$231:$H245,"&lt;&gt;CZ"),""))))))))))))))))))))))))))))))))))</f>
        <v/>
      </c>
      <c r="AL241" s="120" t="str">
        <f t="shared" si="15"/>
        <v/>
      </c>
    </row>
    <row r="242" spans="1:38" s="104" customFormat="1" ht="15" hidden="1" customHeight="1">
      <c r="A242" s="105">
        <v>12</v>
      </c>
      <c r="B242" s="106" t="e">
        <v>#N/A</v>
      </c>
      <c r="C242" s="107" t="s">
        <v>251</v>
      </c>
      <c r="D242" s="107" t="s">
        <v>251</v>
      </c>
      <c r="E242" s="106" t="s">
        <v>251</v>
      </c>
      <c r="F242" s="108"/>
      <c r="G242" s="109" t="s">
        <v>251</v>
      </c>
      <c r="H242" s="110" t="s">
        <v>251</v>
      </c>
      <c r="I242" s="111"/>
      <c r="J242" s="112" t="s">
        <v>251</v>
      </c>
      <c r="K242" s="111"/>
      <c r="L242" s="112" t="s">
        <v>251</v>
      </c>
      <c r="M242" s="111"/>
      <c r="N242" s="112" t="s">
        <v>251</v>
      </c>
      <c r="O242" s="111"/>
      <c r="P242" s="112" t="s">
        <v>251</v>
      </c>
      <c r="Q242" s="111"/>
      <c r="R242" s="112" t="s">
        <v>251</v>
      </c>
      <c r="S242" s="113"/>
      <c r="T242" s="112" t="s">
        <v>251</v>
      </c>
      <c r="U242" s="111"/>
      <c r="V242" s="112" t="s">
        <v>251</v>
      </c>
      <c r="W242" s="111"/>
      <c r="X242" s="112" t="s">
        <v>251</v>
      </c>
      <c r="Y242" s="111"/>
      <c r="Z242" s="112" t="s">
        <v>251</v>
      </c>
      <c r="AA242" s="111"/>
      <c r="AB242" s="112" t="s">
        <v>251</v>
      </c>
      <c r="AC242" s="111"/>
      <c r="AD242" s="112" t="s">
        <v>251</v>
      </c>
      <c r="AE242" s="116">
        <v>0</v>
      </c>
      <c r="AF242" s="117" t="s">
        <v>251</v>
      </c>
      <c r="AG242" s="118" t="s">
        <v>251</v>
      </c>
      <c r="AH242" s="100" t="str">
        <f t="shared" ca="1" si="14"/>
        <v/>
      </c>
      <c r="AI242" s="119" t="str">
        <f>IF(H242="","",IF(H242&lt;&gt;"CZ","NE",IF(AND(H242="CZ",AF241&lt;&gt;AF242,AF242&lt;&gt;AF243),A242-COUNTIF($H$231:$H242,"&lt;&gt;CZ"),IF(AND(H242="CZ",H241="CZ",AF242=AF241,AF242&lt;&gt;AF240,AF242&lt;&gt;AF243),A241-COUNTIF($H$231:$H242,"&lt;&gt;CZ")&amp;$AH$5&amp;A242-COUNTIF($H$231:$H242,"&lt;&gt;CZ"),IF(AND(H242="CZ",H243="CZ",AF242&lt;&gt;AF241,AF242=AF243,AF242&lt;&gt;AF244),A242-COUNTIF($H$231:$H242,"&lt;&gt;CZ")&amp;$AH$5&amp;A243-COUNTIF($H$231:$H243,"&lt;&gt;CZ"),IF(AND(H242="CZ",H241="CZ",H240="CZ",AF242=AF240,AF242&lt;&gt;AF239,AF242&lt;&gt;AF243),A240-COUNTIF($H$231:$H242,"&lt;&gt;CZ")&amp;$AH$5&amp;A242-COUNTIF($H$231:$H242,"&lt;&gt;CZ"),IF(AND(H242="CZ",H241="CZ",H243="CZ",AF243=AF241,AF242&lt;&gt;AF240,AF242&lt;&gt;AF244),A241-COUNTIF($H$231:$H241,"&lt;&gt;CZ")&amp;$AH$5&amp;A243-COUNTIF($H$231:$H243,"&lt;&gt;CZ"),IF(AND(H242="CZ",H243="CZ",H244="CZ",AF242&lt;&gt;AF241,AF242=AF244,AF242&lt;&gt;AF245),A242-COUNTIF($H$231:$H242,"&lt;&gt;CZ")&amp;$AH$5&amp;A244-COUNTIF($H$231:$H244,"&lt;&gt;CZ"),IF(AND(H242="CZ",H241="CZ",H240="CZ",H239="CZ",AF242=AF239,AF242&lt;&gt;AF238,AF242&lt;&gt;AF243),A239-COUNTIF($H$231:$H239,"&lt;&gt;CZ")&amp;$AH$5&amp;A242-COUNTIF($H$231:$H242,"&lt;&gt;CZ"),IF(AND(H242="CZ",H241="CZ",H240="CZ",H243="CZ",AF243=AF240,AF242&lt;&gt;AF239,AF242&lt;&gt;AF244),A240-COUNTIF($H$231:$H240,"&lt;&gt;CZ")&amp;$AH$5&amp;A243-COUNTIF($H$231:$H243,"&lt;&gt;CZ"),IF(AND(H242="CZ",H241="CZ",H243="CZ",H244="CZ",AF244=AF241,AF242&lt;&gt;AF240,AF242&lt;&gt;AF245),A241-COUNTIF($H$231:$H241,"&lt;&gt;CZ")&amp;$AH$5&amp;A244-COUNTIF($H$231:$H244,"&lt;&gt;CZ"),IF(AND(H242="CZ",H243="CZ",H244="CZ",H245="CZ",AF242&lt;&gt;AF241,AF242=AF245,AF242&lt;&gt;AF246),A242-COUNTIF($H$231:$H242,"&lt;&gt;CZ")&amp;$AH$5&amp;A245-COUNTIF($H$231:$H245,"&lt;&gt;CZ"),IF(AND(H242="CZ",H241="CZ",H240="CZ",H239="CZ",H238="CZ",AF242=AF238,AF242&lt;&gt;AF237,AF242&lt;&gt;AF243),A238-COUNTIF($H$231:$H238,"&lt;&gt;CZ")&amp;$AH$5&amp;A242-COUNTIF($H$231:$H242,"&lt;&gt;CZ"),IF(AND(H242="CZ",H241="CZ",H240="CZ",H239="CZ",H243="CZ",AF243=AF239,AF242&lt;&gt;AF238,AF242&lt;&gt;AF244),A239-COUNTIF($H$231:$H239,"&lt;&gt;CZ")&amp;$AH$5&amp;A243-COUNTIF($H$231:$H243,"&lt;&gt;CZ"),IF(AND(H242="CZ",H241="CZ",H240="CZ",H243="CZ",H244="CZ",AF244=AF240,AF242&lt;&gt;AF239,AF242&lt;&gt;AF245),A240-COUNTIF($H$231:$H240,"&lt;&gt;CZ")&amp;$AH$5&amp;A244-COUNTIF($H$231:$H244,"&lt;&gt;CZ"),IF(AND(H242="CZ",H241="CZ",H243="CZ",H244="CZ",H245="CZ",AF245=AF241,AF242&lt;&gt;AF240,AF242&lt;&gt;AF246),A241-COUNTIF($H$231:$H241,"&lt;&gt;CZ")&amp;$AH$5&amp;A245-COUNTIF($H$231:$H245,"&lt;&gt;CZ"),IF(AND(H242="CZ",H243="CZ",H244="CZ",H245="CZ",H246="CZ",AF242&lt;&gt;AF241,AF242=AF246,AF242&lt;&gt;AF247),A242-COUNTIF($H$231:$H242,"&lt;&gt;CZ")&amp;$AH$5&amp;A246-COUNTIF($H$231:$H246,"&lt;&gt;CZ"),IF(AND(H242="CZ",H241&lt;&gt;"CZ",AF242=AF241,AF242&lt;&gt;AF240,AF242&lt;&gt;AF243),A242-COUNTIF($H$231:$H242,"&lt;&gt;CZ"),IF(AND(H242="CZ",H243&lt;&gt;"CZ",AF242&lt;&gt;AF241,AF242=AF243,AF242&lt;&gt;AF244),A242-COUNTIF($H$231:$H242,"&lt;&gt;CZ"),IF(AND(H242="CZ",H241&lt;&gt;"CZ",H240="CZ",AF242=AF240,AF242&lt;&gt;AF239,AF242&lt;&gt;AF243),A240-COUNTIF($H$231:$H240,"&lt;&gt;CZ")&amp;$AH$5&amp;A242-COUNTIF($H$231:$H242,"&lt;&gt;CZ"),IF(AND(H242="CZ",H241="CZ",H240&lt;&gt;"CZ",AF242=AF240,AF242&lt;&gt;AF239,AF242&lt;&gt;AF243),A241-COUNTIF($H$231:$H240,"&lt;&gt;CZ")&amp;$AH$5&amp;A242-COUNTIF($H$231:$H242,"&lt;&gt;CZ"),IF(AND(H242="CZ",H241&lt;&gt;"CZ",H240&lt;&gt;"CZ",AF242=AF240,AF242&lt;&gt;AF239,AF242&lt;&gt;AF243),A242-COUNTIF($H$231:$H242,"&lt;&gt;CZ"),IF(AND(H242="CZ",H241&lt;&gt;"CZ",H243="CZ",AF242=AF241,AF242&lt;&gt;AF240,AF242=AF243,AF242&lt;&gt;AF244),A242-COUNTIF($H$231:$H241,"&lt;&gt;CZ")&amp;$AH$5&amp;A243-COUNTIF($H$231:$H243,"&lt;&gt;CZ"),IF(AND(H242="CZ",H241="CZ",H243&lt;&gt;"CZ",AF243=AF241,AF242&lt;&gt;AF240,AF242&lt;&gt;AF244),A241-COUNTIF($H$231:$H241,"&lt;&gt;CZ")&amp;$AH$5&amp;A243-COUNTIF($H$231:$H243,"&lt;&gt;CZ"),IF(AND(H242="CZ",H241&lt;&gt;"CZ",H243&lt;&gt;"CZ",AF243=AF241,AF242&lt;&gt;AF240,AF242&lt;&gt;AF244),A242-COUNTIF($H$231:$H241,"&lt;&gt;CZ"),IF(AND(H242="CZ",H243&lt;&gt;"CZ",H244="CZ",AF242&lt;&gt;AF241,AF242=AF244,AF242&lt;&gt;AF245),A242-COUNTIF($H$231:$H242,"&lt;&gt;CZ")&amp;$AH$5&amp;A244-COUNTIF($H$231:$H244,"&lt;&gt;CZ"),IF(AND(H242="CZ",H243="CZ",H244&lt;&gt;"CZ",AF242&lt;&gt;AF241,AF242=AF244,AF242&lt;&gt;AF245),A242-COUNTIF($H$231:$H242,"&lt;&gt;CZ")&amp;$AH$5&amp;A244-COUNTIF($H$231:$H244,"&lt;&gt;CZ"),IF(AND(H242="CZ",H243&lt;&gt;"CZ",H244&lt;&gt;"CZ",AF242&gt;0,AF242&lt;&gt;AF241,AF242=AF244,AF242&lt;&gt;AF245),A242-COUNTIF($H$231:$H242,"&lt;&gt;CZ"),IF(AND(H242="CZ",H241&lt;&gt;"CZ",H240="CZ",H239="CZ",AF242=AF239,AF242&lt;&gt;AF238,AF242&lt;&gt;AF243),A239-COUNTIF($H$231:$H239,"&lt;&gt;CZ")&amp;$AH$5&amp;A242-COUNTIF($H$231:$H242,"&lt;&gt;CZ"),IF(AND(H242="CZ",H241="CZ",H240&lt;&gt;"CZ",H239="CZ",AF242=AF239,AF242&lt;&gt;AF238,AF242&lt;&gt;AF243),A239-COUNTIF($H$231:$H239,"&lt;&gt;CZ")&amp;$AH$5&amp;A242-COUNTIF($H$231:$H242,"&lt;&gt;CZ"),IF(AND(H242="CZ",H241="CZ",H240="CZ",H239&lt;&gt;"CZ",AF242=AF239,AF242&lt;&gt;AF238,AF242&lt;&gt;AF243),A240-COUNTIF($H$231:$H239,"&lt;&gt;CZ")&amp;$AH$5&amp;A242-COUNTIF($H$231:$H242,"&lt;&gt;CZ"),IF(AND(H242="CZ",H241&lt;&gt;"CZ",H240&lt;&gt;"CZ",H239="CZ",AF242=AF239,AF242&lt;&gt;AF238,AF242&lt;&gt;AF243),A239-COUNTIF($H$231:$H239,"&lt;&gt;CZ")&amp;$AH$5&amp;A242-COUNTIF($H$231:$H242,"&lt;&gt;CZ"),IF(AND(H242="CZ",H241&lt;&gt;"CZ",H240="CZ",H239&lt;&gt;"CZ",AF242=AF239,AF242&lt;&gt;AF238,AF242&lt;&gt;AF243),A240-COUNTIF($H$231:$H239,"&lt;&gt;CZ")&amp;$AH$5&amp;A242-COUNTIF($H$231:$H242,"&lt;&gt;CZ"),IF(AND(H242="CZ",H241="CZ",H240&lt;&gt;"CZ",H239&lt;&gt;"CZ",AF242=AF239,AF242&lt;&gt;AF238,AF242&lt;&gt;AF243),A240-COUNTIF($H$231:$H239,"&lt;&gt;CZ")&amp;$AH$5&amp;A242-COUNTIF($H$231:$H242,"&lt;&gt;CZ"),IF(AND(H242="CZ",H241&lt;&gt;"CZ",H240&lt;&gt;"CZ",H239&lt;&gt;"CZ",AF242=AF239,AF242&lt;&gt;AF238,AF242&lt;&gt;AF243),A242-COUNTIF($H$231:$H242,"&lt;&gt;CZ"),IF(AND(H242="CZ",H241="CZ",H240&lt;&gt;"CZ",H243="CZ",AF242=AF240,AF242&lt;&gt;AF239,AF242=AF243,AF242&lt;&gt;AF244),A241-COUNTIF($H$231:$H240,"&lt;&gt;CZ")&amp;$AH$5&amp;A243-COUNTIF($H$231:$H243,"&lt;&gt;CZ"),IF(AND(H242="CZ",H241="CZ",H240="CZ",H243&lt;&gt;"CZ",AF242=AF240,AF242&lt;&gt;AF239,AF242=AF243,AF242&lt;&gt;AF244),A240-COUNTIF($H$231:$H240,"&lt;&gt;CZ")&amp;$AH$5&amp;A243-COUNTIF($H$231:$H243,"&lt;&gt;CZ"),IF(AND(H242="CZ",H241&lt;&gt;"CZ",H240&lt;&gt;"CZ",H243="CZ",AF242=AF240,AF242&lt;&gt;AF239,AF242=AF243,AF242&lt;&gt;AF244),A241-COUNTIF($H$231:$H240,"&lt;&gt;CZ")&amp;$AH$5&amp;A243-COUNTIF($H$231:$H243,"&lt;&gt;CZ"),IF(AND(H242="CZ",H241&lt;&gt;"CZ",H240="CZ",H243="CZ",AF242=AF240,AF242&lt;&gt;AF239,AF242=AF243,AF242&lt;&gt;AF244),A240-COUNTIF($H$231:$H240,"&lt;&gt;CZ")&amp;$AH$5&amp;A243-COUNTIF($H$231:$H243,"&lt;&gt;CZ"),IF(AND(H242="CZ",H241&lt;&gt;"CZ",H240="CZ",H243&lt;&gt;"CZ",AF242=AF240,AF242&lt;&gt;AF239,AF242=AF243,AF242&lt;&gt;AF244),A240-COUNTIF($H$231:$H240,"&lt;&gt;CZ")&amp;$AH$5&amp;A243-COUNTIF($H$231:$H243,"&lt;&gt;CZ"),IF(AND(H242="CZ",H241="CZ",H240&lt;&gt;"CZ",H243&lt;&gt;"CZ",AF243=AF240,AF242&lt;&gt;AF239,AF242&lt;&gt;AF244),A241-COUNTIF($H$231:$H240,"&lt;&gt;CZ")&amp;$AH$5&amp;A243-COUNTIF($H$231:$H243,"&lt;&gt;CZ"),IF(AND(H242="CZ",H241&lt;&gt;"CZ",H240&lt;&gt;"CZ",H243&lt;&gt;"CZ",AF243=AF240,AF242&lt;&gt;AF239,AF242&lt;&gt;AF244),A241-COUNTIF($H$231:$H240,"&lt;&gt;CZ"),IF(AND(H242="CZ",H241&lt;&gt;"CZ",H243="CZ",H244="CZ",AF244=AF241,AF242&lt;&gt;AF240,AF242&lt;&gt;AF245),A242-COUNTIF($H$231:$H241,"&lt;&gt;CZ")&amp;$AH$5&amp;A244-COUNTIF($H$231:$H244,"&lt;&gt;CZ"),IF(AND(H242="CZ",H241="CZ",H243&lt;&gt;"CZ",H244="CZ",AF244=AF241,AF242&lt;&gt;AF240,AF242&lt;&gt;AF245),A241-COUNTIF($H$231:$H241,"&lt;&gt;CZ")&amp;$AH$5&amp;A244-COUNTIF($H$231:$H244,"&lt;&gt;CZ"),IF(AND(H242="CZ",H241="CZ",H243="CZ",H244&lt;&gt;"CZ",AF244=AF241,AF242&lt;&gt;AF240,AF242&lt;&gt;AF245),A241-COUNTIF($H$231:$H241,"&lt;&gt;CZ")&amp;$AH$5&amp;A244-COUNTIF($H$231:$H244,"&lt;&gt;CZ"),IF(AND(H242="CZ",H241&lt;&gt;"CZ",H243&lt;&gt;"CZ",H244="CZ",AF244=AF241,AF242&lt;&gt;AF240,AF242&lt;&gt;AF245),A242-COUNTIF($H$231:$H241,"&lt;&gt;CZ")&amp;$AH$5&amp;A244-COUNTIF($H$231:$H244,"&lt;&gt;CZ"),IF(AND(H242="CZ",H241&lt;&gt;"CZ",H243="CZ",H244&lt;&gt;"CZ",AF244=AF241,AF242&lt;&gt;AF240,AF242&lt;&gt;AF245),A242-COUNTIF($H$231:$H241,"&lt;&gt;CZ")&amp;$AH$5&amp;A244-COUNTIF($H$231:$H244,"&lt;&gt;CZ"),IF(AND(H242="CZ",H241="CZ",H243&lt;&gt;"CZ",H244&lt;&gt;"CZ",AF244=AF241,AF242&lt;&gt;AF240,AF242&lt;&gt;AF245),A241-COUNTIF($H$231:$H241,"&lt;&gt;CZ")&amp;$AH$5&amp;A244-COUNTIF($H$231:$H244,"&lt;&gt;CZ"),IF(AND(H242="CZ",H241&lt;&gt;"CZ",H243&lt;&gt;"CZ",H244&lt;&gt;"CZ",AF244=AF241,AF242&lt;&gt;AF240,AF242&lt;&gt;AF245),A242-COUNTIF($H$231:$H241,"&lt;&gt;CZ"),IF(AND(H242="CZ",H243="CZ",H244="CZ",H245&lt;&gt;"CZ",AF242&lt;&gt;AF241,AF242=AF245,AF242&lt;&gt;AF246),A242-COUNTIF($H$231:$H242,"&lt;&gt;CZ")&amp;$AH$5&amp;A245-COUNTIF($H$231:$H245,"&lt;&gt;CZ"),IF(AND(H242="CZ",H243="CZ",H244&lt;&gt;"CZ",H245="CZ",AF242&lt;&gt;AF241,AF242=AF245,AF242&lt;&gt;AF246),A242-COUNTIF($H$231:$H242,"&lt;&gt;CZ")&amp;$AH$5&amp;A245-COUNTIF($H$231:$H245,"&lt;&gt;CZ"),IF(AND(H242="CZ",H243&lt;&gt;"CZ",H244="CZ",H245="CZ",AF242&lt;&gt;AF241,AF242=AF245,AF242&lt;&gt;AF246),A242-COUNTIF($H$231:$H242,"&lt;&gt;CZ")&amp;$AH$5&amp;A245-COUNTIF($H$231:$H245,"&lt;&gt;CZ"),IF(AND(H242="CZ",H243&lt;&gt;"CZ",H244&lt;&gt;"CZ",H245="CZ",AF242&lt;&gt;AF241,AF242=AF245,AF242&lt;&gt;AF246),A242-COUNTIF($H$231:$H242,"&lt;&gt;CZ")&amp;$AH$5&amp;A245-COUNTIF($H$231:$H245,"&lt;&gt;CZ"),"")))))))))))))))))))))))))))))))))))))))))))))))))))))</f>
        <v/>
      </c>
      <c r="AJ242" s="102" t="str">
        <f>IF(AI242&lt;&gt;"","",IF(AND(H242="CZ",H243&lt;&gt;"CZ",H244="CZ",H245&lt;&gt;"CZ",AF242&lt;&gt;AF241,AF242=AF245,AF242&lt;&gt;AF246),A242-COUNTIF($H$231:$H242,"&lt;&gt;CZ")&amp;$AH$5&amp;A245-COUNTIF($H$231:$H245,"&lt;&gt;CZ"),IF(AND(H242="CZ",H243="CZ",H244&lt;&gt;"CZ",H245&lt;&gt;"CZ",AF242&lt;&gt;AF241,AF242=AF245,AF242&lt;&gt;AF246),A242-COUNTIF($H$231:$H242,"&lt;&gt;CZ")&amp;$AH$5&amp;A245-COUNTIF($H$231:$H245,"&lt;&gt;CZ"),IF(AND(H242="CZ",H243&lt;&gt;"CZ",H244&lt;&gt;"CZ",H245&lt;&gt;"CZ",AF242&lt;&gt;AF241,AF242=AF245,AF242&lt;&gt;AF246),A242-COUNTIF($H$231:$H242,"&lt;&gt;CZ"),IF(AND(H242="CZ",H241&lt;&gt;"CZ",H240="CZ",H239="CZ",H238="CZ",AF242=AF238,AF242&lt;&gt;AF237,AF242&lt;&gt;AF243),A238-COUNTIFS($H$231:$H238,"&lt;&gt;CZ")&amp;$AH$5&amp;A242-COUNTIFS($H$231:$H242,"&lt;&gt;CZ"),IF(AND(H242="CZ",H241="CZ",H240&lt;&gt;"CZ",H239="CZ",H238="CZ",AF242=AF238,AF242&lt;&gt;AF237,AF242&lt;&gt;AF243),A238-COUNTIFS($H$231:$H238,"&lt;&gt;CZ")&amp;$AH$5&amp;A242-COUNTIFS($H$231:$H242,"&lt;&gt;CZ"),IF(AND(H242="CZ",H241="CZ",H240="CZ",H239&lt;&gt;"CZ",H238="CZ",AF242=AF238,AF242&lt;&gt;AF237,AF242&lt;&gt;AF243),A238-COUNTIFS($H$231:$H238,"&lt;&gt;CZ")&amp;$AH$5&amp;A242-COUNTIFS($H$231:$H242,"&lt;&gt;CZ"),IF(AND(H242="CZ",H241="CZ",H240="CZ",H239="CZ",H238&lt;&gt;"CZ",AF242=AF238,AF242&lt;&gt;AF237,AF242&lt;&gt;AF243),A239-COUNTIFS($H$231:$H238,"&lt;&gt;CZ")&amp;$AH$5&amp;A242-COUNTIFS($H$231:$H242,"&lt;&gt;CZ"),IF(AND(H242="CZ",H241&lt;&gt;"CZ",H240="CZ",H239="CZ",H238&lt;&gt;"CZ",AF242=AF238,AF242&lt;&gt;AF237,AF242&lt;&gt;AF243),A239-COUNTIFS($H$231:$H238,"&lt;&gt;CZ")&amp;$AH$5&amp;A242-COUNTIFS($H$231:$H242,"&lt;&gt;CZ"),IF(AND(H242="CZ",H241&lt;&gt;"CZ",H240="CZ",H239&lt;&gt;"CZ",H238="CZ",AF242=AF238,AF242&lt;&gt;AF237,AF242&lt;&gt;AF243),A238-COUNTIFS($H$231:$H238,"&lt;&gt;CZ")&amp;$AH$5&amp;A242-COUNTIFS($H$231:$H242,"&lt;&gt;CZ"),IF(AND(H242="CZ",H241&lt;&gt;"CZ",H240&lt;&gt;"CZ",H239="CZ",H238="CZ",AF242=AF238,AF242&lt;&gt;AF237,AF242&lt;&gt;AF243),A238-COUNTIFS($H$231:$H238,"&lt;&gt;CZ")&amp;$AH$5&amp;A242-COUNTIFS($H$231:$H242,"&lt;&gt;CZ"),IF(AND(H242="CZ",H241&lt;&gt;"CZ",H240&lt;&gt;"CZ",H239&lt;&gt;"CZ",H238="CZ",AF242=AF238,AF242&lt;&gt;AF237,AF242&lt;&gt;AF243),A238-COUNTIFS($H$231:$H238,"&lt;&gt;CZ")&amp;$AH$5&amp;A242-COUNTIFS($H$231:$H242,"&lt;&gt;CZ"),IF(AND(H242="CZ",H241&lt;&gt;"CZ",H240&lt;&gt;"CZ",H239="CZ",H238&lt;&gt;"CZ",AF242=AF238,AF242&lt;&gt;AF237,AF242&lt;&gt;AF243),A239-COUNTIFS($H$231:$H238,"&lt;&gt;CZ")&amp;$AH$5&amp;A242-COUNTIFS($H$231:$H242,"&lt;&gt;CZ"),IF(AND(H242="CZ",H241&lt;&gt;"CZ",H240="CZ",H239&lt;&gt;"CZ",H238&lt;&gt;"CZ",AF242=AF238,AF242&lt;&gt;AF237,AF242&lt;&gt;AF243),A239-COUNTIFS($H$231:$H238,"&lt;&gt;CZ")&amp;$AH$5&amp;A242-COUNTIFS($H$231:$H242,"&lt;&gt;CZ"),IF(AND(H242="CZ",H241="CZ",H240&lt;&gt;"CZ",H239&lt;&gt;"CZ",H238&lt;&gt;"CZ",AF242=AF238,AF242&lt;&gt;AF237,AF242&lt;&gt;AF243),A239-COUNTIFS($H$231:$H238,"&lt;&gt;CZ")&amp;$AH$5&amp;A242-COUNTIFS($H$231:$H242,"&lt;&gt;CZ"),IF(AND(H242="CZ",H241="CZ",H240&lt;&gt;"CZ",H239&lt;&gt;"CZ",H238="CZ",AF242=AF238,AF242&lt;&gt;AF237,AF242&lt;&gt;AF243),A238-COUNTIFS($H$231:$H238,"&lt;&gt;CZ")&amp;$AH$5&amp;A242-COUNTIFS($H$231:$H242,"&lt;&gt;CZ"),IF(AND(H242="CZ",H241="CZ",H240&lt;&gt;"CZ",H239="CZ",H238&lt;&gt;"CZ",AF242=AF238,AF242&lt;&gt;AF237,AF242&lt;&gt;AF243),A239-COUNTIFS($H$231:$H238,"&lt;&gt;CZ")&amp;$AH$5&amp;A242-COUNTIFS($H$231:$H242,"&lt;&gt;CZ"),IF(AND(H242="CZ",H241="CZ",H240="CZ",H239&lt;&gt;"CZ",H238&lt;&gt;"CZ",AF242=AF238,AF242&lt;&gt;AF237,AF242&lt;&gt;AF243),A239-COUNTIFS($H$231:$H238,"&lt;&gt;CZ")&amp;$AH$5&amp;A242-COUNTIFS($H$231:$H242,"&lt;&gt;CZ"),IF(AND(H242="CZ",H241&lt;&gt;"CZ",H240&lt;&gt;"CZ",H239&lt;&gt;"CZ",H238&lt;&gt;"CZ",AF242=AF238,AF242&lt;&gt;AF237,AF242&lt;&gt;AF243),A239-COUNTIFS($H$231:$H238,"&lt;&gt;CZ"),IF(AND(H242="CZ",H241&lt;&gt;"CZ",H240="CZ",H239="CZ",H243="CZ",AF243=AF239,AF242&lt;&gt;AF238,AF242&lt;&gt;AF244),A239-COUNTIFS($H$231:$H239,"&lt;&gt;CZ")&amp;$AH$5&amp;A243-COUNTIFS($H$231:$H243,"&lt;&gt;CZ"),IF(AND(H242="CZ",H241="CZ",H240&lt;&gt;"CZ",H239="CZ",H243="CZ",AF243=AF239,AF242&lt;&gt;AF238,AF242&lt;&gt;AF244),A239-COUNTIFS($H$231:$H239,"&lt;&gt;CZ")&amp;$AH$5&amp;A243-COUNTIFS($H$231:$H243,"&lt;&gt;CZ"),IF(AND(H242="CZ",H241="CZ",H240="CZ",H239&lt;&gt;"CZ",H243="CZ",AF243=AF239,AF242&lt;&gt;AF238,AF242&lt;&gt;AF244),A240-COUNTIFS($H$231:$H239,"&lt;&gt;CZ")&amp;$AH$5&amp;A243-COUNTIFS($H$231:$H243,"&lt;&gt;CZ"),IF(AND(H242="CZ",H241="CZ",H240="CZ",H239="CZ",H243&lt;&gt;"CZ",AF243=AF239,AF242&lt;&gt;AF238,AF242&lt;&gt;AF244),A239-COUNTIFS($H$231:$H239,"&lt;&gt;CZ")&amp;$AH$5&amp;A243-COUNTIFS($H$231:$H243,"&lt;&gt;CZ"),IF(AND(H242="CZ",H241&lt;&gt;"CZ",H240="CZ",H239="CZ",H243&lt;&gt;"CZ",AF243=AF239,AF242&lt;&gt;AF238,AF242&lt;&gt;AF244),A239-COUNTIFS($H$231:$H239,"&lt;&gt;CZ")&amp;$AH$5&amp;A243-COUNTIFS($H$231:$H243,"&lt;&gt;CZ"),IF(AND(H242="CZ",H241&lt;&gt;"CZ",H240="CZ",H239&lt;&gt;"CZ",H243="CZ",AF243=AF239,AF242&lt;&gt;AF238,AF242&lt;&gt;AF244),A240-COUNTIFS($H$231:$H239,"&lt;&gt;CZ")&amp;$AH$5&amp;A243-COUNTIFS($H$231:$H243,"&lt;&gt;CZ"),IF(AND(H242="CZ",H241&lt;&gt;"CZ",H240&lt;&gt;"CZ",H239="CZ",H243="CZ",AF243=AF239,AF242&lt;&gt;AF238,AF242&lt;&gt;AF244),A239-COUNTIFS($H$231:$H239,"&lt;&gt;CZ")&amp;$AH$5&amp;A243-COUNTIFS($H$231:$H243,"&lt;&gt;CZ"),IF(AND(H242="CZ",H241&lt;&gt;"CZ",H240&lt;&gt;"CZ",H239&lt;&gt;"CZ",H243="CZ",AF243=AF239,AF242&lt;&gt;AF238,AF242&lt;&gt;AF244),A240-COUNTIFS($H$231:$H239,"&lt;&gt;CZ")&amp;$AH$5&amp;A243-COUNTIFS($H$231:$H243,"&lt;&gt;CZ"),IF(AND(H242="CZ",H241&lt;&gt;"CZ",H240&lt;&gt;"CZ",H239="CZ",H243&lt;&gt;"CZ",AF243=AF239,AF242&lt;&gt;AF238,AF242&lt;&gt;AF244),A239-COUNTIFS($H$231:$H239,"&lt;&gt;CZ")&amp;$AH$5&amp;A243-COUNTIFS($H$231:$H243,"&lt;&gt;CZ"),IF(AND(H242="CZ",H241&lt;&gt;"CZ",H240="CZ",H239&lt;&gt;"CZ",H243&lt;&gt;"CZ",AF243=AF239,AF242&lt;&gt;AF238,AF242&lt;&gt;AF244),A240-COUNTIFS($H$231:$H239,"&lt;&gt;CZ")&amp;$AH$5&amp;A243-COUNTIFS($H$231:$H243,"&lt;&gt;CZ"),IF(AND(H242="CZ",H241="CZ",H240&lt;&gt;"CZ",H239&lt;&gt;"CZ",H243&lt;&gt;"CZ",AF243=AF239,AF242&lt;&gt;AF238,AF242&lt;&gt;AF244),A240-COUNTIFS($H$231:$H239,"&lt;&gt;CZ")&amp;$AH$5&amp;A243-COUNTIFS($H$231:$H243,"&lt;&gt;CZ"),IF(AND(H242="CZ",H241="CZ",H240&lt;&gt;"CZ",H239&lt;&gt;"CZ",H243="CZ",AF243=AF239,AF242&lt;&gt;AF238,AF242&lt;&gt;AF244),A240-COUNTIFS($H$231:$H239,"&lt;&gt;CZ")&amp;$AH$5&amp;A243-COUNTIFS($H$231:$H243,"&lt;&gt;CZ"),IF(AND(H242="CZ",H241="CZ",H240&lt;&gt;"CZ",H239="CZ",H243&lt;&gt;"CZ",AF243=AF239,AF242&lt;&gt;AF238,AF242&lt;&gt;AF244),A239-COUNTIFS($H$231:$H239,"&lt;&gt;CZ")&amp;$AH$5&amp;A243-COUNTIFS($H$231:$H243,"&lt;&gt;CZ"),IF(AND(H242="CZ",H241="CZ",H240="CZ",H239&lt;&gt;"CZ",H243&lt;&gt;"CZ",AF243=AF239,AF242&lt;&gt;AF238,AF242&lt;&gt;AF244),A240-COUNTIFS($H$231:$H239,"&lt;&gt;CZ")&amp;$AH$5&amp;A243-COUNTIFS($H$231:$H243,"&lt;&gt;CZ"),IF(AND(H242="CZ",H241&lt;&gt;"CZ",H240&lt;&gt;"CZ",H239&lt;&gt;"CZ",H243&lt;&gt;"CZ",AF243=AF239,AF242&lt;&gt;AF238,AF242&lt;&gt;AF244),A240-COUNTIFS($H$231:$H239,"&lt;&gt;CZ"),IF(AND(H242="CZ",H241&lt;&gt;"CZ",H240="CZ",H243="CZ",H244="CZ",AF244=AF240,AF242&lt;&gt;AF239,AF242&lt;&gt;AF245),A240-COUNTIFS($H$231:$H240,"&lt;&gt;CZ")&amp;$AH$5&amp;A244-COUNTIFS($H$231:$H244,"&lt;&gt;CZ"),IF(AND(H242="CZ",H241="CZ",H240&lt;&gt;"CZ",H243="CZ",H244="CZ",AF244=AF240,AF242&lt;&gt;AF239,AF242&lt;&gt;AF245),A241-COUNTIFS($H$231:$H240,"&lt;&gt;CZ")&amp;$AH$5&amp;A244-COUNTIFS($H$231:$H244,"&lt;&gt;CZ"),IF(AND(H242="CZ",H241="CZ",H240="CZ",H243&lt;&gt;"CZ",H244="CZ",AF244=AF240,AF242&lt;&gt;AF239,AF242&lt;&gt;AF245),A240-COUNTIFS($H$231:$H240,"&lt;&gt;CZ")&amp;$AH$5&amp;A244-COUNTIFS($H$231:$H244,"&lt;&gt;CZ"),IF(AND(H242="CZ",H241="CZ",H240="CZ",H243="CZ",H244&lt;&gt;"CZ",AF244=AF240,AF242&lt;&gt;AF239,AF242&lt;&gt;AF245),A240-COUNTIFS($H$231:$H240,"&lt;&gt;CZ")&amp;$AH$5&amp;A244-COUNTIFS($H$231:$H244,"&lt;&gt;CZ"),IF(AND(H242="CZ",H241&lt;&gt;"CZ",H240="CZ",H243="CZ",H244&lt;&gt;"CZ",AF244=AF240,AF242&lt;&gt;AF239,AF242&lt;&gt;AF245),A240-COUNTIFS($H$231:$H240,"&lt;&gt;CZ")&amp;$AH$5&amp;A244-COUNTIFS($H$231:$H244,"&lt;&gt;CZ"),IF(AND(H242="CZ",H241&lt;&gt;"CZ",H240="CZ",H243&lt;&gt;"CZ",H244="CZ",AF244=AF240,AF242&lt;&gt;AF239,AF242&lt;&gt;AF245),A240-COUNTIFS($H$231:$H240,"&lt;&gt;CZ")&amp;$AH$5&amp;A244-COUNTIFS($H$231:$H244,"&lt;&gt;CZ"),IF(AND(H242="CZ",H241&lt;&gt;"CZ",H240&lt;&gt;"CZ",H243="CZ",H244="CZ",AF244=AF240,AF242&lt;&gt;AF239,AF242&lt;&gt;AF245),A241-COUNTIFS($H$231:$H240,"&lt;&gt;CZ")&amp;$AH$5&amp;A244-COUNTIFS($H$231:$H244,"&lt;&gt;CZ"),IF(AND(H242="CZ",H241&lt;&gt;"CZ",H240&lt;&gt;"CZ",H243&lt;&gt;"CZ",H244="CZ",AF244=AF240,AF242&lt;&gt;AF239,AF242&lt;&gt;AF245),A241-COUNTIFS($H$231:$H240,"&lt;&gt;CZ")&amp;$AH$5&amp;A244-COUNTIFS($H$231:$H244,"&lt;&gt;CZ"),IF(AND(H242="CZ",H241&lt;&gt;"CZ",H240&lt;&gt;"CZ",H243="CZ",H244&lt;&gt;"CZ",AF244=AF240,AF242&lt;&gt;AF239,AF242&lt;&gt;AF245),A241-COUNTIFS($H$231:$H240,"&lt;&gt;CZ")&amp;$AH$5&amp;A244-COUNTIFS($H$231:$H244,"&lt;&gt;CZ"),IF(AND(H242="CZ",H241&lt;&gt;"CZ",H240="CZ",H243&lt;&gt;"CZ",H244&lt;&gt;"CZ",AF244=AF240,AF242&lt;&gt;AF239,AF242&lt;&gt;AF245),A240-COUNTIFS($H$231:$H240,"&lt;&gt;CZ")&amp;$AH$5&amp;A244-COUNTIFS($H$231:$H244,"&lt;&gt;CZ"),IF(AND(H242="CZ",H241="CZ",H240&lt;&gt;"CZ",H243&lt;&gt;"CZ",H244&lt;&gt;"CZ",AF244=AF240,AF242&lt;&gt;AF239,AF242&lt;&gt;AF245),A241-COUNTIFS($H$231:$H240,"&lt;&gt;CZ")&amp;$AH$5&amp;A244-COUNTIFS($H$231:$H244,"&lt;&gt;CZ"),IF(AND(H242="CZ",H241="CZ",H240&lt;&gt;"CZ",H243&lt;&gt;"CZ",H244="CZ",AF244=AF240,AF242&lt;&gt;AF239,AF242&lt;&gt;AF245),A241-COUNTIFS($H$231:$H240,"&lt;&gt;CZ")&amp;$AH$5&amp;A244-COUNTIFS($H$231:$H244,"&lt;&gt;CZ"),IF(AND(H242="CZ",H241="CZ",H240&lt;&gt;"CZ",H243="CZ",H244&lt;&gt;"CZ",AF244=AF240,AF242&lt;&gt;AF239,AF242&lt;&gt;AF245),A241-COUNTIFS($H$231:$H240,"&lt;&gt;CZ")&amp;$AH$5&amp;A244-COUNTIFS($H$231:$H244,"&lt;&gt;CZ"),IF(AND(H242="CZ",H241="CZ",H240="CZ",H243&lt;&gt;"CZ",H244&lt;&gt;"CZ",AF244=AF240,AF242&lt;&gt;AF239,AF242&lt;&gt;AF245),A240-COUNTIFS($H$231:$H240,"&lt;&gt;CZ")&amp;$AH$5&amp;A244-COUNTIFS($H$231:$H244,"&lt;&gt;CZ"),""))))))))))))))))))))))))))))))))))))))))))))))))</f>
        <v/>
      </c>
      <c r="AK242" s="102" t="str">
        <f>IF(AI242&lt;&gt;"","",IF(AJ242&lt;&gt;"","",IF(AND(H241="CZ",H240&lt;&gt;"CZ",H239&lt;&gt;"CZ",H242&lt;&gt;"CZ",H243&lt;&gt;"CZ",AF243=AF239,AF241&lt;&gt;AF238,AF241&lt;&gt;AF244),A240-COUNTIFS($H$231:$H239,"&lt;&gt;CZ"),IF(AND(H242="CZ",H241&lt;&gt;"CZ",H243="CZ",H244="CZ",H245="CZ",AF245=AF241,AF242&lt;&gt;AF240,AF242&lt;&gt;AF246),A242-COUNTIFS($H$231:$H241,"&lt;&gt;CZ")&amp;$AH$5&amp;A245-COUNTIFS($H$231:$H245,"&lt;&gt;CZ"),IF(AND(H242="CZ",H241="CZ",H243&lt;&gt;"CZ",H244="CZ",H245="CZ",AF245=AF241,AF242&lt;&gt;AF240,AF242&lt;&gt;AF246),A241-COUNTIFS($H$231:$H241,"&lt;&gt;CZ")&amp;$AH$5&amp;A245-COUNTIFS($H$231:$H245,"&lt;&gt;CZ"),IF(AND(H242="CZ",H241="CZ",H243="CZ",H244&lt;&gt;"CZ",H245="CZ",AF245=AF241,AF242&lt;&gt;AF240,AF242&lt;&gt;AF246),A241-COUNTIFS($H$231:$H241,"&lt;&gt;CZ")&amp;$AH$5&amp;A245-COUNTIFS($H$231:$H245,"&lt;&gt;CZ"),IF(AND(H242="CZ",H241="CZ",H243="CZ",H244="CZ",H245&lt;&gt;"CZ",AF245=AF241,AF242&lt;&gt;AF240,AF242&lt;&gt;AF246),A241-COUNTIFS($H$231:$H241,"&lt;&gt;CZ")&amp;$AH$5&amp;A245-COUNTIFS($H$231:$H245,"&lt;&gt;CZ"),IF(AND(H242="CZ",H241&lt;&gt;"CZ",H243="CZ",H244="CZ",H245&lt;&gt;"CZ",AF245=AF241,AF242&lt;&gt;AF240,AF242&lt;&gt;AF246),A242-COUNTIFS($H$231:$H241,"&lt;&gt;CZ")&amp;$AH$5&amp;A245-COUNTIFS($H$231:$H245,"&lt;&gt;CZ"),IF(AND(H242="CZ",H241&lt;&gt;"CZ",H243="CZ",H244&lt;&gt;"CZ",H245="CZ",AF245=AF241,AF242&lt;&gt;AF240,AF242&lt;&gt;AF246),A242-COUNTIFS($H$231:$H241,"&lt;&gt;CZ")&amp;$AH$5&amp;A245-COUNTIFS($H$231:$H245,"&lt;&gt;CZ"),IF(AND(H242="CZ",H241&lt;&gt;"CZ",H243&lt;&gt;"CZ",H244="CZ",H245="CZ",AF245=AF241,AF242&lt;&gt;AF240,AF242&lt;&gt;AF246),A242-COUNTIFS($H$231:$H241,"&lt;&gt;CZ")&amp;$AH$5&amp;A245-COUNTIFS($H$231:$H245,"&lt;&gt;CZ"),IF(AND(H242="CZ",H241&lt;&gt;"CZ",H243&lt;&gt;"CZ",H244&lt;&gt;"CZ",H245="CZ",AF245=AF241,AF242&lt;&gt;AF240,AF242&lt;&gt;AF246),A242-COUNTIFS($H$231:$H241,"&lt;&gt;CZ")&amp;$AH$5&amp;A245-COUNTIFS($H$231:$H245,"&lt;&gt;CZ"),IF(AND(H242="CZ",H241&lt;&gt;"CZ",H243&lt;&gt;"CZ",H244&lt;&gt;"CZ",H245&lt;&gt;"CZ",AF245=AF241,AF242&lt;&gt;AF240,AF242&lt;&gt;AF246),A245-COUNTIFS($H$231:$H245,"&lt;&gt;CZ"),IF(AND(H242="CZ",H241&lt;&gt;"CZ",H243&lt;&gt;"CZ",H244="CZ",H245&lt;&gt;"CZ",AF245=AF241,AF242&lt;&gt;AF240,AF242&lt;&gt;AF246),A242-COUNTIFS($H$231:$H241,"&lt;&gt;CZ")&amp;$AH$5&amp;A245-COUNTIFS($H$231:$H245,"&lt;&gt;CZ"),IF(AND(H242="CZ",H241="CZ",H243="CZ",H244&lt;&gt;"CZ",H245&lt;&gt;"CZ",AF245=AF241,AF242&lt;&gt;AF240,AF242&lt;&gt;AF246),A241-COUNTIFS($H$231:$H241,"&lt;&gt;CZ")&amp;$AH$5&amp;A245-COUNTIFS($H$231:$H245,"&lt;&gt;CZ"),IF(AND(H242="CZ",H241="CZ",H243&lt;&gt;"CZ",H244&lt;&gt;"CZ",H245&lt;&gt;"CZ",AF245=AF241,AF242&lt;&gt;AF240,AF242&lt;&gt;AF246),A241-COUNTIFS($H$231:$H241,"&lt;&gt;CZ")&amp;$AH$5&amp;A245-COUNTIFS($H$231:$H245,"&lt;&gt;CZ"),IF(AND(H242="CZ",H241="CZ",H243&lt;&gt;"CZ",H244&lt;&gt;"CZ",H245="CZ",AF245=AF241,AF242&lt;&gt;AF240,AF242&lt;&gt;AF246),A241-COUNTIFS($H$231:$H241,"&lt;&gt;CZ")&amp;$AH$5&amp;A245-COUNTIFS($H$231:$H245,"&lt;&gt;CZ"),IF(AND(H242="CZ",H241="CZ",H243&lt;&gt;"CZ",H244="CZ",H245&lt;&gt;"CZ",AF245=AF241,AF242&lt;&gt;AF240,AF242&lt;&gt;AF246),A241-COUNTIFS($H$231:$H241,"&lt;&gt;CZ")&amp;$AH$5&amp;A245-COUNTIFS($H$231:$H245,"&lt;&gt;CZ"),IF(AND(H242="CZ",H241&lt;&gt;"CZ",H243="CZ",H244&lt;&gt;"CZ",H245&lt;&gt;"CZ",AF245=AF241,AF242&lt;&gt;AF240,AF242&lt;&gt;AF246),A242-COUNTIFS($H$231:$H241,"&lt;&gt;CZ")&amp;$AH$5&amp;A245-COUNTIFS($H$231:$H245,"&lt;&gt;CZ"),IF(AND(H242="CZ",H243&lt;&gt;"CZ",H244="CZ",H245="CZ",H246="CZ",AF242=AF246,AF242&lt;&gt;AF241,AF242&lt;&gt;AF247),A242-COUNTIFS($H$231:$H242,"&lt;&gt;CZ")&amp;$AH$5&amp;A246-COUNTIFS($H$231:$H246,"&lt;&gt;CZ"),IF(AND(H242="CZ",H243="CZ",H244&lt;&gt;"CZ",H245="CZ",H246="CZ",AF242=AF246,AF242&lt;&gt;AF241,AF242&lt;&gt;AF247),A242-COUNTIFS($H$231:$H242,"&lt;&gt;CZ")&amp;$AH$5&amp;A246-COUNTIFS($H$231:$H246,"&lt;&gt;CZ"),IF(AND(H242="CZ",H243="CZ",H244="CZ",H245&lt;&gt;"CZ",H246="CZ",AF242=AF246,AF242&lt;&gt;AF241,AF242&lt;&gt;AF247),A242-COUNTIFS($H$231:$H242,"&lt;&gt;CZ")&amp;$AH$5&amp;A246-COUNTIFS($H$231:$H246,"&lt;&gt;CZ"),IF(AND(H242="CZ",H243="CZ",H244="CZ",H245="CZ",H246&lt;&gt;"CZ",AF242=AF246,AF242&lt;&gt;AF241,AF242&lt;&gt;AF247),A242-COUNTIFS($H$231:$H242,"&lt;&gt;CZ")&amp;$AH$5&amp;A246-COUNTIFS($H$231:$H246,"&lt;&gt;CZ"),IF(AND(H242="CZ",H241&lt;&gt;"CZ",H240="CZ",H239="CZ",H243&lt;&gt;"CZ",AF243=AF239,AF242&lt;&gt;AF238,AF242&lt;&gt;AF244),A239-COUNTIFS($H$231:$H239,"&lt;&gt;CZ")&amp;$AH$5&amp;A243-COUNTIFS($H$231:$H243,"&lt;&gt;CZ"),IF(AND(H242="CZ",H243&lt;&gt;"CZ",H244="CZ",H245="CZ",H246&lt;&gt;"CZ",AF242=AF246,AF242&lt;&gt;AF241,AF242&lt;&gt;AF247),A242-COUNTIFS($H$231:$H242,"&lt;&gt;CZ")&amp;$AH$5&amp;A246-COUNTIFS($H$231:$H246,"&lt;&gt;CZ"),IF(AND(H242="CZ",H243&lt;&gt;"CZ",H244="CZ",H245&lt;&gt;"CZ",H246="CZ",AF242=AF246,AF242&lt;&gt;AF241,AF242&lt;&gt;AF247),A242-COUNTIFS($H$231:$H242,"&lt;&gt;CZ")&amp;$AH$5&amp;A246-COUNTIFS($H$231:$H246,"&lt;&gt;CZ"),IF(AND(H242="CZ",H243&lt;&gt;"CZ",H244&lt;&gt;"CZ",H245="CZ",H246="CZ",AF242=AF246,AF242&lt;&gt;AF241,AF242&lt;&gt;AF247),A242-COUNTIFS($H$231:$H242,"&lt;&gt;CZ")&amp;$AH$5&amp;A246-COUNTIFS($H$231:$H246,"&lt;&gt;CZ"),IF(AND(H242="CZ",H243&lt;&gt;"CZ",H244&lt;&gt;"CZ",H245&lt;&gt;"CZ",H246="CZ",AF242=AF246,AF242&lt;&gt;AF241,AF242&lt;&gt;AF247),A242-COUNTIFS($H$231:$H242,"&lt;&gt;CZ")&amp;$AH$5&amp;A246-COUNTIFS($H$231:$H246,"&lt;&gt;CZ"),IF(AND(H242="CZ",H243&lt;&gt;"CZ",H244&lt;&gt;"CZ",H245="CZ",H246&lt;&gt;"CZ",AF242=AF246,AF242&lt;&gt;AF241,AF242&lt;&gt;AF247),A242-COUNTIFS($H$231:$H242,"&lt;&gt;CZ")&amp;$AH$5&amp;A246-COUNTIFS($H$231:$H246,"&lt;&gt;CZ"),IF(AND(H242="CZ",H243&lt;&gt;"CZ",H244="CZ",H245&lt;&gt;"CZ",H246&lt;&gt;"CZ",AF242=AF246,AF242&lt;&gt;AF241,AF242&lt;&gt;AF247),A242-COUNTIFS($H$231:$H242,"&lt;&gt;CZ")&amp;$AH$5&amp;A246-COUNTIFS($H$231:$H246,"&lt;&gt;CZ"),IF(AND(H242="CZ",H243="CZ",H244&lt;&gt;"CZ",H245&lt;&gt;"CZ",H246&lt;&gt;"CZ",AF242=AF246,AF242&lt;&gt;AF241,AF242&lt;&gt;AF247),A242-COUNTIFS($H$231:$H242,"&lt;&gt;CZ")&amp;$AH$5&amp;A246-COUNTIFS($H$231:$H246,"&lt;&gt;CZ"),IF(AND(H242="CZ",H243="CZ",H244="CZ",H245&lt;&gt;"CZ",H246&lt;&gt;"CZ",AF242=AF246,AF242&lt;&gt;AF241,AF242&lt;&gt;AF247),A242-COUNTIFS($H$231:$H242,"&lt;&gt;CZ")&amp;$AH$5&amp;A246-COUNTIFS($H$231:$H246,"&lt;&gt;CZ"),IF(AND(H242="CZ",H243="CZ",H244&lt;&gt;"CZ",H245="CZ",H246&lt;&gt;"CZ",AF242=AF246,AF242&lt;&gt;AF241,AF242&lt;&gt;AF247),A242-COUNTIFS($H$231:$H242,"&lt;&gt;CZ")&amp;$AH$5&amp;A246-COUNTIFS($H$231:$H246,"&lt;&gt;CZ"),IF(AND(H242="CZ",H243="CZ",H244="CZ",H245&lt;&gt;"CZ",H246&lt;&gt;"CZ",AF242=AF246,AF242&lt;&gt;AF241,AF242&lt;&gt;AF247),A242-COUNTIFS($H$231:$H242,"&lt;&gt;CZ")&amp;$AH$5&amp;A246-COUNTIFS($H$231:$H246,"&lt;&gt;CZ"),IF(AND(H242="CZ",H243="CZ",H244&lt;&gt;"CZ",H245&lt;&gt;"CZ",H246&lt;&gt;"CZ",AF242=AF246,AF242&lt;&gt;AF241,AF242&lt;&gt;AF247),A246-COUNTIFS($H$231:$H246,"&lt;&gt;CZ"),""))))))))))))))))))))))))))))))))))</f>
        <v/>
      </c>
      <c r="AL242" s="120" t="str">
        <f t="shared" si="15"/>
        <v/>
      </c>
    </row>
    <row r="243" spans="1:38" s="104" customFormat="1" ht="15" hidden="1" customHeight="1">
      <c r="A243" s="105">
        <v>13</v>
      </c>
      <c r="B243" s="106" t="e">
        <v>#N/A</v>
      </c>
      <c r="C243" s="107" t="s">
        <v>251</v>
      </c>
      <c r="D243" s="107" t="s">
        <v>251</v>
      </c>
      <c r="E243" s="106" t="s">
        <v>251</v>
      </c>
      <c r="F243" s="108"/>
      <c r="G243" s="109" t="s">
        <v>251</v>
      </c>
      <c r="H243" s="110" t="s">
        <v>251</v>
      </c>
      <c r="I243" s="111"/>
      <c r="J243" s="112" t="s">
        <v>251</v>
      </c>
      <c r="K243" s="111"/>
      <c r="L243" s="112" t="s">
        <v>251</v>
      </c>
      <c r="M243" s="111"/>
      <c r="N243" s="112" t="s">
        <v>251</v>
      </c>
      <c r="O243" s="111"/>
      <c r="P243" s="112" t="s">
        <v>251</v>
      </c>
      <c r="Q243" s="111"/>
      <c r="R243" s="112" t="s">
        <v>251</v>
      </c>
      <c r="S243" s="113"/>
      <c r="T243" s="112" t="s">
        <v>251</v>
      </c>
      <c r="U243" s="111"/>
      <c r="V243" s="112" t="s">
        <v>251</v>
      </c>
      <c r="W243" s="111"/>
      <c r="X243" s="112" t="s">
        <v>251</v>
      </c>
      <c r="Y243" s="111"/>
      <c r="Z243" s="112" t="s">
        <v>251</v>
      </c>
      <c r="AA243" s="111"/>
      <c r="AB243" s="112" t="s">
        <v>251</v>
      </c>
      <c r="AC243" s="111"/>
      <c r="AD243" s="112" t="s">
        <v>251</v>
      </c>
      <c r="AE243" s="116">
        <v>0</v>
      </c>
      <c r="AF243" s="117" t="s">
        <v>251</v>
      </c>
      <c r="AG243" s="118" t="s">
        <v>251</v>
      </c>
      <c r="AH243" s="100" t="str">
        <f t="shared" ca="1" si="14"/>
        <v/>
      </c>
      <c r="AI243" s="119" t="str">
        <f>IF(H243="","",IF(H243&lt;&gt;"CZ","NE",IF(AND(H243="CZ",AF242&lt;&gt;AF243,AF243&lt;&gt;AF244),A243-COUNTIF($H$231:$H243,"&lt;&gt;CZ"),IF(AND(H243="CZ",H242="CZ",AF243=AF242,AF243&lt;&gt;AF241,AF243&lt;&gt;AF244),A242-COUNTIF($H$231:$H243,"&lt;&gt;CZ")&amp;$AH$5&amp;A243-COUNTIF($H$231:$H243,"&lt;&gt;CZ"),IF(AND(H243="CZ",H244="CZ",AF243&lt;&gt;AF242,AF243=AF244,AF243&lt;&gt;AF245),A243-COUNTIF($H$231:$H243,"&lt;&gt;CZ")&amp;$AH$5&amp;A244-COUNTIF($H$231:$H244,"&lt;&gt;CZ"),IF(AND(H243="CZ",H242="CZ",H241="CZ",AF243=AF241,AF243&lt;&gt;AF240,AF243&lt;&gt;AF244),A241-COUNTIF($H$231:$H243,"&lt;&gt;CZ")&amp;$AH$5&amp;A243-COUNTIF($H$231:$H243,"&lt;&gt;CZ"),IF(AND(H243="CZ",H242="CZ",H244="CZ",AF244=AF242,AF243&lt;&gt;AF241,AF243&lt;&gt;AF245),A242-COUNTIF($H$231:$H242,"&lt;&gt;CZ")&amp;$AH$5&amp;A244-COUNTIF($H$231:$H244,"&lt;&gt;CZ"),IF(AND(H243="CZ",H244="CZ",H245="CZ",AF243&lt;&gt;AF242,AF243=AF245,AF243&lt;&gt;AF246),A243-COUNTIF($H$231:$H243,"&lt;&gt;CZ")&amp;$AH$5&amp;A245-COUNTIF($H$231:$H245,"&lt;&gt;CZ"),IF(AND(H243="CZ",H242="CZ",H241="CZ",H240="CZ",AF243=AF240,AF243&lt;&gt;AF239,AF243&lt;&gt;AF244),A240-COUNTIF($H$231:$H240,"&lt;&gt;CZ")&amp;$AH$5&amp;A243-COUNTIF($H$231:$H243,"&lt;&gt;CZ"),IF(AND(H243="CZ",H242="CZ",H241="CZ",H244="CZ",AF244=AF241,AF243&lt;&gt;AF240,AF243&lt;&gt;AF245),A241-COUNTIF($H$231:$H241,"&lt;&gt;CZ")&amp;$AH$5&amp;A244-COUNTIF($H$231:$H244,"&lt;&gt;CZ"),IF(AND(H243="CZ",H242="CZ",H244="CZ",H245="CZ",AF245=AF242,AF243&lt;&gt;AF241,AF243&lt;&gt;AF246),A242-COUNTIF($H$231:$H242,"&lt;&gt;CZ")&amp;$AH$5&amp;A245-COUNTIF($H$231:$H245,"&lt;&gt;CZ"),IF(AND(H243="CZ",H244="CZ",H245="CZ",H246="CZ",AF243&lt;&gt;AF242,AF243=AF246,AF243&lt;&gt;AF247),A243-COUNTIF($H$231:$H243,"&lt;&gt;CZ")&amp;$AH$5&amp;A246-COUNTIF($H$231:$H246,"&lt;&gt;CZ"),IF(AND(H243="CZ",H242="CZ",H241="CZ",H240="CZ",H239="CZ",AF243=AF239,AF243&lt;&gt;AF238,AF243&lt;&gt;AF244),A239-COUNTIF($H$231:$H239,"&lt;&gt;CZ")&amp;$AH$5&amp;A243-COUNTIF($H$231:$H243,"&lt;&gt;CZ"),IF(AND(H243="CZ",H242="CZ",H241="CZ",H240="CZ",H244="CZ",AF244=AF240,AF243&lt;&gt;AF239,AF243&lt;&gt;AF245),A240-COUNTIF($H$231:$H240,"&lt;&gt;CZ")&amp;$AH$5&amp;A244-COUNTIF($H$231:$H244,"&lt;&gt;CZ"),IF(AND(H243="CZ",H242="CZ",H241="CZ",H244="CZ",H245="CZ",AF245=AF241,AF243&lt;&gt;AF240,AF243&lt;&gt;AF246),A241-COUNTIF($H$231:$H241,"&lt;&gt;CZ")&amp;$AH$5&amp;A245-COUNTIF($H$231:$H245,"&lt;&gt;CZ"),IF(AND(H243="CZ",H242="CZ",H244="CZ",H245="CZ",H246="CZ",AF246=AF242,AF243&lt;&gt;AF241,AF243&lt;&gt;AF247),A242-COUNTIF($H$231:$H242,"&lt;&gt;CZ")&amp;$AH$5&amp;A246-COUNTIF($H$231:$H246,"&lt;&gt;CZ"),IF(AND(H243="CZ",H244="CZ",H245="CZ",H246="CZ",H247="CZ",AF243&lt;&gt;AF242,AF243=AF247,AF243&lt;&gt;AF248),A243-COUNTIF($H$231:$H243,"&lt;&gt;CZ")&amp;$AH$5&amp;A247-COUNTIF($H$231:$H247,"&lt;&gt;CZ"),IF(AND(H243="CZ",H242&lt;&gt;"CZ",AF243=AF242,AF243&lt;&gt;AF241,AF243&lt;&gt;AF244),A243-COUNTIF($H$231:$H243,"&lt;&gt;CZ"),IF(AND(H243="CZ",H244&lt;&gt;"CZ",AF243&lt;&gt;AF242,AF243=AF244,AF243&lt;&gt;AF245),A243-COUNTIF($H$231:$H243,"&lt;&gt;CZ"),IF(AND(H243="CZ",H242&lt;&gt;"CZ",H241="CZ",AF243=AF241,AF243&lt;&gt;AF240,AF243&lt;&gt;AF244),A241-COUNTIF($H$231:$H241,"&lt;&gt;CZ")&amp;$AH$5&amp;A243-COUNTIF($H$231:$H243,"&lt;&gt;CZ"),IF(AND(H243="CZ",H242="CZ",H241&lt;&gt;"CZ",AF243=AF241,AF243&lt;&gt;AF240,AF243&lt;&gt;AF244),A242-COUNTIF($H$231:$H241,"&lt;&gt;CZ")&amp;$AH$5&amp;A243-COUNTIF($H$231:$H243,"&lt;&gt;CZ"),IF(AND(H243="CZ",H242&lt;&gt;"CZ",H241&lt;&gt;"CZ",AF243=AF241,AF243&lt;&gt;AF240,AF243&lt;&gt;AF244),A243-COUNTIF($H$231:$H243,"&lt;&gt;CZ"),IF(AND(H243="CZ",H242&lt;&gt;"CZ",H244="CZ",AF243=AF242,AF243&lt;&gt;AF241,AF243=AF244,AF243&lt;&gt;AF245),A243-COUNTIF($H$231:$H242,"&lt;&gt;CZ")&amp;$AH$5&amp;A244-COUNTIF($H$231:$H244,"&lt;&gt;CZ"),IF(AND(H243="CZ",H242="CZ",H244&lt;&gt;"CZ",AF244=AF242,AF243&lt;&gt;AF241,AF243&lt;&gt;AF245),A242-COUNTIF($H$231:$H242,"&lt;&gt;CZ")&amp;$AH$5&amp;A244-COUNTIF($H$231:$H244,"&lt;&gt;CZ"),IF(AND(H243="CZ",H242&lt;&gt;"CZ",H244&lt;&gt;"CZ",AF244=AF242,AF243&lt;&gt;AF241,AF243&lt;&gt;AF245),A243-COUNTIF($H$231:$H242,"&lt;&gt;CZ"),IF(AND(H243="CZ",H244&lt;&gt;"CZ",H245="CZ",AF243&lt;&gt;AF242,AF243=AF245,AF243&lt;&gt;AF246),A243-COUNTIF($H$231:$H243,"&lt;&gt;CZ")&amp;$AH$5&amp;A245-COUNTIF($H$231:$H245,"&lt;&gt;CZ"),IF(AND(H243="CZ",H244="CZ",H245&lt;&gt;"CZ",AF243&lt;&gt;AF242,AF243=AF245,AF243&lt;&gt;AF246),A243-COUNTIF($H$231:$H243,"&lt;&gt;CZ")&amp;$AH$5&amp;A245-COUNTIF($H$231:$H245,"&lt;&gt;CZ"),IF(AND(H243="CZ",H244&lt;&gt;"CZ",H245&lt;&gt;"CZ",AF243&gt;0,AF243&lt;&gt;AF242,AF243=AF245,AF243&lt;&gt;AF246),A243-COUNTIF($H$231:$H243,"&lt;&gt;CZ"),IF(AND(H243="CZ",H242&lt;&gt;"CZ",H241="CZ",H240="CZ",AF243=AF240,AF243&lt;&gt;AF239,AF243&lt;&gt;AF244),A240-COUNTIF($H$231:$H240,"&lt;&gt;CZ")&amp;$AH$5&amp;A243-COUNTIF($H$231:$H243,"&lt;&gt;CZ"),IF(AND(H243="CZ",H242="CZ",H241&lt;&gt;"CZ",H240="CZ",AF243=AF240,AF243&lt;&gt;AF239,AF243&lt;&gt;AF244),A240-COUNTIF($H$231:$H240,"&lt;&gt;CZ")&amp;$AH$5&amp;A243-COUNTIF($H$231:$H243,"&lt;&gt;CZ"),IF(AND(H243="CZ",H242="CZ",H241="CZ",H240&lt;&gt;"CZ",AF243=AF240,AF243&lt;&gt;AF239,AF243&lt;&gt;AF244),A241-COUNTIF($H$231:$H240,"&lt;&gt;CZ")&amp;$AH$5&amp;A243-COUNTIF($H$231:$H243,"&lt;&gt;CZ"),IF(AND(H243="CZ",H242&lt;&gt;"CZ",H241&lt;&gt;"CZ",H240="CZ",AF243=AF240,AF243&lt;&gt;AF239,AF243&lt;&gt;AF244),A240-COUNTIF($H$231:$H240,"&lt;&gt;CZ")&amp;$AH$5&amp;A243-COUNTIF($H$231:$H243,"&lt;&gt;CZ"),IF(AND(H243="CZ",H242&lt;&gt;"CZ",H241="CZ",H240&lt;&gt;"CZ",AF243=AF240,AF243&lt;&gt;AF239,AF243&lt;&gt;AF244),A241-COUNTIF($H$231:$H240,"&lt;&gt;CZ")&amp;$AH$5&amp;A243-COUNTIF($H$231:$H243,"&lt;&gt;CZ"),IF(AND(H243="CZ",H242="CZ",H241&lt;&gt;"CZ",H240&lt;&gt;"CZ",AF243=AF240,AF243&lt;&gt;AF239,AF243&lt;&gt;AF244),A241-COUNTIF($H$231:$H240,"&lt;&gt;CZ")&amp;$AH$5&amp;A243-COUNTIF($H$231:$H243,"&lt;&gt;CZ"),IF(AND(H243="CZ",H242&lt;&gt;"CZ",H241&lt;&gt;"CZ",H240&lt;&gt;"CZ",AF243=AF240,AF243&lt;&gt;AF239,AF243&lt;&gt;AF244),A243-COUNTIF($H$231:$H243,"&lt;&gt;CZ"),IF(AND(H243="CZ",H242="CZ",H241&lt;&gt;"CZ",H244="CZ",AF243=AF241,AF243&lt;&gt;AF240,AF243=AF244,AF243&lt;&gt;AF245),A242-COUNTIF($H$231:$H241,"&lt;&gt;CZ")&amp;$AH$5&amp;A244-COUNTIF($H$231:$H244,"&lt;&gt;CZ"),IF(AND(H243="CZ",H242="CZ",H241="CZ",H244&lt;&gt;"CZ",AF243=AF241,AF243&lt;&gt;AF240,AF243=AF244,AF243&lt;&gt;AF245),A241-COUNTIF($H$231:$H241,"&lt;&gt;CZ")&amp;$AH$5&amp;A244-COUNTIF($H$231:$H244,"&lt;&gt;CZ"),IF(AND(H243="CZ",H242&lt;&gt;"CZ",H241&lt;&gt;"CZ",H244="CZ",AF243=AF241,AF243&lt;&gt;AF240,AF243=AF244,AF243&lt;&gt;AF245),A242-COUNTIF($H$231:$H241,"&lt;&gt;CZ")&amp;$AH$5&amp;A244-COUNTIF($H$231:$H244,"&lt;&gt;CZ"),IF(AND(H243="CZ",H242&lt;&gt;"CZ",H241="CZ",H244="CZ",AF243=AF241,AF243&lt;&gt;AF240,AF243=AF244,AF243&lt;&gt;AF245),A241-COUNTIF($H$231:$H241,"&lt;&gt;CZ")&amp;$AH$5&amp;A244-COUNTIF($H$231:$H244,"&lt;&gt;CZ"),IF(AND(H243="CZ",H242&lt;&gt;"CZ",H241="CZ",H244&lt;&gt;"CZ",AF243=AF241,AF243&lt;&gt;AF240,AF243=AF244,AF243&lt;&gt;AF245),A241-COUNTIF($H$231:$H241,"&lt;&gt;CZ")&amp;$AH$5&amp;A244-COUNTIF($H$231:$H244,"&lt;&gt;CZ"),IF(AND(H243="CZ",H242="CZ",H241&lt;&gt;"CZ",H244&lt;&gt;"CZ",AF244=AF241,AF243&lt;&gt;AF240,AF243&lt;&gt;AF245),A242-COUNTIF($H$231:$H241,"&lt;&gt;CZ")&amp;$AH$5&amp;A244-COUNTIF($H$231:$H244,"&lt;&gt;CZ"),IF(AND(H243="CZ",H242&lt;&gt;"CZ",H241&lt;&gt;"CZ",H244&lt;&gt;"CZ",AF244=AF241,AF243&lt;&gt;AF240,AF243&lt;&gt;AF245),A242-COUNTIF($H$231:$H241,"&lt;&gt;CZ"),IF(AND(H243="CZ",H242&lt;&gt;"CZ",H244="CZ",H245="CZ",AF245=AF242,AF243&lt;&gt;AF241,AF243&lt;&gt;AF246),A243-COUNTIF($H$231:$H242,"&lt;&gt;CZ")&amp;$AH$5&amp;A245-COUNTIF($H$231:$H245,"&lt;&gt;CZ"),IF(AND(H243="CZ",H242="CZ",H244&lt;&gt;"CZ",H245="CZ",AF245=AF242,AF243&lt;&gt;AF241,AF243&lt;&gt;AF246),A242-COUNTIF($H$231:$H242,"&lt;&gt;CZ")&amp;$AH$5&amp;A245-COUNTIF($H$231:$H245,"&lt;&gt;CZ"),IF(AND(H243="CZ",H242="CZ",H244="CZ",H245&lt;&gt;"CZ",AF245=AF242,AF243&lt;&gt;AF241,AF243&lt;&gt;AF246),A242-COUNTIF($H$231:$H242,"&lt;&gt;CZ")&amp;$AH$5&amp;A245-COUNTIF($H$231:$H245,"&lt;&gt;CZ"),IF(AND(H243="CZ",H242&lt;&gt;"CZ",H244&lt;&gt;"CZ",H245="CZ",AF245=AF242,AF243&lt;&gt;AF241,AF243&lt;&gt;AF246),A243-COUNTIF($H$231:$H242,"&lt;&gt;CZ")&amp;$AH$5&amp;A245-COUNTIF($H$231:$H245,"&lt;&gt;CZ"),IF(AND(H243="CZ",H242&lt;&gt;"CZ",H244="CZ",H245&lt;&gt;"CZ",AF245=AF242,AF243&lt;&gt;AF241,AF243&lt;&gt;AF246),A243-COUNTIF($H$231:$H242,"&lt;&gt;CZ")&amp;$AH$5&amp;A245-COUNTIF($H$231:$H245,"&lt;&gt;CZ"),IF(AND(H243="CZ",H242="CZ",H244&lt;&gt;"CZ",H245&lt;&gt;"CZ",AF245=AF242,AF243&lt;&gt;AF241,AF243&lt;&gt;AF246),A242-COUNTIF($H$231:$H242,"&lt;&gt;CZ")&amp;$AH$5&amp;A245-COUNTIF($H$231:$H245,"&lt;&gt;CZ"),IF(AND(H243="CZ",H242&lt;&gt;"CZ",H244&lt;&gt;"CZ",H245&lt;&gt;"CZ",AF245=AF242,AF243&lt;&gt;AF241,AF243&lt;&gt;AF246),A243-COUNTIF($H$231:$H242,"&lt;&gt;CZ"),IF(AND(H243="CZ",H244="CZ",H245="CZ",H246&lt;&gt;"CZ",AF243&lt;&gt;AF242,AF243=AF246,AF243&lt;&gt;AF247),A243-COUNTIF($H$231:$H243,"&lt;&gt;CZ")&amp;$AH$5&amp;A246-COUNTIF($H$231:$H246,"&lt;&gt;CZ"),IF(AND(H243="CZ",H244="CZ",H245&lt;&gt;"CZ",H246="CZ",AF243&lt;&gt;AF242,AF243=AF246,AF243&lt;&gt;AF247),A243-COUNTIF($H$231:$H243,"&lt;&gt;CZ")&amp;$AH$5&amp;A246-COUNTIF($H$231:$H246,"&lt;&gt;CZ"),IF(AND(H243="CZ",H244&lt;&gt;"CZ",H245="CZ",H246="CZ",AF243&lt;&gt;AF242,AF243=AF246,AF243&lt;&gt;AF247),A243-COUNTIF($H$231:$H243,"&lt;&gt;CZ")&amp;$AH$5&amp;A246-COUNTIF($H$231:$H246,"&lt;&gt;CZ"),IF(AND(H243="CZ",H244&lt;&gt;"CZ",H245&lt;&gt;"CZ",H246="CZ",AF243&lt;&gt;AF242,AF243=AF246,AF243&lt;&gt;AF247),A243-COUNTIF($H$231:$H243,"&lt;&gt;CZ")&amp;$AH$5&amp;A246-COUNTIF($H$231:$H246,"&lt;&gt;CZ"),"")))))))))))))))))))))))))))))))))))))))))))))))))))))</f>
        <v/>
      </c>
      <c r="AJ243" s="102" t="str">
        <f>IF(AI243&lt;&gt;"","",IF(AND(H243="CZ",H244&lt;&gt;"CZ",H245="CZ",H246&lt;&gt;"CZ",AF243&lt;&gt;AF242,AF243=AF246,AF243&lt;&gt;AF247),A243-COUNTIF($H$231:$H243,"&lt;&gt;CZ")&amp;$AH$5&amp;A246-COUNTIF($H$231:$H246,"&lt;&gt;CZ"),IF(AND(H243="CZ",H244="CZ",H245&lt;&gt;"CZ",H246&lt;&gt;"CZ",AF243&lt;&gt;AF242,AF243=AF246,AF243&lt;&gt;AF247),A243-COUNTIF($H$231:$H243,"&lt;&gt;CZ")&amp;$AH$5&amp;A246-COUNTIF($H$231:$H246,"&lt;&gt;CZ"),IF(AND(H243="CZ",H244&lt;&gt;"CZ",H245&lt;&gt;"CZ",H246&lt;&gt;"CZ",AF243&lt;&gt;AF242,AF243=AF246,AF243&lt;&gt;AF247),A243-COUNTIF($H$231:$H243,"&lt;&gt;CZ"),IF(AND(H243="CZ",H242&lt;&gt;"CZ",H241="CZ",H240="CZ",H239="CZ",AF243=AF239,AF243&lt;&gt;AF238,AF243&lt;&gt;AF244),A239-COUNTIFS($H$231:$H239,"&lt;&gt;CZ")&amp;$AH$5&amp;A243-COUNTIFS($H$231:$H243,"&lt;&gt;CZ"),IF(AND(H243="CZ",H242="CZ",H241&lt;&gt;"CZ",H240="CZ",H239="CZ",AF243=AF239,AF243&lt;&gt;AF238,AF243&lt;&gt;AF244),A239-COUNTIFS($H$231:$H239,"&lt;&gt;CZ")&amp;$AH$5&amp;A243-COUNTIFS($H$231:$H243,"&lt;&gt;CZ"),IF(AND(H243="CZ",H242="CZ",H241="CZ",H240&lt;&gt;"CZ",H239="CZ",AF243=AF239,AF243&lt;&gt;AF238,AF243&lt;&gt;AF244),A239-COUNTIFS($H$231:$H239,"&lt;&gt;CZ")&amp;$AH$5&amp;A243-COUNTIFS($H$231:$H243,"&lt;&gt;CZ"),IF(AND(H243="CZ",H242="CZ",H241="CZ",H240="CZ",H239&lt;&gt;"CZ",AF243=AF239,AF243&lt;&gt;AF238,AF243&lt;&gt;AF244),A240-COUNTIFS($H$231:$H239,"&lt;&gt;CZ")&amp;$AH$5&amp;A243-COUNTIFS($H$231:$H243,"&lt;&gt;CZ"),IF(AND(H243="CZ",H242&lt;&gt;"CZ",H241="CZ",H240="CZ",H239&lt;&gt;"CZ",AF243=AF239,AF243&lt;&gt;AF238,AF243&lt;&gt;AF244),A240-COUNTIFS($H$231:$H239,"&lt;&gt;CZ")&amp;$AH$5&amp;A243-COUNTIFS($H$231:$H243,"&lt;&gt;CZ"),IF(AND(H243="CZ",H242&lt;&gt;"CZ",H241="CZ",H240&lt;&gt;"CZ",H239="CZ",AF243=AF239,AF243&lt;&gt;AF238,AF243&lt;&gt;AF244),A239-COUNTIFS($H$231:$H239,"&lt;&gt;CZ")&amp;$AH$5&amp;A243-COUNTIFS($H$231:$H243,"&lt;&gt;CZ"),IF(AND(H243="CZ",H242&lt;&gt;"CZ",H241&lt;&gt;"CZ",H240="CZ",H239="CZ",AF243=AF239,AF243&lt;&gt;AF238,AF243&lt;&gt;AF244),A239-COUNTIFS($H$231:$H239,"&lt;&gt;CZ")&amp;$AH$5&amp;A243-COUNTIFS($H$231:$H243,"&lt;&gt;CZ"),IF(AND(H243="CZ",H242&lt;&gt;"CZ",H241&lt;&gt;"CZ",H240&lt;&gt;"CZ",H239="CZ",AF243=AF239,AF243&lt;&gt;AF238,AF243&lt;&gt;AF244),A239-COUNTIFS($H$231:$H239,"&lt;&gt;CZ")&amp;$AH$5&amp;A243-COUNTIFS($H$231:$H243,"&lt;&gt;CZ"),IF(AND(H243="CZ",H242&lt;&gt;"CZ",H241&lt;&gt;"CZ",H240="CZ",H239&lt;&gt;"CZ",AF243=AF239,AF243&lt;&gt;AF238,AF243&lt;&gt;AF244),A240-COUNTIFS($H$231:$H239,"&lt;&gt;CZ")&amp;$AH$5&amp;A243-COUNTIFS($H$231:$H243,"&lt;&gt;CZ"),IF(AND(H243="CZ",H242&lt;&gt;"CZ",H241="CZ",H240&lt;&gt;"CZ",H239&lt;&gt;"CZ",AF243=AF239,AF243&lt;&gt;AF238,AF243&lt;&gt;AF244),A240-COUNTIFS($H$231:$H239,"&lt;&gt;CZ")&amp;$AH$5&amp;A243-COUNTIFS($H$231:$H243,"&lt;&gt;CZ"),IF(AND(H243="CZ",H242="CZ",H241&lt;&gt;"CZ",H240&lt;&gt;"CZ",H239&lt;&gt;"CZ",AF243=AF239,AF243&lt;&gt;AF238,AF243&lt;&gt;AF244),A240-COUNTIFS($H$231:$H239,"&lt;&gt;CZ")&amp;$AH$5&amp;A243-COUNTIFS($H$231:$H243,"&lt;&gt;CZ"),IF(AND(H243="CZ",H242="CZ",H241&lt;&gt;"CZ",H240&lt;&gt;"CZ",H239="CZ",AF243=AF239,AF243&lt;&gt;AF238,AF243&lt;&gt;AF244),A239-COUNTIFS($H$231:$H239,"&lt;&gt;CZ")&amp;$AH$5&amp;A243-COUNTIFS($H$231:$H243,"&lt;&gt;CZ"),IF(AND(H243="CZ",H242="CZ",H241&lt;&gt;"CZ",H240="CZ",H239&lt;&gt;"CZ",AF243=AF239,AF243&lt;&gt;AF238,AF243&lt;&gt;AF244),A240-COUNTIFS($H$231:$H239,"&lt;&gt;CZ")&amp;$AH$5&amp;A243-COUNTIFS($H$231:$H243,"&lt;&gt;CZ"),IF(AND(H243="CZ",H242="CZ",H241="CZ",H240&lt;&gt;"CZ",H239&lt;&gt;"CZ",AF243=AF239,AF243&lt;&gt;AF238,AF243&lt;&gt;AF244),A240-COUNTIFS($H$231:$H239,"&lt;&gt;CZ")&amp;$AH$5&amp;A243-COUNTIFS($H$231:$H243,"&lt;&gt;CZ"),IF(AND(H243="CZ",H242&lt;&gt;"CZ",H241&lt;&gt;"CZ",H240&lt;&gt;"CZ",H239&lt;&gt;"CZ",AF243=AF239,AF243&lt;&gt;AF238,AF243&lt;&gt;AF244),A240-COUNTIFS($H$231:$H239,"&lt;&gt;CZ"),IF(AND(H243="CZ",H242&lt;&gt;"CZ",H241="CZ",H240="CZ",H244="CZ",AF244=AF240,AF243&lt;&gt;AF239,AF243&lt;&gt;AF245),A240-COUNTIFS($H$231:$H240,"&lt;&gt;CZ")&amp;$AH$5&amp;A244-COUNTIFS($H$231:$H244,"&lt;&gt;CZ"),IF(AND(H243="CZ",H242="CZ",H241&lt;&gt;"CZ",H240="CZ",H244="CZ",AF244=AF240,AF243&lt;&gt;AF239,AF243&lt;&gt;AF245),A240-COUNTIFS($H$231:$H240,"&lt;&gt;CZ")&amp;$AH$5&amp;A244-COUNTIFS($H$231:$H244,"&lt;&gt;CZ"),IF(AND(H243="CZ",H242="CZ",H241="CZ",H240&lt;&gt;"CZ",H244="CZ",AF244=AF240,AF243&lt;&gt;AF239,AF243&lt;&gt;AF245),A241-COUNTIFS($H$231:$H240,"&lt;&gt;CZ")&amp;$AH$5&amp;A244-COUNTIFS($H$231:$H244,"&lt;&gt;CZ"),IF(AND(H243="CZ",H242="CZ",H241="CZ",H240="CZ",H244&lt;&gt;"CZ",AF244=AF240,AF243&lt;&gt;AF239,AF243&lt;&gt;AF245),A240-COUNTIFS($H$231:$H240,"&lt;&gt;CZ")&amp;$AH$5&amp;A244-COUNTIFS($H$231:$H244,"&lt;&gt;CZ"),IF(AND(H243="CZ",H242&lt;&gt;"CZ",H241="CZ",H240="CZ",H244&lt;&gt;"CZ",AF244=AF240,AF243&lt;&gt;AF239,AF243&lt;&gt;AF245),A240-COUNTIFS($H$231:$H240,"&lt;&gt;CZ")&amp;$AH$5&amp;A244-COUNTIFS($H$231:$H244,"&lt;&gt;CZ"),IF(AND(H243="CZ",H242&lt;&gt;"CZ",H241="CZ",H240&lt;&gt;"CZ",H244="CZ",AF244=AF240,AF243&lt;&gt;AF239,AF243&lt;&gt;AF245),A241-COUNTIFS($H$231:$H240,"&lt;&gt;CZ")&amp;$AH$5&amp;A244-COUNTIFS($H$231:$H244,"&lt;&gt;CZ"),IF(AND(H243="CZ",H242&lt;&gt;"CZ",H241&lt;&gt;"CZ",H240="CZ",H244="CZ",AF244=AF240,AF243&lt;&gt;AF239,AF243&lt;&gt;AF245),A240-COUNTIFS($H$231:$H240,"&lt;&gt;CZ")&amp;$AH$5&amp;A244-COUNTIFS($H$231:$H244,"&lt;&gt;CZ"),IF(AND(H243="CZ",H242&lt;&gt;"CZ",H241&lt;&gt;"CZ",H240&lt;&gt;"CZ",H244="CZ",AF244=AF240,AF243&lt;&gt;AF239,AF243&lt;&gt;AF245),A241-COUNTIFS($H$231:$H240,"&lt;&gt;CZ")&amp;$AH$5&amp;A244-COUNTIFS($H$231:$H244,"&lt;&gt;CZ"),IF(AND(H243="CZ",H242&lt;&gt;"CZ",H241&lt;&gt;"CZ",H240="CZ",H244&lt;&gt;"CZ",AF244=AF240,AF243&lt;&gt;AF239,AF243&lt;&gt;AF245),A240-COUNTIFS($H$231:$H240,"&lt;&gt;CZ")&amp;$AH$5&amp;A244-COUNTIFS($H$231:$H244,"&lt;&gt;CZ"),IF(AND(H243="CZ",H242&lt;&gt;"CZ",H241="CZ",H240&lt;&gt;"CZ",H244&lt;&gt;"CZ",AF244=AF240,AF243&lt;&gt;AF239,AF243&lt;&gt;AF245),A241-COUNTIFS($H$231:$H240,"&lt;&gt;CZ")&amp;$AH$5&amp;A244-COUNTIFS($H$231:$H244,"&lt;&gt;CZ"),IF(AND(H243="CZ",H242="CZ",H241&lt;&gt;"CZ",H240&lt;&gt;"CZ",H244&lt;&gt;"CZ",AF244=AF240,AF243&lt;&gt;AF239,AF243&lt;&gt;AF245),A241-COUNTIFS($H$231:$H240,"&lt;&gt;CZ")&amp;$AH$5&amp;A244-COUNTIFS($H$231:$H244,"&lt;&gt;CZ"),IF(AND(H243="CZ",H242="CZ",H241&lt;&gt;"CZ",H240&lt;&gt;"CZ",H244="CZ",AF244=AF240,AF243&lt;&gt;AF239,AF243&lt;&gt;AF245),A241-COUNTIFS($H$231:$H240,"&lt;&gt;CZ")&amp;$AH$5&amp;A244-COUNTIFS($H$231:$H244,"&lt;&gt;CZ"),IF(AND(H243="CZ",H242="CZ",H241&lt;&gt;"CZ",H240="CZ",H244&lt;&gt;"CZ",AF244=AF240,AF243&lt;&gt;AF239,AF243&lt;&gt;AF245),A240-COUNTIFS($H$231:$H240,"&lt;&gt;CZ")&amp;$AH$5&amp;A244-COUNTIFS($H$231:$H244,"&lt;&gt;CZ"),IF(AND(H243="CZ",H242="CZ",H241="CZ",H240&lt;&gt;"CZ",H244&lt;&gt;"CZ",AF244=AF240,AF243&lt;&gt;AF239,AF243&lt;&gt;AF245),A241-COUNTIFS($H$231:$H240,"&lt;&gt;CZ")&amp;$AH$5&amp;A244-COUNTIFS($H$231:$H244,"&lt;&gt;CZ"),IF(AND(H243="CZ",H242&lt;&gt;"CZ",H241&lt;&gt;"CZ",H240&lt;&gt;"CZ",H244&lt;&gt;"CZ",AF244=AF240,AF243&lt;&gt;AF239,AF243&lt;&gt;AF245),A241-COUNTIFS($H$231:$H240,"&lt;&gt;CZ"),IF(AND(H243="CZ",H242&lt;&gt;"CZ",H241="CZ",H244="CZ",H245="CZ",AF245=AF241,AF243&lt;&gt;AF240,AF243&lt;&gt;AF246),A241-COUNTIFS($H$231:$H241,"&lt;&gt;CZ")&amp;$AH$5&amp;A245-COUNTIFS($H$231:$H245,"&lt;&gt;CZ"),IF(AND(H243="CZ",H242="CZ",H241&lt;&gt;"CZ",H244="CZ",H245="CZ",AF245=AF241,AF243&lt;&gt;AF240,AF243&lt;&gt;AF246),A242-COUNTIFS($H$231:$H241,"&lt;&gt;CZ")&amp;$AH$5&amp;A245-COUNTIFS($H$231:$H245,"&lt;&gt;CZ"),IF(AND(H243="CZ",H242="CZ",H241="CZ",H244&lt;&gt;"CZ",H245="CZ",AF245=AF241,AF243&lt;&gt;AF240,AF243&lt;&gt;AF246),A241-COUNTIFS($H$231:$H241,"&lt;&gt;CZ")&amp;$AH$5&amp;A245-COUNTIFS($H$231:$H245,"&lt;&gt;CZ"),IF(AND(H243="CZ",H242="CZ",H241="CZ",H244="CZ",H245&lt;&gt;"CZ",AF245=AF241,AF243&lt;&gt;AF240,AF243&lt;&gt;AF246),A241-COUNTIFS($H$231:$H241,"&lt;&gt;CZ")&amp;$AH$5&amp;A245-COUNTIFS($H$231:$H245,"&lt;&gt;CZ"),IF(AND(H243="CZ",H242&lt;&gt;"CZ",H241="CZ",H244="CZ",H245&lt;&gt;"CZ",AF245=AF241,AF243&lt;&gt;AF240,AF243&lt;&gt;AF246),A241-COUNTIFS($H$231:$H241,"&lt;&gt;CZ")&amp;$AH$5&amp;A245-COUNTIFS($H$231:$H245,"&lt;&gt;CZ"),IF(AND(H243="CZ",H242&lt;&gt;"CZ",H241="CZ",H244&lt;&gt;"CZ",H245="CZ",AF245=AF241,AF243&lt;&gt;AF240,AF243&lt;&gt;AF246),A241-COUNTIFS($H$231:$H241,"&lt;&gt;CZ")&amp;$AH$5&amp;A245-COUNTIFS($H$231:$H245,"&lt;&gt;CZ"),IF(AND(H243="CZ",H242&lt;&gt;"CZ",H241&lt;&gt;"CZ",H244="CZ",H245="CZ",AF245=AF241,AF243&lt;&gt;AF240,AF243&lt;&gt;AF246),A242-COUNTIFS($H$231:$H241,"&lt;&gt;CZ")&amp;$AH$5&amp;A245-COUNTIFS($H$231:$H245,"&lt;&gt;CZ"),IF(AND(H243="CZ",H242&lt;&gt;"CZ",H241&lt;&gt;"CZ",H244&lt;&gt;"CZ",H245="CZ",AF245=AF241,AF243&lt;&gt;AF240,AF243&lt;&gt;AF246),A242-COUNTIFS($H$231:$H241,"&lt;&gt;CZ")&amp;$AH$5&amp;A245-COUNTIFS($H$231:$H245,"&lt;&gt;CZ"),IF(AND(H243="CZ",H242&lt;&gt;"CZ",H241&lt;&gt;"CZ",H244="CZ",H245&lt;&gt;"CZ",AF245=AF241,AF243&lt;&gt;AF240,AF243&lt;&gt;AF246),A242-COUNTIFS($H$231:$H241,"&lt;&gt;CZ")&amp;$AH$5&amp;A245-COUNTIFS($H$231:$H245,"&lt;&gt;CZ"),IF(AND(H243="CZ",H242&lt;&gt;"CZ",H241="CZ",H244&lt;&gt;"CZ",H245&lt;&gt;"CZ",AF245=AF241,AF243&lt;&gt;AF240,AF243&lt;&gt;AF246),A241-COUNTIFS($H$231:$H241,"&lt;&gt;CZ")&amp;$AH$5&amp;A245-COUNTIFS($H$231:$H245,"&lt;&gt;CZ"),IF(AND(H243="CZ",H242="CZ",H241&lt;&gt;"CZ",H244&lt;&gt;"CZ",H245&lt;&gt;"CZ",AF245=AF241,AF243&lt;&gt;AF240,AF243&lt;&gt;AF246),A242-COUNTIFS($H$231:$H241,"&lt;&gt;CZ")&amp;$AH$5&amp;A245-COUNTIFS($H$231:$H245,"&lt;&gt;CZ"),IF(AND(H243="CZ",H242="CZ",H241&lt;&gt;"CZ",H244&lt;&gt;"CZ",H245="CZ",AF245=AF241,AF243&lt;&gt;AF240,AF243&lt;&gt;AF246),A242-COUNTIFS($H$231:$H241,"&lt;&gt;CZ")&amp;$AH$5&amp;A245-COUNTIFS($H$231:$H245,"&lt;&gt;CZ"),IF(AND(H243="CZ",H242="CZ",H241&lt;&gt;"CZ",H244="CZ",H245&lt;&gt;"CZ",AF245=AF241,AF243&lt;&gt;AF240,AF243&lt;&gt;AF246),A242-COUNTIFS($H$231:$H241,"&lt;&gt;CZ")&amp;$AH$5&amp;A245-COUNTIFS($H$231:$H245,"&lt;&gt;CZ"),IF(AND(H243="CZ",H242="CZ",H241="CZ",H244&lt;&gt;"CZ",H245&lt;&gt;"CZ",AF245=AF241,AF243&lt;&gt;AF240,AF243&lt;&gt;AF246),A241-COUNTIFS($H$231:$H241,"&lt;&gt;CZ")&amp;$AH$5&amp;A245-COUNTIFS($H$231:$H245,"&lt;&gt;CZ"),""))))))))))))))))))))))))))))))))))))))))))))))))</f>
        <v/>
      </c>
      <c r="AK243" s="102" t="str">
        <f>IF(AI243&lt;&gt;"","",IF(AJ243&lt;&gt;"","",IF(AND(H242="CZ",H241&lt;&gt;"CZ",H240&lt;&gt;"CZ",H243&lt;&gt;"CZ",H244&lt;&gt;"CZ",AF244=AF240,AF242&lt;&gt;AF239,AF242&lt;&gt;AF245),A241-COUNTIFS($H$231:$H240,"&lt;&gt;CZ"),IF(AND(H243="CZ",H242&lt;&gt;"CZ",H244="CZ",H245="CZ",H246="CZ",AF246=AF242,AF243&lt;&gt;AF241,AF243&lt;&gt;AF247),A243-COUNTIFS($H$231:$H242,"&lt;&gt;CZ")&amp;$AH$5&amp;A246-COUNTIFS($H$231:$H246,"&lt;&gt;CZ"),IF(AND(H243="CZ",H242="CZ",H244&lt;&gt;"CZ",H245="CZ",H246="CZ",AF246=AF242,AF243&lt;&gt;AF241,AF243&lt;&gt;AF247),A242-COUNTIFS($H$231:$H242,"&lt;&gt;CZ")&amp;$AH$5&amp;A246-COUNTIFS($H$231:$H246,"&lt;&gt;CZ"),IF(AND(H243="CZ",H242="CZ",H244="CZ",H245&lt;&gt;"CZ",H246="CZ",AF246=AF242,AF243&lt;&gt;AF241,AF243&lt;&gt;AF247),A242-COUNTIFS($H$231:$H242,"&lt;&gt;CZ")&amp;$AH$5&amp;A246-COUNTIFS($H$231:$H246,"&lt;&gt;CZ"),IF(AND(H243="CZ",H242="CZ",H244="CZ",H245="CZ",H246&lt;&gt;"CZ",AF246=AF242,AF243&lt;&gt;AF241,AF243&lt;&gt;AF247),A242-COUNTIFS($H$231:$H242,"&lt;&gt;CZ")&amp;$AH$5&amp;A246-COUNTIFS($H$231:$H246,"&lt;&gt;CZ"),IF(AND(H243="CZ",H242&lt;&gt;"CZ",H244="CZ",H245="CZ",H246&lt;&gt;"CZ",AF246=AF242,AF243&lt;&gt;AF241,AF243&lt;&gt;AF247),A243-COUNTIFS($H$231:$H242,"&lt;&gt;CZ")&amp;$AH$5&amp;A246-COUNTIFS($H$231:$H246,"&lt;&gt;CZ"),IF(AND(H243="CZ",H242&lt;&gt;"CZ",H244="CZ",H245&lt;&gt;"CZ",H246="CZ",AF246=AF242,AF243&lt;&gt;AF241,AF243&lt;&gt;AF247),A243-COUNTIFS($H$231:$H242,"&lt;&gt;CZ")&amp;$AH$5&amp;A246-COUNTIFS($H$231:$H246,"&lt;&gt;CZ"),IF(AND(H243="CZ",H242&lt;&gt;"CZ",H244&lt;&gt;"CZ",H245="CZ",H246="CZ",AF246=AF242,AF243&lt;&gt;AF241,AF243&lt;&gt;AF247),A243-COUNTIFS($H$231:$H242,"&lt;&gt;CZ")&amp;$AH$5&amp;A246-COUNTIFS($H$231:$H246,"&lt;&gt;CZ"),IF(AND(H243="CZ",H242&lt;&gt;"CZ",H244&lt;&gt;"CZ",H245&lt;&gt;"CZ",H246="CZ",AF246=AF242,AF243&lt;&gt;AF241,AF243&lt;&gt;AF247),A243-COUNTIFS($H$231:$H242,"&lt;&gt;CZ")&amp;$AH$5&amp;A246-COUNTIFS($H$231:$H246,"&lt;&gt;CZ"),IF(AND(H243="CZ",H242&lt;&gt;"CZ",H244&lt;&gt;"CZ",H245&lt;&gt;"CZ",H246&lt;&gt;"CZ",AF246=AF242,AF243&lt;&gt;AF241,AF243&lt;&gt;AF247),A246-COUNTIFS($H$231:$H246,"&lt;&gt;CZ"),IF(AND(H243="CZ",H242&lt;&gt;"CZ",H244&lt;&gt;"CZ",H245="CZ",H246&lt;&gt;"CZ",AF246=AF242,AF243&lt;&gt;AF241,AF243&lt;&gt;AF247),A243-COUNTIFS($H$231:$H242,"&lt;&gt;CZ")&amp;$AH$5&amp;A246-COUNTIFS($H$231:$H246,"&lt;&gt;CZ"),IF(AND(H243="CZ",H242="CZ",H244="CZ",H245&lt;&gt;"CZ",H246&lt;&gt;"CZ",AF246=AF242,AF243&lt;&gt;AF241,AF243&lt;&gt;AF247),A242-COUNTIFS($H$231:$H242,"&lt;&gt;CZ")&amp;$AH$5&amp;A246-COUNTIFS($H$231:$H246,"&lt;&gt;CZ"),IF(AND(H243="CZ",H242="CZ",H244&lt;&gt;"CZ",H245&lt;&gt;"CZ",H246&lt;&gt;"CZ",AF246=AF242,AF243&lt;&gt;AF241,AF243&lt;&gt;AF247),A242-COUNTIFS($H$231:$H242,"&lt;&gt;CZ")&amp;$AH$5&amp;A246-COUNTIFS($H$231:$H246,"&lt;&gt;CZ"),IF(AND(H243="CZ",H242="CZ",H244&lt;&gt;"CZ",H245&lt;&gt;"CZ",H246="CZ",AF246=AF242,AF243&lt;&gt;AF241,AF243&lt;&gt;AF247),A242-COUNTIFS($H$231:$H242,"&lt;&gt;CZ")&amp;$AH$5&amp;A246-COUNTIFS($H$231:$H246,"&lt;&gt;CZ"),IF(AND(H243="CZ",H242="CZ",H244&lt;&gt;"CZ",H245="CZ",H246&lt;&gt;"CZ",AF246=AF242,AF243&lt;&gt;AF241,AF243&lt;&gt;AF247),A242-COUNTIFS($H$231:$H242,"&lt;&gt;CZ")&amp;$AH$5&amp;A246-COUNTIFS($H$231:$H246,"&lt;&gt;CZ"),IF(AND(H243="CZ",H242&lt;&gt;"CZ",H244="CZ",H245&lt;&gt;"CZ",H246&lt;&gt;"CZ",AF246=AF242,AF243&lt;&gt;AF241,AF243&lt;&gt;AF247),A243-COUNTIFS($H$231:$H242,"&lt;&gt;CZ")&amp;$AH$5&amp;A246-COUNTIFS($H$231:$H246,"&lt;&gt;CZ"),IF(AND(H243="CZ",H244&lt;&gt;"CZ",H245="CZ",H246="CZ",H247="CZ",AF243=AF247,AF243&lt;&gt;AF242,AF243&lt;&gt;AF248),A243-COUNTIFS($H$231:$H243,"&lt;&gt;CZ")&amp;$AH$5&amp;A247-COUNTIFS($H$231:$H247,"&lt;&gt;CZ"),IF(AND(H243="CZ",H244="CZ",H245&lt;&gt;"CZ",H246="CZ",H247="CZ",AF243=AF247,AF243&lt;&gt;AF242,AF243&lt;&gt;AF248),A243-COUNTIFS($H$231:$H243,"&lt;&gt;CZ")&amp;$AH$5&amp;A247-COUNTIFS($H$231:$H247,"&lt;&gt;CZ"),IF(AND(H243="CZ",H244="CZ",H245="CZ",H246&lt;&gt;"CZ",H247="CZ",AF243=AF247,AF243&lt;&gt;AF242,AF243&lt;&gt;AF248),A243-COUNTIFS($H$231:$H243,"&lt;&gt;CZ")&amp;$AH$5&amp;A247-COUNTIFS($H$231:$H247,"&lt;&gt;CZ"),IF(AND(H243="CZ",H244="CZ",H245="CZ",H246="CZ",H247&lt;&gt;"CZ",AF243=AF247,AF243&lt;&gt;AF242,AF243&lt;&gt;AF248),A243-COUNTIFS($H$231:$H243,"&lt;&gt;CZ")&amp;$AH$5&amp;A247-COUNTIFS($H$231:$H247,"&lt;&gt;CZ"),IF(AND(H243="CZ",H242&lt;&gt;"CZ",H241="CZ",H240="CZ",H244&lt;&gt;"CZ",AF244=AF240,AF243&lt;&gt;AF239,AF243&lt;&gt;AF245),A240-COUNTIFS($H$231:$H240,"&lt;&gt;CZ")&amp;$AH$5&amp;A244-COUNTIFS($H$231:$H244,"&lt;&gt;CZ"),IF(AND(H243="CZ",H244&lt;&gt;"CZ",H245="CZ",H246="CZ",H247&lt;&gt;"CZ",AF243=AF247,AF243&lt;&gt;AF242,AF243&lt;&gt;AF248),A243-COUNTIFS($H$231:$H243,"&lt;&gt;CZ")&amp;$AH$5&amp;A247-COUNTIFS($H$231:$H247,"&lt;&gt;CZ"),IF(AND(H243="CZ",H244&lt;&gt;"CZ",H245="CZ",H246&lt;&gt;"CZ",H247="CZ",AF243=AF247,AF243&lt;&gt;AF242,AF243&lt;&gt;AF248),A243-COUNTIFS($H$231:$H243,"&lt;&gt;CZ")&amp;$AH$5&amp;A247-COUNTIFS($H$231:$H247,"&lt;&gt;CZ"),IF(AND(H243="CZ",H244&lt;&gt;"CZ",H245&lt;&gt;"CZ",H246="CZ",H247="CZ",AF243=AF247,AF243&lt;&gt;AF242,AF243&lt;&gt;AF248),A243-COUNTIFS($H$231:$H243,"&lt;&gt;CZ")&amp;$AH$5&amp;A247-COUNTIFS($H$231:$H247,"&lt;&gt;CZ"),IF(AND(H243="CZ",H244&lt;&gt;"CZ",H245&lt;&gt;"CZ",H246&lt;&gt;"CZ",H247="CZ",AF243=AF247,AF243&lt;&gt;AF242,AF243&lt;&gt;AF248),A243-COUNTIFS($H$231:$H243,"&lt;&gt;CZ")&amp;$AH$5&amp;A247-COUNTIFS($H$231:$H247,"&lt;&gt;CZ"),IF(AND(H243="CZ",H244&lt;&gt;"CZ",H245&lt;&gt;"CZ",H246="CZ",H247&lt;&gt;"CZ",AF243=AF247,AF243&lt;&gt;AF242,AF243&lt;&gt;AF248),A243-COUNTIFS($H$231:$H243,"&lt;&gt;CZ")&amp;$AH$5&amp;A247-COUNTIFS($H$231:$H247,"&lt;&gt;CZ"),IF(AND(H243="CZ",H244&lt;&gt;"CZ",H245="CZ",H246&lt;&gt;"CZ",H247&lt;&gt;"CZ",AF243=AF247,AF243&lt;&gt;AF242,AF243&lt;&gt;AF248),A243-COUNTIFS($H$231:$H243,"&lt;&gt;CZ")&amp;$AH$5&amp;A247-COUNTIFS($H$231:$H247,"&lt;&gt;CZ"),IF(AND(H243="CZ",H244="CZ",H245&lt;&gt;"CZ",H246&lt;&gt;"CZ",H247&lt;&gt;"CZ",AF243=AF247,AF243&lt;&gt;AF242,AF243&lt;&gt;AF248),A243-COUNTIFS($H$231:$H243,"&lt;&gt;CZ")&amp;$AH$5&amp;A247-COUNTIFS($H$231:$H247,"&lt;&gt;CZ"),IF(AND(H243="CZ",H244="CZ",H245="CZ",H246&lt;&gt;"CZ",H247&lt;&gt;"CZ",AF243=AF247,AF243&lt;&gt;AF242,AF243&lt;&gt;AF248),A243-COUNTIFS($H$231:$H243,"&lt;&gt;CZ")&amp;$AH$5&amp;A247-COUNTIFS($H$231:$H247,"&lt;&gt;CZ"),IF(AND(H243="CZ",H244="CZ",H245&lt;&gt;"CZ",H246="CZ",H247&lt;&gt;"CZ",AF243=AF247,AF243&lt;&gt;AF242,AF243&lt;&gt;AF248),A243-COUNTIFS($H$231:$H243,"&lt;&gt;CZ")&amp;$AH$5&amp;A247-COUNTIFS($H$231:$H247,"&lt;&gt;CZ"),IF(AND(H243="CZ",H244="CZ",H245="CZ",H246&lt;&gt;"CZ",H247&lt;&gt;"CZ",AF243=AF247,AF243&lt;&gt;AF242,AF243&lt;&gt;AF248),A243-COUNTIFS($H$231:$H243,"&lt;&gt;CZ")&amp;$AH$5&amp;A247-COUNTIFS($H$231:$H247,"&lt;&gt;CZ"),IF(AND(H243="CZ",H244="CZ",H245&lt;&gt;"CZ",H246&lt;&gt;"CZ",H247&lt;&gt;"CZ",AF243=AF247,AF243&lt;&gt;AF242,AF243&lt;&gt;AF248),A247-COUNTIFS($H$231:$H247,"&lt;&gt;CZ"),""))))))))))))))))))))))))))))))))))</f>
        <v/>
      </c>
      <c r="AL243" s="120" t="str">
        <f t="shared" si="15"/>
        <v/>
      </c>
    </row>
    <row r="244" spans="1:38" s="104" customFormat="1" ht="15" hidden="1" customHeight="1">
      <c r="A244" s="105">
        <v>14</v>
      </c>
      <c r="B244" s="106" t="e">
        <v>#N/A</v>
      </c>
      <c r="C244" s="107" t="s">
        <v>251</v>
      </c>
      <c r="D244" s="107" t="s">
        <v>251</v>
      </c>
      <c r="E244" s="106" t="s">
        <v>251</v>
      </c>
      <c r="F244" s="108"/>
      <c r="G244" s="109" t="s">
        <v>251</v>
      </c>
      <c r="H244" s="110" t="s">
        <v>251</v>
      </c>
      <c r="I244" s="111"/>
      <c r="J244" s="112" t="s">
        <v>251</v>
      </c>
      <c r="K244" s="111"/>
      <c r="L244" s="112" t="s">
        <v>251</v>
      </c>
      <c r="M244" s="111"/>
      <c r="N244" s="112" t="s">
        <v>251</v>
      </c>
      <c r="O244" s="111"/>
      <c r="P244" s="112" t="s">
        <v>251</v>
      </c>
      <c r="Q244" s="111"/>
      <c r="R244" s="112" t="s">
        <v>251</v>
      </c>
      <c r="S244" s="113"/>
      <c r="T244" s="112" t="s">
        <v>251</v>
      </c>
      <c r="U244" s="111"/>
      <c r="V244" s="112" t="s">
        <v>251</v>
      </c>
      <c r="W244" s="111"/>
      <c r="X244" s="112" t="s">
        <v>251</v>
      </c>
      <c r="Y244" s="111"/>
      <c r="Z244" s="112" t="s">
        <v>251</v>
      </c>
      <c r="AA244" s="111"/>
      <c r="AB244" s="112" t="s">
        <v>251</v>
      </c>
      <c r="AC244" s="111"/>
      <c r="AD244" s="112" t="s">
        <v>251</v>
      </c>
      <c r="AE244" s="116">
        <v>0</v>
      </c>
      <c r="AF244" s="117" t="s">
        <v>251</v>
      </c>
      <c r="AG244" s="118" t="s">
        <v>251</v>
      </c>
      <c r="AH244" s="100" t="str">
        <f t="shared" ca="1" si="14"/>
        <v/>
      </c>
      <c r="AI244" s="119" t="str">
        <f>IF(H244="","",IF(H244&lt;&gt;"CZ","NE",IF(AND(H244="CZ",AF243&lt;&gt;AF244,AF244&lt;&gt;AF245),A244-COUNTIF($H$231:$H244,"&lt;&gt;CZ"),IF(AND(H244="CZ",H243="CZ",AF244=AF243,AF244&lt;&gt;AF242,AF244&lt;&gt;AF245),A243-COUNTIF($H$231:$H244,"&lt;&gt;CZ")&amp;$AH$5&amp;A244-COUNTIF($H$231:$H244,"&lt;&gt;CZ"),IF(AND(H244="CZ",H245="CZ",AF244&lt;&gt;AF243,AF244=AF245,AF244&lt;&gt;AF246),A244-COUNTIF($H$231:$H244,"&lt;&gt;CZ")&amp;$AH$5&amp;A245-COUNTIF($H$231:$H245,"&lt;&gt;CZ"),IF(AND(H244="CZ",H243="CZ",H242="CZ",AF244=AF242,AF244&lt;&gt;AF241,AF244&lt;&gt;AF245),A242-COUNTIF($H$231:$H244,"&lt;&gt;CZ")&amp;$AH$5&amp;A244-COUNTIF($H$231:$H244,"&lt;&gt;CZ"),IF(AND(H244="CZ",H243="CZ",H245="CZ",AF245=AF243,AF244&lt;&gt;AF242,AF244&lt;&gt;AF246),A243-COUNTIF($H$231:$H243,"&lt;&gt;CZ")&amp;$AH$5&amp;A245-COUNTIF($H$231:$H245,"&lt;&gt;CZ"),IF(AND(H244="CZ",H245="CZ",H246="CZ",AF244&lt;&gt;AF243,AF244=AF246,AF244&lt;&gt;AF247),A244-COUNTIF($H$231:$H244,"&lt;&gt;CZ")&amp;$AH$5&amp;A246-COUNTIF($H$231:$H246,"&lt;&gt;CZ"),IF(AND(H244="CZ",H243="CZ",H242="CZ",H241="CZ",AF244=AF241,AF244&lt;&gt;AF240,AF244&lt;&gt;AF245),A241-COUNTIF($H$231:$H241,"&lt;&gt;CZ")&amp;$AH$5&amp;A244-COUNTIF($H$231:$H244,"&lt;&gt;CZ"),IF(AND(H244="CZ",H243="CZ",H242="CZ",H245="CZ",AF245=AF242,AF244&lt;&gt;AF241,AF244&lt;&gt;AF246),A242-COUNTIF($H$231:$H242,"&lt;&gt;CZ")&amp;$AH$5&amp;A245-COUNTIF($H$231:$H245,"&lt;&gt;CZ"),IF(AND(H244="CZ",H243="CZ",H245="CZ",H246="CZ",AF246=AF243,AF244&lt;&gt;AF242,AF244&lt;&gt;AF247),A243-COUNTIF($H$231:$H243,"&lt;&gt;CZ")&amp;$AH$5&amp;A246-COUNTIF($H$231:$H246,"&lt;&gt;CZ"),IF(AND(H244="CZ",H245="CZ",H246="CZ",H247="CZ",AF244&lt;&gt;AF243,AF244=AF247,AF244&lt;&gt;AF248),A244-COUNTIF($H$231:$H244,"&lt;&gt;CZ")&amp;$AH$5&amp;A247-COUNTIF($H$231:$H247,"&lt;&gt;CZ"),IF(AND(H244="CZ",H243="CZ",H242="CZ",H241="CZ",H240="CZ",AF244=AF240,AF244&lt;&gt;AF239,AF244&lt;&gt;AF245),A240-COUNTIF($H$231:$H240,"&lt;&gt;CZ")&amp;$AH$5&amp;A244-COUNTIF($H$231:$H244,"&lt;&gt;CZ"),IF(AND(H244="CZ",H243="CZ",H242="CZ",H241="CZ",H245="CZ",AF245=AF241,AF244&lt;&gt;AF240,AF244&lt;&gt;AF246),A241-COUNTIF($H$231:$H241,"&lt;&gt;CZ")&amp;$AH$5&amp;A245-COUNTIF($H$231:$H245,"&lt;&gt;CZ"),IF(AND(H244="CZ",H243="CZ",H242="CZ",H245="CZ",H246="CZ",AF246=AF242,AF244&lt;&gt;AF241,AF244&lt;&gt;AF247),A242-COUNTIF($H$231:$H242,"&lt;&gt;CZ")&amp;$AH$5&amp;A246-COUNTIF($H$231:$H246,"&lt;&gt;CZ"),IF(AND(H244="CZ",H243="CZ",H245="CZ",H246="CZ",H247="CZ",AF247=AF243,AF244&lt;&gt;AF242,AF244&lt;&gt;AF248),A243-COUNTIF($H$231:$H243,"&lt;&gt;CZ")&amp;$AH$5&amp;A247-COUNTIF($H$231:$H247,"&lt;&gt;CZ"),IF(AND(H244="CZ",H245="CZ",H246="CZ",H247="CZ",H248="CZ",AF244&lt;&gt;AF243,AF244=AF248,AF244&lt;&gt;AF249),A244-COUNTIF($H$231:$H244,"&lt;&gt;CZ")&amp;$AH$5&amp;A248-COUNTIF($H$231:$H248,"&lt;&gt;CZ"),IF(AND(H244="CZ",H243&lt;&gt;"CZ",AF244=AF243,AF244&lt;&gt;AF242,AF244&lt;&gt;AF245),A244-COUNTIF($H$231:$H244,"&lt;&gt;CZ"),IF(AND(H244="CZ",H245&lt;&gt;"CZ",AF244&lt;&gt;AF243,AF244=AF245,AF244&lt;&gt;AF246),A244-COUNTIF($H$231:$H244,"&lt;&gt;CZ"),IF(AND(H244="CZ",H243&lt;&gt;"CZ",H242="CZ",AF244=AF242,AF244&lt;&gt;AF241,AF244&lt;&gt;AF245),A242-COUNTIF($H$231:$H242,"&lt;&gt;CZ")&amp;$AH$5&amp;A244-COUNTIF($H$231:$H244,"&lt;&gt;CZ"),IF(AND(H244="CZ",H243="CZ",H242&lt;&gt;"CZ",AF244=AF242,AF244&lt;&gt;AF241,AF244&lt;&gt;AF245),A243-COUNTIF($H$231:$H242,"&lt;&gt;CZ")&amp;$AH$5&amp;A244-COUNTIF($H$231:$H244,"&lt;&gt;CZ"),IF(AND(H244="CZ",H243&lt;&gt;"CZ",H242&lt;&gt;"CZ",AF244=AF242,AF244&lt;&gt;AF241,AF244&lt;&gt;AF245),A244-COUNTIF($H$231:$H244,"&lt;&gt;CZ"),IF(AND(H244="CZ",H243&lt;&gt;"CZ",H245="CZ",AF244=AF243,AF244&lt;&gt;AF242,AF244=AF245,AF244&lt;&gt;AF246),A244-COUNTIF($H$231:$H243,"&lt;&gt;CZ")&amp;$AH$5&amp;A245-COUNTIF($H$231:$H245,"&lt;&gt;CZ"),IF(AND(H244="CZ",H243="CZ",H245&lt;&gt;"CZ",AF245=AF243,AF244&lt;&gt;AF242,AF244&lt;&gt;AF246),A243-COUNTIF($H$231:$H243,"&lt;&gt;CZ")&amp;$AH$5&amp;A245-COUNTIF($H$231:$H245,"&lt;&gt;CZ"),IF(AND(H244="CZ",H243&lt;&gt;"CZ",H245&lt;&gt;"CZ",AF245=AF243,AF244&lt;&gt;AF242,AF244&lt;&gt;AF246),A244-COUNTIF($H$231:$H243,"&lt;&gt;CZ"),IF(AND(H244="CZ",H245&lt;&gt;"CZ",H246="CZ",AF244&lt;&gt;AF243,AF244=AF246,AF244&lt;&gt;AF247),A244-COUNTIF($H$231:$H244,"&lt;&gt;CZ")&amp;$AH$5&amp;A246-COUNTIF($H$231:$H246,"&lt;&gt;CZ"),IF(AND(H244="CZ",H245="CZ",H246&lt;&gt;"CZ",AF244&lt;&gt;AF243,AF244=AF246,AF244&lt;&gt;AF247),A244-COUNTIF($H$231:$H244,"&lt;&gt;CZ")&amp;$AH$5&amp;A246-COUNTIF($H$231:$H246,"&lt;&gt;CZ"),IF(AND(H244="CZ",H245&lt;&gt;"CZ",H246&lt;&gt;"CZ",AF244&gt;0,AF244&lt;&gt;AF243,AF244=AF246,AF244&lt;&gt;AF247),A244-COUNTIF($H$231:$H244,"&lt;&gt;CZ"),IF(AND(H244="CZ",H243&lt;&gt;"CZ",H242="CZ",H241="CZ",AF244=AF241,AF244&lt;&gt;AF240,AF244&lt;&gt;AF245),A241-COUNTIF($H$231:$H241,"&lt;&gt;CZ")&amp;$AH$5&amp;A244-COUNTIF($H$231:$H244,"&lt;&gt;CZ"),IF(AND(H244="CZ",H243="CZ",H242&lt;&gt;"CZ",H241="CZ",AF244=AF241,AF244&lt;&gt;AF240,AF244&lt;&gt;AF245),A241-COUNTIF($H$231:$H241,"&lt;&gt;CZ")&amp;$AH$5&amp;A244-COUNTIF($H$231:$H244,"&lt;&gt;CZ"),IF(AND(H244="CZ",H243="CZ",H242="CZ",H241&lt;&gt;"CZ",AF244=AF241,AF244&lt;&gt;AF240,AF244&lt;&gt;AF245),A242-COUNTIF($H$231:$H241,"&lt;&gt;CZ")&amp;$AH$5&amp;A244-COUNTIF($H$231:$H244,"&lt;&gt;CZ"),IF(AND(H244="CZ",H243&lt;&gt;"CZ",H242&lt;&gt;"CZ",H241="CZ",AF244=AF241,AF244&lt;&gt;AF240,AF244&lt;&gt;AF245),A241-COUNTIF($H$231:$H241,"&lt;&gt;CZ")&amp;$AH$5&amp;A244-COUNTIF($H$231:$H244,"&lt;&gt;CZ"),IF(AND(H244="CZ",H243&lt;&gt;"CZ",H242="CZ",H241&lt;&gt;"CZ",AF244=AF241,AF244&lt;&gt;AF240,AF244&lt;&gt;AF245),A242-COUNTIF($H$231:$H241,"&lt;&gt;CZ")&amp;$AH$5&amp;A244-COUNTIF($H$231:$H244,"&lt;&gt;CZ"),IF(AND(H244="CZ",H243="CZ",H242&lt;&gt;"CZ",H241&lt;&gt;"CZ",AF244=AF241,AF244&lt;&gt;AF240,AF244&lt;&gt;AF245),A242-COUNTIF($H$231:$H241,"&lt;&gt;CZ")&amp;$AH$5&amp;A244-COUNTIF($H$231:$H244,"&lt;&gt;CZ"),IF(AND(H244="CZ",H243&lt;&gt;"CZ",H242&lt;&gt;"CZ",H241&lt;&gt;"CZ",AF244=AF241,AF244&lt;&gt;AF240,AF244&lt;&gt;AF245),A244-COUNTIF($H$231:$H244,"&lt;&gt;CZ"),IF(AND(H244="CZ",H243="CZ",H242&lt;&gt;"CZ",H245="CZ",AF244=AF242,AF244&lt;&gt;AF241,AF244=AF245,AF244&lt;&gt;AF246),A243-COUNTIF($H$231:$H242,"&lt;&gt;CZ")&amp;$AH$5&amp;A245-COUNTIF($H$231:$H245,"&lt;&gt;CZ"),IF(AND(H244="CZ",H243="CZ",H242="CZ",H245&lt;&gt;"CZ",AF244=AF242,AF244&lt;&gt;AF241,AF244=AF245,AF244&lt;&gt;AF246),A242-COUNTIF($H$231:$H242,"&lt;&gt;CZ")&amp;$AH$5&amp;A245-COUNTIF($H$231:$H245,"&lt;&gt;CZ"),IF(AND(H244="CZ",H243&lt;&gt;"CZ",H242&lt;&gt;"CZ",H245="CZ",AF244=AF242,AF244&lt;&gt;AF241,AF244=AF245,AF244&lt;&gt;AF246),A243-COUNTIF($H$231:$H242,"&lt;&gt;CZ")&amp;$AH$5&amp;A245-COUNTIF($H$231:$H245,"&lt;&gt;CZ"),IF(AND(H244="CZ",H243&lt;&gt;"CZ",H242="CZ",H245="CZ",AF244=AF242,AF244&lt;&gt;AF241,AF244=AF245,AF244&lt;&gt;AF246),A242-COUNTIF($H$231:$H242,"&lt;&gt;CZ")&amp;$AH$5&amp;A245-COUNTIF($H$231:$H245,"&lt;&gt;CZ"),IF(AND(H244="CZ",H243&lt;&gt;"CZ",H242="CZ",H245&lt;&gt;"CZ",AF244=AF242,AF244&lt;&gt;AF241,AF244=AF245,AF244&lt;&gt;AF246),A242-COUNTIF($H$231:$H242,"&lt;&gt;CZ")&amp;$AH$5&amp;A245-COUNTIF($H$231:$H245,"&lt;&gt;CZ"),IF(AND(H244="CZ",H243="CZ",H242&lt;&gt;"CZ",H245&lt;&gt;"CZ",AF245=AF242,AF244&lt;&gt;AF241,AF244&lt;&gt;AF246),A243-COUNTIF($H$231:$H242,"&lt;&gt;CZ")&amp;$AH$5&amp;A245-COUNTIF($H$231:$H245,"&lt;&gt;CZ"),IF(AND(H244="CZ",H243&lt;&gt;"CZ",H242&lt;&gt;"CZ",H245&lt;&gt;"CZ",AF245=AF242,AF244&lt;&gt;AF241,AF244&lt;&gt;AF246),A243-COUNTIF($H$231:$H242,"&lt;&gt;CZ"),IF(AND(H244="CZ",H243&lt;&gt;"CZ",H245="CZ",H246="CZ",AF246=AF243,AF244&lt;&gt;AF242,AF244&lt;&gt;AF247),A244-COUNTIF($H$231:$H243,"&lt;&gt;CZ")&amp;$AH$5&amp;A246-COUNTIF($H$231:$H246,"&lt;&gt;CZ"),IF(AND(H244="CZ",H243="CZ",H245&lt;&gt;"CZ",H246="CZ",AF246=AF243,AF244&lt;&gt;AF242,AF244&lt;&gt;AF247),A243-COUNTIF($H$231:$H243,"&lt;&gt;CZ")&amp;$AH$5&amp;A246-COUNTIF($H$231:$H246,"&lt;&gt;CZ"),IF(AND(H244="CZ",H243="CZ",H245="CZ",H246&lt;&gt;"CZ",AF246=AF243,AF244&lt;&gt;AF242,AF244&lt;&gt;AF247),A243-COUNTIF($H$231:$H243,"&lt;&gt;CZ")&amp;$AH$5&amp;A246-COUNTIF($H$231:$H246,"&lt;&gt;CZ"),IF(AND(H244="CZ",H243&lt;&gt;"CZ",H245&lt;&gt;"CZ",H246="CZ",AF246=AF243,AF244&lt;&gt;AF242,AF244&lt;&gt;AF247),A244-COUNTIF($H$231:$H243,"&lt;&gt;CZ")&amp;$AH$5&amp;A246-COUNTIF($H$231:$H246,"&lt;&gt;CZ"),IF(AND(H244="CZ",H243&lt;&gt;"CZ",H245="CZ",H246&lt;&gt;"CZ",AF246=AF243,AF244&lt;&gt;AF242,AF244&lt;&gt;AF247),A244-COUNTIF($H$231:$H243,"&lt;&gt;CZ")&amp;$AH$5&amp;A246-COUNTIF($H$231:$H246,"&lt;&gt;CZ"),IF(AND(H244="CZ",H243="CZ",H245&lt;&gt;"CZ",H246&lt;&gt;"CZ",AF246=AF243,AF244&lt;&gt;AF242,AF244&lt;&gt;AF247),A243-COUNTIF($H$231:$H243,"&lt;&gt;CZ")&amp;$AH$5&amp;A246-COUNTIF($H$231:$H246,"&lt;&gt;CZ"),IF(AND(H244="CZ",H243&lt;&gt;"CZ",H245&lt;&gt;"CZ",H246&lt;&gt;"CZ",AF246=AF243,AF244&lt;&gt;AF242,AF244&lt;&gt;AF247),A244-COUNTIF($H$231:$H243,"&lt;&gt;CZ"),IF(AND(H244="CZ",H245="CZ",H246="CZ",H247&lt;&gt;"CZ",AF244&lt;&gt;AF243,AF244=AF247,AF244&lt;&gt;AF248),A244-COUNTIF($H$231:$H244,"&lt;&gt;CZ")&amp;$AH$5&amp;A247-COUNTIF($H$231:$H247,"&lt;&gt;CZ"),IF(AND(H244="CZ",H245="CZ",H246&lt;&gt;"CZ",H247="CZ",AF244&lt;&gt;AF243,AF244=AF247,AF244&lt;&gt;AF248),A244-COUNTIF($H$231:$H244,"&lt;&gt;CZ")&amp;$AH$5&amp;A247-COUNTIF($H$231:$H247,"&lt;&gt;CZ"),IF(AND(H244="CZ",H245&lt;&gt;"CZ",H246="CZ",H247="CZ",AF244&lt;&gt;AF243,AF244=AF247,AF244&lt;&gt;AF248),A244-COUNTIF($H$231:$H244,"&lt;&gt;CZ")&amp;$AH$5&amp;A247-COUNTIF($H$231:$H247,"&lt;&gt;CZ"),IF(AND(H244="CZ",H245&lt;&gt;"CZ",H246&lt;&gt;"CZ",H247="CZ",AF244&lt;&gt;AF243,AF244=AF247,AF244&lt;&gt;AF248),A244-COUNTIF($H$231:$H244,"&lt;&gt;CZ")&amp;$AH$5&amp;A247-COUNTIF($H$231:$H247,"&lt;&gt;CZ"),"")))))))))))))))))))))))))))))))))))))))))))))))))))))</f>
        <v/>
      </c>
      <c r="AJ244" s="102" t="str">
        <f>IF(AI244&lt;&gt;"","",IF(AND(H244="CZ",H245&lt;&gt;"CZ",H246="CZ",H247&lt;&gt;"CZ",AF244&lt;&gt;AF243,AF244=AF247,AF244&lt;&gt;AF248),A244-COUNTIF($H$231:$H244,"&lt;&gt;CZ")&amp;$AH$5&amp;A247-COUNTIF($H$231:$H247,"&lt;&gt;CZ"),IF(AND(H244="CZ",H245="CZ",H246&lt;&gt;"CZ",H247&lt;&gt;"CZ",AF244&lt;&gt;AF243,AF244=AF247,AF244&lt;&gt;AF248),A244-COUNTIF($H$231:$H244,"&lt;&gt;CZ")&amp;$AH$5&amp;A247-COUNTIF($H$231:$H247,"&lt;&gt;CZ"),IF(AND(H244="CZ",H245&lt;&gt;"CZ",H246&lt;&gt;"CZ",H247&lt;&gt;"CZ",AF244&lt;&gt;AF243,AF244=AF247,AF244&lt;&gt;AF248),A244-COUNTIF($H$231:$H244,"&lt;&gt;CZ"),IF(AND(H244="CZ",H243&lt;&gt;"CZ",H242="CZ",H241="CZ",H240="CZ",AF244=AF240,AF244&lt;&gt;AF239,AF244&lt;&gt;AF245),A240-COUNTIFS($H$231:$H240,"&lt;&gt;CZ")&amp;$AH$5&amp;A244-COUNTIFS($H$231:$H244,"&lt;&gt;CZ"),IF(AND(H244="CZ",H243="CZ",H242&lt;&gt;"CZ",H241="CZ",H240="CZ",AF244=AF240,AF244&lt;&gt;AF239,AF244&lt;&gt;AF245),A240-COUNTIFS($H$231:$H240,"&lt;&gt;CZ")&amp;$AH$5&amp;A244-COUNTIFS($H$231:$H244,"&lt;&gt;CZ"),IF(AND(H244="CZ",H243="CZ",H242="CZ",H241&lt;&gt;"CZ",H240="CZ",AF244=AF240,AF244&lt;&gt;AF239,AF244&lt;&gt;AF245),A240-COUNTIFS($H$231:$H240,"&lt;&gt;CZ")&amp;$AH$5&amp;A244-COUNTIFS($H$231:$H244,"&lt;&gt;CZ"),IF(AND(H244="CZ",H243="CZ",H242="CZ",H241="CZ",H240&lt;&gt;"CZ",AF244=AF240,AF244&lt;&gt;AF239,AF244&lt;&gt;AF245),A241-COUNTIFS($H$231:$H240,"&lt;&gt;CZ")&amp;$AH$5&amp;A244-COUNTIFS($H$231:$H244,"&lt;&gt;CZ"),IF(AND(H244="CZ",H243&lt;&gt;"CZ",H242="CZ",H241="CZ",H240&lt;&gt;"CZ",AF244=AF240,AF244&lt;&gt;AF239,AF244&lt;&gt;AF245),A241-COUNTIFS($H$231:$H240,"&lt;&gt;CZ")&amp;$AH$5&amp;A244-COUNTIFS($H$231:$H244,"&lt;&gt;CZ"),IF(AND(H244="CZ",H243&lt;&gt;"CZ",H242="CZ",H241&lt;&gt;"CZ",H240="CZ",AF244=AF240,AF244&lt;&gt;AF239,AF244&lt;&gt;AF245),A240-COUNTIFS($H$231:$H240,"&lt;&gt;CZ")&amp;$AH$5&amp;A244-COUNTIFS($H$231:$H244,"&lt;&gt;CZ"),IF(AND(H244="CZ",H243&lt;&gt;"CZ",H242&lt;&gt;"CZ",H241="CZ",H240="CZ",AF244=AF240,AF244&lt;&gt;AF239,AF244&lt;&gt;AF245),A240-COUNTIFS($H$231:$H240,"&lt;&gt;CZ")&amp;$AH$5&amp;A244-COUNTIFS($H$231:$H244,"&lt;&gt;CZ"),IF(AND(H244="CZ",H243&lt;&gt;"CZ",H242&lt;&gt;"CZ",H241&lt;&gt;"CZ",H240="CZ",AF244=AF240,AF244&lt;&gt;AF239,AF244&lt;&gt;AF245),A240-COUNTIFS($H$231:$H240,"&lt;&gt;CZ")&amp;$AH$5&amp;A244-COUNTIFS($H$231:$H244,"&lt;&gt;CZ"),IF(AND(H244="CZ",H243&lt;&gt;"CZ",H242&lt;&gt;"CZ",H241="CZ",H240&lt;&gt;"CZ",AF244=AF240,AF244&lt;&gt;AF239,AF244&lt;&gt;AF245),A241-COUNTIFS($H$231:$H240,"&lt;&gt;CZ")&amp;$AH$5&amp;A244-COUNTIFS($H$231:$H244,"&lt;&gt;CZ"),IF(AND(H244="CZ",H243&lt;&gt;"CZ",H242="CZ",H241&lt;&gt;"CZ",H240&lt;&gt;"CZ",AF244=AF240,AF244&lt;&gt;AF239,AF244&lt;&gt;AF245),A241-COUNTIFS($H$231:$H240,"&lt;&gt;CZ")&amp;$AH$5&amp;A244-COUNTIFS($H$231:$H244,"&lt;&gt;CZ"),IF(AND(H244="CZ",H243="CZ",H242&lt;&gt;"CZ",H241&lt;&gt;"CZ",H240&lt;&gt;"CZ",AF244=AF240,AF244&lt;&gt;AF239,AF244&lt;&gt;AF245),A241-COUNTIFS($H$231:$H240,"&lt;&gt;CZ")&amp;$AH$5&amp;A244-COUNTIFS($H$231:$H244,"&lt;&gt;CZ"),IF(AND(H244="CZ",H243="CZ",H242&lt;&gt;"CZ",H241&lt;&gt;"CZ",H240="CZ",AF244=AF240,AF244&lt;&gt;AF239,AF244&lt;&gt;AF245),A240-COUNTIFS($H$231:$H240,"&lt;&gt;CZ")&amp;$AH$5&amp;A244-COUNTIFS($H$231:$H244,"&lt;&gt;CZ"),IF(AND(H244="CZ",H243="CZ",H242&lt;&gt;"CZ",H241="CZ",H240&lt;&gt;"CZ",AF244=AF240,AF244&lt;&gt;AF239,AF244&lt;&gt;AF245),A241-COUNTIFS($H$231:$H240,"&lt;&gt;CZ")&amp;$AH$5&amp;A244-COUNTIFS($H$231:$H244,"&lt;&gt;CZ"),IF(AND(H244="CZ",H243="CZ",H242="CZ",H241&lt;&gt;"CZ",H240&lt;&gt;"CZ",AF244=AF240,AF244&lt;&gt;AF239,AF244&lt;&gt;AF245),A241-COUNTIFS($H$231:$H240,"&lt;&gt;CZ")&amp;$AH$5&amp;A244-COUNTIFS($H$231:$H244,"&lt;&gt;CZ"),IF(AND(H244="CZ",H243&lt;&gt;"CZ",H242&lt;&gt;"CZ",H241&lt;&gt;"CZ",H240&lt;&gt;"CZ",AF244=AF240,AF244&lt;&gt;AF239,AF244&lt;&gt;AF245),A241-COUNTIFS($H$231:$H240,"&lt;&gt;CZ"),IF(AND(H244="CZ",H243&lt;&gt;"CZ",H242="CZ",H241="CZ",H245="CZ",AF245=AF241,AF244&lt;&gt;AF240,AF244&lt;&gt;AF246),A241-COUNTIFS($H$231:$H241,"&lt;&gt;CZ")&amp;$AH$5&amp;A245-COUNTIFS($H$231:$H245,"&lt;&gt;CZ"),IF(AND(H244="CZ",H243="CZ",H242&lt;&gt;"CZ",H241="CZ",H245="CZ",AF245=AF241,AF244&lt;&gt;AF240,AF244&lt;&gt;AF246),A241-COUNTIFS($H$231:$H241,"&lt;&gt;CZ")&amp;$AH$5&amp;A245-COUNTIFS($H$231:$H245,"&lt;&gt;CZ"),IF(AND(H244="CZ",H243="CZ",H242="CZ",H241&lt;&gt;"CZ",H245="CZ",AF245=AF241,AF244&lt;&gt;AF240,AF244&lt;&gt;AF246),A242-COUNTIFS($H$231:$H241,"&lt;&gt;CZ")&amp;$AH$5&amp;A245-COUNTIFS($H$231:$H245,"&lt;&gt;CZ"),IF(AND(H244="CZ",H243="CZ",H242="CZ",H241="CZ",H245&lt;&gt;"CZ",AF245=AF241,AF244&lt;&gt;AF240,AF244&lt;&gt;AF246),A241-COUNTIFS($H$231:$H241,"&lt;&gt;CZ")&amp;$AH$5&amp;A245-COUNTIFS($H$231:$H245,"&lt;&gt;CZ"),IF(AND(H244="CZ",H243&lt;&gt;"CZ",H242="CZ",H241="CZ",H245&lt;&gt;"CZ",AF245=AF241,AF244&lt;&gt;AF240,AF244&lt;&gt;AF246),A241-COUNTIFS($H$231:$H241,"&lt;&gt;CZ")&amp;$AH$5&amp;A245-COUNTIFS($H$231:$H245,"&lt;&gt;CZ"),IF(AND(H244="CZ",H243&lt;&gt;"CZ",H242="CZ",H241&lt;&gt;"CZ",H245="CZ",AF245=AF241,AF244&lt;&gt;AF240,AF244&lt;&gt;AF246),A242-COUNTIFS($H$231:$H241,"&lt;&gt;CZ")&amp;$AH$5&amp;A245-COUNTIFS($H$231:$H245,"&lt;&gt;CZ"),IF(AND(H244="CZ",H243&lt;&gt;"CZ",H242&lt;&gt;"CZ",H241="CZ",H245="CZ",AF245=AF241,AF244&lt;&gt;AF240,AF244&lt;&gt;AF246),A241-COUNTIFS($H$231:$H241,"&lt;&gt;CZ")&amp;$AH$5&amp;A245-COUNTIFS($H$231:$H245,"&lt;&gt;CZ"),IF(AND(H244="CZ",H243&lt;&gt;"CZ",H242&lt;&gt;"CZ",H241&lt;&gt;"CZ",H245="CZ",AF245=AF241,AF244&lt;&gt;AF240,AF244&lt;&gt;AF246),A242-COUNTIFS($H$231:$H241,"&lt;&gt;CZ")&amp;$AH$5&amp;A245-COUNTIFS($H$231:$H245,"&lt;&gt;CZ"),IF(AND(H244="CZ",H243&lt;&gt;"CZ",H242&lt;&gt;"CZ",H241="CZ",H245&lt;&gt;"CZ",AF245=AF241,AF244&lt;&gt;AF240,AF244&lt;&gt;AF246),A241-COUNTIFS($H$231:$H241,"&lt;&gt;CZ")&amp;$AH$5&amp;A245-COUNTIFS($H$231:$H245,"&lt;&gt;CZ"),IF(AND(H244="CZ",H243&lt;&gt;"CZ",H242="CZ",H241&lt;&gt;"CZ",H245&lt;&gt;"CZ",AF245=AF241,AF244&lt;&gt;AF240,AF244&lt;&gt;AF246),A242-COUNTIFS($H$231:$H241,"&lt;&gt;CZ")&amp;$AH$5&amp;A245-COUNTIFS($H$231:$H245,"&lt;&gt;CZ"),IF(AND(H244="CZ",H243="CZ",H242&lt;&gt;"CZ",H241&lt;&gt;"CZ",H245&lt;&gt;"CZ",AF245=AF241,AF244&lt;&gt;AF240,AF244&lt;&gt;AF246),A242-COUNTIFS($H$231:$H241,"&lt;&gt;CZ")&amp;$AH$5&amp;A245-COUNTIFS($H$231:$H245,"&lt;&gt;CZ"),IF(AND(H244="CZ",H243="CZ",H242&lt;&gt;"CZ",H241&lt;&gt;"CZ",H245="CZ",AF245=AF241,AF244&lt;&gt;AF240,AF244&lt;&gt;AF246),A242-COUNTIFS($H$231:$H241,"&lt;&gt;CZ")&amp;$AH$5&amp;A245-COUNTIFS($H$231:$H245,"&lt;&gt;CZ"),IF(AND(H244="CZ",H243="CZ",H242&lt;&gt;"CZ",H241="CZ",H245&lt;&gt;"CZ",AF245=AF241,AF244&lt;&gt;AF240,AF244&lt;&gt;AF246),A241-COUNTIFS($H$231:$H241,"&lt;&gt;CZ")&amp;$AH$5&amp;A245-COUNTIFS($H$231:$H245,"&lt;&gt;CZ"),IF(AND(H244="CZ",H243="CZ",H242="CZ",H241&lt;&gt;"CZ",H245&lt;&gt;"CZ",AF245=AF241,AF244&lt;&gt;AF240,AF244&lt;&gt;AF246),A242-COUNTIFS($H$231:$H241,"&lt;&gt;CZ")&amp;$AH$5&amp;A245-COUNTIFS($H$231:$H245,"&lt;&gt;CZ"),IF(AND(H244="CZ",H243&lt;&gt;"CZ",H242&lt;&gt;"CZ",H241&lt;&gt;"CZ",H245&lt;&gt;"CZ",AF245=AF241,AF244&lt;&gt;AF240,AF244&lt;&gt;AF246),A242-COUNTIFS($H$231:$H241,"&lt;&gt;CZ"),IF(AND(H244="CZ",H243&lt;&gt;"CZ",H242="CZ",H245="CZ",H246="CZ",AF246=AF242,AF244&lt;&gt;AF241,AF244&lt;&gt;AF247),A242-COUNTIFS($H$231:$H242,"&lt;&gt;CZ")&amp;$AH$5&amp;A246-COUNTIFS($H$231:$H246,"&lt;&gt;CZ"),IF(AND(H244="CZ",H243="CZ",H242&lt;&gt;"CZ",H245="CZ",H246="CZ",AF246=AF242,AF244&lt;&gt;AF241,AF244&lt;&gt;AF247),A243-COUNTIFS($H$231:$H242,"&lt;&gt;CZ")&amp;$AH$5&amp;A246-COUNTIFS($H$231:$H246,"&lt;&gt;CZ"),IF(AND(H244="CZ",H243="CZ",H242="CZ",H245&lt;&gt;"CZ",H246="CZ",AF246=AF242,AF244&lt;&gt;AF241,AF244&lt;&gt;AF247),A242-COUNTIFS($H$231:$H242,"&lt;&gt;CZ")&amp;$AH$5&amp;A246-COUNTIFS($H$231:$H246,"&lt;&gt;CZ"),IF(AND(H244="CZ",H243="CZ",H242="CZ",H245="CZ",H246&lt;&gt;"CZ",AF246=AF242,AF244&lt;&gt;AF241,AF244&lt;&gt;AF247),A242-COUNTIFS($H$231:$H242,"&lt;&gt;CZ")&amp;$AH$5&amp;A246-COUNTIFS($H$231:$H246,"&lt;&gt;CZ"),IF(AND(H244="CZ",H243&lt;&gt;"CZ",H242="CZ",H245="CZ",H246&lt;&gt;"CZ",AF246=AF242,AF244&lt;&gt;AF241,AF244&lt;&gt;AF247),A242-COUNTIFS($H$231:$H242,"&lt;&gt;CZ")&amp;$AH$5&amp;A246-COUNTIFS($H$231:$H246,"&lt;&gt;CZ"),IF(AND(H244="CZ",H243&lt;&gt;"CZ",H242="CZ",H245&lt;&gt;"CZ",H246="CZ",AF246=AF242,AF244&lt;&gt;AF241,AF244&lt;&gt;AF247),A242-COUNTIFS($H$231:$H242,"&lt;&gt;CZ")&amp;$AH$5&amp;A246-COUNTIFS($H$231:$H246,"&lt;&gt;CZ"),IF(AND(H244="CZ",H243&lt;&gt;"CZ",H242&lt;&gt;"CZ",H245="CZ",H246="CZ",AF246=AF242,AF244&lt;&gt;AF241,AF244&lt;&gt;AF247),A243-COUNTIFS($H$231:$H242,"&lt;&gt;CZ")&amp;$AH$5&amp;A246-COUNTIFS($H$231:$H246,"&lt;&gt;CZ"),IF(AND(H244="CZ",H243&lt;&gt;"CZ",H242&lt;&gt;"CZ",H245&lt;&gt;"CZ",H246="CZ",AF246=AF242,AF244&lt;&gt;AF241,AF244&lt;&gt;AF247),A243-COUNTIFS($H$231:$H242,"&lt;&gt;CZ")&amp;$AH$5&amp;A246-COUNTIFS($H$231:$H246,"&lt;&gt;CZ"),IF(AND(H244="CZ",H243&lt;&gt;"CZ",H242&lt;&gt;"CZ",H245="CZ",H246&lt;&gt;"CZ",AF246=AF242,AF244&lt;&gt;AF241,AF244&lt;&gt;AF247),A243-COUNTIFS($H$231:$H242,"&lt;&gt;CZ")&amp;$AH$5&amp;A246-COUNTIFS($H$231:$H246,"&lt;&gt;CZ"),IF(AND(H244="CZ",H243&lt;&gt;"CZ",H242="CZ",H245&lt;&gt;"CZ",H246&lt;&gt;"CZ",AF246=AF242,AF244&lt;&gt;AF241,AF244&lt;&gt;AF247),A242-COUNTIFS($H$231:$H242,"&lt;&gt;CZ")&amp;$AH$5&amp;A246-COUNTIFS($H$231:$H246,"&lt;&gt;CZ"),IF(AND(H244="CZ",H243="CZ",H242&lt;&gt;"CZ",H245&lt;&gt;"CZ",H246&lt;&gt;"CZ",AF246=AF242,AF244&lt;&gt;AF241,AF244&lt;&gt;AF247),A243-COUNTIFS($H$231:$H242,"&lt;&gt;CZ")&amp;$AH$5&amp;A246-COUNTIFS($H$231:$H246,"&lt;&gt;CZ"),IF(AND(H244="CZ",H243="CZ",H242&lt;&gt;"CZ",H245&lt;&gt;"CZ",H246="CZ",AF246=AF242,AF244&lt;&gt;AF241,AF244&lt;&gt;AF247),A243-COUNTIFS($H$231:$H242,"&lt;&gt;CZ")&amp;$AH$5&amp;A246-COUNTIFS($H$231:$H246,"&lt;&gt;CZ"),IF(AND(H244="CZ",H243="CZ",H242&lt;&gt;"CZ",H245="CZ",H246&lt;&gt;"CZ",AF246=AF242,AF244&lt;&gt;AF241,AF244&lt;&gt;AF247),A243-COUNTIFS($H$231:$H242,"&lt;&gt;CZ")&amp;$AH$5&amp;A246-COUNTIFS($H$231:$H246,"&lt;&gt;CZ"),IF(AND(H244="CZ",H243="CZ",H242="CZ",H245&lt;&gt;"CZ",H246&lt;&gt;"CZ",AF246=AF242,AF244&lt;&gt;AF241,AF244&lt;&gt;AF247),A242-COUNTIFS($H$231:$H242,"&lt;&gt;CZ")&amp;$AH$5&amp;A246-COUNTIFS($H$231:$H246,"&lt;&gt;CZ"),""))))))))))))))))))))))))))))))))))))))))))))))))</f>
        <v/>
      </c>
      <c r="AK244" s="102" t="str">
        <f>IF(AI244&lt;&gt;"","",IF(AJ244&lt;&gt;"","",IF(AND(H243="CZ",H242&lt;&gt;"CZ",H241&lt;&gt;"CZ",H244&lt;&gt;"CZ",H245&lt;&gt;"CZ",AF245=AF241,AF243&lt;&gt;AF240,AF243&lt;&gt;AF246),A242-COUNTIFS($H$231:$H241,"&lt;&gt;CZ"),IF(AND(H244="CZ",H243&lt;&gt;"CZ",H245="CZ",H246="CZ",H247="CZ",AF247=AF243,AF244&lt;&gt;AF242,AF244&lt;&gt;AF248),A244-COUNTIFS($H$231:$H243,"&lt;&gt;CZ")&amp;$AH$5&amp;A247-COUNTIFS($H$231:$H247,"&lt;&gt;CZ"),IF(AND(H244="CZ",H243="CZ",H245&lt;&gt;"CZ",H246="CZ",H247="CZ",AF247=AF243,AF244&lt;&gt;AF242,AF244&lt;&gt;AF248),A243-COUNTIFS($H$231:$H243,"&lt;&gt;CZ")&amp;$AH$5&amp;A247-COUNTIFS($H$231:$H247,"&lt;&gt;CZ"),IF(AND(H244="CZ",H243="CZ",H245="CZ",H246&lt;&gt;"CZ",H247="CZ",AF247=AF243,AF244&lt;&gt;AF242,AF244&lt;&gt;AF248),A243-COUNTIFS($H$231:$H243,"&lt;&gt;CZ")&amp;$AH$5&amp;A247-COUNTIFS($H$231:$H247,"&lt;&gt;CZ"),IF(AND(H244="CZ",H243="CZ",H245="CZ",H246="CZ",H247&lt;&gt;"CZ",AF247=AF243,AF244&lt;&gt;AF242,AF244&lt;&gt;AF248),A243-COUNTIFS($H$231:$H243,"&lt;&gt;CZ")&amp;$AH$5&amp;A247-COUNTIFS($H$231:$H247,"&lt;&gt;CZ"),IF(AND(H244="CZ",H243&lt;&gt;"CZ",H245="CZ",H246="CZ",H247&lt;&gt;"CZ",AF247=AF243,AF244&lt;&gt;AF242,AF244&lt;&gt;AF248),A244-COUNTIFS($H$231:$H243,"&lt;&gt;CZ")&amp;$AH$5&amp;A247-COUNTIFS($H$231:$H247,"&lt;&gt;CZ"),IF(AND(H244="CZ",H243&lt;&gt;"CZ",H245="CZ",H246&lt;&gt;"CZ",H247="CZ",AF247=AF243,AF244&lt;&gt;AF242,AF244&lt;&gt;AF248),A244-COUNTIFS($H$231:$H243,"&lt;&gt;CZ")&amp;$AH$5&amp;A247-COUNTIFS($H$231:$H247,"&lt;&gt;CZ"),IF(AND(H244="CZ",H243&lt;&gt;"CZ",H245&lt;&gt;"CZ",H246="CZ",H247="CZ",AF247=AF243,AF244&lt;&gt;AF242,AF244&lt;&gt;AF248),A244-COUNTIFS($H$231:$H243,"&lt;&gt;CZ")&amp;$AH$5&amp;A247-COUNTIFS($H$231:$H247,"&lt;&gt;CZ"),IF(AND(H244="CZ",H243&lt;&gt;"CZ",H245&lt;&gt;"CZ",H246&lt;&gt;"CZ",H247="CZ",AF247=AF243,AF244&lt;&gt;AF242,AF244&lt;&gt;AF248),A244-COUNTIFS($H$231:$H243,"&lt;&gt;CZ")&amp;$AH$5&amp;A247-COUNTIFS($H$231:$H247,"&lt;&gt;CZ"),IF(AND(H244="CZ",H243&lt;&gt;"CZ",H245&lt;&gt;"CZ",H246&lt;&gt;"CZ",H247&lt;&gt;"CZ",AF247=AF243,AF244&lt;&gt;AF242,AF244&lt;&gt;AF248),A247-COUNTIFS($H$231:$H247,"&lt;&gt;CZ"),IF(AND(H244="CZ",H243&lt;&gt;"CZ",H245&lt;&gt;"CZ",H246="CZ",H247&lt;&gt;"CZ",AF247=AF243,AF244&lt;&gt;AF242,AF244&lt;&gt;AF248),A244-COUNTIFS($H$231:$H243,"&lt;&gt;CZ")&amp;$AH$5&amp;A247-COUNTIFS($H$231:$H247,"&lt;&gt;CZ"),IF(AND(H244="CZ",H243="CZ",H245="CZ",H246&lt;&gt;"CZ",H247&lt;&gt;"CZ",AF247=AF243,AF244&lt;&gt;AF242,AF244&lt;&gt;AF248),A243-COUNTIFS($H$231:$H243,"&lt;&gt;CZ")&amp;$AH$5&amp;A247-COUNTIFS($H$231:$H247,"&lt;&gt;CZ"),IF(AND(H244="CZ",H243="CZ",H245&lt;&gt;"CZ",H246&lt;&gt;"CZ",H247&lt;&gt;"CZ",AF247=AF243,AF244&lt;&gt;AF242,AF244&lt;&gt;AF248),A243-COUNTIFS($H$231:$H243,"&lt;&gt;CZ")&amp;$AH$5&amp;A247-COUNTIFS($H$231:$H247,"&lt;&gt;CZ"),IF(AND(H244="CZ",H243="CZ",H245&lt;&gt;"CZ",H246&lt;&gt;"CZ",H247="CZ",AF247=AF243,AF244&lt;&gt;AF242,AF244&lt;&gt;AF248),A243-COUNTIFS($H$231:$H243,"&lt;&gt;CZ")&amp;$AH$5&amp;A247-COUNTIFS($H$231:$H247,"&lt;&gt;CZ"),IF(AND(H244="CZ",H243="CZ",H245&lt;&gt;"CZ",H246="CZ",H247&lt;&gt;"CZ",AF247=AF243,AF244&lt;&gt;AF242,AF244&lt;&gt;AF248),A243-COUNTIFS($H$231:$H243,"&lt;&gt;CZ")&amp;$AH$5&amp;A247-COUNTIFS($H$231:$H247,"&lt;&gt;CZ"),IF(AND(H244="CZ",H243&lt;&gt;"CZ",H245="CZ",H246&lt;&gt;"CZ",H247&lt;&gt;"CZ",AF247=AF243,AF244&lt;&gt;AF242,AF244&lt;&gt;AF248),A244-COUNTIFS($H$231:$H243,"&lt;&gt;CZ")&amp;$AH$5&amp;A247-COUNTIFS($H$231:$H247,"&lt;&gt;CZ"),IF(AND(H244="CZ",H245&lt;&gt;"CZ",H246="CZ",H247="CZ",H248="CZ",AF244=AF248,AF244&lt;&gt;AF243,AF244&lt;&gt;AF249),A244-COUNTIFS($H$231:$H244,"&lt;&gt;CZ")&amp;$AH$5&amp;A248-COUNTIFS($H$231:$H248,"&lt;&gt;CZ"),IF(AND(H244="CZ",H245="CZ",H246&lt;&gt;"CZ",H247="CZ",H248="CZ",AF244=AF248,AF244&lt;&gt;AF243,AF244&lt;&gt;AF249),A244-COUNTIFS($H$231:$H244,"&lt;&gt;CZ")&amp;$AH$5&amp;A248-COUNTIFS($H$231:$H248,"&lt;&gt;CZ"),IF(AND(H244="CZ",H245="CZ",H246="CZ",H247&lt;&gt;"CZ",H248="CZ",AF244=AF248,AF244&lt;&gt;AF243,AF244&lt;&gt;AF249),A244-COUNTIFS($H$231:$H244,"&lt;&gt;CZ")&amp;$AH$5&amp;A248-COUNTIFS($H$231:$H248,"&lt;&gt;CZ"),IF(AND(H244="CZ",H245="CZ",H246="CZ",H247="CZ",H248&lt;&gt;"CZ",AF244=AF248,AF244&lt;&gt;AF243,AF244&lt;&gt;AF249),A244-COUNTIFS($H$231:$H244,"&lt;&gt;CZ")&amp;$AH$5&amp;A248-COUNTIFS($H$231:$H248,"&lt;&gt;CZ"),IF(AND(H244="CZ",H243&lt;&gt;"CZ",H242="CZ",H241="CZ",H245&lt;&gt;"CZ",AF245=AF241,AF244&lt;&gt;AF240,AF244&lt;&gt;AF246),A241-COUNTIFS($H$231:$H241,"&lt;&gt;CZ")&amp;$AH$5&amp;A245-COUNTIFS($H$231:$H245,"&lt;&gt;CZ"),IF(AND(H244="CZ",H245&lt;&gt;"CZ",H246="CZ",H247="CZ",H248&lt;&gt;"CZ",AF244=AF248,AF244&lt;&gt;AF243,AF244&lt;&gt;AF249),A244-COUNTIFS($H$231:$H244,"&lt;&gt;CZ")&amp;$AH$5&amp;A248-COUNTIFS($H$231:$H248,"&lt;&gt;CZ"),IF(AND(H244="CZ",H245&lt;&gt;"CZ",H246="CZ",H247&lt;&gt;"CZ",H248="CZ",AF244=AF248,AF244&lt;&gt;AF243,AF244&lt;&gt;AF249),A244-COUNTIFS($H$231:$H244,"&lt;&gt;CZ")&amp;$AH$5&amp;A248-COUNTIFS($H$231:$H248,"&lt;&gt;CZ"),IF(AND(H244="CZ",H245&lt;&gt;"CZ",H246&lt;&gt;"CZ",H247="CZ",H248="CZ",AF244=AF248,AF244&lt;&gt;AF243,AF244&lt;&gt;AF249),A244-COUNTIFS($H$231:$H244,"&lt;&gt;CZ")&amp;$AH$5&amp;A248-COUNTIFS($H$231:$H248,"&lt;&gt;CZ"),IF(AND(H244="CZ",H245&lt;&gt;"CZ",H246&lt;&gt;"CZ",H247&lt;&gt;"CZ",H248="CZ",AF244=AF248,AF244&lt;&gt;AF243,AF244&lt;&gt;AF249),A244-COUNTIFS($H$231:$H244,"&lt;&gt;CZ")&amp;$AH$5&amp;A248-COUNTIFS($H$231:$H248,"&lt;&gt;CZ"),IF(AND(H244="CZ",H245&lt;&gt;"CZ",H246&lt;&gt;"CZ",H247="CZ",H248&lt;&gt;"CZ",AF244=AF248,AF244&lt;&gt;AF243,AF244&lt;&gt;AF249),A244-COUNTIFS($H$231:$H244,"&lt;&gt;CZ")&amp;$AH$5&amp;A248-COUNTIFS($H$231:$H248,"&lt;&gt;CZ"),IF(AND(H244="CZ",H245&lt;&gt;"CZ",H246="CZ",H247&lt;&gt;"CZ",H248&lt;&gt;"CZ",AF244=AF248,AF244&lt;&gt;AF243,AF244&lt;&gt;AF249),A244-COUNTIFS($H$231:$H244,"&lt;&gt;CZ")&amp;$AH$5&amp;A248-COUNTIFS($H$231:$H248,"&lt;&gt;CZ"),IF(AND(H244="CZ",H245="CZ",H246&lt;&gt;"CZ",H247&lt;&gt;"CZ",H248&lt;&gt;"CZ",AF244=AF248,AF244&lt;&gt;AF243,AF244&lt;&gt;AF249),A244-COUNTIFS($H$231:$H244,"&lt;&gt;CZ")&amp;$AH$5&amp;A248-COUNTIFS($H$231:$H248,"&lt;&gt;CZ"),IF(AND(H244="CZ",H245="CZ",H246="CZ",H247&lt;&gt;"CZ",H248&lt;&gt;"CZ",AF244=AF248,AF244&lt;&gt;AF243,AF244&lt;&gt;AF249),A244-COUNTIFS($H$231:$H244,"&lt;&gt;CZ")&amp;$AH$5&amp;A248-COUNTIFS($H$231:$H248,"&lt;&gt;CZ"),IF(AND(H244="CZ",H245="CZ",H246&lt;&gt;"CZ",H247="CZ",H248&lt;&gt;"CZ",AF244=AF248,AF244&lt;&gt;AF243,AF244&lt;&gt;AF249),A244-COUNTIFS($H$231:$H244,"&lt;&gt;CZ")&amp;$AH$5&amp;A248-COUNTIFS($H$231:$H248,"&lt;&gt;CZ"),IF(AND(H244="CZ",H245="CZ",H246="CZ",H247&lt;&gt;"CZ",H248&lt;&gt;"CZ",AF244=AF248,AF244&lt;&gt;AF243,AF244&lt;&gt;AF249),A244-COUNTIFS($H$231:$H244,"&lt;&gt;CZ")&amp;$AH$5&amp;A248-COUNTIFS($H$231:$H248,"&lt;&gt;CZ"),IF(AND(H244="CZ",H245="CZ",H246&lt;&gt;"CZ",H247&lt;&gt;"CZ",H248&lt;&gt;"CZ",AF244=AF248,AF244&lt;&gt;AF243,AF244&lt;&gt;AF249),A248-COUNTIFS($H$231:$H248,"&lt;&gt;CZ"),""))))))))))))))))))))))))))))))))))</f>
        <v/>
      </c>
      <c r="AL244" s="120" t="str">
        <f t="shared" si="15"/>
        <v/>
      </c>
    </row>
    <row r="245" spans="1:38" s="104" customFormat="1" ht="15" hidden="1" customHeight="1">
      <c r="A245" s="105">
        <v>15</v>
      </c>
      <c r="B245" s="106" t="e">
        <v>#N/A</v>
      </c>
      <c r="C245" s="107" t="s">
        <v>251</v>
      </c>
      <c r="D245" s="107" t="s">
        <v>251</v>
      </c>
      <c r="E245" s="106" t="s">
        <v>251</v>
      </c>
      <c r="F245" s="108"/>
      <c r="G245" s="109" t="s">
        <v>251</v>
      </c>
      <c r="H245" s="110" t="s">
        <v>251</v>
      </c>
      <c r="I245" s="111"/>
      <c r="J245" s="112" t="s">
        <v>251</v>
      </c>
      <c r="K245" s="111"/>
      <c r="L245" s="112" t="s">
        <v>251</v>
      </c>
      <c r="M245" s="111"/>
      <c r="N245" s="112" t="s">
        <v>251</v>
      </c>
      <c r="O245" s="111"/>
      <c r="P245" s="112" t="s">
        <v>251</v>
      </c>
      <c r="Q245" s="111"/>
      <c r="R245" s="112" t="s">
        <v>251</v>
      </c>
      <c r="S245" s="113"/>
      <c r="T245" s="112" t="s">
        <v>251</v>
      </c>
      <c r="U245" s="111"/>
      <c r="V245" s="112" t="s">
        <v>251</v>
      </c>
      <c r="W245" s="111"/>
      <c r="X245" s="112" t="s">
        <v>251</v>
      </c>
      <c r="Y245" s="111"/>
      <c r="Z245" s="112" t="s">
        <v>251</v>
      </c>
      <c r="AA245" s="111"/>
      <c r="AB245" s="112" t="s">
        <v>251</v>
      </c>
      <c r="AC245" s="111"/>
      <c r="AD245" s="112" t="s">
        <v>251</v>
      </c>
      <c r="AE245" s="116">
        <v>0</v>
      </c>
      <c r="AF245" s="117" t="s">
        <v>251</v>
      </c>
      <c r="AG245" s="118" t="s">
        <v>251</v>
      </c>
      <c r="AH245" s="100" t="str">
        <f t="shared" ca="1" si="14"/>
        <v/>
      </c>
      <c r="AI245" s="119" t="str">
        <f>IF(H245="","",IF(H245&lt;&gt;"CZ","NE",IF(AND(H245="CZ",AF244&lt;&gt;AF245,AF245&lt;&gt;AF246),A245-COUNTIF($H$231:$H245,"&lt;&gt;CZ"),IF(AND(H245="CZ",H244="CZ",AF245=AF244,AF245&lt;&gt;AF243,AF245&lt;&gt;AF246),A244-COUNTIF($H$231:$H245,"&lt;&gt;CZ")&amp;$AH$5&amp;A245-COUNTIF($H$231:$H245,"&lt;&gt;CZ"),IF(AND(H245="CZ",H246="CZ",AF245&lt;&gt;AF244,AF245=AF246,AF245&lt;&gt;AF247),A245-COUNTIF($H$231:$H245,"&lt;&gt;CZ")&amp;$AH$5&amp;A246-COUNTIF($H$231:$H246,"&lt;&gt;CZ"),IF(AND(H245="CZ",H244="CZ",H243="CZ",AF245=AF243,AF245&lt;&gt;AF242,AF245&lt;&gt;AF246),A243-COUNTIF($H$231:$H245,"&lt;&gt;CZ")&amp;$AH$5&amp;A245-COUNTIF($H$231:$H245,"&lt;&gt;CZ"),IF(AND(H245="CZ",H244="CZ",H246="CZ",AF246=AF244,AF245&lt;&gt;AF243,AF245&lt;&gt;AF247),A244-COUNTIF($H$231:$H244,"&lt;&gt;CZ")&amp;$AH$5&amp;A246-COUNTIF($H$231:$H246,"&lt;&gt;CZ"),IF(AND(H245="CZ",H246="CZ",H247="CZ",AF245&lt;&gt;AF244,AF245=AF247,AF245&lt;&gt;AF248),A245-COUNTIF($H$231:$H245,"&lt;&gt;CZ")&amp;$AH$5&amp;A247-COUNTIF($H$231:$H247,"&lt;&gt;CZ"),IF(AND(H245="CZ",H244="CZ",H243="CZ",H242="CZ",AF245=AF242,AF245&lt;&gt;AF241,AF245&lt;&gt;AF246),A242-COUNTIF($H$231:$H242,"&lt;&gt;CZ")&amp;$AH$5&amp;A245-COUNTIF($H$231:$H245,"&lt;&gt;CZ"),IF(AND(H245="CZ",H244="CZ",H243="CZ",H246="CZ",AF246=AF243,AF245&lt;&gt;AF242,AF245&lt;&gt;AF247),A243-COUNTIF($H$231:$H243,"&lt;&gt;CZ")&amp;$AH$5&amp;A246-COUNTIF($H$231:$H246,"&lt;&gt;CZ"),IF(AND(H245="CZ",H244="CZ",H246="CZ",H247="CZ",AF247=AF244,AF245&lt;&gt;AF243,AF245&lt;&gt;AF248),A244-COUNTIF($H$231:$H244,"&lt;&gt;CZ")&amp;$AH$5&amp;A247-COUNTIF($H$231:$H247,"&lt;&gt;CZ"),IF(AND(H245="CZ",H246="CZ",H247="CZ",H248="CZ",AF245&lt;&gt;AF244,AF245=AF248,AF245&lt;&gt;AF249),A245-COUNTIF($H$231:$H245,"&lt;&gt;CZ")&amp;$AH$5&amp;A248-COUNTIF($H$231:$H248,"&lt;&gt;CZ"),IF(AND(H245="CZ",H244="CZ",H243="CZ",H242="CZ",H241="CZ",AF245=AF241,AF245&lt;&gt;AF240,AF245&lt;&gt;AF246),A241-COUNTIF($H$231:$H241,"&lt;&gt;CZ")&amp;$AH$5&amp;A245-COUNTIF($H$231:$H245,"&lt;&gt;CZ"),IF(AND(H245="CZ",H244="CZ",H243="CZ",H242="CZ",H246="CZ",AF246=AF242,AF245&lt;&gt;AF241,AF245&lt;&gt;AF247),A242-COUNTIF($H$231:$H242,"&lt;&gt;CZ")&amp;$AH$5&amp;A246-COUNTIF($H$231:$H246,"&lt;&gt;CZ"),IF(AND(H245="CZ",H244="CZ",H243="CZ",H246="CZ",H247="CZ",AF247=AF243,AF245&lt;&gt;AF242,AF245&lt;&gt;AF248),A243-COUNTIF($H$231:$H243,"&lt;&gt;CZ")&amp;$AH$5&amp;A247-COUNTIF($H$231:$H247,"&lt;&gt;CZ"),IF(AND(H245="CZ",H244="CZ",H246="CZ",H247="CZ",H248="CZ",AF248=AF244,AF245&lt;&gt;AF243,AF245&lt;&gt;AF249),A244-COUNTIF($H$231:$H244,"&lt;&gt;CZ")&amp;$AH$5&amp;A248-COUNTIF($H$231:$H248,"&lt;&gt;CZ"),IF(AND(H245="CZ",H246="CZ",H247="CZ",H248="CZ",H249="CZ",AF245&lt;&gt;AF244,AF245=AF249,AF245&lt;&gt;AF250),A245-COUNTIF($H$231:$H245,"&lt;&gt;CZ")&amp;$AH$5&amp;A249-COUNTIF($H$231:$H249,"&lt;&gt;CZ"),IF(AND(H245="CZ",H244&lt;&gt;"CZ",AF245=AF244,AF245&lt;&gt;AF243,AF245&lt;&gt;AF246),A245-COUNTIF($H$231:$H245,"&lt;&gt;CZ"),IF(AND(H245="CZ",H246&lt;&gt;"CZ",AF245&lt;&gt;AF244,AF245=AF246,AF245&lt;&gt;AF247),A245-COUNTIF($H$231:$H245,"&lt;&gt;CZ"),IF(AND(H245="CZ",H244&lt;&gt;"CZ",H243="CZ",AF245=AF243,AF245&lt;&gt;AF242,AF245&lt;&gt;AF246),A243-COUNTIF($H$231:$H243,"&lt;&gt;CZ")&amp;$AH$5&amp;A245-COUNTIF($H$231:$H245,"&lt;&gt;CZ"),IF(AND(H245="CZ",H244="CZ",H243&lt;&gt;"CZ",AF245=AF243,AF245&lt;&gt;AF242,AF245&lt;&gt;AF246),A244-COUNTIF($H$231:$H243,"&lt;&gt;CZ")&amp;$AH$5&amp;A245-COUNTIF($H$231:$H245,"&lt;&gt;CZ"),IF(AND(H245="CZ",H244&lt;&gt;"CZ",H243&lt;&gt;"CZ",AF245=AF243,AF245&lt;&gt;AF242,AF245&lt;&gt;AF246),A245-COUNTIF($H$231:$H245,"&lt;&gt;CZ"),IF(AND(H245="CZ",H244&lt;&gt;"CZ",H246="CZ",AF245=AF244,AF245&lt;&gt;AF243,AF245=AF246,AF245&lt;&gt;AF247),A245-COUNTIF($H$231:$H244,"&lt;&gt;CZ")&amp;$AH$5&amp;A246-COUNTIF($H$231:$H246,"&lt;&gt;CZ"),IF(AND(H245="CZ",H244="CZ",H246&lt;&gt;"CZ",AF246=AF244,AF245&lt;&gt;AF243,AF245&lt;&gt;AF247),A244-COUNTIF($H$231:$H244,"&lt;&gt;CZ")&amp;$AH$5&amp;A246-COUNTIF($H$231:$H246,"&lt;&gt;CZ"),IF(AND(H245="CZ",H244&lt;&gt;"CZ",H246&lt;&gt;"CZ",AF246=AF244,AF245&lt;&gt;AF243,AF245&lt;&gt;AF247),A245-COUNTIF($H$231:$H244,"&lt;&gt;CZ"),IF(AND(H245="CZ",H246&lt;&gt;"CZ",H247="CZ",AF245&lt;&gt;AF244,AF245=AF247,AF245&lt;&gt;AF248),A245-COUNTIF($H$231:$H245,"&lt;&gt;CZ")&amp;$AH$5&amp;A247-COUNTIF($H$231:$H247,"&lt;&gt;CZ"),IF(AND(H245="CZ",H246="CZ",H247&lt;&gt;"CZ",AF245&lt;&gt;AF244,AF245=AF247,AF245&lt;&gt;AF248),A245-COUNTIF($H$231:$H245,"&lt;&gt;CZ")&amp;$AH$5&amp;A247-COUNTIF($H$231:$H247,"&lt;&gt;CZ"),IF(AND(H245="CZ",H246&lt;&gt;"CZ",H247&lt;&gt;"CZ",AF245&gt;0,AF245&lt;&gt;AF244,AF245=AF247,AF245&lt;&gt;AF248),A245-COUNTIF($H$231:$H245,"&lt;&gt;CZ"),IF(AND(H245="CZ",H244&lt;&gt;"CZ",H243="CZ",H242="CZ",AF245=AF242,AF245&lt;&gt;AF241,AF245&lt;&gt;AF246),A242-COUNTIF($H$231:$H242,"&lt;&gt;CZ")&amp;$AH$5&amp;A245-COUNTIF($H$231:$H245,"&lt;&gt;CZ"),IF(AND(H245="CZ",H244="CZ",H243&lt;&gt;"CZ",H242="CZ",AF245=AF242,AF245&lt;&gt;AF241,AF245&lt;&gt;AF246),A242-COUNTIF($H$231:$H242,"&lt;&gt;CZ")&amp;$AH$5&amp;A245-COUNTIF($H$231:$H245,"&lt;&gt;CZ"),IF(AND(H245="CZ",H244="CZ",H243="CZ",H242&lt;&gt;"CZ",AF245=AF242,AF245&lt;&gt;AF241,AF245&lt;&gt;AF246),A243-COUNTIF($H$231:$H242,"&lt;&gt;CZ")&amp;$AH$5&amp;A245-COUNTIF($H$231:$H245,"&lt;&gt;CZ"),IF(AND(H245="CZ",H244&lt;&gt;"CZ",H243&lt;&gt;"CZ",H242="CZ",AF245=AF242,AF245&lt;&gt;AF241,AF245&lt;&gt;AF246),A242-COUNTIF($H$231:$H242,"&lt;&gt;CZ")&amp;$AH$5&amp;A245-COUNTIF($H$231:$H245,"&lt;&gt;CZ"),IF(AND(H245="CZ",H244&lt;&gt;"CZ",H243="CZ",H242&lt;&gt;"CZ",AF245=AF242,AF245&lt;&gt;AF241,AF245&lt;&gt;AF246),A243-COUNTIF($H$231:$H242,"&lt;&gt;CZ")&amp;$AH$5&amp;A245-COUNTIF($H$231:$H245,"&lt;&gt;CZ"),IF(AND(H245="CZ",H244="CZ",H243&lt;&gt;"CZ",H242&lt;&gt;"CZ",AF245=AF242,AF245&lt;&gt;AF241,AF245&lt;&gt;AF246),A243-COUNTIF($H$231:$H242,"&lt;&gt;CZ")&amp;$AH$5&amp;A245-COUNTIF($H$231:$H245,"&lt;&gt;CZ"),IF(AND(H245="CZ",H244&lt;&gt;"CZ",H243&lt;&gt;"CZ",H242&lt;&gt;"CZ",AF245=AF242,AF245&lt;&gt;AF241,AF245&lt;&gt;AF246),A245-COUNTIF($H$231:$H245,"&lt;&gt;CZ"),IF(AND(H245="CZ",H244="CZ",H243&lt;&gt;"CZ",H246="CZ",AF245=AF243,AF245&lt;&gt;AF242,AF245=AF246,AF245&lt;&gt;AF247),A244-COUNTIF($H$231:$H243,"&lt;&gt;CZ")&amp;$AH$5&amp;A246-COUNTIF($H$231:$H246,"&lt;&gt;CZ"),IF(AND(H245="CZ",H244="CZ",H243="CZ",H246&lt;&gt;"CZ",AF245=AF243,AF245&lt;&gt;AF242,AF245=AF246,AF245&lt;&gt;AF247),A243-COUNTIF($H$231:$H243,"&lt;&gt;CZ")&amp;$AH$5&amp;A246-COUNTIF($H$231:$H246,"&lt;&gt;CZ"),IF(AND(H245="CZ",H244&lt;&gt;"CZ",H243&lt;&gt;"CZ",H246="CZ",AF245=AF243,AF245&lt;&gt;AF242,AF245=AF246,AF245&lt;&gt;AF247),A244-COUNTIF($H$231:$H243,"&lt;&gt;CZ")&amp;$AH$5&amp;A246-COUNTIF($H$231:$H246,"&lt;&gt;CZ"),IF(AND(H245="CZ",H244&lt;&gt;"CZ",H243="CZ",H246="CZ",AF245=AF243,AF245&lt;&gt;AF242,AF245=AF246,AF245&lt;&gt;AF247),A243-COUNTIF($H$231:$H243,"&lt;&gt;CZ")&amp;$AH$5&amp;A246-COUNTIF($H$231:$H246,"&lt;&gt;CZ"),IF(AND(H245="CZ",H244&lt;&gt;"CZ",H243="CZ",H246&lt;&gt;"CZ",AF245=AF243,AF245&lt;&gt;AF242,AF245=AF246,AF245&lt;&gt;AF247),A243-COUNTIF($H$231:$H243,"&lt;&gt;CZ")&amp;$AH$5&amp;A246-COUNTIF($H$231:$H246,"&lt;&gt;CZ"),IF(AND(H245="CZ",H244="CZ",H243&lt;&gt;"CZ",H246&lt;&gt;"CZ",AF246=AF243,AF245&lt;&gt;AF242,AF245&lt;&gt;AF247),A244-COUNTIF($H$231:$H243,"&lt;&gt;CZ")&amp;$AH$5&amp;A246-COUNTIF($H$231:$H246,"&lt;&gt;CZ"),IF(AND(H245="CZ",H244&lt;&gt;"CZ",H243&lt;&gt;"CZ",H246&lt;&gt;"CZ",AF246=AF243,AF245&lt;&gt;AF242,AF245&lt;&gt;AF247),A244-COUNTIF($H$231:$H243,"&lt;&gt;CZ"),IF(AND(H245="CZ",H244&lt;&gt;"CZ",H246="CZ",H247="CZ",AF247=AF244,AF245&lt;&gt;AF243,AF245&lt;&gt;AF248),A245-COUNTIF($H$231:$H244,"&lt;&gt;CZ")&amp;$AH$5&amp;A247-COUNTIF($H$231:$H247,"&lt;&gt;CZ"),IF(AND(H245="CZ",H244="CZ",H246&lt;&gt;"CZ",H247="CZ",AF247=AF244,AF245&lt;&gt;AF243,AF245&lt;&gt;AF248),A244-COUNTIF($H$231:$H244,"&lt;&gt;CZ")&amp;$AH$5&amp;A247-COUNTIF($H$231:$H247,"&lt;&gt;CZ"),IF(AND(H245="CZ",H244="CZ",H246="CZ",H247&lt;&gt;"CZ",AF247=AF244,AF245&lt;&gt;AF243,AF245&lt;&gt;AF248),A244-COUNTIF($H$231:$H244,"&lt;&gt;CZ")&amp;$AH$5&amp;A247-COUNTIF($H$231:$H247,"&lt;&gt;CZ"),IF(AND(H245="CZ",H244&lt;&gt;"CZ",H246&lt;&gt;"CZ",H247="CZ",AF247=AF244,AF245&lt;&gt;AF243,AF245&lt;&gt;AF248),A245-COUNTIF($H$231:$H244,"&lt;&gt;CZ")&amp;$AH$5&amp;A247-COUNTIF($H$231:$H247,"&lt;&gt;CZ"),IF(AND(H245="CZ",H244&lt;&gt;"CZ",H246="CZ",H247&lt;&gt;"CZ",AF247=AF244,AF245&lt;&gt;AF243,AF245&lt;&gt;AF248),A245-COUNTIF($H$231:$H244,"&lt;&gt;CZ")&amp;$AH$5&amp;A247-COUNTIF($H$231:$H247,"&lt;&gt;CZ"),IF(AND(H245="CZ",H244="CZ",H246&lt;&gt;"CZ",H247&lt;&gt;"CZ",AF247=AF244,AF245&lt;&gt;AF243,AF245&lt;&gt;AF248),A244-COUNTIF($H$231:$H244,"&lt;&gt;CZ")&amp;$AH$5&amp;A247-COUNTIF($H$231:$H247,"&lt;&gt;CZ"),IF(AND(H245="CZ",H244&lt;&gt;"CZ",H246&lt;&gt;"CZ",H247&lt;&gt;"CZ",AF247=AF244,AF245&lt;&gt;AF243,AF245&lt;&gt;AF248),A245-COUNTIF($H$231:$H244,"&lt;&gt;CZ"),IF(AND(H245="CZ",H246="CZ",H247="CZ",H248&lt;&gt;"CZ",AF245&lt;&gt;AF244,AF245=AF248,AF245&lt;&gt;AF249),A245-COUNTIF($H$231:$H245,"&lt;&gt;CZ")&amp;$AH$5&amp;A248-COUNTIF($H$231:$H248,"&lt;&gt;CZ"),IF(AND(H245="CZ",H246="CZ",H247&lt;&gt;"CZ",H248="CZ",AF245&lt;&gt;AF244,AF245=AF248,AF245&lt;&gt;AF249),A245-COUNTIF($H$231:$H245,"&lt;&gt;CZ")&amp;$AH$5&amp;A248-COUNTIF($H$231:$H248,"&lt;&gt;CZ"),IF(AND(H245="CZ",H246&lt;&gt;"CZ",H247="CZ",H248="CZ",AF245&lt;&gt;AF244,AF245=AF248,AF245&lt;&gt;AF249),A245-COUNTIF($H$231:$H245,"&lt;&gt;CZ")&amp;$AH$5&amp;A248-COUNTIF($H$231:$H248,"&lt;&gt;CZ"),IF(AND(H245="CZ",H246&lt;&gt;"CZ",H247&lt;&gt;"CZ",H248="CZ",AF245&lt;&gt;AF244,AF245=AF248,AF245&lt;&gt;AF249),A245-COUNTIF($H$231:$H245,"&lt;&gt;CZ")&amp;$AH$5&amp;A248-COUNTIF($H$231:$H248,"&lt;&gt;CZ"),"")))))))))))))))))))))))))))))))))))))))))))))))))))))</f>
        <v/>
      </c>
      <c r="AJ245" s="102" t="str">
        <f>IF(AI245&lt;&gt;"","",IF(AND(H245="CZ",H246&lt;&gt;"CZ",H247="CZ",H248&lt;&gt;"CZ",AF245&lt;&gt;AF244,AF245=AF248,AF245&lt;&gt;AF249),A245-COUNTIF($H$231:$H245,"&lt;&gt;CZ")&amp;$AH$5&amp;A248-COUNTIF($H$231:$H248,"&lt;&gt;CZ"),IF(AND(H245="CZ",H246="CZ",H247&lt;&gt;"CZ",H248&lt;&gt;"CZ",AF245&lt;&gt;AF244,AF245=AF248,AF245&lt;&gt;AF249),A245-COUNTIF($H$231:$H245,"&lt;&gt;CZ")&amp;$AH$5&amp;A248-COUNTIF($H$231:$H248,"&lt;&gt;CZ"),IF(AND(H245="CZ",H246&lt;&gt;"CZ",H247&lt;&gt;"CZ",H248&lt;&gt;"CZ",AF245&lt;&gt;AF244,AF245=AF248,AF245&lt;&gt;AF249),A245-COUNTIF($H$231:$H245,"&lt;&gt;CZ"),IF(AND(H245="CZ",H244&lt;&gt;"CZ",H243="CZ",H242="CZ",H241="CZ",AF245=AF241,AF245&lt;&gt;AF240,AF245&lt;&gt;AF246),A241-COUNTIFS($H$231:$H241,"&lt;&gt;CZ")&amp;$AH$5&amp;A245-COUNTIFS($H$231:$H245,"&lt;&gt;CZ"),IF(AND(H245="CZ",H244="CZ",H243&lt;&gt;"CZ",H242="CZ",H241="CZ",AF245=AF241,AF245&lt;&gt;AF240,AF245&lt;&gt;AF246),A241-COUNTIFS($H$231:$H241,"&lt;&gt;CZ")&amp;$AH$5&amp;A245-COUNTIFS($H$231:$H245,"&lt;&gt;CZ"),IF(AND(H245="CZ",H244="CZ",H243="CZ",H242&lt;&gt;"CZ",H241="CZ",AF245=AF241,AF245&lt;&gt;AF240,AF245&lt;&gt;AF246),A241-COUNTIFS($H$231:$H241,"&lt;&gt;CZ")&amp;$AH$5&amp;A245-COUNTIFS($H$231:$H245,"&lt;&gt;CZ"),IF(AND(H245="CZ",H244="CZ",H243="CZ",H242="CZ",H241&lt;&gt;"CZ",AF245=AF241,AF245&lt;&gt;AF240,AF245&lt;&gt;AF246),A242-COUNTIFS($H$231:$H241,"&lt;&gt;CZ")&amp;$AH$5&amp;A245-COUNTIFS($H$231:$H245,"&lt;&gt;CZ"),IF(AND(H245="CZ",H244&lt;&gt;"CZ",H243="CZ",H242="CZ",H241&lt;&gt;"CZ",AF245=AF241,AF245&lt;&gt;AF240,AF245&lt;&gt;AF246),A242-COUNTIFS($H$231:$H241,"&lt;&gt;CZ")&amp;$AH$5&amp;A245-COUNTIFS($H$231:$H245,"&lt;&gt;CZ"),IF(AND(H245="CZ",H244&lt;&gt;"CZ",H243="CZ",H242&lt;&gt;"CZ",H241="CZ",AF245=AF241,AF245&lt;&gt;AF240,AF245&lt;&gt;AF246),A241-COUNTIFS($H$231:$H241,"&lt;&gt;CZ")&amp;$AH$5&amp;A245-COUNTIFS($H$231:$H245,"&lt;&gt;CZ"),IF(AND(H245="CZ",H244&lt;&gt;"CZ",H243&lt;&gt;"CZ",H242="CZ",H241="CZ",AF245=AF241,AF245&lt;&gt;AF240,AF245&lt;&gt;AF246),A241-COUNTIFS($H$231:$H241,"&lt;&gt;CZ")&amp;$AH$5&amp;A245-COUNTIFS($H$231:$H245,"&lt;&gt;CZ"),IF(AND(H245="CZ",H244&lt;&gt;"CZ",H243&lt;&gt;"CZ",H242&lt;&gt;"CZ",H241="CZ",AF245=AF241,AF245&lt;&gt;AF240,AF245&lt;&gt;AF246),A241-COUNTIFS($H$231:$H241,"&lt;&gt;CZ")&amp;$AH$5&amp;A245-COUNTIFS($H$231:$H245,"&lt;&gt;CZ"),IF(AND(H245="CZ",H244&lt;&gt;"CZ",H243&lt;&gt;"CZ",H242="CZ",H241&lt;&gt;"CZ",AF245=AF241,AF245&lt;&gt;AF240,AF245&lt;&gt;AF246),A242-COUNTIFS($H$231:$H241,"&lt;&gt;CZ")&amp;$AH$5&amp;A245-COUNTIFS($H$231:$H245,"&lt;&gt;CZ"),IF(AND(H245="CZ",H244&lt;&gt;"CZ",H243="CZ",H242&lt;&gt;"CZ",H241&lt;&gt;"CZ",AF245=AF241,AF245&lt;&gt;AF240,AF245&lt;&gt;AF246),A242-COUNTIFS($H$231:$H241,"&lt;&gt;CZ")&amp;$AH$5&amp;A245-COUNTIFS($H$231:$H245,"&lt;&gt;CZ"),IF(AND(H245="CZ",H244="CZ",H243&lt;&gt;"CZ",H242&lt;&gt;"CZ",H241&lt;&gt;"CZ",AF245=AF241,AF245&lt;&gt;AF240,AF245&lt;&gt;AF246),A242-COUNTIFS($H$231:$H241,"&lt;&gt;CZ")&amp;$AH$5&amp;A245-COUNTIFS($H$231:$H245,"&lt;&gt;CZ"),IF(AND(H245="CZ",H244="CZ",H243&lt;&gt;"CZ",H242&lt;&gt;"CZ",H241="CZ",AF245=AF241,AF245&lt;&gt;AF240,AF245&lt;&gt;AF246),A241-COUNTIFS($H$231:$H241,"&lt;&gt;CZ")&amp;$AH$5&amp;A245-COUNTIFS($H$231:$H245,"&lt;&gt;CZ"),IF(AND(H245="CZ",H244="CZ",H243&lt;&gt;"CZ",H242="CZ",H241&lt;&gt;"CZ",AF245=AF241,AF245&lt;&gt;AF240,AF245&lt;&gt;AF246),A242-COUNTIFS($H$231:$H241,"&lt;&gt;CZ")&amp;$AH$5&amp;A245-COUNTIFS($H$231:$H245,"&lt;&gt;CZ"),IF(AND(H245="CZ",H244="CZ",H243="CZ",H242&lt;&gt;"CZ",H241&lt;&gt;"CZ",AF245=AF241,AF245&lt;&gt;AF240,AF245&lt;&gt;AF246),A242-COUNTIFS($H$231:$H241,"&lt;&gt;CZ")&amp;$AH$5&amp;A245-COUNTIFS($H$231:$H245,"&lt;&gt;CZ"),IF(AND(H245="CZ",H244&lt;&gt;"CZ",H243&lt;&gt;"CZ",H242&lt;&gt;"CZ",H241&lt;&gt;"CZ",AF245=AF241,AF245&lt;&gt;AF240,AF245&lt;&gt;AF246),A242-COUNTIFS($H$231:$H241,"&lt;&gt;CZ"),IF(AND(H245="CZ",H244&lt;&gt;"CZ",H243="CZ",H242="CZ",H246="CZ",AF246=AF242,AF245&lt;&gt;AF241,AF245&lt;&gt;AF247),A242-COUNTIFS($H$231:$H242,"&lt;&gt;CZ")&amp;$AH$5&amp;A246-COUNTIFS($H$231:$H246,"&lt;&gt;CZ"),IF(AND(H245="CZ",H244="CZ",H243&lt;&gt;"CZ",H242="CZ",H246="CZ",AF246=AF242,AF245&lt;&gt;AF241,AF245&lt;&gt;AF247),A242-COUNTIFS($H$231:$H242,"&lt;&gt;CZ")&amp;$AH$5&amp;A246-COUNTIFS($H$231:$H246,"&lt;&gt;CZ"),IF(AND(H245="CZ",H244="CZ",H243="CZ",H242&lt;&gt;"CZ",H246="CZ",AF246=AF242,AF245&lt;&gt;AF241,AF245&lt;&gt;AF247),A243-COUNTIFS($H$231:$H242,"&lt;&gt;CZ")&amp;$AH$5&amp;A246-COUNTIFS($H$231:$H246,"&lt;&gt;CZ"),IF(AND(H245="CZ",H244="CZ",H243="CZ",H242="CZ",H246&lt;&gt;"CZ",AF246=AF242,AF245&lt;&gt;AF241,AF245&lt;&gt;AF247),A242-COUNTIFS($H$231:$H242,"&lt;&gt;CZ")&amp;$AH$5&amp;A246-COUNTIFS($H$231:$H246,"&lt;&gt;CZ"),IF(AND(H245="CZ",H244&lt;&gt;"CZ",H243="CZ",H242="CZ",H246&lt;&gt;"CZ",AF246=AF242,AF245&lt;&gt;AF241,AF245&lt;&gt;AF247),A242-COUNTIFS($H$231:$H242,"&lt;&gt;CZ")&amp;$AH$5&amp;A246-COUNTIFS($H$231:$H246,"&lt;&gt;CZ"),IF(AND(H245="CZ",H244&lt;&gt;"CZ",H243="CZ",H242&lt;&gt;"CZ",H246="CZ",AF246=AF242,AF245&lt;&gt;AF241,AF245&lt;&gt;AF247),A243-COUNTIFS($H$231:$H242,"&lt;&gt;CZ")&amp;$AH$5&amp;A246-COUNTIFS($H$231:$H246,"&lt;&gt;CZ"),IF(AND(H245="CZ",H244&lt;&gt;"CZ",H243&lt;&gt;"CZ",H242="CZ",H246="CZ",AF246=AF242,AF245&lt;&gt;AF241,AF245&lt;&gt;AF247),A242-COUNTIFS($H$231:$H242,"&lt;&gt;CZ")&amp;$AH$5&amp;A246-COUNTIFS($H$231:$H246,"&lt;&gt;CZ"),IF(AND(H245="CZ",H244&lt;&gt;"CZ",H243&lt;&gt;"CZ",H242&lt;&gt;"CZ",H246="CZ",AF246=AF242,AF245&lt;&gt;AF241,AF245&lt;&gt;AF247),A243-COUNTIFS($H$231:$H242,"&lt;&gt;CZ")&amp;$AH$5&amp;A246-COUNTIFS($H$231:$H246,"&lt;&gt;CZ"),IF(AND(H245="CZ",H244&lt;&gt;"CZ",H243&lt;&gt;"CZ",H242="CZ",H246&lt;&gt;"CZ",AF246=AF242,AF245&lt;&gt;AF241,AF245&lt;&gt;AF247),A242-COUNTIFS($H$231:$H242,"&lt;&gt;CZ")&amp;$AH$5&amp;A246-COUNTIFS($H$231:$H246,"&lt;&gt;CZ"),IF(AND(H245="CZ",H244&lt;&gt;"CZ",H243="CZ",H242&lt;&gt;"CZ",H246&lt;&gt;"CZ",AF246=AF242,AF245&lt;&gt;AF241,AF245&lt;&gt;AF247),A243-COUNTIFS($H$231:$H242,"&lt;&gt;CZ")&amp;$AH$5&amp;A246-COUNTIFS($H$231:$H246,"&lt;&gt;CZ"),IF(AND(H245="CZ",H244="CZ",H243&lt;&gt;"CZ",H242&lt;&gt;"CZ",H246&lt;&gt;"CZ",AF246=AF242,AF245&lt;&gt;AF241,AF245&lt;&gt;AF247),A243-COUNTIFS($H$231:$H242,"&lt;&gt;CZ")&amp;$AH$5&amp;A246-COUNTIFS($H$231:$H246,"&lt;&gt;CZ"),IF(AND(H245="CZ",H244="CZ",H243&lt;&gt;"CZ",H242&lt;&gt;"CZ",H246="CZ",AF246=AF242,AF245&lt;&gt;AF241,AF245&lt;&gt;AF247),A243-COUNTIFS($H$231:$H242,"&lt;&gt;CZ")&amp;$AH$5&amp;A246-COUNTIFS($H$231:$H246,"&lt;&gt;CZ"),IF(AND(H245="CZ",H244="CZ",H243&lt;&gt;"CZ",H242="CZ",H246&lt;&gt;"CZ",AF246=AF242,AF245&lt;&gt;AF241,AF245&lt;&gt;AF247),A242-COUNTIFS($H$231:$H242,"&lt;&gt;CZ")&amp;$AH$5&amp;A246-COUNTIFS($H$231:$H246,"&lt;&gt;CZ"),IF(AND(H245="CZ",H244="CZ",H243="CZ",H242&lt;&gt;"CZ",H246&lt;&gt;"CZ",AF246=AF242,AF245&lt;&gt;AF241,AF245&lt;&gt;AF247),A243-COUNTIFS($H$231:$H242,"&lt;&gt;CZ")&amp;$AH$5&amp;A246-COUNTIFS($H$231:$H246,"&lt;&gt;CZ"),IF(AND(H245="CZ",H244&lt;&gt;"CZ",H243&lt;&gt;"CZ",H242&lt;&gt;"CZ",H246&lt;&gt;"CZ",AF246=AF242,AF245&lt;&gt;AF241,AF245&lt;&gt;AF247),A243-COUNTIFS($H$231:$H242,"&lt;&gt;CZ"),IF(AND(H245="CZ",H244&lt;&gt;"CZ",H243="CZ",H246="CZ",H247="CZ",AF247=AF243,AF245&lt;&gt;AF242,AF245&lt;&gt;AF248),A243-COUNTIFS($H$231:$H243,"&lt;&gt;CZ")&amp;$AH$5&amp;A247-COUNTIFS($H$231:$H247,"&lt;&gt;CZ"),IF(AND(H245="CZ",H244="CZ",H243&lt;&gt;"CZ",H246="CZ",H247="CZ",AF247=AF243,AF245&lt;&gt;AF242,AF245&lt;&gt;AF248),A244-COUNTIFS($H$231:$H243,"&lt;&gt;CZ")&amp;$AH$5&amp;A247-COUNTIFS($H$231:$H247,"&lt;&gt;CZ"),IF(AND(H245="CZ",H244="CZ",H243="CZ",H246&lt;&gt;"CZ",H247="CZ",AF247=AF243,AF245&lt;&gt;AF242,AF245&lt;&gt;AF248),A243-COUNTIFS($H$231:$H243,"&lt;&gt;CZ")&amp;$AH$5&amp;A247-COUNTIFS($H$231:$H247,"&lt;&gt;CZ"),IF(AND(H245="CZ",H244="CZ",H243="CZ",H246="CZ",H247&lt;&gt;"CZ",AF247=AF243,AF245&lt;&gt;AF242,AF245&lt;&gt;AF248),A243-COUNTIFS($H$231:$H243,"&lt;&gt;CZ")&amp;$AH$5&amp;A247-COUNTIFS($H$231:$H247,"&lt;&gt;CZ"),IF(AND(H245="CZ",H244&lt;&gt;"CZ",H243="CZ",H246="CZ",H247&lt;&gt;"CZ",AF247=AF243,AF245&lt;&gt;AF242,AF245&lt;&gt;AF248),A243-COUNTIFS($H$231:$H243,"&lt;&gt;CZ")&amp;$AH$5&amp;A247-COUNTIFS($H$231:$H247,"&lt;&gt;CZ"),IF(AND(H245="CZ",H244&lt;&gt;"CZ",H243="CZ",H246&lt;&gt;"CZ",H247="CZ",AF247=AF243,AF245&lt;&gt;AF242,AF245&lt;&gt;AF248),A243-COUNTIFS($H$231:$H243,"&lt;&gt;CZ")&amp;$AH$5&amp;A247-COUNTIFS($H$231:$H247,"&lt;&gt;CZ"),IF(AND(H245="CZ",H244&lt;&gt;"CZ",H243&lt;&gt;"CZ",H246="CZ",H247="CZ",AF247=AF243,AF245&lt;&gt;AF242,AF245&lt;&gt;AF248),A244-COUNTIFS($H$231:$H243,"&lt;&gt;CZ")&amp;$AH$5&amp;A247-COUNTIFS($H$231:$H247,"&lt;&gt;CZ"),IF(AND(H245="CZ",H244&lt;&gt;"CZ",H243&lt;&gt;"CZ",H246&lt;&gt;"CZ",H247="CZ",AF247=AF243,AF245&lt;&gt;AF242,AF245&lt;&gt;AF248),A244-COUNTIFS($H$231:$H243,"&lt;&gt;CZ")&amp;$AH$5&amp;A247-COUNTIFS($H$231:$H247,"&lt;&gt;CZ"),IF(AND(H245="CZ",H244&lt;&gt;"CZ",H243&lt;&gt;"CZ",H246="CZ",H247&lt;&gt;"CZ",AF247=AF243,AF245&lt;&gt;AF242,AF245&lt;&gt;AF248),A244-COUNTIFS($H$231:$H243,"&lt;&gt;CZ")&amp;$AH$5&amp;A247-COUNTIFS($H$231:$H247,"&lt;&gt;CZ"),IF(AND(H245="CZ",H244&lt;&gt;"CZ",H243="CZ",H246&lt;&gt;"CZ",H247&lt;&gt;"CZ",AF247=AF243,AF245&lt;&gt;AF242,AF245&lt;&gt;AF248),A243-COUNTIFS($H$231:$H243,"&lt;&gt;CZ")&amp;$AH$5&amp;A247-COUNTIFS($H$231:$H247,"&lt;&gt;CZ"),IF(AND(H245="CZ",H244="CZ",H243&lt;&gt;"CZ",H246&lt;&gt;"CZ",H247&lt;&gt;"CZ",AF247=AF243,AF245&lt;&gt;AF242,AF245&lt;&gt;AF248),A244-COUNTIFS($H$231:$H243,"&lt;&gt;CZ")&amp;$AH$5&amp;A247-COUNTIFS($H$231:$H247,"&lt;&gt;CZ"),IF(AND(H245="CZ",H244="CZ",H243&lt;&gt;"CZ",H246&lt;&gt;"CZ",H247="CZ",AF247=AF243,AF245&lt;&gt;AF242,AF245&lt;&gt;AF248),A244-COUNTIFS($H$231:$H243,"&lt;&gt;CZ")&amp;$AH$5&amp;A247-COUNTIFS($H$231:$H247,"&lt;&gt;CZ"),IF(AND(H245="CZ",H244="CZ",H243&lt;&gt;"CZ",H246="CZ",H247&lt;&gt;"CZ",AF247=AF243,AF245&lt;&gt;AF242,AF245&lt;&gt;AF248),A244-COUNTIFS($H$231:$H243,"&lt;&gt;CZ")&amp;$AH$5&amp;A247-COUNTIFS($H$231:$H247,"&lt;&gt;CZ"),IF(AND(H245="CZ",H244="CZ",H243="CZ",H246&lt;&gt;"CZ",H247&lt;&gt;"CZ",AF247=AF243,AF245&lt;&gt;AF242,AF245&lt;&gt;AF248),A243-COUNTIFS($H$231:$H243,"&lt;&gt;CZ")&amp;$AH$5&amp;A247-COUNTIFS($H$231:$H247,"&lt;&gt;CZ"),""))))))))))))))))))))))))))))))))))))))))))))))))</f>
        <v/>
      </c>
      <c r="AK245" s="102" t="str">
        <f>IF(AI245&lt;&gt;"","",IF(AJ245&lt;&gt;"","",IF(AND(H244="CZ",H243&lt;&gt;"CZ",H242&lt;&gt;"CZ",H245&lt;&gt;"CZ",H246&lt;&gt;"CZ",AF246=AF242,AF244&lt;&gt;AF241,AF244&lt;&gt;AF247),A243-COUNTIFS($H$231:$H242,"&lt;&gt;CZ"),IF(AND(H245="CZ",H244&lt;&gt;"CZ",H246="CZ",H247="CZ",H248="CZ",AF248=AF244,AF245&lt;&gt;AF243,AF245&lt;&gt;AF249),A245-COUNTIFS($H$231:$H244,"&lt;&gt;CZ")&amp;$AH$5&amp;A248-COUNTIFS($H$231:$H248,"&lt;&gt;CZ"),IF(AND(H245="CZ",H244="CZ",H246&lt;&gt;"CZ",H247="CZ",H248="CZ",AF248=AF244,AF245&lt;&gt;AF243,AF245&lt;&gt;AF249),A244-COUNTIFS($H$231:$H244,"&lt;&gt;CZ")&amp;$AH$5&amp;A248-COUNTIFS($H$231:$H248,"&lt;&gt;CZ"),IF(AND(H245="CZ",H244="CZ",H246="CZ",H247&lt;&gt;"CZ",H248="CZ",AF248=AF244,AF245&lt;&gt;AF243,AF245&lt;&gt;AF249),A244-COUNTIFS($H$231:$H244,"&lt;&gt;CZ")&amp;$AH$5&amp;A248-COUNTIFS($H$231:$H248,"&lt;&gt;CZ"),IF(AND(H245="CZ",H244="CZ",H246="CZ",H247="CZ",H248&lt;&gt;"CZ",AF248=AF244,AF245&lt;&gt;AF243,AF245&lt;&gt;AF249),A244-COUNTIFS($H$231:$H244,"&lt;&gt;CZ")&amp;$AH$5&amp;A248-COUNTIFS($H$231:$H248,"&lt;&gt;CZ"),IF(AND(H245="CZ",H244&lt;&gt;"CZ",H246="CZ",H247="CZ",H248&lt;&gt;"CZ",AF248=AF244,AF245&lt;&gt;AF243,AF245&lt;&gt;AF249),A245-COUNTIFS($H$231:$H244,"&lt;&gt;CZ")&amp;$AH$5&amp;A248-COUNTIFS($H$231:$H248,"&lt;&gt;CZ"),IF(AND(H245="CZ",H244&lt;&gt;"CZ",H246="CZ",H247&lt;&gt;"CZ",H248="CZ",AF248=AF244,AF245&lt;&gt;AF243,AF245&lt;&gt;AF249),A245-COUNTIFS($H$231:$H244,"&lt;&gt;CZ")&amp;$AH$5&amp;A248-COUNTIFS($H$231:$H248,"&lt;&gt;CZ"),IF(AND(H245="CZ",H244&lt;&gt;"CZ",H246&lt;&gt;"CZ",H247="CZ",H248="CZ",AF248=AF244,AF245&lt;&gt;AF243,AF245&lt;&gt;AF249),A245-COUNTIFS($H$231:$H244,"&lt;&gt;CZ")&amp;$AH$5&amp;A248-COUNTIFS($H$231:$H248,"&lt;&gt;CZ"),IF(AND(H245="CZ",H244&lt;&gt;"CZ",H246&lt;&gt;"CZ",H247&lt;&gt;"CZ",H248="CZ",AF248=AF244,AF245&lt;&gt;AF243,AF245&lt;&gt;AF249),A245-COUNTIFS($H$231:$H244,"&lt;&gt;CZ")&amp;$AH$5&amp;A248-COUNTIFS($H$231:$H248,"&lt;&gt;CZ"),IF(AND(H245="CZ",H244&lt;&gt;"CZ",H246&lt;&gt;"CZ",H247&lt;&gt;"CZ",H248&lt;&gt;"CZ",AF248=AF244,AF245&lt;&gt;AF243,AF245&lt;&gt;AF249),A248-COUNTIFS($H$231:$H248,"&lt;&gt;CZ"),IF(AND(H245="CZ",H244&lt;&gt;"CZ",H246&lt;&gt;"CZ",H247="CZ",H248&lt;&gt;"CZ",AF248=AF244,AF245&lt;&gt;AF243,AF245&lt;&gt;AF249),A245-COUNTIFS($H$231:$H244,"&lt;&gt;CZ")&amp;$AH$5&amp;A248-COUNTIFS($H$231:$H248,"&lt;&gt;CZ"),IF(AND(H245="CZ",H244="CZ",H246="CZ",H247&lt;&gt;"CZ",H248&lt;&gt;"CZ",AF248=AF244,AF245&lt;&gt;AF243,AF245&lt;&gt;AF249),A244-COUNTIFS($H$231:$H244,"&lt;&gt;CZ")&amp;$AH$5&amp;A248-COUNTIFS($H$231:$H248,"&lt;&gt;CZ"),IF(AND(H245="CZ",H244="CZ",H246&lt;&gt;"CZ",H247&lt;&gt;"CZ",H248&lt;&gt;"CZ",AF248=AF244,AF245&lt;&gt;AF243,AF245&lt;&gt;AF249),A244-COUNTIFS($H$231:$H244,"&lt;&gt;CZ")&amp;$AH$5&amp;A248-COUNTIFS($H$231:$H248,"&lt;&gt;CZ"),IF(AND(H245="CZ",H244="CZ",H246&lt;&gt;"CZ",H247&lt;&gt;"CZ",H248="CZ",AF248=AF244,AF245&lt;&gt;AF243,AF245&lt;&gt;AF249),A244-COUNTIFS($H$231:$H244,"&lt;&gt;CZ")&amp;$AH$5&amp;A248-COUNTIFS($H$231:$H248,"&lt;&gt;CZ"),IF(AND(H245="CZ",H244="CZ",H246&lt;&gt;"CZ",H247="CZ",H248&lt;&gt;"CZ",AF248=AF244,AF245&lt;&gt;AF243,AF245&lt;&gt;AF249),A244-COUNTIFS($H$231:$H244,"&lt;&gt;CZ")&amp;$AH$5&amp;A248-COUNTIFS($H$231:$H248,"&lt;&gt;CZ"),IF(AND(H245="CZ",H244&lt;&gt;"CZ",H246="CZ",H247&lt;&gt;"CZ",H248&lt;&gt;"CZ",AF248=AF244,AF245&lt;&gt;AF243,AF245&lt;&gt;AF249),A245-COUNTIFS($H$231:$H244,"&lt;&gt;CZ")&amp;$AH$5&amp;A248-COUNTIFS($H$231:$H248,"&lt;&gt;CZ"),IF(AND(H245="CZ",H246&lt;&gt;"CZ",H247="CZ",H248="CZ",H249="CZ",AF245=AF249,AF245&lt;&gt;AF244,AF245&lt;&gt;AF250),A245-COUNTIFS($H$231:$H245,"&lt;&gt;CZ")&amp;$AH$5&amp;A249-COUNTIFS($H$231:$H249,"&lt;&gt;CZ"),IF(AND(H245="CZ",H246="CZ",H247&lt;&gt;"CZ",H248="CZ",H249="CZ",AF245=AF249,AF245&lt;&gt;AF244,AF245&lt;&gt;AF250),A245-COUNTIFS($H$231:$H245,"&lt;&gt;CZ")&amp;$AH$5&amp;A249-COUNTIFS($H$231:$H249,"&lt;&gt;CZ"),IF(AND(H245="CZ",H246="CZ",H247="CZ",H248&lt;&gt;"CZ",H249="CZ",AF245=AF249,AF245&lt;&gt;AF244,AF245&lt;&gt;AF250),A245-COUNTIFS($H$231:$H245,"&lt;&gt;CZ")&amp;$AH$5&amp;A249-COUNTIFS($H$231:$H249,"&lt;&gt;CZ"),IF(AND(H245="CZ",H246="CZ",H247="CZ",H248="CZ",H249&lt;&gt;"CZ",AF245=AF249,AF245&lt;&gt;AF244,AF245&lt;&gt;AF250),A245-COUNTIFS($H$231:$H245,"&lt;&gt;CZ")&amp;$AH$5&amp;A249-COUNTIFS($H$231:$H249,"&lt;&gt;CZ"),IF(AND(H245="CZ",H244&lt;&gt;"CZ",H243="CZ",H242="CZ",H246&lt;&gt;"CZ",AF246=AF242,AF245&lt;&gt;AF241,AF245&lt;&gt;AF247),A242-COUNTIFS($H$231:$H242,"&lt;&gt;CZ")&amp;$AH$5&amp;A246-COUNTIFS($H$231:$H246,"&lt;&gt;CZ"),IF(AND(H245="CZ",H246&lt;&gt;"CZ",H247="CZ",H248="CZ",H249&lt;&gt;"CZ",AF245=AF249,AF245&lt;&gt;AF244,AF245&lt;&gt;AF250),A245-COUNTIFS($H$231:$H245,"&lt;&gt;CZ")&amp;$AH$5&amp;A249-COUNTIFS($H$231:$H249,"&lt;&gt;CZ"),IF(AND(H245="CZ",H246&lt;&gt;"CZ",H247="CZ",H248&lt;&gt;"CZ",H249="CZ",AF245=AF249,AF245&lt;&gt;AF244,AF245&lt;&gt;AF250),A245-COUNTIFS($H$231:$H245,"&lt;&gt;CZ")&amp;$AH$5&amp;A249-COUNTIFS($H$231:$H249,"&lt;&gt;CZ"),IF(AND(H245="CZ",H246&lt;&gt;"CZ",H247&lt;&gt;"CZ",H248="CZ",H249="CZ",AF245=AF249,AF245&lt;&gt;AF244,AF245&lt;&gt;AF250),A245-COUNTIFS($H$231:$H245,"&lt;&gt;CZ")&amp;$AH$5&amp;A249-COUNTIFS($H$231:$H249,"&lt;&gt;CZ"),IF(AND(H245="CZ",H246&lt;&gt;"CZ",H247&lt;&gt;"CZ",H248&lt;&gt;"CZ",H249="CZ",AF245=AF249,AF245&lt;&gt;AF244,AF245&lt;&gt;AF250),A245-COUNTIFS($H$231:$H245,"&lt;&gt;CZ")&amp;$AH$5&amp;A249-COUNTIFS($H$231:$H249,"&lt;&gt;CZ"),IF(AND(H245="CZ",H246&lt;&gt;"CZ",H247&lt;&gt;"CZ",H248="CZ",H249&lt;&gt;"CZ",AF245=AF249,AF245&lt;&gt;AF244,AF245&lt;&gt;AF250),A245-COUNTIFS($H$231:$H245,"&lt;&gt;CZ")&amp;$AH$5&amp;A249-COUNTIFS($H$231:$H249,"&lt;&gt;CZ"),IF(AND(H245="CZ",H246&lt;&gt;"CZ",H247="CZ",H248&lt;&gt;"CZ",H249&lt;&gt;"CZ",AF245=AF249,AF245&lt;&gt;AF244,AF245&lt;&gt;AF250),A245-COUNTIFS($H$231:$H245,"&lt;&gt;CZ")&amp;$AH$5&amp;A249-COUNTIFS($H$231:$H249,"&lt;&gt;CZ"),IF(AND(H245="CZ",H246="CZ",H247&lt;&gt;"CZ",H248&lt;&gt;"CZ",H249&lt;&gt;"CZ",AF245=AF249,AF245&lt;&gt;AF244,AF245&lt;&gt;AF250),A245-COUNTIFS($H$231:$H245,"&lt;&gt;CZ")&amp;$AH$5&amp;A249-COUNTIFS($H$231:$H249,"&lt;&gt;CZ"),IF(AND(H245="CZ",H246="CZ",H247="CZ",H248&lt;&gt;"CZ",H249&lt;&gt;"CZ",AF245=AF249,AF245&lt;&gt;AF244,AF245&lt;&gt;AF250),A245-COUNTIFS($H$231:$H245,"&lt;&gt;CZ")&amp;$AH$5&amp;A249-COUNTIFS($H$231:$H249,"&lt;&gt;CZ"),IF(AND(H245="CZ",H246="CZ",H247&lt;&gt;"CZ",H248="CZ",H249&lt;&gt;"CZ",AF245=AF249,AF245&lt;&gt;AF244,AF245&lt;&gt;AF250),A245-COUNTIFS($H$231:$H245,"&lt;&gt;CZ")&amp;$AH$5&amp;A249-COUNTIFS($H$231:$H249,"&lt;&gt;CZ"),IF(AND(H245="CZ",H246="CZ",H247="CZ",H248&lt;&gt;"CZ",H249&lt;&gt;"CZ",AF245=AF249,AF245&lt;&gt;AF244,AF245&lt;&gt;AF250),A245-COUNTIFS($H$231:$H245,"&lt;&gt;CZ")&amp;$AH$5&amp;A249-COUNTIFS($H$231:$H249,"&lt;&gt;CZ"),IF(AND(H245="CZ",H246="CZ",H247&lt;&gt;"CZ",H248&lt;&gt;"CZ",H249&lt;&gt;"CZ",AF245=AF249,AF245&lt;&gt;AF244,AF245&lt;&gt;AF250),A249-COUNTIFS($H$231:$H249,"&lt;&gt;CZ"),""))))))))))))))))))))))))))))))))))</f>
        <v/>
      </c>
      <c r="AL245" s="120" t="str">
        <f t="shared" si="15"/>
        <v/>
      </c>
    </row>
    <row r="246" spans="1:38" s="104" customFormat="1" ht="15" hidden="1" customHeight="1">
      <c r="A246" s="105">
        <v>16</v>
      </c>
      <c r="B246" s="106" t="e">
        <v>#N/A</v>
      </c>
      <c r="C246" s="107" t="s">
        <v>251</v>
      </c>
      <c r="D246" s="107" t="s">
        <v>251</v>
      </c>
      <c r="E246" s="106" t="s">
        <v>251</v>
      </c>
      <c r="F246" s="108"/>
      <c r="G246" s="109" t="s">
        <v>251</v>
      </c>
      <c r="H246" s="110" t="s">
        <v>251</v>
      </c>
      <c r="I246" s="111"/>
      <c r="J246" s="112" t="s">
        <v>251</v>
      </c>
      <c r="K246" s="111"/>
      <c r="L246" s="112" t="s">
        <v>251</v>
      </c>
      <c r="M246" s="111"/>
      <c r="N246" s="112" t="s">
        <v>251</v>
      </c>
      <c r="O246" s="111"/>
      <c r="P246" s="112" t="s">
        <v>251</v>
      </c>
      <c r="Q246" s="111"/>
      <c r="R246" s="112" t="s">
        <v>251</v>
      </c>
      <c r="S246" s="113"/>
      <c r="T246" s="112" t="s">
        <v>251</v>
      </c>
      <c r="U246" s="111"/>
      <c r="V246" s="112" t="s">
        <v>251</v>
      </c>
      <c r="W246" s="111"/>
      <c r="X246" s="112" t="s">
        <v>251</v>
      </c>
      <c r="Y246" s="111"/>
      <c r="Z246" s="112" t="s">
        <v>251</v>
      </c>
      <c r="AA246" s="111"/>
      <c r="AB246" s="112" t="s">
        <v>251</v>
      </c>
      <c r="AC246" s="111"/>
      <c r="AD246" s="112" t="s">
        <v>251</v>
      </c>
      <c r="AE246" s="116">
        <v>0</v>
      </c>
      <c r="AF246" s="117" t="s">
        <v>251</v>
      </c>
      <c r="AG246" s="118" t="s">
        <v>251</v>
      </c>
      <c r="AH246" s="100" t="str">
        <f t="shared" ca="1" si="14"/>
        <v/>
      </c>
      <c r="AI246" s="119" t="str">
        <f>IF(H246="","",IF(H246&lt;&gt;"CZ","NE",IF(AND(H246="CZ",AF245&lt;&gt;AF246,AF246&lt;&gt;AF247),A246-COUNTIF($H$231:$H246,"&lt;&gt;CZ"),IF(AND(H246="CZ",H245="CZ",AF246=AF245,AF246&lt;&gt;AF244,AF246&lt;&gt;AF247),A245-COUNTIF($H$231:$H246,"&lt;&gt;CZ")&amp;$AH$5&amp;A246-COUNTIF($H$231:$H246,"&lt;&gt;CZ"),IF(AND(H246="CZ",H247="CZ",AF246&lt;&gt;AF245,AF246=AF247,AF246&lt;&gt;AF248),A246-COUNTIF($H$231:$H246,"&lt;&gt;CZ")&amp;$AH$5&amp;A247-COUNTIF($H$231:$H247,"&lt;&gt;CZ"),IF(AND(H246="CZ",H245="CZ",H244="CZ",AF246=AF244,AF246&lt;&gt;AF243,AF246&lt;&gt;AF247),A244-COUNTIF($H$231:$H246,"&lt;&gt;CZ")&amp;$AH$5&amp;A246-COUNTIF($H$231:$H246,"&lt;&gt;CZ"),IF(AND(H246="CZ",H245="CZ",H247="CZ",AF247=AF245,AF246&lt;&gt;AF244,AF246&lt;&gt;AF248),A245-COUNTIF($H$231:$H245,"&lt;&gt;CZ")&amp;$AH$5&amp;A247-COUNTIF($H$231:$H247,"&lt;&gt;CZ"),IF(AND(H246="CZ",H247="CZ",H248="CZ",AF246&lt;&gt;AF245,AF246=AF248,AF246&lt;&gt;AF249),A246-COUNTIF($H$231:$H246,"&lt;&gt;CZ")&amp;$AH$5&amp;A248-COUNTIF($H$231:$H248,"&lt;&gt;CZ"),IF(AND(H246="CZ",H245="CZ",H244="CZ",H243="CZ",AF246=AF243,AF246&lt;&gt;AF242,AF246&lt;&gt;AF247),A243-COUNTIF($H$231:$H243,"&lt;&gt;CZ")&amp;$AH$5&amp;A246-COUNTIF($H$231:$H246,"&lt;&gt;CZ"),IF(AND(H246="CZ",H245="CZ",H244="CZ",H247="CZ",AF247=AF244,AF246&lt;&gt;AF243,AF246&lt;&gt;AF248),A244-COUNTIF($H$231:$H244,"&lt;&gt;CZ")&amp;$AH$5&amp;A247-COUNTIF($H$231:$H247,"&lt;&gt;CZ"),IF(AND(H246="CZ",H245="CZ",H247="CZ",H248="CZ",AF248=AF245,AF246&lt;&gt;AF244,AF246&lt;&gt;AF249),A245-COUNTIF($H$231:$H245,"&lt;&gt;CZ")&amp;$AH$5&amp;A248-COUNTIF($H$231:$H248,"&lt;&gt;CZ"),IF(AND(H246="CZ",H247="CZ",H248="CZ",H249="CZ",AF246&lt;&gt;AF245,AF246=AF249,AF246&lt;&gt;AF250),A246-COUNTIF($H$231:$H246,"&lt;&gt;CZ")&amp;$AH$5&amp;A249-COUNTIF($H$231:$H249,"&lt;&gt;CZ"),IF(AND(H246="CZ",H245="CZ",H244="CZ",H243="CZ",H242="CZ",AF246=AF242,AF246&lt;&gt;AF241,AF246&lt;&gt;AF247),A242-COUNTIF($H$231:$H242,"&lt;&gt;CZ")&amp;$AH$5&amp;A246-COUNTIF($H$231:$H246,"&lt;&gt;CZ"),IF(AND(H246="CZ",H245="CZ",H244="CZ",H243="CZ",H247="CZ",AF247=AF243,AF246&lt;&gt;AF242,AF246&lt;&gt;AF248),A243-COUNTIF($H$231:$H243,"&lt;&gt;CZ")&amp;$AH$5&amp;A247-COUNTIF($H$231:$H247,"&lt;&gt;CZ"),IF(AND(H246="CZ",H245="CZ",H244="CZ",H247="CZ",H248="CZ",AF248=AF244,AF246&lt;&gt;AF243,AF246&lt;&gt;AF249),A244-COUNTIF($H$231:$H244,"&lt;&gt;CZ")&amp;$AH$5&amp;A248-COUNTIF($H$231:$H248,"&lt;&gt;CZ"),IF(AND(H246="CZ",H245="CZ",H247="CZ",H248="CZ",H249="CZ",AF249=AF245,AF246&lt;&gt;AF244,AF246&lt;&gt;AF250),A245-COUNTIF($H$231:$H245,"&lt;&gt;CZ")&amp;$AH$5&amp;A249-COUNTIF($H$231:$H249,"&lt;&gt;CZ"),IF(AND(H246="CZ",H247="CZ",H248="CZ",H249="CZ",H250="CZ",AF246&lt;&gt;AF245,AF246=AF250,AF246&lt;&gt;AF251),A246-COUNTIF($H$231:$H246,"&lt;&gt;CZ")&amp;$AH$5&amp;A250-COUNTIF($H$231:$H250,"&lt;&gt;CZ"),IF(AND(H246="CZ",H245&lt;&gt;"CZ",AF246=AF245,AF246&lt;&gt;AF244,AF246&lt;&gt;AF247),A246-COUNTIF($H$231:$H246,"&lt;&gt;CZ"),IF(AND(H246="CZ",H247&lt;&gt;"CZ",AF246&lt;&gt;AF245,AF246=AF247,AF246&lt;&gt;AF248),A246-COUNTIF($H$231:$H246,"&lt;&gt;CZ"),IF(AND(H246="CZ",H245&lt;&gt;"CZ",H244="CZ",AF246=AF244,AF246&lt;&gt;AF243,AF246&lt;&gt;AF247),A244-COUNTIF($H$231:$H244,"&lt;&gt;CZ")&amp;$AH$5&amp;A246-COUNTIF($H$231:$H246,"&lt;&gt;CZ"),IF(AND(H246="CZ",H245="CZ",H244&lt;&gt;"CZ",AF246=AF244,AF246&lt;&gt;AF243,AF246&lt;&gt;AF247),A245-COUNTIF($H$231:$H244,"&lt;&gt;CZ")&amp;$AH$5&amp;A246-COUNTIF($H$231:$H246,"&lt;&gt;CZ"),IF(AND(H246="CZ",H245&lt;&gt;"CZ",H244&lt;&gt;"CZ",AF246=AF244,AF246&lt;&gt;AF243,AF246&lt;&gt;AF247),A246-COUNTIF($H$231:$H246,"&lt;&gt;CZ"),IF(AND(H246="CZ",H245&lt;&gt;"CZ",H247="CZ",AF246=AF245,AF246&lt;&gt;AF244,AF246=AF247,AF246&lt;&gt;AF248),A246-COUNTIF($H$231:$H245,"&lt;&gt;CZ")&amp;$AH$5&amp;A247-COUNTIF($H$231:$H247,"&lt;&gt;CZ"),IF(AND(H246="CZ",H245="CZ",H247&lt;&gt;"CZ",AF247=AF245,AF246&lt;&gt;AF244,AF246&lt;&gt;AF248),A245-COUNTIF($H$231:$H245,"&lt;&gt;CZ")&amp;$AH$5&amp;A247-COUNTIF($H$231:$H247,"&lt;&gt;CZ"),IF(AND(H246="CZ",H245&lt;&gt;"CZ",H247&lt;&gt;"CZ",AF247=AF245,AF246&lt;&gt;AF244,AF246&lt;&gt;AF248),A246-COUNTIF($H$231:$H245,"&lt;&gt;CZ"),IF(AND(H246="CZ",H247&lt;&gt;"CZ",H248="CZ",AF246&lt;&gt;AF245,AF246=AF248,AF246&lt;&gt;AF249),A246-COUNTIF($H$231:$H246,"&lt;&gt;CZ")&amp;$AH$5&amp;A248-COUNTIF($H$231:$H248,"&lt;&gt;CZ"),IF(AND(H246="CZ",H247="CZ",H248&lt;&gt;"CZ",AF246&lt;&gt;AF245,AF246=AF248,AF246&lt;&gt;AF249),A246-COUNTIF($H$231:$H246,"&lt;&gt;CZ")&amp;$AH$5&amp;A248-COUNTIF($H$231:$H248,"&lt;&gt;CZ"),IF(AND(H246="CZ",H247&lt;&gt;"CZ",H248&lt;&gt;"CZ",AF246&gt;0,AF246&lt;&gt;AF245,AF246=AF248,AF246&lt;&gt;AF249),A246-COUNTIF($H$231:$H246,"&lt;&gt;CZ"),IF(AND(H246="CZ",H245&lt;&gt;"CZ",H244="CZ",H243="CZ",AF246=AF243,AF246&lt;&gt;AF242,AF246&lt;&gt;AF247),A243-COUNTIF($H$231:$H243,"&lt;&gt;CZ")&amp;$AH$5&amp;A246-COUNTIF($H$231:$H246,"&lt;&gt;CZ"),IF(AND(H246="CZ",H245="CZ",H244&lt;&gt;"CZ",H243="CZ",AF246=AF243,AF246&lt;&gt;AF242,AF246&lt;&gt;AF247),A243-COUNTIF($H$231:$H243,"&lt;&gt;CZ")&amp;$AH$5&amp;A246-COUNTIF($H$231:$H246,"&lt;&gt;CZ"),IF(AND(H246="CZ",H245="CZ",H244="CZ",H243&lt;&gt;"CZ",AF246=AF243,AF246&lt;&gt;AF242,AF246&lt;&gt;AF247),A244-COUNTIF($H$231:$H243,"&lt;&gt;CZ")&amp;$AH$5&amp;A246-COUNTIF($H$231:$H246,"&lt;&gt;CZ"),IF(AND(H246="CZ",H245&lt;&gt;"CZ",H244&lt;&gt;"CZ",H243="CZ",AF246=AF243,AF246&lt;&gt;AF242,AF246&lt;&gt;AF247),A243-COUNTIF($H$231:$H243,"&lt;&gt;CZ")&amp;$AH$5&amp;A246-COUNTIF($H$231:$H246,"&lt;&gt;CZ"),IF(AND(H246="CZ",H245&lt;&gt;"CZ",H244="CZ",H243&lt;&gt;"CZ",AF246=AF243,AF246&lt;&gt;AF242,AF246&lt;&gt;AF247),A244-COUNTIF($H$231:$H243,"&lt;&gt;CZ")&amp;$AH$5&amp;A246-COUNTIF($H$231:$H246,"&lt;&gt;CZ"),IF(AND(H246="CZ",H245="CZ",H244&lt;&gt;"CZ",H243&lt;&gt;"CZ",AF246=AF243,AF246&lt;&gt;AF242,AF246&lt;&gt;AF247),A244-COUNTIF($H$231:$H243,"&lt;&gt;CZ")&amp;$AH$5&amp;A246-COUNTIF($H$231:$H246,"&lt;&gt;CZ"),IF(AND(H246="CZ",H245&lt;&gt;"CZ",H244&lt;&gt;"CZ",H243&lt;&gt;"CZ",AF246=AF243,AF246&lt;&gt;AF242,AF246&lt;&gt;AF247),A246-COUNTIF($H$231:$H246,"&lt;&gt;CZ"),IF(AND(H246="CZ",H245="CZ",H244&lt;&gt;"CZ",H247="CZ",AF246=AF244,AF246&lt;&gt;AF243,AF246=AF247,AF246&lt;&gt;AF248),A245-COUNTIF($H$231:$H244,"&lt;&gt;CZ")&amp;$AH$5&amp;A247-COUNTIF($H$231:$H247,"&lt;&gt;CZ"),IF(AND(H246="CZ",H245="CZ",H244="CZ",H247&lt;&gt;"CZ",AF246=AF244,AF246&lt;&gt;AF243,AF246=AF247,AF246&lt;&gt;AF248),A244-COUNTIF($H$231:$H244,"&lt;&gt;CZ")&amp;$AH$5&amp;A247-COUNTIF($H$231:$H247,"&lt;&gt;CZ"),IF(AND(H246="CZ",H245&lt;&gt;"CZ",H244&lt;&gt;"CZ",H247="CZ",AF246=AF244,AF246&lt;&gt;AF243,AF246=AF247,AF246&lt;&gt;AF248),A245-COUNTIF($H$231:$H244,"&lt;&gt;CZ")&amp;$AH$5&amp;A247-COUNTIF($H$231:$H247,"&lt;&gt;CZ"),IF(AND(H246="CZ",H245&lt;&gt;"CZ",H244="CZ",H247="CZ",AF246=AF244,AF246&lt;&gt;AF243,AF246=AF247,AF246&lt;&gt;AF248),A244-COUNTIF($H$231:$H244,"&lt;&gt;CZ")&amp;$AH$5&amp;A247-COUNTIF($H$231:$H247,"&lt;&gt;CZ"),IF(AND(H246="CZ",H245&lt;&gt;"CZ",H244="CZ",H247&lt;&gt;"CZ",AF246=AF244,AF246&lt;&gt;AF243,AF246=AF247,AF246&lt;&gt;AF248),A244-COUNTIF($H$231:$H244,"&lt;&gt;CZ")&amp;$AH$5&amp;A247-COUNTIF($H$231:$H247,"&lt;&gt;CZ"),IF(AND(H246="CZ",H245="CZ",H244&lt;&gt;"CZ",H247&lt;&gt;"CZ",AF247=AF244,AF246&lt;&gt;AF243,AF246&lt;&gt;AF248),A245-COUNTIF($H$231:$H244,"&lt;&gt;CZ")&amp;$AH$5&amp;A247-COUNTIF($H$231:$H247,"&lt;&gt;CZ"),IF(AND(H246="CZ",H245&lt;&gt;"CZ",H244&lt;&gt;"CZ",H247&lt;&gt;"CZ",AF247=AF244,AF246&lt;&gt;AF243,AF246&lt;&gt;AF248),A245-COUNTIF($H$231:$H244,"&lt;&gt;CZ"),IF(AND(H246="CZ",H245&lt;&gt;"CZ",H247="CZ",H248="CZ",AF248=AF245,AF246&lt;&gt;AF244,AF246&lt;&gt;AF249),A246-COUNTIF($H$231:$H245,"&lt;&gt;CZ")&amp;$AH$5&amp;A248-COUNTIF($H$231:$H248,"&lt;&gt;CZ"),IF(AND(H246="CZ",H245="CZ",H247&lt;&gt;"CZ",H248="CZ",AF248=AF245,AF246&lt;&gt;AF244,AF246&lt;&gt;AF249),A245-COUNTIF($H$231:$H245,"&lt;&gt;CZ")&amp;$AH$5&amp;A248-COUNTIF($H$231:$H248,"&lt;&gt;CZ"),IF(AND(H246="CZ",H245="CZ",H247="CZ",H248&lt;&gt;"CZ",AF248=AF245,AF246&lt;&gt;AF244,AF246&lt;&gt;AF249),A245-COUNTIF($H$231:$H245,"&lt;&gt;CZ")&amp;$AH$5&amp;A248-COUNTIF($H$231:$H248,"&lt;&gt;CZ"),IF(AND(H246="CZ",H245&lt;&gt;"CZ",H247&lt;&gt;"CZ",H248="CZ",AF248=AF245,AF246&lt;&gt;AF244,AF246&lt;&gt;AF249),A246-COUNTIF($H$231:$H245,"&lt;&gt;CZ")&amp;$AH$5&amp;A248-COUNTIF($H$231:$H248,"&lt;&gt;CZ"),IF(AND(H246="CZ",H245&lt;&gt;"CZ",H247="CZ",H248&lt;&gt;"CZ",AF248=AF245,AF246&lt;&gt;AF244,AF246&lt;&gt;AF249),A246-COUNTIF($H$231:$H245,"&lt;&gt;CZ")&amp;$AH$5&amp;A248-COUNTIF($H$231:$H248,"&lt;&gt;CZ"),IF(AND(H246="CZ",H245="CZ",H247&lt;&gt;"CZ",H248&lt;&gt;"CZ",AF248=AF245,AF246&lt;&gt;AF244,AF246&lt;&gt;AF249),A245-COUNTIF($H$231:$H245,"&lt;&gt;CZ")&amp;$AH$5&amp;A248-COUNTIF($H$231:$H248,"&lt;&gt;CZ"),IF(AND(H246="CZ",H245&lt;&gt;"CZ",H247&lt;&gt;"CZ",H248&lt;&gt;"CZ",AF248=AF245,AF246&lt;&gt;AF244,AF246&lt;&gt;AF249),A246-COUNTIF($H$231:$H245,"&lt;&gt;CZ"),IF(AND(H246="CZ",H247="CZ",H248="CZ",H249&lt;&gt;"CZ",AF246&lt;&gt;AF245,AF246=AF249,AF246&lt;&gt;AF250),A246-COUNTIF($H$231:$H246,"&lt;&gt;CZ")&amp;$AH$5&amp;A249-COUNTIF($H$231:$H249,"&lt;&gt;CZ"),IF(AND(H246="CZ",H247="CZ",H248&lt;&gt;"CZ",H249="CZ",AF246&lt;&gt;AF245,AF246=AF249,AF246&lt;&gt;AF250),A246-COUNTIF($H$231:$H246,"&lt;&gt;CZ")&amp;$AH$5&amp;A249-COUNTIF($H$231:$H249,"&lt;&gt;CZ"),IF(AND(H246="CZ",H247&lt;&gt;"CZ",H248="CZ",H249="CZ",AF246&lt;&gt;AF245,AF246=AF249,AF246&lt;&gt;AF250),A246-COUNTIF($H$231:$H246,"&lt;&gt;CZ")&amp;$AH$5&amp;A249-COUNTIF($H$231:$H249,"&lt;&gt;CZ"),IF(AND(H246="CZ",H247&lt;&gt;"CZ",H248&lt;&gt;"CZ",H249="CZ",AF246&lt;&gt;AF245,AF246=AF249,AF246&lt;&gt;AF250),A246-COUNTIF($H$231:$H246,"&lt;&gt;CZ")&amp;$AH$5&amp;A249-COUNTIF($H$231:$H249,"&lt;&gt;CZ"),"")))))))))))))))))))))))))))))))))))))))))))))))))))))</f>
        <v/>
      </c>
      <c r="AJ246" s="102" t="str">
        <f>IF(AI246&lt;&gt;"","",IF(AND(H246="CZ",H247&lt;&gt;"CZ",H248="CZ",H249&lt;&gt;"CZ",AF246&lt;&gt;AF245,AF246=AF249,AF246&lt;&gt;AF250),A246-COUNTIF($H$231:$H246,"&lt;&gt;CZ")&amp;$AH$5&amp;A249-COUNTIF($H$231:$H249,"&lt;&gt;CZ"),IF(AND(H246="CZ",H247="CZ",H248&lt;&gt;"CZ",H249&lt;&gt;"CZ",AF246&lt;&gt;AF245,AF246=AF249,AF246&lt;&gt;AF250),A246-COUNTIF($H$231:$H246,"&lt;&gt;CZ")&amp;$AH$5&amp;A249-COUNTIF($H$231:$H249,"&lt;&gt;CZ"),IF(AND(H246="CZ",H247&lt;&gt;"CZ",H248&lt;&gt;"CZ",H249&lt;&gt;"CZ",AF246&lt;&gt;AF245,AF246=AF249,AF246&lt;&gt;AF250),A246-COUNTIF($H$231:$H246,"&lt;&gt;CZ"),IF(AND(H246="CZ",H245&lt;&gt;"CZ",H244="CZ",H243="CZ",H242="CZ",AF246=AF242,AF246&lt;&gt;AF241,AF246&lt;&gt;AF247),A242-COUNTIFS($H$231:$H242,"&lt;&gt;CZ")&amp;$AH$5&amp;A246-COUNTIFS($H$231:$H246,"&lt;&gt;CZ"),IF(AND(H246="CZ",H245="CZ",H244&lt;&gt;"CZ",H243="CZ",H242="CZ",AF246=AF242,AF246&lt;&gt;AF241,AF246&lt;&gt;AF247),A242-COUNTIFS($H$231:$H242,"&lt;&gt;CZ")&amp;$AH$5&amp;A246-COUNTIFS($H$231:$H246,"&lt;&gt;CZ"),IF(AND(H246="CZ",H245="CZ",H244="CZ",H243&lt;&gt;"CZ",H242="CZ",AF246=AF242,AF246&lt;&gt;AF241,AF246&lt;&gt;AF247),A242-COUNTIFS($H$231:$H242,"&lt;&gt;CZ")&amp;$AH$5&amp;A246-COUNTIFS($H$231:$H246,"&lt;&gt;CZ"),IF(AND(H246="CZ",H245="CZ",H244="CZ",H243="CZ",H242&lt;&gt;"CZ",AF246=AF242,AF246&lt;&gt;AF241,AF246&lt;&gt;AF247),A243-COUNTIFS($H$231:$H242,"&lt;&gt;CZ")&amp;$AH$5&amp;A246-COUNTIFS($H$231:$H246,"&lt;&gt;CZ"),IF(AND(H246="CZ",H245&lt;&gt;"CZ",H244="CZ",H243="CZ",H242&lt;&gt;"CZ",AF246=AF242,AF246&lt;&gt;AF241,AF246&lt;&gt;AF247),A243-COUNTIFS($H$231:$H242,"&lt;&gt;CZ")&amp;$AH$5&amp;A246-COUNTIFS($H$231:$H246,"&lt;&gt;CZ"),IF(AND(H246="CZ",H245&lt;&gt;"CZ",H244="CZ",H243&lt;&gt;"CZ",H242="CZ",AF246=AF242,AF246&lt;&gt;AF241,AF246&lt;&gt;AF247),A242-COUNTIFS($H$231:$H242,"&lt;&gt;CZ")&amp;$AH$5&amp;A246-COUNTIFS($H$231:$H246,"&lt;&gt;CZ"),IF(AND(H246="CZ",H245&lt;&gt;"CZ",H244&lt;&gt;"CZ",H243="CZ",H242="CZ",AF246=AF242,AF246&lt;&gt;AF241,AF246&lt;&gt;AF247),A242-COUNTIFS($H$231:$H242,"&lt;&gt;CZ")&amp;$AH$5&amp;A246-COUNTIFS($H$231:$H246,"&lt;&gt;CZ"),IF(AND(H246="CZ",H245&lt;&gt;"CZ",H244&lt;&gt;"CZ",H243&lt;&gt;"CZ",H242="CZ",AF246=AF242,AF246&lt;&gt;AF241,AF246&lt;&gt;AF247),A242-COUNTIFS($H$231:$H242,"&lt;&gt;CZ")&amp;$AH$5&amp;A246-COUNTIFS($H$231:$H246,"&lt;&gt;CZ"),IF(AND(H246="CZ",H245&lt;&gt;"CZ",H244&lt;&gt;"CZ",H243="CZ",H242&lt;&gt;"CZ",AF246=AF242,AF246&lt;&gt;AF241,AF246&lt;&gt;AF247),A243-COUNTIFS($H$231:$H242,"&lt;&gt;CZ")&amp;$AH$5&amp;A246-COUNTIFS($H$231:$H246,"&lt;&gt;CZ"),IF(AND(H246="CZ",H245&lt;&gt;"CZ",H244="CZ",H243&lt;&gt;"CZ",H242&lt;&gt;"CZ",AF246=AF242,AF246&lt;&gt;AF241,AF246&lt;&gt;AF247),A243-COUNTIFS($H$231:$H242,"&lt;&gt;CZ")&amp;$AH$5&amp;A246-COUNTIFS($H$231:$H246,"&lt;&gt;CZ"),IF(AND(H246="CZ",H245="CZ",H244&lt;&gt;"CZ",H243&lt;&gt;"CZ",H242&lt;&gt;"CZ",AF246=AF242,AF246&lt;&gt;AF241,AF246&lt;&gt;AF247),A243-COUNTIFS($H$231:$H242,"&lt;&gt;CZ")&amp;$AH$5&amp;A246-COUNTIFS($H$231:$H246,"&lt;&gt;CZ"),IF(AND(H246="CZ",H245="CZ",H244&lt;&gt;"CZ",H243&lt;&gt;"CZ",H242="CZ",AF246=AF242,AF246&lt;&gt;AF241,AF246&lt;&gt;AF247),A242-COUNTIFS($H$231:$H242,"&lt;&gt;CZ")&amp;$AH$5&amp;A246-COUNTIFS($H$231:$H246,"&lt;&gt;CZ"),IF(AND(H246="CZ",H245="CZ",H244&lt;&gt;"CZ",H243="CZ",H242&lt;&gt;"CZ",AF246=AF242,AF246&lt;&gt;AF241,AF246&lt;&gt;AF247),A243-COUNTIFS($H$231:$H242,"&lt;&gt;CZ")&amp;$AH$5&amp;A246-COUNTIFS($H$231:$H246,"&lt;&gt;CZ"),IF(AND(H246="CZ",H245="CZ",H244="CZ",H243&lt;&gt;"CZ",H242&lt;&gt;"CZ",AF246=AF242,AF246&lt;&gt;AF241,AF246&lt;&gt;AF247),A243-COUNTIFS($H$231:$H242,"&lt;&gt;CZ")&amp;$AH$5&amp;A246-COUNTIFS($H$231:$H246,"&lt;&gt;CZ"),IF(AND(H246="CZ",H245&lt;&gt;"CZ",H244&lt;&gt;"CZ",H243&lt;&gt;"CZ",H242&lt;&gt;"CZ",AF246=AF242,AF246&lt;&gt;AF241,AF246&lt;&gt;AF247),A243-COUNTIFS($H$231:$H242,"&lt;&gt;CZ"),IF(AND(H246="CZ",H245&lt;&gt;"CZ",H244="CZ",H243="CZ",H247="CZ",AF247=AF243,AF246&lt;&gt;AF242,AF246&lt;&gt;AF248),A243-COUNTIFS($H$231:$H243,"&lt;&gt;CZ")&amp;$AH$5&amp;A247-COUNTIFS($H$231:$H247,"&lt;&gt;CZ"),IF(AND(H246="CZ",H245="CZ",H244&lt;&gt;"CZ",H243="CZ",H247="CZ",AF247=AF243,AF246&lt;&gt;AF242,AF246&lt;&gt;AF248),A243-COUNTIFS($H$231:$H243,"&lt;&gt;CZ")&amp;$AH$5&amp;A247-COUNTIFS($H$231:$H247,"&lt;&gt;CZ"),IF(AND(H246="CZ",H245="CZ",H244="CZ",H243&lt;&gt;"CZ",H247="CZ",AF247=AF243,AF246&lt;&gt;AF242,AF246&lt;&gt;AF248),A244-COUNTIFS($H$231:$H243,"&lt;&gt;CZ")&amp;$AH$5&amp;A247-COUNTIFS($H$231:$H247,"&lt;&gt;CZ"),IF(AND(H246="CZ",H245="CZ",H244="CZ",H243="CZ",H247&lt;&gt;"CZ",AF247=AF243,AF246&lt;&gt;AF242,AF246&lt;&gt;AF248),A243-COUNTIFS($H$231:$H243,"&lt;&gt;CZ")&amp;$AH$5&amp;A247-COUNTIFS($H$231:$H247,"&lt;&gt;CZ"),IF(AND(H246="CZ",H245&lt;&gt;"CZ",H244="CZ",H243="CZ",H247&lt;&gt;"CZ",AF247=AF243,AF246&lt;&gt;AF242,AF246&lt;&gt;AF248),A243-COUNTIFS($H$231:$H243,"&lt;&gt;CZ")&amp;$AH$5&amp;A247-COUNTIFS($H$231:$H247,"&lt;&gt;CZ"),IF(AND(H246="CZ",H245&lt;&gt;"CZ",H244="CZ",H243&lt;&gt;"CZ",H247="CZ",AF247=AF243,AF246&lt;&gt;AF242,AF246&lt;&gt;AF248),A244-COUNTIFS($H$231:$H243,"&lt;&gt;CZ")&amp;$AH$5&amp;A247-COUNTIFS($H$231:$H247,"&lt;&gt;CZ"),IF(AND(H246="CZ",H245&lt;&gt;"CZ",H244&lt;&gt;"CZ",H243="CZ",H247="CZ",AF247=AF243,AF246&lt;&gt;AF242,AF246&lt;&gt;AF248),A243-COUNTIFS($H$231:$H243,"&lt;&gt;CZ")&amp;$AH$5&amp;A247-COUNTIFS($H$231:$H247,"&lt;&gt;CZ"),IF(AND(H246="CZ",H245&lt;&gt;"CZ",H244&lt;&gt;"CZ",H243&lt;&gt;"CZ",H247="CZ",AF247=AF243,AF246&lt;&gt;AF242,AF246&lt;&gt;AF248),A244-COUNTIFS($H$231:$H243,"&lt;&gt;CZ")&amp;$AH$5&amp;A247-COUNTIFS($H$231:$H247,"&lt;&gt;CZ"),IF(AND(H246="CZ",H245&lt;&gt;"CZ",H244&lt;&gt;"CZ",H243="CZ",H247&lt;&gt;"CZ",AF247=AF243,AF246&lt;&gt;AF242,AF246&lt;&gt;AF248),A243-COUNTIFS($H$231:$H243,"&lt;&gt;CZ")&amp;$AH$5&amp;A247-COUNTIFS($H$231:$H247,"&lt;&gt;CZ"),IF(AND(H246="CZ",H245&lt;&gt;"CZ",H244="CZ",H243&lt;&gt;"CZ",H247&lt;&gt;"CZ",AF247=AF243,AF246&lt;&gt;AF242,AF246&lt;&gt;AF248),A244-COUNTIFS($H$231:$H243,"&lt;&gt;CZ")&amp;$AH$5&amp;A247-COUNTIFS($H$231:$H247,"&lt;&gt;CZ"),IF(AND(H246="CZ",H245="CZ",H244&lt;&gt;"CZ",H243&lt;&gt;"CZ",H247&lt;&gt;"CZ",AF247=AF243,AF246&lt;&gt;AF242,AF246&lt;&gt;AF248),A244-COUNTIFS($H$231:$H243,"&lt;&gt;CZ")&amp;$AH$5&amp;A247-COUNTIFS($H$231:$H247,"&lt;&gt;CZ"),IF(AND(H246="CZ",H245="CZ",H244&lt;&gt;"CZ",H243&lt;&gt;"CZ",H247="CZ",AF247=AF243,AF246&lt;&gt;AF242,AF246&lt;&gt;AF248),A244-COUNTIFS($H$231:$H243,"&lt;&gt;CZ")&amp;$AH$5&amp;A247-COUNTIFS($H$231:$H247,"&lt;&gt;CZ"),IF(AND(H246="CZ",H245="CZ",H244&lt;&gt;"CZ",H243="CZ",H247&lt;&gt;"CZ",AF247=AF243,AF246&lt;&gt;AF242,AF246&lt;&gt;AF248),A243-COUNTIFS($H$231:$H243,"&lt;&gt;CZ")&amp;$AH$5&amp;A247-COUNTIFS($H$231:$H247,"&lt;&gt;CZ"),IF(AND(H246="CZ",H245="CZ",H244="CZ",H243&lt;&gt;"CZ",H247&lt;&gt;"CZ",AF247=AF243,AF246&lt;&gt;AF242,AF246&lt;&gt;AF248),A244-COUNTIFS($H$231:$H243,"&lt;&gt;CZ")&amp;$AH$5&amp;A247-COUNTIFS($H$231:$H247,"&lt;&gt;CZ"),IF(AND(H246="CZ",H245&lt;&gt;"CZ",H244&lt;&gt;"CZ",H243&lt;&gt;"CZ",H247&lt;&gt;"CZ",AF247=AF243,AF246&lt;&gt;AF242,AF246&lt;&gt;AF248),A244-COUNTIFS($H$231:$H243,"&lt;&gt;CZ"),IF(AND(H246="CZ",H245&lt;&gt;"CZ",H244="CZ",H247="CZ",H248="CZ",AF248=AF244,AF246&lt;&gt;AF243,AF246&lt;&gt;AF249),A244-COUNTIFS($H$231:$H244,"&lt;&gt;CZ")&amp;$AH$5&amp;A248-COUNTIFS($H$231:$H248,"&lt;&gt;CZ"),IF(AND(H246="CZ",H245="CZ",H244&lt;&gt;"CZ",H247="CZ",H248="CZ",AF248=AF244,AF246&lt;&gt;AF243,AF246&lt;&gt;AF249),A245-COUNTIFS($H$231:$H244,"&lt;&gt;CZ")&amp;$AH$5&amp;A248-COUNTIFS($H$231:$H248,"&lt;&gt;CZ"),IF(AND(H246="CZ",H245="CZ",H244="CZ",H247&lt;&gt;"CZ",H248="CZ",AF248=AF244,AF246&lt;&gt;AF243,AF246&lt;&gt;AF249),A244-COUNTIFS($H$231:$H244,"&lt;&gt;CZ")&amp;$AH$5&amp;A248-COUNTIFS($H$231:$H248,"&lt;&gt;CZ"),IF(AND(H246="CZ",H245="CZ",H244="CZ",H247="CZ",H248&lt;&gt;"CZ",AF248=AF244,AF246&lt;&gt;AF243,AF246&lt;&gt;AF249),A244-COUNTIFS($H$231:$H244,"&lt;&gt;CZ")&amp;$AH$5&amp;A248-COUNTIFS($H$231:$H248,"&lt;&gt;CZ"),IF(AND(H246="CZ",H245&lt;&gt;"CZ",H244="CZ",H247="CZ",H248&lt;&gt;"CZ",AF248=AF244,AF246&lt;&gt;AF243,AF246&lt;&gt;AF249),A244-COUNTIFS($H$231:$H244,"&lt;&gt;CZ")&amp;$AH$5&amp;A248-COUNTIFS($H$231:$H248,"&lt;&gt;CZ"),IF(AND(H246="CZ",H245&lt;&gt;"CZ",H244="CZ",H247&lt;&gt;"CZ",H248="CZ",AF248=AF244,AF246&lt;&gt;AF243,AF246&lt;&gt;AF249),A244-COUNTIFS($H$231:$H244,"&lt;&gt;CZ")&amp;$AH$5&amp;A248-COUNTIFS($H$231:$H248,"&lt;&gt;CZ"),IF(AND(H246="CZ",H245&lt;&gt;"CZ",H244&lt;&gt;"CZ",H247="CZ",H248="CZ",AF248=AF244,AF246&lt;&gt;AF243,AF246&lt;&gt;AF249),A245-COUNTIFS($H$231:$H244,"&lt;&gt;CZ")&amp;$AH$5&amp;A248-COUNTIFS($H$231:$H248,"&lt;&gt;CZ"),IF(AND(H246="CZ",H245&lt;&gt;"CZ",H244&lt;&gt;"CZ",H247&lt;&gt;"CZ",H248="CZ",AF248=AF244,AF246&lt;&gt;AF243,AF246&lt;&gt;AF249),A245-COUNTIFS($H$231:$H244,"&lt;&gt;CZ")&amp;$AH$5&amp;A248-COUNTIFS($H$231:$H248,"&lt;&gt;CZ"),IF(AND(H246="CZ",H245&lt;&gt;"CZ",H244&lt;&gt;"CZ",H247="CZ",H248&lt;&gt;"CZ",AF248=AF244,AF246&lt;&gt;AF243,AF246&lt;&gt;AF249),A245-COUNTIFS($H$231:$H244,"&lt;&gt;CZ")&amp;$AH$5&amp;A248-COUNTIFS($H$231:$H248,"&lt;&gt;CZ"),IF(AND(H246="CZ",H245&lt;&gt;"CZ",H244="CZ",H247&lt;&gt;"CZ",H248&lt;&gt;"CZ",AF248=AF244,AF246&lt;&gt;AF243,AF246&lt;&gt;AF249),A244-COUNTIFS($H$231:$H244,"&lt;&gt;CZ")&amp;$AH$5&amp;A248-COUNTIFS($H$231:$H248,"&lt;&gt;CZ"),IF(AND(H246="CZ",H245="CZ",H244&lt;&gt;"CZ",H247&lt;&gt;"CZ",H248&lt;&gt;"CZ",AF248=AF244,AF246&lt;&gt;AF243,AF246&lt;&gt;AF249),A245-COUNTIFS($H$231:$H244,"&lt;&gt;CZ")&amp;$AH$5&amp;A248-COUNTIFS($H$231:$H248,"&lt;&gt;CZ"),IF(AND(H246="CZ",H245="CZ",H244&lt;&gt;"CZ",H247&lt;&gt;"CZ",H248="CZ",AF248=AF244,AF246&lt;&gt;AF243,AF246&lt;&gt;AF249),A245-COUNTIFS($H$231:$H244,"&lt;&gt;CZ")&amp;$AH$5&amp;A248-COUNTIFS($H$231:$H248,"&lt;&gt;CZ"),IF(AND(H246="CZ",H245="CZ",H244&lt;&gt;"CZ",H247="CZ",H248&lt;&gt;"CZ",AF248=AF244,AF246&lt;&gt;AF243,AF246&lt;&gt;AF249),A245-COUNTIFS($H$231:$H244,"&lt;&gt;CZ")&amp;$AH$5&amp;A248-COUNTIFS($H$231:$H248,"&lt;&gt;CZ"),IF(AND(H246="CZ",H245="CZ",H244="CZ",H247&lt;&gt;"CZ",H248&lt;&gt;"CZ",AF248=AF244,AF246&lt;&gt;AF243,AF246&lt;&gt;AF249),A244-COUNTIFS($H$231:$H244,"&lt;&gt;CZ")&amp;$AH$5&amp;A248-COUNTIFS($H$231:$H248,"&lt;&gt;CZ"),""))))))))))))))))))))))))))))))))))))))))))))))))</f>
        <v/>
      </c>
      <c r="AK246" s="102" t="str">
        <f>IF(AI246&lt;&gt;"","",IF(AJ246&lt;&gt;"","",IF(AND(H245="CZ",H244&lt;&gt;"CZ",H243&lt;&gt;"CZ",H246&lt;&gt;"CZ",H247&lt;&gt;"CZ",AF247=AF243,AF245&lt;&gt;AF242,AF245&lt;&gt;AF248),A244-COUNTIFS($H$231:$H243,"&lt;&gt;CZ"),IF(AND(H246="CZ",H245&lt;&gt;"CZ",H247="CZ",H248="CZ",H249="CZ",AF249=AF245,AF246&lt;&gt;AF244,AF246&lt;&gt;AF250),A246-COUNTIFS($H$231:$H245,"&lt;&gt;CZ")&amp;$AH$5&amp;A249-COUNTIFS($H$231:$H249,"&lt;&gt;CZ"),IF(AND(H246="CZ",H245="CZ",H247&lt;&gt;"CZ",H248="CZ",H249="CZ",AF249=AF245,AF246&lt;&gt;AF244,AF246&lt;&gt;AF250),A245-COUNTIFS($H$231:$H245,"&lt;&gt;CZ")&amp;$AH$5&amp;A249-COUNTIFS($H$231:$H249,"&lt;&gt;CZ"),IF(AND(H246="CZ",H245="CZ",H247="CZ",H248&lt;&gt;"CZ",H249="CZ",AF249=AF245,AF246&lt;&gt;AF244,AF246&lt;&gt;AF250),A245-COUNTIFS($H$231:$H245,"&lt;&gt;CZ")&amp;$AH$5&amp;A249-COUNTIFS($H$231:$H249,"&lt;&gt;CZ"),IF(AND(H246="CZ",H245="CZ",H247="CZ",H248="CZ",H249&lt;&gt;"CZ",AF249=AF245,AF246&lt;&gt;AF244,AF246&lt;&gt;AF250),A245-COUNTIFS($H$231:$H245,"&lt;&gt;CZ")&amp;$AH$5&amp;A249-COUNTIFS($H$231:$H249,"&lt;&gt;CZ"),IF(AND(H246="CZ",H245&lt;&gt;"CZ",H247="CZ",H248="CZ",H249&lt;&gt;"CZ",AF249=AF245,AF246&lt;&gt;AF244,AF246&lt;&gt;AF250),A246-COUNTIFS($H$231:$H245,"&lt;&gt;CZ")&amp;$AH$5&amp;A249-COUNTIFS($H$231:$H249,"&lt;&gt;CZ"),IF(AND(H246="CZ",H245&lt;&gt;"CZ",H247="CZ",H248&lt;&gt;"CZ",H249="CZ",AF249=AF245,AF246&lt;&gt;AF244,AF246&lt;&gt;AF250),A246-COUNTIFS($H$231:$H245,"&lt;&gt;CZ")&amp;$AH$5&amp;A249-COUNTIFS($H$231:$H249,"&lt;&gt;CZ"),IF(AND(H246="CZ",H245&lt;&gt;"CZ",H247&lt;&gt;"CZ",H248="CZ",H249="CZ",AF249=AF245,AF246&lt;&gt;AF244,AF246&lt;&gt;AF250),A246-COUNTIFS($H$231:$H245,"&lt;&gt;CZ")&amp;$AH$5&amp;A249-COUNTIFS($H$231:$H249,"&lt;&gt;CZ"),IF(AND(H246="CZ",H245&lt;&gt;"CZ",H247&lt;&gt;"CZ",H248&lt;&gt;"CZ",H249="CZ",AF249=AF245,AF246&lt;&gt;AF244,AF246&lt;&gt;AF250),A246-COUNTIFS($H$231:$H245,"&lt;&gt;CZ")&amp;$AH$5&amp;A249-COUNTIFS($H$231:$H249,"&lt;&gt;CZ"),IF(AND(H246="CZ",H245&lt;&gt;"CZ",H247&lt;&gt;"CZ",H248&lt;&gt;"CZ",H249&lt;&gt;"CZ",AF249=AF245,AF246&lt;&gt;AF244,AF246&lt;&gt;AF250),A249-COUNTIFS($H$231:$H249,"&lt;&gt;CZ"),IF(AND(H246="CZ",H245&lt;&gt;"CZ",H247&lt;&gt;"CZ",H248="CZ",H249&lt;&gt;"CZ",AF249=AF245,AF246&lt;&gt;AF244,AF246&lt;&gt;AF250),A246-COUNTIFS($H$231:$H245,"&lt;&gt;CZ")&amp;$AH$5&amp;A249-COUNTIFS($H$231:$H249,"&lt;&gt;CZ"),IF(AND(H246="CZ",H245="CZ",H247="CZ",H248&lt;&gt;"CZ",H249&lt;&gt;"CZ",AF249=AF245,AF246&lt;&gt;AF244,AF246&lt;&gt;AF250),A245-COUNTIFS($H$231:$H245,"&lt;&gt;CZ")&amp;$AH$5&amp;A249-COUNTIFS($H$231:$H249,"&lt;&gt;CZ"),IF(AND(H246="CZ",H245="CZ",H247&lt;&gt;"CZ",H248&lt;&gt;"CZ",H249&lt;&gt;"CZ",AF249=AF245,AF246&lt;&gt;AF244,AF246&lt;&gt;AF250),A245-COUNTIFS($H$231:$H245,"&lt;&gt;CZ")&amp;$AH$5&amp;A249-COUNTIFS($H$231:$H249,"&lt;&gt;CZ"),IF(AND(H246="CZ",H245="CZ",H247&lt;&gt;"CZ",H248&lt;&gt;"CZ",H249="CZ",AF249=AF245,AF246&lt;&gt;AF244,AF246&lt;&gt;AF250),A245-COUNTIFS($H$231:$H245,"&lt;&gt;CZ")&amp;$AH$5&amp;A249-COUNTIFS($H$231:$H249,"&lt;&gt;CZ"),IF(AND(H246="CZ",H245="CZ",H247&lt;&gt;"CZ",H248="CZ",H249&lt;&gt;"CZ",AF249=AF245,AF246&lt;&gt;AF244,AF246&lt;&gt;AF250),A245-COUNTIFS($H$231:$H245,"&lt;&gt;CZ")&amp;$AH$5&amp;A249-COUNTIFS($H$231:$H249,"&lt;&gt;CZ"),IF(AND(H246="CZ",H245&lt;&gt;"CZ",H247="CZ",H248&lt;&gt;"CZ",H249&lt;&gt;"CZ",AF249=AF245,AF246&lt;&gt;AF244,AF246&lt;&gt;AF250),A246-COUNTIFS($H$231:$H245,"&lt;&gt;CZ")&amp;$AH$5&amp;A249-COUNTIFS($H$231:$H249,"&lt;&gt;CZ"),IF(AND(H246="CZ",H247&lt;&gt;"CZ",H248="CZ",H249="CZ",H250="CZ",AF246=AF250,AF246&lt;&gt;AF245,AF246&lt;&gt;AF251),A246-COUNTIFS($H$231:$H246,"&lt;&gt;CZ")&amp;$AH$5&amp;A250-COUNTIFS($H$231:$H250,"&lt;&gt;CZ"),IF(AND(H246="CZ",H247="CZ",H248&lt;&gt;"CZ",H249="CZ",H250="CZ",AF246=AF250,AF246&lt;&gt;AF245,AF246&lt;&gt;AF251),A246-COUNTIFS($H$231:$H246,"&lt;&gt;CZ")&amp;$AH$5&amp;A250-COUNTIFS($H$231:$H250,"&lt;&gt;CZ"),IF(AND(H246="CZ",H247="CZ",H248="CZ",H249&lt;&gt;"CZ",H250="CZ",AF246=AF250,AF246&lt;&gt;AF245,AF246&lt;&gt;AF251),A246-COUNTIFS($H$231:$H246,"&lt;&gt;CZ")&amp;$AH$5&amp;A250-COUNTIFS($H$231:$H250,"&lt;&gt;CZ"),IF(AND(H246="CZ",H247="CZ",H248="CZ",H249="CZ",H250&lt;&gt;"CZ",AF246=AF250,AF246&lt;&gt;AF245,AF246&lt;&gt;AF251),A246-COUNTIFS($H$231:$H246,"&lt;&gt;CZ")&amp;$AH$5&amp;A250-COUNTIFS($H$231:$H250,"&lt;&gt;CZ"),IF(AND(H246="CZ",H245&lt;&gt;"CZ",H244="CZ",H243="CZ",H247&lt;&gt;"CZ",AF247=AF243,AF246&lt;&gt;AF242,AF246&lt;&gt;AF248),A243-COUNTIFS($H$231:$H243,"&lt;&gt;CZ")&amp;$AH$5&amp;A247-COUNTIFS($H$231:$H247,"&lt;&gt;CZ"),IF(AND(H246="CZ",H247&lt;&gt;"CZ",H248="CZ",H249="CZ",H250&lt;&gt;"CZ",AF246=AF250,AF246&lt;&gt;AF245,AF246&lt;&gt;AF251),A246-COUNTIFS($H$231:$H246,"&lt;&gt;CZ")&amp;$AH$5&amp;A250-COUNTIFS($H$231:$H250,"&lt;&gt;CZ"),IF(AND(H246="CZ",H247&lt;&gt;"CZ",H248="CZ",H249&lt;&gt;"CZ",H250="CZ",AF246=AF250,AF246&lt;&gt;AF245,AF246&lt;&gt;AF251),A246-COUNTIFS($H$231:$H246,"&lt;&gt;CZ")&amp;$AH$5&amp;A250-COUNTIFS($H$231:$H250,"&lt;&gt;CZ"),IF(AND(H246="CZ",H247&lt;&gt;"CZ",H248&lt;&gt;"CZ",H249="CZ",H250="CZ",AF246=AF250,AF246&lt;&gt;AF245,AF246&lt;&gt;AF251),A246-COUNTIFS($H$231:$H246,"&lt;&gt;CZ")&amp;$AH$5&amp;A250-COUNTIFS($H$231:$H250,"&lt;&gt;CZ"),IF(AND(H246="CZ",H247&lt;&gt;"CZ",H248&lt;&gt;"CZ",H249&lt;&gt;"CZ",H250="CZ",AF246=AF250,AF246&lt;&gt;AF245,AF246&lt;&gt;AF251),A246-COUNTIFS($H$231:$H246,"&lt;&gt;CZ")&amp;$AH$5&amp;A250-COUNTIFS($H$231:$H250,"&lt;&gt;CZ"),IF(AND(H246="CZ",H247&lt;&gt;"CZ",H248&lt;&gt;"CZ",H249="CZ",H250&lt;&gt;"CZ",AF246=AF250,AF246&lt;&gt;AF245,AF246&lt;&gt;AF251),A246-COUNTIFS($H$231:$H246,"&lt;&gt;CZ")&amp;$AH$5&amp;A250-COUNTIFS($H$231:$H250,"&lt;&gt;CZ"),IF(AND(H246="CZ",H247&lt;&gt;"CZ",H248="CZ",H249&lt;&gt;"CZ",H250&lt;&gt;"CZ",AF246=AF250,AF246&lt;&gt;AF245,AF246&lt;&gt;AF251),A246-COUNTIFS($H$231:$H246,"&lt;&gt;CZ")&amp;$AH$5&amp;A250-COUNTIFS($H$231:$H250,"&lt;&gt;CZ"),IF(AND(H246="CZ",H247="CZ",H248&lt;&gt;"CZ",H249&lt;&gt;"CZ",H250&lt;&gt;"CZ",AF246=AF250,AF246&lt;&gt;AF245,AF246&lt;&gt;AF251),A246-COUNTIFS($H$231:$H246,"&lt;&gt;CZ")&amp;$AH$5&amp;A250-COUNTIFS($H$231:$H250,"&lt;&gt;CZ"),IF(AND(H246="CZ",H247="CZ",H248="CZ",H249&lt;&gt;"CZ",H250&lt;&gt;"CZ",AF246=AF250,AF246&lt;&gt;AF245,AF246&lt;&gt;AF251),A246-COUNTIFS($H$231:$H246,"&lt;&gt;CZ")&amp;$AH$5&amp;A250-COUNTIFS($H$231:$H250,"&lt;&gt;CZ"),IF(AND(H246="CZ",H247="CZ",H248&lt;&gt;"CZ",H249="CZ",H250&lt;&gt;"CZ",AF246=AF250,AF246&lt;&gt;AF245,AF246&lt;&gt;AF251),A246-COUNTIFS($H$231:$H246,"&lt;&gt;CZ")&amp;$AH$5&amp;A250-COUNTIFS($H$231:$H250,"&lt;&gt;CZ"),IF(AND(H246="CZ",H247="CZ",H248="CZ",H249&lt;&gt;"CZ",H250&lt;&gt;"CZ",AF246=AF250,AF246&lt;&gt;AF245,AF246&lt;&gt;AF251),A246-COUNTIFS($H$231:$H246,"&lt;&gt;CZ")&amp;$AH$5&amp;A250-COUNTIFS($H$231:$H250,"&lt;&gt;CZ"),IF(AND(H246="CZ",H247="CZ",H248&lt;&gt;"CZ",H249&lt;&gt;"CZ",H250&lt;&gt;"CZ",AF246=AF250,AF246&lt;&gt;AF245,AF246&lt;&gt;AF251),A250-COUNTIFS($H$231:$H250,"&lt;&gt;CZ"),""))))))))))))))))))))))))))))))))))</f>
        <v/>
      </c>
      <c r="AL246" s="120" t="str">
        <f t="shared" si="15"/>
        <v/>
      </c>
    </row>
    <row r="247" spans="1:38" s="104" customFormat="1" ht="15" hidden="1" customHeight="1">
      <c r="A247" s="105">
        <v>17</v>
      </c>
      <c r="B247" s="106" t="e">
        <v>#N/A</v>
      </c>
      <c r="C247" s="107" t="s">
        <v>251</v>
      </c>
      <c r="D247" s="107" t="s">
        <v>251</v>
      </c>
      <c r="E247" s="106" t="s">
        <v>251</v>
      </c>
      <c r="F247" s="108"/>
      <c r="G247" s="109" t="s">
        <v>251</v>
      </c>
      <c r="H247" s="110" t="s">
        <v>251</v>
      </c>
      <c r="I247" s="111"/>
      <c r="J247" s="112" t="s">
        <v>251</v>
      </c>
      <c r="K247" s="111"/>
      <c r="L247" s="112" t="s">
        <v>251</v>
      </c>
      <c r="M247" s="111"/>
      <c r="N247" s="112" t="s">
        <v>251</v>
      </c>
      <c r="O247" s="111"/>
      <c r="P247" s="112" t="s">
        <v>251</v>
      </c>
      <c r="Q247" s="111"/>
      <c r="R247" s="112" t="s">
        <v>251</v>
      </c>
      <c r="S247" s="113"/>
      <c r="T247" s="112" t="s">
        <v>251</v>
      </c>
      <c r="U247" s="111"/>
      <c r="V247" s="112" t="s">
        <v>251</v>
      </c>
      <c r="W247" s="111"/>
      <c r="X247" s="112" t="s">
        <v>251</v>
      </c>
      <c r="Y247" s="111"/>
      <c r="Z247" s="112" t="s">
        <v>251</v>
      </c>
      <c r="AA247" s="111"/>
      <c r="AB247" s="112" t="s">
        <v>251</v>
      </c>
      <c r="AC247" s="111"/>
      <c r="AD247" s="112" t="s">
        <v>251</v>
      </c>
      <c r="AE247" s="116">
        <v>0</v>
      </c>
      <c r="AF247" s="117" t="s">
        <v>251</v>
      </c>
      <c r="AG247" s="118" t="s">
        <v>251</v>
      </c>
      <c r="AH247" s="100" t="str">
        <f t="shared" ca="1" si="14"/>
        <v/>
      </c>
      <c r="AI247" s="119" t="str">
        <f>IF(H247="","",IF(H247&lt;&gt;"CZ","NE",IF(AND(H247="CZ",AF246&lt;&gt;AF247,AF247&lt;&gt;AF248),A247-COUNTIF($H$231:$H247,"&lt;&gt;CZ"),IF(AND(H247="CZ",H246="CZ",AF247=AF246,AF247&lt;&gt;AF245,AF247&lt;&gt;AF248),A246-COUNTIF($H$231:$H247,"&lt;&gt;CZ")&amp;$AH$5&amp;A247-COUNTIF($H$231:$H247,"&lt;&gt;CZ"),IF(AND(H247="CZ",H248="CZ",AF247&lt;&gt;AF246,AF247=AF248,AF247&lt;&gt;AF249),A247-COUNTIF($H$231:$H247,"&lt;&gt;CZ")&amp;$AH$5&amp;A248-COUNTIF($H$231:$H248,"&lt;&gt;CZ"),IF(AND(H247="CZ",H246="CZ",H245="CZ",AF247=AF245,AF247&lt;&gt;AF244,AF247&lt;&gt;AF248),A245-COUNTIF($H$231:$H247,"&lt;&gt;CZ")&amp;$AH$5&amp;A247-COUNTIF($H$231:$H247,"&lt;&gt;CZ"),IF(AND(H247="CZ",H246="CZ",H248="CZ",AF248=AF246,AF247&lt;&gt;AF245,AF247&lt;&gt;AF249),A246-COUNTIF($H$231:$H246,"&lt;&gt;CZ")&amp;$AH$5&amp;A248-COUNTIF($H$231:$H248,"&lt;&gt;CZ"),IF(AND(H247="CZ",H248="CZ",H249="CZ",AF247&lt;&gt;AF246,AF247=AF249,AF247&lt;&gt;AF250),A247-COUNTIF($H$231:$H247,"&lt;&gt;CZ")&amp;$AH$5&amp;A249-COUNTIF($H$231:$H249,"&lt;&gt;CZ"),IF(AND(H247="CZ",H246="CZ",H245="CZ",H244="CZ",AF247=AF244,AF247&lt;&gt;AF243,AF247&lt;&gt;AF248),A244-COUNTIF($H$231:$H244,"&lt;&gt;CZ")&amp;$AH$5&amp;A247-COUNTIF($H$231:$H247,"&lt;&gt;CZ"),IF(AND(H247="CZ",H246="CZ",H245="CZ",H248="CZ",AF248=AF245,AF247&lt;&gt;AF244,AF247&lt;&gt;AF249),A245-COUNTIF($H$231:$H245,"&lt;&gt;CZ")&amp;$AH$5&amp;A248-COUNTIF($H$231:$H248,"&lt;&gt;CZ"),IF(AND(H247="CZ",H246="CZ",H248="CZ",H249="CZ",AF249=AF246,AF247&lt;&gt;AF245,AF247&lt;&gt;AF250),A246-COUNTIF($H$231:$H246,"&lt;&gt;CZ")&amp;$AH$5&amp;A249-COUNTIF($H$231:$H249,"&lt;&gt;CZ"),IF(AND(H247="CZ",H248="CZ",H249="CZ",H250="CZ",AF247&lt;&gt;AF246,AF247=AF250,AF247&lt;&gt;AF251),A247-COUNTIF($H$231:$H247,"&lt;&gt;CZ")&amp;$AH$5&amp;A250-COUNTIF($H$231:$H250,"&lt;&gt;CZ"),IF(AND(H247="CZ",H246="CZ",H245="CZ",H244="CZ",H243="CZ",AF247=AF243,AF247&lt;&gt;AF242,AF247&lt;&gt;AF248),A243-COUNTIF($H$231:$H243,"&lt;&gt;CZ")&amp;$AH$5&amp;A247-COUNTIF($H$231:$H247,"&lt;&gt;CZ"),IF(AND(H247="CZ",H246="CZ",H245="CZ",H244="CZ",H248="CZ",AF248=AF244,AF247&lt;&gt;AF243,AF247&lt;&gt;AF249),A244-COUNTIF($H$231:$H244,"&lt;&gt;CZ")&amp;$AH$5&amp;A248-COUNTIF($H$231:$H248,"&lt;&gt;CZ"),IF(AND(H247="CZ",H246="CZ",H245="CZ",H248="CZ",H249="CZ",AF249=AF245,AF247&lt;&gt;AF244,AF247&lt;&gt;AF250),A245-COUNTIF($H$231:$H245,"&lt;&gt;CZ")&amp;$AH$5&amp;A249-COUNTIF($H$231:$H249,"&lt;&gt;CZ"),IF(AND(H247="CZ",H246="CZ",H248="CZ",H249="CZ",H250="CZ",AF250=AF246,AF247&lt;&gt;AF245,AF247&lt;&gt;AF251),A246-COUNTIF($H$231:$H246,"&lt;&gt;CZ")&amp;$AH$5&amp;A250-COUNTIF($H$231:$H250,"&lt;&gt;CZ"),IF(AND(H247="CZ",H248="CZ",H249="CZ",H250="CZ",H251="CZ",AF247&lt;&gt;AF246,AF247=AF251,AF247&lt;&gt;AF252),A247-COUNTIF($H$231:$H247,"&lt;&gt;CZ")&amp;$AH$5&amp;A251-COUNTIF($H$231:$H251,"&lt;&gt;CZ"),IF(AND(H247="CZ",H246&lt;&gt;"CZ",AF247=AF246,AF247&lt;&gt;AF245,AF247&lt;&gt;AF248),A247-COUNTIF($H$231:$H247,"&lt;&gt;CZ"),IF(AND(H247="CZ",H248&lt;&gt;"CZ",AF247&lt;&gt;AF246,AF247=AF248,AF247&lt;&gt;AF249),A247-COUNTIF($H$231:$H247,"&lt;&gt;CZ"),IF(AND(H247="CZ",H246&lt;&gt;"CZ",H245="CZ",AF247=AF245,AF247&lt;&gt;AF244,AF247&lt;&gt;AF248),A245-COUNTIF($H$231:$H245,"&lt;&gt;CZ")&amp;$AH$5&amp;A247-COUNTIF($H$231:$H247,"&lt;&gt;CZ"),IF(AND(H247="CZ",H246="CZ",H245&lt;&gt;"CZ",AF247=AF245,AF247&lt;&gt;AF244,AF247&lt;&gt;AF248),A246-COUNTIF($H$231:$H245,"&lt;&gt;CZ")&amp;$AH$5&amp;A247-COUNTIF($H$231:$H247,"&lt;&gt;CZ"),IF(AND(H247="CZ",H246&lt;&gt;"CZ",H245&lt;&gt;"CZ",AF247=AF245,AF247&lt;&gt;AF244,AF247&lt;&gt;AF248),A247-COUNTIF($H$231:$H247,"&lt;&gt;CZ"),IF(AND(H247="CZ",H246&lt;&gt;"CZ",H248="CZ",AF247=AF246,AF247&lt;&gt;AF245,AF247=AF248,AF247&lt;&gt;AF249),A247-COUNTIF($H$231:$H246,"&lt;&gt;CZ")&amp;$AH$5&amp;A248-COUNTIF($H$231:$H248,"&lt;&gt;CZ"),IF(AND(H247="CZ",H246="CZ",H248&lt;&gt;"CZ",AF248=AF246,AF247&lt;&gt;AF245,AF247&lt;&gt;AF249),A246-COUNTIF($H$231:$H246,"&lt;&gt;CZ")&amp;$AH$5&amp;A248-COUNTIF($H$231:$H248,"&lt;&gt;CZ"),IF(AND(H247="CZ",H246&lt;&gt;"CZ",H248&lt;&gt;"CZ",AF248=AF246,AF247&lt;&gt;AF245,AF247&lt;&gt;AF249),A247-COUNTIF($H$231:$H246,"&lt;&gt;CZ"),IF(AND(H247="CZ",H248&lt;&gt;"CZ",H249="CZ",AF247&lt;&gt;AF246,AF247=AF249,AF247&lt;&gt;AF250),A247-COUNTIF($H$231:$H247,"&lt;&gt;CZ")&amp;$AH$5&amp;A249-COUNTIF($H$231:$H249,"&lt;&gt;CZ"),IF(AND(H247="CZ",H248="CZ",H249&lt;&gt;"CZ",AF247&lt;&gt;AF246,AF247=AF249,AF247&lt;&gt;AF250),A247-COUNTIF($H$231:$H247,"&lt;&gt;CZ")&amp;$AH$5&amp;A249-COUNTIF($H$231:$H249,"&lt;&gt;CZ"),IF(AND(H247="CZ",H248&lt;&gt;"CZ",H249&lt;&gt;"CZ",AF247&gt;0,AF247&lt;&gt;AF246,AF247=AF249,AF247&lt;&gt;AF250),A247-COUNTIF($H$231:$H247,"&lt;&gt;CZ"),IF(AND(H247="CZ",H246&lt;&gt;"CZ",H245="CZ",H244="CZ",AF247=AF244,AF247&lt;&gt;AF243,AF247&lt;&gt;AF248),A244-COUNTIF($H$231:$H244,"&lt;&gt;CZ")&amp;$AH$5&amp;A247-COUNTIF($H$231:$H247,"&lt;&gt;CZ"),IF(AND(H247="CZ",H246="CZ",H245&lt;&gt;"CZ",H244="CZ",AF247=AF244,AF247&lt;&gt;AF243,AF247&lt;&gt;AF248),A244-COUNTIF($H$231:$H244,"&lt;&gt;CZ")&amp;$AH$5&amp;A247-COUNTIF($H$231:$H247,"&lt;&gt;CZ"),IF(AND(H247="CZ",H246="CZ",H245="CZ",H244&lt;&gt;"CZ",AF247=AF244,AF247&lt;&gt;AF243,AF247&lt;&gt;AF248),A245-COUNTIF($H$231:$H244,"&lt;&gt;CZ")&amp;$AH$5&amp;A247-COUNTIF($H$231:$H247,"&lt;&gt;CZ"),IF(AND(H247="CZ",H246&lt;&gt;"CZ",H245&lt;&gt;"CZ",H244="CZ",AF247=AF244,AF247&lt;&gt;AF243,AF247&lt;&gt;AF248),A244-COUNTIF($H$231:$H244,"&lt;&gt;CZ")&amp;$AH$5&amp;A247-COUNTIF($H$231:$H247,"&lt;&gt;CZ"),IF(AND(H247="CZ",H246&lt;&gt;"CZ",H245="CZ",H244&lt;&gt;"CZ",AF247=AF244,AF247&lt;&gt;AF243,AF247&lt;&gt;AF248),A245-COUNTIF($H$231:$H244,"&lt;&gt;CZ")&amp;$AH$5&amp;A247-COUNTIF($H$231:$H247,"&lt;&gt;CZ"),IF(AND(H247="CZ",H246="CZ",H245&lt;&gt;"CZ",H244&lt;&gt;"CZ",AF247=AF244,AF247&lt;&gt;AF243,AF247&lt;&gt;AF248),A245-COUNTIF($H$231:$H244,"&lt;&gt;CZ")&amp;$AH$5&amp;A247-COUNTIF($H$231:$H247,"&lt;&gt;CZ"),IF(AND(H247="CZ",H246&lt;&gt;"CZ",H245&lt;&gt;"CZ",H244&lt;&gt;"CZ",AF247=AF244,AF247&lt;&gt;AF243,AF247&lt;&gt;AF248),A247-COUNTIF($H$231:$H247,"&lt;&gt;CZ"),IF(AND(H247="CZ",H246="CZ",H245&lt;&gt;"CZ",H248="CZ",AF247=AF245,AF247&lt;&gt;AF244,AF247=AF248,AF247&lt;&gt;AF249),A246-COUNTIF($H$231:$H245,"&lt;&gt;CZ")&amp;$AH$5&amp;A248-COUNTIF($H$231:$H248,"&lt;&gt;CZ"),IF(AND(H247="CZ",H246="CZ",H245="CZ",H248&lt;&gt;"CZ",AF247=AF245,AF247&lt;&gt;AF244,AF247=AF248,AF247&lt;&gt;AF249),A245-COUNTIF($H$231:$H245,"&lt;&gt;CZ")&amp;$AH$5&amp;A248-COUNTIF($H$231:$H248,"&lt;&gt;CZ"),IF(AND(H247="CZ",H246&lt;&gt;"CZ",H245&lt;&gt;"CZ",H248="CZ",AF247=AF245,AF247&lt;&gt;AF244,AF247=AF248,AF247&lt;&gt;AF249),A246-COUNTIF($H$231:$H245,"&lt;&gt;CZ")&amp;$AH$5&amp;A248-COUNTIF($H$231:$H248,"&lt;&gt;CZ"),IF(AND(H247="CZ",H246&lt;&gt;"CZ",H245="CZ",H248="CZ",AF247=AF245,AF247&lt;&gt;AF244,AF247=AF248,AF247&lt;&gt;AF249),A245-COUNTIF($H$231:$H245,"&lt;&gt;CZ")&amp;$AH$5&amp;A248-COUNTIF($H$231:$H248,"&lt;&gt;CZ"),IF(AND(H247="CZ",H246&lt;&gt;"CZ",H245="CZ",H248&lt;&gt;"CZ",AF247=AF245,AF247&lt;&gt;AF244,AF247=AF248,AF247&lt;&gt;AF249),A245-COUNTIF($H$231:$H245,"&lt;&gt;CZ")&amp;$AH$5&amp;A248-COUNTIF($H$231:$H248,"&lt;&gt;CZ"),IF(AND(H247="CZ",H246="CZ",H245&lt;&gt;"CZ",H248&lt;&gt;"CZ",AF248=AF245,AF247&lt;&gt;AF244,AF247&lt;&gt;AF249),A246-COUNTIF($H$231:$H245,"&lt;&gt;CZ")&amp;$AH$5&amp;A248-COUNTIF($H$231:$H248,"&lt;&gt;CZ"),IF(AND(H247="CZ",H246&lt;&gt;"CZ",H245&lt;&gt;"CZ",H248&lt;&gt;"CZ",AF248=AF245,AF247&lt;&gt;AF244,AF247&lt;&gt;AF249),A246-COUNTIF($H$231:$H245,"&lt;&gt;CZ"),IF(AND(H247="CZ",H246&lt;&gt;"CZ",H248="CZ",H249="CZ",AF249=AF246,AF247&lt;&gt;AF245,AF247&lt;&gt;AF250),A247-COUNTIF($H$231:$H246,"&lt;&gt;CZ")&amp;$AH$5&amp;A249-COUNTIF($H$231:$H249,"&lt;&gt;CZ"),IF(AND(H247="CZ",H246="CZ",H248&lt;&gt;"CZ",H249="CZ",AF249=AF246,AF247&lt;&gt;AF245,AF247&lt;&gt;AF250),A246-COUNTIF($H$231:$H246,"&lt;&gt;CZ")&amp;$AH$5&amp;A249-COUNTIF($H$231:$H249,"&lt;&gt;CZ"),IF(AND(H247="CZ",H246="CZ",H248="CZ",H249&lt;&gt;"CZ",AF249=AF246,AF247&lt;&gt;AF245,AF247&lt;&gt;AF250),A246-COUNTIF($H$231:$H246,"&lt;&gt;CZ")&amp;$AH$5&amp;A249-COUNTIF($H$231:$H249,"&lt;&gt;CZ"),IF(AND(H247="CZ",H246&lt;&gt;"CZ",H248&lt;&gt;"CZ",H249="CZ",AF249=AF246,AF247&lt;&gt;AF245,AF247&lt;&gt;AF250),A247-COUNTIF($H$231:$H246,"&lt;&gt;CZ")&amp;$AH$5&amp;A249-COUNTIF($H$231:$H249,"&lt;&gt;CZ"),IF(AND(H247="CZ",H246&lt;&gt;"CZ",H248="CZ",H249&lt;&gt;"CZ",AF249=AF246,AF247&lt;&gt;AF245,AF247&lt;&gt;AF250),A247-COUNTIF($H$231:$H246,"&lt;&gt;CZ")&amp;$AH$5&amp;A249-COUNTIF($H$231:$H249,"&lt;&gt;CZ"),IF(AND(H247="CZ",H246="CZ",H248&lt;&gt;"CZ",H249&lt;&gt;"CZ",AF249=AF246,AF247&lt;&gt;AF245,AF247&lt;&gt;AF250),A246-COUNTIF($H$231:$H246,"&lt;&gt;CZ")&amp;$AH$5&amp;A249-COUNTIF($H$231:$H249,"&lt;&gt;CZ"),IF(AND(H247="CZ",H246&lt;&gt;"CZ",H248&lt;&gt;"CZ",H249&lt;&gt;"CZ",AF249=AF246,AF247&lt;&gt;AF245,AF247&lt;&gt;AF250),A247-COUNTIF($H$231:$H246,"&lt;&gt;CZ"),IF(AND(H247="CZ",H248="CZ",H249="CZ",H250&lt;&gt;"CZ",AF247&lt;&gt;AF246,AF247=AF250,AF247&lt;&gt;AF251),A247-COUNTIF($H$231:$H247,"&lt;&gt;CZ")&amp;$AH$5&amp;A250-COUNTIF($H$231:$H250,"&lt;&gt;CZ"),IF(AND(H247="CZ",H248="CZ",H249&lt;&gt;"CZ",H250="CZ",AF247&lt;&gt;AF246,AF247=AF250,AF247&lt;&gt;AF251),A247-COUNTIF($H$231:$H247,"&lt;&gt;CZ")&amp;$AH$5&amp;A250-COUNTIF($H$231:$H250,"&lt;&gt;CZ"),IF(AND(H247="CZ",H248&lt;&gt;"CZ",H249="CZ",H250="CZ",AF247&lt;&gt;AF246,AF247=AF250,AF247&lt;&gt;AF251),A247-COUNTIF($H$231:$H247,"&lt;&gt;CZ")&amp;$AH$5&amp;A250-COUNTIF($H$231:$H250,"&lt;&gt;CZ"),IF(AND(H247="CZ",H248&lt;&gt;"CZ",H249&lt;&gt;"CZ",H250="CZ",AF247&lt;&gt;AF246,AF247=AF250,AF247&lt;&gt;AF251),A247-COUNTIF($H$231:$H247,"&lt;&gt;CZ")&amp;$AH$5&amp;A250-COUNTIF($H$231:$H250,"&lt;&gt;CZ"),"")))))))))))))))))))))))))))))))))))))))))))))))))))))</f>
        <v/>
      </c>
      <c r="AJ247" s="102" t="str">
        <f>IF(AI247&lt;&gt;"","",IF(AND(H247="CZ",H248&lt;&gt;"CZ",H249="CZ",H250&lt;&gt;"CZ",AF247&lt;&gt;AF246,AF247=AF250,AF247&lt;&gt;AF251),A247-COUNTIF($H$231:$H247,"&lt;&gt;CZ")&amp;$AH$5&amp;A250-COUNTIF($H$231:$H250,"&lt;&gt;CZ"),IF(AND(H247="CZ",H248="CZ",H249&lt;&gt;"CZ",H250&lt;&gt;"CZ",AF247&lt;&gt;AF246,AF247=AF250,AF247&lt;&gt;AF251),A247-COUNTIF($H$231:$H247,"&lt;&gt;CZ")&amp;$AH$5&amp;A250-COUNTIF($H$231:$H250,"&lt;&gt;CZ"),IF(AND(H247="CZ",H248&lt;&gt;"CZ",H249&lt;&gt;"CZ",H250&lt;&gt;"CZ",AF247&lt;&gt;AF246,AF247=AF250,AF247&lt;&gt;AF251),A247-COUNTIF($H$231:$H247,"&lt;&gt;CZ"),IF(AND(H247="CZ",H246&lt;&gt;"CZ",H245="CZ",H244="CZ",H243="CZ",AF247=AF243,AF247&lt;&gt;AF242,AF247&lt;&gt;AF248),A243-COUNTIFS($H$231:$H243,"&lt;&gt;CZ")&amp;$AH$5&amp;A247-COUNTIFS($H$231:$H247,"&lt;&gt;CZ"),IF(AND(H247="CZ",H246="CZ",H245&lt;&gt;"CZ",H244="CZ",H243="CZ",AF247=AF243,AF247&lt;&gt;AF242,AF247&lt;&gt;AF248),A243-COUNTIFS($H$231:$H243,"&lt;&gt;CZ")&amp;$AH$5&amp;A247-COUNTIFS($H$231:$H247,"&lt;&gt;CZ"),IF(AND(H247="CZ",H246="CZ",H245="CZ",H244&lt;&gt;"CZ",H243="CZ",AF247=AF243,AF247&lt;&gt;AF242,AF247&lt;&gt;AF248),A243-COUNTIFS($H$231:$H243,"&lt;&gt;CZ")&amp;$AH$5&amp;A247-COUNTIFS($H$231:$H247,"&lt;&gt;CZ"),IF(AND(H247="CZ",H246="CZ",H245="CZ",H244="CZ",H243&lt;&gt;"CZ",AF247=AF243,AF247&lt;&gt;AF242,AF247&lt;&gt;AF248),A244-COUNTIFS($H$231:$H243,"&lt;&gt;CZ")&amp;$AH$5&amp;A247-COUNTIFS($H$231:$H247,"&lt;&gt;CZ"),IF(AND(H247="CZ",H246&lt;&gt;"CZ",H245="CZ",H244="CZ",H243&lt;&gt;"CZ",AF247=AF243,AF247&lt;&gt;AF242,AF247&lt;&gt;AF248),A244-COUNTIFS($H$231:$H243,"&lt;&gt;CZ")&amp;$AH$5&amp;A247-COUNTIFS($H$231:$H247,"&lt;&gt;CZ"),IF(AND(H247="CZ",H246&lt;&gt;"CZ",H245="CZ",H244&lt;&gt;"CZ",H243="CZ",AF247=AF243,AF247&lt;&gt;AF242,AF247&lt;&gt;AF248),A243-COUNTIFS($H$231:$H243,"&lt;&gt;CZ")&amp;$AH$5&amp;A247-COUNTIFS($H$231:$H247,"&lt;&gt;CZ"),IF(AND(H247="CZ",H246&lt;&gt;"CZ",H245&lt;&gt;"CZ",H244="CZ",H243="CZ",AF247=AF243,AF247&lt;&gt;AF242,AF247&lt;&gt;AF248),A243-COUNTIFS($H$231:$H243,"&lt;&gt;CZ")&amp;$AH$5&amp;A247-COUNTIFS($H$231:$H247,"&lt;&gt;CZ"),IF(AND(H247="CZ",H246&lt;&gt;"CZ",H245&lt;&gt;"CZ",H244&lt;&gt;"CZ",H243="CZ",AF247=AF243,AF247&lt;&gt;AF242,AF247&lt;&gt;AF248),A243-COUNTIFS($H$231:$H243,"&lt;&gt;CZ")&amp;$AH$5&amp;A247-COUNTIFS($H$231:$H247,"&lt;&gt;CZ"),IF(AND(H247="CZ",H246&lt;&gt;"CZ",H245&lt;&gt;"CZ",H244="CZ",H243&lt;&gt;"CZ",AF247=AF243,AF247&lt;&gt;AF242,AF247&lt;&gt;AF248),A244-COUNTIFS($H$231:$H243,"&lt;&gt;CZ")&amp;$AH$5&amp;A247-COUNTIFS($H$231:$H247,"&lt;&gt;CZ"),IF(AND(H247="CZ",H246&lt;&gt;"CZ",H245="CZ",H244&lt;&gt;"CZ",H243&lt;&gt;"CZ",AF247=AF243,AF247&lt;&gt;AF242,AF247&lt;&gt;AF248),A244-COUNTIFS($H$231:$H243,"&lt;&gt;CZ")&amp;$AH$5&amp;A247-COUNTIFS($H$231:$H247,"&lt;&gt;CZ"),IF(AND(H247="CZ",H246="CZ",H245&lt;&gt;"CZ",H244&lt;&gt;"CZ",H243&lt;&gt;"CZ",AF247=AF243,AF247&lt;&gt;AF242,AF247&lt;&gt;AF248),A244-COUNTIFS($H$231:$H243,"&lt;&gt;CZ")&amp;$AH$5&amp;A247-COUNTIFS($H$231:$H247,"&lt;&gt;CZ"),IF(AND(H247="CZ",H246="CZ",H245&lt;&gt;"CZ",H244&lt;&gt;"CZ",H243="CZ",AF247=AF243,AF247&lt;&gt;AF242,AF247&lt;&gt;AF248),A243-COUNTIFS($H$231:$H243,"&lt;&gt;CZ")&amp;$AH$5&amp;A247-COUNTIFS($H$231:$H247,"&lt;&gt;CZ"),IF(AND(H247="CZ",H246="CZ",H245&lt;&gt;"CZ",H244="CZ",H243&lt;&gt;"CZ",AF247=AF243,AF247&lt;&gt;AF242,AF247&lt;&gt;AF248),A244-COUNTIFS($H$231:$H243,"&lt;&gt;CZ")&amp;$AH$5&amp;A247-COUNTIFS($H$231:$H247,"&lt;&gt;CZ"),IF(AND(H247="CZ",H246="CZ",H245="CZ",H244&lt;&gt;"CZ",H243&lt;&gt;"CZ",AF247=AF243,AF247&lt;&gt;AF242,AF247&lt;&gt;AF248),A244-COUNTIFS($H$231:$H243,"&lt;&gt;CZ")&amp;$AH$5&amp;A247-COUNTIFS($H$231:$H247,"&lt;&gt;CZ"),IF(AND(H247="CZ",H246&lt;&gt;"CZ",H245&lt;&gt;"CZ",H244&lt;&gt;"CZ",H243&lt;&gt;"CZ",AF247=AF243,AF247&lt;&gt;AF242,AF247&lt;&gt;AF248),A244-COUNTIFS($H$231:$H243,"&lt;&gt;CZ"),IF(AND(H247="CZ",H246&lt;&gt;"CZ",H245="CZ",H244="CZ",H248="CZ",AF248=AF244,AF247&lt;&gt;AF243,AF247&lt;&gt;AF249),A244-COUNTIFS($H$231:$H244,"&lt;&gt;CZ")&amp;$AH$5&amp;A248-COUNTIFS($H$231:$H248,"&lt;&gt;CZ"),IF(AND(H247="CZ",H246="CZ",H245&lt;&gt;"CZ",H244="CZ",H248="CZ",AF248=AF244,AF247&lt;&gt;AF243,AF247&lt;&gt;AF249),A244-COUNTIFS($H$231:$H244,"&lt;&gt;CZ")&amp;$AH$5&amp;A248-COUNTIFS($H$231:$H248,"&lt;&gt;CZ"),IF(AND(H247="CZ",H246="CZ",H245="CZ",H244&lt;&gt;"CZ",H248="CZ",AF248=AF244,AF247&lt;&gt;AF243,AF247&lt;&gt;AF249),A245-COUNTIFS($H$231:$H244,"&lt;&gt;CZ")&amp;$AH$5&amp;A248-COUNTIFS($H$231:$H248,"&lt;&gt;CZ"),IF(AND(H247="CZ",H246="CZ",H245="CZ",H244="CZ",H248&lt;&gt;"CZ",AF248=AF244,AF247&lt;&gt;AF243,AF247&lt;&gt;AF249),A244-COUNTIFS($H$231:$H244,"&lt;&gt;CZ")&amp;$AH$5&amp;A248-COUNTIFS($H$231:$H248,"&lt;&gt;CZ"),IF(AND(H247="CZ",H246&lt;&gt;"CZ",H245="CZ",H244="CZ",H248&lt;&gt;"CZ",AF248=AF244,AF247&lt;&gt;AF243,AF247&lt;&gt;AF249),A244-COUNTIFS($H$231:$H244,"&lt;&gt;CZ")&amp;$AH$5&amp;A248-COUNTIFS($H$231:$H248,"&lt;&gt;CZ"),IF(AND(H247="CZ",H246&lt;&gt;"CZ",H245="CZ",H244&lt;&gt;"CZ",H248="CZ",AF248=AF244,AF247&lt;&gt;AF243,AF247&lt;&gt;AF249),A245-COUNTIFS($H$231:$H244,"&lt;&gt;CZ")&amp;$AH$5&amp;A248-COUNTIFS($H$231:$H248,"&lt;&gt;CZ"),IF(AND(H247="CZ",H246&lt;&gt;"CZ",H245&lt;&gt;"CZ",H244="CZ",H248="CZ",AF248=AF244,AF247&lt;&gt;AF243,AF247&lt;&gt;AF249),A244-COUNTIFS($H$231:$H244,"&lt;&gt;CZ")&amp;$AH$5&amp;A248-COUNTIFS($H$231:$H248,"&lt;&gt;CZ"),IF(AND(H247="CZ",H246&lt;&gt;"CZ",H245&lt;&gt;"CZ",H244&lt;&gt;"CZ",H248="CZ",AF248=AF244,AF247&lt;&gt;AF243,AF247&lt;&gt;AF249),A245-COUNTIFS($H$231:$H244,"&lt;&gt;CZ")&amp;$AH$5&amp;A248-COUNTIFS($H$231:$H248,"&lt;&gt;CZ"),IF(AND(H247="CZ",H246&lt;&gt;"CZ",H245&lt;&gt;"CZ",H244="CZ",H248&lt;&gt;"CZ",AF248=AF244,AF247&lt;&gt;AF243,AF247&lt;&gt;AF249),A244-COUNTIFS($H$231:$H244,"&lt;&gt;CZ")&amp;$AH$5&amp;A248-COUNTIFS($H$231:$H248,"&lt;&gt;CZ"),IF(AND(H247="CZ",H246&lt;&gt;"CZ",H245="CZ",H244&lt;&gt;"CZ",H248&lt;&gt;"CZ",AF248=AF244,AF247&lt;&gt;AF243,AF247&lt;&gt;AF249),A245-COUNTIFS($H$231:$H244,"&lt;&gt;CZ")&amp;$AH$5&amp;A248-COUNTIFS($H$231:$H248,"&lt;&gt;CZ"),IF(AND(H247="CZ",H246="CZ",H245&lt;&gt;"CZ",H244&lt;&gt;"CZ",H248&lt;&gt;"CZ",AF248=AF244,AF247&lt;&gt;AF243,AF247&lt;&gt;AF249),A245-COUNTIFS($H$231:$H244,"&lt;&gt;CZ")&amp;$AH$5&amp;A248-COUNTIFS($H$231:$H248,"&lt;&gt;CZ"),IF(AND(H247="CZ",H246="CZ",H245&lt;&gt;"CZ",H244&lt;&gt;"CZ",H248="CZ",AF248=AF244,AF247&lt;&gt;AF243,AF247&lt;&gt;AF249),A245-COUNTIFS($H$231:$H244,"&lt;&gt;CZ")&amp;$AH$5&amp;A248-COUNTIFS($H$231:$H248,"&lt;&gt;CZ"),IF(AND(H247="CZ",H246="CZ",H245&lt;&gt;"CZ",H244="CZ",H248&lt;&gt;"CZ",AF248=AF244,AF247&lt;&gt;AF243,AF247&lt;&gt;AF249),A244-COUNTIFS($H$231:$H244,"&lt;&gt;CZ")&amp;$AH$5&amp;A248-COUNTIFS($H$231:$H248,"&lt;&gt;CZ"),IF(AND(H247="CZ",H246="CZ",H245="CZ",H244&lt;&gt;"CZ",H248&lt;&gt;"CZ",AF248=AF244,AF247&lt;&gt;AF243,AF247&lt;&gt;AF249),A245-COUNTIFS($H$231:$H244,"&lt;&gt;CZ")&amp;$AH$5&amp;A248-COUNTIFS($H$231:$H248,"&lt;&gt;CZ"),IF(AND(H247="CZ",H246&lt;&gt;"CZ",H245&lt;&gt;"CZ",H244&lt;&gt;"CZ",H248&lt;&gt;"CZ",AF248=AF244,AF247&lt;&gt;AF243,AF247&lt;&gt;AF249),A245-COUNTIFS($H$231:$H244,"&lt;&gt;CZ"),IF(AND(H247="CZ",H246&lt;&gt;"CZ",H245="CZ",H248="CZ",H249="CZ",AF249=AF245,AF247&lt;&gt;AF244,AF247&lt;&gt;AF250),A245-COUNTIFS($H$231:$H245,"&lt;&gt;CZ")&amp;$AH$5&amp;A249-COUNTIFS($H$231:$H249,"&lt;&gt;CZ"),IF(AND(H247="CZ",H246="CZ",H245&lt;&gt;"CZ",H248="CZ",H249="CZ",AF249=AF245,AF247&lt;&gt;AF244,AF247&lt;&gt;AF250),A246-COUNTIFS($H$231:$H245,"&lt;&gt;CZ")&amp;$AH$5&amp;A249-COUNTIFS($H$231:$H249,"&lt;&gt;CZ"),IF(AND(H247="CZ",H246="CZ",H245="CZ",H248&lt;&gt;"CZ",H249="CZ",AF249=AF245,AF247&lt;&gt;AF244,AF247&lt;&gt;AF250),A245-COUNTIFS($H$231:$H245,"&lt;&gt;CZ")&amp;$AH$5&amp;A249-COUNTIFS($H$231:$H249,"&lt;&gt;CZ"),IF(AND(H247="CZ",H246="CZ",H245="CZ",H248="CZ",H249&lt;&gt;"CZ",AF249=AF245,AF247&lt;&gt;AF244,AF247&lt;&gt;AF250),A245-COUNTIFS($H$231:$H245,"&lt;&gt;CZ")&amp;$AH$5&amp;A249-COUNTIFS($H$231:$H249,"&lt;&gt;CZ"),IF(AND(H247="CZ",H246&lt;&gt;"CZ",H245="CZ",H248="CZ",H249&lt;&gt;"CZ",AF249=AF245,AF247&lt;&gt;AF244,AF247&lt;&gt;AF250),A245-COUNTIFS($H$231:$H245,"&lt;&gt;CZ")&amp;$AH$5&amp;A249-COUNTIFS($H$231:$H249,"&lt;&gt;CZ"),IF(AND(H247="CZ",H246&lt;&gt;"CZ",H245="CZ",H248&lt;&gt;"CZ",H249="CZ",AF249=AF245,AF247&lt;&gt;AF244,AF247&lt;&gt;AF250),A245-COUNTIFS($H$231:$H245,"&lt;&gt;CZ")&amp;$AH$5&amp;A249-COUNTIFS($H$231:$H249,"&lt;&gt;CZ"),IF(AND(H247="CZ",H246&lt;&gt;"CZ",H245&lt;&gt;"CZ",H248="CZ",H249="CZ",AF249=AF245,AF247&lt;&gt;AF244,AF247&lt;&gt;AF250),A246-COUNTIFS($H$231:$H245,"&lt;&gt;CZ")&amp;$AH$5&amp;A249-COUNTIFS($H$231:$H249,"&lt;&gt;CZ"),IF(AND(H247="CZ",H246&lt;&gt;"CZ",H245&lt;&gt;"CZ",H248&lt;&gt;"CZ",H249="CZ",AF249=AF245,AF247&lt;&gt;AF244,AF247&lt;&gt;AF250),A246-COUNTIFS($H$231:$H245,"&lt;&gt;CZ")&amp;$AH$5&amp;A249-COUNTIFS($H$231:$H249,"&lt;&gt;CZ"),IF(AND(H247="CZ",H246&lt;&gt;"CZ",H245&lt;&gt;"CZ",H248="CZ",H249&lt;&gt;"CZ",AF249=AF245,AF247&lt;&gt;AF244,AF247&lt;&gt;AF250),A246-COUNTIFS($H$231:$H245,"&lt;&gt;CZ")&amp;$AH$5&amp;A249-COUNTIFS($H$231:$H249,"&lt;&gt;CZ"),IF(AND(H247="CZ",H246&lt;&gt;"CZ",H245="CZ",H248&lt;&gt;"CZ",H249&lt;&gt;"CZ",AF249=AF245,AF247&lt;&gt;AF244,AF247&lt;&gt;AF250),A245-COUNTIFS($H$231:$H245,"&lt;&gt;CZ")&amp;$AH$5&amp;A249-COUNTIFS($H$231:$H249,"&lt;&gt;CZ"),IF(AND(H247="CZ",H246="CZ",H245&lt;&gt;"CZ",H248&lt;&gt;"CZ",H249&lt;&gt;"CZ",AF249=AF245,AF247&lt;&gt;AF244,AF247&lt;&gt;AF250),A246-COUNTIFS($H$231:$H245,"&lt;&gt;CZ")&amp;$AH$5&amp;A249-COUNTIFS($H$231:$H249,"&lt;&gt;CZ"),IF(AND(H247="CZ",H246="CZ",H245&lt;&gt;"CZ",H248&lt;&gt;"CZ",H249="CZ",AF249=AF245,AF247&lt;&gt;AF244,AF247&lt;&gt;AF250),A246-COUNTIFS($H$231:$H245,"&lt;&gt;CZ")&amp;$AH$5&amp;A249-COUNTIFS($H$231:$H249,"&lt;&gt;CZ"),IF(AND(H247="CZ",H246="CZ",H245&lt;&gt;"CZ",H248="CZ",H249&lt;&gt;"CZ",AF249=AF245,AF247&lt;&gt;AF244,AF247&lt;&gt;AF250),A246-COUNTIFS($H$231:$H245,"&lt;&gt;CZ")&amp;$AH$5&amp;A249-COUNTIFS($H$231:$H249,"&lt;&gt;CZ"),IF(AND(H247="CZ",H246="CZ",H245="CZ",H248&lt;&gt;"CZ",H249&lt;&gt;"CZ",AF249=AF245,AF247&lt;&gt;AF244,AF247&lt;&gt;AF250),A245-COUNTIFS($H$231:$H245,"&lt;&gt;CZ")&amp;$AH$5&amp;A249-COUNTIFS($H$231:$H249,"&lt;&gt;CZ"),""))))))))))))))))))))))))))))))))))))))))))))))))</f>
        <v/>
      </c>
      <c r="AK247" s="102" t="str">
        <f>IF(AI247&lt;&gt;"","",IF(AJ247&lt;&gt;"","",IF(AND(H246="CZ",H245&lt;&gt;"CZ",H244&lt;&gt;"CZ",H247&lt;&gt;"CZ",H248&lt;&gt;"CZ",AF248=AF244,AF246&lt;&gt;AF243,AF246&lt;&gt;AF249),A245-COUNTIFS($H$231:$H244,"&lt;&gt;CZ"),IF(AND(H247="CZ",H246&lt;&gt;"CZ",H248="CZ",H249="CZ",H250="CZ",AF250=AF246,AF247&lt;&gt;AF245,AF247&lt;&gt;AF251),A247-COUNTIFS($H$231:$H246,"&lt;&gt;CZ")&amp;$AH$5&amp;A250-COUNTIFS($H$231:$H250,"&lt;&gt;CZ"),IF(AND(H247="CZ",H246="CZ",H248&lt;&gt;"CZ",H249="CZ",H250="CZ",AF250=AF246,AF247&lt;&gt;AF245,AF247&lt;&gt;AF251),A246-COUNTIFS($H$231:$H246,"&lt;&gt;CZ")&amp;$AH$5&amp;A250-COUNTIFS($H$231:$H250,"&lt;&gt;CZ"),IF(AND(H247="CZ",H246="CZ",H248="CZ",H249&lt;&gt;"CZ",H250="CZ",AF250=AF246,AF247&lt;&gt;AF245,AF247&lt;&gt;AF251),A246-COUNTIFS($H$231:$H246,"&lt;&gt;CZ")&amp;$AH$5&amp;A250-COUNTIFS($H$231:$H250,"&lt;&gt;CZ"),IF(AND(H247="CZ",H246="CZ",H248="CZ",H249="CZ",H250&lt;&gt;"CZ",AF250=AF246,AF247&lt;&gt;AF245,AF247&lt;&gt;AF251),A246-COUNTIFS($H$231:$H246,"&lt;&gt;CZ")&amp;$AH$5&amp;A250-COUNTIFS($H$231:$H250,"&lt;&gt;CZ"),IF(AND(H247="CZ",H246&lt;&gt;"CZ",H248="CZ",H249="CZ",H250&lt;&gt;"CZ",AF250=AF246,AF247&lt;&gt;AF245,AF247&lt;&gt;AF251),A247-COUNTIFS($H$231:$H246,"&lt;&gt;CZ")&amp;$AH$5&amp;A250-COUNTIFS($H$231:$H250,"&lt;&gt;CZ"),IF(AND(H247="CZ",H246&lt;&gt;"CZ",H248="CZ",H249&lt;&gt;"CZ",H250="CZ",AF250=AF246,AF247&lt;&gt;AF245,AF247&lt;&gt;AF251),A247-COUNTIFS($H$231:$H246,"&lt;&gt;CZ")&amp;$AH$5&amp;A250-COUNTIFS($H$231:$H250,"&lt;&gt;CZ"),IF(AND(H247="CZ",H246&lt;&gt;"CZ",H248&lt;&gt;"CZ",H249="CZ",H250="CZ",AF250=AF246,AF247&lt;&gt;AF245,AF247&lt;&gt;AF251),A247-COUNTIFS($H$231:$H246,"&lt;&gt;CZ")&amp;$AH$5&amp;A250-COUNTIFS($H$231:$H250,"&lt;&gt;CZ"),IF(AND(H247="CZ",H246&lt;&gt;"CZ",H248&lt;&gt;"CZ",H249&lt;&gt;"CZ",H250="CZ",AF250=AF246,AF247&lt;&gt;AF245,AF247&lt;&gt;AF251),A247-COUNTIFS($H$231:$H246,"&lt;&gt;CZ")&amp;$AH$5&amp;A250-COUNTIFS($H$231:$H250,"&lt;&gt;CZ"),IF(AND(H247="CZ",H246&lt;&gt;"CZ",H248&lt;&gt;"CZ",H249&lt;&gt;"CZ",H250&lt;&gt;"CZ",AF250=AF246,AF247&lt;&gt;AF245,AF247&lt;&gt;AF251),A250-COUNTIFS($H$231:$H250,"&lt;&gt;CZ"),IF(AND(H247="CZ",H246&lt;&gt;"CZ",H248&lt;&gt;"CZ",H249="CZ",H250&lt;&gt;"CZ",AF250=AF246,AF247&lt;&gt;AF245,AF247&lt;&gt;AF251),A247-COUNTIFS($H$231:$H246,"&lt;&gt;CZ")&amp;$AH$5&amp;A250-COUNTIFS($H$231:$H250,"&lt;&gt;CZ"),IF(AND(H247="CZ",H246="CZ",H248="CZ",H249&lt;&gt;"CZ",H250&lt;&gt;"CZ",AF250=AF246,AF247&lt;&gt;AF245,AF247&lt;&gt;AF251),A246-COUNTIFS($H$231:$H246,"&lt;&gt;CZ")&amp;$AH$5&amp;A250-COUNTIFS($H$231:$H250,"&lt;&gt;CZ"),IF(AND(H247="CZ",H246="CZ",H248&lt;&gt;"CZ",H249&lt;&gt;"CZ",H250&lt;&gt;"CZ",AF250=AF246,AF247&lt;&gt;AF245,AF247&lt;&gt;AF251),A246-COUNTIFS($H$231:$H246,"&lt;&gt;CZ")&amp;$AH$5&amp;A250-COUNTIFS($H$231:$H250,"&lt;&gt;CZ"),IF(AND(H247="CZ",H246="CZ",H248&lt;&gt;"CZ",H249&lt;&gt;"CZ",H250="CZ",AF250=AF246,AF247&lt;&gt;AF245,AF247&lt;&gt;AF251),A246-COUNTIFS($H$231:$H246,"&lt;&gt;CZ")&amp;$AH$5&amp;A250-COUNTIFS($H$231:$H250,"&lt;&gt;CZ"),IF(AND(H247="CZ",H246="CZ",H248&lt;&gt;"CZ",H249="CZ",H250&lt;&gt;"CZ",AF250=AF246,AF247&lt;&gt;AF245,AF247&lt;&gt;AF251),A246-COUNTIFS($H$231:$H246,"&lt;&gt;CZ")&amp;$AH$5&amp;A250-COUNTIFS($H$231:$H250,"&lt;&gt;CZ"),IF(AND(H247="CZ",H246&lt;&gt;"CZ",H248="CZ",H249&lt;&gt;"CZ",H250&lt;&gt;"CZ",AF250=AF246,AF247&lt;&gt;AF245,AF247&lt;&gt;AF251),A247-COUNTIFS($H$231:$H246,"&lt;&gt;CZ")&amp;$AH$5&amp;A250-COUNTIFS($H$231:$H250,"&lt;&gt;CZ"),IF(AND(H247="CZ",H248&lt;&gt;"CZ",H249="CZ",H250="CZ",H251="CZ",AF247=AF251,AF247&lt;&gt;AF246,AF247&lt;&gt;AF252),A247-COUNTIFS($H$231:$H247,"&lt;&gt;CZ")&amp;$AH$5&amp;A251-COUNTIFS($H$231:$H251,"&lt;&gt;CZ"),IF(AND(H247="CZ",H248="CZ",H249&lt;&gt;"CZ",H250="CZ",H251="CZ",AF247=AF251,AF247&lt;&gt;AF246,AF247&lt;&gt;AF252),A247-COUNTIFS($H$231:$H247,"&lt;&gt;CZ")&amp;$AH$5&amp;A251-COUNTIFS($H$231:$H251,"&lt;&gt;CZ"),IF(AND(H247="CZ",H248="CZ",H249="CZ",H250&lt;&gt;"CZ",H251="CZ",AF247=AF251,AF247&lt;&gt;AF246,AF247&lt;&gt;AF252),A247-COUNTIFS($H$231:$H247,"&lt;&gt;CZ")&amp;$AH$5&amp;A251-COUNTIFS($H$231:$H251,"&lt;&gt;CZ"),IF(AND(H247="CZ",H248="CZ",H249="CZ",H250="CZ",H251&lt;&gt;"CZ",AF247=AF251,AF247&lt;&gt;AF246,AF247&lt;&gt;AF252),A247-COUNTIFS($H$231:$H247,"&lt;&gt;CZ")&amp;$AH$5&amp;A251-COUNTIFS($H$231:$H251,"&lt;&gt;CZ"),IF(AND(H247="CZ",H246&lt;&gt;"CZ",H245="CZ",H244="CZ",H248&lt;&gt;"CZ",AF248=AF244,AF247&lt;&gt;AF243,AF247&lt;&gt;AF249),A244-COUNTIFS($H$231:$H244,"&lt;&gt;CZ")&amp;$AH$5&amp;A248-COUNTIFS($H$231:$H248,"&lt;&gt;CZ"),IF(AND(H247="CZ",H248&lt;&gt;"CZ",H249="CZ",H250="CZ",H251&lt;&gt;"CZ",AF247=AF251,AF247&lt;&gt;AF246,AF247&lt;&gt;AF252),A247-COUNTIFS($H$231:$H247,"&lt;&gt;CZ")&amp;$AH$5&amp;A251-COUNTIFS($H$231:$H251,"&lt;&gt;CZ"),IF(AND(H247="CZ",H248&lt;&gt;"CZ",H249="CZ",H250&lt;&gt;"CZ",H251="CZ",AF247=AF251,AF247&lt;&gt;AF246,AF247&lt;&gt;AF252),A247-COUNTIFS($H$231:$H247,"&lt;&gt;CZ")&amp;$AH$5&amp;A251-COUNTIFS($H$231:$H251,"&lt;&gt;CZ"),IF(AND(H247="CZ",H248&lt;&gt;"CZ",H249&lt;&gt;"CZ",H250="CZ",H251="CZ",AF247=AF251,AF247&lt;&gt;AF246,AF247&lt;&gt;AF252),A247-COUNTIFS($H$231:$H247,"&lt;&gt;CZ")&amp;$AH$5&amp;A251-COUNTIFS($H$231:$H251,"&lt;&gt;CZ"),IF(AND(H247="CZ",H248&lt;&gt;"CZ",H249&lt;&gt;"CZ",H250&lt;&gt;"CZ",H251="CZ",AF247=AF251,AF247&lt;&gt;AF246,AF247&lt;&gt;AF252),A247-COUNTIFS($H$231:$H247,"&lt;&gt;CZ")&amp;$AH$5&amp;A251-COUNTIFS($H$231:$H251,"&lt;&gt;CZ"),IF(AND(H247="CZ",H248&lt;&gt;"CZ",H249&lt;&gt;"CZ",H250="CZ",H251&lt;&gt;"CZ",AF247=AF251,AF247&lt;&gt;AF246,AF247&lt;&gt;AF252),A247-COUNTIFS($H$231:$H247,"&lt;&gt;CZ")&amp;$AH$5&amp;A251-COUNTIFS($H$231:$H251,"&lt;&gt;CZ"),IF(AND(H247="CZ",H248&lt;&gt;"CZ",H249="CZ",H250&lt;&gt;"CZ",H251&lt;&gt;"CZ",AF247=AF251,AF247&lt;&gt;AF246,AF247&lt;&gt;AF252),A247-COUNTIFS($H$231:$H247,"&lt;&gt;CZ")&amp;$AH$5&amp;A251-COUNTIFS($H$231:$H251,"&lt;&gt;CZ"),IF(AND(H247="CZ",H248="CZ",H249&lt;&gt;"CZ",H250&lt;&gt;"CZ",H251&lt;&gt;"CZ",AF247=AF251,AF247&lt;&gt;AF246,AF247&lt;&gt;AF252),A247-COUNTIFS($H$231:$H247,"&lt;&gt;CZ")&amp;$AH$5&amp;A251-COUNTIFS($H$231:$H251,"&lt;&gt;CZ"),IF(AND(H247="CZ",H248="CZ",H249="CZ",H250&lt;&gt;"CZ",H251&lt;&gt;"CZ",AF247=AF251,AF247&lt;&gt;AF246,AF247&lt;&gt;AF252),A247-COUNTIFS($H$231:$H247,"&lt;&gt;CZ")&amp;$AH$5&amp;A251-COUNTIFS($H$231:$H251,"&lt;&gt;CZ"),IF(AND(H247="CZ",H248="CZ",H249&lt;&gt;"CZ",H250="CZ",H251&lt;&gt;"CZ",AF247=AF251,AF247&lt;&gt;AF246,AF247&lt;&gt;AF252),A247-COUNTIFS($H$231:$H247,"&lt;&gt;CZ")&amp;$AH$5&amp;A251-COUNTIFS($H$231:$H251,"&lt;&gt;CZ"),IF(AND(H247="CZ",H248="CZ",H249="CZ",H250&lt;&gt;"CZ",H251&lt;&gt;"CZ",AF247=AF251,AF247&lt;&gt;AF246,AF247&lt;&gt;AF252),A247-COUNTIFS($H$231:$H247,"&lt;&gt;CZ")&amp;$AH$5&amp;A251-COUNTIFS($H$231:$H251,"&lt;&gt;CZ"),IF(AND(H247="CZ",H248="CZ",H249&lt;&gt;"CZ",H250&lt;&gt;"CZ",H251&lt;&gt;"CZ",AF247=AF251,AF247&lt;&gt;AF246,AF247&lt;&gt;AF252),A251-COUNTIFS($H$231:$H251,"&lt;&gt;CZ"),""))))))))))))))))))))))))))))))))))</f>
        <v/>
      </c>
      <c r="AL247" s="120" t="str">
        <f t="shared" si="15"/>
        <v/>
      </c>
    </row>
    <row r="248" spans="1:38" s="104" customFormat="1" ht="15" hidden="1" customHeight="1">
      <c r="A248" s="105">
        <v>18</v>
      </c>
      <c r="B248" s="106" t="e">
        <v>#N/A</v>
      </c>
      <c r="C248" s="107" t="s">
        <v>251</v>
      </c>
      <c r="D248" s="107" t="s">
        <v>251</v>
      </c>
      <c r="E248" s="106" t="s">
        <v>251</v>
      </c>
      <c r="F248" s="108"/>
      <c r="G248" s="109" t="s">
        <v>251</v>
      </c>
      <c r="H248" s="110" t="s">
        <v>251</v>
      </c>
      <c r="I248" s="111"/>
      <c r="J248" s="112" t="s">
        <v>251</v>
      </c>
      <c r="K248" s="111"/>
      <c r="L248" s="112" t="s">
        <v>251</v>
      </c>
      <c r="M248" s="111"/>
      <c r="N248" s="112" t="s">
        <v>251</v>
      </c>
      <c r="O248" s="111"/>
      <c r="P248" s="112" t="s">
        <v>251</v>
      </c>
      <c r="Q248" s="111"/>
      <c r="R248" s="112" t="s">
        <v>251</v>
      </c>
      <c r="S248" s="113"/>
      <c r="T248" s="112" t="s">
        <v>251</v>
      </c>
      <c r="U248" s="111"/>
      <c r="V248" s="112" t="s">
        <v>251</v>
      </c>
      <c r="W248" s="111"/>
      <c r="X248" s="112" t="s">
        <v>251</v>
      </c>
      <c r="Y248" s="111"/>
      <c r="Z248" s="112" t="s">
        <v>251</v>
      </c>
      <c r="AA248" s="111"/>
      <c r="AB248" s="112" t="s">
        <v>251</v>
      </c>
      <c r="AC248" s="111"/>
      <c r="AD248" s="112" t="s">
        <v>251</v>
      </c>
      <c r="AE248" s="116">
        <v>0</v>
      </c>
      <c r="AF248" s="117" t="s">
        <v>251</v>
      </c>
      <c r="AG248" s="118" t="s">
        <v>251</v>
      </c>
      <c r="AH248" s="100" t="str">
        <f t="shared" ca="1" si="14"/>
        <v/>
      </c>
      <c r="AI248" s="119" t="str">
        <f>IF(H248="","",IF(H248&lt;&gt;"CZ","NE",IF(AND(H248="CZ",AF247&lt;&gt;AF248,AF248&lt;&gt;AF249),A248-COUNTIF($H$231:$H248,"&lt;&gt;CZ"),IF(AND(H248="CZ",H247="CZ",AF248=AF247,AF248&lt;&gt;AF246,AF248&lt;&gt;AF249),A247-COUNTIF($H$231:$H248,"&lt;&gt;CZ")&amp;$AH$5&amp;A248-COUNTIF($H$231:$H248,"&lt;&gt;CZ"),IF(AND(H248="CZ",H249="CZ",AF248&lt;&gt;AF247,AF248=AF249,AF248&lt;&gt;AF250),A248-COUNTIF($H$231:$H248,"&lt;&gt;CZ")&amp;$AH$5&amp;A249-COUNTIF($H$231:$H249,"&lt;&gt;CZ"),IF(AND(H248="CZ",H247="CZ",H246="CZ",AF248=AF246,AF248&lt;&gt;AF245,AF248&lt;&gt;AF249),A246-COUNTIF($H$231:$H248,"&lt;&gt;CZ")&amp;$AH$5&amp;A248-COUNTIF($H$231:$H248,"&lt;&gt;CZ"),IF(AND(H248="CZ",H247="CZ",H249="CZ",AF249=AF247,AF248&lt;&gt;AF246,AF248&lt;&gt;AF250),A247-COUNTIF($H$231:$H247,"&lt;&gt;CZ")&amp;$AH$5&amp;A249-COUNTIF($H$231:$H249,"&lt;&gt;CZ"),IF(AND(H248="CZ",H249="CZ",H250="CZ",AF248&lt;&gt;AF247,AF248=AF250,AF248&lt;&gt;AF251),A248-COUNTIF($H$231:$H248,"&lt;&gt;CZ")&amp;$AH$5&amp;A250-COUNTIF($H$231:$H250,"&lt;&gt;CZ"),IF(AND(H248="CZ",H247="CZ",H246="CZ",H245="CZ",AF248=AF245,AF248&lt;&gt;AF244,AF248&lt;&gt;AF249),A245-COUNTIF($H$231:$H245,"&lt;&gt;CZ")&amp;$AH$5&amp;A248-COUNTIF($H$231:$H248,"&lt;&gt;CZ"),IF(AND(H248="CZ",H247="CZ",H246="CZ",H249="CZ",AF249=AF246,AF248&lt;&gt;AF245,AF248&lt;&gt;AF250),A246-COUNTIF($H$231:$H246,"&lt;&gt;CZ")&amp;$AH$5&amp;A249-COUNTIF($H$231:$H249,"&lt;&gt;CZ"),IF(AND(H248="CZ",H247="CZ",H249="CZ",H250="CZ",AF250=AF247,AF248&lt;&gt;AF246,AF248&lt;&gt;AF251),A247-COUNTIF($H$231:$H247,"&lt;&gt;CZ")&amp;$AH$5&amp;A250-COUNTIF($H$231:$H250,"&lt;&gt;CZ"),IF(AND(H248="CZ",H249="CZ",H250="CZ",H251="CZ",AF248&lt;&gt;AF247,AF248=AF251,AF248&lt;&gt;AF252),A248-COUNTIF($H$231:$H248,"&lt;&gt;CZ")&amp;$AH$5&amp;A251-COUNTIF($H$231:$H251,"&lt;&gt;CZ"),IF(AND(H248="CZ",H247="CZ",H246="CZ",H245="CZ",H244="CZ",AF248=AF244,AF248&lt;&gt;AF243,AF248&lt;&gt;AF249),A244-COUNTIF($H$231:$H244,"&lt;&gt;CZ")&amp;$AH$5&amp;A248-COUNTIF($H$231:$H248,"&lt;&gt;CZ"),IF(AND(H248="CZ",H247="CZ",H246="CZ",H245="CZ",H249="CZ",AF249=AF245,AF248&lt;&gt;AF244,AF248&lt;&gt;AF250),A245-COUNTIF($H$231:$H245,"&lt;&gt;CZ")&amp;$AH$5&amp;A249-COUNTIF($H$231:$H249,"&lt;&gt;CZ"),IF(AND(H248="CZ",H247="CZ",H246="CZ",H249="CZ",H250="CZ",AF250=AF246,AF248&lt;&gt;AF245,AF248&lt;&gt;AF251),A246-COUNTIF($H$231:$H246,"&lt;&gt;CZ")&amp;$AH$5&amp;A250-COUNTIF($H$231:$H250,"&lt;&gt;CZ"),IF(AND(H248="CZ",H247="CZ",H249="CZ",H250="CZ",H251="CZ",AF251=AF247,AF248&lt;&gt;AF246,AF248&lt;&gt;AF252),A247-COUNTIF($H$231:$H247,"&lt;&gt;CZ")&amp;$AH$5&amp;A251-COUNTIF($H$231:$H251,"&lt;&gt;CZ"),IF(AND(H248="CZ",H249="CZ",H250="CZ",H251="CZ",H252="CZ",AF248&lt;&gt;AF247,AF248=AF252,AF248&lt;&gt;AF253),A248-COUNTIF($H$231:$H248,"&lt;&gt;CZ")&amp;$AH$5&amp;A252-COUNTIF($H$231:$H252,"&lt;&gt;CZ"),IF(AND(H248="CZ",H247&lt;&gt;"CZ",AF248=AF247,AF248&lt;&gt;AF246,AF248&lt;&gt;AF249),A248-COUNTIF($H$231:$H248,"&lt;&gt;CZ"),IF(AND(H248="CZ",H249&lt;&gt;"CZ",AF248&lt;&gt;AF247,AF248=AF249,AF248&lt;&gt;AF250),A248-COUNTIF($H$231:$H248,"&lt;&gt;CZ"),IF(AND(H248="CZ",H247&lt;&gt;"CZ",H246="CZ",AF248=AF246,AF248&lt;&gt;AF245,AF248&lt;&gt;AF249),A246-COUNTIF($H$231:$H246,"&lt;&gt;CZ")&amp;$AH$5&amp;A248-COUNTIF($H$231:$H248,"&lt;&gt;CZ"),IF(AND(H248="CZ",H247="CZ",H246&lt;&gt;"CZ",AF248=AF246,AF248&lt;&gt;AF245,AF248&lt;&gt;AF249),A247-COUNTIF($H$231:$H246,"&lt;&gt;CZ")&amp;$AH$5&amp;A248-COUNTIF($H$231:$H248,"&lt;&gt;CZ"),IF(AND(H248="CZ",H247&lt;&gt;"CZ",H246&lt;&gt;"CZ",AF248=AF246,AF248&lt;&gt;AF245,AF248&lt;&gt;AF249),A248-COUNTIF($H$231:$H248,"&lt;&gt;CZ"),IF(AND(H248="CZ",H247&lt;&gt;"CZ",H249="CZ",AF248=AF247,AF248&lt;&gt;AF246,AF248=AF249,AF248&lt;&gt;AF250),A248-COUNTIF($H$231:$H247,"&lt;&gt;CZ")&amp;$AH$5&amp;A249-COUNTIF($H$231:$H249,"&lt;&gt;CZ"),IF(AND(H248="CZ",H247="CZ",H249&lt;&gt;"CZ",AF249=AF247,AF248&lt;&gt;AF246,AF248&lt;&gt;AF250),A247-COUNTIF($H$231:$H247,"&lt;&gt;CZ")&amp;$AH$5&amp;A249-COUNTIF($H$231:$H249,"&lt;&gt;CZ"),IF(AND(H248="CZ",H247&lt;&gt;"CZ",H249&lt;&gt;"CZ",AF249=AF247,AF248&lt;&gt;AF246,AF248&lt;&gt;AF250),A248-COUNTIF($H$231:$H247,"&lt;&gt;CZ"),IF(AND(H248="CZ",H249&lt;&gt;"CZ",H250="CZ",AF248&lt;&gt;AF247,AF248=AF250,AF248&lt;&gt;AF251),A248-COUNTIF($H$231:$H248,"&lt;&gt;CZ")&amp;$AH$5&amp;A250-COUNTIF($H$231:$H250,"&lt;&gt;CZ"),IF(AND(H248="CZ",H249="CZ",H250&lt;&gt;"CZ",AF248&lt;&gt;AF247,AF248=AF250,AF248&lt;&gt;AF251),A248-COUNTIF($H$231:$H248,"&lt;&gt;CZ")&amp;$AH$5&amp;A250-COUNTIF($H$231:$H250,"&lt;&gt;CZ"),IF(AND(H248="CZ",H249&lt;&gt;"CZ",H250&lt;&gt;"CZ",AF248&gt;0,AF248&lt;&gt;AF247,AF248=AF250,AF248&lt;&gt;AF251),A248-COUNTIF($H$231:$H248,"&lt;&gt;CZ"),IF(AND(H248="CZ",H247&lt;&gt;"CZ",H246="CZ",H245="CZ",AF248=AF245,AF248&lt;&gt;AF244,AF248&lt;&gt;AF249),A245-COUNTIF($H$231:$H245,"&lt;&gt;CZ")&amp;$AH$5&amp;A248-COUNTIF($H$231:$H248,"&lt;&gt;CZ"),IF(AND(H248="CZ",H247="CZ",H246&lt;&gt;"CZ",H245="CZ",AF248=AF245,AF248&lt;&gt;AF244,AF248&lt;&gt;AF249),A245-COUNTIF($H$231:$H245,"&lt;&gt;CZ")&amp;$AH$5&amp;A248-COUNTIF($H$231:$H248,"&lt;&gt;CZ"),IF(AND(H248="CZ",H247="CZ",H246="CZ",H245&lt;&gt;"CZ",AF248=AF245,AF248&lt;&gt;AF244,AF248&lt;&gt;AF249),A246-COUNTIF($H$231:$H245,"&lt;&gt;CZ")&amp;$AH$5&amp;A248-COUNTIF($H$231:$H248,"&lt;&gt;CZ"),IF(AND(H248="CZ",H247&lt;&gt;"CZ",H246&lt;&gt;"CZ",H245="CZ",AF248=AF245,AF248&lt;&gt;AF244,AF248&lt;&gt;AF249),A245-COUNTIF($H$231:$H245,"&lt;&gt;CZ")&amp;$AH$5&amp;A248-COUNTIF($H$231:$H248,"&lt;&gt;CZ"),IF(AND(H248="CZ",H247&lt;&gt;"CZ",H246="CZ",H245&lt;&gt;"CZ",AF248=AF245,AF248&lt;&gt;AF244,AF248&lt;&gt;AF249),A246-COUNTIF($H$231:$H245,"&lt;&gt;CZ")&amp;$AH$5&amp;A248-COUNTIF($H$231:$H248,"&lt;&gt;CZ"),IF(AND(H248="CZ",H247="CZ",H246&lt;&gt;"CZ",H245&lt;&gt;"CZ",AF248=AF245,AF248&lt;&gt;AF244,AF248&lt;&gt;AF249),A246-COUNTIF($H$231:$H245,"&lt;&gt;CZ")&amp;$AH$5&amp;A248-COUNTIF($H$231:$H248,"&lt;&gt;CZ"),IF(AND(H248="CZ",H247&lt;&gt;"CZ",H246&lt;&gt;"CZ",H245&lt;&gt;"CZ",AF248=AF245,AF248&lt;&gt;AF244,AF248&lt;&gt;AF249),A248-COUNTIF($H$231:$H248,"&lt;&gt;CZ"),IF(AND(H248="CZ",H247="CZ",H246&lt;&gt;"CZ",H249="CZ",AF248=AF246,AF248&lt;&gt;AF245,AF248=AF249,AF248&lt;&gt;AF250),A247-COUNTIF($H$231:$H246,"&lt;&gt;CZ")&amp;$AH$5&amp;A249-COUNTIF($H$231:$H249,"&lt;&gt;CZ"),IF(AND(H248="CZ",H247="CZ",H246="CZ",H249&lt;&gt;"CZ",AF248=AF246,AF248&lt;&gt;AF245,AF248=AF249,AF248&lt;&gt;AF250),A246-COUNTIF($H$231:$H246,"&lt;&gt;CZ")&amp;$AH$5&amp;A249-COUNTIF($H$231:$H249,"&lt;&gt;CZ"),IF(AND(H248="CZ",H247&lt;&gt;"CZ",H246&lt;&gt;"CZ",H249="CZ",AF248=AF246,AF248&lt;&gt;AF245,AF248=AF249,AF248&lt;&gt;AF250),A247-COUNTIF($H$231:$H246,"&lt;&gt;CZ")&amp;$AH$5&amp;A249-COUNTIF($H$231:$H249,"&lt;&gt;CZ"),IF(AND(H248="CZ",H247&lt;&gt;"CZ",H246="CZ",H249="CZ",AF248=AF246,AF248&lt;&gt;AF245,AF248=AF249,AF248&lt;&gt;AF250),A246-COUNTIF($H$231:$H246,"&lt;&gt;CZ")&amp;$AH$5&amp;A249-COUNTIF($H$231:$H249,"&lt;&gt;CZ"),IF(AND(H248="CZ",H247&lt;&gt;"CZ",H246="CZ",H249&lt;&gt;"CZ",AF248=AF246,AF248&lt;&gt;AF245,AF248=AF249,AF248&lt;&gt;AF250),A246-COUNTIF($H$231:$H246,"&lt;&gt;CZ")&amp;$AH$5&amp;A249-COUNTIF($H$231:$H249,"&lt;&gt;CZ"),IF(AND(H248="CZ",H247="CZ",H246&lt;&gt;"CZ",H249&lt;&gt;"CZ",AF249=AF246,AF248&lt;&gt;AF245,AF248&lt;&gt;AF250),A247-COUNTIF($H$231:$H246,"&lt;&gt;CZ")&amp;$AH$5&amp;A249-COUNTIF($H$231:$H249,"&lt;&gt;CZ"),IF(AND(H248="CZ",H247&lt;&gt;"CZ",H246&lt;&gt;"CZ",H249&lt;&gt;"CZ",AF249=AF246,AF248&lt;&gt;AF245,AF248&lt;&gt;AF250),A247-COUNTIF($H$231:$H246,"&lt;&gt;CZ"),IF(AND(H248="CZ",H247&lt;&gt;"CZ",H249="CZ",H250="CZ",AF250=AF247,AF248&lt;&gt;AF246,AF248&lt;&gt;AF251),A248-COUNTIF($H$231:$H247,"&lt;&gt;CZ")&amp;$AH$5&amp;A250-COUNTIF($H$231:$H250,"&lt;&gt;CZ"),IF(AND(H248="CZ",H247="CZ",H249&lt;&gt;"CZ",H250="CZ",AF250=AF247,AF248&lt;&gt;AF246,AF248&lt;&gt;AF251),A247-COUNTIF($H$231:$H247,"&lt;&gt;CZ")&amp;$AH$5&amp;A250-COUNTIF($H$231:$H250,"&lt;&gt;CZ"),IF(AND(H248="CZ",H247="CZ",H249="CZ",H250&lt;&gt;"CZ",AF250=AF247,AF248&lt;&gt;AF246,AF248&lt;&gt;AF251),A247-COUNTIF($H$231:$H247,"&lt;&gt;CZ")&amp;$AH$5&amp;A250-COUNTIF($H$231:$H250,"&lt;&gt;CZ"),IF(AND(H248="CZ",H247&lt;&gt;"CZ",H249&lt;&gt;"CZ",H250="CZ",AF250=AF247,AF248&lt;&gt;AF246,AF248&lt;&gt;AF251),A248-COUNTIF($H$231:$H247,"&lt;&gt;CZ")&amp;$AH$5&amp;A250-COUNTIF($H$231:$H250,"&lt;&gt;CZ"),IF(AND(H248="CZ",H247&lt;&gt;"CZ",H249="CZ",H250&lt;&gt;"CZ",AF250=AF247,AF248&lt;&gt;AF246,AF248&lt;&gt;AF251),A248-COUNTIF($H$231:$H247,"&lt;&gt;CZ")&amp;$AH$5&amp;A250-COUNTIF($H$231:$H250,"&lt;&gt;CZ"),IF(AND(H248="CZ",H247="CZ",H249&lt;&gt;"CZ",H250&lt;&gt;"CZ",AF250=AF247,AF248&lt;&gt;AF246,AF248&lt;&gt;AF251),A247-COUNTIF($H$231:$H247,"&lt;&gt;CZ")&amp;$AH$5&amp;A250-COUNTIF($H$231:$H250,"&lt;&gt;CZ"),IF(AND(H248="CZ",H247&lt;&gt;"CZ",H249&lt;&gt;"CZ",H250&lt;&gt;"CZ",AF250=AF247,AF248&lt;&gt;AF246,AF248&lt;&gt;AF251),A248-COUNTIF($H$231:$H247,"&lt;&gt;CZ"),IF(AND(H248="CZ",H249="CZ",H250="CZ",H251&lt;&gt;"CZ",AF248&lt;&gt;AF247,AF248=AF251,AF248&lt;&gt;AF252),A248-COUNTIF($H$231:$H248,"&lt;&gt;CZ")&amp;$AH$5&amp;A251-COUNTIF($H$231:$H251,"&lt;&gt;CZ"),IF(AND(H248="CZ",H249="CZ",H250&lt;&gt;"CZ",H251="CZ",AF248&lt;&gt;AF247,AF248=AF251,AF248&lt;&gt;AF252),A248-COUNTIF($H$231:$H248,"&lt;&gt;CZ")&amp;$AH$5&amp;A251-COUNTIF($H$231:$H251,"&lt;&gt;CZ"),IF(AND(H248="CZ",H249&lt;&gt;"CZ",H250="CZ",H251="CZ",AF248&lt;&gt;AF247,AF248=AF251,AF248&lt;&gt;AF252),A248-COUNTIF($H$231:$H248,"&lt;&gt;CZ")&amp;$AH$5&amp;A251-COUNTIF($H$231:$H251,"&lt;&gt;CZ"),IF(AND(H248="CZ",H249&lt;&gt;"CZ",H250&lt;&gt;"CZ",H251="CZ",AF248&lt;&gt;AF247,AF248=AF251,AF248&lt;&gt;AF252),A248-COUNTIF($H$231:$H248,"&lt;&gt;CZ")&amp;$AH$5&amp;A251-COUNTIF($H$231:$H251,"&lt;&gt;CZ"),"")))))))))))))))))))))))))))))))))))))))))))))))))))))</f>
        <v/>
      </c>
      <c r="AJ248" s="102" t="str">
        <f>IF(AI248&lt;&gt;"","",IF(AND(H248="CZ",H249&lt;&gt;"CZ",H250="CZ",H251&lt;&gt;"CZ",AF248&lt;&gt;AF247,AF248=AF251,AF248&lt;&gt;AF252),A248-COUNTIF($H$231:$H248,"&lt;&gt;CZ")&amp;$AH$5&amp;A251-COUNTIF($H$231:$H251,"&lt;&gt;CZ"),IF(AND(H248="CZ",H249="CZ",H250&lt;&gt;"CZ",H251&lt;&gt;"CZ",AF248&lt;&gt;AF247,AF248=AF251,AF248&lt;&gt;AF252),A248-COUNTIF($H$231:$H248,"&lt;&gt;CZ")&amp;$AH$5&amp;A251-COUNTIF($H$231:$H251,"&lt;&gt;CZ"),IF(AND(H248="CZ",H249&lt;&gt;"CZ",H250&lt;&gt;"CZ",H251&lt;&gt;"CZ",AF248&lt;&gt;AF247,AF248=AF251,AF248&lt;&gt;AF252),A248-COUNTIF($H$231:$H248,"&lt;&gt;CZ"),IF(AND(H248="CZ",H247&lt;&gt;"CZ",H246="CZ",H245="CZ",H244="CZ",AF248=AF244,AF248&lt;&gt;AF243,AF248&lt;&gt;AF249),A244-COUNTIFS($H$231:$H244,"&lt;&gt;CZ")&amp;$AH$5&amp;A248-COUNTIFS($H$231:$H248,"&lt;&gt;CZ"),IF(AND(H248="CZ",H247="CZ",H246&lt;&gt;"CZ",H245="CZ",H244="CZ",AF248=AF244,AF248&lt;&gt;AF243,AF248&lt;&gt;AF249),A244-COUNTIFS($H$231:$H244,"&lt;&gt;CZ")&amp;$AH$5&amp;A248-COUNTIFS($H$231:$H248,"&lt;&gt;CZ"),IF(AND(H248="CZ",H247="CZ",H246="CZ",H245&lt;&gt;"CZ",H244="CZ",AF248=AF244,AF248&lt;&gt;AF243,AF248&lt;&gt;AF249),A244-COUNTIFS($H$231:$H244,"&lt;&gt;CZ")&amp;$AH$5&amp;A248-COUNTIFS($H$231:$H248,"&lt;&gt;CZ"),IF(AND(H248="CZ",H247="CZ",H246="CZ",H245="CZ",H244&lt;&gt;"CZ",AF248=AF244,AF248&lt;&gt;AF243,AF248&lt;&gt;AF249),A245-COUNTIFS($H$231:$H244,"&lt;&gt;CZ")&amp;$AH$5&amp;A248-COUNTIFS($H$231:$H248,"&lt;&gt;CZ"),IF(AND(H248="CZ",H247&lt;&gt;"CZ",H246="CZ",H245="CZ",H244&lt;&gt;"CZ",AF248=AF244,AF248&lt;&gt;AF243,AF248&lt;&gt;AF249),A245-COUNTIFS($H$231:$H244,"&lt;&gt;CZ")&amp;$AH$5&amp;A248-COUNTIFS($H$231:$H248,"&lt;&gt;CZ"),IF(AND(H248="CZ",H247&lt;&gt;"CZ",H246="CZ",H245&lt;&gt;"CZ",H244="CZ",AF248=AF244,AF248&lt;&gt;AF243,AF248&lt;&gt;AF249),A244-COUNTIFS($H$231:$H244,"&lt;&gt;CZ")&amp;$AH$5&amp;A248-COUNTIFS($H$231:$H248,"&lt;&gt;CZ"),IF(AND(H248="CZ",H247&lt;&gt;"CZ",H246&lt;&gt;"CZ",H245="CZ",H244="CZ",AF248=AF244,AF248&lt;&gt;AF243,AF248&lt;&gt;AF249),A244-COUNTIFS($H$231:$H244,"&lt;&gt;CZ")&amp;$AH$5&amp;A248-COUNTIFS($H$231:$H248,"&lt;&gt;CZ"),IF(AND(H248="CZ",H247&lt;&gt;"CZ",H246&lt;&gt;"CZ",H245&lt;&gt;"CZ",H244="CZ",AF248=AF244,AF248&lt;&gt;AF243,AF248&lt;&gt;AF249),A244-COUNTIFS($H$231:$H244,"&lt;&gt;CZ")&amp;$AH$5&amp;A248-COUNTIFS($H$231:$H248,"&lt;&gt;CZ"),IF(AND(H248="CZ",H247&lt;&gt;"CZ",H246&lt;&gt;"CZ",H245="CZ",H244&lt;&gt;"CZ",AF248=AF244,AF248&lt;&gt;AF243,AF248&lt;&gt;AF249),A245-COUNTIFS($H$231:$H244,"&lt;&gt;CZ")&amp;$AH$5&amp;A248-COUNTIFS($H$231:$H248,"&lt;&gt;CZ"),IF(AND(H248="CZ",H247&lt;&gt;"CZ",H246="CZ",H245&lt;&gt;"CZ",H244&lt;&gt;"CZ",AF248=AF244,AF248&lt;&gt;AF243,AF248&lt;&gt;AF249),A245-COUNTIFS($H$231:$H244,"&lt;&gt;CZ")&amp;$AH$5&amp;A248-COUNTIFS($H$231:$H248,"&lt;&gt;CZ"),IF(AND(H248="CZ",H247="CZ",H246&lt;&gt;"CZ",H245&lt;&gt;"CZ",H244&lt;&gt;"CZ",AF248=AF244,AF248&lt;&gt;AF243,AF248&lt;&gt;AF249),A245-COUNTIFS($H$231:$H244,"&lt;&gt;CZ")&amp;$AH$5&amp;A248-COUNTIFS($H$231:$H248,"&lt;&gt;CZ"),IF(AND(H248="CZ",H247="CZ",H246&lt;&gt;"CZ",H245&lt;&gt;"CZ",H244="CZ",AF248=AF244,AF248&lt;&gt;AF243,AF248&lt;&gt;AF249),A244-COUNTIFS($H$231:$H244,"&lt;&gt;CZ")&amp;$AH$5&amp;A248-COUNTIFS($H$231:$H248,"&lt;&gt;CZ"),IF(AND(H248="CZ",H247="CZ",H246&lt;&gt;"CZ",H245="CZ",H244&lt;&gt;"CZ",AF248=AF244,AF248&lt;&gt;AF243,AF248&lt;&gt;AF249),A245-COUNTIFS($H$231:$H244,"&lt;&gt;CZ")&amp;$AH$5&amp;A248-COUNTIFS($H$231:$H248,"&lt;&gt;CZ"),IF(AND(H248="CZ",H247="CZ",H246="CZ",H245&lt;&gt;"CZ",H244&lt;&gt;"CZ",AF248=AF244,AF248&lt;&gt;AF243,AF248&lt;&gt;AF249),A245-COUNTIFS($H$231:$H244,"&lt;&gt;CZ")&amp;$AH$5&amp;A248-COUNTIFS($H$231:$H248,"&lt;&gt;CZ"),IF(AND(H248="CZ",H247&lt;&gt;"CZ",H246&lt;&gt;"CZ",H245&lt;&gt;"CZ",H244&lt;&gt;"CZ",AF248=AF244,AF248&lt;&gt;AF243,AF248&lt;&gt;AF249),A245-COUNTIFS($H$231:$H244,"&lt;&gt;CZ"),IF(AND(H248="CZ",H247&lt;&gt;"CZ",H246="CZ",H245="CZ",H249="CZ",AF249=AF245,AF248&lt;&gt;AF244,AF248&lt;&gt;AF250),A245-COUNTIFS($H$231:$H245,"&lt;&gt;CZ")&amp;$AH$5&amp;A249-COUNTIFS($H$231:$H249,"&lt;&gt;CZ"),IF(AND(H248="CZ",H247="CZ",H246&lt;&gt;"CZ",H245="CZ",H249="CZ",AF249=AF245,AF248&lt;&gt;AF244,AF248&lt;&gt;AF250),A245-COUNTIFS($H$231:$H245,"&lt;&gt;CZ")&amp;$AH$5&amp;A249-COUNTIFS($H$231:$H249,"&lt;&gt;CZ"),IF(AND(H248="CZ",H247="CZ",H246="CZ",H245&lt;&gt;"CZ",H249="CZ",AF249=AF245,AF248&lt;&gt;AF244,AF248&lt;&gt;AF250),A246-COUNTIFS($H$231:$H245,"&lt;&gt;CZ")&amp;$AH$5&amp;A249-COUNTIFS($H$231:$H249,"&lt;&gt;CZ"),IF(AND(H248="CZ",H247="CZ",H246="CZ",H245="CZ",H249&lt;&gt;"CZ",AF249=AF245,AF248&lt;&gt;AF244,AF248&lt;&gt;AF250),A245-COUNTIFS($H$231:$H245,"&lt;&gt;CZ")&amp;$AH$5&amp;A249-COUNTIFS($H$231:$H249,"&lt;&gt;CZ"),IF(AND(H248="CZ",H247&lt;&gt;"CZ",H246="CZ",H245="CZ",H249&lt;&gt;"CZ",AF249=AF245,AF248&lt;&gt;AF244,AF248&lt;&gt;AF250),A245-COUNTIFS($H$231:$H245,"&lt;&gt;CZ")&amp;$AH$5&amp;A249-COUNTIFS($H$231:$H249,"&lt;&gt;CZ"),IF(AND(H248="CZ",H247&lt;&gt;"CZ",H246="CZ",H245&lt;&gt;"CZ",H249="CZ",AF249=AF245,AF248&lt;&gt;AF244,AF248&lt;&gt;AF250),A246-COUNTIFS($H$231:$H245,"&lt;&gt;CZ")&amp;$AH$5&amp;A249-COUNTIFS($H$231:$H249,"&lt;&gt;CZ"),IF(AND(H248="CZ",H247&lt;&gt;"CZ",H246&lt;&gt;"CZ",H245="CZ",H249="CZ",AF249=AF245,AF248&lt;&gt;AF244,AF248&lt;&gt;AF250),A245-COUNTIFS($H$231:$H245,"&lt;&gt;CZ")&amp;$AH$5&amp;A249-COUNTIFS($H$231:$H249,"&lt;&gt;CZ"),IF(AND(H248="CZ",H247&lt;&gt;"CZ",H246&lt;&gt;"CZ",H245&lt;&gt;"CZ",H249="CZ",AF249=AF245,AF248&lt;&gt;AF244,AF248&lt;&gt;AF250),A246-COUNTIFS($H$231:$H245,"&lt;&gt;CZ")&amp;$AH$5&amp;A249-COUNTIFS($H$231:$H249,"&lt;&gt;CZ"),IF(AND(H248="CZ",H247&lt;&gt;"CZ",H246&lt;&gt;"CZ",H245="CZ",H249&lt;&gt;"CZ",AF249=AF245,AF248&lt;&gt;AF244,AF248&lt;&gt;AF250),A245-COUNTIFS($H$231:$H245,"&lt;&gt;CZ")&amp;$AH$5&amp;A249-COUNTIFS($H$231:$H249,"&lt;&gt;CZ"),IF(AND(H248="CZ",H247&lt;&gt;"CZ",H246="CZ",H245&lt;&gt;"CZ",H249&lt;&gt;"CZ",AF249=AF245,AF248&lt;&gt;AF244,AF248&lt;&gt;AF250),A246-COUNTIFS($H$231:$H245,"&lt;&gt;CZ")&amp;$AH$5&amp;A249-COUNTIFS($H$231:$H249,"&lt;&gt;CZ"),IF(AND(H248="CZ",H247="CZ",H246&lt;&gt;"CZ",H245&lt;&gt;"CZ",H249&lt;&gt;"CZ",AF249=AF245,AF248&lt;&gt;AF244,AF248&lt;&gt;AF250),A246-COUNTIFS($H$231:$H245,"&lt;&gt;CZ")&amp;$AH$5&amp;A249-COUNTIFS($H$231:$H249,"&lt;&gt;CZ"),IF(AND(H248="CZ",H247="CZ",H246&lt;&gt;"CZ",H245&lt;&gt;"CZ",H249="CZ",AF249=AF245,AF248&lt;&gt;AF244,AF248&lt;&gt;AF250),A246-COUNTIFS($H$231:$H245,"&lt;&gt;CZ")&amp;$AH$5&amp;A249-COUNTIFS($H$231:$H249,"&lt;&gt;CZ"),IF(AND(H248="CZ",H247="CZ",H246&lt;&gt;"CZ",H245="CZ",H249&lt;&gt;"CZ",AF249=AF245,AF248&lt;&gt;AF244,AF248&lt;&gt;AF250),A245-COUNTIFS($H$231:$H245,"&lt;&gt;CZ")&amp;$AH$5&amp;A249-COUNTIFS($H$231:$H249,"&lt;&gt;CZ"),IF(AND(H248="CZ",H247="CZ",H246="CZ",H245&lt;&gt;"CZ",H249&lt;&gt;"CZ",AF249=AF245,AF248&lt;&gt;AF244,AF248&lt;&gt;AF250),A246-COUNTIFS($H$231:$H245,"&lt;&gt;CZ")&amp;$AH$5&amp;A249-COUNTIFS($H$231:$H249,"&lt;&gt;CZ"),IF(AND(H248="CZ",H247&lt;&gt;"CZ",H246&lt;&gt;"CZ",H245&lt;&gt;"CZ",H249&lt;&gt;"CZ",AF249=AF245,AF248&lt;&gt;AF244,AF248&lt;&gt;AF250),A246-COUNTIFS($H$231:$H245,"&lt;&gt;CZ"),IF(AND(H248="CZ",H247&lt;&gt;"CZ",H246="CZ",H249="CZ",H250="CZ",AF250=AF246,AF248&lt;&gt;AF245,AF248&lt;&gt;AF251),A246-COUNTIFS($H$231:$H246,"&lt;&gt;CZ")&amp;$AH$5&amp;A250-COUNTIFS($H$231:$H250,"&lt;&gt;CZ"),IF(AND(H248="CZ",H247="CZ",H246&lt;&gt;"CZ",H249="CZ",H250="CZ",AF250=AF246,AF248&lt;&gt;AF245,AF248&lt;&gt;AF251),A247-COUNTIFS($H$231:$H246,"&lt;&gt;CZ")&amp;$AH$5&amp;A250-COUNTIFS($H$231:$H250,"&lt;&gt;CZ"),IF(AND(H248="CZ",H247="CZ",H246="CZ",H249&lt;&gt;"CZ",H250="CZ",AF250=AF246,AF248&lt;&gt;AF245,AF248&lt;&gt;AF251),A246-COUNTIFS($H$231:$H246,"&lt;&gt;CZ")&amp;$AH$5&amp;A250-COUNTIFS($H$231:$H250,"&lt;&gt;CZ"),IF(AND(H248="CZ",H247="CZ",H246="CZ",H249="CZ",H250&lt;&gt;"CZ",AF250=AF246,AF248&lt;&gt;AF245,AF248&lt;&gt;AF251),A246-COUNTIFS($H$231:$H246,"&lt;&gt;CZ")&amp;$AH$5&amp;A250-COUNTIFS($H$231:$H250,"&lt;&gt;CZ"),IF(AND(H248="CZ",H247&lt;&gt;"CZ",H246="CZ",H249="CZ",H250&lt;&gt;"CZ",AF250=AF246,AF248&lt;&gt;AF245,AF248&lt;&gt;AF251),A246-COUNTIFS($H$231:$H246,"&lt;&gt;CZ")&amp;$AH$5&amp;A250-COUNTIFS($H$231:$H250,"&lt;&gt;CZ"),IF(AND(H248="CZ",H247&lt;&gt;"CZ",H246="CZ",H249&lt;&gt;"CZ",H250="CZ",AF250=AF246,AF248&lt;&gt;AF245,AF248&lt;&gt;AF251),A246-COUNTIFS($H$231:$H246,"&lt;&gt;CZ")&amp;$AH$5&amp;A250-COUNTIFS($H$231:$H250,"&lt;&gt;CZ"),IF(AND(H248="CZ",H247&lt;&gt;"CZ",H246&lt;&gt;"CZ",H249="CZ",H250="CZ",AF250=AF246,AF248&lt;&gt;AF245,AF248&lt;&gt;AF251),A247-COUNTIFS($H$231:$H246,"&lt;&gt;CZ")&amp;$AH$5&amp;A250-COUNTIFS($H$231:$H250,"&lt;&gt;CZ"),IF(AND(H248="CZ",H247&lt;&gt;"CZ",H246&lt;&gt;"CZ",H249&lt;&gt;"CZ",H250="CZ",AF250=AF246,AF248&lt;&gt;AF245,AF248&lt;&gt;AF251),A247-COUNTIFS($H$231:$H246,"&lt;&gt;CZ")&amp;$AH$5&amp;A250-COUNTIFS($H$231:$H250,"&lt;&gt;CZ"),IF(AND(H248="CZ",H247&lt;&gt;"CZ",H246&lt;&gt;"CZ",H249="CZ",H250&lt;&gt;"CZ",AF250=AF246,AF248&lt;&gt;AF245,AF248&lt;&gt;AF251),A247-COUNTIFS($H$231:$H246,"&lt;&gt;CZ")&amp;$AH$5&amp;A250-COUNTIFS($H$231:$H250,"&lt;&gt;CZ"),IF(AND(H248="CZ",H247&lt;&gt;"CZ",H246="CZ",H249&lt;&gt;"CZ",H250&lt;&gt;"CZ",AF250=AF246,AF248&lt;&gt;AF245,AF248&lt;&gt;AF251),A246-COUNTIFS($H$231:$H246,"&lt;&gt;CZ")&amp;$AH$5&amp;A250-COUNTIFS($H$231:$H250,"&lt;&gt;CZ"),IF(AND(H248="CZ",H247="CZ",H246&lt;&gt;"CZ",H249&lt;&gt;"CZ",H250&lt;&gt;"CZ",AF250=AF246,AF248&lt;&gt;AF245,AF248&lt;&gt;AF251),A247-COUNTIFS($H$231:$H246,"&lt;&gt;CZ")&amp;$AH$5&amp;A250-COUNTIFS($H$231:$H250,"&lt;&gt;CZ"),IF(AND(H248="CZ",H247="CZ",H246&lt;&gt;"CZ",H249&lt;&gt;"CZ",H250="CZ",AF250=AF246,AF248&lt;&gt;AF245,AF248&lt;&gt;AF251),A247-COUNTIFS($H$231:$H246,"&lt;&gt;CZ")&amp;$AH$5&amp;A250-COUNTIFS($H$231:$H250,"&lt;&gt;CZ"),IF(AND(H248="CZ",H247="CZ",H246&lt;&gt;"CZ",H249="CZ",H250&lt;&gt;"CZ",AF250=AF246,AF248&lt;&gt;AF245,AF248&lt;&gt;AF251),A247-COUNTIFS($H$231:$H246,"&lt;&gt;CZ")&amp;$AH$5&amp;A250-COUNTIFS($H$231:$H250,"&lt;&gt;CZ"),IF(AND(H248="CZ",H247="CZ",H246="CZ",H249&lt;&gt;"CZ",H250&lt;&gt;"CZ",AF250=AF246,AF248&lt;&gt;AF245,AF248&lt;&gt;AF251),A246-COUNTIFS($H$231:$H246,"&lt;&gt;CZ")&amp;$AH$5&amp;A250-COUNTIFS($H$231:$H250,"&lt;&gt;CZ"),""))))))))))))))))))))))))))))))))))))))))))))))))</f>
        <v/>
      </c>
      <c r="AK248" s="102" t="str">
        <f>IF(AI248&lt;&gt;"","",IF(AJ248&lt;&gt;"","",IF(AND(H247="CZ",H246&lt;&gt;"CZ",H245&lt;&gt;"CZ",H248&lt;&gt;"CZ",H249&lt;&gt;"CZ",AF249=AF245,AF247&lt;&gt;AF244,AF247&lt;&gt;AF250),A246-COUNTIFS($H$231:$H245,"&lt;&gt;CZ"),IF(AND(H248="CZ",H247&lt;&gt;"CZ",H249="CZ",H250="CZ",H251="CZ",AF251=AF247,AF248&lt;&gt;AF246,AF248&lt;&gt;AF252),A248-COUNTIFS($H$231:$H247,"&lt;&gt;CZ")&amp;$AH$5&amp;A251-COUNTIFS($H$231:$H251,"&lt;&gt;CZ"),IF(AND(H248="CZ",H247="CZ",H249&lt;&gt;"CZ",H250="CZ",H251="CZ",AF251=AF247,AF248&lt;&gt;AF246,AF248&lt;&gt;AF252),A247-COUNTIFS($H$231:$H247,"&lt;&gt;CZ")&amp;$AH$5&amp;A251-COUNTIFS($H$231:$H251,"&lt;&gt;CZ"),IF(AND(H248="CZ",H247="CZ",H249="CZ",H250&lt;&gt;"CZ",H251="CZ",AF251=AF247,AF248&lt;&gt;AF246,AF248&lt;&gt;AF252),A247-COUNTIFS($H$231:$H247,"&lt;&gt;CZ")&amp;$AH$5&amp;A251-COUNTIFS($H$231:$H251,"&lt;&gt;CZ"),IF(AND(H248="CZ",H247="CZ",H249="CZ",H250="CZ",H251&lt;&gt;"CZ",AF251=AF247,AF248&lt;&gt;AF246,AF248&lt;&gt;AF252),A247-COUNTIFS($H$231:$H247,"&lt;&gt;CZ")&amp;$AH$5&amp;A251-COUNTIFS($H$231:$H251,"&lt;&gt;CZ"),IF(AND(H248="CZ",H247&lt;&gt;"CZ",H249="CZ",H250="CZ",H251&lt;&gt;"CZ",AF251=AF247,AF248&lt;&gt;AF246,AF248&lt;&gt;AF252),A248-COUNTIFS($H$231:$H247,"&lt;&gt;CZ")&amp;$AH$5&amp;A251-COUNTIFS($H$231:$H251,"&lt;&gt;CZ"),IF(AND(H248="CZ",H247&lt;&gt;"CZ",H249="CZ",H250&lt;&gt;"CZ",H251="CZ",AF251=AF247,AF248&lt;&gt;AF246,AF248&lt;&gt;AF252),A248-COUNTIFS($H$231:$H247,"&lt;&gt;CZ")&amp;$AH$5&amp;A251-COUNTIFS($H$231:$H251,"&lt;&gt;CZ"),IF(AND(H248="CZ",H247&lt;&gt;"CZ",H249&lt;&gt;"CZ",H250="CZ",H251="CZ",AF251=AF247,AF248&lt;&gt;AF246,AF248&lt;&gt;AF252),A248-COUNTIFS($H$231:$H247,"&lt;&gt;CZ")&amp;$AH$5&amp;A251-COUNTIFS($H$231:$H251,"&lt;&gt;CZ"),IF(AND(H248="CZ",H247&lt;&gt;"CZ",H249&lt;&gt;"CZ",H250&lt;&gt;"CZ",H251="CZ",AF251=AF247,AF248&lt;&gt;AF246,AF248&lt;&gt;AF252),A248-COUNTIFS($H$231:$H247,"&lt;&gt;CZ")&amp;$AH$5&amp;A251-COUNTIFS($H$231:$H251,"&lt;&gt;CZ"),IF(AND(H248="CZ",H247&lt;&gt;"CZ",H249&lt;&gt;"CZ",H250&lt;&gt;"CZ",H251&lt;&gt;"CZ",AF251=AF247,AF248&lt;&gt;AF246,AF248&lt;&gt;AF252),A251-COUNTIFS($H$231:$H251,"&lt;&gt;CZ"),IF(AND(H248="CZ",H247&lt;&gt;"CZ",H249&lt;&gt;"CZ",H250="CZ",H251&lt;&gt;"CZ",AF251=AF247,AF248&lt;&gt;AF246,AF248&lt;&gt;AF252),A248-COUNTIFS($H$231:$H247,"&lt;&gt;CZ")&amp;$AH$5&amp;A251-COUNTIFS($H$231:$H251,"&lt;&gt;CZ"),IF(AND(H248="CZ",H247="CZ",H249="CZ",H250&lt;&gt;"CZ",H251&lt;&gt;"CZ",AF251=AF247,AF248&lt;&gt;AF246,AF248&lt;&gt;AF252),A247-COUNTIFS($H$231:$H247,"&lt;&gt;CZ")&amp;$AH$5&amp;A251-COUNTIFS($H$231:$H251,"&lt;&gt;CZ"),IF(AND(H248="CZ",H247="CZ",H249&lt;&gt;"CZ",H250&lt;&gt;"CZ",H251&lt;&gt;"CZ",AF251=AF247,AF248&lt;&gt;AF246,AF248&lt;&gt;AF252),A247-COUNTIFS($H$231:$H247,"&lt;&gt;CZ")&amp;$AH$5&amp;A251-COUNTIFS($H$231:$H251,"&lt;&gt;CZ"),IF(AND(H248="CZ",H247="CZ",H249&lt;&gt;"CZ",H250&lt;&gt;"CZ",H251="CZ",AF251=AF247,AF248&lt;&gt;AF246,AF248&lt;&gt;AF252),A247-COUNTIFS($H$231:$H247,"&lt;&gt;CZ")&amp;$AH$5&amp;A251-COUNTIFS($H$231:$H251,"&lt;&gt;CZ"),IF(AND(H248="CZ",H247="CZ",H249&lt;&gt;"CZ",H250="CZ",H251&lt;&gt;"CZ",AF251=AF247,AF248&lt;&gt;AF246,AF248&lt;&gt;AF252),A247-COUNTIFS($H$231:$H247,"&lt;&gt;CZ")&amp;$AH$5&amp;A251-COUNTIFS($H$231:$H251,"&lt;&gt;CZ"),IF(AND(H248="CZ",H247&lt;&gt;"CZ",H249="CZ",H250&lt;&gt;"CZ",H251&lt;&gt;"CZ",AF251=AF247,AF248&lt;&gt;AF246,AF248&lt;&gt;AF252),A248-COUNTIFS($H$231:$H247,"&lt;&gt;CZ")&amp;$AH$5&amp;A251-COUNTIFS($H$231:$H251,"&lt;&gt;CZ"),IF(AND(H248="CZ",H249&lt;&gt;"CZ",H250="CZ",H251="CZ",H252="CZ",AF248=AF252,AF248&lt;&gt;AF247,AF248&lt;&gt;AF253),A248-COUNTIFS($H$231:$H248,"&lt;&gt;CZ")&amp;$AH$5&amp;A252-COUNTIFS($H$231:$H252,"&lt;&gt;CZ"),IF(AND(H248="CZ",H249="CZ",H250&lt;&gt;"CZ",H251="CZ",H252="CZ",AF248=AF252,AF248&lt;&gt;AF247,AF248&lt;&gt;AF253),A248-COUNTIFS($H$231:$H248,"&lt;&gt;CZ")&amp;$AH$5&amp;A252-COUNTIFS($H$231:$H252,"&lt;&gt;CZ"),IF(AND(H248="CZ",H249="CZ",H250="CZ",H251&lt;&gt;"CZ",H252="CZ",AF248=AF252,AF248&lt;&gt;AF247,AF248&lt;&gt;AF253),A248-COUNTIFS($H$231:$H248,"&lt;&gt;CZ")&amp;$AH$5&amp;A252-COUNTIFS($H$231:$H252,"&lt;&gt;CZ"),IF(AND(H248="CZ",H249="CZ",H250="CZ",H251="CZ",H252&lt;&gt;"CZ",AF248=AF252,AF248&lt;&gt;AF247,AF248&lt;&gt;AF253),A248-COUNTIFS($H$231:$H248,"&lt;&gt;CZ")&amp;$AH$5&amp;A252-COUNTIFS($H$231:$H252,"&lt;&gt;CZ"),IF(AND(H248="CZ",H247&lt;&gt;"CZ",H246="CZ",H245="CZ",H249&lt;&gt;"CZ",AF249=AF245,AF248&lt;&gt;AF244,AF248&lt;&gt;AF250),A245-COUNTIFS($H$231:$H245,"&lt;&gt;CZ")&amp;$AH$5&amp;A249-COUNTIFS($H$231:$H249,"&lt;&gt;CZ"),IF(AND(H248="CZ",H249&lt;&gt;"CZ",H250="CZ",H251="CZ",H252&lt;&gt;"CZ",AF248=AF252,AF248&lt;&gt;AF247,AF248&lt;&gt;AF253),A248-COUNTIFS($H$231:$H248,"&lt;&gt;CZ")&amp;$AH$5&amp;A252-COUNTIFS($H$231:$H252,"&lt;&gt;CZ"),IF(AND(H248="CZ",H249&lt;&gt;"CZ",H250="CZ",H251&lt;&gt;"CZ",H252="CZ",AF248=AF252,AF248&lt;&gt;AF247,AF248&lt;&gt;AF253),A248-COUNTIFS($H$231:$H248,"&lt;&gt;CZ")&amp;$AH$5&amp;A252-COUNTIFS($H$231:$H252,"&lt;&gt;CZ"),IF(AND(H248="CZ",H249&lt;&gt;"CZ",H250&lt;&gt;"CZ",H251="CZ",H252="CZ",AF248=AF252,AF248&lt;&gt;AF247,AF248&lt;&gt;AF253),A248-COUNTIFS($H$231:$H248,"&lt;&gt;CZ")&amp;$AH$5&amp;A252-COUNTIFS($H$231:$H252,"&lt;&gt;CZ"),IF(AND(H248="CZ",H249&lt;&gt;"CZ",H250&lt;&gt;"CZ",H251&lt;&gt;"CZ",H252="CZ",AF248=AF252,AF248&lt;&gt;AF247,AF248&lt;&gt;AF253),A248-COUNTIFS($H$231:$H248,"&lt;&gt;CZ")&amp;$AH$5&amp;A252-COUNTIFS($H$231:$H252,"&lt;&gt;CZ"),IF(AND(H248="CZ",H249&lt;&gt;"CZ",H250&lt;&gt;"CZ",H251="CZ",H252&lt;&gt;"CZ",AF248=AF252,AF248&lt;&gt;AF247,AF248&lt;&gt;AF253),A248-COUNTIFS($H$231:$H248,"&lt;&gt;CZ")&amp;$AH$5&amp;A252-COUNTIFS($H$231:$H252,"&lt;&gt;CZ"),IF(AND(H248="CZ",H249&lt;&gt;"CZ",H250="CZ",H251&lt;&gt;"CZ",H252&lt;&gt;"CZ",AF248=AF252,AF248&lt;&gt;AF247,AF248&lt;&gt;AF253),A248-COUNTIFS($H$231:$H248,"&lt;&gt;CZ")&amp;$AH$5&amp;A252-COUNTIFS($H$231:$H252,"&lt;&gt;CZ"),IF(AND(H248="CZ",H249="CZ",H250&lt;&gt;"CZ",H251&lt;&gt;"CZ",H252&lt;&gt;"CZ",AF248=AF252,AF248&lt;&gt;AF247,AF248&lt;&gt;AF253),A248-COUNTIFS($H$231:$H248,"&lt;&gt;CZ")&amp;$AH$5&amp;A252-COUNTIFS($H$231:$H252,"&lt;&gt;CZ"),IF(AND(H248="CZ",H249="CZ",H250="CZ",H251&lt;&gt;"CZ",H252&lt;&gt;"CZ",AF248=AF252,AF248&lt;&gt;AF247,AF248&lt;&gt;AF253),A248-COUNTIFS($H$231:$H248,"&lt;&gt;CZ")&amp;$AH$5&amp;A252-COUNTIFS($H$231:$H252,"&lt;&gt;CZ"),IF(AND(H248="CZ",H249="CZ",H250&lt;&gt;"CZ",H251="CZ",H252&lt;&gt;"CZ",AF248=AF252,AF248&lt;&gt;AF247,AF248&lt;&gt;AF253),A248-COUNTIFS($H$231:$H248,"&lt;&gt;CZ")&amp;$AH$5&amp;A252-COUNTIFS($H$231:$H252,"&lt;&gt;CZ"),IF(AND(H248="CZ",H249="CZ",H250="CZ",H251&lt;&gt;"CZ",H252&lt;&gt;"CZ",AF248=AF252,AF248&lt;&gt;AF247,AF248&lt;&gt;AF253),A248-COUNTIFS($H$231:$H248,"&lt;&gt;CZ")&amp;$AH$5&amp;A252-COUNTIFS($H$231:$H252,"&lt;&gt;CZ"),IF(AND(H248="CZ",H249="CZ",H250&lt;&gt;"CZ",H251&lt;&gt;"CZ",H252&lt;&gt;"CZ",AF248=AF252,AF248&lt;&gt;AF247,AF248&lt;&gt;AF253),A252-COUNTIFS($H$231:$H252,"&lt;&gt;CZ"),""))))))))))))))))))))))))))))))))))</f>
        <v/>
      </c>
      <c r="AL248" s="120" t="str">
        <f t="shared" si="15"/>
        <v/>
      </c>
    </row>
    <row r="249" spans="1:38" s="104" customFormat="1" ht="15" hidden="1" customHeight="1">
      <c r="A249" s="105">
        <v>19</v>
      </c>
      <c r="B249" s="106" t="e">
        <v>#N/A</v>
      </c>
      <c r="C249" s="107" t="s">
        <v>251</v>
      </c>
      <c r="D249" s="107" t="s">
        <v>251</v>
      </c>
      <c r="E249" s="106" t="s">
        <v>251</v>
      </c>
      <c r="F249" s="108"/>
      <c r="G249" s="109" t="s">
        <v>251</v>
      </c>
      <c r="H249" s="110" t="s">
        <v>251</v>
      </c>
      <c r="I249" s="111"/>
      <c r="J249" s="112" t="s">
        <v>251</v>
      </c>
      <c r="K249" s="111"/>
      <c r="L249" s="112" t="s">
        <v>251</v>
      </c>
      <c r="M249" s="111"/>
      <c r="N249" s="112" t="s">
        <v>251</v>
      </c>
      <c r="O249" s="111"/>
      <c r="P249" s="112" t="s">
        <v>251</v>
      </c>
      <c r="Q249" s="111"/>
      <c r="R249" s="112" t="s">
        <v>251</v>
      </c>
      <c r="S249" s="113"/>
      <c r="T249" s="112" t="s">
        <v>251</v>
      </c>
      <c r="U249" s="111"/>
      <c r="V249" s="112" t="s">
        <v>251</v>
      </c>
      <c r="W249" s="111"/>
      <c r="X249" s="112" t="s">
        <v>251</v>
      </c>
      <c r="Y249" s="111"/>
      <c r="Z249" s="112" t="s">
        <v>251</v>
      </c>
      <c r="AA249" s="111"/>
      <c r="AB249" s="112" t="s">
        <v>251</v>
      </c>
      <c r="AC249" s="111"/>
      <c r="AD249" s="112" t="s">
        <v>251</v>
      </c>
      <c r="AE249" s="116">
        <v>0</v>
      </c>
      <c r="AF249" s="117" t="s">
        <v>251</v>
      </c>
      <c r="AG249" s="118" t="s">
        <v>251</v>
      </c>
      <c r="AH249" s="100" t="str">
        <f t="shared" ca="1" si="14"/>
        <v/>
      </c>
      <c r="AI249" s="119" t="str">
        <f>IF(H249="","",IF(H249&lt;&gt;"CZ","NE",IF(AND(H249="CZ",AF248&lt;&gt;AF249,AF249&lt;&gt;AF250),A249-COUNTIF($H$231:$H249,"&lt;&gt;CZ"),IF(AND(H249="CZ",H248="CZ",AF249=AF248,AF249&lt;&gt;AF247,AF249&lt;&gt;AF250),A248-COUNTIF($H$231:$H249,"&lt;&gt;CZ")&amp;$AH$5&amp;A249-COUNTIF($H$231:$H249,"&lt;&gt;CZ"),IF(AND(H249="CZ",H250="CZ",AF249&lt;&gt;AF248,AF249=AF250,AF249&lt;&gt;AF251),A249-COUNTIF($H$231:$H249,"&lt;&gt;CZ")&amp;$AH$5&amp;A250-COUNTIF($H$231:$H250,"&lt;&gt;CZ"),IF(AND(H249="CZ",H248="CZ",H247="CZ",AF249=AF247,AF249&lt;&gt;AF246,AF249&lt;&gt;AF250),A247-COUNTIF($H$231:$H249,"&lt;&gt;CZ")&amp;$AH$5&amp;A249-COUNTIF($H$231:$H249,"&lt;&gt;CZ"),IF(AND(H249="CZ",H248="CZ",H250="CZ",AF250=AF248,AF249&lt;&gt;AF247,AF249&lt;&gt;AF251),A248-COUNTIF($H$231:$H248,"&lt;&gt;CZ")&amp;$AH$5&amp;A250-COUNTIF($H$231:$H250,"&lt;&gt;CZ"),IF(AND(H249="CZ",H250="CZ",H251="CZ",AF249&lt;&gt;AF248,AF249=AF251,AF249&lt;&gt;AF252),A249-COUNTIF($H$231:$H249,"&lt;&gt;CZ")&amp;$AH$5&amp;A251-COUNTIF($H$231:$H251,"&lt;&gt;CZ"),IF(AND(H249="CZ",H248="CZ",H247="CZ",H246="CZ",AF249=AF246,AF249&lt;&gt;AF245,AF249&lt;&gt;AF250),A246-COUNTIF($H$231:$H246,"&lt;&gt;CZ")&amp;$AH$5&amp;A249-COUNTIF($H$231:$H249,"&lt;&gt;CZ"),IF(AND(H249="CZ",H248="CZ",H247="CZ",H250="CZ",AF250=AF247,AF249&lt;&gt;AF246,AF249&lt;&gt;AF251),A247-COUNTIF($H$231:$H247,"&lt;&gt;CZ")&amp;$AH$5&amp;A250-COUNTIF($H$231:$H250,"&lt;&gt;CZ"),IF(AND(H249="CZ",H248="CZ",H250="CZ",H251="CZ",AF251=AF248,AF249&lt;&gt;AF247,AF249&lt;&gt;AF252),A248-COUNTIF($H$231:$H248,"&lt;&gt;CZ")&amp;$AH$5&amp;A251-COUNTIF($H$231:$H251,"&lt;&gt;CZ"),IF(AND(H249="CZ",H250="CZ",H251="CZ",H252="CZ",AF249&lt;&gt;AF248,AF249=AF252,AF249&lt;&gt;AF253),A249-COUNTIF($H$231:$H249,"&lt;&gt;CZ")&amp;$AH$5&amp;A252-COUNTIF($H$231:$H252,"&lt;&gt;CZ"),IF(AND(H249="CZ",H248="CZ",H247="CZ",H246="CZ",H245="CZ",AF249=AF245,AF249&lt;&gt;AF244,AF249&lt;&gt;AF250),A245-COUNTIF($H$231:$H245,"&lt;&gt;CZ")&amp;$AH$5&amp;A249-COUNTIF($H$231:$H249,"&lt;&gt;CZ"),IF(AND(H249="CZ",H248="CZ",H247="CZ",H246="CZ",H250="CZ",AF250=AF246,AF249&lt;&gt;AF245,AF249&lt;&gt;AF251),A246-COUNTIF($H$231:$H246,"&lt;&gt;CZ")&amp;$AH$5&amp;A250-COUNTIF($H$231:$H250,"&lt;&gt;CZ"),IF(AND(H249="CZ",H248="CZ",H247="CZ",H250="CZ",H251="CZ",AF251=AF247,AF249&lt;&gt;AF246,AF249&lt;&gt;AF252),A247-COUNTIF($H$231:$H247,"&lt;&gt;CZ")&amp;$AH$5&amp;A251-COUNTIF($H$231:$H251,"&lt;&gt;CZ"),IF(AND(H249="CZ",H248="CZ",H250="CZ",H251="CZ",H252="CZ",AF252=AF248,AF249&lt;&gt;AF247,AF249&lt;&gt;AF253),A248-COUNTIF($H$231:$H248,"&lt;&gt;CZ")&amp;$AH$5&amp;A252-COUNTIF($H$231:$H252,"&lt;&gt;CZ"),IF(AND(H249="CZ",H250="CZ",H251="CZ",H252="CZ",H253="CZ",AF249&lt;&gt;AF248,AF249=AF253,AF249&lt;&gt;AF254),A249-COUNTIF($H$231:$H249,"&lt;&gt;CZ")&amp;$AH$5&amp;A253-COUNTIF($H$231:$H253,"&lt;&gt;CZ"),IF(AND(H249="CZ",H248&lt;&gt;"CZ",AF249=AF248,AF249&lt;&gt;AF247,AF249&lt;&gt;AF250),A249-COUNTIF($H$231:$H249,"&lt;&gt;CZ"),IF(AND(H249="CZ",H250&lt;&gt;"CZ",AF249&lt;&gt;AF248,AF249=AF250,AF249&lt;&gt;AF251),A249-COUNTIF($H$231:$H249,"&lt;&gt;CZ"),IF(AND(H249="CZ",H248&lt;&gt;"CZ",H247="CZ",AF249=AF247,AF249&lt;&gt;AF246,AF249&lt;&gt;AF250),A247-COUNTIF($H$231:$H247,"&lt;&gt;CZ")&amp;$AH$5&amp;A249-COUNTIF($H$231:$H249,"&lt;&gt;CZ"),IF(AND(H249="CZ",H248="CZ",H247&lt;&gt;"CZ",AF249=AF247,AF249&lt;&gt;AF246,AF249&lt;&gt;AF250),A248-COUNTIF($H$231:$H247,"&lt;&gt;CZ")&amp;$AH$5&amp;A249-COUNTIF($H$231:$H249,"&lt;&gt;CZ"),IF(AND(H249="CZ",H248&lt;&gt;"CZ",H247&lt;&gt;"CZ",AF249=AF247,AF249&lt;&gt;AF246,AF249&lt;&gt;AF250),A249-COUNTIF($H$231:$H249,"&lt;&gt;CZ"),IF(AND(H249="CZ",H248&lt;&gt;"CZ",H250="CZ",AF249=AF248,AF249&lt;&gt;AF247,AF249=AF250,AF249&lt;&gt;AF251),A249-COUNTIF($H$231:$H248,"&lt;&gt;CZ")&amp;$AH$5&amp;A250-COUNTIF($H$231:$H250,"&lt;&gt;CZ"),IF(AND(H249="CZ",H248="CZ",H250&lt;&gt;"CZ",AF250=AF248,AF249&lt;&gt;AF247,AF249&lt;&gt;AF251),A248-COUNTIF($H$231:$H248,"&lt;&gt;CZ")&amp;$AH$5&amp;A250-COUNTIF($H$231:$H250,"&lt;&gt;CZ"),IF(AND(H249="CZ",H248&lt;&gt;"CZ",H250&lt;&gt;"CZ",AF250=AF248,AF249&lt;&gt;AF247,AF249&lt;&gt;AF251),A249-COUNTIF($H$231:$H248,"&lt;&gt;CZ"),IF(AND(H249="CZ",H250&lt;&gt;"CZ",H251="CZ",AF249&lt;&gt;AF248,AF249=AF251,AF249&lt;&gt;AF252),A249-COUNTIF($H$231:$H249,"&lt;&gt;CZ")&amp;$AH$5&amp;A251-COUNTIF($H$231:$H251,"&lt;&gt;CZ"),IF(AND(H249="CZ",H250="CZ",H251&lt;&gt;"CZ",AF249&lt;&gt;AF248,AF249=AF251,AF249&lt;&gt;AF252),A249-COUNTIF($H$231:$H249,"&lt;&gt;CZ")&amp;$AH$5&amp;A251-COUNTIF($H$231:$H251,"&lt;&gt;CZ"),IF(AND(H249="CZ",H250&lt;&gt;"CZ",H251&lt;&gt;"CZ",AF249&gt;0,AF249&lt;&gt;AF248,AF249=AF251,AF249&lt;&gt;AF252),A249-COUNTIF($H$231:$H249,"&lt;&gt;CZ"),IF(AND(H249="CZ",H248&lt;&gt;"CZ",H247="CZ",H246="CZ",AF249=AF246,AF249&lt;&gt;AF245,AF249&lt;&gt;AF250),A246-COUNTIF($H$231:$H246,"&lt;&gt;CZ")&amp;$AH$5&amp;A249-COUNTIF($H$231:$H249,"&lt;&gt;CZ"),IF(AND(H249="CZ",H248="CZ",H247&lt;&gt;"CZ",H246="CZ",AF249=AF246,AF249&lt;&gt;AF245,AF249&lt;&gt;AF250),A246-COUNTIF($H$231:$H246,"&lt;&gt;CZ")&amp;$AH$5&amp;A249-COUNTIF($H$231:$H249,"&lt;&gt;CZ"),IF(AND(H249="CZ",H248="CZ",H247="CZ",H246&lt;&gt;"CZ",AF249=AF246,AF249&lt;&gt;AF245,AF249&lt;&gt;AF250),A247-COUNTIF($H$231:$H246,"&lt;&gt;CZ")&amp;$AH$5&amp;A249-COUNTIF($H$231:$H249,"&lt;&gt;CZ"),IF(AND(H249="CZ",H248&lt;&gt;"CZ",H247&lt;&gt;"CZ",H246="CZ",AF249=AF246,AF249&lt;&gt;AF245,AF249&lt;&gt;AF250),A246-COUNTIF($H$231:$H246,"&lt;&gt;CZ")&amp;$AH$5&amp;A249-COUNTIF($H$231:$H249,"&lt;&gt;CZ"),IF(AND(H249="CZ",H248&lt;&gt;"CZ",H247="CZ",H246&lt;&gt;"CZ",AF249=AF246,AF249&lt;&gt;AF245,AF249&lt;&gt;AF250),A247-COUNTIF($H$231:$H246,"&lt;&gt;CZ")&amp;$AH$5&amp;A249-COUNTIF($H$231:$H249,"&lt;&gt;CZ"),IF(AND(H249="CZ",H248="CZ",H247&lt;&gt;"CZ",H246&lt;&gt;"CZ",AF249=AF246,AF249&lt;&gt;AF245,AF249&lt;&gt;AF250),A247-COUNTIF($H$231:$H246,"&lt;&gt;CZ")&amp;$AH$5&amp;A249-COUNTIF($H$231:$H249,"&lt;&gt;CZ"),IF(AND(H249="CZ",H248&lt;&gt;"CZ",H247&lt;&gt;"CZ",H246&lt;&gt;"CZ",AF249=AF246,AF249&lt;&gt;AF245,AF249&lt;&gt;AF250),A249-COUNTIF($H$231:$H249,"&lt;&gt;CZ"),IF(AND(H249="CZ",H248="CZ",H247&lt;&gt;"CZ",H250="CZ",AF249=AF247,AF249&lt;&gt;AF246,AF249=AF250,AF249&lt;&gt;AF251),A248-COUNTIF($H$231:$H247,"&lt;&gt;CZ")&amp;$AH$5&amp;A250-COUNTIF($H$231:$H250,"&lt;&gt;CZ"),IF(AND(H249="CZ",H248="CZ",H247="CZ",H250&lt;&gt;"CZ",AF249=AF247,AF249&lt;&gt;AF246,AF249=AF250,AF249&lt;&gt;AF251),A247-COUNTIF($H$231:$H247,"&lt;&gt;CZ")&amp;$AH$5&amp;A250-COUNTIF($H$231:$H250,"&lt;&gt;CZ"),IF(AND(H249="CZ",H248&lt;&gt;"CZ",H247&lt;&gt;"CZ",H250="CZ",AF249=AF247,AF249&lt;&gt;AF246,AF249=AF250,AF249&lt;&gt;AF251),A248-COUNTIF($H$231:$H247,"&lt;&gt;CZ")&amp;$AH$5&amp;A250-COUNTIF($H$231:$H250,"&lt;&gt;CZ"),IF(AND(H249="CZ",H248&lt;&gt;"CZ",H247="CZ",H250="CZ",AF249=AF247,AF249&lt;&gt;AF246,AF249=AF250,AF249&lt;&gt;AF251),A247-COUNTIF($H$231:$H247,"&lt;&gt;CZ")&amp;$AH$5&amp;A250-COUNTIF($H$231:$H250,"&lt;&gt;CZ"),IF(AND(H249="CZ",H248&lt;&gt;"CZ",H247="CZ",H250&lt;&gt;"CZ",AF249=AF247,AF249&lt;&gt;AF246,AF249=AF250,AF249&lt;&gt;AF251),A247-COUNTIF($H$231:$H247,"&lt;&gt;CZ")&amp;$AH$5&amp;A250-COUNTIF($H$231:$H250,"&lt;&gt;CZ"),IF(AND(H249="CZ",H248="CZ",H247&lt;&gt;"CZ",H250&lt;&gt;"CZ",AF250=AF247,AF249&lt;&gt;AF246,AF249&lt;&gt;AF251),A248-COUNTIF($H$231:$H247,"&lt;&gt;CZ")&amp;$AH$5&amp;A250-COUNTIF($H$231:$H250,"&lt;&gt;CZ"),IF(AND(H249="CZ",H248&lt;&gt;"CZ",H247&lt;&gt;"CZ",H250&lt;&gt;"CZ",AF250=AF247,AF249&lt;&gt;AF246,AF249&lt;&gt;AF251),A248-COUNTIF($H$231:$H247,"&lt;&gt;CZ"),IF(AND(H249="CZ",H248&lt;&gt;"CZ",H250="CZ",H251="CZ",AF251=AF248,AF249&lt;&gt;AF247,AF249&lt;&gt;AF252),A249-COUNTIF($H$231:$H248,"&lt;&gt;CZ")&amp;$AH$5&amp;A251-COUNTIF($H$231:$H251,"&lt;&gt;CZ"),IF(AND(H249="CZ",H248="CZ",H250&lt;&gt;"CZ",H251="CZ",AF251=AF248,AF249&lt;&gt;AF247,AF249&lt;&gt;AF252),A248-COUNTIF($H$231:$H248,"&lt;&gt;CZ")&amp;$AH$5&amp;A251-COUNTIF($H$231:$H251,"&lt;&gt;CZ"),IF(AND(H249="CZ",H248="CZ",H250="CZ",H251&lt;&gt;"CZ",AF251=AF248,AF249&lt;&gt;AF247,AF249&lt;&gt;AF252),A248-COUNTIF($H$231:$H248,"&lt;&gt;CZ")&amp;$AH$5&amp;A251-COUNTIF($H$231:$H251,"&lt;&gt;CZ"),IF(AND(H249="CZ",H248&lt;&gt;"CZ",H250&lt;&gt;"CZ",H251="CZ",AF251=AF248,AF249&lt;&gt;AF247,AF249&lt;&gt;AF252),A249-COUNTIF($H$231:$H248,"&lt;&gt;CZ")&amp;$AH$5&amp;A251-COUNTIF($H$231:$H251,"&lt;&gt;CZ"),IF(AND(H249="CZ",H248&lt;&gt;"CZ",H250="CZ",H251&lt;&gt;"CZ",AF251=AF248,AF249&lt;&gt;AF247,AF249&lt;&gt;AF252),A249-COUNTIF($H$231:$H248,"&lt;&gt;CZ")&amp;$AH$5&amp;A251-COUNTIF($H$231:$H251,"&lt;&gt;CZ"),IF(AND(H249="CZ",H248="CZ",H250&lt;&gt;"CZ",H251&lt;&gt;"CZ",AF251=AF248,AF249&lt;&gt;AF247,AF249&lt;&gt;AF252),A248-COUNTIF($H$231:$H248,"&lt;&gt;CZ")&amp;$AH$5&amp;A251-COUNTIF($H$231:$H251,"&lt;&gt;CZ"),IF(AND(H249="CZ",H248&lt;&gt;"CZ",H250&lt;&gt;"CZ",H251&lt;&gt;"CZ",AF251=AF248,AF249&lt;&gt;AF247,AF249&lt;&gt;AF252),A249-COUNTIF($H$231:$H248,"&lt;&gt;CZ"),IF(AND(H249="CZ",H250="CZ",H251="CZ",H252&lt;&gt;"CZ",AF249&lt;&gt;AF248,AF249=AF252,AF249&lt;&gt;AF253),A249-COUNTIF($H$231:$H249,"&lt;&gt;CZ")&amp;$AH$5&amp;A252-COUNTIF($H$231:$H252,"&lt;&gt;CZ"),IF(AND(H249="CZ",H250="CZ",H251&lt;&gt;"CZ",H252="CZ",AF249&lt;&gt;AF248,AF249=AF252,AF249&lt;&gt;AF253),A249-COUNTIF($H$231:$H249,"&lt;&gt;CZ")&amp;$AH$5&amp;A252-COUNTIF($H$231:$H252,"&lt;&gt;CZ"),IF(AND(H249="CZ",H250&lt;&gt;"CZ",H251="CZ",H252="CZ",AF249&lt;&gt;AF248,AF249=AF252,AF249&lt;&gt;AF253),A249-COUNTIF($H$231:$H249,"&lt;&gt;CZ")&amp;$AH$5&amp;A252-COUNTIF($H$231:$H252,"&lt;&gt;CZ"),IF(AND(H249="CZ",H250&lt;&gt;"CZ",H251&lt;&gt;"CZ",H252="CZ",AF249&lt;&gt;AF248,AF249=AF252,AF249&lt;&gt;AF253),A249-COUNTIF($H$231:$H249,"&lt;&gt;CZ")&amp;$AH$5&amp;A252-COUNTIF($H$231:$H252,"&lt;&gt;CZ"),"")))))))))))))))))))))))))))))))))))))))))))))))))))))</f>
        <v/>
      </c>
      <c r="AJ249" s="102" t="str">
        <f>IF(AI249&lt;&gt;"","",IF(AND(H249="CZ",H250&lt;&gt;"CZ",H251="CZ",H252&lt;&gt;"CZ",AF249&lt;&gt;AF248,AF249=AF252,AF249&lt;&gt;AF253),A249-COUNTIF($H$231:$H249,"&lt;&gt;CZ")&amp;$AH$5&amp;A252-COUNTIF($H$231:$H252,"&lt;&gt;CZ"),IF(AND(H249="CZ",H250="CZ",H251&lt;&gt;"CZ",H252&lt;&gt;"CZ",AF249&lt;&gt;AF248,AF249=AF252,AF249&lt;&gt;AF253),A249-COUNTIF($H$231:$H249,"&lt;&gt;CZ")&amp;$AH$5&amp;A252-COUNTIF($H$231:$H252,"&lt;&gt;CZ"),IF(AND(H249="CZ",H250&lt;&gt;"CZ",H251&lt;&gt;"CZ",H252&lt;&gt;"CZ",AF249&lt;&gt;AF248,AF249=AF252,AF249&lt;&gt;AF253),A249-COUNTIF($H$231:$H249,"&lt;&gt;CZ"),IF(AND(H249="CZ",H248&lt;&gt;"CZ",H247="CZ",H246="CZ",H245="CZ",AF249=AF245,AF249&lt;&gt;AF244,AF249&lt;&gt;AF250),A245-COUNTIFS($H$231:$H245,"&lt;&gt;CZ")&amp;$AH$5&amp;A249-COUNTIFS($H$231:$H249,"&lt;&gt;CZ"),IF(AND(H249="CZ",H248="CZ",H247&lt;&gt;"CZ",H246="CZ",H245="CZ",AF249=AF245,AF249&lt;&gt;AF244,AF249&lt;&gt;AF250),A245-COUNTIFS($H$231:$H245,"&lt;&gt;CZ")&amp;$AH$5&amp;A249-COUNTIFS($H$231:$H249,"&lt;&gt;CZ"),IF(AND(H249="CZ",H248="CZ",H247="CZ",H246&lt;&gt;"CZ",H245="CZ",AF249=AF245,AF249&lt;&gt;AF244,AF249&lt;&gt;AF250),A245-COUNTIFS($H$231:$H245,"&lt;&gt;CZ")&amp;$AH$5&amp;A249-COUNTIFS($H$231:$H249,"&lt;&gt;CZ"),IF(AND(H249="CZ",H248="CZ",H247="CZ",H246="CZ",H245&lt;&gt;"CZ",AF249=AF245,AF249&lt;&gt;AF244,AF249&lt;&gt;AF250),A246-COUNTIFS($H$231:$H245,"&lt;&gt;CZ")&amp;$AH$5&amp;A249-COUNTIFS($H$231:$H249,"&lt;&gt;CZ"),IF(AND(H249="CZ",H248&lt;&gt;"CZ",H247="CZ",H246="CZ",H245&lt;&gt;"CZ",AF249=AF245,AF249&lt;&gt;AF244,AF249&lt;&gt;AF250),A246-COUNTIFS($H$231:$H245,"&lt;&gt;CZ")&amp;$AH$5&amp;A249-COUNTIFS($H$231:$H249,"&lt;&gt;CZ"),IF(AND(H249="CZ",H248&lt;&gt;"CZ",H247="CZ",H246&lt;&gt;"CZ",H245="CZ",AF249=AF245,AF249&lt;&gt;AF244,AF249&lt;&gt;AF250),A245-COUNTIFS($H$231:$H245,"&lt;&gt;CZ")&amp;$AH$5&amp;A249-COUNTIFS($H$231:$H249,"&lt;&gt;CZ"),IF(AND(H249="CZ",H248&lt;&gt;"CZ",H247&lt;&gt;"CZ",H246="CZ",H245="CZ",AF249=AF245,AF249&lt;&gt;AF244,AF249&lt;&gt;AF250),A245-COUNTIFS($H$231:$H245,"&lt;&gt;CZ")&amp;$AH$5&amp;A249-COUNTIFS($H$231:$H249,"&lt;&gt;CZ"),IF(AND(H249="CZ",H248&lt;&gt;"CZ",H247&lt;&gt;"CZ",H246&lt;&gt;"CZ",H245="CZ",AF249=AF245,AF249&lt;&gt;AF244,AF249&lt;&gt;AF250),A245-COUNTIFS($H$231:$H245,"&lt;&gt;CZ")&amp;$AH$5&amp;A249-COUNTIFS($H$231:$H249,"&lt;&gt;CZ"),IF(AND(H249="CZ",H248&lt;&gt;"CZ",H247&lt;&gt;"CZ",H246="CZ",H245&lt;&gt;"CZ",AF249=AF245,AF249&lt;&gt;AF244,AF249&lt;&gt;AF250),A246-COUNTIFS($H$231:$H245,"&lt;&gt;CZ")&amp;$AH$5&amp;A249-COUNTIFS($H$231:$H249,"&lt;&gt;CZ"),IF(AND(H249="CZ",H248&lt;&gt;"CZ",H247="CZ",H246&lt;&gt;"CZ",H245&lt;&gt;"CZ",AF249=AF245,AF249&lt;&gt;AF244,AF249&lt;&gt;AF250),A246-COUNTIFS($H$231:$H245,"&lt;&gt;CZ")&amp;$AH$5&amp;A249-COUNTIFS($H$231:$H249,"&lt;&gt;CZ"),IF(AND(H249="CZ",H248="CZ",H247&lt;&gt;"CZ",H246&lt;&gt;"CZ",H245&lt;&gt;"CZ",AF249=AF245,AF249&lt;&gt;AF244,AF249&lt;&gt;AF250),A246-COUNTIFS($H$231:$H245,"&lt;&gt;CZ")&amp;$AH$5&amp;A249-COUNTIFS($H$231:$H249,"&lt;&gt;CZ"),IF(AND(H249="CZ",H248="CZ",H247&lt;&gt;"CZ",H246&lt;&gt;"CZ",H245="CZ",AF249=AF245,AF249&lt;&gt;AF244,AF249&lt;&gt;AF250),A245-COUNTIFS($H$231:$H245,"&lt;&gt;CZ")&amp;$AH$5&amp;A249-COUNTIFS($H$231:$H249,"&lt;&gt;CZ"),IF(AND(H249="CZ",H248="CZ",H247&lt;&gt;"CZ",H246="CZ",H245&lt;&gt;"CZ",AF249=AF245,AF249&lt;&gt;AF244,AF249&lt;&gt;AF250),A246-COUNTIFS($H$231:$H245,"&lt;&gt;CZ")&amp;$AH$5&amp;A249-COUNTIFS($H$231:$H249,"&lt;&gt;CZ"),IF(AND(H249="CZ",H248="CZ",H247="CZ",H246&lt;&gt;"CZ",H245&lt;&gt;"CZ",AF249=AF245,AF249&lt;&gt;AF244,AF249&lt;&gt;AF250),A246-COUNTIFS($H$231:$H245,"&lt;&gt;CZ")&amp;$AH$5&amp;A249-COUNTIFS($H$231:$H249,"&lt;&gt;CZ"),IF(AND(H249="CZ",H248&lt;&gt;"CZ",H247&lt;&gt;"CZ",H246&lt;&gt;"CZ",H245&lt;&gt;"CZ",AF249=AF245,AF249&lt;&gt;AF244,AF249&lt;&gt;AF250),A246-COUNTIFS($H$231:$H245,"&lt;&gt;CZ"),IF(AND(H249="CZ",H248&lt;&gt;"CZ",H247="CZ",H246="CZ",H250="CZ",AF250=AF246,AF249&lt;&gt;AF245,AF249&lt;&gt;AF251),A246-COUNTIFS($H$231:$H246,"&lt;&gt;CZ")&amp;$AH$5&amp;A250-COUNTIFS($H$231:$H250,"&lt;&gt;CZ"),IF(AND(H249="CZ",H248="CZ",H247&lt;&gt;"CZ",H246="CZ",H250="CZ",AF250=AF246,AF249&lt;&gt;AF245,AF249&lt;&gt;AF251),A246-COUNTIFS($H$231:$H246,"&lt;&gt;CZ")&amp;$AH$5&amp;A250-COUNTIFS($H$231:$H250,"&lt;&gt;CZ"),IF(AND(H249="CZ",H248="CZ",H247="CZ",H246&lt;&gt;"CZ",H250="CZ",AF250=AF246,AF249&lt;&gt;AF245,AF249&lt;&gt;AF251),A247-COUNTIFS($H$231:$H246,"&lt;&gt;CZ")&amp;$AH$5&amp;A250-COUNTIFS($H$231:$H250,"&lt;&gt;CZ"),IF(AND(H249="CZ",H248="CZ",H247="CZ",H246="CZ",H250&lt;&gt;"CZ",AF250=AF246,AF249&lt;&gt;AF245,AF249&lt;&gt;AF251),A246-COUNTIFS($H$231:$H246,"&lt;&gt;CZ")&amp;$AH$5&amp;A250-COUNTIFS($H$231:$H250,"&lt;&gt;CZ"),IF(AND(H249="CZ",H248&lt;&gt;"CZ",H247="CZ",H246="CZ",H250&lt;&gt;"CZ",AF250=AF246,AF249&lt;&gt;AF245,AF249&lt;&gt;AF251),A246-COUNTIFS($H$231:$H246,"&lt;&gt;CZ")&amp;$AH$5&amp;A250-COUNTIFS($H$231:$H250,"&lt;&gt;CZ"),IF(AND(H249="CZ",H248&lt;&gt;"CZ",H247="CZ",H246&lt;&gt;"CZ",H250="CZ",AF250=AF246,AF249&lt;&gt;AF245,AF249&lt;&gt;AF251),A247-COUNTIFS($H$231:$H246,"&lt;&gt;CZ")&amp;$AH$5&amp;A250-COUNTIFS($H$231:$H250,"&lt;&gt;CZ"),IF(AND(H249="CZ",H248&lt;&gt;"CZ",H247&lt;&gt;"CZ",H246="CZ",H250="CZ",AF250=AF246,AF249&lt;&gt;AF245,AF249&lt;&gt;AF251),A246-COUNTIFS($H$231:$H246,"&lt;&gt;CZ")&amp;$AH$5&amp;A250-COUNTIFS($H$231:$H250,"&lt;&gt;CZ"),IF(AND(H249="CZ",H248&lt;&gt;"CZ",H247&lt;&gt;"CZ",H246&lt;&gt;"CZ",H250="CZ",AF250=AF246,AF249&lt;&gt;AF245,AF249&lt;&gt;AF251),A247-COUNTIFS($H$231:$H246,"&lt;&gt;CZ")&amp;$AH$5&amp;A250-COUNTIFS($H$231:$H250,"&lt;&gt;CZ"),IF(AND(H249="CZ",H248&lt;&gt;"CZ",H247&lt;&gt;"CZ",H246="CZ",H250&lt;&gt;"CZ",AF250=AF246,AF249&lt;&gt;AF245,AF249&lt;&gt;AF251),A246-COUNTIFS($H$231:$H246,"&lt;&gt;CZ")&amp;$AH$5&amp;A250-COUNTIFS($H$231:$H250,"&lt;&gt;CZ"),IF(AND(H249="CZ",H248&lt;&gt;"CZ",H247="CZ",H246&lt;&gt;"CZ",H250&lt;&gt;"CZ",AF250=AF246,AF249&lt;&gt;AF245,AF249&lt;&gt;AF251),A247-COUNTIFS($H$231:$H246,"&lt;&gt;CZ")&amp;$AH$5&amp;A250-COUNTIFS($H$231:$H250,"&lt;&gt;CZ"),IF(AND(H249="CZ",H248="CZ",H247&lt;&gt;"CZ",H246&lt;&gt;"CZ",H250&lt;&gt;"CZ",AF250=AF246,AF249&lt;&gt;AF245,AF249&lt;&gt;AF251),A247-COUNTIFS($H$231:$H246,"&lt;&gt;CZ")&amp;$AH$5&amp;A250-COUNTIFS($H$231:$H250,"&lt;&gt;CZ"),IF(AND(H249="CZ",H248="CZ",H247&lt;&gt;"CZ",H246&lt;&gt;"CZ",H250="CZ",AF250=AF246,AF249&lt;&gt;AF245,AF249&lt;&gt;AF251),A247-COUNTIFS($H$231:$H246,"&lt;&gt;CZ")&amp;$AH$5&amp;A250-COUNTIFS($H$231:$H250,"&lt;&gt;CZ"),IF(AND(H249="CZ",H248="CZ",H247&lt;&gt;"CZ",H246="CZ",H250&lt;&gt;"CZ",AF250=AF246,AF249&lt;&gt;AF245,AF249&lt;&gt;AF251),A246-COUNTIFS($H$231:$H246,"&lt;&gt;CZ")&amp;$AH$5&amp;A250-COUNTIFS($H$231:$H250,"&lt;&gt;CZ"),IF(AND(H249="CZ",H248="CZ",H247="CZ",H246&lt;&gt;"CZ",H250&lt;&gt;"CZ",AF250=AF246,AF249&lt;&gt;AF245,AF249&lt;&gt;AF251),A247-COUNTIFS($H$231:$H246,"&lt;&gt;CZ")&amp;$AH$5&amp;A250-COUNTIFS($H$231:$H250,"&lt;&gt;CZ"),IF(AND(H249="CZ",H248&lt;&gt;"CZ",H247&lt;&gt;"CZ",H246&lt;&gt;"CZ",H250&lt;&gt;"CZ",AF250=AF246,AF249&lt;&gt;AF245,AF249&lt;&gt;AF251),A247-COUNTIFS($H$231:$H246,"&lt;&gt;CZ"),IF(AND(H249="CZ",H248&lt;&gt;"CZ",H247="CZ",H250="CZ",H251="CZ",AF251=AF247,AF249&lt;&gt;AF246,AF249&lt;&gt;AF252),A247-COUNTIFS($H$231:$H247,"&lt;&gt;CZ")&amp;$AH$5&amp;A251-COUNTIFS($H$231:$H251,"&lt;&gt;CZ"),IF(AND(H249="CZ",H248="CZ",H247&lt;&gt;"CZ",H250="CZ",H251="CZ",AF251=AF247,AF249&lt;&gt;AF246,AF249&lt;&gt;AF252),A248-COUNTIFS($H$231:$H247,"&lt;&gt;CZ")&amp;$AH$5&amp;A251-COUNTIFS($H$231:$H251,"&lt;&gt;CZ"),IF(AND(H249="CZ",H248="CZ",H247="CZ",H250&lt;&gt;"CZ",H251="CZ",AF251=AF247,AF249&lt;&gt;AF246,AF249&lt;&gt;AF252),A247-COUNTIFS($H$231:$H247,"&lt;&gt;CZ")&amp;$AH$5&amp;A251-COUNTIFS($H$231:$H251,"&lt;&gt;CZ"),IF(AND(H249="CZ",H248="CZ",H247="CZ",H250="CZ",H251&lt;&gt;"CZ",AF251=AF247,AF249&lt;&gt;AF246,AF249&lt;&gt;AF252),A247-COUNTIFS($H$231:$H247,"&lt;&gt;CZ")&amp;$AH$5&amp;A251-COUNTIFS($H$231:$H251,"&lt;&gt;CZ"),IF(AND(H249="CZ",H248&lt;&gt;"CZ",H247="CZ",H250="CZ",H251&lt;&gt;"CZ",AF251=AF247,AF249&lt;&gt;AF246,AF249&lt;&gt;AF252),A247-COUNTIFS($H$231:$H247,"&lt;&gt;CZ")&amp;$AH$5&amp;A251-COUNTIFS($H$231:$H251,"&lt;&gt;CZ"),IF(AND(H249="CZ",H248&lt;&gt;"CZ",H247="CZ",H250&lt;&gt;"CZ",H251="CZ",AF251=AF247,AF249&lt;&gt;AF246,AF249&lt;&gt;AF252),A247-COUNTIFS($H$231:$H247,"&lt;&gt;CZ")&amp;$AH$5&amp;A251-COUNTIFS($H$231:$H251,"&lt;&gt;CZ"),IF(AND(H249="CZ",H248&lt;&gt;"CZ",H247&lt;&gt;"CZ",H250="CZ",H251="CZ",AF251=AF247,AF249&lt;&gt;AF246,AF249&lt;&gt;AF252),A248-COUNTIFS($H$231:$H247,"&lt;&gt;CZ")&amp;$AH$5&amp;A251-COUNTIFS($H$231:$H251,"&lt;&gt;CZ"),IF(AND(H249="CZ",H248&lt;&gt;"CZ",H247&lt;&gt;"CZ",H250&lt;&gt;"CZ",H251="CZ",AF251=AF247,AF249&lt;&gt;AF246,AF249&lt;&gt;AF252),A248-COUNTIFS($H$231:$H247,"&lt;&gt;CZ")&amp;$AH$5&amp;A251-COUNTIFS($H$231:$H251,"&lt;&gt;CZ"),IF(AND(H249="CZ",H248&lt;&gt;"CZ",H247&lt;&gt;"CZ",H250="CZ",H251&lt;&gt;"CZ",AF251=AF247,AF249&lt;&gt;AF246,AF249&lt;&gt;AF252),A248-COUNTIFS($H$231:$H247,"&lt;&gt;CZ")&amp;$AH$5&amp;A251-COUNTIFS($H$231:$H251,"&lt;&gt;CZ"),IF(AND(H249="CZ",H248&lt;&gt;"CZ",H247="CZ",H250&lt;&gt;"CZ",H251&lt;&gt;"CZ",AF251=AF247,AF249&lt;&gt;AF246,AF249&lt;&gt;AF252),A247-COUNTIFS($H$231:$H247,"&lt;&gt;CZ")&amp;$AH$5&amp;A251-COUNTIFS($H$231:$H251,"&lt;&gt;CZ"),IF(AND(H249="CZ",H248="CZ",H247&lt;&gt;"CZ",H250&lt;&gt;"CZ",H251&lt;&gt;"CZ",AF251=AF247,AF249&lt;&gt;AF246,AF249&lt;&gt;AF252),A248-COUNTIFS($H$231:$H247,"&lt;&gt;CZ")&amp;$AH$5&amp;A251-COUNTIFS($H$231:$H251,"&lt;&gt;CZ"),IF(AND(H249="CZ",H248="CZ",H247&lt;&gt;"CZ",H250&lt;&gt;"CZ",H251="CZ",AF251=AF247,AF249&lt;&gt;AF246,AF249&lt;&gt;AF252),A248-COUNTIFS($H$231:$H247,"&lt;&gt;CZ")&amp;$AH$5&amp;A251-COUNTIFS($H$231:$H251,"&lt;&gt;CZ"),IF(AND(H249="CZ",H248="CZ",H247&lt;&gt;"CZ",H250="CZ",H251&lt;&gt;"CZ",AF251=AF247,AF249&lt;&gt;AF246,AF249&lt;&gt;AF252),A248-COUNTIFS($H$231:$H247,"&lt;&gt;CZ")&amp;$AH$5&amp;A251-COUNTIFS($H$231:$H251,"&lt;&gt;CZ"),IF(AND(H249="CZ",H248="CZ",H247="CZ",H250&lt;&gt;"CZ",H251&lt;&gt;"CZ",AF251=AF247,AF249&lt;&gt;AF246,AF249&lt;&gt;AF252),A247-COUNTIFS($H$231:$H247,"&lt;&gt;CZ")&amp;$AH$5&amp;A251-COUNTIFS($H$231:$H251,"&lt;&gt;CZ"),""))))))))))))))))))))))))))))))))))))))))))))))))</f>
        <v/>
      </c>
      <c r="AK249" s="102" t="str">
        <f>IF(AI249&lt;&gt;"","",IF(AJ249&lt;&gt;"","",IF(AND(H248="CZ",H247&lt;&gt;"CZ",H246&lt;&gt;"CZ",H249&lt;&gt;"CZ",H250&lt;&gt;"CZ",AF250=AF246,AF248&lt;&gt;AF245,AF248&lt;&gt;AF251),A247-COUNTIFS($H$231:$H246,"&lt;&gt;CZ"),IF(AND(H249="CZ",H248&lt;&gt;"CZ",H250="CZ",H251="CZ",H252="CZ",AF252=AF248,AF249&lt;&gt;AF247,AF249&lt;&gt;AF253),A249-COUNTIFS($H$231:$H248,"&lt;&gt;CZ")&amp;$AH$5&amp;A252-COUNTIFS($H$231:$H252,"&lt;&gt;CZ"),IF(AND(H249="CZ",H248="CZ",H250&lt;&gt;"CZ",H251="CZ",H252="CZ",AF252=AF248,AF249&lt;&gt;AF247,AF249&lt;&gt;AF253),A248-COUNTIFS($H$231:$H248,"&lt;&gt;CZ")&amp;$AH$5&amp;A252-COUNTIFS($H$231:$H252,"&lt;&gt;CZ"),IF(AND(H249="CZ",H248="CZ",H250="CZ",H251&lt;&gt;"CZ",H252="CZ",AF252=AF248,AF249&lt;&gt;AF247,AF249&lt;&gt;AF253),A248-COUNTIFS($H$231:$H248,"&lt;&gt;CZ")&amp;$AH$5&amp;A252-COUNTIFS($H$231:$H252,"&lt;&gt;CZ"),IF(AND(H249="CZ",H248="CZ",H250="CZ",H251="CZ",H252&lt;&gt;"CZ",AF252=AF248,AF249&lt;&gt;AF247,AF249&lt;&gt;AF253),A248-COUNTIFS($H$231:$H248,"&lt;&gt;CZ")&amp;$AH$5&amp;A252-COUNTIFS($H$231:$H252,"&lt;&gt;CZ"),IF(AND(H249="CZ",H248&lt;&gt;"CZ",H250="CZ",H251="CZ",H252&lt;&gt;"CZ",AF252=AF248,AF249&lt;&gt;AF247,AF249&lt;&gt;AF253),A249-COUNTIFS($H$231:$H248,"&lt;&gt;CZ")&amp;$AH$5&amp;A252-COUNTIFS($H$231:$H252,"&lt;&gt;CZ"),IF(AND(H249="CZ",H248&lt;&gt;"CZ",H250="CZ",H251&lt;&gt;"CZ",H252="CZ",AF252=AF248,AF249&lt;&gt;AF247,AF249&lt;&gt;AF253),A249-COUNTIFS($H$231:$H248,"&lt;&gt;CZ")&amp;$AH$5&amp;A252-COUNTIFS($H$231:$H252,"&lt;&gt;CZ"),IF(AND(H249="CZ",H248&lt;&gt;"CZ",H250&lt;&gt;"CZ",H251="CZ",H252="CZ",AF252=AF248,AF249&lt;&gt;AF247,AF249&lt;&gt;AF253),A249-COUNTIFS($H$231:$H248,"&lt;&gt;CZ")&amp;$AH$5&amp;A252-COUNTIFS($H$231:$H252,"&lt;&gt;CZ"),IF(AND(H249="CZ",H248&lt;&gt;"CZ",H250&lt;&gt;"CZ",H251&lt;&gt;"CZ",H252="CZ",AF252=AF248,AF249&lt;&gt;AF247,AF249&lt;&gt;AF253),A249-COUNTIFS($H$231:$H248,"&lt;&gt;CZ")&amp;$AH$5&amp;A252-COUNTIFS($H$231:$H252,"&lt;&gt;CZ"),IF(AND(H249="CZ",H248&lt;&gt;"CZ",H250&lt;&gt;"CZ",H251&lt;&gt;"CZ",H252&lt;&gt;"CZ",AF252=AF248,AF249&lt;&gt;AF247,AF249&lt;&gt;AF253),A252-COUNTIFS($H$231:$H252,"&lt;&gt;CZ"),IF(AND(H249="CZ",H248&lt;&gt;"CZ",H250&lt;&gt;"CZ",H251="CZ",H252&lt;&gt;"CZ",AF252=AF248,AF249&lt;&gt;AF247,AF249&lt;&gt;AF253),A249-COUNTIFS($H$231:$H248,"&lt;&gt;CZ")&amp;$AH$5&amp;A252-COUNTIFS($H$231:$H252,"&lt;&gt;CZ"),IF(AND(H249="CZ",H248="CZ",H250="CZ",H251&lt;&gt;"CZ",H252&lt;&gt;"CZ",AF252=AF248,AF249&lt;&gt;AF247,AF249&lt;&gt;AF253),A248-COUNTIFS($H$231:$H248,"&lt;&gt;CZ")&amp;$AH$5&amp;A252-COUNTIFS($H$231:$H252,"&lt;&gt;CZ"),IF(AND(H249="CZ",H248="CZ",H250&lt;&gt;"CZ",H251&lt;&gt;"CZ",H252&lt;&gt;"CZ",AF252=AF248,AF249&lt;&gt;AF247,AF249&lt;&gt;AF253),A248-COUNTIFS($H$231:$H248,"&lt;&gt;CZ")&amp;$AH$5&amp;A252-COUNTIFS($H$231:$H252,"&lt;&gt;CZ"),IF(AND(H249="CZ",H248="CZ",H250&lt;&gt;"CZ",H251&lt;&gt;"CZ",H252="CZ",AF252=AF248,AF249&lt;&gt;AF247,AF249&lt;&gt;AF253),A248-COUNTIFS($H$231:$H248,"&lt;&gt;CZ")&amp;$AH$5&amp;A252-COUNTIFS($H$231:$H252,"&lt;&gt;CZ"),IF(AND(H249="CZ",H248="CZ",H250&lt;&gt;"CZ",H251="CZ",H252&lt;&gt;"CZ",AF252=AF248,AF249&lt;&gt;AF247,AF249&lt;&gt;AF253),A248-COUNTIFS($H$231:$H248,"&lt;&gt;CZ")&amp;$AH$5&amp;A252-COUNTIFS($H$231:$H252,"&lt;&gt;CZ"),IF(AND(H249="CZ",H248&lt;&gt;"CZ",H250="CZ",H251&lt;&gt;"CZ",H252&lt;&gt;"CZ",AF252=AF248,AF249&lt;&gt;AF247,AF249&lt;&gt;AF253),A249-COUNTIFS($H$231:$H248,"&lt;&gt;CZ")&amp;$AH$5&amp;A252-COUNTIFS($H$231:$H252,"&lt;&gt;CZ"),IF(AND(H249="CZ",H250&lt;&gt;"CZ",H251="CZ",H252="CZ",H253="CZ",AF249=AF253,AF249&lt;&gt;AF248,AF249&lt;&gt;AF254),A249-COUNTIFS($H$231:$H249,"&lt;&gt;CZ")&amp;$AH$5&amp;A253-COUNTIFS($H$231:$H253,"&lt;&gt;CZ"),IF(AND(H249="CZ",H250="CZ",H251&lt;&gt;"CZ",H252="CZ",H253="CZ",AF249=AF253,AF249&lt;&gt;AF248,AF249&lt;&gt;AF254),A249-COUNTIFS($H$231:$H249,"&lt;&gt;CZ")&amp;$AH$5&amp;A253-COUNTIFS($H$231:$H253,"&lt;&gt;CZ"),IF(AND(H249="CZ",H250="CZ",H251="CZ",H252&lt;&gt;"CZ",H253="CZ",AF249=AF253,AF249&lt;&gt;AF248,AF249&lt;&gt;AF254),A249-COUNTIFS($H$231:$H249,"&lt;&gt;CZ")&amp;$AH$5&amp;A253-COUNTIFS($H$231:$H253,"&lt;&gt;CZ"),IF(AND(H249="CZ",H250="CZ",H251="CZ",H252="CZ",H253&lt;&gt;"CZ",AF249=AF253,AF249&lt;&gt;AF248,AF249&lt;&gt;AF254),A249-COUNTIFS($H$231:$H249,"&lt;&gt;CZ")&amp;$AH$5&amp;A253-COUNTIFS($H$231:$H253,"&lt;&gt;CZ"),IF(AND(H249="CZ",H248&lt;&gt;"CZ",H247="CZ",H246="CZ",H250&lt;&gt;"CZ",AF250=AF246,AF249&lt;&gt;AF245,AF249&lt;&gt;AF251),A246-COUNTIFS($H$231:$H246,"&lt;&gt;CZ")&amp;$AH$5&amp;A250-COUNTIFS($H$231:$H250,"&lt;&gt;CZ"),IF(AND(H249="CZ",H250&lt;&gt;"CZ",H251="CZ",H252="CZ",H253&lt;&gt;"CZ",AF249=AF253,AF249&lt;&gt;AF248,AF249&lt;&gt;AF254),A249-COUNTIFS($H$231:$H249,"&lt;&gt;CZ")&amp;$AH$5&amp;A253-COUNTIFS($H$231:$H253,"&lt;&gt;CZ"),IF(AND(H249="CZ",H250&lt;&gt;"CZ",H251="CZ",H252&lt;&gt;"CZ",H253="CZ",AF249=AF253,AF249&lt;&gt;AF248,AF249&lt;&gt;AF254),A249-COUNTIFS($H$231:$H249,"&lt;&gt;CZ")&amp;$AH$5&amp;A253-COUNTIFS($H$231:$H253,"&lt;&gt;CZ"),IF(AND(H249="CZ",H250&lt;&gt;"CZ",H251&lt;&gt;"CZ",H252="CZ",H253="CZ",AF249=AF253,AF249&lt;&gt;AF248,AF249&lt;&gt;AF254),A249-COUNTIFS($H$231:$H249,"&lt;&gt;CZ")&amp;$AH$5&amp;A253-COUNTIFS($H$231:$H253,"&lt;&gt;CZ"),IF(AND(H249="CZ",H250&lt;&gt;"CZ",H251&lt;&gt;"CZ",H252&lt;&gt;"CZ",H253="CZ",AF249=AF253,AF249&lt;&gt;AF248,AF249&lt;&gt;AF254),A249-COUNTIFS($H$231:$H249,"&lt;&gt;CZ")&amp;$AH$5&amp;A253-COUNTIFS($H$231:$H253,"&lt;&gt;CZ"),IF(AND(H249="CZ",H250&lt;&gt;"CZ",H251&lt;&gt;"CZ",H252="CZ",H253&lt;&gt;"CZ",AF249=AF253,AF249&lt;&gt;AF248,AF249&lt;&gt;AF254),A249-COUNTIFS($H$231:$H249,"&lt;&gt;CZ")&amp;$AH$5&amp;A253-COUNTIFS($H$231:$H253,"&lt;&gt;CZ"),IF(AND(H249="CZ",H250&lt;&gt;"CZ",H251="CZ",H252&lt;&gt;"CZ",H253&lt;&gt;"CZ",AF249=AF253,AF249&lt;&gt;AF248,AF249&lt;&gt;AF254),A249-COUNTIFS($H$231:$H249,"&lt;&gt;CZ")&amp;$AH$5&amp;A253-COUNTIFS($H$231:$H253,"&lt;&gt;CZ"),IF(AND(H249="CZ",H250="CZ",H251&lt;&gt;"CZ",H252&lt;&gt;"CZ",H253&lt;&gt;"CZ",AF249=AF253,AF249&lt;&gt;AF248,AF249&lt;&gt;AF254),A249-COUNTIFS($H$231:$H249,"&lt;&gt;CZ")&amp;$AH$5&amp;A253-COUNTIFS($H$231:$H253,"&lt;&gt;CZ"),IF(AND(H249="CZ",H250="CZ",H251="CZ",H252&lt;&gt;"CZ",H253&lt;&gt;"CZ",AF249=AF253,AF249&lt;&gt;AF248,AF249&lt;&gt;AF254),A249-COUNTIFS($H$231:$H249,"&lt;&gt;CZ")&amp;$AH$5&amp;A253-COUNTIFS($H$231:$H253,"&lt;&gt;CZ"),IF(AND(H249="CZ",H250="CZ",H251&lt;&gt;"CZ",H252="CZ",H253&lt;&gt;"CZ",AF249=AF253,AF249&lt;&gt;AF248,AF249&lt;&gt;AF254),A249-COUNTIFS($H$231:$H249,"&lt;&gt;CZ")&amp;$AH$5&amp;A253-COUNTIFS($H$231:$H253,"&lt;&gt;CZ"),IF(AND(H249="CZ",H250="CZ",H251="CZ",H252&lt;&gt;"CZ",H253&lt;&gt;"CZ",AF249=AF253,AF249&lt;&gt;AF248,AF249&lt;&gt;AF254),A249-COUNTIFS($H$231:$H249,"&lt;&gt;CZ")&amp;$AH$5&amp;A253-COUNTIFS($H$231:$H253,"&lt;&gt;CZ"),IF(AND(H249="CZ",H250="CZ",H251&lt;&gt;"CZ",H252&lt;&gt;"CZ",H253&lt;&gt;"CZ",AF249=AF253,AF249&lt;&gt;AF248,AF249&lt;&gt;AF254),A253-COUNTIFS($H$231:$H253,"&lt;&gt;CZ"),""))))))))))))))))))))))))))))))))))</f>
        <v/>
      </c>
      <c r="AL249" s="120" t="str">
        <f t="shared" si="15"/>
        <v/>
      </c>
    </row>
    <row r="250" spans="1:38" s="104" customFormat="1" ht="15" hidden="1" customHeight="1">
      <c r="A250" s="105">
        <v>20</v>
      </c>
      <c r="B250" s="106" t="e">
        <v>#N/A</v>
      </c>
      <c r="C250" s="107" t="s">
        <v>251</v>
      </c>
      <c r="D250" s="107" t="s">
        <v>251</v>
      </c>
      <c r="E250" s="106" t="s">
        <v>251</v>
      </c>
      <c r="F250" s="108"/>
      <c r="G250" s="109" t="s">
        <v>251</v>
      </c>
      <c r="H250" s="110" t="s">
        <v>251</v>
      </c>
      <c r="I250" s="111"/>
      <c r="J250" s="112" t="s">
        <v>251</v>
      </c>
      <c r="K250" s="111"/>
      <c r="L250" s="112" t="s">
        <v>251</v>
      </c>
      <c r="M250" s="111"/>
      <c r="N250" s="112" t="s">
        <v>251</v>
      </c>
      <c r="O250" s="111"/>
      <c r="P250" s="112" t="s">
        <v>251</v>
      </c>
      <c r="Q250" s="111"/>
      <c r="R250" s="112" t="s">
        <v>251</v>
      </c>
      <c r="S250" s="113"/>
      <c r="T250" s="112" t="s">
        <v>251</v>
      </c>
      <c r="U250" s="111"/>
      <c r="V250" s="112" t="s">
        <v>251</v>
      </c>
      <c r="W250" s="111"/>
      <c r="X250" s="112" t="s">
        <v>251</v>
      </c>
      <c r="Y250" s="111"/>
      <c r="Z250" s="112" t="s">
        <v>251</v>
      </c>
      <c r="AA250" s="111"/>
      <c r="AB250" s="112" t="s">
        <v>251</v>
      </c>
      <c r="AC250" s="111"/>
      <c r="AD250" s="112" t="s">
        <v>251</v>
      </c>
      <c r="AE250" s="116">
        <v>0</v>
      </c>
      <c r="AF250" s="117" t="s">
        <v>251</v>
      </c>
      <c r="AG250" s="118" t="s">
        <v>251</v>
      </c>
      <c r="AH250" s="100" t="str">
        <f t="shared" ca="1" si="14"/>
        <v/>
      </c>
      <c r="AI250" s="119" t="str">
        <f>IF(H250="","",IF(H250&lt;&gt;"CZ","NE",IF(AND(H250="CZ",AF249&lt;&gt;AF250,AF250&lt;&gt;AF251),A250-COUNTIF($H$231:$H250,"&lt;&gt;CZ"),IF(AND(H250="CZ",H249="CZ",AF250=AF249,AF250&lt;&gt;AF248,AF250&lt;&gt;AF251),A249-COUNTIF($H$231:$H250,"&lt;&gt;CZ")&amp;$AH$5&amp;A250-COUNTIF($H$231:$H250,"&lt;&gt;CZ"),IF(AND(H250="CZ",H251="CZ",AF250&lt;&gt;AF249,AF250=AF251,AF250&lt;&gt;AF252),A250-COUNTIF($H$231:$H250,"&lt;&gt;CZ")&amp;$AH$5&amp;A251-COUNTIF($H$231:$H251,"&lt;&gt;CZ"),IF(AND(H250="CZ",H249="CZ",H248="CZ",AF250=AF248,AF250&lt;&gt;AF247,AF250&lt;&gt;AF251),A248-COUNTIF($H$231:$H250,"&lt;&gt;CZ")&amp;$AH$5&amp;A250-COUNTIF($H$231:$H250,"&lt;&gt;CZ"),IF(AND(H250="CZ",H249="CZ",H251="CZ",AF251=AF249,AF250&lt;&gt;AF248,AF250&lt;&gt;AF252),A249-COUNTIF($H$231:$H249,"&lt;&gt;CZ")&amp;$AH$5&amp;A251-COUNTIF($H$231:$H251,"&lt;&gt;CZ"),IF(AND(H250="CZ",H251="CZ",H252="CZ",AF250&lt;&gt;AF249,AF250=AF252,AF250&lt;&gt;AF253),A250-COUNTIF($H$231:$H250,"&lt;&gt;CZ")&amp;$AH$5&amp;A252-COUNTIF($H$231:$H252,"&lt;&gt;CZ"),IF(AND(H250="CZ",H249="CZ",H248="CZ",H247="CZ",AF250=AF247,AF250&lt;&gt;AF246,AF250&lt;&gt;AF251),A247-COUNTIF($H$231:$H247,"&lt;&gt;CZ")&amp;$AH$5&amp;A250-COUNTIF($H$231:$H250,"&lt;&gt;CZ"),IF(AND(H250="CZ",H249="CZ",H248="CZ",H251="CZ",AF251=AF248,AF250&lt;&gt;AF247,AF250&lt;&gt;AF252),A248-COUNTIF($H$231:$H248,"&lt;&gt;CZ")&amp;$AH$5&amp;A251-COUNTIF($H$231:$H251,"&lt;&gt;CZ"),IF(AND(H250="CZ",H249="CZ",H251="CZ",H252="CZ",AF252=AF249,AF250&lt;&gt;AF248,AF250&lt;&gt;AF253),A249-COUNTIF($H$231:$H249,"&lt;&gt;CZ")&amp;$AH$5&amp;A252-COUNTIF($H$231:$H252,"&lt;&gt;CZ"),IF(AND(H250="CZ",H251="CZ",H252="CZ",H253="CZ",AF250&lt;&gt;AF249,AF250=AF253,AF250&lt;&gt;AF254),A250-COUNTIF($H$231:$H250,"&lt;&gt;CZ")&amp;$AH$5&amp;A253-COUNTIF($H$231:$H253,"&lt;&gt;CZ"),IF(AND(H250="CZ",H249="CZ",H248="CZ",H247="CZ",H246="CZ",AF250=AF246,AF250&lt;&gt;AF245,AF250&lt;&gt;AF251),A246-COUNTIF($H$231:$H246,"&lt;&gt;CZ")&amp;$AH$5&amp;A250-COUNTIF($H$231:$H250,"&lt;&gt;CZ"),IF(AND(H250="CZ",H249="CZ",H248="CZ",H247="CZ",H251="CZ",AF251=AF247,AF250&lt;&gt;AF246,AF250&lt;&gt;AF252),A247-COUNTIF($H$231:$H247,"&lt;&gt;CZ")&amp;$AH$5&amp;A251-COUNTIF($H$231:$H251,"&lt;&gt;CZ"),IF(AND(H250="CZ",H249="CZ",H248="CZ",H251="CZ",H252="CZ",AF252=AF248,AF250&lt;&gt;AF247,AF250&lt;&gt;AF253),A248-COUNTIF($H$231:$H248,"&lt;&gt;CZ")&amp;$AH$5&amp;A252-COUNTIF($H$231:$H252,"&lt;&gt;CZ"),IF(AND(H250="CZ",H249="CZ",H251="CZ",H252="CZ",H253="CZ",AF253=AF249,AF250&lt;&gt;AF248,AF250&lt;&gt;AF254),A249-COUNTIF($H$231:$H249,"&lt;&gt;CZ")&amp;$AH$5&amp;A253-COUNTIF($H$231:$H253,"&lt;&gt;CZ"),IF(AND(H250="CZ",H251="CZ",H252="CZ",H253="CZ",H254="CZ",AF250&lt;&gt;AF249,AF250=AF254,AF250&lt;&gt;AF255),A250-COUNTIF($H$231:$H250,"&lt;&gt;CZ")&amp;$AH$5&amp;A254-COUNTIF($H$231:$H254,"&lt;&gt;CZ"),IF(AND(H250="CZ",H249&lt;&gt;"CZ",AF250=AF249,AF250&lt;&gt;AF248,AF250&lt;&gt;AF251),A250-COUNTIF($H$231:$H250,"&lt;&gt;CZ"),IF(AND(H250="CZ",H251&lt;&gt;"CZ",AF250&lt;&gt;AF249,AF250=AF251,AF250&lt;&gt;AF252),A250-COUNTIF($H$231:$H250,"&lt;&gt;CZ"),IF(AND(H250="CZ",H249&lt;&gt;"CZ",H248="CZ",AF250=AF248,AF250&lt;&gt;AF247,AF250&lt;&gt;AF251),A248-COUNTIF($H$231:$H248,"&lt;&gt;CZ")&amp;$AH$5&amp;A250-COUNTIF($H$231:$H250,"&lt;&gt;CZ"),IF(AND(H250="CZ",H249="CZ",H248&lt;&gt;"CZ",AF250=AF248,AF250&lt;&gt;AF247,AF250&lt;&gt;AF251),A249-COUNTIF($H$231:$H248,"&lt;&gt;CZ")&amp;$AH$5&amp;A250-COUNTIF($H$231:$H250,"&lt;&gt;CZ"),IF(AND(H250="CZ",H249&lt;&gt;"CZ",H248&lt;&gt;"CZ",AF250=AF248,AF250&lt;&gt;AF247,AF250&lt;&gt;AF251),A250-COUNTIF($H$231:$H250,"&lt;&gt;CZ"),IF(AND(H250="CZ",H249&lt;&gt;"CZ",H251="CZ",AF250=AF249,AF250&lt;&gt;AF248,AF250=AF251,AF250&lt;&gt;AF252),A250-COUNTIF($H$231:$H249,"&lt;&gt;CZ")&amp;$AH$5&amp;A251-COUNTIF($H$231:$H251,"&lt;&gt;CZ"),IF(AND(H250="CZ",H249="CZ",H251&lt;&gt;"CZ",AF251=AF249,AF250&lt;&gt;AF248,AF250&lt;&gt;AF252),A249-COUNTIF($H$231:$H249,"&lt;&gt;CZ")&amp;$AH$5&amp;A251-COUNTIF($H$231:$H251,"&lt;&gt;CZ"),IF(AND(H250="CZ",H249&lt;&gt;"CZ",H251&lt;&gt;"CZ",AF251=AF249,AF250&lt;&gt;AF248,AF250&lt;&gt;AF252),A250-COUNTIF($H$231:$H249,"&lt;&gt;CZ"),IF(AND(H250="CZ",H251&lt;&gt;"CZ",H252="CZ",AF250&lt;&gt;AF249,AF250=AF252,AF250&lt;&gt;AF253),A250-COUNTIF($H$231:$H250,"&lt;&gt;CZ")&amp;$AH$5&amp;A252-COUNTIF($H$231:$H252,"&lt;&gt;CZ"),IF(AND(H250="CZ",H251="CZ",H252&lt;&gt;"CZ",AF250&lt;&gt;AF249,AF250=AF252,AF250&lt;&gt;AF253),A250-COUNTIF($H$231:$H250,"&lt;&gt;CZ")&amp;$AH$5&amp;A252-COUNTIF($H$231:$H252,"&lt;&gt;CZ"),IF(AND(H250="CZ",H251&lt;&gt;"CZ",H252&lt;&gt;"CZ",AF250&gt;0,AF250&lt;&gt;AF249,AF250=AF252,AF250&lt;&gt;AF253),A250-COUNTIF($H$231:$H250,"&lt;&gt;CZ"),IF(AND(H250="CZ",H249&lt;&gt;"CZ",H248="CZ",H247="CZ",AF250=AF247,AF250&lt;&gt;AF246,AF250&lt;&gt;AF251),A247-COUNTIF($H$231:$H247,"&lt;&gt;CZ")&amp;$AH$5&amp;A250-COUNTIF($H$231:$H250,"&lt;&gt;CZ"),IF(AND(H250="CZ",H249="CZ",H248&lt;&gt;"CZ",H247="CZ",AF250=AF247,AF250&lt;&gt;AF246,AF250&lt;&gt;AF251),A247-COUNTIF($H$231:$H247,"&lt;&gt;CZ")&amp;$AH$5&amp;A250-COUNTIF($H$231:$H250,"&lt;&gt;CZ"),IF(AND(H250="CZ",H249="CZ",H248="CZ",H247&lt;&gt;"CZ",AF250=AF247,AF250&lt;&gt;AF246,AF250&lt;&gt;AF251),A248-COUNTIF($H$231:$H247,"&lt;&gt;CZ")&amp;$AH$5&amp;A250-COUNTIF($H$231:$H250,"&lt;&gt;CZ"),IF(AND(H250="CZ",H249&lt;&gt;"CZ",H248&lt;&gt;"CZ",H247="CZ",AF250=AF247,AF250&lt;&gt;AF246,AF250&lt;&gt;AF251),A247-COUNTIF($H$231:$H247,"&lt;&gt;CZ")&amp;$AH$5&amp;A250-COUNTIF($H$231:$H250,"&lt;&gt;CZ"),IF(AND(H250="CZ",H249&lt;&gt;"CZ",H248="CZ",H247&lt;&gt;"CZ",AF250=AF247,AF250&lt;&gt;AF246,AF250&lt;&gt;AF251),A248-COUNTIF($H$231:$H247,"&lt;&gt;CZ")&amp;$AH$5&amp;A250-COUNTIF($H$231:$H250,"&lt;&gt;CZ"),IF(AND(H250="CZ",H249="CZ",H248&lt;&gt;"CZ",H247&lt;&gt;"CZ",AF250=AF247,AF250&lt;&gt;AF246,AF250&lt;&gt;AF251),A248-COUNTIF($H$231:$H247,"&lt;&gt;CZ")&amp;$AH$5&amp;A250-COUNTIF($H$231:$H250,"&lt;&gt;CZ"),IF(AND(H250="CZ",H249&lt;&gt;"CZ",H248&lt;&gt;"CZ",H247&lt;&gt;"CZ",AF250=AF247,AF250&lt;&gt;AF246,AF250&lt;&gt;AF251),A250-COUNTIF($H$231:$H250,"&lt;&gt;CZ"),IF(AND(H250="CZ",H249="CZ",H248&lt;&gt;"CZ",H251="CZ",AF250=AF248,AF250&lt;&gt;AF247,AF250=AF251,AF250&lt;&gt;AF252),A249-COUNTIF($H$231:$H248,"&lt;&gt;CZ")&amp;$AH$5&amp;A251-COUNTIF($H$231:$H251,"&lt;&gt;CZ"),IF(AND(H250="CZ",H249="CZ",H248="CZ",H251&lt;&gt;"CZ",AF250=AF248,AF250&lt;&gt;AF247,AF250=AF251,AF250&lt;&gt;AF252),A248-COUNTIF($H$231:$H248,"&lt;&gt;CZ")&amp;$AH$5&amp;A251-COUNTIF($H$231:$H251,"&lt;&gt;CZ"),IF(AND(H250="CZ",H249&lt;&gt;"CZ",H248&lt;&gt;"CZ",H251="CZ",AF250=AF248,AF250&lt;&gt;AF247,AF250=AF251,AF250&lt;&gt;AF252),A249-COUNTIF($H$231:$H248,"&lt;&gt;CZ")&amp;$AH$5&amp;A251-COUNTIF($H$231:$H251,"&lt;&gt;CZ"),IF(AND(H250="CZ",H249&lt;&gt;"CZ",H248="CZ",H251="CZ",AF250=AF248,AF250&lt;&gt;AF247,AF250=AF251,AF250&lt;&gt;AF252),A248-COUNTIF($H$231:$H248,"&lt;&gt;CZ")&amp;$AH$5&amp;A251-COUNTIF($H$231:$H251,"&lt;&gt;CZ"),IF(AND(H250="CZ",H249&lt;&gt;"CZ",H248="CZ",H251&lt;&gt;"CZ",AF250=AF248,AF250&lt;&gt;AF247,AF250=AF251,AF250&lt;&gt;AF252),A248-COUNTIF($H$231:$H248,"&lt;&gt;CZ")&amp;$AH$5&amp;A251-COUNTIF($H$231:$H251,"&lt;&gt;CZ"),IF(AND(H250="CZ",H249="CZ",H248&lt;&gt;"CZ",H251&lt;&gt;"CZ",AF251=AF248,AF250&lt;&gt;AF247,AF250&lt;&gt;AF252),A249-COUNTIF($H$231:$H248,"&lt;&gt;CZ")&amp;$AH$5&amp;A251-COUNTIF($H$231:$H251,"&lt;&gt;CZ"),IF(AND(H250="CZ",H249&lt;&gt;"CZ",H248&lt;&gt;"CZ",H251&lt;&gt;"CZ",AF251=AF248,AF250&lt;&gt;AF247,AF250&lt;&gt;AF252),A249-COUNTIF($H$231:$H248,"&lt;&gt;CZ"),IF(AND(H250="CZ",H249&lt;&gt;"CZ",H251="CZ",H252="CZ",AF252=AF249,AF250&lt;&gt;AF248,AF250&lt;&gt;AF253),A250-COUNTIF($H$231:$H249,"&lt;&gt;CZ")&amp;$AH$5&amp;A252-COUNTIF($H$231:$H252,"&lt;&gt;CZ"),IF(AND(H250="CZ",H249="CZ",H251&lt;&gt;"CZ",H252="CZ",AF252=AF249,AF250&lt;&gt;AF248,AF250&lt;&gt;AF253),A249-COUNTIF($H$231:$H249,"&lt;&gt;CZ")&amp;$AH$5&amp;A252-COUNTIF($H$231:$H252,"&lt;&gt;CZ"),IF(AND(H250="CZ",H249="CZ",H251="CZ",H252&lt;&gt;"CZ",AF252=AF249,AF250&lt;&gt;AF248,AF250&lt;&gt;AF253),A249-COUNTIF($H$231:$H249,"&lt;&gt;CZ")&amp;$AH$5&amp;A252-COUNTIF($H$231:$H252,"&lt;&gt;CZ"),IF(AND(H250="CZ",H249&lt;&gt;"CZ",H251&lt;&gt;"CZ",H252="CZ",AF252=AF249,AF250&lt;&gt;AF248,AF250&lt;&gt;AF253),A250-COUNTIF($H$231:$H249,"&lt;&gt;CZ")&amp;$AH$5&amp;A252-COUNTIF($H$231:$H252,"&lt;&gt;CZ"),IF(AND(H250="CZ",H249&lt;&gt;"CZ",H251="CZ",H252&lt;&gt;"CZ",AF252=AF249,AF250&lt;&gt;AF248,AF250&lt;&gt;AF253),A250-COUNTIF($H$231:$H249,"&lt;&gt;CZ")&amp;$AH$5&amp;A252-COUNTIF($H$231:$H252,"&lt;&gt;CZ"),IF(AND(H250="CZ",H249="CZ",H251&lt;&gt;"CZ",H252&lt;&gt;"CZ",AF252=AF249,AF250&lt;&gt;AF248,AF250&lt;&gt;AF253),A249-COUNTIF($H$231:$H249,"&lt;&gt;CZ")&amp;$AH$5&amp;A252-COUNTIF($H$231:$H252,"&lt;&gt;CZ"),IF(AND(H250="CZ",H249&lt;&gt;"CZ",H251&lt;&gt;"CZ",H252&lt;&gt;"CZ",AF252=AF249,AF250&lt;&gt;AF248,AF250&lt;&gt;AF253),A250-COUNTIF($H$231:$H249,"&lt;&gt;CZ"),IF(AND(H250="CZ",H251="CZ",H252="CZ",H253&lt;&gt;"CZ",AF250&lt;&gt;AF249,AF250=AF253,AF250&lt;&gt;AF254),A250-COUNTIF($H$231:$H250,"&lt;&gt;CZ")&amp;$AH$5&amp;A253-COUNTIF($H$231:$H253,"&lt;&gt;CZ"),IF(AND(H250="CZ",H251="CZ",H252&lt;&gt;"CZ",H253="CZ",AF250&lt;&gt;AF249,AF250=AF253,AF250&lt;&gt;AF254),A250-COUNTIF($H$231:$H250,"&lt;&gt;CZ")&amp;$AH$5&amp;A253-COUNTIF($H$231:$H253,"&lt;&gt;CZ"),IF(AND(H250="CZ",H251&lt;&gt;"CZ",H252="CZ",H253="CZ",AF250&lt;&gt;AF249,AF250=AF253,AF250&lt;&gt;AF254),A250-COUNTIF($H$231:$H250,"&lt;&gt;CZ")&amp;$AH$5&amp;A253-COUNTIF($H$231:$H253,"&lt;&gt;CZ"),IF(AND(H250="CZ",H251&lt;&gt;"CZ",H252&lt;&gt;"CZ",H253="CZ",AF250&lt;&gt;AF249,AF250=AF253,AF250&lt;&gt;AF254),A250-COUNTIF($H$231:$H250,"&lt;&gt;CZ")&amp;$AH$5&amp;A253-COUNTIF($H$231:$H253,"&lt;&gt;CZ"),"")))))))))))))))))))))))))))))))))))))))))))))))))))))</f>
        <v/>
      </c>
      <c r="AJ250" s="102" t="str">
        <f>IF(AI250&lt;&gt;"","",IF(AND(H250="CZ",H251&lt;&gt;"CZ",H252="CZ",H253&lt;&gt;"CZ",AF250&lt;&gt;AF249,AF250=AF253,AF250&lt;&gt;AF254),A250-COUNTIF($H$231:$H250,"&lt;&gt;CZ")&amp;$AH$5&amp;A253-COUNTIF($H$231:$H253,"&lt;&gt;CZ"),IF(AND(H250="CZ",H251="CZ",H252&lt;&gt;"CZ",H253&lt;&gt;"CZ",AF250&lt;&gt;AF249,AF250=AF253,AF250&lt;&gt;AF254),A250-COUNTIF($H$231:$H250,"&lt;&gt;CZ")&amp;$AH$5&amp;A253-COUNTIF($H$231:$H253,"&lt;&gt;CZ"),IF(AND(H250="CZ",H251&lt;&gt;"CZ",H252&lt;&gt;"CZ",H253&lt;&gt;"CZ",AF250&lt;&gt;AF249,AF250=AF253,AF250&lt;&gt;AF254),A250-COUNTIF($H$231:$H250,"&lt;&gt;CZ"),IF(AND(H250="CZ",H249&lt;&gt;"CZ",H248="CZ",H247="CZ",H246="CZ",AF250=AF246,AF250&lt;&gt;AF245,AF250&lt;&gt;AF251),A246-COUNTIFS($H$231:$H246,"&lt;&gt;CZ")&amp;$AH$5&amp;A250-COUNTIFS($H$231:$H250,"&lt;&gt;CZ"),IF(AND(H250="CZ",H249="CZ",H248&lt;&gt;"CZ",H247="CZ",H246="CZ",AF250=AF246,AF250&lt;&gt;AF245,AF250&lt;&gt;AF251),A246-COUNTIFS($H$231:$H246,"&lt;&gt;CZ")&amp;$AH$5&amp;A250-COUNTIFS($H$231:$H250,"&lt;&gt;CZ"),IF(AND(H250="CZ",H249="CZ",H248="CZ",H247&lt;&gt;"CZ",H246="CZ",AF250=AF246,AF250&lt;&gt;AF245,AF250&lt;&gt;AF251),A246-COUNTIFS($H$231:$H246,"&lt;&gt;CZ")&amp;$AH$5&amp;A250-COUNTIFS($H$231:$H250,"&lt;&gt;CZ"),IF(AND(H250="CZ",H249="CZ",H248="CZ",H247="CZ",H246&lt;&gt;"CZ",AF250=AF246,AF250&lt;&gt;AF245,AF250&lt;&gt;AF251),A247-COUNTIFS($H$231:$H246,"&lt;&gt;CZ")&amp;$AH$5&amp;A250-COUNTIFS($H$231:$H250,"&lt;&gt;CZ"),IF(AND(H250="CZ",H249&lt;&gt;"CZ",H248="CZ",H247="CZ",H246&lt;&gt;"CZ",AF250=AF246,AF250&lt;&gt;AF245,AF250&lt;&gt;AF251),A247-COUNTIFS($H$231:$H246,"&lt;&gt;CZ")&amp;$AH$5&amp;A250-COUNTIFS($H$231:$H250,"&lt;&gt;CZ"),IF(AND(H250="CZ",H249&lt;&gt;"CZ",H248="CZ",H247&lt;&gt;"CZ",H246="CZ",AF250=AF246,AF250&lt;&gt;AF245,AF250&lt;&gt;AF251),A246-COUNTIFS($H$231:$H246,"&lt;&gt;CZ")&amp;$AH$5&amp;A250-COUNTIFS($H$231:$H250,"&lt;&gt;CZ"),IF(AND(H250="CZ",H249&lt;&gt;"CZ",H248&lt;&gt;"CZ",H247="CZ",H246="CZ",AF250=AF246,AF250&lt;&gt;AF245,AF250&lt;&gt;AF251),A246-COUNTIFS($H$231:$H246,"&lt;&gt;CZ")&amp;$AH$5&amp;A250-COUNTIFS($H$231:$H250,"&lt;&gt;CZ"),IF(AND(H250="CZ",H249&lt;&gt;"CZ",H248&lt;&gt;"CZ",H247&lt;&gt;"CZ",H246="CZ",AF250=AF246,AF250&lt;&gt;AF245,AF250&lt;&gt;AF251),A246-COUNTIFS($H$231:$H246,"&lt;&gt;CZ")&amp;$AH$5&amp;A250-COUNTIFS($H$231:$H250,"&lt;&gt;CZ"),IF(AND(H250="CZ",H249&lt;&gt;"CZ",H248&lt;&gt;"CZ",H247="CZ",H246&lt;&gt;"CZ",AF250=AF246,AF250&lt;&gt;AF245,AF250&lt;&gt;AF251),A247-COUNTIFS($H$231:$H246,"&lt;&gt;CZ")&amp;$AH$5&amp;A250-COUNTIFS($H$231:$H250,"&lt;&gt;CZ"),IF(AND(H250="CZ",H249&lt;&gt;"CZ",H248="CZ",H247&lt;&gt;"CZ",H246&lt;&gt;"CZ",AF250=AF246,AF250&lt;&gt;AF245,AF250&lt;&gt;AF251),A247-COUNTIFS($H$231:$H246,"&lt;&gt;CZ")&amp;$AH$5&amp;A250-COUNTIFS($H$231:$H250,"&lt;&gt;CZ"),IF(AND(H250="CZ",H249="CZ",H248&lt;&gt;"CZ",H247&lt;&gt;"CZ",H246&lt;&gt;"CZ",AF250=AF246,AF250&lt;&gt;AF245,AF250&lt;&gt;AF251),A247-COUNTIFS($H$231:$H246,"&lt;&gt;CZ")&amp;$AH$5&amp;A250-COUNTIFS($H$231:$H250,"&lt;&gt;CZ"),IF(AND(H250="CZ",H249="CZ",H248&lt;&gt;"CZ",H247&lt;&gt;"CZ",H246="CZ",AF250=AF246,AF250&lt;&gt;AF245,AF250&lt;&gt;AF251),A246-COUNTIFS($H$231:$H246,"&lt;&gt;CZ")&amp;$AH$5&amp;A250-COUNTIFS($H$231:$H250,"&lt;&gt;CZ"),IF(AND(H250="CZ",H249="CZ",H248&lt;&gt;"CZ",H247="CZ",H246&lt;&gt;"CZ",AF250=AF246,AF250&lt;&gt;AF245,AF250&lt;&gt;AF251),A247-COUNTIFS($H$231:$H246,"&lt;&gt;CZ")&amp;$AH$5&amp;A250-COUNTIFS($H$231:$H250,"&lt;&gt;CZ"),IF(AND(H250="CZ",H249="CZ",H248="CZ",H247&lt;&gt;"CZ",H246&lt;&gt;"CZ",AF250=AF246,AF250&lt;&gt;AF245,AF250&lt;&gt;AF251),A247-COUNTIFS($H$231:$H246,"&lt;&gt;CZ")&amp;$AH$5&amp;A250-COUNTIFS($H$231:$H250,"&lt;&gt;CZ"),IF(AND(H250="CZ",H249&lt;&gt;"CZ",H248&lt;&gt;"CZ",H247&lt;&gt;"CZ",H246&lt;&gt;"CZ",AF250=AF246,AF250&lt;&gt;AF245,AF250&lt;&gt;AF251),A247-COUNTIFS($H$231:$H246,"&lt;&gt;CZ"),IF(AND(H250="CZ",H249&lt;&gt;"CZ",H248="CZ",H247="CZ",H251="CZ",AF251=AF247,AF250&lt;&gt;AF246,AF250&lt;&gt;AF252),A247-COUNTIFS($H$231:$H247,"&lt;&gt;CZ")&amp;$AH$5&amp;A251-COUNTIFS($H$231:$H251,"&lt;&gt;CZ"),IF(AND(H250="CZ",H249="CZ",H248&lt;&gt;"CZ",H247="CZ",H251="CZ",AF251=AF247,AF250&lt;&gt;AF246,AF250&lt;&gt;AF252),A247-COUNTIFS($H$231:$H247,"&lt;&gt;CZ")&amp;$AH$5&amp;A251-COUNTIFS($H$231:$H251,"&lt;&gt;CZ"),IF(AND(H250="CZ",H249="CZ",H248="CZ",H247&lt;&gt;"CZ",H251="CZ",AF251=AF247,AF250&lt;&gt;AF246,AF250&lt;&gt;AF252),A248-COUNTIFS($H$231:$H247,"&lt;&gt;CZ")&amp;$AH$5&amp;A251-COUNTIFS($H$231:$H251,"&lt;&gt;CZ"),IF(AND(H250="CZ",H249="CZ",H248="CZ",H247="CZ",H251&lt;&gt;"CZ",AF251=AF247,AF250&lt;&gt;AF246,AF250&lt;&gt;AF252),A247-COUNTIFS($H$231:$H247,"&lt;&gt;CZ")&amp;$AH$5&amp;A251-COUNTIFS($H$231:$H251,"&lt;&gt;CZ"),IF(AND(H250="CZ",H249&lt;&gt;"CZ",H248="CZ",H247="CZ",H251&lt;&gt;"CZ",AF251=AF247,AF250&lt;&gt;AF246,AF250&lt;&gt;AF252),A247-COUNTIFS($H$231:$H247,"&lt;&gt;CZ")&amp;$AH$5&amp;A251-COUNTIFS($H$231:$H251,"&lt;&gt;CZ"),IF(AND(H250="CZ",H249&lt;&gt;"CZ",H248="CZ",H247&lt;&gt;"CZ",H251="CZ",AF251=AF247,AF250&lt;&gt;AF246,AF250&lt;&gt;AF252),A248-COUNTIFS($H$231:$H247,"&lt;&gt;CZ")&amp;$AH$5&amp;A251-COUNTIFS($H$231:$H251,"&lt;&gt;CZ"),IF(AND(H250="CZ",H249&lt;&gt;"CZ",H248&lt;&gt;"CZ",H247="CZ",H251="CZ",AF251=AF247,AF250&lt;&gt;AF246,AF250&lt;&gt;AF252),A247-COUNTIFS($H$231:$H247,"&lt;&gt;CZ")&amp;$AH$5&amp;A251-COUNTIFS($H$231:$H251,"&lt;&gt;CZ"),IF(AND(H250="CZ",H249&lt;&gt;"CZ",H248&lt;&gt;"CZ",H247&lt;&gt;"CZ",H251="CZ",AF251=AF247,AF250&lt;&gt;AF246,AF250&lt;&gt;AF252),A248-COUNTIFS($H$231:$H247,"&lt;&gt;CZ")&amp;$AH$5&amp;A251-COUNTIFS($H$231:$H251,"&lt;&gt;CZ"),IF(AND(H250="CZ",H249&lt;&gt;"CZ",H248&lt;&gt;"CZ",H247="CZ",H251&lt;&gt;"CZ",AF251=AF247,AF250&lt;&gt;AF246,AF250&lt;&gt;AF252),A247-COUNTIFS($H$231:$H247,"&lt;&gt;CZ")&amp;$AH$5&amp;A251-COUNTIFS($H$231:$H251,"&lt;&gt;CZ"),IF(AND(H250="CZ",H249&lt;&gt;"CZ",H248="CZ",H247&lt;&gt;"CZ",H251&lt;&gt;"CZ",AF251=AF247,AF250&lt;&gt;AF246,AF250&lt;&gt;AF252),A248-COUNTIFS($H$231:$H247,"&lt;&gt;CZ")&amp;$AH$5&amp;A251-COUNTIFS($H$231:$H251,"&lt;&gt;CZ"),IF(AND(H250="CZ",H249="CZ",H248&lt;&gt;"CZ",H247&lt;&gt;"CZ",H251&lt;&gt;"CZ",AF251=AF247,AF250&lt;&gt;AF246,AF250&lt;&gt;AF252),A248-COUNTIFS($H$231:$H247,"&lt;&gt;CZ")&amp;$AH$5&amp;A251-COUNTIFS($H$231:$H251,"&lt;&gt;CZ"),IF(AND(H250="CZ",H249="CZ",H248&lt;&gt;"CZ",H247&lt;&gt;"CZ",H251="CZ",AF251=AF247,AF250&lt;&gt;AF246,AF250&lt;&gt;AF252),A248-COUNTIFS($H$231:$H247,"&lt;&gt;CZ")&amp;$AH$5&amp;A251-COUNTIFS($H$231:$H251,"&lt;&gt;CZ"),IF(AND(H250="CZ",H249="CZ",H248&lt;&gt;"CZ",H247="CZ",H251&lt;&gt;"CZ",AF251=AF247,AF250&lt;&gt;AF246,AF250&lt;&gt;AF252),A247-COUNTIFS($H$231:$H247,"&lt;&gt;CZ")&amp;$AH$5&amp;A251-COUNTIFS($H$231:$H251,"&lt;&gt;CZ"),IF(AND(H250="CZ",H249="CZ",H248="CZ",H247&lt;&gt;"CZ",H251&lt;&gt;"CZ",AF251=AF247,AF250&lt;&gt;AF246,AF250&lt;&gt;AF252),A248-COUNTIFS($H$231:$H247,"&lt;&gt;CZ")&amp;$AH$5&amp;A251-COUNTIFS($H$231:$H251,"&lt;&gt;CZ"),IF(AND(H250="CZ",H249&lt;&gt;"CZ",H248&lt;&gt;"CZ",H247&lt;&gt;"CZ",H251&lt;&gt;"CZ",AF251=AF247,AF250&lt;&gt;AF246,AF250&lt;&gt;AF252),A248-COUNTIFS($H$231:$H247,"&lt;&gt;CZ"),IF(AND(H250="CZ",H249&lt;&gt;"CZ",H248="CZ",H251="CZ",H252="CZ",AF252=AF248,AF250&lt;&gt;AF247,AF250&lt;&gt;AF253),A248-COUNTIFS($H$231:$H248,"&lt;&gt;CZ")&amp;$AH$5&amp;A252-COUNTIFS($H$231:$H252,"&lt;&gt;CZ"),IF(AND(H250="CZ",H249="CZ",H248&lt;&gt;"CZ",H251="CZ",H252="CZ",AF252=AF248,AF250&lt;&gt;AF247,AF250&lt;&gt;AF253),A249-COUNTIFS($H$231:$H248,"&lt;&gt;CZ")&amp;$AH$5&amp;A252-COUNTIFS($H$231:$H252,"&lt;&gt;CZ"),IF(AND(H250="CZ",H249="CZ",H248="CZ",H251&lt;&gt;"CZ",H252="CZ",AF252=AF248,AF250&lt;&gt;AF247,AF250&lt;&gt;AF253),A248-COUNTIFS($H$231:$H248,"&lt;&gt;CZ")&amp;$AH$5&amp;A252-COUNTIFS($H$231:$H252,"&lt;&gt;CZ"),IF(AND(H250="CZ",H249="CZ",H248="CZ",H251="CZ",H252&lt;&gt;"CZ",AF252=AF248,AF250&lt;&gt;AF247,AF250&lt;&gt;AF253),A248-COUNTIFS($H$231:$H248,"&lt;&gt;CZ")&amp;$AH$5&amp;A252-COUNTIFS($H$231:$H252,"&lt;&gt;CZ"),IF(AND(H250="CZ",H249&lt;&gt;"CZ",H248="CZ",H251="CZ",H252&lt;&gt;"CZ",AF252=AF248,AF250&lt;&gt;AF247,AF250&lt;&gt;AF253),A248-COUNTIFS($H$231:$H248,"&lt;&gt;CZ")&amp;$AH$5&amp;A252-COUNTIFS($H$231:$H252,"&lt;&gt;CZ"),IF(AND(H250="CZ",H249&lt;&gt;"CZ",H248="CZ",H251&lt;&gt;"CZ",H252="CZ",AF252=AF248,AF250&lt;&gt;AF247,AF250&lt;&gt;AF253),A248-COUNTIFS($H$231:$H248,"&lt;&gt;CZ")&amp;$AH$5&amp;A252-COUNTIFS($H$231:$H252,"&lt;&gt;CZ"),IF(AND(H250="CZ",H249&lt;&gt;"CZ",H248&lt;&gt;"CZ",H251="CZ",H252="CZ",AF252=AF248,AF250&lt;&gt;AF247,AF250&lt;&gt;AF253),A249-COUNTIFS($H$231:$H248,"&lt;&gt;CZ")&amp;$AH$5&amp;A252-COUNTIFS($H$231:$H252,"&lt;&gt;CZ"),IF(AND(H250="CZ",H249&lt;&gt;"CZ",H248&lt;&gt;"CZ",H251&lt;&gt;"CZ",H252="CZ",AF252=AF248,AF250&lt;&gt;AF247,AF250&lt;&gt;AF253),A249-COUNTIFS($H$231:$H248,"&lt;&gt;CZ")&amp;$AH$5&amp;A252-COUNTIFS($H$231:$H252,"&lt;&gt;CZ"),IF(AND(H250="CZ",H249&lt;&gt;"CZ",H248&lt;&gt;"CZ",H251="CZ",H252&lt;&gt;"CZ",AF252=AF248,AF250&lt;&gt;AF247,AF250&lt;&gt;AF253),A249-COUNTIFS($H$231:$H248,"&lt;&gt;CZ")&amp;$AH$5&amp;A252-COUNTIFS($H$231:$H252,"&lt;&gt;CZ"),IF(AND(H250="CZ",H249&lt;&gt;"CZ",H248="CZ",H251&lt;&gt;"CZ",H252&lt;&gt;"CZ",AF252=AF248,AF250&lt;&gt;AF247,AF250&lt;&gt;AF253),A248-COUNTIFS($H$231:$H248,"&lt;&gt;CZ")&amp;$AH$5&amp;A252-COUNTIFS($H$231:$H252,"&lt;&gt;CZ"),IF(AND(H250="CZ",H249="CZ",H248&lt;&gt;"CZ",H251&lt;&gt;"CZ",H252&lt;&gt;"CZ",AF252=AF248,AF250&lt;&gt;AF247,AF250&lt;&gt;AF253),A249-COUNTIFS($H$231:$H248,"&lt;&gt;CZ")&amp;$AH$5&amp;A252-COUNTIFS($H$231:$H252,"&lt;&gt;CZ"),IF(AND(H250="CZ",H249="CZ",H248&lt;&gt;"CZ",H251&lt;&gt;"CZ",H252="CZ",AF252=AF248,AF250&lt;&gt;AF247,AF250&lt;&gt;AF253),A249-COUNTIFS($H$231:$H248,"&lt;&gt;CZ")&amp;$AH$5&amp;A252-COUNTIFS($H$231:$H252,"&lt;&gt;CZ"),IF(AND(H250="CZ",H249="CZ",H248&lt;&gt;"CZ",H251="CZ",H252&lt;&gt;"CZ",AF252=AF248,AF250&lt;&gt;AF247,AF250&lt;&gt;AF253),A249-COUNTIFS($H$231:$H248,"&lt;&gt;CZ")&amp;$AH$5&amp;A252-COUNTIFS($H$231:$H252,"&lt;&gt;CZ"),IF(AND(H250="CZ",H249="CZ",H248="CZ",H251&lt;&gt;"CZ",H252&lt;&gt;"CZ",AF252=AF248,AF250&lt;&gt;AF247,AF250&lt;&gt;AF253),A248-COUNTIFS($H$231:$H248,"&lt;&gt;CZ")&amp;$AH$5&amp;A252-COUNTIFS($H$231:$H252,"&lt;&gt;CZ"),""))))))))))))))))))))))))))))))))))))))))))))))))</f>
        <v/>
      </c>
      <c r="AK250" s="102" t="str">
        <f>IF(AI250&lt;&gt;"","",IF(AJ250&lt;&gt;"","",IF(AND(H249="CZ",H248&lt;&gt;"CZ",H247&lt;&gt;"CZ",H250&lt;&gt;"CZ",H251&lt;&gt;"CZ",AF251=AF247,AF249&lt;&gt;AF246,AF249&lt;&gt;AF252),A248-COUNTIFS($H$231:$H247,"&lt;&gt;CZ"),IF(AND(H250="CZ",H249&lt;&gt;"CZ",H251="CZ",H252="CZ",H253="CZ",AF253=AF249,AF250&lt;&gt;AF248,AF250&lt;&gt;AF254),A250-COUNTIFS($H$231:$H249,"&lt;&gt;CZ")&amp;$AH$5&amp;A253-COUNTIFS($H$231:$H253,"&lt;&gt;CZ"),IF(AND(H250="CZ",H249="CZ",H251&lt;&gt;"CZ",H252="CZ",H253="CZ",AF253=AF249,AF250&lt;&gt;AF248,AF250&lt;&gt;AF254),A249-COUNTIFS($H$231:$H249,"&lt;&gt;CZ")&amp;$AH$5&amp;A253-COUNTIFS($H$231:$H253,"&lt;&gt;CZ"),IF(AND(H250="CZ",H249="CZ",H251="CZ",H252&lt;&gt;"CZ",H253="CZ",AF253=AF249,AF250&lt;&gt;AF248,AF250&lt;&gt;AF254),A249-COUNTIFS($H$231:$H249,"&lt;&gt;CZ")&amp;$AH$5&amp;A253-COUNTIFS($H$231:$H253,"&lt;&gt;CZ"),IF(AND(H250="CZ",H249="CZ",H251="CZ",H252="CZ",H253&lt;&gt;"CZ",AF253=AF249,AF250&lt;&gt;AF248,AF250&lt;&gt;AF254),A249-COUNTIFS($H$231:$H249,"&lt;&gt;CZ")&amp;$AH$5&amp;A253-COUNTIFS($H$231:$H253,"&lt;&gt;CZ"),IF(AND(H250="CZ",H249&lt;&gt;"CZ",H251="CZ",H252="CZ",H253&lt;&gt;"CZ",AF253=AF249,AF250&lt;&gt;AF248,AF250&lt;&gt;AF254),A250-COUNTIFS($H$231:$H249,"&lt;&gt;CZ")&amp;$AH$5&amp;A253-COUNTIFS($H$231:$H253,"&lt;&gt;CZ"),IF(AND(H250="CZ",H249&lt;&gt;"CZ",H251="CZ",H252&lt;&gt;"CZ",H253="CZ",AF253=AF249,AF250&lt;&gt;AF248,AF250&lt;&gt;AF254),A250-COUNTIFS($H$231:$H249,"&lt;&gt;CZ")&amp;$AH$5&amp;A253-COUNTIFS($H$231:$H253,"&lt;&gt;CZ"),IF(AND(H250="CZ",H249&lt;&gt;"CZ",H251&lt;&gt;"CZ",H252="CZ",H253="CZ",AF253=AF249,AF250&lt;&gt;AF248,AF250&lt;&gt;AF254),A250-COUNTIFS($H$231:$H249,"&lt;&gt;CZ")&amp;$AH$5&amp;A253-COUNTIFS($H$231:$H253,"&lt;&gt;CZ"),IF(AND(H250="CZ",H249&lt;&gt;"CZ",H251&lt;&gt;"CZ",H252&lt;&gt;"CZ",H253="CZ",AF253=AF249,AF250&lt;&gt;AF248,AF250&lt;&gt;AF254),A250-COUNTIFS($H$231:$H249,"&lt;&gt;CZ")&amp;$AH$5&amp;A253-COUNTIFS($H$231:$H253,"&lt;&gt;CZ"),IF(AND(H250="CZ",H249&lt;&gt;"CZ",H251&lt;&gt;"CZ",H252&lt;&gt;"CZ",H253&lt;&gt;"CZ",AF253=AF249,AF250&lt;&gt;AF248,AF250&lt;&gt;AF254),A253-COUNTIFS($H$231:$H253,"&lt;&gt;CZ"),IF(AND(H250="CZ",H249&lt;&gt;"CZ",H251&lt;&gt;"CZ",H252="CZ",H253&lt;&gt;"CZ",AF253=AF249,AF250&lt;&gt;AF248,AF250&lt;&gt;AF254),A250-COUNTIFS($H$231:$H249,"&lt;&gt;CZ")&amp;$AH$5&amp;A253-COUNTIFS($H$231:$H253,"&lt;&gt;CZ"),IF(AND(H250="CZ",H249="CZ",H251="CZ",H252&lt;&gt;"CZ",H253&lt;&gt;"CZ",AF253=AF249,AF250&lt;&gt;AF248,AF250&lt;&gt;AF254),A249-COUNTIFS($H$231:$H249,"&lt;&gt;CZ")&amp;$AH$5&amp;A253-COUNTIFS($H$231:$H253,"&lt;&gt;CZ"),IF(AND(H250="CZ",H249="CZ",H251&lt;&gt;"CZ",H252&lt;&gt;"CZ",H253&lt;&gt;"CZ",AF253=AF249,AF250&lt;&gt;AF248,AF250&lt;&gt;AF254),A249-COUNTIFS($H$231:$H249,"&lt;&gt;CZ")&amp;$AH$5&amp;A253-COUNTIFS($H$231:$H253,"&lt;&gt;CZ"),IF(AND(H250="CZ",H249="CZ",H251&lt;&gt;"CZ",H252&lt;&gt;"CZ",H253="CZ",AF253=AF249,AF250&lt;&gt;AF248,AF250&lt;&gt;AF254),A249-COUNTIFS($H$231:$H249,"&lt;&gt;CZ")&amp;$AH$5&amp;A253-COUNTIFS($H$231:$H253,"&lt;&gt;CZ"),IF(AND(H250="CZ",H249="CZ",H251&lt;&gt;"CZ",H252="CZ",H253&lt;&gt;"CZ",AF253=AF249,AF250&lt;&gt;AF248,AF250&lt;&gt;AF254),A249-COUNTIFS($H$231:$H249,"&lt;&gt;CZ")&amp;$AH$5&amp;A253-COUNTIFS($H$231:$H253,"&lt;&gt;CZ"),IF(AND(H250="CZ",H249&lt;&gt;"CZ",H251="CZ",H252&lt;&gt;"CZ",H253&lt;&gt;"CZ",AF253=AF249,AF250&lt;&gt;AF248,AF250&lt;&gt;AF254),A250-COUNTIFS($H$231:$H249,"&lt;&gt;CZ")&amp;$AH$5&amp;A253-COUNTIFS($H$231:$H253,"&lt;&gt;CZ"),IF(AND(H250="CZ",H251&lt;&gt;"CZ",H252="CZ",H253="CZ",H254="CZ",AF250=AF254,AF250&lt;&gt;AF249,AF250&lt;&gt;AF255),A250-COUNTIFS($H$231:$H250,"&lt;&gt;CZ")&amp;$AH$5&amp;A254-COUNTIFS($H$231:$H254,"&lt;&gt;CZ"),IF(AND(H250="CZ",H251="CZ",H252&lt;&gt;"CZ",H253="CZ",H254="CZ",AF250=AF254,AF250&lt;&gt;AF249,AF250&lt;&gt;AF255),A250-COUNTIFS($H$231:$H250,"&lt;&gt;CZ")&amp;$AH$5&amp;A254-COUNTIFS($H$231:$H254,"&lt;&gt;CZ"),IF(AND(H250="CZ",H251="CZ",H252="CZ",H253&lt;&gt;"CZ",H254="CZ",AF250=AF254,AF250&lt;&gt;AF249,AF250&lt;&gt;AF255),A250-COUNTIFS($H$231:$H250,"&lt;&gt;CZ")&amp;$AH$5&amp;A254-COUNTIFS($H$231:$H254,"&lt;&gt;CZ"),IF(AND(H250="CZ",H251="CZ",H252="CZ",H253="CZ",H254&lt;&gt;"CZ",AF250=AF254,AF250&lt;&gt;AF249,AF250&lt;&gt;AF255),A250-COUNTIFS($H$231:$H250,"&lt;&gt;CZ")&amp;$AH$5&amp;A254-COUNTIFS($H$231:$H254,"&lt;&gt;CZ"),IF(AND(H250="CZ",H249&lt;&gt;"CZ",H248="CZ",H247="CZ",H251&lt;&gt;"CZ",AF251=AF247,AF250&lt;&gt;AF246,AF250&lt;&gt;AF252),A247-COUNTIFS($H$231:$H247,"&lt;&gt;CZ")&amp;$AH$5&amp;A251-COUNTIFS($H$231:$H251,"&lt;&gt;CZ"),IF(AND(H250="CZ",H251&lt;&gt;"CZ",H252="CZ",H253="CZ",H254&lt;&gt;"CZ",AF250=AF254,AF250&lt;&gt;AF249,AF250&lt;&gt;AF255),A250-COUNTIFS($H$231:$H250,"&lt;&gt;CZ")&amp;$AH$5&amp;A254-COUNTIFS($H$231:$H254,"&lt;&gt;CZ"),IF(AND(H250="CZ",H251&lt;&gt;"CZ",H252="CZ",H253&lt;&gt;"CZ",H254="CZ",AF250=AF254,AF250&lt;&gt;AF249,AF250&lt;&gt;AF255),A250-COUNTIFS($H$231:$H250,"&lt;&gt;CZ")&amp;$AH$5&amp;A254-COUNTIFS($H$231:$H254,"&lt;&gt;CZ"),IF(AND(H250="CZ",H251&lt;&gt;"CZ",H252&lt;&gt;"CZ",H253="CZ",H254="CZ",AF250=AF254,AF250&lt;&gt;AF249,AF250&lt;&gt;AF255),A250-COUNTIFS($H$231:$H250,"&lt;&gt;CZ")&amp;$AH$5&amp;A254-COUNTIFS($H$231:$H254,"&lt;&gt;CZ"),IF(AND(H250="CZ",H251&lt;&gt;"CZ",H252&lt;&gt;"CZ",H253&lt;&gt;"CZ",H254="CZ",AF250=AF254,AF250&lt;&gt;AF249,AF250&lt;&gt;AF255),A250-COUNTIFS($H$231:$H250,"&lt;&gt;CZ")&amp;$AH$5&amp;A254-COUNTIFS($H$231:$H254,"&lt;&gt;CZ"),IF(AND(H250="CZ",H251&lt;&gt;"CZ",H252&lt;&gt;"CZ",H253="CZ",H254&lt;&gt;"CZ",AF250=AF254,AF250&lt;&gt;AF249,AF250&lt;&gt;AF255),A250-COUNTIFS($H$231:$H250,"&lt;&gt;CZ")&amp;$AH$5&amp;A254-COUNTIFS($H$231:$H254,"&lt;&gt;CZ"),IF(AND(H250="CZ",H251&lt;&gt;"CZ",H252="CZ",H253&lt;&gt;"CZ",H254&lt;&gt;"CZ",AF250=AF254,AF250&lt;&gt;AF249,AF250&lt;&gt;AF255),A250-COUNTIFS($H$231:$H250,"&lt;&gt;CZ")&amp;$AH$5&amp;A254-COUNTIFS($H$231:$H254,"&lt;&gt;CZ"),IF(AND(H250="CZ",H251="CZ",H252&lt;&gt;"CZ",H253&lt;&gt;"CZ",H254&lt;&gt;"CZ",AF250=AF254,AF250&lt;&gt;AF249,AF250&lt;&gt;AF255),A250-COUNTIFS($H$231:$H250,"&lt;&gt;CZ")&amp;$AH$5&amp;A254-COUNTIFS($H$231:$H254,"&lt;&gt;CZ"),IF(AND(H250="CZ",H251="CZ",H252="CZ",H253&lt;&gt;"CZ",H254&lt;&gt;"CZ",AF250=AF254,AF250&lt;&gt;AF249,AF250&lt;&gt;AF255),A250-COUNTIFS($H$231:$H250,"&lt;&gt;CZ")&amp;$AH$5&amp;A254-COUNTIFS($H$231:$H254,"&lt;&gt;CZ"),IF(AND(H250="CZ",H251="CZ",H252&lt;&gt;"CZ",H253="CZ",H254&lt;&gt;"CZ",AF250=AF254,AF250&lt;&gt;AF249,AF250&lt;&gt;AF255),A250-COUNTIFS($H$231:$H250,"&lt;&gt;CZ")&amp;$AH$5&amp;A254-COUNTIFS($H$231:$H254,"&lt;&gt;CZ"),IF(AND(H250="CZ",H251="CZ",H252="CZ",H253&lt;&gt;"CZ",H254&lt;&gt;"CZ",AF250=AF254,AF250&lt;&gt;AF249,AF250&lt;&gt;AF255),A250-COUNTIFS($H$231:$H250,"&lt;&gt;CZ")&amp;$AH$5&amp;A254-COUNTIFS($H$231:$H254,"&lt;&gt;CZ"),IF(AND(H250="CZ",H251="CZ",H252&lt;&gt;"CZ",H253&lt;&gt;"CZ",H254&lt;&gt;"CZ",AF250=AF254,AF250&lt;&gt;AF249,AF250&lt;&gt;AF255),A254-COUNTIFS($H$231:$H254,"&lt;&gt;CZ"),""))))))))))))))))))))))))))))))))))</f>
        <v/>
      </c>
      <c r="AL250" s="120" t="str">
        <f t="shared" si="15"/>
        <v/>
      </c>
    </row>
    <row r="251" spans="1:38" s="104" customFormat="1" ht="15" hidden="1" customHeight="1">
      <c r="A251" s="105">
        <v>21</v>
      </c>
      <c r="B251" s="106" t="e">
        <v>#N/A</v>
      </c>
      <c r="C251" s="107" t="s">
        <v>251</v>
      </c>
      <c r="D251" s="107" t="s">
        <v>251</v>
      </c>
      <c r="E251" s="106" t="s">
        <v>251</v>
      </c>
      <c r="F251" s="108"/>
      <c r="G251" s="109" t="s">
        <v>251</v>
      </c>
      <c r="H251" s="110" t="s">
        <v>251</v>
      </c>
      <c r="I251" s="111"/>
      <c r="J251" s="112" t="s">
        <v>251</v>
      </c>
      <c r="K251" s="111"/>
      <c r="L251" s="112" t="s">
        <v>251</v>
      </c>
      <c r="M251" s="111"/>
      <c r="N251" s="112" t="s">
        <v>251</v>
      </c>
      <c r="O251" s="111"/>
      <c r="P251" s="112" t="s">
        <v>251</v>
      </c>
      <c r="Q251" s="111"/>
      <c r="R251" s="112" t="s">
        <v>251</v>
      </c>
      <c r="S251" s="113"/>
      <c r="T251" s="112" t="s">
        <v>251</v>
      </c>
      <c r="U251" s="111"/>
      <c r="V251" s="112" t="s">
        <v>251</v>
      </c>
      <c r="W251" s="111"/>
      <c r="X251" s="112" t="s">
        <v>251</v>
      </c>
      <c r="Y251" s="111"/>
      <c r="Z251" s="112" t="s">
        <v>251</v>
      </c>
      <c r="AA251" s="111"/>
      <c r="AB251" s="112" t="s">
        <v>251</v>
      </c>
      <c r="AC251" s="111"/>
      <c r="AD251" s="112" t="s">
        <v>251</v>
      </c>
      <c r="AE251" s="116">
        <v>0</v>
      </c>
      <c r="AF251" s="117" t="s">
        <v>251</v>
      </c>
      <c r="AG251" s="118" t="s">
        <v>251</v>
      </c>
      <c r="AH251" s="100" t="str">
        <f t="shared" ca="1" si="14"/>
        <v/>
      </c>
      <c r="AI251" s="119" t="str">
        <f>IF(H251="","",IF(H251&lt;&gt;"CZ","NE",IF(AND(H251="CZ",AF250&lt;&gt;AF251,AF251&lt;&gt;AF252),A251-COUNTIF($H$231:$H251,"&lt;&gt;CZ"),IF(AND(H251="CZ",H250="CZ",AF251=AF250,AF251&lt;&gt;AF249,AF251&lt;&gt;AF252),A250-COUNTIF($H$231:$H251,"&lt;&gt;CZ")&amp;$AH$5&amp;A251-COUNTIF($H$231:$H251,"&lt;&gt;CZ"),IF(AND(H251="CZ",H252="CZ",AF251&lt;&gt;AF250,AF251=AF252,AF251&lt;&gt;AF253),A251-COUNTIF($H$231:$H251,"&lt;&gt;CZ")&amp;$AH$5&amp;A252-COUNTIF($H$231:$H252,"&lt;&gt;CZ"),IF(AND(H251="CZ",H250="CZ",H249="CZ",AF251=AF249,AF251&lt;&gt;AF248,AF251&lt;&gt;AF252),A249-COUNTIF($H$231:$H251,"&lt;&gt;CZ")&amp;$AH$5&amp;A251-COUNTIF($H$231:$H251,"&lt;&gt;CZ"),IF(AND(H251="CZ",H250="CZ",H252="CZ",AF252=AF250,AF251&lt;&gt;AF249,AF251&lt;&gt;AF253),A250-COUNTIF($H$231:$H250,"&lt;&gt;CZ")&amp;$AH$5&amp;A252-COUNTIF($H$231:$H252,"&lt;&gt;CZ"),IF(AND(H251="CZ",H252="CZ",H253="CZ",AF251&lt;&gt;AF250,AF251=AF253,AF251&lt;&gt;AF254),A251-COUNTIF($H$231:$H251,"&lt;&gt;CZ")&amp;$AH$5&amp;A253-COUNTIF($H$231:$H253,"&lt;&gt;CZ"),IF(AND(H251="CZ",H250="CZ",H249="CZ",H248="CZ",AF251=AF248,AF251&lt;&gt;AF247,AF251&lt;&gt;AF252),A248-COUNTIF($H$231:$H248,"&lt;&gt;CZ")&amp;$AH$5&amp;A251-COUNTIF($H$231:$H251,"&lt;&gt;CZ"),IF(AND(H251="CZ",H250="CZ",H249="CZ",H252="CZ",AF252=AF249,AF251&lt;&gt;AF248,AF251&lt;&gt;AF253),A249-COUNTIF($H$231:$H249,"&lt;&gt;CZ")&amp;$AH$5&amp;A252-COUNTIF($H$231:$H252,"&lt;&gt;CZ"),IF(AND(H251="CZ",H250="CZ",H252="CZ",H253="CZ",AF253=AF250,AF251&lt;&gt;AF249,AF251&lt;&gt;AF254),A250-COUNTIF($H$231:$H250,"&lt;&gt;CZ")&amp;$AH$5&amp;A253-COUNTIF($H$231:$H253,"&lt;&gt;CZ"),IF(AND(H251="CZ",H252="CZ",H253="CZ",H254="CZ",AF251&lt;&gt;AF250,AF251=AF254,AF251&lt;&gt;AF255),A251-COUNTIF($H$231:$H251,"&lt;&gt;CZ")&amp;$AH$5&amp;A254-COUNTIF($H$231:$H254,"&lt;&gt;CZ"),IF(AND(H251="CZ",H250="CZ",H249="CZ",H248="CZ",H247="CZ",AF251=AF247,AF251&lt;&gt;AF246,AF251&lt;&gt;AF252),A247-COUNTIF($H$231:$H247,"&lt;&gt;CZ")&amp;$AH$5&amp;A251-COUNTIF($H$231:$H251,"&lt;&gt;CZ"),IF(AND(H251="CZ",H250="CZ",H249="CZ",H248="CZ",H252="CZ",AF252=AF248,AF251&lt;&gt;AF247,AF251&lt;&gt;AF253),A248-COUNTIF($H$231:$H248,"&lt;&gt;CZ")&amp;$AH$5&amp;A252-COUNTIF($H$231:$H252,"&lt;&gt;CZ"),IF(AND(H251="CZ",H250="CZ",H249="CZ",H252="CZ",H253="CZ",AF253=AF249,AF251&lt;&gt;AF248,AF251&lt;&gt;AF254),A249-COUNTIF($H$231:$H249,"&lt;&gt;CZ")&amp;$AH$5&amp;A253-COUNTIF($H$231:$H253,"&lt;&gt;CZ"),IF(AND(H251="CZ",H250="CZ",H252="CZ",H253="CZ",H254="CZ",AF254=AF250,AF251&lt;&gt;AF249,AF251&lt;&gt;AF255),A250-COUNTIF($H$231:$H250,"&lt;&gt;CZ")&amp;$AH$5&amp;A254-COUNTIF($H$231:$H254,"&lt;&gt;CZ"),IF(AND(H251="CZ",H252="CZ",H253="CZ",H254="CZ",H255="CZ",AF251&lt;&gt;AF250,AF251=AF255,AF251&lt;&gt;AF256),A251-COUNTIF($H$231:$H251,"&lt;&gt;CZ")&amp;$AH$5&amp;A255-COUNTIF($H$231:$H255,"&lt;&gt;CZ"),IF(AND(H251="CZ",H250&lt;&gt;"CZ",AF251=AF250,AF251&lt;&gt;AF249,AF251&lt;&gt;AF252),A251-COUNTIF($H$231:$H251,"&lt;&gt;CZ"),IF(AND(H251="CZ",H252&lt;&gt;"CZ",AF251&lt;&gt;AF250,AF251=AF252,AF251&lt;&gt;AF253),A251-COUNTIF($H$231:$H251,"&lt;&gt;CZ"),IF(AND(H251="CZ",H250&lt;&gt;"CZ",H249="CZ",AF251=AF249,AF251&lt;&gt;AF248,AF251&lt;&gt;AF252),A249-COUNTIF($H$231:$H249,"&lt;&gt;CZ")&amp;$AH$5&amp;A251-COUNTIF($H$231:$H251,"&lt;&gt;CZ"),IF(AND(H251="CZ",H250="CZ",H249&lt;&gt;"CZ",AF251=AF249,AF251&lt;&gt;AF248,AF251&lt;&gt;AF252),A250-COUNTIF($H$231:$H249,"&lt;&gt;CZ")&amp;$AH$5&amp;A251-COUNTIF($H$231:$H251,"&lt;&gt;CZ"),IF(AND(H251="CZ",H250&lt;&gt;"CZ",H249&lt;&gt;"CZ",AF251=AF249,AF251&lt;&gt;AF248,AF251&lt;&gt;AF252),A251-COUNTIF($H$231:$H251,"&lt;&gt;CZ"),IF(AND(H251="CZ",H250&lt;&gt;"CZ",H252="CZ",AF251=AF250,AF251&lt;&gt;AF249,AF251=AF252,AF251&lt;&gt;AF253),A251-COUNTIF($H$231:$H250,"&lt;&gt;CZ")&amp;$AH$5&amp;A252-COUNTIF($H$231:$H252,"&lt;&gt;CZ"),IF(AND(H251="CZ",H250="CZ",H252&lt;&gt;"CZ",AF252=AF250,AF251&lt;&gt;AF249,AF251&lt;&gt;AF253),A250-COUNTIF($H$231:$H250,"&lt;&gt;CZ")&amp;$AH$5&amp;A252-COUNTIF($H$231:$H252,"&lt;&gt;CZ"),IF(AND(H251="CZ",H250&lt;&gt;"CZ",H252&lt;&gt;"CZ",AF252=AF250,AF251&lt;&gt;AF249,AF251&lt;&gt;AF253),A251-COUNTIF($H$231:$H250,"&lt;&gt;CZ"),IF(AND(H251="CZ",H252&lt;&gt;"CZ",H253="CZ",AF251&lt;&gt;AF250,AF251=AF253,AF251&lt;&gt;AF254),A251-COUNTIF($H$231:$H251,"&lt;&gt;CZ")&amp;$AH$5&amp;A253-COUNTIF($H$231:$H253,"&lt;&gt;CZ"),IF(AND(H251="CZ",H252="CZ",H253&lt;&gt;"CZ",AF251&lt;&gt;AF250,AF251=AF253,AF251&lt;&gt;AF254),A251-COUNTIF($H$231:$H251,"&lt;&gt;CZ")&amp;$AH$5&amp;A253-COUNTIF($H$231:$H253,"&lt;&gt;CZ"),IF(AND(H251="CZ",H252&lt;&gt;"CZ",H253&lt;&gt;"CZ",AF251&gt;0,AF251&lt;&gt;AF250,AF251=AF253,AF251&lt;&gt;AF254),A251-COUNTIF($H$231:$H251,"&lt;&gt;CZ"),IF(AND(H251="CZ",H250&lt;&gt;"CZ",H249="CZ",H248="CZ",AF251=AF248,AF251&lt;&gt;AF247,AF251&lt;&gt;AF252),A248-COUNTIF($H$231:$H248,"&lt;&gt;CZ")&amp;$AH$5&amp;A251-COUNTIF($H$231:$H251,"&lt;&gt;CZ"),IF(AND(H251="CZ",H250="CZ",H249&lt;&gt;"CZ",H248="CZ",AF251=AF248,AF251&lt;&gt;AF247,AF251&lt;&gt;AF252),A248-COUNTIF($H$231:$H248,"&lt;&gt;CZ")&amp;$AH$5&amp;A251-COUNTIF($H$231:$H251,"&lt;&gt;CZ"),IF(AND(H251="CZ",H250="CZ",H249="CZ",H248&lt;&gt;"CZ",AF251=AF248,AF251&lt;&gt;AF247,AF251&lt;&gt;AF252),A249-COUNTIF($H$231:$H248,"&lt;&gt;CZ")&amp;$AH$5&amp;A251-COUNTIF($H$231:$H251,"&lt;&gt;CZ"),IF(AND(H251="CZ",H250&lt;&gt;"CZ",H249&lt;&gt;"CZ",H248="CZ",AF251=AF248,AF251&lt;&gt;AF247,AF251&lt;&gt;AF252),A248-COUNTIF($H$231:$H248,"&lt;&gt;CZ")&amp;$AH$5&amp;A251-COUNTIF($H$231:$H251,"&lt;&gt;CZ"),IF(AND(H251="CZ",H250&lt;&gt;"CZ",H249="CZ",H248&lt;&gt;"CZ",AF251=AF248,AF251&lt;&gt;AF247,AF251&lt;&gt;AF252),A249-COUNTIF($H$231:$H248,"&lt;&gt;CZ")&amp;$AH$5&amp;A251-COUNTIF($H$231:$H251,"&lt;&gt;CZ"),IF(AND(H251="CZ",H250="CZ",H249&lt;&gt;"CZ",H248&lt;&gt;"CZ",AF251=AF248,AF251&lt;&gt;AF247,AF251&lt;&gt;AF252),A249-COUNTIF($H$231:$H248,"&lt;&gt;CZ")&amp;$AH$5&amp;A251-COUNTIF($H$231:$H251,"&lt;&gt;CZ"),IF(AND(H251="CZ",H250&lt;&gt;"CZ",H249&lt;&gt;"CZ",H248&lt;&gt;"CZ",AF251=AF248,AF251&lt;&gt;AF247,AF251&lt;&gt;AF252),A251-COUNTIF($H$231:$H251,"&lt;&gt;CZ"),IF(AND(H251="CZ",H250="CZ",H249&lt;&gt;"CZ",H252="CZ",AF251=AF249,AF251&lt;&gt;AF248,AF251=AF252,AF251&lt;&gt;AF253),A250-COUNTIF($H$231:$H249,"&lt;&gt;CZ")&amp;$AH$5&amp;A252-COUNTIF($H$231:$H252,"&lt;&gt;CZ"),IF(AND(H251="CZ",H250="CZ",H249="CZ",H252&lt;&gt;"CZ",AF251=AF249,AF251&lt;&gt;AF248,AF251=AF252,AF251&lt;&gt;AF253),A249-COUNTIF($H$231:$H249,"&lt;&gt;CZ")&amp;$AH$5&amp;A252-COUNTIF($H$231:$H252,"&lt;&gt;CZ"),IF(AND(H251="CZ",H250&lt;&gt;"CZ",H249&lt;&gt;"CZ",H252="CZ",AF251=AF249,AF251&lt;&gt;AF248,AF251=AF252,AF251&lt;&gt;AF253),A250-COUNTIF($H$231:$H249,"&lt;&gt;CZ")&amp;$AH$5&amp;A252-COUNTIF($H$231:$H252,"&lt;&gt;CZ"),IF(AND(H251="CZ",H250&lt;&gt;"CZ",H249="CZ",H252="CZ",AF251=AF249,AF251&lt;&gt;AF248,AF251=AF252,AF251&lt;&gt;AF253),A249-COUNTIF($H$231:$H249,"&lt;&gt;CZ")&amp;$AH$5&amp;A252-COUNTIF($H$231:$H252,"&lt;&gt;CZ"),IF(AND(H251="CZ",H250&lt;&gt;"CZ",H249="CZ",H252&lt;&gt;"CZ",AF251=AF249,AF251&lt;&gt;AF248,AF251=AF252,AF251&lt;&gt;AF253),A249-COUNTIF($H$231:$H249,"&lt;&gt;CZ")&amp;$AH$5&amp;A252-COUNTIF($H$231:$H252,"&lt;&gt;CZ"),IF(AND(H251="CZ",H250="CZ",H249&lt;&gt;"CZ",H252&lt;&gt;"CZ",AF252=AF249,AF251&lt;&gt;AF248,AF251&lt;&gt;AF253),A250-COUNTIF($H$231:$H249,"&lt;&gt;CZ")&amp;$AH$5&amp;A252-COUNTIF($H$231:$H252,"&lt;&gt;CZ"),IF(AND(H251="CZ",H250&lt;&gt;"CZ",H249&lt;&gt;"CZ",H252&lt;&gt;"CZ",AF252=AF249,AF251&lt;&gt;AF248,AF251&lt;&gt;AF253),A250-COUNTIF($H$231:$H249,"&lt;&gt;CZ"),IF(AND(H251="CZ",H250&lt;&gt;"CZ",H252="CZ",H253="CZ",AF253=AF250,AF251&lt;&gt;AF249,AF251&lt;&gt;AF254),A251-COUNTIF($H$231:$H250,"&lt;&gt;CZ")&amp;$AH$5&amp;A253-COUNTIF($H$231:$H253,"&lt;&gt;CZ"),IF(AND(H251="CZ",H250="CZ",H252&lt;&gt;"CZ",H253="CZ",AF253=AF250,AF251&lt;&gt;AF249,AF251&lt;&gt;AF254),A250-COUNTIF($H$231:$H250,"&lt;&gt;CZ")&amp;$AH$5&amp;A253-COUNTIF($H$231:$H253,"&lt;&gt;CZ"),IF(AND(H251="CZ",H250="CZ",H252="CZ",H253&lt;&gt;"CZ",AF253=AF250,AF251&lt;&gt;AF249,AF251&lt;&gt;AF254),A250-COUNTIF($H$231:$H250,"&lt;&gt;CZ")&amp;$AH$5&amp;A253-COUNTIF($H$231:$H253,"&lt;&gt;CZ"),IF(AND(H251="CZ",H250&lt;&gt;"CZ",H252&lt;&gt;"CZ",H253="CZ",AF253=AF250,AF251&lt;&gt;AF249,AF251&lt;&gt;AF254),A251-COUNTIF($H$231:$H250,"&lt;&gt;CZ")&amp;$AH$5&amp;A253-COUNTIF($H$231:$H253,"&lt;&gt;CZ"),IF(AND(H251="CZ",H250&lt;&gt;"CZ",H252="CZ",H253&lt;&gt;"CZ",AF253=AF250,AF251&lt;&gt;AF249,AF251&lt;&gt;AF254),A251-COUNTIF($H$231:$H250,"&lt;&gt;CZ")&amp;$AH$5&amp;A253-COUNTIF($H$231:$H253,"&lt;&gt;CZ"),IF(AND(H251="CZ",H250="CZ",H252&lt;&gt;"CZ",H253&lt;&gt;"CZ",AF253=AF250,AF251&lt;&gt;AF249,AF251&lt;&gt;AF254),A250-COUNTIF($H$231:$H250,"&lt;&gt;CZ")&amp;$AH$5&amp;A253-COUNTIF($H$231:$H253,"&lt;&gt;CZ"),IF(AND(H251="CZ",H250&lt;&gt;"CZ",H252&lt;&gt;"CZ",H253&lt;&gt;"CZ",AF253=AF250,AF251&lt;&gt;AF249,AF251&lt;&gt;AF254),A251-COUNTIF($H$231:$H250,"&lt;&gt;CZ"),IF(AND(H251="CZ",H252="CZ",H253="CZ",H254&lt;&gt;"CZ",AF251&lt;&gt;AF250,AF251=AF254,AF251&lt;&gt;AF255),A251-COUNTIF($H$231:$H251,"&lt;&gt;CZ")&amp;$AH$5&amp;A254-COUNTIF($H$231:$H254,"&lt;&gt;CZ"),IF(AND(H251="CZ",H252="CZ",H253&lt;&gt;"CZ",H254="CZ",AF251&lt;&gt;AF250,AF251=AF254,AF251&lt;&gt;AF255),A251-COUNTIF($H$231:$H251,"&lt;&gt;CZ")&amp;$AH$5&amp;A254-COUNTIF($H$231:$H254,"&lt;&gt;CZ"),IF(AND(H251="CZ",H252&lt;&gt;"CZ",H253="CZ",H254="CZ",AF251&lt;&gt;AF250,AF251=AF254,AF251&lt;&gt;AF255),A251-COUNTIF($H$231:$H251,"&lt;&gt;CZ")&amp;$AH$5&amp;A254-COUNTIF($H$231:$H254,"&lt;&gt;CZ"),IF(AND(H251="CZ",H252&lt;&gt;"CZ",H253&lt;&gt;"CZ",H254="CZ",AF251&lt;&gt;AF250,AF251=AF254,AF251&lt;&gt;AF255),A251-COUNTIF($H$231:$H251,"&lt;&gt;CZ")&amp;$AH$5&amp;A254-COUNTIF($H$231:$H254,"&lt;&gt;CZ"),"")))))))))))))))))))))))))))))))))))))))))))))))))))))</f>
        <v/>
      </c>
      <c r="AJ251" s="102" t="str">
        <f>IF(AI251&lt;&gt;"","",IF(AND(H251="CZ",H252&lt;&gt;"CZ",H253="CZ",H254&lt;&gt;"CZ",AF251&lt;&gt;AF250,AF251=AF254,AF251&lt;&gt;AF255),A251-COUNTIF($H$231:$H251,"&lt;&gt;CZ")&amp;$AH$5&amp;A254-COUNTIF($H$231:$H254,"&lt;&gt;CZ"),IF(AND(H251="CZ",H252="CZ",H253&lt;&gt;"CZ",H254&lt;&gt;"CZ",AF251&lt;&gt;AF250,AF251=AF254,AF251&lt;&gt;AF255),A251-COUNTIF($H$231:$H251,"&lt;&gt;CZ")&amp;$AH$5&amp;A254-COUNTIF($H$231:$H254,"&lt;&gt;CZ"),IF(AND(H251="CZ",H252&lt;&gt;"CZ",H253&lt;&gt;"CZ",H254&lt;&gt;"CZ",AF251&lt;&gt;AF250,AF251=AF254,AF251&lt;&gt;AF255),A251-COUNTIF($H$231:$H251,"&lt;&gt;CZ"),IF(AND(H251="CZ",H250&lt;&gt;"CZ",H249="CZ",H248="CZ",H247="CZ",AF251=AF247,AF251&lt;&gt;AF246,AF251&lt;&gt;AF252),A247-COUNTIFS($H$231:$H247,"&lt;&gt;CZ")&amp;$AH$5&amp;A251-COUNTIFS($H$231:$H251,"&lt;&gt;CZ"),IF(AND(H251="CZ",H250="CZ",H249&lt;&gt;"CZ",H248="CZ",H247="CZ",AF251=AF247,AF251&lt;&gt;AF246,AF251&lt;&gt;AF252),A247-COUNTIFS($H$231:$H247,"&lt;&gt;CZ")&amp;$AH$5&amp;A251-COUNTIFS($H$231:$H251,"&lt;&gt;CZ"),IF(AND(H251="CZ",H250="CZ",H249="CZ",H248&lt;&gt;"CZ",H247="CZ",AF251=AF247,AF251&lt;&gt;AF246,AF251&lt;&gt;AF252),A247-COUNTIFS($H$231:$H247,"&lt;&gt;CZ")&amp;$AH$5&amp;A251-COUNTIFS($H$231:$H251,"&lt;&gt;CZ"),IF(AND(H251="CZ",H250="CZ",H249="CZ",H248="CZ",H247&lt;&gt;"CZ",AF251=AF247,AF251&lt;&gt;AF246,AF251&lt;&gt;AF252),A248-COUNTIFS($H$231:$H247,"&lt;&gt;CZ")&amp;$AH$5&amp;A251-COUNTIFS($H$231:$H251,"&lt;&gt;CZ"),IF(AND(H251="CZ",H250&lt;&gt;"CZ",H249="CZ",H248="CZ",H247&lt;&gt;"CZ",AF251=AF247,AF251&lt;&gt;AF246,AF251&lt;&gt;AF252),A248-COUNTIFS($H$231:$H247,"&lt;&gt;CZ")&amp;$AH$5&amp;A251-COUNTIFS($H$231:$H251,"&lt;&gt;CZ"),IF(AND(H251="CZ",H250&lt;&gt;"CZ",H249="CZ",H248&lt;&gt;"CZ",H247="CZ",AF251=AF247,AF251&lt;&gt;AF246,AF251&lt;&gt;AF252),A247-COUNTIFS($H$231:$H247,"&lt;&gt;CZ")&amp;$AH$5&amp;A251-COUNTIFS($H$231:$H251,"&lt;&gt;CZ"),IF(AND(H251="CZ",H250&lt;&gt;"CZ",H249&lt;&gt;"CZ",H248="CZ",H247="CZ",AF251=AF247,AF251&lt;&gt;AF246,AF251&lt;&gt;AF252),A247-COUNTIFS($H$231:$H247,"&lt;&gt;CZ")&amp;$AH$5&amp;A251-COUNTIFS($H$231:$H251,"&lt;&gt;CZ"),IF(AND(H251="CZ",H250&lt;&gt;"CZ",H249&lt;&gt;"CZ",H248&lt;&gt;"CZ",H247="CZ",AF251=AF247,AF251&lt;&gt;AF246,AF251&lt;&gt;AF252),A247-COUNTIFS($H$231:$H247,"&lt;&gt;CZ")&amp;$AH$5&amp;A251-COUNTIFS($H$231:$H251,"&lt;&gt;CZ"),IF(AND(H251="CZ",H250&lt;&gt;"CZ",H249&lt;&gt;"CZ",H248="CZ",H247&lt;&gt;"CZ",AF251=AF247,AF251&lt;&gt;AF246,AF251&lt;&gt;AF252),A248-COUNTIFS($H$231:$H247,"&lt;&gt;CZ")&amp;$AH$5&amp;A251-COUNTIFS($H$231:$H251,"&lt;&gt;CZ"),IF(AND(H251="CZ",H250&lt;&gt;"CZ",H249="CZ",H248&lt;&gt;"CZ",H247&lt;&gt;"CZ",AF251=AF247,AF251&lt;&gt;AF246,AF251&lt;&gt;AF252),A248-COUNTIFS($H$231:$H247,"&lt;&gt;CZ")&amp;$AH$5&amp;A251-COUNTIFS($H$231:$H251,"&lt;&gt;CZ"),IF(AND(H251="CZ",H250="CZ",H249&lt;&gt;"CZ",H248&lt;&gt;"CZ",H247&lt;&gt;"CZ",AF251=AF247,AF251&lt;&gt;AF246,AF251&lt;&gt;AF252),A248-COUNTIFS($H$231:$H247,"&lt;&gt;CZ")&amp;$AH$5&amp;A251-COUNTIFS($H$231:$H251,"&lt;&gt;CZ"),IF(AND(H251="CZ",H250="CZ",H249&lt;&gt;"CZ",H248&lt;&gt;"CZ",H247="CZ",AF251=AF247,AF251&lt;&gt;AF246,AF251&lt;&gt;AF252),A247-COUNTIFS($H$231:$H247,"&lt;&gt;CZ")&amp;$AH$5&amp;A251-COUNTIFS($H$231:$H251,"&lt;&gt;CZ"),IF(AND(H251="CZ",H250="CZ",H249&lt;&gt;"CZ",H248="CZ",H247&lt;&gt;"CZ",AF251=AF247,AF251&lt;&gt;AF246,AF251&lt;&gt;AF252),A248-COUNTIFS($H$231:$H247,"&lt;&gt;CZ")&amp;$AH$5&amp;A251-COUNTIFS($H$231:$H251,"&lt;&gt;CZ"),IF(AND(H251="CZ",H250="CZ",H249="CZ",H248&lt;&gt;"CZ",H247&lt;&gt;"CZ",AF251=AF247,AF251&lt;&gt;AF246,AF251&lt;&gt;AF252),A248-COUNTIFS($H$231:$H247,"&lt;&gt;CZ")&amp;$AH$5&amp;A251-COUNTIFS($H$231:$H251,"&lt;&gt;CZ"),IF(AND(H251="CZ",H250&lt;&gt;"CZ",H249&lt;&gt;"CZ",H248&lt;&gt;"CZ",H247&lt;&gt;"CZ",AF251=AF247,AF251&lt;&gt;AF246,AF251&lt;&gt;AF252),A248-COUNTIFS($H$231:$H247,"&lt;&gt;CZ"),IF(AND(H251="CZ",H250&lt;&gt;"CZ",H249="CZ",H248="CZ",H252="CZ",AF252=AF248,AF251&lt;&gt;AF247,AF251&lt;&gt;AF253),A248-COUNTIFS($H$231:$H248,"&lt;&gt;CZ")&amp;$AH$5&amp;A252-COUNTIFS($H$231:$H252,"&lt;&gt;CZ"),IF(AND(H251="CZ",H250="CZ",H249&lt;&gt;"CZ",H248="CZ",H252="CZ",AF252=AF248,AF251&lt;&gt;AF247,AF251&lt;&gt;AF253),A248-COUNTIFS($H$231:$H248,"&lt;&gt;CZ")&amp;$AH$5&amp;A252-COUNTIFS($H$231:$H252,"&lt;&gt;CZ"),IF(AND(H251="CZ",H250="CZ",H249="CZ",H248&lt;&gt;"CZ",H252="CZ",AF252=AF248,AF251&lt;&gt;AF247,AF251&lt;&gt;AF253),A249-COUNTIFS($H$231:$H248,"&lt;&gt;CZ")&amp;$AH$5&amp;A252-COUNTIFS($H$231:$H252,"&lt;&gt;CZ"),IF(AND(H251="CZ",H250="CZ",H249="CZ",H248="CZ",H252&lt;&gt;"CZ",AF252=AF248,AF251&lt;&gt;AF247,AF251&lt;&gt;AF253),A248-COUNTIFS($H$231:$H248,"&lt;&gt;CZ")&amp;$AH$5&amp;A252-COUNTIFS($H$231:$H252,"&lt;&gt;CZ"),IF(AND(H251="CZ",H250&lt;&gt;"CZ",H249="CZ",H248="CZ",H252&lt;&gt;"CZ",AF252=AF248,AF251&lt;&gt;AF247,AF251&lt;&gt;AF253),A248-COUNTIFS($H$231:$H248,"&lt;&gt;CZ")&amp;$AH$5&amp;A252-COUNTIFS($H$231:$H252,"&lt;&gt;CZ"),IF(AND(H251="CZ",H250&lt;&gt;"CZ",H249="CZ",H248&lt;&gt;"CZ",H252="CZ",AF252=AF248,AF251&lt;&gt;AF247,AF251&lt;&gt;AF253),A249-COUNTIFS($H$231:$H248,"&lt;&gt;CZ")&amp;$AH$5&amp;A252-COUNTIFS($H$231:$H252,"&lt;&gt;CZ"),IF(AND(H251="CZ",H250&lt;&gt;"CZ",H249&lt;&gt;"CZ",H248="CZ",H252="CZ",AF252=AF248,AF251&lt;&gt;AF247,AF251&lt;&gt;AF253),A248-COUNTIFS($H$231:$H248,"&lt;&gt;CZ")&amp;$AH$5&amp;A252-COUNTIFS($H$231:$H252,"&lt;&gt;CZ"),IF(AND(H251="CZ",H250&lt;&gt;"CZ",H249&lt;&gt;"CZ",H248&lt;&gt;"CZ",H252="CZ",AF252=AF248,AF251&lt;&gt;AF247,AF251&lt;&gt;AF253),A249-COUNTIFS($H$231:$H248,"&lt;&gt;CZ")&amp;$AH$5&amp;A252-COUNTIFS($H$231:$H252,"&lt;&gt;CZ"),IF(AND(H251="CZ",H250&lt;&gt;"CZ",H249&lt;&gt;"CZ",H248="CZ",H252&lt;&gt;"CZ",AF252=AF248,AF251&lt;&gt;AF247,AF251&lt;&gt;AF253),A248-COUNTIFS($H$231:$H248,"&lt;&gt;CZ")&amp;$AH$5&amp;A252-COUNTIFS($H$231:$H252,"&lt;&gt;CZ"),IF(AND(H251="CZ",H250&lt;&gt;"CZ",H249="CZ",H248&lt;&gt;"CZ",H252&lt;&gt;"CZ",AF252=AF248,AF251&lt;&gt;AF247,AF251&lt;&gt;AF253),A249-COUNTIFS($H$231:$H248,"&lt;&gt;CZ")&amp;$AH$5&amp;A252-COUNTIFS($H$231:$H252,"&lt;&gt;CZ"),IF(AND(H251="CZ",H250="CZ",H249&lt;&gt;"CZ",H248&lt;&gt;"CZ",H252&lt;&gt;"CZ",AF252=AF248,AF251&lt;&gt;AF247,AF251&lt;&gt;AF253),A249-COUNTIFS($H$231:$H248,"&lt;&gt;CZ")&amp;$AH$5&amp;A252-COUNTIFS($H$231:$H252,"&lt;&gt;CZ"),IF(AND(H251="CZ",H250="CZ",H249&lt;&gt;"CZ",H248&lt;&gt;"CZ",H252="CZ",AF252=AF248,AF251&lt;&gt;AF247,AF251&lt;&gt;AF253),A249-COUNTIFS($H$231:$H248,"&lt;&gt;CZ")&amp;$AH$5&amp;A252-COUNTIFS($H$231:$H252,"&lt;&gt;CZ"),IF(AND(H251="CZ",H250="CZ",H249&lt;&gt;"CZ",H248="CZ",H252&lt;&gt;"CZ",AF252=AF248,AF251&lt;&gt;AF247,AF251&lt;&gt;AF253),A248-COUNTIFS($H$231:$H248,"&lt;&gt;CZ")&amp;$AH$5&amp;A252-COUNTIFS($H$231:$H252,"&lt;&gt;CZ"),IF(AND(H251="CZ",H250="CZ",H249="CZ",H248&lt;&gt;"CZ",H252&lt;&gt;"CZ",AF252=AF248,AF251&lt;&gt;AF247,AF251&lt;&gt;AF253),A249-COUNTIFS($H$231:$H248,"&lt;&gt;CZ")&amp;$AH$5&amp;A252-COUNTIFS($H$231:$H252,"&lt;&gt;CZ"),IF(AND(H251="CZ",H250&lt;&gt;"CZ",H249&lt;&gt;"CZ",H248&lt;&gt;"CZ",H252&lt;&gt;"CZ",AF252=AF248,AF251&lt;&gt;AF247,AF251&lt;&gt;AF253),A249-COUNTIFS($H$231:$H248,"&lt;&gt;CZ"),IF(AND(H251="CZ",H250&lt;&gt;"CZ",H249="CZ",H252="CZ",H253="CZ",AF253=AF249,AF251&lt;&gt;AF248,AF251&lt;&gt;AF254),A249-COUNTIFS($H$231:$H249,"&lt;&gt;CZ")&amp;$AH$5&amp;A253-COUNTIFS($H$231:$H253,"&lt;&gt;CZ"),IF(AND(H251="CZ",H250="CZ",H249&lt;&gt;"CZ",H252="CZ",H253="CZ",AF253=AF249,AF251&lt;&gt;AF248,AF251&lt;&gt;AF254),A250-COUNTIFS($H$231:$H249,"&lt;&gt;CZ")&amp;$AH$5&amp;A253-COUNTIFS($H$231:$H253,"&lt;&gt;CZ"),IF(AND(H251="CZ",H250="CZ",H249="CZ",H252&lt;&gt;"CZ",H253="CZ",AF253=AF249,AF251&lt;&gt;AF248,AF251&lt;&gt;AF254),A249-COUNTIFS($H$231:$H249,"&lt;&gt;CZ")&amp;$AH$5&amp;A253-COUNTIFS($H$231:$H253,"&lt;&gt;CZ"),IF(AND(H251="CZ",H250="CZ",H249="CZ",H252="CZ",H253&lt;&gt;"CZ",AF253=AF249,AF251&lt;&gt;AF248,AF251&lt;&gt;AF254),A249-COUNTIFS($H$231:$H249,"&lt;&gt;CZ")&amp;$AH$5&amp;A253-COUNTIFS($H$231:$H253,"&lt;&gt;CZ"),IF(AND(H251="CZ",H250&lt;&gt;"CZ",H249="CZ",H252="CZ",H253&lt;&gt;"CZ",AF253=AF249,AF251&lt;&gt;AF248,AF251&lt;&gt;AF254),A249-COUNTIFS($H$231:$H249,"&lt;&gt;CZ")&amp;$AH$5&amp;A253-COUNTIFS($H$231:$H253,"&lt;&gt;CZ"),IF(AND(H251="CZ",H250&lt;&gt;"CZ",H249="CZ",H252&lt;&gt;"CZ",H253="CZ",AF253=AF249,AF251&lt;&gt;AF248,AF251&lt;&gt;AF254),A249-COUNTIFS($H$231:$H249,"&lt;&gt;CZ")&amp;$AH$5&amp;A253-COUNTIFS($H$231:$H253,"&lt;&gt;CZ"),IF(AND(H251="CZ",H250&lt;&gt;"CZ",H249&lt;&gt;"CZ",H252="CZ",H253="CZ",AF253=AF249,AF251&lt;&gt;AF248,AF251&lt;&gt;AF254),A250-COUNTIFS($H$231:$H249,"&lt;&gt;CZ")&amp;$AH$5&amp;A253-COUNTIFS($H$231:$H253,"&lt;&gt;CZ"),IF(AND(H251="CZ",H250&lt;&gt;"CZ",H249&lt;&gt;"CZ",H252&lt;&gt;"CZ",H253="CZ",AF253=AF249,AF251&lt;&gt;AF248,AF251&lt;&gt;AF254),A250-COUNTIFS($H$231:$H249,"&lt;&gt;CZ")&amp;$AH$5&amp;A253-COUNTIFS($H$231:$H253,"&lt;&gt;CZ"),IF(AND(H251="CZ",H250&lt;&gt;"CZ",H249&lt;&gt;"CZ",H252="CZ",H253&lt;&gt;"CZ",AF253=AF249,AF251&lt;&gt;AF248,AF251&lt;&gt;AF254),A250-COUNTIFS($H$231:$H249,"&lt;&gt;CZ")&amp;$AH$5&amp;A253-COUNTIFS($H$231:$H253,"&lt;&gt;CZ"),IF(AND(H251="CZ",H250&lt;&gt;"CZ",H249="CZ",H252&lt;&gt;"CZ",H253&lt;&gt;"CZ",AF253=AF249,AF251&lt;&gt;AF248,AF251&lt;&gt;AF254),A249-COUNTIFS($H$231:$H249,"&lt;&gt;CZ")&amp;$AH$5&amp;A253-COUNTIFS($H$231:$H253,"&lt;&gt;CZ"),IF(AND(H251="CZ",H250="CZ",H249&lt;&gt;"CZ",H252&lt;&gt;"CZ",H253&lt;&gt;"CZ",AF253=AF249,AF251&lt;&gt;AF248,AF251&lt;&gt;AF254),A250-COUNTIFS($H$231:$H249,"&lt;&gt;CZ")&amp;$AH$5&amp;A253-COUNTIFS($H$231:$H253,"&lt;&gt;CZ"),IF(AND(H251="CZ",H250="CZ",H249&lt;&gt;"CZ",H252&lt;&gt;"CZ",H253="CZ",AF253=AF249,AF251&lt;&gt;AF248,AF251&lt;&gt;AF254),A250-COUNTIFS($H$231:$H249,"&lt;&gt;CZ")&amp;$AH$5&amp;A253-COUNTIFS($H$231:$H253,"&lt;&gt;CZ"),IF(AND(H251="CZ",H250="CZ",H249&lt;&gt;"CZ",H252="CZ",H253&lt;&gt;"CZ",AF253=AF249,AF251&lt;&gt;AF248,AF251&lt;&gt;AF254),A250-COUNTIFS($H$231:$H249,"&lt;&gt;CZ")&amp;$AH$5&amp;A253-COUNTIFS($H$231:$H253,"&lt;&gt;CZ"),IF(AND(H251="CZ",H250="CZ",H249="CZ",H252&lt;&gt;"CZ",H253&lt;&gt;"CZ",AF253=AF249,AF251&lt;&gt;AF248,AF251&lt;&gt;AF254),A249-COUNTIFS($H$231:$H249,"&lt;&gt;CZ")&amp;$AH$5&amp;A253-COUNTIFS($H$231:$H253,"&lt;&gt;CZ"),""))))))))))))))))))))))))))))))))))))))))))))))))</f>
        <v/>
      </c>
      <c r="AK251" s="102" t="str">
        <f>IF(AI251&lt;&gt;"","",IF(AJ251&lt;&gt;"","",IF(AND(H250="CZ",H249&lt;&gt;"CZ",H248&lt;&gt;"CZ",H251&lt;&gt;"CZ",H252&lt;&gt;"CZ",AF252=AF248,AF250&lt;&gt;AF247,AF250&lt;&gt;AF253),A249-COUNTIFS($H$231:$H248,"&lt;&gt;CZ"),IF(AND(H251="CZ",H250&lt;&gt;"CZ",H252="CZ",H253="CZ",H254="CZ",AF254=AF250,AF251&lt;&gt;AF249,AF251&lt;&gt;AF255),A251-COUNTIFS($H$231:$H250,"&lt;&gt;CZ")&amp;$AH$5&amp;A254-COUNTIFS($H$231:$H254,"&lt;&gt;CZ"),IF(AND(H251="CZ",H250="CZ",H252&lt;&gt;"CZ",H253="CZ",H254="CZ",AF254=AF250,AF251&lt;&gt;AF249,AF251&lt;&gt;AF255),A250-COUNTIFS($H$231:$H250,"&lt;&gt;CZ")&amp;$AH$5&amp;A254-COUNTIFS($H$231:$H254,"&lt;&gt;CZ"),IF(AND(H251="CZ",H250="CZ",H252="CZ",H253&lt;&gt;"CZ",H254="CZ",AF254=AF250,AF251&lt;&gt;AF249,AF251&lt;&gt;AF255),A250-COUNTIFS($H$231:$H250,"&lt;&gt;CZ")&amp;$AH$5&amp;A254-COUNTIFS($H$231:$H254,"&lt;&gt;CZ"),IF(AND(H251="CZ",H250="CZ",H252="CZ",H253="CZ",H254&lt;&gt;"CZ",AF254=AF250,AF251&lt;&gt;AF249,AF251&lt;&gt;AF255),A250-COUNTIFS($H$231:$H250,"&lt;&gt;CZ")&amp;$AH$5&amp;A254-COUNTIFS($H$231:$H254,"&lt;&gt;CZ"),IF(AND(H251="CZ",H250&lt;&gt;"CZ",H252="CZ",H253="CZ",H254&lt;&gt;"CZ",AF254=AF250,AF251&lt;&gt;AF249,AF251&lt;&gt;AF255),A251-COUNTIFS($H$231:$H250,"&lt;&gt;CZ")&amp;$AH$5&amp;A254-COUNTIFS($H$231:$H254,"&lt;&gt;CZ"),IF(AND(H251="CZ",H250&lt;&gt;"CZ",H252="CZ",H253&lt;&gt;"CZ",H254="CZ",AF254=AF250,AF251&lt;&gt;AF249,AF251&lt;&gt;AF255),A251-COUNTIFS($H$231:$H250,"&lt;&gt;CZ")&amp;$AH$5&amp;A254-COUNTIFS($H$231:$H254,"&lt;&gt;CZ"),IF(AND(H251="CZ",H250&lt;&gt;"CZ",H252&lt;&gt;"CZ",H253="CZ",H254="CZ",AF254=AF250,AF251&lt;&gt;AF249,AF251&lt;&gt;AF255),A251-COUNTIFS($H$231:$H250,"&lt;&gt;CZ")&amp;$AH$5&amp;A254-COUNTIFS($H$231:$H254,"&lt;&gt;CZ"),IF(AND(H251="CZ",H250&lt;&gt;"CZ",H252&lt;&gt;"CZ",H253&lt;&gt;"CZ",H254="CZ",AF254=AF250,AF251&lt;&gt;AF249,AF251&lt;&gt;AF255),A251-COUNTIFS($H$231:$H250,"&lt;&gt;CZ")&amp;$AH$5&amp;A254-COUNTIFS($H$231:$H254,"&lt;&gt;CZ"),IF(AND(H251="CZ",H250&lt;&gt;"CZ",H252&lt;&gt;"CZ",H253&lt;&gt;"CZ",H254&lt;&gt;"CZ",AF254=AF250,AF251&lt;&gt;AF249,AF251&lt;&gt;AF255),A254-COUNTIFS($H$231:$H254,"&lt;&gt;CZ"),IF(AND(H251="CZ",H250&lt;&gt;"CZ",H252&lt;&gt;"CZ",H253="CZ",H254&lt;&gt;"CZ",AF254=AF250,AF251&lt;&gt;AF249,AF251&lt;&gt;AF255),A251-COUNTIFS($H$231:$H250,"&lt;&gt;CZ")&amp;$AH$5&amp;A254-COUNTIFS($H$231:$H254,"&lt;&gt;CZ"),IF(AND(H251="CZ",H250="CZ",H252="CZ",H253&lt;&gt;"CZ",H254&lt;&gt;"CZ",AF254=AF250,AF251&lt;&gt;AF249,AF251&lt;&gt;AF255),A250-COUNTIFS($H$231:$H250,"&lt;&gt;CZ")&amp;$AH$5&amp;A254-COUNTIFS($H$231:$H254,"&lt;&gt;CZ"),IF(AND(H251="CZ",H250="CZ",H252&lt;&gt;"CZ",H253&lt;&gt;"CZ",H254&lt;&gt;"CZ",AF254=AF250,AF251&lt;&gt;AF249,AF251&lt;&gt;AF255),A250-COUNTIFS($H$231:$H250,"&lt;&gt;CZ")&amp;$AH$5&amp;A254-COUNTIFS($H$231:$H254,"&lt;&gt;CZ"),IF(AND(H251="CZ",H250="CZ",H252&lt;&gt;"CZ",H253&lt;&gt;"CZ",H254="CZ",AF254=AF250,AF251&lt;&gt;AF249,AF251&lt;&gt;AF255),A250-COUNTIFS($H$231:$H250,"&lt;&gt;CZ")&amp;$AH$5&amp;A254-COUNTIFS($H$231:$H254,"&lt;&gt;CZ"),IF(AND(H251="CZ",H250="CZ",H252&lt;&gt;"CZ",H253="CZ",H254&lt;&gt;"CZ",AF254=AF250,AF251&lt;&gt;AF249,AF251&lt;&gt;AF255),A250-COUNTIFS($H$231:$H250,"&lt;&gt;CZ")&amp;$AH$5&amp;A254-COUNTIFS($H$231:$H254,"&lt;&gt;CZ"),IF(AND(H251="CZ",H250&lt;&gt;"CZ",H252="CZ",H253&lt;&gt;"CZ",H254&lt;&gt;"CZ",AF254=AF250,AF251&lt;&gt;AF249,AF251&lt;&gt;AF255),A251-COUNTIFS($H$231:$H250,"&lt;&gt;CZ")&amp;$AH$5&amp;A254-COUNTIFS($H$231:$H254,"&lt;&gt;CZ"),IF(AND(H251="CZ",H252&lt;&gt;"CZ",H253="CZ",H254="CZ",H255="CZ",AF251=AF255,AF251&lt;&gt;AF250,AF251&lt;&gt;AF256),A251-COUNTIFS($H$231:$H251,"&lt;&gt;CZ")&amp;$AH$5&amp;A255-COUNTIFS($H$231:$H255,"&lt;&gt;CZ"),IF(AND(H251="CZ",H252="CZ",H253&lt;&gt;"CZ",H254="CZ",H255="CZ",AF251=AF255,AF251&lt;&gt;AF250,AF251&lt;&gt;AF256),A251-COUNTIFS($H$231:$H251,"&lt;&gt;CZ")&amp;$AH$5&amp;A255-COUNTIFS($H$231:$H255,"&lt;&gt;CZ"),IF(AND(H251="CZ",H252="CZ",H253="CZ",H254&lt;&gt;"CZ",H255="CZ",AF251=AF255,AF251&lt;&gt;AF250,AF251&lt;&gt;AF256),A251-COUNTIFS($H$231:$H251,"&lt;&gt;CZ")&amp;$AH$5&amp;A255-COUNTIFS($H$231:$H255,"&lt;&gt;CZ"),IF(AND(H251="CZ",H252="CZ",H253="CZ",H254="CZ",H255&lt;&gt;"CZ",AF251=AF255,AF251&lt;&gt;AF250,AF251&lt;&gt;AF256),A251-COUNTIFS($H$231:$H251,"&lt;&gt;CZ")&amp;$AH$5&amp;A255-COUNTIFS($H$231:$H255,"&lt;&gt;CZ"),IF(AND(H251="CZ",H250&lt;&gt;"CZ",H249="CZ",H248="CZ",H252&lt;&gt;"CZ",AF252=AF248,AF251&lt;&gt;AF247,AF251&lt;&gt;AF253),A248-COUNTIFS($H$231:$H248,"&lt;&gt;CZ")&amp;$AH$5&amp;A252-COUNTIFS($H$231:$H252,"&lt;&gt;CZ"),IF(AND(H251="CZ",H252&lt;&gt;"CZ",H253="CZ",H254="CZ",H255&lt;&gt;"CZ",AF251=AF255,AF251&lt;&gt;AF250,AF251&lt;&gt;AF256),A251-COUNTIFS($H$231:$H251,"&lt;&gt;CZ")&amp;$AH$5&amp;A255-COUNTIFS($H$231:$H255,"&lt;&gt;CZ"),IF(AND(H251="CZ",H252&lt;&gt;"CZ",H253="CZ",H254&lt;&gt;"CZ",H255="CZ",AF251=AF255,AF251&lt;&gt;AF250,AF251&lt;&gt;AF256),A251-COUNTIFS($H$231:$H251,"&lt;&gt;CZ")&amp;$AH$5&amp;A255-COUNTIFS($H$231:$H255,"&lt;&gt;CZ"),IF(AND(H251="CZ",H252&lt;&gt;"CZ",H253&lt;&gt;"CZ",H254="CZ",H255="CZ",AF251=AF255,AF251&lt;&gt;AF250,AF251&lt;&gt;AF256),A251-COUNTIFS($H$231:$H251,"&lt;&gt;CZ")&amp;$AH$5&amp;A255-COUNTIFS($H$231:$H255,"&lt;&gt;CZ"),IF(AND(H251="CZ",H252&lt;&gt;"CZ",H253&lt;&gt;"CZ",H254&lt;&gt;"CZ",H255="CZ",AF251=AF255,AF251&lt;&gt;AF250,AF251&lt;&gt;AF256),A251-COUNTIFS($H$231:$H251,"&lt;&gt;CZ")&amp;$AH$5&amp;A255-COUNTIFS($H$231:$H255,"&lt;&gt;CZ"),IF(AND(H251="CZ",H252&lt;&gt;"CZ",H253&lt;&gt;"CZ",H254="CZ",H255&lt;&gt;"CZ",AF251=AF255,AF251&lt;&gt;AF250,AF251&lt;&gt;AF256),A251-COUNTIFS($H$231:$H251,"&lt;&gt;CZ")&amp;$AH$5&amp;A255-COUNTIFS($H$231:$H255,"&lt;&gt;CZ"),IF(AND(H251="CZ",H252&lt;&gt;"CZ",H253="CZ",H254&lt;&gt;"CZ",H255&lt;&gt;"CZ",AF251=AF255,AF251&lt;&gt;AF250,AF251&lt;&gt;AF256),A251-COUNTIFS($H$231:$H251,"&lt;&gt;CZ")&amp;$AH$5&amp;A255-COUNTIFS($H$231:$H255,"&lt;&gt;CZ"),IF(AND(H251="CZ",H252="CZ",H253&lt;&gt;"CZ",H254&lt;&gt;"CZ",H255&lt;&gt;"CZ",AF251=AF255,AF251&lt;&gt;AF250,AF251&lt;&gt;AF256),A251-COUNTIFS($H$231:$H251,"&lt;&gt;CZ")&amp;$AH$5&amp;A255-COUNTIFS($H$231:$H255,"&lt;&gt;CZ"),IF(AND(H251="CZ",H252="CZ",H253="CZ",H254&lt;&gt;"CZ",H255&lt;&gt;"CZ",AF251=AF255,AF251&lt;&gt;AF250,AF251&lt;&gt;AF256),A251-COUNTIFS($H$231:$H251,"&lt;&gt;CZ")&amp;$AH$5&amp;A255-COUNTIFS($H$231:$H255,"&lt;&gt;CZ"),IF(AND(H251="CZ",H252="CZ",H253&lt;&gt;"CZ",H254="CZ",H255&lt;&gt;"CZ",AF251=AF255,AF251&lt;&gt;AF250,AF251&lt;&gt;AF256),A251-COUNTIFS($H$231:$H251,"&lt;&gt;CZ")&amp;$AH$5&amp;A255-COUNTIFS($H$231:$H255,"&lt;&gt;CZ"),IF(AND(H251="CZ",H252="CZ",H253="CZ",H254&lt;&gt;"CZ",H255&lt;&gt;"CZ",AF251=AF255,AF251&lt;&gt;AF250,AF251&lt;&gt;AF256),A251-COUNTIFS($H$231:$H251,"&lt;&gt;CZ")&amp;$AH$5&amp;A255-COUNTIFS($H$231:$H255,"&lt;&gt;CZ"),IF(AND(H251="CZ",H252="CZ",H253&lt;&gt;"CZ",H254&lt;&gt;"CZ",H255&lt;&gt;"CZ",AF251=AF255,AF251&lt;&gt;AF250,AF251&lt;&gt;AF256),A255-COUNTIFS($H$231:$H255,"&lt;&gt;CZ"),""))))))))))))))))))))))))))))))))))</f>
        <v/>
      </c>
      <c r="AL251" s="120" t="str">
        <f t="shared" si="15"/>
        <v/>
      </c>
    </row>
    <row r="252" spans="1:38" s="104" customFormat="1" ht="15" hidden="1" customHeight="1">
      <c r="A252" s="105">
        <v>22</v>
      </c>
      <c r="B252" s="106" t="e">
        <v>#N/A</v>
      </c>
      <c r="C252" s="107" t="s">
        <v>251</v>
      </c>
      <c r="D252" s="107" t="s">
        <v>251</v>
      </c>
      <c r="E252" s="106" t="s">
        <v>251</v>
      </c>
      <c r="F252" s="108"/>
      <c r="G252" s="109" t="s">
        <v>251</v>
      </c>
      <c r="H252" s="110" t="s">
        <v>251</v>
      </c>
      <c r="I252" s="111"/>
      <c r="J252" s="112" t="s">
        <v>251</v>
      </c>
      <c r="K252" s="111"/>
      <c r="L252" s="112" t="s">
        <v>251</v>
      </c>
      <c r="M252" s="111"/>
      <c r="N252" s="112" t="s">
        <v>251</v>
      </c>
      <c r="O252" s="111"/>
      <c r="P252" s="112" t="s">
        <v>251</v>
      </c>
      <c r="Q252" s="111"/>
      <c r="R252" s="112" t="s">
        <v>251</v>
      </c>
      <c r="S252" s="113"/>
      <c r="T252" s="112" t="s">
        <v>251</v>
      </c>
      <c r="U252" s="111"/>
      <c r="V252" s="112" t="s">
        <v>251</v>
      </c>
      <c r="W252" s="111"/>
      <c r="X252" s="112" t="s">
        <v>251</v>
      </c>
      <c r="Y252" s="111"/>
      <c r="Z252" s="112" t="s">
        <v>251</v>
      </c>
      <c r="AA252" s="111"/>
      <c r="AB252" s="112" t="s">
        <v>251</v>
      </c>
      <c r="AC252" s="111"/>
      <c r="AD252" s="112" t="s">
        <v>251</v>
      </c>
      <c r="AE252" s="116">
        <v>0</v>
      </c>
      <c r="AF252" s="117" t="s">
        <v>251</v>
      </c>
      <c r="AG252" s="118" t="s">
        <v>251</v>
      </c>
      <c r="AH252" s="100" t="str">
        <f t="shared" ca="1" si="14"/>
        <v/>
      </c>
      <c r="AI252" s="119" t="str">
        <f>IF(H252="","",IF(H252&lt;&gt;"CZ","NE",IF(AND(H252="CZ",AF251&lt;&gt;AF252,AF252&lt;&gt;AF253),A252-COUNTIF($H$231:$H252,"&lt;&gt;CZ"),IF(AND(H252="CZ",H251="CZ",AF252=AF251,AF252&lt;&gt;AF250,AF252&lt;&gt;AF253),A251-COUNTIF($H$231:$H252,"&lt;&gt;CZ")&amp;$AH$5&amp;A252-COUNTIF($H$231:$H252,"&lt;&gt;CZ"),IF(AND(H252="CZ",H253="CZ",AF252&lt;&gt;AF251,AF252=AF253,AF252&lt;&gt;AF254),A252-COUNTIF($H$231:$H252,"&lt;&gt;CZ")&amp;$AH$5&amp;A253-COUNTIF($H$231:$H253,"&lt;&gt;CZ"),IF(AND(H252="CZ",H251="CZ",H250="CZ",AF252=AF250,AF252&lt;&gt;AF249,AF252&lt;&gt;AF253),A250-COUNTIF($H$231:$H252,"&lt;&gt;CZ")&amp;$AH$5&amp;A252-COUNTIF($H$231:$H252,"&lt;&gt;CZ"),IF(AND(H252="CZ",H251="CZ",H253="CZ",AF253=AF251,AF252&lt;&gt;AF250,AF252&lt;&gt;AF254),A251-COUNTIF($H$231:$H251,"&lt;&gt;CZ")&amp;$AH$5&amp;A253-COUNTIF($H$231:$H253,"&lt;&gt;CZ"),IF(AND(H252="CZ",H253="CZ",H254="CZ",AF252&lt;&gt;AF251,AF252=AF254,AF252&lt;&gt;AF255),A252-COUNTIF($H$231:$H252,"&lt;&gt;CZ")&amp;$AH$5&amp;A254-COUNTIF($H$231:$H254,"&lt;&gt;CZ"),IF(AND(H252="CZ",H251="CZ",H250="CZ",H249="CZ",AF252=AF249,AF252&lt;&gt;AF248,AF252&lt;&gt;AF253),A249-COUNTIF($H$231:$H249,"&lt;&gt;CZ")&amp;$AH$5&amp;A252-COUNTIF($H$231:$H252,"&lt;&gt;CZ"),IF(AND(H252="CZ",H251="CZ",H250="CZ",H253="CZ",AF253=AF250,AF252&lt;&gt;AF249,AF252&lt;&gt;AF254),A250-COUNTIF($H$231:$H250,"&lt;&gt;CZ")&amp;$AH$5&amp;A253-COUNTIF($H$231:$H253,"&lt;&gt;CZ"),IF(AND(H252="CZ",H251="CZ",H253="CZ",H254="CZ",AF254=AF251,AF252&lt;&gt;AF250,AF252&lt;&gt;AF255),A251-COUNTIF($H$231:$H251,"&lt;&gt;CZ")&amp;$AH$5&amp;A254-COUNTIF($H$231:$H254,"&lt;&gt;CZ"),IF(AND(H252="CZ",H253="CZ",H254="CZ",H255="CZ",AF252&lt;&gt;AF251,AF252=AF255,AF252&lt;&gt;AF256),A252-COUNTIF($H$231:$H252,"&lt;&gt;CZ")&amp;$AH$5&amp;A255-COUNTIF($H$231:$H255,"&lt;&gt;CZ"),IF(AND(H252="CZ",H251="CZ",H250="CZ",H249="CZ",H248="CZ",AF252=AF248,AF252&lt;&gt;AF247,AF252&lt;&gt;AF253),A248-COUNTIF($H$231:$H248,"&lt;&gt;CZ")&amp;$AH$5&amp;A252-COUNTIF($H$231:$H252,"&lt;&gt;CZ"),IF(AND(H252="CZ",H251="CZ",H250="CZ",H249="CZ",H253="CZ",AF253=AF249,AF252&lt;&gt;AF248,AF252&lt;&gt;AF254),A249-COUNTIF($H$231:$H249,"&lt;&gt;CZ")&amp;$AH$5&amp;A253-COUNTIF($H$231:$H253,"&lt;&gt;CZ"),IF(AND(H252="CZ",H251="CZ",H250="CZ",H253="CZ",H254="CZ",AF254=AF250,AF252&lt;&gt;AF249,AF252&lt;&gt;AF255),A250-COUNTIF($H$231:$H250,"&lt;&gt;CZ")&amp;$AH$5&amp;A254-COUNTIF($H$231:$H254,"&lt;&gt;CZ"),IF(AND(H252="CZ",H251="CZ",H253="CZ",H254="CZ",H255="CZ",AF255=AF251,AF252&lt;&gt;AF250,AF252&lt;&gt;AF256),A251-COUNTIF($H$231:$H251,"&lt;&gt;CZ")&amp;$AH$5&amp;A255-COUNTIF($H$231:$H255,"&lt;&gt;CZ"),IF(AND(H252="CZ",H253="CZ",H254="CZ",H255="CZ",H256="CZ",AF252&lt;&gt;AF251,AF252=AF256,AF252&lt;&gt;AF257),A252-COUNTIF($H$231:$H252,"&lt;&gt;CZ")&amp;$AH$5&amp;A256-COUNTIF($H$231:$H256,"&lt;&gt;CZ"),IF(AND(H252="CZ",H251&lt;&gt;"CZ",AF252=AF251,AF252&lt;&gt;AF250,AF252&lt;&gt;AF253),A252-COUNTIF($H$231:$H252,"&lt;&gt;CZ"),IF(AND(H252="CZ",H253&lt;&gt;"CZ",AF252&lt;&gt;AF251,AF252=AF253,AF252&lt;&gt;AF254),A252-COUNTIF($H$231:$H252,"&lt;&gt;CZ"),IF(AND(H252="CZ",H251&lt;&gt;"CZ",H250="CZ",AF252=AF250,AF252&lt;&gt;AF249,AF252&lt;&gt;AF253),A250-COUNTIF($H$231:$H250,"&lt;&gt;CZ")&amp;$AH$5&amp;A252-COUNTIF($H$231:$H252,"&lt;&gt;CZ"),IF(AND(H252="CZ",H251="CZ",H250&lt;&gt;"CZ",AF252=AF250,AF252&lt;&gt;AF249,AF252&lt;&gt;AF253),A251-COUNTIF($H$231:$H250,"&lt;&gt;CZ")&amp;$AH$5&amp;A252-COUNTIF($H$231:$H252,"&lt;&gt;CZ"),IF(AND(H252="CZ",H251&lt;&gt;"CZ",H250&lt;&gt;"CZ",AF252=AF250,AF252&lt;&gt;AF249,AF252&lt;&gt;AF253),A252-COUNTIF($H$231:$H252,"&lt;&gt;CZ"),IF(AND(H252="CZ",H251&lt;&gt;"CZ",H253="CZ",AF252=AF251,AF252&lt;&gt;AF250,AF252=AF253,AF252&lt;&gt;AF254),A252-COUNTIF($H$231:$H251,"&lt;&gt;CZ")&amp;$AH$5&amp;A253-COUNTIF($H$231:$H253,"&lt;&gt;CZ"),IF(AND(H252="CZ",H251="CZ",H253&lt;&gt;"CZ",AF253=AF251,AF252&lt;&gt;AF250,AF252&lt;&gt;AF254),A251-COUNTIF($H$231:$H251,"&lt;&gt;CZ")&amp;$AH$5&amp;A253-COUNTIF($H$231:$H253,"&lt;&gt;CZ"),IF(AND(H252="CZ",H251&lt;&gt;"CZ",H253&lt;&gt;"CZ",AF253=AF251,AF252&lt;&gt;AF250,AF252&lt;&gt;AF254),A252-COUNTIF($H$231:$H251,"&lt;&gt;CZ"),IF(AND(H252="CZ",H253&lt;&gt;"CZ",H254="CZ",AF252&lt;&gt;AF251,AF252=AF254,AF252&lt;&gt;AF255),A252-COUNTIF($H$231:$H252,"&lt;&gt;CZ")&amp;$AH$5&amp;A254-COUNTIF($H$231:$H254,"&lt;&gt;CZ"),IF(AND(H252="CZ",H253="CZ",H254&lt;&gt;"CZ",AF252&lt;&gt;AF251,AF252=AF254,AF252&lt;&gt;AF255),A252-COUNTIF($H$231:$H252,"&lt;&gt;CZ")&amp;$AH$5&amp;A254-COUNTIF($H$231:$H254,"&lt;&gt;CZ"),IF(AND(H252="CZ",H253&lt;&gt;"CZ",H254&lt;&gt;"CZ",AF252&gt;0,AF252&lt;&gt;AF251,AF252=AF254,AF252&lt;&gt;AF255),A252-COUNTIF($H$231:$H252,"&lt;&gt;CZ"),IF(AND(H252="CZ",H251&lt;&gt;"CZ",H250="CZ",H249="CZ",AF252=AF249,AF252&lt;&gt;AF248,AF252&lt;&gt;AF253),A249-COUNTIF($H$231:$H249,"&lt;&gt;CZ")&amp;$AH$5&amp;A252-COUNTIF($H$231:$H252,"&lt;&gt;CZ"),IF(AND(H252="CZ",H251="CZ",H250&lt;&gt;"CZ",H249="CZ",AF252=AF249,AF252&lt;&gt;AF248,AF252&lt;&gt;AF253),A249-COUNTIF($H$231:$H249,"&lt;&gt;CZ")&amp;$AH$5&amp;A252-COUNTIF($H$231:$H252,"&lt;&gt;CZ"),IF(AND(H252="CZ",H251="CZ",H250="CZ",H249&lt;&gt;"CZ",AF252=AF249,AF252&lt;&gt;AF248,AF252&lt;&gt;AF253),A250-COUNTIF($H$231:$H249,"&lt;&gt;CZ")&amp;$AH$5&amp;A252-COUNTIF($H$231:$H252,"&lt;&gt;CZ"),IF(AND(H252="CZ",H251&lt;&gt;"CZ",H250&lt;&gt;"CZ",H249="CZ",AF252=AF249,AF252&lt;&gt;AF248,AF252&lt;&gt;AF253),A249-COUNTIF($H$231:$H249,"&lt;&gt;CZ")&amp;$AH$5&amp;A252-COUNTIF($H$231:$H252,"&lt;&gt;CZ"),IF(AND(H252="CZ",H251&lt;&gt;"CZ",H250="CZ",H249&lt;&gt;"CZ",AF252=AF249,AF252&lt;&gt;AF248,AF252&lt;&gt;AF253),A250-COUNTIF($H$231:$H249,"&lt;&gt;CZ")&amp;$AH$5&amp;A252-COUNTIF($H$231:$H252,"&lt;&gt;CZ"),IF(AND(H252="CZ",H251="CZ",H250&lt;&gt;"CZ",H249&lt;&gt;"CZ",AF252=AF249,AF252&lt;&gt;AF248,AF252&lt;&gt;AF253),A250-COUNTIF($H$231:$H249,"&lt;&gt;CZ")&amp;$AH$5&amp;A252-COUNTIF($H$231:$H252,"&lt;&gt;CZ"),IF(AND(H252="CZ",H251&lt;&gt;"CZ",H250&lt;&gt;"CZ",H249&lt;&gt;"CZ",AF252=AF249,AF252&lt;&gt;AF248,AF252&lt;&gt;AF253),A252-COUNTIF($H$231:$H252,"&lt;&gt;CZ"),IF(AND(H252="CZ",H251="CZ",H250&lt;&gt;"CZ",H253="CZ",AF252=AF250,AF252&lt;&gt;AF249,AF252=AF253,AF252&lt;&gt;AF254),A251-COUNTIF($H$231:$H250,"&lt;&gt;CZ")&amp;$AH$5&amp;A253-COUNTIF($H$231:$H253,"&lt;&gt;CZ"),IF(AND(H252="CZ",H251="CZ",H250="CZ",H253&lt;&gt;"CZ",AF252=AF250,AF252&lt;&gt;AF249,AF252=AF253,AF252&lt;&gt;AF254),A250-COUNTIF($H$231:$H250,"&lt;&gt;CZ")&amp;$AH$5&amp;A253-COUNTIF($H$231:$H253,"&lt;&gt;CZ"),IF(AND(H252="CZ",H251&lt;&gt;"CZ",H250&lt;&gt;"CZ",H253="CZ",AF252=AF250,AF252&lt;&gt;AF249,AF252=AF253,AF252&lt;&gt;AF254),A251-COUNTIF($H$231:$H250,"&lt;&gt;CZ")&amp;$AH$5&amp;A253-COUNTIF($H$231:$H253,"&lt;&gt;CZ"),IF(AND(H252="CZ",H251&lt;&gt;"CZ",H250="CZ",H253="CZ",AF252=AF250,AF252&lt;&gt;AF249,AF252=AF253,AF252&lt;&gt;AF254),A250-COUNTIF($H$231:$H250,"&lt;&gt;CZ")&amp;$AH$5&amp;A253-COUNTIF($H$231:$H253,"&lt;&gt;CZ"),IF(AND(H252="CZ",H251&lt;&gt;"CZ",H250="CZ",H253&lt;&gt;"CZ",AF252=AF250,AF252&lt;&gt;AF249,AF252=AF253,AF252&lt;&gt;AF254),A250-COUNTIF($H$231:$H250,"&lt;&gt;CZ")&amp;$AH$5&amp;A253-COUNTIF($H$231:$H253,"&lt;&gt;CZ"),IF(AND(H252="CZ",H251="CZ",H250&lt;&gt;"CZ",H253&lt;&gt;"CZ",AF253=AF250,AF252&lt;&gt;AF249,AF252&lt;&gt;AF254),A251-COUNTIF($H$231:$H250,"&lt;&gt;CZ")&amp;$AH$5&amp;A253-COUNTIF($H$231:$H253,"&lt;&gt;CZ"),IF(AND(H252="CZ",H251&lt;&gt;"CZ",H250&lt;&gt;"CZ",H253&lt;&gt;"CZ",AF253=AF250,AF252&lt;&gt;AF249,AF252&lt;&gt;AF254),A251-COUNTIF($H$231:$H250,"&lt;&gt;CZ"),IF(AND(H252="CZ",H251&lt;&gt;"CZ",H253="CZ",H254="CZ",AF254=AF251,AF252&lt;&gt;AF250,AF252&lt;&gt;AF255),A252-COUNTIF($H$231:$H251,"&lt;&gt;CZ")&amp;$AH$5&amp;A254-COUNTIF($H$231:$H254,"&lt;&gt;CZ"),IF(AND(H252="CZ",H251="CZ",H253&lt;&gt;"CZ",H254="CZ",AF254=AF251,AF252&lt;&gt;AF250,AF252&lt;&gt;AF255),A251-COUNTIF($H$231:$H251,"&lt;&gt;CZ")&amp;$AH$5&amp;A254-COUNTIF($H$231:$H254,"&lt;&gt;CZ"),IF(AND(H252="CZ",H251="CZ",H253="CZ",H254&lt;&gt;"CZ",AF254=AF251,AF252&lt;&gt;AF250,AF252&lt;&gt;AF255),A251-COUNTIF($H$231:$H251,"&lt;&gt;CZ")&amp;$AH$5&amp;A254-COUNTIF($H$231:$H254,"&lt;&gt;CZ"),IF(AND(H252="CZ",H251&lt;&gt;"CZ",H253&lt;&gt;"CZ",H254="CZ",AF254=AF251,AF252&lt;&gt;AF250,AF252&lt;&gt;AF255),A252-COUNTIF($H$231:$H251,"&lt;&gt;CZ")&amp;$AH$5&amp;A254-COUNTIF($H$231:$H254,"&lt;&gt;CZ"),IF(AND(H252="CZ",H251&lt;&gt;"CZ",H253="CZ",H254&lt;&gt;"CZ",AF254=AF251,AF252&lt;&gt;AF250,AF252&lt;&gt;AF255),A252-COUNTIF($H$231:$H251,"&lt;&gt;CZ")&amp;$AH$5&amp;A254-COUNTIF($H$231:$H254,"&lt;&gt;CZ"),IF(AND(H252="CZ",H251="CZ",H253&lt;&gt;"CZ",H254&lt;&gt;"CZ",AF254=AF251,AF252&lt;&gt;AF250,AF252&lt;&gt;AF255),A251-COUNTIF($H$231:$H251,"&lt;&gt;CZ")&amp;$AH$5&amp;A254-COUNTIF($H$231:$H254,"&lt;&gt;CZ"),IF(AND(H252="CZ",H251&lt;&gt;"CZ",H253&lt;&gt;"CZ",H254&lt;&gt;"CZ",AF254=AF251,AF252&lt;&gt;AF250,AF252&lt;&gt;AF255),A252-COUNTIF($H$231:$H251,"&lt;&gt;CZ"),IF(AND(H252="CZ",H253="CZ",H254="CZ",H255&lt;&gt;"CZ",AF252&lt;&gt;AF251,AF252=AF255,AF252&lt;&gt;AF256),A252-COUNTIF($H$231:$H252,"&lt;&gt;CZ")&amp;$AH$5&amp;A255-COUNTIF($H$231:$H255,"&lt;&gt;CZ"),IF(AND(H252="CZ",H253="CZ",H254&lt;&gt;"CZ",H255="CZ",AF252&lt;&gt;AF251,AF252=AF255,AF252&lt;&gt;AF256),A252-COUNTIF($H$231:$H252,"&lt;&gt;CZ")&amp;$AH$5&amp;A255-COUNTIF($H$231:$H255,"&lt;&gt;CZ"),IF(AND(H252="CZ",H253&lt;&gt;"CZ",H254="CZ",H255="CZ",AF252&lt;&gt;AF251,AF252=AF255,AF252&lt;&gt;AF256),A252-COUNTIF($H$231:$H252,"&lt;&gt;CZ")&amp;$AH$5&amp;A255-COUNTIF($H$231:$H255,"&lt;&gt;CZ"),IF(AND(H252="CZ",H253&lt;&gt;"CZ",H254&lt;&gt;"CZ",H255="CZ",AF252&lt;&gt;AF251,AF252=AF255,AF252&lt;&gt;AF256),A252-COUNTIF($H$231:$H252,"&lt;&gt;CZ")&amp;$AH$5&amp;A255-COUNTIF($H$231:$H255,"&lt;&gt;CZ"),"")))))))))))))))))))))))))))))))))))))))))))))))))))))</f>
        <v/>
      </c>
      <c r="AJ252" s="102" t="str">
        <f>IF(AI252&lt;&gt;"","",IF(AND(H252="CZ",H253&lt;&gt;"CZ",H254="CZ",H255&lt;&gt;"CZ",AF252&lt;&gt;AF251,AF252=AF255,AF252&lt;&gt;AF256),A252-COUNTIF($H$231:$H252,"&lt;&gt;CZ")&amp;$AH$5&amp;A255-COUNTIF($H$231:$H255,"&lt;&gt;CZ"),IF(AND(H252="CZ",H253="CZ",H254&lt;&gt;"CZ",H255&lt;&gt;"CZ",AF252&lt;&gt;AF251,AF252=AF255,AF252&lt;&gt;AF256),A252-COUNTIF($H$231:$H252,"&lt;&gt;CZ")&amp;$AH$5&amp;A255-COUNTIF($H$231:$H255,"&lt;&gt;CZ"),IF(AND(H252="CZ",H253&lt;&gt;"CZ",H254&lt;&gt;"CZ",H255&lt;&gt;"CZ",AF252&lt;&gt;AF251,AF252=AF255,AF252&lt;&gt;AF256),A252-COUNTIF($H$231:$H252,"&lt;&gt;CZ"),IF(AND(H252="CZ",H251&lt;&gt;"CZ",H250="CZ",H249="CZ",H248="CZ",AF252=AF248,AF252&lt;&gt;AF247,AF252&lt;&gt;AF253),A248-COUNTIFS($H$231:$H248,"&lt;&gt;CZ")&amp;$AH$5&amp;A252-COUNTIFS($H$231:$H252,"&lt;&gt;CZ"),IF(AND(H252="CZ",H251="CZ",H250&lt;&gt;"CZ",H249="CZ",H248="CZ",AF252=AF248,AF252&lt;&gt;AF247,AF252&lt;&gt;AF253),A248-COUNTIFS($H$231:$H248,"&lt;&gt;CZ")&amp;$AH$5&amp;A252-COUNTIFS($H$231:$H252,"&lt;&gt;CZ"),IF(AND(H252="CZ",H251="CZ",H250="CZ",H249&lt;&gt;"CZ",H248="CZ",AF252=AF248,AF252&lt;&gt;AF247,AF252&lt;&gt;AF253),A248-COUNTIFS($H$231:$H248,"&lt;&gt;CZ")&amp;$AH$5&amp;A252-COUNTIFS($H$231:$H252,"&lt;&gt;CZ"),IF(AND(H252="CZ",H251="CZ",H250="CZ",H249="CZ",H248&lt;&gt;"CZ",AF252=AF248,AF252&lt;&gt;AF247,AF252&lt;&gt;AF253),A249-COUNTIFS($H$231:$H248,"&lt;&gt;CZ")&amp;$AH$5&amp;A252-COUNTIFS($H$231:$H252,"&lt;&gt;CZ"),IF(AND(H252="CZ",H251&lt;&gt;"CZ",H250="CZ",H249="CZ",H248&lt;&gt;"CZ",AF252=AF248,AF252&lt;&gt;AF247,AF252&lt;&gt;AF253),A249-COUNTIFS($H$231:$H248,"&lt;&gt;CZ")&amp;$AH$5&amp;A252-COUNTIFS($H$231:$H252,"&lt;&gt;CZ"),IF(AND(H252="CZ",H251&lt;&gt;"CZ",H250="CZ",H249&lt;&gt;"CZ",H248="CZ",AF252=AF248,AF252&lt;&gt;AF247,AF252&lt;&gt;AF253),A248-COUNTIFS($H$231:$H248,"&lt;&gt;CZ")&amp;$AH$5&amp;A252-COUNTIFS($H$231:$H252,"&lt;&gt;CZ"),IF(AND(H252="CZ",H251&lt;&gt;"CZ",H250&lt;&gt;"CZ",H249="CZ",H248="CZ",AF252=AF248,AF252&lt;&gt;AF247,AF252&lt;&gt;AF253),A248-COUNTIFS($H$231:$H248,"&lt;&gt;CZ")&amp;$AH$5&amp;A252-COUNTIFS($H$231:$H252,"&lt;&gt;CZ"),IF(AND(H252="CZ",H251&lt;&gt;"CZ",H250&lt;&gt;"CZ",H249&lt;&gt;"CZ",H248="CZ",AF252=AF248,AF252&lt;&gt;AF247,AF252&lt;&gt;AF253),A248-COUNTIFS($H$231:$H248,"&lt;&gt;CZ")&amp;$AH$5&amp;A252-COUNTIFS($H$231:$H252,"&lt;&gt;CZ"),IF(AND(H252="CZ",H251&lt;&gt;"CZ",H250&lt;&gt;"CZ",H249="CZ",H248&lt;&gt;"CZ",AF252=AF248,AF252&lt;&gt;AF247,AF252&lt;&gt;AF253),A249-COUNTIFS($H$231:$H248,"&lt;&gt;CZ")&amp;$AH$5&amp;A252-COUNTIFS($H$231:$H252,"&lt;&gt;CZ"),IF(AND(H252="CZ",H251&lt;&gt;"CZ",H250="CZ",H249&lt;&gt;"CZ",H248&lt;&gt;"CZ",AF252=AF248,AF252&lt;&gt;AF247,AF252&lt;&gt;AF253),A249-COUNTIFS($H$231:$H248,"&lt;&gt;CZ")&amp;$AH$5&amp;A252-COUNTIFS($H$231:$H252,"&lt;&gt;CZ"),IF(AND(H252="CZ",H251="CZ",H250&lt;&gt;"CZ",H249&lt;&gt;"CZ",H248&lt;&gt;"CZ",AF252=AF248,AF252&lt;&gt;AF247,AF252&lt;&gt;AF253),A249-COUNTIFS($H$231:$H248,"&lt;&gt;CZ")&amp;$AH$5&amp;A252-COUNTIFS($H$231:$H252,"&lt;&gt;CZ"),IF(AND(H252="CZ",H251="CZ",H250&lt;&gt;"CZ",H249&lt;&gt;"CZ",H248="CZ",AF252=AF248,AF252&lt;&gt;AF247,AF252&lt;&gt;AF253),A248-COUNTIFS($H$231:$H248,"&lt;&gt;CZ")&amp;$AH$5&amp;A252-COUNTIFS($H$231:$H252,"&lt;&gt;CZ"),IF(AND(H252="CZ",H251="CZ",H250&lt;&gt;"CZ",H249="CZ",H248&lt;&gt;"CZ",AF252=AF248,AF252&lt;&gt;AF247,AF252&lt;&gt;AF253),A249-COUNTIFS($H$231:$H248,"&lt;&gt;CZ")&amp;$AH$5&amp;A252-COUNTIFS($H$231:$H252,"&lt;&gt;CZ"),IF(AND(H252="CZ",H251="CZ",H250="CZ",H249&lt;&gt;"CZ",H248&lt;&gt;"CZ",AF252=AF248,AF252&lt;&gt;AF247,AF252&lt;&gt;AF253),A249-COUNTIFS($H$231:$H248,"&lt;&gt;CZ")&amp;$AH$5&amp;A252-COUNTIFS($H$231:$H252,"&lt;&gt;CZ"),IF(AND(H252="CZ",H251&lt;&gt;"CZ",H250&lt;&gt;"CZ",H249&lt;&gt;"CZ",H248&lt;&gt;"CZ",AF252=AF248,AF252&lt;&gt;AF247,AF252&lt;&gt;AF253),A249-COUNTIFS($H$231:$H248,"&lt;&gt;CZ"),IF(AND(H252="CZ",H251&lt;&gt;"CZ",H250="CZ",H249="CZ",H253="CZ",AF253=AF249,AF252&lt;&gt;AF248,AF252&lt;&gt;AF254),A249-COUNTIFS($H$231:$H249,"&lt;&gt;CZ")&amp;$AH$5&amp;A253-COUNTIFS($H$231:$H253,"&lt;&gt;CZ"),IF(AND(H252="CZ",H251="CZ",H250&lt;&gt;"CZ",H249="CZ",H253="CZ",AF253=AF249,AF252&lt;&gt;AF248,AF252&lt;&gt;AF254),A249-COUNTIFS($H$231:$H249,"&lt;&gt;CZ")&amp;$AH$5&amp;A253-COUNTIFS($H$231:$H253,"&lt;&gt;CZ"),IF(AND(H252="CZ",H251="CZ",H250="CZ",H249&lt;&gt;"CZ",H253="CZ",AF253=AF249,AF252&lt;&gt;AF248,AF252&lt;&gt;AF254),A250-COUNTIFS($H$231:$H249,"&lt;&gt;CZ")&amp;$AH$5&amp;A253-COUNTIFS($H$231:$H253,"&lt;&gt;CZ"),IF(AND(H252="CZ",H251="CZ",H250="CZ",H249="CZ",H253&lt;&gt;"CZ",AF253=AF249,AF252&lt;&gt;AF248,AF252&lt;&gt;AF254),A249-COUNTIFS($H$231:$H249,"&lt;&gt;CZ")&amp;$AH$5&amp;A253-COUNTIFS($H$231:$H253,"&lt;&gt;CZ"),IF(AND(H252="CZ",H251&lt;&gt;"CZ",H250="CZ",H249="CZ",H253&lt;&gt;"CZ",AF253=AF249,AF252&lt;&gt;AF248,AF252&lt;&gt;AF254),A249-COUNTIFS($H$231:$H249,"&lt;&gt;CZ")&amp;$AH$5&amp;A253-COUNTIFS($H$231:$H253,"&lt;&gt;CZ"),IF(AND(H252="CZ",H251&lt;&gt;"CZ",H250="CZ",H249&lt;&gt;"CZ",H253="CZ",AF253=AF249,AF252&lt;&gt;AF248,AF252&lt;&gt;AF254),A250-COUNTIFS($H$231:$H249,"&lt;&gt;CZ")&amp;$AH$5&amp;A253-COUNTIFS($H$231:$H253,"&lt;&gt;CZ"),IF(AND(H252="CZ",H251&lt;&gt;"CZ",H250&lt;&gt;"CZ",H249="CZ",H253="CZ",AF253=AF249,AF252&lt;&gt;AF248,AF252&lt;&gt;AF254),A249-COUNTIFS($H$231:$H249,"&lt;&gt;CZ")&amp;$AH$5&amp;A253-COUNTIFS($H$231:$H253,"&lt;&gt;CZ"),IF(AND(H252="CZ",H251&lt;&gt;"CZ",H250&lt;&gt;"CZ",H249&lt;&gt;"CZ",H253="CZ",AF253=AF249,AF252&lt;&gt;AF248,AF252&lt;&gt;AF254),A250-COUNTIFS($H$231:$H249,"&lt;&gt;CZ")&amp;$AH$5&amp;A253-COUNTIFS($H$231:$H253,"&lt;&gt;CZ"),IF(AND(H252="CZ",H251&lt;&gt;"CZ",H250&lt;&gt;"CZ",H249="CZ",H253&lt;&gt;"CZ",AF253=AF249,AF252&lt;&gt;AF248,AF252&lt;&gt;AF254),A249-COUNTIFS($H$231:$H249,"&lt;&gt;CZ")&amp;$AH$5&amp;A253-COUNTIFS($H$231:$H253,"&lt;&gt;CZ"),IF(AND(H252="CZ",H251&lt;&gt;"CZ",H250="CZ",H249&lt;&gt;"CZ",H253&lt;&gt;"CZ",AF253=AF249,AF252&lt;&gt;AF248,AF252&lt;&gt;AF254),A250-COUNTIFS($H$231:$H249,"&lt;&gt;CZ")&amp;$AH$5&amp;A253-COUNTIFS($H$231:$H253,"&lt;&gt;CZ"),IF(AND(H252="CZ",H251="CZ",H250&lt;&gt;"CZ",H249&lt;&gt;"CZ",H253&lt;&gt;"CZ",AF253=AF249,AF252&lt;&gt;AF248,AF252&lt;&gt;AF254),A250-COUNTIFS($H$231:$H249,"&lt;&gt;CZ")&amp;$AH$5&amp;A253-COUNTIFS($H$231:$H253,"&lt;&gt;CZ"),IF(AND(H252="CZ",H251="CZ",H250&lt;&gt;"CZ",H249&lt;&gt;"CZ",H253="CZ",AF253=AF249,AF252&lt;&gt;AF248,AF252&lt;&gt;AF254),A250-COUNTIFS($H$231:$H249,"&lt;&gt;CZ")&amp;$AH$5&amp;A253-COUNTIFS($H$231:$H253,"&lt;&gt;CZ"),IF(AND(H252="CZ",H251="CZ",H250&lt;&gt;"CZ",H249="CZ",H253&lt;&gt;"CZ",AF253=AF249,AF252&lt;&gt;AF248,AF252&lt;&gt;AF254),A249-COUNTIFS($H$231:$H249,"&lt;&gt;CZ")&amp;$AH$5&amp;A253-COUNTIFS($H$231:$H253,"&lt;&gt;CZ"),IF(AND(H252="CZ",H251="CZ",H250="CZ",H249&lt;&gt;"CZ",H253&lt;&gt;"CZ",AF253=AF249,AF252&lt;&gt;AF248,AF252&lt;&gt;AF254),A250-COUNTIFS($H$231:$H249,"&lt;&gt;CZ")&amp;$AH$5&amp;A253-COUNTIFS($H$231:$H253,"&lt;&gt;CZ"),IF(AND(H252="CZ",H251&lt;&gt;"CZ",H250&lt;&gt;"CZ",H249&lt;&gt;"CZ",H253&lt;&gt;"CZ",AF253=AF249,AF252&lt;&gt;AF248,AF252&lt;&gt;AF254),A250-COUNTIFS($H$231:$H249,"&lt;&gt;CZ"),IF(AND(H252="CZ",H251&lt;&gt;"CZ",H250="CZ",H253="CZ",H254="CZ",AF254=AF250,AF252&lt;&gt;AF249,AF252&lt;&gt;AF255),A250-COUNTIFS($H$231:$H250,"&lt;&gt;CZ")&amp;$AH$5&amp;A254-COUNTIFS($H$231:$H254,"&lt;&gt;CZ"),IF(AND(H252="CZ",H251="CZ",H250&lt;&gt;"CZ",H253="CZ",H254="CZ",AF254=AF250,AF252&lt;&gt;AF249,AF252&lt;&gt;AF255),A251-COUNTIFS($H$231:$H250,"&lt;&gt;CZ")&amp;$AH$5&amp;A254-COUNTIFS($H$231:$H254,"&lt;&gt;CZ"),IF(AND(H252="CZ",H251="CZ",H250="CZ",H253&lt;&gt;"CZ",H254="CZ",AF254=AF250,AF252&lt;&gt;AF249,AF252&lt;&gt;AF255),A250-COUNTIFS($H$231:$H250,"&lt;&gt;CZ")&amp;$AH$5&amp;A254-COUNTIFS($H$231:$H254,"&lt;&gt;CZ"),IF(AND(H252="CZ",H251="CZ",H250="CZ",H253="CZ",H254&lt;&gt;"CZ",AF254=AF250,AF252&lt;&gt;AF249,AF252&lt;&gt;AF255),A250-COUNTIFS($H$231:$H250,"&lt;&gt;CZ")&amp;$AH$5&amp;A254-COUNTIFS($H$231:$H254,"&lt;&gt;CZ"),IF(AND(H252="CZ",H251&lt;&gt;"CZ",H250="CZ",H253="CZ",H254&lt;&gt;"CZ",AF254=AF250,AF252&lt;&gt;AF249,AF252&lt;&gt;AF255),A250-COUNTIFS($H$231:$H250,"&lt;&gt;CZ")&amp;$AH$5&amp;A254-COUNTIFS($H$231:$H254,"&lt;&gt;CZ"),IF(AND(H252="CZ",H251&lt;&gt;"CZ",H250="CZ",H253&lt;&gt;"CZ",H254="CZ",AF254=AF250,AF252&lt;&gt;AF249,AF252&lt;&gt;AF255),A250-COUNTIFS($H$231:$H250,"&lt;&gt;CZ")&amp;$AH$5&amp;A254-COUNTIFS($H$231:$H254,"&lt;&gt;CZ"),IF(AND(H252="CZ",H251&lt;&gt;"CZ",H250&lt;&gt;"CZ",H253="CZ",H254="CZ",AF254=AF250,AF252&lt;&gt;AF249,AF252&lt;&gt;AF255),A251-COUNTIFS($H$231:$H250,"&lt;&gt;CZ")&amp;$AH$5&amp;A254-COUNTIFS($H$231:$H254,"&lt;&gt;CZ"),IF(AND(H252="CZ",H251&lt;&gt;"CZ",H250&lt;&gt;"CZ",H253&lt;&gt;"CZ",H254="CZ",AF254=AF250,AF252&lt;&gt;AF249,AF252&lt;&gt;AF255),A251-COUNTIFS($H$231:$H250,"&lt;&gt;CZ")&amp;$AH$5&amp;A254-COUNTIFS($H$231:$H254,"&lt;&gt;CZ"),IF(AND(H252="CZ",H251&lt;&gt;"CZ",H250&lt;&gt;"CZ",H253="CZ",H254&lt;&gt;"CZ",AF254=AF250,AF252&lt;&gt;AF249,AF252&lt;&gt;AF255),A251-COUNTIFS($H$231:$H250,"&lt;&gt;CZ")&amp;$AH$5&amp;A254-COUNTIFS($H$231:$H254,"&lt;&gt;CZ"),IF(AND(H252="CZ",H251&lt;&gt;"CZ",H250="CZ",H253&lt;&gt;"CZ",H254&lt;&gt;"CZ",AF254=AF250,AF252&lt;&gt;AF249,AF252&lt;&gt;AF255),A250-COUNTIFS($H$231:$H250,"&lt;&gt;CZ")&amp;$AH$5&amp;A254-COUNTIFS($H$231:$H254,"&lt;&gt;CZ"),IF(AND(H252="CZ",H251="CZ",H250&lt;&gt;"CZ",H253&lt;&gt;"CZ",H254&lt;&gt;"CZ",AF254=AF250,AF252&lt;&gt;AF249,AF252&lt;&gt;AF255),A251-COUNTIFS($H$231:$H250,"&lt;&gt;CZ")&amp;$AH$5&amp;A254-COUNTIFS($H$231:$H254,"&lt;&gt;CZ"),IF(AND(H252="CZ",H251="CZ",H250&lt;&gt;"CZ",H253&lt;&gt;"CZ",H254="CZ",AF254=AF250,AF252&lt;&gt;AF249,AF252&lt;&gt;AF255),A251-COUNTIFS($H$231:$H250,"&lt;&gt;CZ")&amp;$AH$5&amp;A254-COUNTIFS($H$231:$H254,"&lt;&gt;CZ"),IF(AND(H252="CZ",H251="CZ",H250&lt;&gt;"CZ",H253="CZ",H254&lt;&gt;"CZ",AF254=AF250,AF252&lt;&gt;AF249,AF252&lt;&gt;AF255),A251-COUNTIFS($H$231:$H250,"&lt;&gt;CZ")&amp;$AH$5&amp;A254-COUNTIFS($H$231:$H254,"&lt;&gt;CZ"),IF(AND(H252="CZ",H251="CZ",H250="CZ",H253&lt;&gt;"CZ",H254&lt;&gt;"CZ",AF254=AF250,AF252&lt;&gt;AF249,AF252&lt;&gt;AF255),A250-COUNTIFS($H$231:$H250,"&lt;&gt;CZ")&amp;$AH$5&amp;A254-COUNTIFS($H$231:$H254,"&lt;&gt;CZ"),""))))))))))))))))))))))))))))))))))))))))))))))))</f>
        <v/>
      </c>
      <c r="AK252" s="102" t="str">
        <f>IF(AI252&lt;&gt;"","",IF(AJ252&lt;&gt;"","",IF(AND(H251="CZ",H250&lt;&gt;"CZ",H249&lt;&gt;"CZ",H252&lt;&gt;"CZ",H253&lt;&gt;"CZ",AF253=AF249,AF251&lt;&gt;AF248,AF251&lt;&gt;AF254),A250-COUNTIFS($H$231:$H249,"&lt;&gt;CZ"),IF(AND(H252="CZ",H251&lt;&gt;"CZ",H253="CZ",H254="CZ",H255="CZ",AF255=AF251,AF252&lt;&gt;AF250,AF252&lt;&gt;AF256),A252-COUNTIFS($H$231:$H251,"&lt;&gt;CZ")&amp;$AH$5&amp;A255-COUNTIFS($H$231:$H255,"&lt;&gt;CZ"),IF(AND(H252="CZ",H251="CZ",H253&lt;&gt;"CZ",H254="CZ",H255="CZ",AF255=AF251,AF252&lt;&gt;AF250,AF252&lt;&gt;AF256),A251-COUNTIFS($H$231:$H251,"&lt;&gt;CZ")&amp;$AH$5&amp;A255-COUNTIFS($H$231:$H255,"&lt;&gt;CZ"),IF(AND(H252="CZ",H251="CZ",H253="CZ",H254&lt;&gt;"CZ",H255="CZ",AF255=AF251,AF252&lt;&gt;AF250,AF252&lt;&gt;AF256),A251-COUNTIFS($H$231:$H251,"&lt;&gt;CZ")&amp;$AH$5&amp;A255-COUNTIFS($H$231:$H255,"&lt;&gt;CZ"),IF(AND(H252="CZ",H251="CZ",H253="CZ",H254="CZ",H255&lt;&gt;"CZ",AF255=AF251,AF252&lt;&gt;AF250,AF252&lt;&gt;AF256),A251-COUNTIFS($H$231:$H251,"&lt;&gt;CZ")&amp;$AH$5&amp;A255-COUNTIFS($H$231:$H255,"&lt;&gt;CZ"),IF(AND(H252="CZ",H251&lt;&gt;"CZ",H253="CZ",H254="CZ",H255&lt;&gt;"CZ",AF255=AF251,AF252&lt;&gt;AF250,AF252&lt;&gt;AF256),A252-COUNTIFS($H$231:$H251,"&lt;&gt;CZ")&amp;$AH$5&amp;A255-COUNTIFS($H$231:$H255,"&lt;&gt;CZ"),IF(AND(H252="CZ",H251&lt;&gt;"CZ",H253="CZ",H254&lt;&gt;"CZ",H255="CZ",AF255=AF251,AF252&lt;&gt;AF250,AF252&lt;&gt;AF256),A252-COUNTIFS($H$231:$H251,"&lt;&gt;CZ")&amp;$AH$5&amp;A255-COUNTIFS($H$231:$H255,"&lt;&gt;CZ"),IF(AND(H252="CZ",H251&lt;&gt;"CZ",H253&lt;&gt;"CZ",H254="CZ",H255="CZ",AF255=AF251,AF252&lt;&gt;AF250,AF252&lt;&gt;AF256),A252-COUNTIFS($H$231:$H251,"&lt;&gt;CZ")&amp;$AH$5&amp;A255-COUNTIFS($H$231:$H255,"&lt;&gt;CZ"),IF(AND(H252="CZ",H251&lt;&gt;"CZ",H253&lt;&gt;"CZ",H254&lt;&gt;"CZ",H255="CZ",AF255=AF251,AF252&lt;&gt;AF250,AF252&lt;&gt;AF256),A252-COUNTIFS($H$231:$H251,"&lt;&gt;CZ")&amp;$AH$5&amp;A255-COUNTIFS($H$231:$H255,"&lt;&gt;CZ"),IF(AND(H252="CZ",H251&lt;&gt;"CZ",H253&lt;&gt;"CZ",H254&lt;&gt;"CZ",H255&lt;&gt;"CZ",AF255=AF251,AF252&lt;&gt;AF250,AF252&lt;&gt;AF256),A255-COUNTIFS($H$231:$H255,"&lt;&gt;CZ"),IF(AND(H252="CZ",H251&lt;&gt;"CZ",H253&lt;&gt;"CZ",H254="CZ",H255&lt;&gt;"CZ",AF255=AF251,AF252&lt;&gt;AF250,AF252&lt;&gt;AF256),A252-COUNTIFS($H$231:$H251,"&lt;&gt;CZ")&amp;$AH$5&amp;A255-COUNTIFS($H$231:$H255,"&lt;&gt;CZ"),IF(AND(H252="CZ",H251="CZ",H253="CZ",H254&lt;&gt;"CZ",H255&lt;&gt;"CZ",AF255=AF251,AF252&lt;&gt;AF250,AF252&lt;&gt;AF256),A251-COUNTIFS($H$231:$H251,"&lt;&gt;CZ")&amp;$AH$5&amp;A255-COUNTIFS($H$231:$H255,"&lt;&gt;CZ"),IF(AND(H252="CZ",H251="CZ",H253&lt;&gt;"CZ",H254&lt;&gt;"CZ",H255&lt;&gt;"CZ",AF255=AF251,AF252&lt;&gt;AF250,AF252&lt;&gt;AF256),A251-COUNTIFS($H$231:$H251,"&lt;&gt;CZ")&amp;$AH$5&amp;A255-COUNTIFS($H$231:$H255,"&lt;&gt;CZ"),IF(AND(H252="CZ",H251="CZ",H253&lt;&gt;"CZ",H254&lt;&gt;"CZ",H255="CZ",AF255=AF251,AF252&lt;&gt;AF250,AF252&lt;&gt;AF256),A251-COUNTIFS($H$231:$H251,"&lt;&gt;CZ")&amp;$AH$5&amp;A255-COUNTIFS($H$231:$H255,"&lt;&gt;CZ"),IF(AND(H252="CZ",H251="CZ",H253&lt;&gt;"CZ",H254="CZ",H255&lt;&gt;"CZ",AF255=AF251,AF252&lt;&gt;AF250,AF252&lt;&gt;AF256),A251-COUNTIFS($H$231:$H251,"&lt;&gt;CZ")&amp;$AH$5&amp;A255-COUNTIFS($H$231:$H255,"&lt;&gt;CZ"),IF(AND(H252="CZ",H251&lt;&gt;"CZ",H253="CZ",H254&lt;&gt;"CZ",H255&lt;&gt;"CZ",AF255=AF251,AF252&lt;&gt;AF250,AF252&lt;&gt;AF256),A252-COUNTIFS($H$231:$H251,"&lt;&gt;CZ")&amp;$AH$5&amp;A255-COUNTIFS($H$231:$H255,"&lt;&gt;CZ"),IF(AND(H252="CZ",H253&lt;&gt;"CZ",H254="CZ",H255="CZ",H256="CZ",AF252=AF256,AF252&lt;&gt;AF251,AF252&lt;&gt;AF257),A252-COUNTIFS($H$231:$H252,"&lt;&gt;CZ")&amp;$AH$5&amp;A256-COUNTIFS($H$231:$H256,"&lt;&gt;CZ"),IF(AND(H252="CZ",H253="CZ",H254&lt;&gt;"CZ",H255="CZ",H256="CZ",AF252=AF256,AF252&lt;&gt;AF251,AF252&lt;&gt;AF257),A252-COUNTIFS($H$231:$H252,"&lt;&gt;CZ")&amp;$AH$5&amp;A256-COUNTIFS($H$231:$H256,"&lt;&gt;CZ"),IF(AND(H252="CZ",H253="CZ",H254="CZ",H255&lt;&gt;"CZ",H256="CZ",AF252=AF256,AF252&lt;&gt;AF251,AF252&lt;&gt;AF257),A252-COUNTIFS($H$231:$H252,"&lt;&gt;CZ")&amp;$AH$5&amp;A256-COUNTIFS($H$231:$H256,"&lt;&gt;CZ"),IF(AND(H252="CZ",H253="CZ",H254="CZ",H255="CZ",H256&lt;&gt;"CZ",AF252=AF256,AF252&lt;&gt;AF251,AF252&lt;&gt;AF257),A252-COUNTIFS($H$231:$H252,"&lt;&gt;CZ")&amp;$AH$5&amp;A256-COUNTIFS($H$231:$H256,"&lt;&gt;CZ"),IF(AND(H252="CZ",H251&lt;&gt;"CZ",H250="CZ",H249="CZ",H253&lt;&gt;"CZ",AF253=AF249,AF252&lt;&gt;AF248,AF252&lt;&gt;AF254),A249-COUNTIFS($H$231:$H249,"&lt;&gt;CZ")&amp;$AH$5&amp;A253-COUNTIFS($H$231:$H253,"&lt;&gt;CZ"),IF(AND(H252="CZ",H253&lt;&gt;"CZ",H254="CZ",H255="CZ",H256&lt;&gt;"CZ",AF252=AF256,AF252&lt;&gt;AF251,AF252&lt;&gt;AF257),A252-COUNTIFS($H$231:$H252,"&lt;&gt;CZ")&amp;$AH$5&amp;A256-COUNTIFS($H$231:$H256,"&lt;&gt;CZ"),IF(AND(H252="CZ",H253&lt;&gt;"CZ",H254="CZ",H255&lt;&gt;"CZ",H256="CZ",AF252=AF256,AF252&lt;&gt;AF251,AF252&lt;&gt;AF257),A252-COUNTIFS($H$231:$H252,"&lt;&gt;CZ")&amp;$AH$5&amp;A256-COUNTIFS($H$231:$H256,"&lt;&gt;CZ"),IF(AND(H252="CZ",H253&lt;&gt;"CZ",H254&lt;&gt;"CZ",H255="CZ",H256="CZ",AF252=AF256,AF252&lt;&gt;AF251,AF252&lt;&gt;AF257),A252-COUNTIFS($H$231:$H252,"&lt;&gt;CZ")&amp;$AH$5&amp;A256-COUNTIFS($H$231:$H256,"&lt;&gt;CZ"),IF(AND(H252="CZ",H253&lt;&gt;"CZ",H254&lt;&gt;"CZ",H255&lt;&gt;"CZ",H256="CZ",AF252=AF256,AF252&lt;&gt;AF251,AF252&lt;&gt;AF257),A252-COUNTIFS($H$231:$H252,"&lt;&gt;CZ")&amp;$AH$5&amp;A256-COUNTIFS($H$231:$H256,"&lt;&gt;CZ"),IF(AND(H252="CZ",H253&lt;&gt;"CZ",H254&lt;&gt;"CZ",H255="CZ",H256&lt;&gt;"CZ",AF252=AF256,AF252&lt;&gt;AF251,AF252&lt;&gt;AF257),A252-COUNTIFS($H$231:$H252,"&lt;&gt;CZ")&amp;$AH$5&amp;A256-COUNTIFS($H$231:$H256,"&lt;&gt;CZ"),IF(AND(H252="CZ",H253&lt;&gt;"CZ",H254="CZ",H255&lt;&gt;"CZ",H256&lt;&gt;"CZ",AF252=AF256,AF252&lt;&gt;AF251,AF252&lt;&gt;AF257),A252-COUNTIFS($H$231:$H252,"&lt;&gt;CZ")&amp;$AH$5&amp;A256-COUNTIFS($H$231:$H256,"&lt;&gt;CZ"),IF(AND(H252="CZ",H253="CZ",H254&lt;&gt;"CZ",H255&lt;&gt;"CZ",H256&lt;&gt;"CZ",AF252=AF256,AF252&lt;&gt;AF251,AF252&lt;&gt;AF257),A252-COUNTIFS($H$231:$H252,"&lt;&gt;CZ")&amp;$AH$5&amp;A256-COUNTIFS($H$231:$H256,"&lt;&gt;CZ"),IF(AND(H252="CZ",H253="CZ",H254="CZ",H255&lt;&gt;"CZ",H256&lt;&gt;"CZ",AF252=AF256,AF252&lt;&gt;AF251,AF252&lt;&gt;AF257),A252-COUNTIFS($H$231:$H252,"&lt;&gt;CZ")&amp;$AH$5&amp;A256-COUNTIFS($H$231:$H256,"&lt;&gt;CZ"),IF(AND(H252="CZ",H253="CZ",H254&lt;&gt;"CZ",H255="CZ",H256&lt;&gt;"CZ",AF252=AF256,AF252&lt;&gt;AF251,AF252&lt;&gt;AF257),A252-COUNTIFS($H$231:$H252,"&lt;&gt;CZ")&amp;$AH$5&amp;A256-COUNTIFS($H$231:$H256,"&lt;&gt;CZ"),IF(AND(H252="CZ",H253="CZ",H254="CZ",H255&lt;&gt;"CZ",H256&lt;&gt;"CZ",AF252=AF256,AF252&lt;&gt;AF251,AF252&lt;&gt;AF257),A252-COUNTIFS($H$231:$H252,"&lt;&gt;CZ")&amp;$AH$5&amp;A256-COUNTIFS($H$231:$H256,"&lt;&gt;CZ"),IF(AND(H252="CZ",H253="CZ",H254&lt;&gt;"CZ",H255&lt;&gt;"CZ",H256&lt;&gt;"CZ",AF252=AF256,AF252&lt;&gt;AF251,AF252&lt;&gt;AF257),A256-COUNTIFS($H$231:$H256,"&lt;&gt;CZ"),""))))))))))))))))))))))))))))))))))</f>
        <v/>
      </c>
      <c r="AL252" s="120" t="str">
        <f t="shared" si="15"/>
        <v/>
      </c>
    </row>
    <row r="253" spans="1:38" s="104" customFormat="1" ht="15" hidden="1" customHeight="1">
      <c r="A253" s="105">
        <v>23</v>
      </c>
      <c r="B253" s="106" t="e">
        <v>#N/A</v>
      </c>
      <c r="C253" s="107" t="s">
        <v>251</v>
      </c>
      <c r="D253" s="107" t="s">
        <v>251</v>
      </c>
      <c r="E253" s="106" t="s">
        <v>251</v>
      </c>
      <c r="F253" s="108"/>
      <c r="G253" s="109" t="s">
        <v>251</v>
      </c>
      <c r="H253" s="110" t="s">
        <v>251</v>
      </c>
      <c r="I253" s="111"/>
      <c r="J253" s="112" t="s">
        <v>251</v>
      </c>
      <c r="K253" s="111"/>
      <c r="L253" s="112" t="s">
        <v>251</v>
      </c>
      <c r="M253" s="111"/>
      <c r="N253" s="112" t="s">
        <v>251</v>
      </c>
      <c r="O253" s="111"/>
      <c r="P253" s="112" t="s">
        <v>251</v>
      </c>
      <c r="Q253" s="111"/>
      <c r="R253" s="112" t="s">
        <v>251</v>
      </c>
      <c r="S253" s="113"/>
      <c r="T253" s="112" t="s">
        <v>251</v>
      </c>
      <c r="U253" s="111"/>
      <c r="V253" s="112" t="s">
        <v>251</v>
      </c>
      <c r="W253" s="111"/>
      <c r="X253" s="112" t="s">
        <v>251</v>
      </c>
      <c r="Y253" s="111"/>
      <c r="Z253" s="112" t="s">
        <v>251</v>
      </c>
      <c r="AA253" s="111"/>
      <c r="AB253" s="112" t="s">
        <v>251</v>
      </c>
      <c r="AC253" s="111"/>
      <c r="AD253" s="112" t="s">
        <v>251</v>
      </c>
      <c r="AE253" s="116">
        <v>0</v>
      </c>
      <c r="AF253" s="117" t="s">
        <v>251</v>
      </c>
      <c r="AG253" s="118" t="s">
        <v>251</v>
      </c>
      <c r="AH253" s="100" t="str">
        <f t="shared" ca="1" si="14"/>
        <v/>
      </c>
      <c r="AI253" s="119" t="str">
        <f>IF(H253="","",IF(H253&lt;&gt;"CZ","NE",IF(AND(H253="CZ",AF252&lt;&gt;AF253,AF253&lt;&gt;AF254),A253-COUNTIF($H$231:$H253,"&lt;&gt;CZ"),IF(AND(H253="CZ",H252="CZ",AF253=AF252,AF253&lt;&gt;AF251,AF253&lt;&gt;AF254),A252-COUNTIF($H$231:$H253,"&lt;&gt;CZ")&amp;$AH$5&amp;A253-COUNTIF($H$231:$H253,"&lt;&gt;CZ"),IF(AND(H253="CZ",H254="CZ",AF253&lt;&gt;AF252,AF253=AF254,AF253&lt;&gt;AF255),A253-COUNTIF($H$231:$H253,"&lt;&gt;CZ")&amp;$AH$5&amp;A254-COUNTIF($H$231:$H254,"&lt;&gt;CZ"),IF(AND(H253="CZ",H252="CZ",H251="CZ",AF253=AF251,AF253&lt;&gt;AF250,AF253&lt;&gt;AF254),A251-COUNTIF($H$231:$H253,"&lt;&gt;CZ")&amp;$AH$5&amp;A253-COUNTIF($H$231:$H253,"&lt;&gt;CZ"),IF(AND(H253="CZ",H252="CZ",H254="CZ",AF254=AF252,AF253&lt;&gt;AF251,AF253&lt;&gt;AF255),A252-COUNTIF($H$231:$H252,"&lt;&gt;CZ")&amp;$AH$5&amp;A254-COUNTIF($H$231:$H254,"&lt;&gt;CZ"),IF(AND(H253="CZ",H254="CZ",H255="CZ",AF253&lt;&gt;AF252,AF253=AF255,AF253&lt;&gt;AF256),A253-COUNTIF($H$231:$H253,"&lt;&gt;CZ")&amp;$AH$5&amp;A255-COUNTIF($H$231:$H255,"&lt;&gt;CZ"),IF(AND(H253="CZ",H252="CZ",H251="CZ",H250="CZ",AF253=AF250,AF253&lt;&gt;AF249,AF253&lt;&gt;AF254),A250-COUNTIF($H$231:$H250,"&lt;&gt;CZ")&amp;$AH$5&amp;A253-COUNTIF($H$231:$H253,"&lt;&gt;CZ"),IF(AND(H253="CZ",H252="CZ",H251="CZ",H254="CZ",AF254=AF251,AF253&lt;&gt;AF250,AF253&lt;&gt;AF255),A251-COUNTIF($H$231:$H251,"&lt;&gt;CZ")&amp;$AH$5&amp;A254-COUNTIF($H$231:$H254,"&lt;&gt;CZ"),IF(AND(H253="CZ",H252="CZ",H254="CZ",H255="CZ",AF255=AF252,AF253&lt;&gt;AF251,AF253&lt;&gt;AF256),A252-COUNTIF($H$231:$H252,"&lt;&gt;CZ")&amp;$AH$5&amp;A255-COUNTIF($H$231:$H255,"&lt;&gt;CZ"),IF(AND(H253="CZ",H254="CZ",H255="CZ",H256="CZ",AF253&lt;&gt;AF252,AF253=AF256,AF253&lt;&gt;AF257),A253-COUNTIF($H$231:$H253,"&lt;&gt;CZ")&amp;$AH$5&amp;A256-COUNTIF($H$231:$H256,"&lt;&gt;CZ"),IF(AND(H253="CZ",H252="CZ",H251="CZ",H250="CZ",H249="CZ",AF253=AF249,AF253&lt;&gt;AF248,AF253&lt;&gt;AF254),A249-COUNTIF($H$231:$H249,"&lt;&gt;CZ")&amp;$AH$5&amp;A253-COUNTIF($H$231:$H253,"&lt;&gt;CZ"),IF(AND(H253="CZ",H252="CZ",H251="CZ",H250="CZ",H254="CZ",AF254=AF250,AF253&lt;&gt;AF249,AF253&lt;&gt;AF255),A250-COUNTIF($H$231:$H250,"&lt;&gt;CZ")&amp;$AH$5&amp;A254-COUNTIF($H$231:$H254,"&lt;&gt;CZ"),IF(AND(H253="CZ",H252="CZ",H251="CZ",H254="CZ",H255="CZ",AF255=AF251,AF253&lt;&gt;AF250,AF253&lt;&gt;AF256),A251-COUNTIF($H$231:$H251,"&lt;&gt;CZ")&amp;$AH$5&amp;A255-COUNTIF($H$231:$H255,"&lt;&gt;CZ"),IF(AND(H253="CZ",H252="CZ",H254="CZ",H255="CZ",H256="CZ",AF256=AF252,AF253&lt;&gt;AF251,AF253&lt;&gt;AF257),A252-COUNTIF($H$231:$H252,"&lt;&gt;CZ")&amp;$AH$5&amp;A256-COUNTIF($H$231:$H256,"&lt;&gt;CZ"),IF(AND(H253="CZ",H254="CZ",H255="CZ",H256="CZ",H257="CZ",AF253&lt;&gt;AF252,AF253=AF257,AF253&lt;&gt;AF258),A253-COUNTIF($H$231:$H253,"&lt;&gt;CZ")&amp;$AH$5&amp;A257-COUNTIF($H$231:$H257,"&lt;&gt;CZ"),IF(AND(H253="CZ",H252&lt;&gt;"CZ",AF253=AF252,AF253&lt;&gt;AF251,AF253&lt;&gt;AF254),A253-COUNTIF($H$231:$H253,"&lt;&gt;CZ"),IF(AND(H253="CZ",H254&lt;&gt;"CZ",AF253&lt;&gt;AF252,AF253=AF254,AF253&lt;&gt;AF255),A253-COUNTIF($H$231:$H253,"&lt;&gt;CZ"),IF(AND(H253="CZ",H252&lt;&gt;"CZ",H251="CZ",AF253=AF251,AF253&lt;&gt;AF250,AF253&lt;&gt;AF254),A251-COUNTIF($H$231:$H251,"&lt;&gt;CZ")&amp;$AH$5&amp;A253-COUNTIF($H$231:$H253,"&lt;&gt;CZ"),IF(AND(H253="CZ",H252="CZ",H251&lt;&gt;"CZ",AF253=AF251,AF253&lt;&gt;AF250,AF253&lt;&gt;AF254),A252-COUNTIF($H$231:$H251,"&lt;&gt;CZ")&amp;$AH$5&amp;A253-COUNTIF($H$231:$H253,"&lt;&gt;CZ"),IF(AND(H253="CZ",H252&lt;&gt;"CZ",H251&lt;&gt;"CZ",AF253=AF251,AF253&lt;&gt;AF250,AF253&lt;&gt;AF254),A253-COUNTIF($H$231:$H253,"&lt;&gt;CZ"),IF(AND(H253="CZ",H252&lt;&gt;"CZ",H254="CZ",AF253=AF252,AF253&lt;&gt;AF251,AF253=AF254,AF253&lt;&gt;AF255),A253-COUNTIF($H$231:$H252,"&lt;&gt;CZ")&amp;$AH$5&amp;A254-COUNTIF($H$231:$H254,"&lt;&gt;CZ"),IF(AND(H253="CZ",H252="CZ",H254&lt;&gt;"CZ",AF254=AF252,AF253&lt;&gt;AF251,AF253&lt;&gt;AF255),A252-COUNTIF($H$231:$H252,"&lt;&gt;CZ")&amp;$AH$5&amp;A254-COUNTIF($H$231:$H254,"&lt;&gt;CZ"),IF(AND(H253="CZ",H252&lt;&gt;"CZ",H254&lt;&gt;"CZ",AF254=AF252,AF253&lt;&gt;AF251,AF253&lt;&gt;AF255),A253-COUNTIF($H$231:$H252,"&lt;&gt;CZ"),IF(AND(H253="CZ",H254&lt;&gt;"CZ",H255="CZ",AF253&lt;&gt;AF252,AF253=AF255,AF253&lt;&gt;AF256),A253-COUNTIF($H$231:$H253,"&lt;&gt;CZ")&amp;$AH$5&amp;A255-COUNTIF($H$231:$H255,"&lt;&gt;CZ"),IF(AND(H253="CZ",H254="CZ",H255&lt;&gt;"CZ",AF253&lt;&gt;AF252,AF253=AF255,AF253&lt;&gt;AF256),A253-COUNTIF($H$231:$H253,"&lt;&gt;CZ")&amp;$AH$5&amp;A255-COUNTIF($H$231:$H255,"&lt;&gt;CZ"),IF(AND(H253="CZ",H254&lt;&gt;"CZ",H255&lt;&gt;"CZ",AF253&gt;0,AF253&lt;&gt;AF252,AF253=AF255,AF253&lt;&gt;AF256),A253-COUNTIF($H$231:$H253,"&lt;&gt;CZ"),IF(AND(H253="CZ",H252&lt;&gt;"CZ",H251="CZ",H250="CZ",AF253=AF250,AF253&lt;&gt;AF249,AF253&lt;&gt;AF254),A250-COUNTIF($H$231:$H250,"&lt;&gt;CZ")&amp;$AH$5&amp;A253-COUNTIF($H$231:$H253,"&lt;&gt;CZ"),IF(AND(H253="CZ",H252="CZ",H251&lt;&gt;"CZ",H250="CZ",AF253=AF250,AF253&lt;&gt;AF249,AF253&lt;&gt;AF254),A250-COUNTIF($H$231:$H250,"&lt;&gt;CZ")&amp;$AH$5&amp;A253-COUNTIF($H$231:$H253,"&lt;&gt;CZ"),IF(AND(H253="CZ",H252="CZ",H251="CZ",H250&lt;&gt;"CZ",AF253=AF250,AF253&lt;&gt;AF249,AF253&lt;&gt;AF254),A251-COUNTIF($H$231:$H250,"&lt;&gt;CZ")&amp;$AH$5&amp;A253-COUNTIF($H$231:$H253,"&lt;&gt;CZ"),IF(AND(H253="CZ",H252&lt;&gt;"CZ",H251&lt;&gt;"CZ",H250="CZ",AF253=AF250,AF253&lt;&gt;AF249,AF253&lt;&gt;AF254),A250-COUNTIF($H$231:$H250,"&lt;&gt;CZ")&amp;$AH$5&amp;A253-COUNTIF($H$231:$H253,"&lt;&gt;CZ"),IF(AND(H253="CZ",H252&lt;&gt;"CZ",H251="CZ",H250&lt;&gt;"CZ",AF253=AF250,AF253&lt;&gt;AF249,AF253&lt;&gt;AF254),A251-COUNTIF($H$231:$H250,"&lt;&gt;CZ")&amp;$AH$5&amp;A253-COUNTIF($H$231:$H253,"&lt;&gt;CZ"),IF(AND(H253="CZ",H252="CZ",H251&lt;&gt;"CZ",H250&lt;&gt;"CZ",AF253=AF250,AF253&lt;&gt;AF249,AF253&lt;&gt;AF254),A251-COUNTIF($H$231:$H250,"&lt;&gt;CZ")&amp;$AH$5&amp;A253-COUNTIF($H$231:$H253,"&lt;&gt;CZ"),IF(AND(H253="CZ",H252&lt;&gt;"CZ",H251&lt;&gt;"CZ",H250&lt;&gt;"CZ",AF253=AF250,AF253&lt;&gt;AF249,AF253&lt;&gt;AF254),A253-COUNTIF($H$231:$H253,"&lt;&gt;CZ"),IF(AND(H253="CZ",H252="CZ",H251&lt;&gt;"CZ",H254="CZ",AF253=AF251,AF253&lt;&gt;AF250,AF253=AF254,AF253&lt;&gt;AF255),A252-COUNTIF($H$231:$H251,"&lt;&gt;CZ")&amp;$AH$5&amp;A254-COUNTIF($H$231:$H254,"&lt;&gt;CZ"),IF(AND(H253="CZ",H252="CZ",H251="CZ",H254&lt;&gt;"CZ",AF253=AF251,AF253&lt;&gt;AF250,AF253=AF254,AF253&lt;&gt;AF255),A251-COUNTIF($H$231:$H251,"&lt;&gt;CZ")&amp;$AH$5&amp;A254-COUNTIF($H$231:$H254,"&lt;&gt;CZ"),IF(AND(H253="CZ",H252&lt;&gt;"CZ",H251&lt;&gt;"CZ",H254="CZ",AF253=AF251,AF253&lt;&gt;AF250,AF253=AF254,AF253&lt;&gt;AF255),A252-COUNTIF($H$231:$H251,"&lt;&gt;CZ")&amp;$AH$5&amp;A254-COUNTIF($H$231:$H254,"&lt;&gt;CZ"),IF(AND(H253="CZ",H252&lt;&gt;"CZ",H251="CZ",H254="CZ",AF253=AF251,AF253&lt;&gt;AF250,AF253=AF254,AF253&lt;&gt;AF255),A251-COUNTIF($H$231:$H251,"&lt;&gt;CZ")&amp;$AH$5&amp;A254-COUNTIF($H$231:$H254,"&lt;&gt;CZ"),IF(AND(H253="CZ",H252&lt;&gt;"CZ",H251="CZ",H254&lt;&gt;"CZ",AF253=AF251,AF253&lt;&gt;AF250,AF253=AF254,AF253&lt;&gt;AF255),A251-COUNTIF($H$231:$H251,"&lt;&gt;CZ")&amp;$AH$5&amp;A254-COUNTIF($H$231:$H254,"&lt;&gt;CZ"),IF(AND(H253="CZ",H252="CZ",H251&lt;&gt;"CZ",H254&lt;&gt;"CZ",AF254=AF251,AF253&lt;&gt;AF250,AF253&lt;&gt;AF255),A252-COUNTIF($H$231:$H251,"&lt;&gt;CZ")&amp;$AH$5&amp;A254-COUNTIF($H$231:$H254,"&lt;&gt;CZ"),IF(AND(H253="CZ",H252&lt;&gt;"CZ",H251&lt;&gt;"CZ",H254&lt;&gt;"CZ",AF254=AF251,AF253&lt;&gt;AF250,AF253&lt;&gt;AF255),A252-COUNTIF($H$231:$H251,"&lt;&gt;CZ"),IF(AND(H253="CZ",H252&lt;&gt;"CZ",H254="CZ",H255="CZ",AF255=AF252,AF253&lt;&gt;AF251,AF253&lt;&gt;AF256),A253-COUNTIF($H$231:$H252,"&lt;&gt;CZ")&amp;$AH$5&amp;A255-COUNTIF($H$231:$H255,"&lt;&gt;CZ"),IF(AND(H253="CZ",H252="CZ",H254&lt;&gt;"CZ",H255="CZ",AF255=AF252,AF253&lt;&gt;AF251,AF253&lt;&gt;AF256),A252-COUNTIF($H$231:$H252,"&lt;&gt;CZ")&amp;$AH$5&amp;A255-COUNTIF($H$231:$H255,"&lt;&gt;CZ"),IF(AND(H253="CZ",H252="CZ",H254="CZ",H255&lt;&gt;"CZ",AF255=AF252,AF253&lt;&gt;AF251,AF253&lt;&gt;AF256),A252-COUNTIF($H$231:$H252,"&lt;&gt;CZ")&amp;$AH$5&amp;A255-COUNTIF($H$231:$H255,"&lt;&gt;CZ"),IF(AND(H253="CZ",H252&lt;&gt;"CZ",H254&lt;&gt;"CZ",H255="CZ",AF255=AF252,AF253&lt;&gt;AF251,AF253&lt;&gt;AF256),A253-COUNTIF($H$231:$H252,"&lt;&gt;CZ")&amp;$AH$5&amp;A255-COUNTIF($H$231:$H255,"&lt;&gt;CZ"),IF(AND(H253="CZ",H252&lt;&gt;"CZ",H254="CZ",H255&lt;&gt;"CZ",AF255=AF252,AF253&lt;&gt;AF251,AF253&lt;&gt;AF256),A253-COUNTIF($H$231:$H252,"&lt;&gt;CZ")&amp;$AH$5&amp;A255-COUNTIF($H$231:$H255,"&lt;&gt;CZ"),IF(AND(H253="CZ",H252="CZ",H254&lt;&gt;"CZ",H255&lt;&gt;"CZ",AF255=AF252,AF253&lt;&gt;AF251,AF253&lt;&gt;AF256),A252-COUNTIF($H$231:$H252,"&lt;&gt;CZ")&amp;$AH$5&amp;A255-COUNTIF($H$231:$H255,"&lt;&gt;CZ"),IF(AND(H253="CZ",H252&lt;&gt;"CZ",H254&lt;&gt;"CZ",H255&lt;&gt;"CZ",AF255=AF252,AF253&lt;&gt;AF251,AF253&lt;&gt;AF256),A253-COUNTIF($H$231:$H252,"&lt;&gt;CZ"),IF(AND(H253="CZ",H254="CZ",H255="CZ",H256&lt;&gt;"CZ",AF253&lt;&gt;AF252,AF253=AF256,AF253&lt;&gt;AF257),A253-COUNTIF($H$231:$H253,"&lt;&gt;CZ")&amp;$AH$5&amp;A256-COUNTIF($H$231:$H256,"&lt;&gt;CZ"),IF(AND(H253="CZ",H254="CZ",H255&lt;&gt;"CZ",H256="CZ",AF253&lt;&gt;AF252,AF253=AF256,AF253&lt;&gt;AF257),A253-COUNTIF($H$231:$H253,"&lt;&gt;CZ")&amp;$AH$5&amp;A256-COUNTIF($H$231:$H256,"&lt;&gt;CZ"),IF(AND(H253="CZ",H254&lt;&gt;"CZ",H255="CZ",H256="CZ",AF253&lt;&gt;AF252,AF253=AF256,AF253&lt;&gt;AF257),A253-COUNTIF($H$231:$H253,"&lt;&gt;CZ")&amp;$AH$5&amp;A256-COUNTIF($H$231:$H256,"&lt;&gt;CZ"),IF(AND(H253="CZ",H254&lt;&gt;"CZ",H255&lt;&gt;"CZ",H256="CZ",AF253&lt;&gt;AF252,AF253=AF256,AF253&lt;&gt;AF257),A253-COUNTIF($H$231:$H253,"&lt;&gt;CZ")&amp;$AH$5&amp;A256-COUNTIF($H$231:$H256,"&lt;&gt;CZ"),"")))))))))))))))))))))))))))))))))))))))))))))))))))))</f>
        <v/>
      </c>
      <c r="AJ253" s="102" t="str">
        <f>IF(AI253&lt;&gt;"","",IF(AND(H253="CZ",H254&lt;&gt;"CZ",H255="CZ",H256&lt;&gt;"CZ",AF253&lt;&gt;AF252,AF253=AF256,AF253&lt;&gt;AF257),A253-COUNTIF($H$231:$H253,"&lt;&gt;CZ")&amp;$AH$5&amp;A256-COUNTIF($H$231:$H256,"&lt;&gt;CZ"),IF(AND(H253="CZ",H254="CZ",H255&lt;&gt;"CZ",H256&lt;&gt;"CZ",AF253&lt;&gt;AF252,AF253=AF256,AF253&lt;&gt;AF257),A253-COUNTIF($H$231:$H253,"&lt;&gt;CZ")&amp;$AH$5&amp;A256-COUNTIF($H$231:$H256,"&lt;&gt;CZ"),IF(AND(H253="CZ",H254&lt;&gt;"CZ",H255&lt;&gt;"CZ",H256&lt;&gt;"CZ",AF253&lt;&gt;AF252,AF253=AF256,AF253&lt;&gt;AF257),A253-COUNTIF($H$231:$H253,"&lt;&gt;CZ"),IF(AND(H253="CZ",H252&lt;&gt;"CZ",H251="CZ",H250="CZ",H249="CZ",AF253=AF249,AF253&lt;&gt;AF248,AF253&lt;&gt;AF254),A249-COUNTIFS($H$231:$H249,"&lt;&gt;CZ")&amp;$AH$5&amp;A253-COUNTIFS($H$231:$H253,"&lt;&gt;CZ"),IF(AND(H253="CZ",H252="CZ",H251&lt;&gt;"CZ",H250="CZ",H249="CZ",AF253=AF249,AF253&lt;&gt;AF248,AF253&lt;&gt;AF254),A249-COUNTIFS($H$231:$H249,"&lt;&gt;CZ")&amp;$AH$5&amp;A253-COUNTIFS($H$231:$H253,"&lt;&gt;CZ"),IF(AND(H253="CZ",H252="CZ",H251="CZ",H250&lt;&gt;"CZ",H249="CZ",AF253=AF249,AF253&lt;&gt;AF248,AF253&lt;&gt;AF254),A249-COUNTIFS($H$231:$H249,"&lt;&gt;CZ")&amp;$AH$5&amp;A253-COUNTIFS($H$231:$H253,"&lt;&gt;CZ"),IF(AND(H253="CZ",H252="CZ",H251="CZ",H250="CZ",H249&lt;&gt;"CZ",AF253=AF249,AF253&lt;&gt;AF248,AF253&lt;&gt;AF254),A250-COUNTIFS($H$231:$H249,"&lt;&gt;CZ")&amp;$AH$5&amp;A253-COUNTIFS($H$231:$H253,"&lt;&gt;CZ"),IF(AND(H253="CZ",H252&lt;&gt;"CZ",H251="CZ",H250="CZ",H249&lt;&gt;"CZ",AF253=AF249,AF253&lt;&gt;AF248,AF253&lt;&gt;AF254),A250-COUNTIFS($H$231:$H249,"&lt;&gt;CZ")&amp;$AH$5&amp;A253-COUNTIFS($H$231:$H253,"&lt;&gt;CZ"),IF(AND(H253="CZ",H252&lt;&gt;"CZ",H251="CZ",H250&lt;&gt;"CZ",H249="CZ",AF253=AF249,AF253&lt;&gt;AF248,AF253&lt;&gt;AF254),A249-COUNTIFS($H$231:$H249,"&lt;&gt;CZ")&amp;$AH$5&amp;A253-COUNTIFS($H$231:$H253,"&lt;&gt;CZ"),IF(AND(H253="CZ",H252&lt;&gt;"CZ",H251&lt;&gt;"CZ",H250="CZ",H249="CZ",AF253=AF249,AF253&lt;&gt;AF248,AF253&lt;&gt;AF254),A249-COUNTIFS($H$231:$H249,"&lt;&gt;CZ")&amp;$AH$5&amp;A253-COUNTIFS($H$231:$H253,"&lt;&gt;CZ"),IF(AND(H253="CZ",H252&lt;&gt;"CZ",H251&lt;&gt;"CZ",H250&lt;&gt;"CZ",H249="CZ",AF253=AF249,AF253&lt;&gt;AF248,AF253&lt;&gt;AF254),A249-COUNTIFS($H$231:$H249,"&lt;&gt;CZ")&amp;$AH$5&amp;A253-COUNTIFS($H$231:$H253,"&lt;&gt;CZ"),IF(AND(H253="CZ",H252&lt;&gt;"CZ",H251&lt;&gt;"CZ",H250="CZ",H249&lt;&gt;"CZ",AF253=AF249,AF253&lt;&gt;AF248,AF253&lt;&gt;AF254),A250-COUNTIFS($H$231:$H249,"&lt;&gt;CZ")&amp;$AH$5&amp;A253-COUNTIFS($H$231:$H253,"&lt;&gt;CZ"),IF(AND(H253="CZ",H252&lt;&gt;"CZ",H251="CZ",H250&lt;&gt;"CZ",H249&lt;&gt;"CZ",AF253=AF249,AF253&lt;&gt;AF248,AF253&lt;&gt;AF254),A250-COUNTIFS($H$231:$H249,"&lt;&gt;CZ")&amp;$AH$5&amp;A253-COUNTIFS($H$231:$H253,"&lt;&gt;CZ"),IF(AND(H253="CZ",H252="CZ",H251&lt;&gt;"CZ",H250&lt;&gt;"CZ",H249&lt;&gt;"CZ",AF253=AF249,AF253&lt;&gt;AF248,AF253&lt;&gt;AF254),A250-COUNTIFS($H$231:$H249,"&lt;&gt;CZ")&amp;$AH$5&amp;A253-COUNTIFS($H$231:$H253,"&lt;&gt;CZ"),IF(AND(H253="CZ",H252="CZ",H251&lt;&gt;"CZ",H250&lt;&gt;"CZ",H249="CZ",AF253=AF249,AF253&lt;&gt;AF248,AF253&lt;&gt;AF254),A249-COUNTIFS($H$231:$H249,"&lt;&gt;CZ")&amp;$AH$5&amp;A253-COUNTIFS($H$231:$H253,"&lt;&gt;CZ"),IF(AND(H253="CZ",H252="CZ",H251&lt;&gt;"CZ",H250="CZ",H249&lt;&gt;"CZ",AF253=AF249,AF253&lt;&gt;AF248,AF253&lt;&gt;AF254),A250-COUNTIFS($H$231:$H249,"&lt;&gt;CZ")&amp;$AH$5&amp;A253-COUNTIFS($H$231:$H253,"&lt;&gt;CZ"),IF(AND(H253="CZ",H252="CZ",H251="CZ",H250&lt;&gt;"CZ",H249&lt;&gt;"CZ",AF253=AF249,AF253&lt;&gt;AF248,AF253&lt;&gt;AF254),A250-COUNTIFS($H$231:$H249,"&lt;&gt;CZ")&amp;$AH$5&amp;A253-COUNTIFS($H$231:$H253,"&lt;&gt;CZ"),IF(AND(H253="CZ",H252&lt;&gt;"CZ",H251&lt;&gt;"CZ",H250&lt;&gt;"CZ",H249&lt;&gt;"CZ",AF253=AF249,AF253&lt;&gt;AF248,AF253&lt;&gt;AF254),A250-COUNTIFS($H$231:$H249,"&lt;&gt;CZ"),IF(AND(H253="CZ",H252&lt;&gt;"CZ",H251="CZ",H250="CZ",H254="CZ",AF254=AF250,AF253&lt;&gt;AF249,AF253&lt;&gt;AF255),A250-COUNTIFS($H$231:$H250,"&lt;&gt;CZ")&amp;$AH$5&amp;A254-COUNTIFS($H$231:$H254,"&lt;&gt;CZ"),IF(AND(H253="CZ",H252="CZ",H251&lt;&gt;"CZ",H250="CZ",H254="CZ",AF254=AF250,AF253&lt;&gt;AF249,AF253&lt;&gt;AF255),A250-COUNTIFS($H$231:$H250,"&lt;&gt;CZ")&amp;$AH$5&amp;A254-COUNTIFS($H$231:$H254,"&lt;&gt;CZ"),IF(AND(H253="CZ",H252="CZ",H251="CZ",H250&lt;&gt;"CZ",H254="CZ",AF254=AF250,AF253&lt;&gt;AF249,AF253&lt;&gt;AF255),A251-COUNTIFS($H$231:$H250,"&lt;&gt;CZ")&amp;$AH$5&amp;A254-COUNTIFS($H$231:$H254,"&lt;&gt;CZ"),IF(AND(H253="CZ",H252="CZ",H251="CZ",H250="CZ",H254&lt;&gt;"CZ",AF254=AF250,AF253&lt;&gt;AF249,AF253&lt;&gt;AF255),A250-COUNTIFS($H$231:$H250,"&lt;&gt;CZ")&amp;$AH$5&amp;A254-COUNTIFS($H$231:$H254,"&lt;&gt;CZ"),IF(AND(H253="CZ",H252&lt;&gt;"CZ",H251="CZ",H250="CZ",H254&lt;&gt;"CZ",AF254=AF250,AF253&lt;&gt;AF249,AF253&lt;&gt;AF255),A250-COUNTIFS($H$231:$H250,"&lt;&gt;CZ")&amp;$AH$5&amp;A254-COUNTIFS($H$231:$H254,"&lt;&gt;CZ"),IF(AND(H253="CZ",H252&lt;&gt;"CZ",H251="CZ",H250&lt;&gt;"CZ",H254="CZ",AF254=AF250,AF253&lt;&gt;AF249,AF253&lt;&gt;AF255),A251-COUNTIFS($H$231:$H250,"&lt;&gt;CZ")&amp;$AH$5&amp;A254-COUNTIFS($H$231:$H254,"&lt;&gt;CZ"),IF(AND(H253="CZ",H252&lt;&gt;"CZ",H251&lt;&gt;"CZ",H250="CZ",H254="CZ",AF254=AF250,AF253&lt;&gt;AF249,AF253&lt;&gt;AF255),A250-COUNTIFS($H$231:$H250,"&lt;&gt;CZ")&amp;$AH$5&amp;A254-COUNTIFS($H$231:$H254,"&lt;&gt;CZ"),IF(AND(H253="CZ",H252&lt;&gt;"CZ",H251&lt;&gt;"CZ",H250&lt;&gt;"CZ",H254="CZ",AF254=AF250,AF253&lt;&gt;AF249,AF253&lt;&gt;AF255),A251-COUNTIFS($H$231:$H250,"&lt;&gt;CZ")&amp;$AH$5&amp;A254-COUNTIFS($H$231:$H254,"&lt;&gt;CZ"),IF(AND(H253="CZ",H252&lt;&gt;"CZ",H251&lt;&gt;"CZ",H250="CZ",H254&lt;&gt;"CZ",AF254=AF250,AF253&lt;&gt;AF249,AF253&lt;&gt;AF255),A250-COUNTIFS($H$231:$H250,"&lt;&gt;CZ")&amp;$AH$5&amp;A254-COUNTIFS($H$231:$H254,"&lt;&gt;CZ"),IF(AND(H253="CZ",H252&lt;&gt;"CZ",H251="CZ",H250&lt;&gt;"CZ",H254&lt;&gt;"CZ",AF254=AF250,AF253&lt;&gt;AF249,AF253&lt;&gt;AF255),A251-COUNTIFS($H$231:$H250,"&lt;&gt;CZ")&amp;$AH$5&amp;A254-COUNTIFS($H$231:$H254,"&lt;&gt;CZ"),IF(AND(H253="CZ",H252="CZ",H251&lt;&gt;"CZ",H250&lt;&gt;"CZ",H254&lt;&gt;"CZ",AF254=AF250,AF253&lt;&gt;AF249,AF253&lt;&gt;AF255),A251-COUNTIFS($H$231:$H250,"&lt;&gt;CZ")&amp;$AH$5&amp;A254-COUNTIFS($H$231:$H254,"&lt;&gt;CZ"),IF(AND(H253="CZ",H252="CZ",H251&lt;&gt;"CZ",H250&lt;&gt;"CZ",H254="CZ",AF254=AF250,AF253&lt;&gt;AF249,AF253&lt;&gt;AF255),A251-COUNTIFS($H$231:$H250,"&lt;&gt;CZ")&amp;$AH$5&amp;A254-COUNTIFS($H$231:$H254,"&lt;&gt;CZ"),IF(AND(H253="CZ",H252="CZ",H251&lt;&gt;"CZ",H250="CZ",H254&lt;&gt;"CZ",AF254=AF250,AF253&lt;&gt;AF249,AF253&lt;&gt;AF255),A250-COUNTIFS($H$231:$H250,"&lt;&gt;CZ")&amp;$AH$5&amp;A254-COUNTIFS($H$231:$H254,"&lt;&gt;CZ"),IF(AND(H253="CZ",H252="CZ",H251="CZ",H250&lt;&gt;"CZ",H254&lt;&gt;"CZ",AF254=AF250,AF253&lt;&gt;AF249,AF253&lt;&gt;AF255),A251-COUNTIFS($H$231:$H250,"&lt;&gt;CZ")&amp;$AH$5&amp;A254-COUNTIFS($H$231:$H254,"&lt;&gt;CZ"),IF(AND(H253="CZ",H252&lt;&gt;"CZ",H251&lt;&gt;"CZ",H250&lt;&gt;"CZ",H254&lt;&gt;"CZ",AF254=AF250,AF253&lt;&gt;AF249,AF253&lt;&gt;AF255),A251-COUNTIFS($H$231:$H250,"&lt;&gt;CZ"),IF(AND(H253="CZ",H252&lt;&gt;"CZ",H251="CZ",H254="CZ",H255="CZ",AF255=AF251,AF253&lt;&gt;AF250,AF253&lt;&gt;AF256),A251-COUNTIFS($H$231:$H251,"&lt;&gt;CZ")&amp;$AH$5&amp;A255-COUNTIFS($H$231:$H255,"&lt;&gt;CZ"),IF(AND(H253="CZ",H252="CZ",H251&lt;&gt;"CZ",H254="CZ",H255="CZ",AF255=AF251,AF253&lt;&gt;AF250,AF253&lt;&gt;AF256),A252-COUNTIFS($H$231:$H251,"&lt;&gt;CZ")&amp;$AH$5&amp;A255-COUNTIFS($H$231:$H255,"&lt;&gt;CZ"),IF(AND(H253="CZ",H252="CZ",H251="CZ",H254&lt;&gt;"CZ",H255="CZ",AF255=AF251,AF253&lt;&gt;AF250,AF253&lt;&gt;AF256),A251-COUNTIFS($H$231:$H251,"&lt;&gt;CZ")&amp;$AH$5&amp;A255-COUNTIFS($H$231:$H255,"&lt;&gt;CZ"),IF(AND(H253="CZ",H252="CZ",H251="CZ",H254="CZ",H255&lt;&gt;"CZ",AF255=AF251,AF253&lt;&gt;AF250,AF253&lt;&gt;AF256),A251-COUNTIFS($H$231:$H251,"&lt;&gt;CZ")&amp;$AH$5&amp;A255-COUNTIFS($H$231:$H255,"&lt;&gt;CZ"),IF(AND(H253="CZ",H252&lt;&gt;"CZ",H251="CZ",H254="CZ",H255&lt;&gt;"CZ",AF255=AF251,AF253&lt;&gt;AF250,AF253&lt;&gt;AF256),A251-COUNTIFS($H$231:$H251,"&lt;&gt;CZ")&amp;$AH$5&amp;A255-COUNTIFS($H$231:$H255,"&lt;&gt;CZ"),IF(AND(H253="CZ",H252&lt;&gt;"CZ",H251="CZ",H254&lt;&gt;"CZ",H255="CZ",AF255=AF251,AF253&lt;&gt;AF250,AF253&lt;&gt;AF256),A251-COUNTIFS($H$231:$H251,"&lt;&gt;CZ")&amp;$AH$5&amp;A255-COUNTIFS($H$231:$H255,"&lt;&gt;CZ"),IF(AND(H253="CZ",H252&lt;&gt;"CZ",H251&lt;&gt;"CZ",H254="CZ",H255="CZ",AF255=AF251,AF253&lt;&gt;AF250,AF253&lt;&gt;AF256),A252-COUNTIFS($H$231:$H251,"&lt;&gt;CZ")&amp;$AH$5&amp;A255-COUNTIFS($H$231:$H255,"&lt;&gt;CZ"),IF(AND(H253="CZ",H252&lt;&gt;"CZ",H251&lt;&gt;"CZ",H254&lt;&gt;"CZ",H255="CZ",AF255=AF251,AF253&lt;&gt;AF250,AF253&lt;&gt;AF256),A252-COUNTIFS($H$231:$H251,"&lt;&gt;CZ")&amp;$AH$5&amp;A255-COUNTIFS($H$231:$H255,"&lt;&gt;CZ"),IF(AND(H253="CZ",H252&lt;&gt;"CZ",H251&lt;&gt;"CZ",H254="CZ",H255&lt;&gt;"CZ",AF255=AF251,AF253&lt;&gt;AF250,AF253&lt;&gt;AF256),A252-COUNTIFS($H$231:$H251,"&lt;&gt;CZ")&amp;$AH$5&amp;A255-COUNTIFS($H$231:$H255,"&lt;&gt;CZ"),IF(AND(H253="CZ",H252&lt;&gt;"CZ",H251="CZ",H254&lt;&gt;"CZ",H255&lt;&gt;"CZ",AF255=AF251,AF253&lt;&gt;AF250,AF253&lt;&gt;AF256),A251-COUNTIFS($H$231:$H251,"&lt;&gt;CZ")&amp;$AH$5&amp;A255-COUNTIFS($H$231:$H255,"&lt;&gt;CZ"),IF(AND(H253="CZ",H252="CZ",H251&lt;&gt;"CZ",H254&lt;&gt;"CZ",H255&lt;&gt;"CZ",AF255=AF251,AF253&lt;&gt;AF250,AF253&lt;&gt;AF256),A252-COUNTIFS($H$231:$H251,"&lt;&gt;CZ")&amp;$AH$5&amp;A255-COUNTIFS($H$231:$H255,"&lt;&gt;CZ"),IF(AND(H253="CZ",H252="CZ",H251&lt;&gt;"CZ",H254&lt;&gt;"CZ",H255="CZ",AF255=AF251,AF253&lt;&gt;AF250,AF253&lt;&gt;AF256),A252-COUNTIFS($H$231:$H251,"&lt;&gt;CZ")&amp;$AH$5&amp;A255-COUNTIFS($H$231:$H255,"&lt;&gt;CZ"),IF(AND(H253="CZ",H252="CZ",H251&lt;&gt;"CZ",H254="CZ",H255&lt;&gt;"CZ",AF255=AF251,AF253&lt;&gt;AF250,AF253&lt;&gt;AF256),A252-COUNTIFS($H$231:$H251,"&lt;&gt;CZ")&amp;$AH$5&amp;A255-COUNTIFS($H$231:$H255,"&lt;&gt;CZ"),IF(AND(H253="CZ",H252="CZ",H251="CZ",H254&lt;&gt;"CZ",H255&lt;&gt;"CZ",AF255=AF251,AF253&lt;&gt;AF250,AF253&lt;&gt;AF256),A251-COUNTIFS($H$231:$H251,"&lt;&gt;CZ")&amp;$AH$5&amp;A255-COUNTIFS($H$231:$H255,"&lt;&gt;CZ"),""))))))))))))))))))))))))))))))))))))))))))))))))</f>
        <v/>
      </c>
      <c r="AK253" s="102" t="str">
        <f>IF(AI253&lt;&gt;"","",IF(AJ253&lt;&gt;"","",IF(AND(H252="CZ",H251&lt;&gt;"CZ",H250&lt;&gt;"CZ",H253&lt;&gt;"CZ",H254&lt;&gt;"CZ",AF254=AF250,AF252&lt;&gt;AF249,AF252&lt;&gt;AF255),A251-COUNTIFS($H$231:$H250,"&lt;&gt;CZ"),IF(AND(H253="CZ",H252&lt;&gt;"CZ",H254="CZ",H255="CZ",H256="CZ",AF256=AF252,AF253&lt;&gt;AF251,AF253&lt;&gt;AF257),A253-COUNTIFS($H$231:$H252,"&lt;&gt;CZ")&amp;$AH$5&amp;A256-COUNTIFS($H$231:$H256,"&lt;&gt;CZ"),IF(AND(H253="CZ",H252="CZ",H254&lt;&gt;"CZ",H255="CZ",H256="CZ",AF256=AF252,AF253&lt;&gt;AF251,AF253&lt;&gt;AF257),A252-COUNTIFS($H$231:$H252,"&lt;&gt;CZ")&amp;$AH$5&amp;A256-COUNTIFS($H$231:$H256,"&lt;&gt;CZ"),IF(AND(H253="CZ",H252="CZ",H254="CZ",H255&lt;&gt;"CZ",H256="CZ",AF256=AF252,AF253&lt;&gt;AF251,AF253&lt;&gt;AF257),A252-COUNTIFS($H$231:$H252,"&lt;&gt;CZ")&amp;$AH$5&amp;A256-COUNTIFS($H$231:$H256,"&lt;&gt;CZ"),IF(AND(H253="CZ",H252="CZ",H254="CZ",H255="CZ",H256&lt;&gt;"CZ",AF256=AF252,AF253&lt;&gt;AF251,AF253&lt;&gt;AF257),A252-COUNTIFS($H$231:$H252,"&lt;&gt;CZ")&amp;$AH$5&amp;A256-COUNTIFS($H$231:$H256,"&lt;&gt;CZ"),IF(AND(H253="CZ",H252&lt;&gt;"CZ",H254="CZ",H255="CZ",H256&lt;&gt;"CZ",AF256=AF252,AF253&lt;&gt;AF251,AF253&lt;&gt;AF257),A253-COUNTIFS($H$231:$H252,"&lt;&gt;CZ")&amp;$AH$5&amp;A256-COUNTIFS($H$231:$H256,"&lt;&gt;CZ"),IF(AND(H253="CZ",H252&lt;&gt;"CZ",H254="CZ",H255&lt;&gt;"CZ",H256="CZ",AF256=AF252,AF253&lt;&gt;AF251,AF253&lt;&gt;AF257),A253-COUNTIFS($H$231:$H252,"&lt;&gt;CZ")&amp;$AH$5&amp;A256-COUNTIFS($H$231:$H256,"&lt;&gt;CZ"),IF(AND(H253="CZ",H252&lt;&gt;"CZ",H254&lt;&gt;"CZ",H255="CZ",H256="CZ",AF256=AF252,AF253&lt;&gt;AF251,AF253&lt;&gt;AF257),A253-COUNTIFS($H$231:$H252,"&lt;&gt;CZ")&amp;$AH$5&amp;A256-COUNTIFS($H$231:$H256,"&lt;&gt;CZ"),IF(AND(H253="CZ",H252&lt;&gt;"CZ",H254&lt;&gt;"CZ",H255&lt;&gt;"CZ",H256="CZ",AF256=AF252,AF253&lt;&gt;AF251,AF253&lt;&gt;AF257),A253-COUNTIFS($H$231:$H252,"&lt;&gt;CZ")&amp;$AH$5&amp;A256-COUNTIFS($H$231:$H256,"&lt;&gt;CZ"),IF(AND(H253="CZ",H252&lt;&gt;"CZ",H254&lt;&gt;"CZ",H255&lt;&gt;"CZ",H256&lt;&gt;"CZ",AF256=AF252,AF253&lt;&gt;AF251,AF253&lt;&gt;AF257),A256-COUNTIFS($H$231:$H256,"&lt;&gt;CZ"),IF(AND(H253="CZ",H252&lt;&gt;"CZ",H254&lt;&gt;"CZ",H255="CZ",H256&lt;&gt;"CZ",AF256=AF252,AF253&lt;&gt;AF251,AF253&lt;&gt;AF257),A253-COUNTIFS($H$231:$H252,"&lt;&gt;CZ")&amp;$AH$5&amp;A256-COUNTIFS($H$231:$H256,"&lt;&gt;CZ"),IF(AND(H253="CZ",H252="CZ",H254="CZ",H255&lt;&gt;"CZ",H256&lt;&gt;"CZ",AF256=AF252,AF253&lt;&gt;AF251,AF253&lt;&gt;AF257),A252-COUNTIFS($H$231:$H252,"&lt;&gt;CZ")&amp;$AH$5&amp;A256-COUNTIFS($H$231:$H256,"&lt;&gt;CZ"),IF(AND(H253="CZ",H252="CZ",H254&lt;&gt;"CZ",H255&lt;&gt;"CZ",H256&lt;&gt;"CZ",AF256=AF252,AF253&lt;&gt;AF251,AF253&lt;&gt;AF257),A252-COUNTIFS($H$231:$H252,"&lt;&gt;CZ")&amp;$AH$5&amp;A256-COUNTIFS($H$231:$H256,"&lt;&gt;CZ"),IF(AND(H253="CZ",H252="CZ",H254&lt;&gt;"CZ",H255&lt;&gt;"CZ",H256="CZ",AF256=AF252,AF253&lt;&gt;AF251,AF253&lt;&gt;AF257),A252-COUNTIFS($H$231:$H252,"&lt;&gt;CZ")&amp;$AH$5&amp;A256-COUNTIFS($H$231:$H256,"&lt;&gt;CZ"),IF(AND(H253="CZ",H252="CZ",H254&lt;&gt;"CZ",H255="CZ",H256&lt;&gt;"CZ",AF256=AF252,AF253&lt;&gt;AF251,AF253&lt;&gt;AF257),A252-COUNTIFS($H$231:$H252,"&lt;&gt;CZ")&amp;$AH$5&amp;A256-COUNTIFS($H$231:$H256,"&lt;&gt;CZ"),IF(AND(H253="CZ",H252&lt;&gt;"CZ",H254="CZ",H255&lt;&gt;"CZ",H256&lt;&gt;"CZ",AF256=AF252,AF253&lt;&gt;AF251,AF253&lt;&gt;AF257),A253-COUNTIFS($H$231:$H252,"&lt;&gt;CZ")&amp;$AH$5&amp;A256-COUNTIFS($H$231:$H256,"&lt;&gt;CZ"),IF(AND(H253="CZ",H254&lt;&gt;"CZ",H255="CZ",H256="CZ",H257="CZ",AF253=AF257,AF253&lt;&gt;AF252,AF253&lt;&gt;AF258),A253-COUNTIFS($H$231:$H253,"&lt;&gt;CZ")&amp;$AH$5&amp;A257-COUNTIFS($H$231:$H257,"&lt;&gt;CZ"),IF(AND(H253="CZ",H254="CZ",H255&lt;&gt;"CZ",H256="CZ",H257="CZ",AF253=AF257,AF253&lt;&gt;AF252,AF253&lt;&gt;AF258),A253-COUNTIFS($H$231:$H253,"&lt;&gt;CZ")&amp;$AH$5&amp;A257-COUNTIFS($H$231:$H257,"&lt;&gt;CZ"),IF(AND(H253="CZ",H254="CZ",H255="CZ",H256&lt;&gt;"CZ",H257="CZ",AF253=AF257,AF253&lt;&gt;AF252,AF253&lt;&gt;AF258),A253-COUNTIFS($H$231:$H253,"&lt;&gt;CZ")&amp;$AH$5&amp;A257-COUNTIFS($H$231:$H257,"&lt;&gt;CZ"),IF(AND(H253="CZ",H254="CZ",H255="CZ",H256="CZ",H257&lt;&gt;"CZ",AF253=AF257,AF253&lt;&gt;AF252,AF253&lt;&gt;AF258),A253-COUNTIFS($H$231:$H253,"&lt;&gt;CZ")&amp;$AH$5&amp;A257-COUNTIFS($H$231:$H257,"&lt;&gt;CZ"),IF(AND(H253="CZ",H252&lt;&gt;"CZ",H251="CZ",H250="CZ",H254&lt;&gt;"CZ",AF254=AF250,AF253&lt;&gt;AF249,AF253&lt;&gt;AF255),A250-COUNTIFS($H$231:$H250,"&lt;&gt;CZ")&amp;$AH$5&amp;A254-COUNTIFS($H$231:$H254,"&lt;&gt;CZ"),IF(AND(H253="CZ",H254&lt;&gt;"CZ",H255="CZ",H256="CZ",H257&lt;&gt;"CZ",AF253=AF257,AF253&lt;&gt;AF252,AF253&lt;&gt;AF258),A253-COUNTIFS($H$231:$H253,"&lt;&gt;CZ")&amp;$AH$5&amp;A257-COUNTIFS($H$231:$H257,"&lt;&gt;CZ"),IF(AND(H253="CZ",H254&lt;&gt;"CZ",H255="CZ",H256&lt;&gt;"CZ",H257="CZ",AF253=AF257,AF253&lt;&gt;AF252,AF253&lt;&gt;AF258),A253-COUNTIFS($H$231:$H253,"&lt;&gt;CZ")&amp;$AH$5&amp;A257-COUNTIFS($H$231:$H257,"&lt;&gt;CZ"),IF(AND(H253="CZ",H254&lt;&gt;"CZ",H255&lt;&gt;"CZ",H256="CZ",H257="CZ",AF253=AF257,AF253&lt;&gt;AF252,AF253&lt;&gt;AF258),A253-COUNTIFS($H$231:$H253,"&lt;&gt;CZ")&amp;$AH$5&amp;A257-COUNTIFS($H$231:$H257,"&lt;&gt;CZ"),IF(AND(H253="CZ",H254&lt;&gt;"CZ",H255&lt;&gt;"CZ",H256&lt;&gt;"CZ",H257="CZ",AF253=AF257,AF253&lt;&gt;AF252,AF253&lt;&gt;AF258),A253-COUNTIFS($H$231:$H253,"&lt;&gt;CZ")&amp;$AH$5&amp;A257-COUNTIFS($H$231:$H257,"&lt;&gt;CZ"),IF(AND(H253="CZ",H254&lt;&gt;"CZ",H255&lt;&gt;"CZ",H256="CZ",H257&lt;&gt;"CZ",AF253=AF257,AF253&lt;&gt;AF252,AF253&lt;&gt;AF258),A253-COUNTIFS($H$231:$H253,"&lt;&gt;CZ")&amp;$AH$5&amp;A257-COUNTIFS($H$231:$H257,"&lt;&gt;CZ"),IF(AND(H253="CZ",H254&lt;&gt;"CZ",H255="CZ",H256&lt;&gt;"CZ",H257&lt;&gt;"CZ",AF253=AF257,AF253&lt;&gt;AF252,AF253&lt;&gt;AF258),A253-COUNTIFS($H$231:$H253,"&lt;&gt;CZ")&amp;$AH$5&amp;A257-COUNTIFS($H$231:$H257,"&lt;&gt;CZ"),IF(AND(H253="CZ",H254="CZ",H255&lt;&gt;"CZ",H256&lt;&gt;"CZ",H257&lt;&gt;"CZ",AF253=AF257,AF253&lt;&gt;AF252,AF253&lt;&gt;AF258),A253-COUNTIFS($H$231:$H253,"&lt;&gt;CZ")&amp;$AH$5&amp;A257-COUNTIFS($H$231:$H257,"&lt;&gt;CZ"),IF(AND(H253="CZ",H254="CZ",H255="CZ",H256&lt;&gt;"CZ",H257&lt;&gt;"CZ",AF253=AF257,AF253&lt;&gt;AF252,AF253&lt;&gt;AF258),A253-COUNTIFS($H$231:$H253,"&lt;&gt;CZ")&amp;$AH$5&amp;A257-COUNTIFS($H$231:$H257,"&lt;&gt;CZ"),IF(AND(H253="CZ",H254="CZ",H255&lt;&gt;"CZ",H256="CZ",H257&lt;&gt;"CZ",AF253=AF257,AF253&lt;&gt;AF252,AF253&lt;&gt;AF258),A253-COUNTIFS($H$231:$H253,"&lt;&gt;CZ")&amp;$AH$5&amp;A257-COUNTIFS($H$231:$H257,"&lt;&gt;CZ"),IF(AND(H253="CZ",H254="CZ",H255="CZ",H256&lt;&gt;"CZ",H257&lt;&gt;"CZ",AF253=AF257,AF253&lt;&gt;AF252,AF253&lt;&gt;AF258),A253-COUNTIFS($H$231:$H253,"&lt;&gt;CZ")&amp;$AH$5&amp;A257-COUNTIFS($H$231:$H257,"&lt;&gt;CZ"),IF(AND(H253="CZ",H254="CZ",H255&lt;&gt;"CZ",H256&lt;&gt;"CZ",H257&lt;&gt;"CZ",AF253=AF257,AF253&lt;&gt;AF252,AF253&lt;&gt;AF258),A257-COUNTIFS($H$231:$H257,"&lt;&gt;CZ"),""))))))))))))))))))))))))))))))))))</f>
        <v/>
      </c>
      <c r="AL253" s="120" t="str">
        <f t="shared" si="15"/>
        <v/>
      </c>
    </row>
    <row r="254" spans="1:38" s="104" customFormat="1" ht="15" hidden="1" customHeight="1">
      <c r="A254" s="105">
        <v>24</v>
      </c>
      <c r="B254" s="106" t="e">
        <v>#N/A</v>
      </c>
      <c r="C254" s="107" t="s">
        <v>251</v>
      </c>
      <c r="D254" s="107" t="s">
        <v>251</v>
      </c>
      <c r="E254" s="106" t="s">
        <v>251</v>
      </c>
      <c r="F254" s="108"/>
      <c r="G254" s="109" t="s">
        <v>251</v>
      </c>
      <c r="H254" s="110" t="s">
        <v>251</v>
      </c>
      <c r="I254" s="111"/>
      <c r="J254" s="112" t="s">
        <v>251</v>
      </c>
      <c r="K254" s="111"/>
      <c r="L254" s="112" t="s">
        <v>251</v>
      </c>
      <c r="M254" s="111"/>
      <c r="N254" s="112" t="s">
        <v>251</v>
      </c>
      <c r="O254" s="111"/>
      <c r="P254" s="112" t="s">
        <v>251</v>
      </c>
      <c r="Q254" s="111"/>
      <c r="R254" s="112" t="s">
        <v>251</v>
      </c>
      <c r="S254" s="113"/>
      <c r="T254" s="112" t="s">
        <v>251</v>
      </c>
      <c r="U254" s="111"/>
      <c r="V254" s="112" t="s">
        <v>251</v>
      </c>
      <c r="W254" s="111"/>
      <c r="X254" s="112" t="s">
        <v>251</v>
      </c>
      <c r="Y254" s="111"/>
      <c r="Z254" s="112" t="s">
        <v>251</v>
      </c>
      <c r="AA254" s="111"/>
      <c r="AB254" s="112" t="s">
        <v>251</v>
      </c>
      <c r="AC254" s="111"/>
      <c r="AD254" s="112" t="s">
        <v>251</v>
      </c>
      <c r="AE254" s="116">
        <v>0</v>
      </c>
      <c r="AF254" s="117" t="s">
        <v>251</v>
      </c>
      <c r="AG254" s="118" t="s">
        <v>251</v>
      </c>
      <c r="AH254" s="100" t="str">
        <f t="shared" ca="1" si="14"/>
        <v/>
      </c>
      <c r="AI254" s="119" t="str">
        <f>IF(H254="","",IF(H254&lt;&gt;"CZ","NE",IF(AND(H254="CZ",AF253&lt;&gt;AF254,AF254&lt;&gt;AF255),A254-COUNTIF($H$231:$H254,"&lt;&gt;CZ"),IF(AND(H254="CZ",H253="CZ",AF254=AF253,AF254&lt;&gt;AF252,AF254&lt;&gt;AF255),A253-COUNTIF($H$231:$H254,"&lt;&gt;CZ")&amp;$AH$5&amp;A254-COUNTIF($H$231:$H254,"&lt;&gt;CZ"),IF(AND(H254="CZ",H255="CZ",AF254&lt;&gt;AF253,AF254=AF255,AF254&lt;&gt;AF256),A254-COUNTIF($H$231:$H254,"&lt;&gt;CZ")&amp;$AH$5&amp;A255-COUNTIF($H$231:$H255,"&lt;&gt;CZ"),IF(AND(H254="CZ",H253="CZ",H252="CZ",AF254=AF252,AF254&lt;&gt;AF251,AF254&lt;&gt;AF255),A252-COUNTIF($H$231:$H254,"&lt;&gt;CZ")&amp;$AH$5&amp;A254-COUNTIF($H$231:$H254,"&lt;&gt;CZ"),IF(AND(H254="CZ",H253="CZ",H255="CZ",AF255=AF253,AF254&lt;&gt;AF252,AF254&lt;&gt;AF256),A253-COUNTIF($H$231:$H253,"&lt;&gt;CZ")&amp;$AH$5&amp;A255-COUNTIF($H$231:$H255,"&lt;&gt;CZ"),IF(AND(H254="CZ",H255="CZ",H256="CZ",AF254&lt;&gt;AF253,AF254=AF256,AF254&lt;&gt;AF257),A254-COUNTIF($H$231:$H254,"&lt;&gt;CZ")&amp;$AH$5&amp;A256-COUNTIF($H$231:$H256,"&lt;&gt;CZ"),IF(AND(H254="CZ",H253="CZ",H252="CZ",H251="CZ",AF254=AF251,AF254&lt;&gt;AF250,AF254&lt;&gt;AF255),A251-COUNTIF($H$231:$H251,"&lt;&gt;CZ")&amp;$AH$5&amp;A254-COUNTIF($H$231:$H254,"&lt;&gt;CZ"),IF(AND(H254="CZ",H253="CZ",H252="CZ",H255="CZ",AF255=AF252,AF254&lt;&gt;AF251,AF254&lt;&gt;AF256),A252-COUNTIF($H$231:$H252,"&lt;&gt;CZ")&amp;$AH$5&amp;A255-COUNTIF($H$231:$H255,"&lt;&gt;CZ"),IF(AND(H254="CZ",H253="CZ",H255="CZ",H256="CZ",AF256=AF253,AF254&lt;&gt;AF252,AF254&lt;&gt;AF257),A253-COUNTIF($H$231:$H253,"&lt;&gt;CZ")&amp;$AH$5&amp;A256-COUNTIF($H$231:$H256,"&lt;&gt;CZ"),IF(AND(H254="CZ",H255="CZ",H256="CZ",H257="CZ",AF254&lt;&gt;AF253,AF254=AF257,AF254&lt;&gt;AF258),A254-COUNTIF($H$231:$H254,"&lt;&gt;CZ")&amp;$AH$5&amp;A257-COUNTIF($H$231:$H257,"&lt;&gt;CZ"),IF(AND(H254="CZ",H253="CZ",H252="CZ",H251="CZ",H250="CZ",AF254=AF250,AF254&lt;&gt;AF249,AF254&lt;&gt;AF255),A250-COUNTIF($H$231:$H250,"&lt;&gt;CZ")&amp;$AH$5&amp;A254-COUNTIF($H$231:$H254,"&lt;&gt;CZ"),IF(AND(H254="CZ",H253="CZ",H252="CZ",H251="CZ",H255="CZ",AF255=AF251,AF254&lt;&gt;AF250,AF254&lt;&gt;AF256),A251-COUNTIF($H$231:$H251,"&lt;&gt;CZ")&amp;$AH$5&amp;A255-COUNTIF($H$231:$H255,"&lt;&gt;CZ"),IF(AND(H254="CZ",H253="CZ",H252="CZ",H255="CZ",H256="CZ",AF256=AF252,AF254&lt;&gt;AF251,AF254&lt;&gt;AF257),A252-COUNTIF($H$231:$H252,"&lt;&gt;CZ")&amp;$AH$5&amp;A256-COUNTIF($H$231:$H256,"&lt;&gt;CZ"),IF(AND(H254="CZ",H253="CZ",H255="CZ",H256="CZ",H257="CZ",AF257=AF253,AF254&lt;&gt;AF252,AF254&lt;&gt;AF258),A253-COUNTIF($H$231:$H253,"&lt;&gt;CZ")&amp;$AH$5&amp;A257-COUNTIF($H$231:$H257,"&lt;&gt;CZ"),IF(AND(H254="CZ",H255="CZ",H256="CZ",H257="CZ",H258="CZ",AF254&lt;&gt;AF253,AF254=AF258,AF254&lt;&gt;AF259),A254-COUNTIF($H$231:$H254,"&lt;&gt;CZ")&amp;$AH$5&amp;A258-COUNTIF($H$231:$H258,"&lt;&gt;CZ"),IF(AND(H254="CZ",H253&lt;&gt;"CZ",AF254=AF253,AF254&lt;&gt;AF252,AF254&lt;&gt;AF255),A254-COUNTIF($H$231:$H254,"&lt;&gt;CZ"),IF(AND(H254="CZ",H255&lt;&gt;"CZ",AF254&lt;&gt;AF253,AF254=AF255,AF254&lt;&gt;AF256),A254-COUNTIF($H$231:$H254,"&lt;&gt;CZ"),IF(AND(H254="CZ",H253&lt;&gt;"CZ",H252="CZ",AF254=AF252,AF254&lt;&gt;AF251,AF254&lt;&gt;AF255),A252-COUNTIF($H$231:$H252,"&lt;&gt;CZ")&amp;$AH$5&amp;A254-COUNTIF($H$231:$H254,"&lt;&gt;CZ"),IF(AND(H254="CZ",H253="CZ",H252&lt;&gt;"CZ",AF254=AF252,AF254&lt;&gt;AF251,AF254&lt;&gt;AF255),A253-COUNTIF($H$231:$H252,"&lt;&gt;CZ")&amp;$AH$5&amp;A254-COUNTIF($H$231:$H254,"&lt;&gt;CZ"),IF(AND(H254="CZ",H253&lt;&gt;"CZ",H252&lt;&gt;"CZ",AF254=AF252,AF254&lt;&gt;AF251,AF254&lt;&gt;AF255),A254-COUNTIF($H$231:$H254,"&lt;&gt;CZ"),IF(AND(H254="CZ",H253&lt;&gt;"CZ",H255="CZ",AF254=AF253,AF254&lt;&gt;AF252,AF254=AF255,AF254&lt;&gt;AF256),A254-COUNTIF($H$231:$H253,"&lt;&gt;CZ")&amp;$AH$5&amp;A255-COUNTIF($H$231:$H255,"&lt;&gt;CZ"),IF(AND(H254="CZ",H253="CZ",H255&lt;&gt;"CZ",AF255=AF253,AF254&lt;&gt;AF252,AF254&lt;&gt;AF256),A253-COUNTIF($H$231:$H253,"&lt;&gt;CZ")&amp;$AH$5&amp;A255-COUNTIF($H$231:$H255,"&lt;&gt;CZ"),IF(AND(H254="CZ",H253&lt;&gt;"CZ",H255&lt;&gt;"CZ",AF255=AF253,AF254&lt;&gt;AF252,AF254&lt;&gt;AF256),A254-COUNTIF($H$231:$H253,"&lt;&gt;CZ"),IF(AND(H254="CZ",H255&lt;&gt;"CZ",H256="CZ",AF254&lt;&gt;AF253,AF254=AF256,AF254&lt;&gt;AF257),A254-COUNTIF($H$231:$H254,"&lt;&gt;CZ")&amp;$AH$5&amp;A256-COUNTIF($H$231:$H256,"&lt;&gt;CZ"),IF(AND(H254="CZ",H255="CZ",H256&lt;&gt;"CZ",AF254&lt;&gt;AF253,AF254=AF256,AF254&lt;&gt;AF257),A254-COUNTIF($H$231:$H254,"&lt;&gt;CZ")&amp;$AH$5&amp;A256-COUNTIF($H$231:$H256,"&lt;&gt;CZ"),IF(AND(H254="CZ",H255&lt;&gt;"CZ",H256&lt;&gt;"CZ",AF254&gt;0,AF254&lt;&gt;AF253,AF254=AF256,AF254&lt;&gt;AF257),A254-COUNTIF($H$231:$H254,"&lt;&gt;CZ"),IF(AND(H254="CZ",H253&lt;&gt;"CZ",H252="CZ",H251="CZ",AF254=AF251,AF254&lt;&gt;AF250,AF254&lt;&gt;AF255),A251-COUNTIF($H$231:$H251,"&lt;&gt;CZ")&amp;$AH$5&amp;A254-COUNTIF($H$231:$H254,"&lt;&gt;CZ"),IF(AND(H254="CZ",H253="CZ",H252&lt;&gt;"CZ",H251="CZ",AF254=AF251,AF254&lt;&gt;AF250,AF254&lt;&gt;AF255),A251-COUNTIF($H$231:$H251,"&lt;&gt;CZ")&amp;$AH$5&amp;A254-COUNTIF($H$231:$H254,"&lt;&gt;CZ"),IF(AND(H254="CZ",H253="CZ",H252="CZ",H251&lt;&gt;"CZ",AF254=AF251,AF254&lt;&gt;AF250,AF254&lt;&gt;AF255),A252-COUNTIF($H$231:$H251,"&lt;&gt;CZ")&amp;$AH$5&amp;A254-COUNTIF($H$231:$H254,"&lt;&gt;CZ"),IF(AND(H254="CZ",H253&lt;&gt;"CZ",H252&lt;&gt;"CZ",H251="CZ",AF254=AF251,AF254&lt;&gt;AF250,AF254&lt;&gt;AF255),A251-COUNTIF($H$231:$H251,"&lt;&gt;CZ")&amp;$AH$5&amp;A254-COUNTIF($H$231:$H254,"&lt;&gt;CZ"),IF(AND(H254="CZ",H253&lt;&gt;"CZ",H252="CZ",H251&lt;&gt;"CZ",AF254=AF251,AF254&lt;&gt;AF250,AF254&lt;&gt;AF255),A252-COUNTIF($H$231:$H251,"&lt;&gt;CZ")&amp;$AH$5&amp;A254-COUNTIF($H$231:$H254,"&lt;&gt;CZ"),IF(AND(H254="CZ",H253="CZ",H252&lt;&gt;"CZ",H251&lt;&gt;"CZ",AF254=AF251,AF254&lt;&gt;AF250,AF254&lt;&gt;AF255),A252-COUNTIF($H$231:$H251,"&lt;&gt;CZ")&amp;$AH$5&amp;A254-COUNTIF($H$231:$H254,"&lt;&gt;CZ"),IF(AND(H254="CZ",H253&lt;&gt;"CZ",H252&lt;&gt;"CZ",H251&lt;&gt;"CZ",AF254=AF251,AF254&lt;&gt;AF250,AF254&lt;&gt;AF255),A254-COUNTIF($H$231:$H254,"&lt;&gt;CZ"),IF(AND(H254="CZ",H253="CZ",H252&lt;&gt;"CZ",H255="CZ",AF254=AF252,AF254&lt;&gt;AF251,AF254=AF255,AF254&lt;&gt;AF256),A253-COUNTIF($H$231:$H252,"&lt;&gt;CZ")&amp;$AH$5&amp;A255-COUNTIF($H$231:$H255,"&lt;&gt;CZ"),IF(AND(H254="CZ",H253="CZ",H252="CZ",H255&lt;&gt;"CZ",AF254=AF252,AF254&lt;&gt;AF251,AF254=AF255,AF254&lt;&gt;AF256),A252-COUNTIF($H$231:$H252,"&lt;&gt;CZ")&amp;$AH$5&amp;A255-COUNTIF($H$231:$H255,"&lt;&gt;CZ"),IF(AND(H254="CZ",H253&lt;&gt;"CZ",H252&lt;&gt;"CZ",H255="CZ",AF254=AF252,AF254&lt;&gt;AF251,AF254=AF255,AF254&lt;&gt;AF256),A253-COUNTIF($H$231:$H252,"&lt;&gt;CZ")&amp;$AH$5&amp;A255-COUNTIF($H$231:$H255,"&lt;&gt;CZ"),IF(AND(H254="CZ",H253&lt;&gt;"CZ",H252="CZ",H255="CZ",AF254=AF252,AF254&lt;&gt;AF251,AF254=AF255,AF254&lt;&gt;AF256),A252-COUNTIF($H$231:$H252,"&lt;&gt;CZ")&amp;$AH$5&amp;A255-COUNTIF($H$231:$H255,"&lt;&gt;CZ"),IF(AND(H254="CZ",H253&lt;&gt;"CZ",H252="CZ",H255&lt;&gt;"CZ",AF254=AF252,AF254&lt;&gt;AF251,AF254=AF255,AF254&lt;&gt;AF256),A252-COUNTIF($H$231:$H252,"&lt;&gt;CZ")&amp;$AH$5&amp;A255-COUNTIF($H$231:$H255,"&lt;&gt;CZ"),IF(AND(H254="CZ",H253="CZ",H252&lt;&gt;"CZ",H255&lt;&gt;"CZ",AF255=AF252,AF254&lt;&gt;AF251,AF254&lt;&gt;AF256),A253-COUNTIF($H$231:$H252,"&lt;&gt;CZ")&amp;$AH$5&amp;A255-COUNTIF($H$231:$H255,"&lt;&gt;CZ"),IF(AND(H254="CZ",H253&lt;&gt;"CZ",H252&lt;&gt;"CZ",H255&lt;&gt;"CZ",AF255=AF252,AF254&lt;&gt;AF251,AF254&lt;&gt;AF256),A253-COUNTIF($H$231:$H252,"&lt;&gt;CZ"),IF(AND(H254="CZ",H253&lt;&gt;"CZ",H255="CZ",H256="CZ",AF256=AF253,AF254&lt;&gt;AF252,AF254&lt;&gt;AF257),A254-COUNTIF($H$231:$H253,"&lt;&gt;CZ")&amp;$AH$5&amp;A256-COUNTIF($H$231:$H256,"&lt;&gt;CZ"),IF(AND(H254="CZ",H253="CZ",H255&lt;&gt;"CZ",H256="CZ",AF256=AF253,AF254&lt;&gt;AF252,AF254&lt;&gt;AF257),A253-COUNTIF($H$231:$H253,"&lt;&gt;CZ")&amp;$AH$5&amp;A256-COUNTIF($H$231:$H256,"&lt;&gt;CZ"),IF(AND(H254="CZ",H253="CZ",H255="CZ",H256&lt;&gt;"CZ",AF256=AF253,AF254&lt;&gt;AF252,AF254&lt;&gt;AF257),A253-COUNTIF($H$231:$H253,"&lt;&gt;CZ")&amp;$AH$5&amp;A256-COUNTIF($H$231:$H256,"&lt;&gt;CZ"),IF(AND(H254="CZ",H253&lt;&gt;"CZ",H255&lt;&gt;"CZ",H256="CZ",AF256=AF253,AF254&lt;&gt;AF252,AF254&lt;&gt;AF257),A254-COUNTIF($H$231:$H253,"&lt;&gt;CZ")&amp;$AH$5&amp;A256-COUNTIF($H$231:$H256,"&lt;&gt;CZ"),IF(AND(H254="CZ",H253&lt;&gt;"CZ",H255="CZ",H256&lt;&gt;"CZ",AF256=AF253,AF254&lt;&gt;AF252,AF254&lt;&gt;AF257),A254-COUNTIF($H$231:$H253,"&lt;&gt;CZ")&amp;$AH$5&amp;A256-COUNTIF($H$231:$H256,"&lt;&gt;CZ"),IF(AND(H254="CZ",H253="CZ",H255&lt;&gt;"CZ",H256&lt;&gt;"CZ",AF256=AF253,AF254&lt;&gt;AF252,AF254&lt;&gt;AF257),A253-COUNTIF($H$231:$H253,"&lt;&gt;CZ")&amp;$AH$5&amp;A256-COUNTIF($H$231:$H256,"&lt;&gt;CZ"),IF(AND(H254="CZ",H253&lt;&gt;"CZ",H255&lt;&gt;"CZ",H256&lt;&gt;"CZ",AF256=AF253,AF254&lt;&gt;AF252,AF254&lt;&gt;AF257),A254-COUNTIF($H$231:$H253,"&lt;&gt;CZ"),IF(AND(H254="CZ",H255="CZ",H256="CZ",H257&lt;&gt;"CZ",AF254&lt;&gt;AF253,AF254=AF257,AF254&lt;&gt;AF258),A254-COUNTIF($H$231:$H254,"&lt;&gt;CZ")&amp;$AH$5&amp;A257-COUNTIF($H$231:$H257,"&lt;&gt;CZ"),IF(AND(H254="CZ",H255="CZ",H256&lt;&gt;"CZ",H257="CZ",AF254&lt;&gt;AF253,AF254=AF257,AF254&lt;&gt;AF258),A254-COUNTIF($H$231:$H254,"&lt;&gt;CZ")&amp;$AH$5&amp;A257-COUNTIF($H$231:$H257,"&lt;&gt;CZ"),IF(AND(H254="CZ",H255&lt;&gt;"CZ",H256="CZ",H257="CZ",AF254&lt;&gt;AF253,AF254=AF257,AF254&lt;&gt;AF258),A254-COUNTIF($H$231:$H254,"&lt;&gt;CZ")&amp;$AH$5&amp;A257-COUNTIF($H$231:$H257,"&lt;&gt;CZ"),IF(AND(H254="CZ",H255&lt;&gt;"CZ",H256&lt;&gt;"CZ",H257="CZ",AF254&lt;&gt;AF253,AF254=AF257,AF254&lt;&gt;AF258),A254-COUNTIF($H$231:$H254,"&lt;&gt;CZ")&amp;$AH$5&amp;A257-COUNTIF($H$231:$H257,"&lt;&gt;CZ"),"")))))))))))))))))))))))))))))))))))))))))))))))))))))</f>
        <v/>
      </c>
      <c r="AJ254" s="102" t="str">
        <f>IF(AI254&lt;&gt;"","",IF(AND(H254="CZ",H255&lt;&gt;"CZ",H256="CZ",H257&lt;&gt;"CZ",AF254&lt;&gt;AF253,AF254=AF257,AF254&lt;&gt;AF258),A254-COUNTIF($H$231:$H254,"&lt;&gt;CZ")&amp;$AH$5&amp;A257-COUNTIF($H$231:$H257,"&lt;&gt;CZ"),IF(AND(H254="CZ",H255="CZ",H256&lt;&gt;"CZ",H257&lt;&gt;"CZ",AF254&lt;&gt;AF253,AF254=AF257,AF254&lt;&gt;AF258),A254-COUNTIF($H$231:$H254,"&lt;&gt;CZ")&amp;$AH$5&amp;A257-COUNTIF($H$231:$H257,"&lt;&gt;CZ"),IF(AND(H254="CZ",H255&lt;&gt;"CZ",H256&lt;&gt;"CZ",H257&lt;&gt;"CZ",AF254&lt;&gt;AF253,AF254=AF257,AF254&lt;&gt;AF258),A254-COUNTIF($H$231:$H254,"&lt;&gt;CZ"),IF(AND(H254="CZ",H253&lt;&gt;"CZ",H252="CZ",H251="CZ",H250="CZ",AF254=AF250,AF254&lt;&gt;AF249,AF254&lt;&gt;AF255),A250-COUNTIFS($H$231:$H250,"&lt;&gt;CZ")&amp;$AH$5&amp;A254-COUNTIFS($H$231:$H254,"&lt;&gt;CZ"),IF(AND(H254="CZ",H253="CZ",H252&lt;&gt;"CZ",H251="CZ",H250="CZ",AF254=AF250,AF254&lt;&gt;AF249,AF254&lt;&gt;AF255),A250-COUNTIFS($H$231:$H250,"&lt;&gt;CZ")&amp;$AH$5&amp;A254-COUNTIFS($H$231:$H254,"&lt;&gt;CZ"),IF(AND(H254="CZ",H253="CZ",H252="CZ",H251&lt;&gt;"CZ",H250="CZ",AF254=AF250,AF254&lt;&gt;AF249,AF254&lt;&gt;AF255),A250-COUNTIFS($H$231:$H250,"&lt;&gt;CZ")&amp;$AH$5&amp;A254-COUNTIFS($H$231:$H254,"&lt;&gt;CZ"),IF(AND(H254="CZ",H253="CZ",H252="CZ",H251="CZ",H250&lt;&gt;"CZ",AF254=AF250,AF254&lt;&gt;AF249,AF254&lt;&gt;AF255),A251-COUNTIFS($H$231:$H250,"&lt;&gt;CZ")&amp;$AH$5&amp;A254-COUNTIFS($H$231:$H254,"&lt;&gt;CZ"),IF(AND(H254="CZ",H253&lt;&gt;"CZ",H252="CZ",H251="CZ",H250&lt;&gt;"CZ",AF254=AF250,AF254&lt;&gt;AF249,AF254&lt;&gt;AF255),A251-COUNTIFS($H$231:$H250,"&lt;&gt;CZ")&amp;$AH$5&amp;A254-COUNTIFS($H$231:$H254,"&lt;&gt;CZ"),IF(AND(H254="CZ",H253&lt;&gt;"CZ",H252="CZ",H251&lt;&gt;"CZ",H250="CZ",AF254=AF250,AF254&lt;&gt;AF249,AF254&lt;&gt;AF255),A250-COUNTIFS($H$231:$H250,"&lt;&gt;CZ")&amp;$AH$5&amp;A254-COUNTIFS($H$231:$H254,"&lt;&gt;CZ"),IF(AND(H254="CZ",H253&lt;&gt;"CZ",H252&lt;&gt;"CZ",H251="CZ",H250="CZ",AF254=AF250,AF254&lt;&gt;AF249,AF254&lt;&gt;AF255),A250-COUNTIFS($H$231:$H250,"&lt;&gt;CZ")&amp;$AH$5&amp;A254-COUNTIFS($H$231:$H254,"&lt;&gt;CZ"),IF(AND(H254="CZ",H253&lt;&gt;"CZ",H252&lt;&gt;"CZ",H251&lt;&gt;"CZ",H250="CZ",AF254=AF250,AF254&lt;&gt;AF249,AF254&lt;&gt;AF255),A250-COUNTIFS($H$231:$H250,"&lt;&gt;CZ")&amp;$AH$5&amp;A254-COUNTIFS($H$231:$H254,"&lt;&gt;CZ"),IF(AND(H254="CZ",H253&lt;&gt;"CZ",H252&lt;&gt;"CZ",H251="CZ",H250&lt;&gt;"CZ",AF254=AF250,AF254&lt;&gt;AF249,AF254&lt;&gt;AF255),A251-COUNTIFS($H$231:$H250,"&lt;&gt;CZ")&amp;$AH$5&amp;A254-COUNTIFS($H$231:$H254,"&lt;&gt;CZ"),IF(AND(H254="CZ",H253&lt;&gt;"CZ",H252="CZ",H251&lt;&gt;"CZ",H250&lt;&gt;"CZ",AF254=AF250,AF254&lt;&gt;AF249,AF254&lt;&gt;AF255),A251-COUNTIFS($H$231:$H250,"&lt;&gt;CZ")&amp;$AH$5&amp;A254-COUNTIFS($H$231:$H254,"&lt;&gt;CZ"),IF(AND(H254="CZ",H253="CZ",H252&lt;&gt;"CZ",H251&lt;&gt;"CZ",H250&lt;&gt;"CZ",AF254=AF250,AF254&lt;&gt;AF249,AF254&lt;&gt;AF255),A251-COUNTIFS($H$231:$H250,"&lt;&gt;CZ")&amp;$AH$5&amp;A254-COUNTIFS($H$231:$H254,"&lt;&gt;CZ"),IF(AND(H254="CZ",H253="CZ",H252&lt;&gt;"CZ",H251&lt;&gt;"CZ",H250="CZ",AF254=AF250,AF254&lt;&gt;AF249,AF254&lt;&gt;AF255),A250-COUNTIFS($H$231:$H250,"&lt;&gt;CZ")&amp;$AH$5&amp;A254-COUNTIFS($H$231:$H254,"&lt;&gt;CZ"),IF(AND(H254="CZ",H253="CZ",H252&lt;&gt;"CZ",H251="CZ",H250&lt;&gt;"CZ",AF254=AF250,AF254&lt;&gt;AF249,AF254&lt;&gt;AF255),A251-COUNTIFS($H$231:$H250,"&lt;&gt;CZ")&amp;$AH$5&amp;A254-COUNTIFS($H$231:$H254,"&lt;&gt;CZ"),IF(AND(H254="CZ",H253="CZ",H252="CZ",H251&lt;&gt;"CZ",H250&lt;&gt;"CZ",AF254=AF250,AF254&lt;&gt;AF249,AF254&lt;&gt;AF255),A251-COUNTIFS($H$231:$H250,"&lt;&gt;CZ")&amp;$AH$5&amp;A254-COUNTIFS($H$231:$H254,"&lt;&gt;CZ"),IF(AND(H254="CZ",H253&lt;&gt;"CZ",H252&lt;&gt;"CZ",H251&lt;&gt;"CZ",H250&lt;&gt;"CZ",AF254=AF250,AF254&lt;&gt;AF249,AF254&lt;&gt;AF255),A251-COUNTIFS($H$231:$H250,"&lt;&gt;CZ"),IF(AND(H254="CZ",H253&lt;&gt;"CZ",H252="CZ",H251="CZ",H255="CZ",AF255=AF251,AF254&lt;&gt;AF250,AF254&lt;&gt;AF256),A251-COUNTIFS($H$231:$H251,"&lt;&gt;CZ")&amp;$AH$5&amp;A255-COUNTIFS($H$231:$H255,"&lt;&gt;CZ"),IF(AND(H254="CZ",H253="CZ",H252&lt;&gt;"CZ",H251="CZ",H255="CZ",AF255=AF251,AF254&lt;&gt;AF250,AF254&lt;&gt;AF256),A251-COUNTIFS($H$231:$H251,"&lt;&gt;CZ")&amp;$AH$5&amp;A255-COUNTIFS($H$231:$H255,"&lt;&gt;CZ"),IF(AND(H254="CZ",H253="CZ",H252="CZ",H251&lt;&gt;"CZ",H255="CZ",AF255=AF251,AF254&lt;&gt;AF250,AF254&lt;&gt;AF256),A252-COUNTIFS($H$231:$H251,"&lt;&gt;CZ")&amp;$AH$5&amp;A255-COUNTIFS($H$231:$H255,"&lt;&gt;CZ"),IF(AND(H254="CZ",H253="CZ",H252="CZ",H251="CZ",H255&lt;&gt;"CZ",AF255=AF251,AF254&lt;&gt;AF250,AF254&lt;&gt;AF256),A251-COUNTIFS($H$231:$H251,"&lt;&gt;CZ")&amp;$AH$5&amp;A255-COUNTIFS($H$231:$H255,"&lt;&gt;CZ"),IF(AND(H254="CZ",H253&lt;&gt;"CZ",H252="CZ",H251="CZ",H255&lt;&gt;"CZ",AF255=AF251,AF254&lt;&gt;AF250,AF254&lt;&gt;AF256),A251-COUNTIFS($H$231:$H251,"&lt;&gt;CZ")&amp;$AH$5&amp;A255-COUNTIFS($H$231:$H255,"&lt;&gt;CZ"),IF(AND(H254="CZ",H253&lt;&gt;"CZ",H252="CZ",H251&lt;&gt;"CZ",H255="CZ",AF255=AF251,AF254&lt;&gt;AF250,AF254&lt;&gt;AF256),A252-COUNTIFS($H$231:$H251,"&lt;&gt;CZ")&amp;$AH$5&amp;A255-COUNTIFS($H$231:$H255,"&lt;&gt;CZ"),IF(AND(H254="CZ",H253&lt;&gt;"CZ",H252&lt;&gt;"CZ",H251="CZ",H255="CZ",AF255=AF251,AF254&lt;&gt;AF250,AF254&lt;&gt;AF256),A251-COUNTIFS($H$231:$H251,"&lt;&gt;CZ")&amp;$AH$5&amp;A255-COUNTIFS($H$231:$H255,"&lt;&gt;CZ"),IF(AND(H254="CZ",H253&lt;&gt;"CZ",H252&lt;&gt;"CZ",H251&lt;&gt;"CZ",H255="CZ",AF255=AF251,AF254&lt;&gt;AF250,AF254&lt;&gt;AF256),A252-COUNTIFS($H$231:$H251,"&lt;&gt;CZ")&amp;$AH$5&amp;A255-COUNTIFS($H$231:$H255,"&lt;&gt;CZ"),IF(AND(H254="CZ",H253&lt;&gt;"CZ",H252&lt;&gt;"CZ",H251="CZ",H255&lt;&gt;"CZ",AF255=AF251,AF254&lt;&gt;AF250,AF254&lt;&gt;AF256),A251-COUNTIFS($H$231:$H251,"&lt;&gt;CZ")&amp;$AH$5&amp;A255-COUNTIFS($H$231:$H255,"&lt;&gt;CZ"),IF(AND(H254="CZ",H253&lt;&gt;"CZ",H252="CZ",H251&lt;&gt;"CZ",H255&lt;&gt;"CZ",AF255=AF251,AF254&lt;&gt;AF250,AF254&lt;&gt;AF256),A252-COUNTIFS($H$231:$H251,"&lt;&gt;CZ")&amp;$AH$5&amp;A255-COUNTIFS($H$231:$H255,"&lt;&gt;CZ"),IF(AND(H254="CZ",H253="CZ",H252&lt;&gt;"CZ",H251&lt;&gt;"CZ",H255&lt;&gt;"CZ",AF255=AF251,AF254&lt;&gt;AF250,AF254&lt;&gt;AF256),A252-COUNTIFS($H$231:$H251,"&lt;&gt;CZ")&amp;$AH$5&amp;A255-COUNTIFS($H$231:$H255,"&lt;&gt;CZ"),IF(AND(H254="CZ",H253="CZ",H252&lt;&gt;"CZ",H251&lt;&gt;"CZ",H255="CZ",AF255=AF251,AF254&lt;&gt;AF250,AF254&lt;&gt;AF256),A252-COUNTIFS($H$231:$H251,"&lt;&gt;CZ")&amp;$AH$5&amp;A255-COUNTIFS($H$231:$H255,"&lt;&gt;CZ"),IF(AND(H254="CZ",H253="CZ",H252&lt;&gt;"CZ",H251="CZ",H255&lt;&gt;"CZ",AF255=AF251,AF254&lt;&gt;AF250,AF254&lt;&gt;AF256),A251-COUNTIFS($H$231:$H251,"&lt;&gt;CZ")&amp;$AH$5&amp;A255-COUNTIFS($H$231:$H255,"&lt;&gt;CZ"),IF(AND(H254="CZ",H253="CZ",H252="CZ",H251&lt;&gt;"CZ",H255&lt;&gt;"CZ",AF255=AF251,AF254&lt;&gt;AF250,AF254&lt;&gt;AF256),A252-COUNTIFS($H$231:$H251,"&lt;&gt;CZ")&amp;$AH$5&amp;A255-COUNTIFS($H$231:$H255,"&lt;&gt;CZ"),IF(AND(H254="CZ",H253&lt;&gt;"CZ",H252&lt;&gt;"CZ",H251&lt;&gt;"CZ",H255&lt;&gt;"CZ",AF255=AF251,AF254&lt;&gt;AF250,AF254&lt;&gt;AF256),A252-COUNTIFS($H$231:$H251,"&lt;&gt;CZ"),IF(AND(H254="CZ",H253&lt;&gt;"CZ",H252="CZ",H255="CZ",H256="CZ",AF256=AF252,AF254&lt;&gt;AF251,AF254&lt;&gt;AF257),A252-COUNTIFS($H$231:$H252,"&lt;&gt;CZ")&amp;$AH$5&amp;A256-COUNTIFS($H$231:$H256,"&lt;&gt;CZ"),IF(AND(H254="CZ",H253="CZ",H252&lt;&gt;"CZ",H255="CZ",H256="CZ",AF256=AF252,AF254&lt;&gt;AF251,AF254&lt;&gt;AF257),A253-COUNTIFS($H$231:$H252,"&lt;&gt;CZ")&amp;$AH$5&amp;A256-COUNTIFS($H$231:$H256,"&lt;&gt;CZ"),IF(AND(H254="CZ",H253="CZ",H252="CZ",H255&lt;&gt;"CZ",H256="CZ",AF256=AF252,AF254&lt;&gt;AF251,AF254&lt;&gt;AF257),A252-COUNTIFS($H$231:$H252,"&lt;&gt;CZ")&amp;$AH$5&amp;A256-COUNTIFS($H$231:$H256,"&lt;&gt;CZ"),IF(AND(H254="CZ",H253="CZ",H252="CZ",H255="CZ",H256&lt;&gt;"CZ",AF256=AF252,AF254&lt;&gt;AF251,AF254&lt;&gt;AF257),A252-COUNTIFS($H$231:$H252,"&lt;&gt;CZ")&amp;$AH$5&amp;A256-COUNTIFS($H$231:$H256,"&lt;&gt;CZ"),IF(AND(H254="CZ",H253&lt;&gt;"CZ",H252="CZ",H255="CZ",H256&lt;&gt;"CZ",AF256=AF252,AF254&lt;&gt;AF251,AF254&lt;&gt;AF257),A252-COUNTIFS($H$231:$H252,"&lt;&gt;CZ")&amp;$AH$5&amp;A256-COUNTIFS($H$231:$H256,"&lt;&gt;CZ"),IF(AND(H254="CZ",H253&lt;&gt;"CZ",H252="CZ",H255&lt;&gt;"CZ",H256="CZ",AF256=AF252,AF254&lt;&gt;AF251,AF254&lt;&gt;AF257),A252-COUNTIFS($H$231:$H252,"&lt;&gt;CZ")&amp;$AH$5&amp;A256-COUNTIFS($H$231:$H256,"&lt;&gt;CZ"),IF(AND(H254="CZ",H253&lt;&gt;"CZ",H252&lt;&gt;"CZ",H255="CZ",H256="CZ",AF256=AF252,AF254&lt;&gt;AF251,AF254&lt;&gt;AF257),A253-COUNTIFS($H$231:$H252,"&lt;&gt;CZ")&amp;$AH$5&amp;A256-COUNTIFS($H$231:$H256,"&lt;&gt;CZ"),IF(AND(H254="CZ",H253&lt;&gt;"CZ",H252&lt;&gt;"CZ",H255&lt;&gt;"CZ",H256="CZ",AF256=AF252,AF254&lt;&gt;AF251,AF254&lt;&gt;AF257),A253-COUNTIFS($H$231:$H252,"&lt;&gt;CZ")&amp;$AH$5&amp;A256-COUNTIFS($H$231:$H256,"&lt;&gt;CZ"),IF(AND(H254="CZ",H253&lt;&gt;"CZ",H252&lt;&gt;"CZ",H255="CZ",H256&lt;&gt;"CZ",AF256=AF252,AF254&lt;&gt;AF251,AF254&lt;&gt;AF257),A253-COUNTIFS($H$231:$H252,"&lt;&gt;CZ")&amp;$AH$5&amp;A256-COUNTIFS($H$231:$H256,"&lt;&gt;CZ"),IF(AND(H254="CZ",H253&lt;&gt;"CZ",H252="CZ",H255&lt;&gt;"CZ",H256&lt;&gt;"CZ",AF256=AF252,AF254&lt;&gt;AF251,AF254&lt;&gt;AF257),A252-COUNTIFS($H$231:$H252,"&lt;&gt;CZ")&amp;$AH$5&amp;A256-COUNTIFS($H$231:$H256,"&lt;&gt;CZ"),IF(AND(H254="CZ",H253="CZ",H252&lt;&gt;"CZ",H255&lt;&gt;"CZ",H256&lt;&gt;"CZ",AF256=AF252,AF254&lt;&gt;AF251,AF254&lt;&gt;AF257),A253-COUNTIFS($H$231:$H252,"&lt;&gt;CZ")&amp;$AH$5&amp;A256-COUNTIFS($H$231:$H256,"&lt;&gt;CZ"),IF(AND(H254="CZ",H253="CZ",H252&lt;&gt;"CZ",H255&lt;&gt;"CZ",H256="CZ",AF256=AF252,AF254&lt;&gt;AF251,AF254&lt;&gt;AF257),A253-COUNTIFS($H$231:$H252,"&lt;&gt;CZ")&amp;$AH$5&amp;A256-COUNTIFS($H$231:$H256,"&lt;&gt;CZ"),IF(AND(H254="CZ",H253="CZ",H252&lt;&gt;"CZ",H255="CZ",H256&lt;&gt;"CZ",AF256=AF252,AF254&lt;&gt;AF251,AF254&lt;&gt;AF257),A253-COUNTIFS($H$231:$H252,"&lt;&gt;CZ")&amp;$AH$5&amp;A256-COUNTIFS($H$231:$H256,"&lt;&gt;CZ"),IF(AND(H254="CZ",H253="CZ",H252="CZ",H255&lt;&gt;"CZ",H256&lt;&gt;"CZ",AF256=AF252,AF254&lt;&gt;AF251,AF254&lt;&gt;AF257),A252-COUNTIFS($H$231:$H252,"&lt;&gt;CZ")&amp;$AH$5&amp;A256-COUNTIFS($H$231:$H256,"&lt;&gt;CZ"),""))))))))))))))))))))))))))))))))))))))))))))))))</f>
        <v/>
      </c>
      <c r="AK254" s="102" t="str">
        <f>IF(AI254&lt;&gt;"","",IF(AJ254&lt;&gt;"","",IF(AND(H253="CZ",H252&lt;&gt;"CZ",H251&lt;&gt;"CZ",H254&lt;&gt;"CZ",H255&lt;&gt;"CZ",AF255=AF251,AF253&lt;&gt;AF250,AF253&lt;&gt;AF256),A252-COUNTIFS($H$231:$H251,"&lt;&gt;CZ"),IF(AND(H254="CZ",H253&lt;&gt;"CZ",H255="CZ",H256="CZ",H257="CZ",AF257=AF253,AF254&lt;&gt;AF252,AF254&lt;&gt;AF258),A254-COUNTIFS($H$231:$H253,"&lt;&gt;CZ")&amp;$AH$5&amp;A257-COUNTIFS($H$231:$H257,"&lt;&gt;CZ"),IF(AND(H254="CZ",H253="CZ",H255&lt;&gt;"CZ",H256="CZ",H257="CZ",AF257=AF253,AF254&lt;&gt;AF252,AF254&lt;&gt;AF258),A253-COUNTIFS($H$231:$H253,"&lt;&gt;CZ")&amp;$AH$5&amp;A257-COUNTIFS($H$231:$H257,"&lt;&gt;CZ"),IF(AND(H254="CZ",H253="CZ",H255="CZ",H256&lt;&gt;"CZ",H257="CZ",AF257=AF253,AF254&lt;&gt;AF252,AF254&lt;&gt;AF258),A253-COUNTIFS($H$231:$H253,"&lt;&gt;CZ")&amp;$AH$5&amp;A257-COUNTIFS($H$231:$H257,"&lt;&gt;CZ"),IF(AND(H254="CZ",H253="CZ",H255="CZ",H256="CZ",H257&lt;&gt;"CZ",AF257=AF253,AF254&lt;&gt;AF252,AF254&lt;&gt;AF258),A253-COUNTIFS($H$231:$H253,"&lt;&gt;CZ")&amp;$AH$5&amp;A257-COUNTIFS($H$231:$H257,"&lt;&gt;CZ"),IF(AND(H254="CZ",H253&lt;&gt;"CZ",H255="CZ",H256="CZ",H257&lt;&gt;"CZ",AF257=AF253,AF254&lt;&gt;AF252,AF254&lt;&gt;AF258),A254-COUNTIFS($H$231:$H253,"&lt;&gt;CZ")&amp;$AH$5&amp;A257-COUNTIFS($H$231:$H257,"&lt;&gt;CZ"),IF(AND(H254="CZ",H253&lt;&gt;"CZ",H255="CZ",H256&lt;&gt;"CZ",H257="CZ",AF257=AF253,AF254&lt;&gt;AF252,AF254&lt;&gt;AF258),A254-COUNTIFS($H$231:$H253,"&lt;&gt;CZ")&amp;$AH$5&amp;A257-COUNTIFS($H$231:$H257,"&lt;&gt;CZ"),IF(AND(H254="CZ",H253&lt;&gt;"CZ",H255&lt;&gt;"CZ",H256="CZ",H257="CZ",AF257=AF253,AF254&lt;&gt;AF252,AF254&lt;&gt;AF258),A254-COUNTIFS($H$231:$H253,"&lt;&gt;CZ")&amp;$AH$5&amp;A257-COUNTIFS($H$231:$H257,"&lt;&gt;CZ"),IF(AND(H254="CZ",H253&lt;&gt;"CZ",H255&lt;&gt;"CZ",H256&lt;&gt;"CZ",H257="CZ",AF257=AF253,AF254&lt;&gt;AF252,AF254&lt;&gt;AF258),A254-COUNTIFS($H$231:$H253,"&lt;&gt;CZ")&amp;$AH$5&amp;A257-COUNTIFS($H$231:$H257,"&lt;&gt;CZ"),IF(AND(H254="CZ",H253&lt;&gt;"CZ",H255&lt;&gt;"CZ",H256&lt;&gt;"CZ",H257&lt;&gt;"CZ",AF257=AF253,AF254&lt;&gt;AF252,AF254&lt;&gt;AF258),A257-COUNTIFS($H$231:$H257,"&lt;&gt;CZ"),IF(AND(H254="CZ",H253&lt;&gt;"CZ",H255&lt;&gt;"CZ",H256="CZ",H257&lt;&gt;"CZ",AF257=AF253,AF254&lt;&gt;AF252,AF254&lt;&gt;AF258),A254-COUNTIFS($H$231:$H253,"&lt;&gt;CZ")&amp;$AH$5&amp;A257-COUNTIFS($H$231:$H257,"&lt;&gt;CZ"),IF(AND(H254="CZ",H253="CZ",H255="CZ",H256&lt;&gt;"CZ",H257&lt;&gt;"CZ",AF257=AF253,AF254&lt;&gt;AF252,AF254&lt;&gt;AF258),A253-COUNTIFS($H$231:$H253,"&lt;&gt;CZ")&amp;$AH$5&amp;A257-COUNTIFS($H$231:$H257,"&lt;&gt;CZ"),IF(AND(H254="CZ",H253="CZ",H255&lt;&gt;"CZ",H256&lt;&gt;"CZ",H257&lt;&gt;"CZ",AF257=AF253,AF254&lt;&gt;AF252,AF254&lt;&gt;AF258),A253-COUNTIFS($H$231:$H253,"&lt;&gt;CZ")&amp;$AH$5&amp;A257-COUNTIFS($H$231:$H257,"&lt;&gt;CZ"),IF(AND(H254="CZ",H253="CZ",H255&lt;&gt;"CZ",H256&lt;&gt;"CZ",H257="CZ",AF257=AF253,AF254&lt;&gt;AF252,AF254&lt;&gt;AF258),A253-COUNTIFS($H$231:$H253,"&lt;&gt;CZ")&amp;$AH$5&amp;A257-COUNTIFS($H$231:$H257,"&lt;&gt;CZ"),IF(AND(H254="CZ",H253="CZ",H255&lt;&gt;"CZ",H256="CZ",H257&lt;&gt;"CZ",AF257=AF253,AF254&lt;&gt;AF252,AF254&lt;&gt;AF258),A253-COUNTIFS($H$231:$H253,"&lt;&gt;CZ")&amp;$AH$5&amp;A257-COUNTIFS($H$231:$H257,"&lt;&gt;CZ"),IF(AND(H254="CZ",H253&lt;&gt;"CZ",H255="CZ",H256&lt;&gt;"CZ",H257&lt;&gt;"CZ",AF257=AF253,AF254&lt;&gt;AF252,AF254&lt;&gt;AF258),A254-COUNTIFS($H$231:$H253,"&lt;&gt;CZ")&amp;$AH$5&amp;A257-COUNTIFS($H$231:$H257,"&lt;&gt;CZ"),IF(AND(H254="CZ",H255&lt;&gt;"CZ",H256="CZ",H257="CZ",H258="CZ",AF254=AF258,AF254&lt;&gt;AF253,AF254&lt;&gt;AF259),A254-COUNTIFS($H$231:$H254,"&lt;&gt;CZ")&amp;$AH$5&amp;A258-COUNTIFS($H$231:$H258,"&lt;&gt;CZ"),IF(AND(H254="CZ",H255="CZ",H256&lt;&gt;"CZ",H257="CZ",H258="CZ",AF254=AF258,AF254&lt;&gt;AF253,AF254&lt;&gt;AF259),A254-COUNTIFS($H$231:$H254,"&lt;&gt;CZ")&amp;$AH$5&amp;A258-COUNTIFS($H$231:$H258,"&lt;&gt;CZ"),IF(AND(H254="CZ",H255="CZ",H256="CZ",H257&lt;&gt;"CZ",H258="CZ",AF254=AF258,AF254&lt;&gt;AF253,AF254&lt;&gt;AF259),A254-COUNTIFS($H$231:$H254,"&lt;&gt;CZ")&amp;$AH$5&amp;A258-COUNTIFS($H$231:$H258,"&lt;&gt;CZ"),IF(AND(H254="CZ",H255="CZ",H256="CZ",H257="CZ",H258&lt;&gt;"CZ",AF254=AF258,AF254&lt;&gt;AF253,AF254&lt;&gt;AF259),A254-COUNTIFS($H$231:$H254,"&lt;&gt;CZ")&amp;$AH$5&amp;A258-COUNTIFS($H$231:$H258,"&lt;&gt;CZ"),IF(AND(H254="CZ",H253&lt;&gt;"CZ",H252="CZ",H251="CZ",H255&lt;&gt;"CZ",AF255=AF251,AF254&lt;&gt;AF250,AF254&lt;&gt;AF256),A251-COUNTIFS($H$231:$H251,"&lt;&gt;CZ")&amp;$AH$5&amp;A255-COUNTIFS($H$231:$H255,"&lt;&gt;CZ"),IF(AND(H254="CZ",H255&lt;&gt;"CZ",H256="CZ",H257="CZ",H258&lt;&gt;"CZ",AF254=AF258,AF254&lt;&gt;AF253,AF254&lt;&gt;AF259),A254-COUNTIFS($H$231:$H254,"&lt;&gt;CZ")&amp;$AH$5&amp;A258-COUNTIFS($H$231:$H258,"&lt;&gt;CZ"),IF(AND(H254="CZ",H255&lt;&gt;"CZ",H256="CZ",H257&lt;&gt;"CZ",H258="CZ",AF254=AF258,AF254&lt;&gt;AF253,AF254&lt;&gt;AF259),A254-COUNTIFS($H$231:$H254,"&lt;&gt;CZ")&amp;$AH$5&amp;A258-COUNTIFS($H$231:$H258,"&lt;&gt;CZ"),IF(AND(H254="CZ",H255&lt;&gt;"CZ",H256&lt;&gt;"CZ",H257="CZ",H258="CZ",AF254=AF258,AF254&lt;&gt;AF253,AF254&lt;&gt;AF259),A254-COUNTIFS($H$231:$H254,"&lt;&gt;CZ")&amp;$AH$5&amp;A258-COUNTIFS($H$231:$H258,"&lt;&gt;CZ"),IF(AND(H254="CZ",H255&lt;&gt;"CZ",H256&lt;&gt;"CZ",H257&lt;&gt;"CZ",H258="CZ",AF254=AF258,AF254&lt;&gt;AF253,AF254&lt;&gt;AF259),A254-COUNTIFS($H$231:$H254,"&lt;&gt;CZ")&amp;$AH$5&amp;A258-COUNTIFS($H$231:$H258,"&lt;&gt;CZ"),IF(AND(H254="CZ",H255&lt;&gt;"CZ",H256&lt;&gt;"CZ",H257="CZ",H258&lt;&gt;"CZ",AF254=AF258,AF254&lt;&gt;AF253,AF254&lt;&gt;AF259),A254-COUNTIFS($H$231:$H254,"&lt;&gt;CZ")&amp;$AH$5&amp;A258-COUNTIFS($H$231:$H258,"&lt;&gt;CZ"),IF(AND(H254="CZ",H255&lt;&gt;"CZ",H256="CZ",H257&lt;&gt;"CZ",H258&lt;&gt;"CZ",AF254=AF258,AF254&lt;&gt;AF253,AF254&lt;&gt;AF259),A254-COUNTIFS($H$231:$H254,"&lt;&gt;CZ")&amp;$AH$5&amp;A258-COUNTIFS($H$231:$H258,"&lt;&gt;CZ"),IF(AND(H254="CZ",H255="CZ",H256&lt;&gt;"CZ",H257&lt;&gt;"CZ",H258&lt;&gt;"CZ",AF254=AF258,AF254&lt;&gt;AF253,AF254&lt;&gt;AF259),A254-COUNTIFS($H$231:$H254,"&lt;&gt;CZ")&amp;$AH$5&amp;A258-COUNTIFS($H$231:$H258,"&lt;&gt;CZ"),IF(AND(H254="CZ",H255="CZ",H256="CZ",H257&lt;&gt;"CZ",H258&lt;&gt;"CZ",AF254=AF258,AF254&lt;&gt;AF253,AF254&lt;&gt;AF259),A254-COUNTIFS($H$231:$H254,"&lt;&gt;CZ")&amp;$AH$5&amp;A258-COUNTIFS($H$231:$H258,"&lt;&gt;CZ"),IF(AND(H254="CZ",H255="CZ",H256&lt;&gt;"CZ",H257="CZ",H258&lt;&gt;"CZ",AF254=AF258,AF254&lt;&gt;AF253,AF254&lt;&gt;AF259),A254-COUNTIFS($H$231:$H254,"&lt;&gt;CZ")&amp;$AH$5&amp;A258-COUNTIFS($H$231:$H258,"&lt;&gt;CZ"),IF(AND(H254="CZ",H255="CZ",H256="CZ",H257&lt;&gt;"CZ",H258&lt;&gt;"CZ",AF254=AF258,AF254&lt;&gt;AF253,AF254&lt;&gt;AF259),A254-COUNTIFS($H$231:$H254,"&lt;&gt;CZ")&amp;$AH$5&amp;A258-COUNTIFS($H$231:$H258,"&lt;&gt;CZ"),IF(AND(H254="CZ",H255="CZ",H256&lt;&gt;"CZ",H257&lt;&gt;"CZ",H258&lt;&gt;"CZ",AF254=AF258,AF254&lt;&gt;AF253,AF254&lt;&gt;AF259),A258-COUNTIFS($H$231:$H258,"&lt;&gt;CZ"),""))))))))))))))))))))))))))))))))))</f>
        <v/>
      </c>
      <c r="AL254" s="120" t="str">
        <f t="shared" si="15"/>
        <v/>
      </c>
    </row>
    <row r="255" spans="1:38" s="104" customFormat="1" ht="15" hidden="1" customHeight="1">
      <c r="A255" s="105">
        <v>25</v>
      </c>
      <c r="B255" s="106" t="e">
        <v>#N/A</v>
      </c>
      <c r="C255" s="107" t="s">
        <v>251</v>
      </c>
      <c r="D255" s="107" t="s">
        <v>251</v>
      </c>
      <c r="E255" s="106" t="s">
        <v>251</v>
      </c>
      <c r="F255" s="108"/>
      <c r="G255" s="109" t="s">
        <v>251</v>
      </c>
      <c r="H255" s="110" t="s">
        <v>251</v>
      </c>
      <c r="I255" s="111"/>
      <c r="J255" s="112" t="s">
        <v>251</v>
      </c>
      <c r="K255" s="111"/>
      <c r="L255" s="112" t="s">
        <v>251</v>
      </c>
      <c r="M255" s="111"/>
      <c r="N255" s="112" t="s">
        <v>251</v>
      </c>
      <c r="O255" s="111"/>
      <c r="P255" s="112" t="s">
        <v>251</v>
      </c>
      <c r="Q255" s="111"/>
      <c r="R255" s="112" t="s">
        <v>251</v>
      </c>
      <c r="S255" s="113"/>
      <c r="T255" s="112" t="s">
        <v>251</v>
      </c>
      <c r="U255" s="111"/>
      <c r="V255" s="112" t="s">
        <v>251</v>
      </c>
      <c r="W255" s="111"/>
      <c r="X255" s="112" t="s">
        <v>251</v>
      </c>
      <c r="Y255" s="111"/>
      <c r="Z255" s="112" t="s">
        <v>251</v>
      </c>
      <c r="AA255" s="111"/>
      <c r="AB255" s="112" t="s">
        <v>251</v>
      </c>
      <c r="AC255" s="111"/>
      <c r="AD255" s="112" t="s">
        <v>251</v>
      </c>
      <c r="AE255" s="116">
        <v>0</v>
      </c>
      <c r="AF255" s="117" t="s">
        <v>251</v>
      </c>
      <c r="AG255" s="118" t="s">
        <v>251</v>
      </c>
      <c r="AH255" s="100" t="str">
        <f t="shared" ca="1" si="14"/>
        <v/>
      </c>
      <c r="AI255" s="119" t="str">
        <f>IF(H255="","",IF(H255&lt;&gt;"CZ","NE",IF(AND(H255="CZ",AF254&lt;&gt;AF255,AF255&lt;&gt;AF256),A255-COUNTIF($H$231:$H255,"&lt;&gt;CZ"),IF(AND(H255="CZ",H254="CZ",AF255=AF254,AF255&lt;&gt;AF253,AF255&lt;&gt;AF256),A254-COUNTIF($H$231:$H255,"&lt;&gt;CZ")&amp;$AH$5&amp;A255-COUNTIF($H$231:$H255,"&lt;&gt;CZ"),IF(AND(H255="CZ",H256="CZ",AF255&lt;&gt;AF254,AF255=AF256,AF255&lt;&gt;AF257),A255-COUNTIF($H$231:$H255,"&lt;&gt;CZ")&amp;$AH$5&amp;A256-COUNTIF($H$231:$H256,"&lt;&gt;CZ"),IF(AND(H255="CZ",H254="CZ",H253="CZ",AF255=AF253,AF255&lt;&gt;AF252,AF255&lt;&gt;AF256),A253-COUNTIF($H$231:$H255,"&lt;&gt;CZ")&amp;$AH$5&amp;A255-COUNTIF($H$231:$H255,"&lt;&gt;CZ"),IF(AND(H255="CZ",H254="CZ",H256="CZ",AF256=AF254,AF255&lt;&gt;AF253,AF255&lt;&gt;AF257),A254-COUNTIF($H$231:$H254,"&lt;&gt;CZ")&amp;$AH$5&amp;A256-COUNTIF($H$231:$H256,"&lt;&gt;CZ"),IF(AND(H255="CZ",H256="CZ",H257="CZ",AF255&lt;&gt;AF254,AF255=AF257,AF255&lt;&gt;AF258),A255-COUNTIF($H$231:$H255,"&lt;&gt;CZ")&amp;$AH$5&amp;A257-COUNTIF($H$231:$H257,"&lt;&gt;CZ"),IF(AND(H255="CZ",H254="CZ",H253="CZ",H252="CZ",AF255=AF252,AF255&lt;&gt;AF251,AF255&lt;&gt;AF256),A252-COUNTIF($H$231:$H252,"&lt;&gt;CZ")&amp;$AH$5&amp;A255-COUNTIF($H$231:$H255,"&lt;&gt;CZ"),IF(AND(H255="CZ",H254="CZ",H253="CZ",H256="CZ",AF256=AF253,AF255&lt;&gt;AF252,AF255&lt;&gt;AF257),A253-COUNTIF($H$231:$H253,"&lt;&gt;CZ")&amp;$AH$5&amp;A256-COUNTIF($H$231:$H256,"&lt;&gt;CZ"),IF(AND(H255="CZ",H254="CZ",H256="CZ",H257="CZ",AF257=AF254,AF255&lt;&gt;AF253,AF255&lt;&gt;AF258),A254-COUNTIF($H$231:$H254,"&lt;&gt;CZ")&amp;$AH$5&amp;A257-COUNTIF($H$231:$H257,"&lt;&gt;CZ"),IF(AND(H255="CZ",H256="CZ",H257="CZ",H258="CZ",AF255&lt;&gt;AF254,AF255=AF258,AF255&lt;&gt;AF259),A255-COUNTIF($H$231:$H255,"&lt;&gt;CZ")&amp;$AH$5&amp;A258-COUNTIF($H$231:$H258,"&lt;&gt;CZ"),IF(AND(H255="CZ",H254="CZ",H253="CZ",H252="CZ",H251="CZ",AF255=AF251,AF255&lt;&gt;AF250,AF255&lt;&gt;AF256),A251-COUNTIF($H$231:$H251,"&lt;&gt;CZ")&amp;$AH$5&amp;A255-COUNTIF($H$231:$H255,"&lt;&gt;CZ"),IF(AND(H255="CZ",H254="CZ",H253="CZ",H252="CZ",H256="CZ",AF256=AF252,AF255&lt;&gt;AF251,AF255&lt;&gt;AF257),A252-COUNTIF($H$231:$H252,"&lt;&gt;CZ")&amp;$AH$5&amp;A256-COUNTIF($H$231:$H256,"&lt;&gt;CZ"),IF(AND(H255="CZ",H254="CZ",H253="CZ",H256="CZ",H257="CZ",AF257=AF253,AF255&lt;&gt;AF252,AF255&lt;&gt;AF258),A253-COUNTIF($H$231:$H253,"&lt;&gt;CZ")&amp;$AH$5&amp;A257-COUNTIF($H$231:$H257,"&lt;&gt;CZ"),IF(AND(H255="CZ",H254="CZ",H256="CZ",H257="CZ",H258="CZ",AF258=AF254,AF255&lt;&gt;AF253,AF255&lt;&gt;AF259),A254-COUNTIF($H$231:$H254,"&lt;&gt;CZ")&amp;$AH$5&amp;A258-COUNTIF($H$231:$H258,"&lt;&gt;CZ"),IF(AND(H255="CZ",H256="CZ",H257="CZ",H258="CZ",H259="CZ",AF255&lt;&gt;AF254,AF255=AF259,AF255&lt;&gt;AF260),A255-COUNTIF($H$231:$H255,"&lt;&gt;CZ")&amp;$AH$5&amp;A259-COUNTIF($H$231:$H259,"&lt;&gt;CZ"),IF(AND(H255="CZ",H254&lt;&gt;"CZ",AF255=AF254,AF255&lt;&gt;AF253,AF255&lt;&gt;AF256),A255-COUNTIF($H$231:$H255,"&lt;&gt;CZ"),IF(AND(H255="CZ",H256&lt;&gt;"CZ",AF255&lt;&gt;AF254,AF255=AF256,AF255&lt;&gt;AF257),A255-COUNTIF($H$231:$H255,"&lt;&gt;CZ"),IF(AND(H255="CZ",H254&lt;&gt;"CZ",H253="CZ",AF255=AF253,AF255&lt;&gt;AF252,AF255&lt;&gt;AF256),A253-COUNTIF($H$231:$H253,"&lt;&gt;CZ")&amp;$AH$5&amp;A255-COUNTIF($H$231:$H255,"&lt;&gt;CZ"),IF(AND(H255="CZ",H254="CZ",H253&lt;&gt;"CZ",AF255=AF253,AF255&lt;&gt;AF252,AF255&lt;&gt;AF256),A254-COUNTIF($H$231:$H253,"&lt;&gt;CZ")&amp;$AH$5&amp;A255-COUNTIF($H$231:$H255,"&lt;&gt;CZ"),IF(AND(H255="CZ",H254&lt;&gt;"CZ",H253&lt;&gt;"CZ",AF255=AF253,AF255&lt;&gt;AF252,AF255&lt;&gt;AF256),A255-COUNTIF($H$231:$H255,"&lt;&gt;CZ"),IF(AND(H255="CZ",H254&lt;&gt;"CZ",H256="CZ",AF255=AF254,AF255&lt;&gt;AF253,AF255=AF256,AF255&lt;&gt;AF257),A255-COUNTIF($H$231:$H254,"&lt;&gt;CZ")&amp;$AH$5&amp;A256-COUNTIF($H$231:$H256,"&lt;&gt;CZ"),IF(AND(H255="CZ",H254="CZ",H256&lt;&gt;"CZ",AF256=AF254,AF255&lt;&gt;AF253,AF255&lt;&gt;AF257),A254-COUNTIF($H$231:$H254,"&lt;&gt;CZ")&amp;$AH$5&amp;A256-COUNTIF($H$231:$H256,"&lt;&gt;CZ"),IF(AND(H255="CZ",H254&lt;&gt;"CZ",H256&lt;&gt;"CZ",AF256=AF254,AF255&lt;&gt;AF253,AF255&lt;&gt;AF257),A255-COUNTIF($H$231:$H254,"&lt;&gt;CZ"),IF(AND(H255="CZ",H256&lt;&gt;"CZ",H257="CZ",AF255&lt;&gt;AF254,AF255=AF257,AF255&lt;&gt;AF258),A255-COUNTIF($H$231:$H255,"&lt;&gt;CZ")&amp;$AH$5&amp;A257-COUNTIF($H$231:$H257,"&lt;&gt;CZ"),IF(AND(H255="CZ",H256="CZ",H257&lt;&gt;"CZ",AF255&lt;&gt;AF254,AF255=AF257,AF255&lt;&gt;AF258),A255-COUNTIF($H$231:$H255,"&lt;&gt;CZ")&amp;$AH$5&amp;A257-COUNTIF($H$231:$H257,"&lt;&gt;CZ"),IF(AND(H255="CZ",H256&lt;&gt;"CZ",H257&lt;&gt;"CZ",AF255&gt;0,AF255&lt;&gt;AF254,AF255=AF257,AF255&lt;&gt;AF258),A255-COUNTIF($H$231:$H255,"&lt;&gt;CZ"),IF(AND(H255="CZ",H254&lt;&gt;"CZ",H253="CZ",H252="CZ",AF255=AF252,AF255&lt;&gt;AF251,AF255&lt;&gt;AF256),A252-COUNTIF($H$231:$H252,"&lt;&gt;CZ")&amp;$AH$5&amp;A255-COUNTIF($H$231:$H255,"&lt;&gt;CZ"),IF(AND(H255="CZ",H254="CZ",H253&lt;&gt;"CZ",H252="CZ",AF255=AF252,AF255&lt;&gt;AF251,AF255&lt;&gt;AF256),A252-COUNTIF($H$231:$H252,"&lt;&gt;CZ")&amp;$AH$5&amp;A255-COUNTIF($H$231:$H255,"&lt;&gt;CZ"),IF(AND(H255="CZ",H254="CZ",H253="CZ",H252&lt;&gt;"CZ",AF255=AF252,AF255&lt;&gt;AF251,AF255&lt;&gt;AF256),A253-COUNTIF($H$231:$H252,"&lt;&gt;CZ")&amp;$AH$5&amp;A255-COUNTIF($H$231:$H255,"&lt;&gt;CZ"),IF(AND(H255="CZ",H254&lt;&gt;"CZ",H253&lt;&gt;"CZ",H252="CZ",AF255=AF252,AF255&lt;&gt;AF251,AF255&lt;&gt;AF256),A252-COUNTIF($H$231:$H252,"&lt;&gt;CZ")&amp;$AH$5&amp;A255-COUNTIF($H$231:$H255,"&lt;&gt;CZ"),IF(AND(H255="CZ",H254&lt;&gt;"CZ",H253="CZ",H252&lt;&gt;"CZ",AF255=AF252,AF255&lt;&gt;AF251,AF255&lt;&gt;AF256),A253-COUNTIF($H$231:$H252,"&lt;&gt;CZ")&amp;$AH$5&amp;A255-COUNTIF($H$231:$H255,"&lt;&gt;CZ"),IF(AND(H255="CZ",H254="CZ",H253&lt;&gt;"CZ",H252&lt;&gt;"CZ",AF255=AF252,AF255&lt;&gt;AF251,AF255&lt;&gt;AF256),A253-COUNTIF($H$231:$H252,"&lt;&gt;CZ")&amp;$AH$5&amp;A255-COUNTIF($H$231:$H255,"&lt;&gt;CZ"),IF(AND(H255="CZ",H254&lt;&gt;"CZ",H253&lt;&gt;"CZ",H252&lt;&gt;"CZ",AF255=AF252,AF255&lt;&gt;AF251,AF255&lt;&gt;AF256),A255-COUNTIF($H$231:$H255,"&lt;&gt;CZ"),IF(AND(H255="CZ",H254="CZ",H253&lt;&gt;"CZ",H256="CZ",AF255=AF253,AF255&lt;&gt;AF252,AF255=AF256,AF255&lt;&gt;AF257),A254-COUNTIF($H$231:$H253,"&lt;&gt;CZ")&amp;$AH$5&amp;A256-COUNTIF($H$231:$H256,"&lt;&gt;CZ"),IF(AND(H255="CZ",H254="CZ",H253="CZ",H256&lt;&gt;"CZ",AF255=AF253,AF255&lt;&gt;AF252,AF255=AF256,AF255&lt;&gt;AF257),A253-COUNTIF($H$231:$H253,"&lt;&gt;CZ")&amp;$AH$5&amp;A256-COUNTIF($H$231:$H256,"&lt;&gt;CZ"),IF(AND(H255="CZ",H254&lt;&gt;"CZ",H253&lt;&gt;"CZ",H256="CZ",AF255=AF253,AF255&lt;&gt;AF252,AF255=AF256,AF255&lt;&gt;AF257),A254-COUNTIF($H$231:$H253,"&lt;&gt;CZ")&amp;$AH$5&amp;A256-COUNTIF($H$231:$H256,"&lt;&gt;CZ"),IF(AND(H255="CZ",H254&lt;&gt;"CZ",H253="CZ",H256="CZ",AF255=AF253,AF255&lt;&gt;AF252,AF255=AF256,AF255&lt;&gt;AF257),A253-COUNTIF($H$231:$H253,"&lt;&gt;CZ")&amp;$AH$5&amp;A256-COUNTIF($H$231:$H256,"&lt;&gt;CZ"),IF(AND(H255="CZ",H254&lt;&gt;"CZ",H253="CZ",H256&lt;&gt;"CZ",AF255=AF253,AF255&lt;&gt;AF252,AF255=AF256,AF255&lt;&gt;AF257),A253-COUNTIF($H$231:$H253,"&lt;&gt;CZ")&amp;$AH$5&amp;A256-COUNTIF($H$231:$H256,"&lt;&gt;CZ"),IF(AND(H255="CZ",H254="CZ",H253&lt;&gt;"CZ",H256&lt;&gt;"CZ",AF256=AF253,AF255&lt;&gt;AF252,AF255&lt;&gt;AF257),A254-COUNTIF($H$231:$H253,"&lt;&gt;CZ")&amp;$AH$5&amp;A256-COUNTIF($H$231:$H256,"&lt;&gt;CZ"),IF(AND(H255="CZ",H254&lt;&gt;"CZ",H253&lt;&gt;"CZ",H256&lt;&gt;"CZ",AF256=AF253,AF255&lt;&gt;AF252,AF255&lt;&gt;AF257),A254-COUNTIF($H$231:$H253,"&lt;&gt;CZ"),IF(AND(H255="CZ",H254&lt;&gt;"CZ",H256="CZ",H257="CZ",AF257=AF254,AF255&lt;&gt;AF253,AF255&lt;&gt;AF258),A255-COUNTIF($H$231:$H254,"&lt;&gt;CZ")&amp;$AH$5&amp;A257-COUNTIF($H$231:$H257,"&lt;&gt;CZ"),IF(AND(H255="CZ",H254="CZ",H256&lt;&gt;"CZ",H257="CZ",AF257=AF254,AF255&lt;&gt;AF253,AF255&lt;&gt;AF258),A254-COUNTIF($H$231:$H254,"&lt;&gt;CZ")&amp;$AH$5&amp;A257-COUNTIF($H$231:$H257,"&lt;&gt;CZ"),IF(AND(H255="CZ",H254="CZ",H256="CZ",H257&lt;&gt;"CZ",AF257=AF254,AF255&lt;&gt;AF253,AF255&lt;&gt;AF258),A254-COUNTIF($H$231:$H254,"&lt;&gt;CZ")&amp;$AH$5&amp;A257-COUNTIF($H$231:$H257,"&lt;&gt;CZ"),IF(AND(H255="CZ",H254&lt;&gt;"CZ",H256&lt;&gt;"CZ",H257="CZ",AF257=AF254,AF255&lt;&gt;AF253,AF255&lt;&gt;AF258),A255-COUNTIF($H$231:$H254,"&lt;&gt;CZ")&amp;$AH$5&amp;A257-COUNTIF($H$231:$H257,"&lt;&gt;CZ"),IF(AND(H255="CZ",H254&lt;&gt;"CZ",H256="CZ",H257&lt;&gt;"CZ",AF257=AF254,AF255&lt;&gt;AF253,AF255&lt;&gt;AF258),A255-COUNTIF($H$231:$H254,"&lt;&gt;CZ")&amp;$AH$5&amp;A257-COUNTIF($H$231:$H257,"&lt;&gt;CZ"),IF(AND(H255="CZ",H254="CZ",H256&lt;&gt;"CZ",H257&lt;&gt;"CZ",AF257=AF254,AF255&lt;&gt;AF253,AF255&lt;&gt;AF258),A254-COUNTIF($H$231:$H254,"&lt;&gt;CZ")&amp;$AH$5&amp;A257-COUNTIF($H$231:$H257,"&lt;&gt;CZ"),IF(AND(H255="CZ",H254&lt;&gt;"CZ",H256&lt;&gt;"CZ",H257&lt;&gt;"CZ",AF257=AF254,AF255&lt;&gt;AF253,AF255&lt;&gt;AF258),A255-COUNTIF($H$231:$H254,"&lt;&gt;CZ"),IF(AND(H255="CZ",H256="CZ",H257="CZ",H258&lt;&gt;"CZ",AF255&lt;&gt;AF254,AF255=AF258,AF255&lt;&gt;AF259),A255-COUNTIF($H$231:$H255,"&lt;&gt;CZ")&amp;$AH$5&amp;A258-COUNTIF($H$231:$H258,"&lt;&gt;CZ"),IF(AND(H255="CZ",H256="CZ",H257&lt;&gt;"CZ",H258="CZ",AF255&lt;&gt;AF254,AF255=AF258,AF255&lt;&gt;AF259),A255-COUNTIF($H$231:$H255,"&lt;&gt;CZ")&amp;$AH$5&amp;A258-COUNTIF($H$231:$H258,"&lt;&gt;CZ"),IF(AND(H255="CZ",H256&lt;&gt;"CZ",H257="CZ",H258="CZ",AF255&lt;&gt;AF254,AF255=AF258,AF255&lt;&gt;AF259),A255-COUNTIF($H$231:$H255,"&lt;&gt;CZ")&amp;$AH$5&amp;A258-COUNTIF($H$231:$H258,"&lt;&gt;CZ"),IF(AND(H255="CZ",H256&lt;&gt;"CZ",H257&lt;&gt;"CZ",H258="CZ",AF255&lt;&gt;AF254,AF255=AF258,AF255&lt;&gt;AF259),A255-COUNTIF($H$231:$H255,"&lt;&gt;CZ")&amp;$AH$5&amp;A258-COUNTIF($H$231:$H258,"&lt;&gt;CZ"),"")))))))))))))))))))))))))))))))))))))))))))))))))))))</f>
        <v/>
      </c>
      <c r="AJ255" s="102" t="str">
        <f>IF(AI255&lt;&gt;"","",IF(AND(H255="CZ",H256&lt;&gt;"CZ",H257="CZ",H258&lt;&gt;"CZ",AF255&lt;&gt;AF254,AF255=AF258,AF255&lt;&gt;AF259),A255-COUNTIF($H$231:$H255,"&lt;&gt;CZ")&amp;$AH$5&amp;A258-COUNTIF($H$231:$H258,"&lt;&gt;CZ"),IF(AND(H255="CZ",H256="CZ",H257&lt;&gt;"CZ",H258&lt;&gt;"CZ",AF255&lt;&gt;AF254,AF255=AF258,AF255&lt;&gt;AF259),A255-COUNTIF($H$231:$H255,"&lt;&gt;CZ")&amp;$AH$5&amp;A258-COUNTIF($H$231:$H258,"&lt;&gt;CZ"),IF(AND(H255="CZ",H256&lt;&gt;"CZ",H257&lt;&gt;"CZ",H258&lt;&gt;"CZ",AF255&lt;&gt;AF254,AF255=AF258,AF255&lt;&gt;AF259),A255-COUNTIF($H$231:$H255,"&lt;&gt;CZ"),IF(AND(H255="CZ",H254&lt;&gt;"CZ",H253="CZ",H252="CZ",H251="CZ",AF255=AF251,AF255&lt;&gt;AF250,AF255&lt;&gt;AF256),A251-COUNTIFS($H$231:$H251,"&lt;&gt;CZ")&amp;$AH$5&amp;A255-COUNTIFS($H$231:$H255,"&lt;&gt;CZ"),IF(AND(H255="CZ",H254="CZ",H253&lt;&gt;"CZ",H252="CZ",H251="CZ",AF255=AF251,AF255&lt;&gt;AF250,AF255&lt;&gt;AF256),A251-COUNTIFS($H$231:$H251,"&lt;&gt;CZ")&amp;$AH$5&amp;A255-COUNTIFS($H$231:$H255,"&lt;&gt;CZ"),IF(AND(H255="CZ",H254="CZ",H253="CZ",H252&lt;&gt;"CZ",H251="CZ",AF255=AF251,AF255&lt;&gt;AF250,AF255&lt;&gt;AF256),A251-COUNTIFS($H$231:$H251,"&lt;&gt;CZ")&amp;$AH$5&amp;A255-COUNTIFS($H$231:$H255,"&lt;&gt;CZ"),IF(AND(H255="CZ",H254="CZ",H253="CZ",H252="CZ",H251&lt;&gt;"CZ",AF255=AF251,AF255&lt;&gt;AF250,AF255&lt;&gt;AF256),A252-COUNTIFS($H$231:$H251,"&lt;&gt;CZ")&amp;$AH$5&amp;A255-COUNTIFS($H$231:$H255,"&lt;&gt;CZ"),IF(AND(H255="CZ",H254&lt;&gt;"CZ",H253="CZ",H252="CZ",H251&lt;&gt;"CZ",AF255=AF251,AF255&lt;&gt;AF250,AF255&lt;&gt;AF256),A252-COUNTIFS($H$231:$H251,"&lt;&gt;CZ")&amp;$AH$5&amp;A255-COUNTIFS($H$231:$H255,"&lt;&gt;CZ"),IF(AND(H255="CZ",H254&lt;&gt;"CZ",H253="CZ",H252&lt;&gt;"CZ",H251="CZ",AF255=AF251,AF255&lt;&gt;AF250,AF255&lt;&gt;AF256),A251-COUNTIFS($H$231:$H251,"&lt;&gt;CZ")&amp;$AH$5&amp;A255-COUNTIFS($H$231:$H255,"&lt;&gt;CZ"),IF(AND(H255="CZ",H254&lt;&gt;"CZ",H253&lt;&gt;"CZ",H252="CZ",H251="CZ",AF255=AF251,AF255&lt;&gt;AF250,AF255&lt;&gt;AF256),A251-COUNTIFS($H$231:$H251,"&lt;&gt;CZ")&amp;$AH$5&amp;A255-COUNTIFS($H$231:$H255,"&lt;&gt;CZ"),IF(AND(H255="CZ",H254&lt;&gt;"CZ",H253&lt;&gt;"CZ",H252&lt;&gt;"CZ",H251="CZ",AF255=AF251,AF255&lt;&gt;AF250,AF255&lt;&gt;AF256),A251-COUNTIFS($H$231:$H251,"&lt;&gt;CZ")&amp;$AH$5&amp;A255-COUNTIFS($H$231:$H255,"&lt;&gt;CZ"),IF(AND(H255="CZ",H254&lt;&gt;"CZ",H253&lt;&gt;"CZ",H252="CZ",H251&lt;&gt;"CZ",AF255=AF251,AF255&lt;&gt;AF250,AF255&lt;&gt;AF256),A252-COUNTIFS($H$231:$H251,"&lt;&gt;CZ")&amp;$AH$5&amp;A255-COUNTIFS($H$231:$H255,"&lt;&gt;CZ"),IF(AND(H255="CZ",H254&lt;&gt;"CZ",H253="CZ",H252&lt;&gt;"CZ",H251&lt;&gt;"CZ",AF255=AF251,AF255&lt;&gt;AF250,AF255&lt;&gt;AF256),A252-COUNTIFS($H$231:$H251,"&lt;&gt;CZ")&amp;$AH$5&amp;A255-COUNTIFS($H$231:$H255,"&lt;&gt;CZ"),IF(AND(H255="CZ",H254="CZ",H253&lt;&gt;"CZ",H252&lt;&gt;"CZ",H251&lt;&gt;"CZ",AF255=AF251,AF255&lt;&gt;AF250,AF255&lt;&gt;AF256),A252-COUNTIFS($H$231:$H251,"&lt;&gt;CZ")&amp;$AH$5&amp;A255-COUNTIFS($H$231:$H255,"&lt;&gt;CZ"),IF(AND(H255="CZ",H254="CZ",H253&lt;&gt;"CZ",H252&lt;&gt;"CZ",H251="CZ",AF255=AF251,AF255&lt;&gt;AF250,AF255&lt;&gt;AF256),A251-COUNTIFS($H$231:$H251,"&lt;&gt;CZ")&amp;$AH$5&amp;A255-COUNTIFS($H$231:$H255,"&lt;&gt;CZ"),IF(AND(H255="CZ",H254="CZ",H253&lt;&gt;"CZ",H252="CZ",H251&lt;&gt;"CZ",AF255=AF251,AF255&lt;&gt;AF250,AF255&lt;&gt;AF256),A252-COUNTIFS($H$231:$H251,"&lt;&gt;CZ")&amp;$AH$5&amp;A255-COUNTIFS($H$231:$H255,"&lt;&gt;CZ"),IF(AND(H255="CZ",H254="CZ",H253="CZ",H252&lt;&gt;"CZ",H251&lt;&gt;"CZ",AF255=AF251,AF255&lt;&gt;AF250,AF255&lt;&gt;AF256),A252-COUNTIFS($H$231:$H251,"&lt;&gt;CZ")&amp;$AH$5&amp;A255-COUNTIFS($H$231:$H255,"&lt;&gt;CZ"),IF(AND(H255="CZ",H254&lt;&gt;"CZ",H253&lt;&gt;"CZ",H252&lt;&gt;"CZ",H251&lt;&gt;"CZ",AF255=AF251,AF255&lt;&gt;AF250,AF255&lt;&gt;AF256),A252-COUNTIFS($H$231:$H251,"&lt;&gt;CZ"),IF(AND(H255="CZ",H254&lt;&gt;"CZ",H253="CZ",H252="CZ",H256="CZ",AF256=AF252,AF255&lt;&gt;AF251,AF255&lt;&gt;AF257),A252-COUNTIFS($H$231:$H252,"&lt;&gt;CZ")&amp;$AH$5&amp;A256-COUNTIFS($H$231:$H256,"&lt;&gt;CZ"),IF(AND(H255="CZ",H254="CZ",H253&lt;&gt;"CZ",H252="CZ",H256="CZ",AF256=AF252,AF255&lt;&gt;AF251,AF255&lt;&gt;AF257),A252-COUNTIFS($H$231:$H252,"&lt;&gt;CZ")&amp;$AH$5&amp;A256-COUNTIFS($H$231:$H256,"&lt;&gt;CZ"),IF(AND(H255="CZ",H254="CZ",H253="CZ",H252&lt;&gt;"CZ",H256="CZ",AF256=AF252,AF255&lt;&gt;AF251,AF255&lt;&gt;AF257),A253-COUNTIFS($H$231:$H252,"&lt;&gt;CZ")&amp;$AH$5&amp;A256-COUNTIFS($H$231:$H256,"&lt;&gt;CZ"),IF(AND(H255="CZ",H254="CZ",H253="CZ",H252="CZ",H256&lt;&gt;"CZ",AF256=AF252,AF255&lt;&gt;AF251,AF255&lt;&gt;AF257),A252-COUNTIFS($H$231:$H252,"&lt;&gt;CZ")&amp;$AH$5&amp;A256-COUNTIFS($H$231:$H256,"&lt;&gt;CZ"),IF(AND(H255="CZ",H254&lt;&gt;"CZ",H253="CZ",H252="CZ",H256&lt;&gt;"CZ",AF256=AF252,AF255&lt;&gt;AF251,AF255&lt;&gt;AF257),A252-COUNTIFS($H$231:$H252,"&lt;&gt;CZ")&amp;$AH$5&amp;A256-COUNTIFS($H$231:$H256,"&lt;&gt;CZ"),IF(AND(H255="CZ",H254&lt;&gt;"CZ",H253="CZ",H252&lt;&gt;"CZ",H256="CZ",AF256=AF252,AF255&lt;&gt;AF251,AF255&lt;&gt;AF257),A253-COUNTIFS($H$231:$H252,"&lt;&gt;CZ")&amp;$AH$5&amp;A256-COUNTIFS($H$231:$H256,"&lt;&gt;CZ"),IF(AND(H255="CZ",H254&lt;&gt;"CZ",H253&lt;&gt;"CZ",H252="CZ",H256="CZ",AF256=AF252,AF255&lt;&gt;AF251,AF255&lt;&gt;AF257),A252-COUNTIFS($H$231:$H252,"&lt;&gt;CZ")&amp;$AH$5&amp;A256-COUNTIFS($H$231:$H256,"&lt;&gt;CZ"),IF(AND(H255="CZ",H254&lt;&gt;"CZ",H253&lt;&gt;"CZ",H252&lt;&gt;"CZ",H256="CZ",AF256=AF252,AF255&lt;&gt;AF251,AF255&lt;&gt;AF257),A253-COUNTIFS($H$231:$H252,"&lt;&gt;CZ")&amp;$AH$5&amp;A256-COUNTIFS($H$231:$H256,"&lt;&gt;CZ"),IF(AND(H255="CZ",H254&lt;&gt;"CZ",H253&lt;&gt;"CZ",H252="CZ",H256&lt;&gt;"CZ",AF256=AF252,AF255&lt;&gt;AF251,AF255&lt;&gt;AF257),A252-COUNTIFS($H$231:$H252,"&lt;&gt;CZ")&amp;$AH$5&amp;A256-COUNTIFS($H$231:$H256,"&lt;&gt;CZ"),IF(AND(H255="CZ",H254&lt;&gt;"CZ",H253="CZ",H252&lt;&gt;"CZ",H256&lt;&gt;"CZ",AF256=AF252,AF255&lt;&gt;AF251,AF255&lt;&gt;AF257),A253-COUNTIFS($H$231:$H252,"&lt;&gt;CZ")&amp;$AH$5&amp;A256-COUNTIFS($H$231:$H256,"&lt;&gt;CZ"),IF(AND(H255="CZ",H254="CZ",H253&lt;&gt;"CZ",H252&lt;&gt;"CZ",H256&lt;&gt;"CZ",AF256=AF252,AF255&lt;&gt;AF251,AF255&lt;&gt;AF257),A253-COUNTIFS($H$231:$H252,"&lt;&gt;CZ")&amp;$AH$5&amp;A256-COUNTIFS($H$231:$H256,"&lt;&gt;CZ"),IF(AND(H255="CZ",H254="CZ",H253&lt;&gt;"CZ",H252&lt;&gt;"CZ",H256="CZ",AF256=AF252,AF255&lt;&gt;AF251,AF255&lt;&gt;AF257),A253-COUNTIFS($H$231:$H252,"&lt;&gt;CZ")&amp;$AH$5&amp;A256-COUNTIFS($H$231:$H256,"&lt;&gt;CZ"),IF(AND(H255="CZ",H254="CZ",H253&lt;&gt;"CZ",H252="CZ",H256&lt;&gt;"CZ",AF256=AF252,AF255&lt;&gt;AF251,AF255&lt;&gt;AF257),A252-COUNTIFS($H$231:$H252,"&lt;&gt;CZ")&amp;$AH$5&amp;A256-COUNTIFS($H$231:$H256,"&lt;&gt;CZ"),IF(AND(H255="CZ",H254="CZ",H253="CZ",H252&lt;&gt;"CZ",H256&lt;&gt;"CZ",AF256=AF252,AF255&lt;&gt;AF251,AF255&lt;&gt;AF257),A253-COUNTIFS($H$231:$H252,"&lt;&gt;CZ")&amp;$AH$5&amp;A256-COUNTIFS($H$231:$H256,"&lt;&gt;CZ"),IF(AND(H255="CZ",H254&lt;&gt;"CZ",H253&lt;&gt;"CZ",H252&lt;&gt;"CZ",H256&lt;&gt;"CZ",AF256=AF252,AF255&lt;&gt;AF251,AF255&lt;&gt;AF257),A253-COUNTIFS($H$231:$H252,"&lt;&gt;CZ"),IF(AND(H255="CZ",H254&lt;&gt;"CZ",H253="CZ",H256="CZ",H257="CZ",AF257=AF253,AF255&lt;&gt;AF252,AF255&lt;&gt;AF258),A253-COUNTIFS($H$231:$H253,"&lt;&gt;CZ")&amp;$AH$5&amp;A257-COUNTIFS($H$231:$H257,"&lt;&gt;CZ"),IF(AND(H255="CZ",H254="CZ",H253&lt;&gt;"CZ",H256="CZ",H257="CZ",AF257=AF253,AF255&lt;&gt;AF252,AF255&lt;&gt;AF258),A254-COUNTIFS($H$231:$H253,"&lt;&gt;CZ")&amp;$AH$5&amp;A257-COUNTIFS($H$231:$H257,"&lt;&gt;CZ"),IF(AND(H255="CZ",H254="CZ",H253="CZ",H256&lt;&gt;"CZ",H257="CZ",AF257=AF253,AF255&lt;&gt;AF252,AF255&lt;&gt;AF258),A253-COUNTIFS($H$231:$H253,"&lt;&gt;CZ")&amp;$AH$5&amp;A257-COUNTIFS($H$231:$H257,"&lt;&gt;CZ"),IF(AND(H255="CZ",H254="CZ",H253="CZ",H256="CZ",H257&lt;&gt;"CZ",AF257=AF253,AF255&lt;&gt;AF252,AF255&lt;&gt;AF258),A253-COUNTIFS($H$231:$H253,"&lt;&gt;CZ")&amp;$AH$5&amp;A257-COUNTIFS($H$231:$H257,"&lt;&gt;CZ"),IF(AND(H255="CZ",H254&lt;&gt;"CZ",H253="CZ",H256="CZ",H257&lt;&gt;"CZ",AF257=AF253,AF255&lt;&gt;AF252,AF255&lt;&gt;AF258),A253-COUNTIFS($H$231:$H253,"&lt;&gt;CZ")&amp;$AH$5&amp;A257-COUNTIFS($H$231:$H257,"&lt;&gt;CZ"),IF(AND(H255="CZ",H254&lt;&gt;"CZ",H253="CZ",H256&lt;&gt;"CZ",H257="CZ",AF257=AF253,AF255&lt;&gt;AF252,AF255&lt;&gt;AF258),A253-COUNTIFS($H$231:$H253,"&lt;&gt;CZ")&amp;$AH$5&amp;A257-COUNTIFS($H$231:$H257,"&lt;&gt;CZ"),IF(AND(H255="CZ",H254&lt;&gt;"CZ",H253&lt;&gt;"CZ",H256="CZ",H257="CZ",AF257=AF253,AF255&lt;&gt;AF252,AF255&lt;&gt;AF258),A254-COUNTIFS($H$231:$H253,"&lt;&gt;CZ")&amp;$AH$5&amp;A257-COUNTIFS($H$231:$H257,"&lt;&gt;CZ"),IF(AND(H255="CZ",H254&lt;&gt;"CZ",H253&lt;&gt;"CZ",H256&lt;&gt;"CZ",H257="CZ",AF257=AF253,AF255&lt;&gt;AF252,AF255&lt;&gt;AF258),A254-COUNTIFS($H$231:$H253,"&lt;&gt;CZ")&amp;$AH$5&amp;A257-COUNTIFS($H$231:$H257,"&lt;&gt;CZ"),IF(AND(H255="CZ",H254&lt;&gt;"CZ",H253&lt;&gt;"CZ",H256="CZ",H257&lt;&gt;"CZ",AF257=AF253,AF255&lt;&gt;AF252,AF255&lt;&gt;AF258),A254-COUNTIFS($H$231:$H253,"&lt;&gt;CZ")&amp;$AH$5&amp;A257-COUNTIFS($H$231:$H257,"&lt;&gt;CZ"),IF(AND(H255="CZ",H254&lt;&gt;"CZ",H253="CZ",H256&lt;&gt;"CZ",H257&lt;&gt;"CZ",AF257=AF253,AF255&lt;&gt;AF252,AF255&lt;&gt;AF258),A253-COUNTIFS($H$231:$H253,"&lt;&gt;CZ")&amp;$AH$5&amp;A257-COUNTIFS($H$231:$H257,"&lt;&gt;CZ"),IF(AND(H255="CZ",H254="CZ",H253&lt;&gt;"CZ",H256&lt;&gt;"CZ",H257&lt;&gt;"CZ",AF257=AF253,AF255&lt;&gt;AF252,AF255&lt;&gt;AF258),A254-COUNTIFS($H$231:$H253,"&lt;&gt;CZ")&amp;$AH$5&amp;A257-COUNTIFS($H$231:$H257,"&lt;&gt;CZ"),IF(AND(H255="CZ",H254="CZ",H253&lt;&gt;"CZ",H256&lt;&gt;"CZ",H257="CZ",AF257=AF253,AF255&lt;&gt;AF252,AF255&lt;&gt;AF258),A254-COUNTIFS($H$231:$H253,"&lt;&gt;CZ")&amp;$AH$5&amp;A257-COUNTIFS($H$231:$H257,"&lt;&gt;CZ"),IF(AND(H255="CZ",H254="CZ",H253&lt;&gt;"CZ",H256="CZ",H257&lt;&gt;"CZ",AF257=AF253,AF255&lt;&gt;AF252,AF255&lt;&gt;AF258),A254-COUNTIFS($H$231:$H253,"&lt;&gt;CZ")&amp;$AH$5&amp;A257-COUNTIFS($H$231:$H257,"&lt;&gt;CZ"),IF(AND(H255="CZ",H254="CZ",H253="CZ",H256&lt;&gt;"CZ",H257&lt;&gt;"CZ",AF257=AF253,AF255&lt;&gt;AF252,AF255&lt;&gt;AF258),A253-COUNTIFS($H$231:$H253,"&lt;&gt;CZ")&amp;$AH$5&amp;A257-COUNTIFS($H$231:$H257,"&lt;&gt;CZ"),""))))))))))))))))))))))))))))))))))))))))))))))))</f>
        <v/>
      </c>
      <c r="AK255" s="102" t="str">
        <f>IF(AI255&lt;&gt;"","",IF(AJ255&lt;&gt;"","",IF(AND(H254="CZ",H253&lt;&gt;"CZ",H252&lt;&gt;"CZ",H255&lt;&gt;"CZ",H256&lt;&gt;"CZ",AF256=AF252,AF254&lt;&gt;AF251,AF254&lt;&gt;AF257),A253-COUNTIFS($H$231:$H252,"&lt;&gt;CZ"),IF(AND(H255="CZ",H254&lt;&gt;"CZ",H256="CZ",H257="CZ",H258="CZ",AF258=AF254,AF255&lt;&gt;AF253,AF255&lt;&gt;AF259),A255-COUNTIFS($H$231:$H254,"&lt;&gt;CZ")&amp;$AH$5&amp;A258-COUNTIFS($H$231:$H258,"&lt;&gt;CZ"),IF(AND(H255="CZ",H254="CZ",H256&lt;&gt;"CZ",H257="CZ",H258="CZ",AF258=AF254,AF255&lt;&gt;AF253,AF255&lt;&gt;AF259),A254-COUNTIFS($H$231:$H254,"&lt;&gt;CZ")&amp;$AH$5&amp;A258-COUNTIFS($H$231:$H258,"&lt;&gt;CZ"),IF(AND(H255="CZ",H254="CZ",H256="CZ",H257&lt;&gt;"CZ",H258="CZ",AF258=AF254,AF255&lt;&gt;AF253,AF255&lt;&gt;AF259),A254-COUNTIFS($H$231:$H254,"&lt;&gt;CZ")&amp;$AH$5&amp;A258-COUNTIFS($H$231:$H258,"&lt;&gt;CZ"),IF(AND(H255="CZ",H254="CZ",H256="CZ",H257="CZ",H258&lt;&gt;"CZ",AF258=AF254,AF255&lt;&gt;AF253,AF255&lt;&gt;AF259),A254-COUNTIFS($H$231:$H254,"&lt;&gt;CZ")&amp;$AH$5&amp;A258-COUNTIFS($H$231:$H258,"&lt;&gt;CZ"),IF(AND(H255="CZ",H254&lt;&gt;"CZ",H256="CZ",H257="CZ",H258&lt;&gt;"CZ",AF258=AF254,AF255&lt;&gt;AF253,AF255&lt;&gt;AF259),A255-COUNTIFS($H$231:$H254,"&lt;&gt;CZ")&amp;$AH$5&amp;A258-COUNTIFS($H$231:$H258,"&lt;&gt;CZ"),IF(AND(H255="CZ",H254&lt;&gt;"CZ",H256="CZ",H257&lt;&gt;"CZ",H258="CZ",AF258=AF254,AF255&lt;&gt;AF253,AF255&lt;&gt;AF259),A255-COUNTIFS($H$231:$H254,"&lt;&gt;CZ")&amp;$AH$5&amp;A258-COUNTIFS($H$231:$H258,"&lt;&gt;CZ"),IF(AND(H255="CZ",H254&lt;&gt;"CZ",H256&lt;&gt;"CZ",H257="CZ",H258="CZ",AF258=AF254,AF255&lt;&gt;AF253,AF255&lt;&gt;AF259),A255-COUNTIFS($H$231:$H254,"&lt;&gt;CZ")&amp;$AH$5&amp;A258-COUNTIFS($H$231:$H258,"&lt;&gt;CZ"),IF(AND(H255="CZ",H254&lt;&gt;"CZ",H256&lt;&gt;"CZ",H257&lt;&gt;"CZ",H258="CZ",AF258=AF254,AF255&lt;&gt;AF253,AF255&lt;&gt;AF259),A255-COUNTIFS($H$231:$H254,"&lt;&gt;CZ")&amp;$AH$5&amp;A258-COUNTIFS($H$231:$H258,"&lt;&gt;CZ"),IF(AND(H255="CZ",H254&lt;&gt;"CZ",H256&lt;&gt;"CZ",H257&lt;&gt;"CZ",H258&lt;&gt;"CZ",AF258=AF254,AF255&lt;&gt;AF253,AF255&lt;&gt;AF259),A258-COUNTIFS($H$231:$H258,"&lt;&gt;CZ"),IF(AND(H255="CZ",H254&lt;&gt;"CZ",H256&lt;&gt;"CZ",H257="CZ",H258&lt;&gt;"CZ",AF258=AF254,AF255&lt;&gt;AF253,AF255&lt;&gt;AF259),A255-COUNTIFS($H$231:$H254,"&lt;&gt;CZ")&amp;$AH$5&amp;A258-COUNTIFS($H$231:$H258,"&lt;&gt;CZ"),IF(AND(H255="CZ",H254="CZ",H256="CZ",H257&lt;&gt;"CZ",H258&lt;&gt;"CZ",AF258=AF254,AF255&lt;&gt;AF253,AF255&lt;&gt;AF259),A254-COUNTIFS($H$231:$H254,"&lt;&gt;CZ")&amp;$AH$5&amp;A258-COUNTIFS($H$231:$H258,"&lt;&gt;CZ"),IF(AND(H255="CZ",H254="CZ",H256&lt;&gt;"CZ",H257&lt;&gt;"CZ",H258&lt;&gt;"CZ",AF258=AF254,AF255&lt;&gt;AF253,AF255&lt;&gt;AF259),A254-COUNTIFS($H$231:$H254,"&lt;&gt;CZ")&amp;$AH$5&amp;A258-COUNTIFS($H$231:$H258,"&lt;&gt;CZ"),IF(AND(H255="CZ",H254="CZ",H256&lt;&gt;"CZ",H257&lt;&gt;"CZ",H258="CZ",AF258=AF254,AF255&lt;&gt;AF253,AF255&lt;&gt;AF259),A254-COUNTIFS($H$231:$H254,"&lt;&gt;CZ")&amp;$AH$5&amp;A258-COUNTIFS($H$231:$H258,"&lt;&gt;CZ"),IF(AND(H255="CZ",H254="CZ",H256&lt;&gt;"CZ",H257="CZ",H258&lt;&gt;"CZ",AF258=AF254,AF255&lt;&gt;AF253,AF255&lt;&gt;AF259),A254-COUNTIFS($H$231:$H254,"&lt;&gt;CZ")&amp;$AH$5&amp;A258-COUNTIFS($H$231:$H258,"&lt;&gt;CZ"),IF(AND(H255="CZ",H254&lt;&gt;"CZ",H256="CZ",H257&lt;&gt;"CZ",H258&lt;&gt;"CZ",AF258=AF254,AF255&lt;&gt;AF253,AF255&lt;&gt;AF259),A255-COUNTIFS($H$231:$H254,"&lt;&gt;CZ")&amp;$AH$5&amp;A258-COUNTIFS($H$231:$H258,"&lt;&gt;CZ"),IF(AND(H255="CZ",H256&lt;&gt;"CZ",H257="CZ",H258="CZ",H259="CZ",AF255=AF259,AF255&lt;&gt;AF254,AF255&lt;&gt;AF260),A255-COUNTIFS($H$231:$H255,"&lt;&gt;CZ")&amp;$AH$5&amp;A259-COUNTIFS($H$231:$H259,"&lt;&gt;CZ"),IF(AND(H255="CZ",H256="CZ",H257&lt;&gt;"CZ",H258="CZ",H259="CZ",AF255=AF259,AF255&lt;&gt;AF254,AF255&lt;&gt;AF260),A255-COUNTIFS($H$231:$H255,"&lt;&gt;CZ")&amp;$AH$5&amp;A259-COUNTIFS($H$231:$H259,"&lt;&gt;CZ"),IF(AND(H255="CZ",H256="CZ",H257="CZ",H258&lt;&gt;"CZ",H259="CZ",AF255=AF259,AF255&lt;&gt;AF254,AF255&lt;&gt;AF260),A255-COUNTIFS($H$231:$H255,"&lt;&gt;CZ")&amp;$AH$5&amp;A259-COUNTIFS($H$231:$H259,"&lt;&gt;CZ"),IF(AND(H255="CZ",H256="CZ",H257="CZ",H258="CZ",H259&lt;&gt;"CZ",AF255=AF259,AF255&lt;&gt;AF254,AF255&lt;&gt;AF260),A255-COUNTIFS($H$231:$H255,"&lt;&gt;CZ")&amp;$AH$5&amp;A259-COUNTIFS($H$231:$H259,"&lt;&gt;CZ"),IF(AND(H255="CZ",H254&lt;&gt;"CZ",H253="CZ",H252="CZ",H256&lt;&gt;"CZ",AF256=AF252,AF255&lt;&gt;AF251,AF255&lt;&gt;AF257),A252-COUNTIFS($H$231:$H252,"&lt;&gt;CZ")&amp;$AH$5&amp;A256-COUNTIFS($H$231:$H256,"&lt;&gt;CZ"),IF(AND(H255="CZ",H256&lt;&gt;"CZ",H257="CZ",H258="CZ",H259&lt;&gt;"CZ",AF255=AF259,AF255&lt;&gt;AF254,AF255&lt;&gt;AF260),A255-COUNTIFS($H$231:$H255,"&lt;&gt;CZ")&amp;$AH$5&amp;A259-COUNTIFS($H$231:$H259,"&lt;&gt;CZ"),IF(AND(H255="CZ",H256&lt;&gt;"CZ",H257="CZ",H258&lt;&gt;"CZ",H259="CZ",AF255=AF259,AF255&lt;&gt;AF254,AF255&lt;&gt;AF260),A255-COUNTIFS($H$231:$H255,"&lt;&gt;CZ")&amp;$AH$5&amp;A259-COUNTIFS($H$231:$H259,"&lt;&gt;CZ"),IF(AND(H255="CZ",H256&lt;&gt;"CZ",H257&lt;&gt;"CZ",H258="CZ",H259="CZ",AF255=AF259,AF255&lt;&gt;AF254,AF255&lt;&gt;AF260),A255-COUNTIFS($H$231:$H255,"&lt;&gt;CZ")&amp;$AH$5&amp;A259-COUNTIFS($H$231:$H259,"&lt;&gt;CZ"),IF(AND(H255="CZ",H256&lt;&gt;"CZ",H257&lt;&gt;"CZ",H258&lt;&gt;"CZ",H259="CZ",AF255=AF259,AF255&lt;&gt;AF254,AF255&lt;&gt;AF260),A255-COUNTIFS($H$231:$H255,"&lt;&gt;CZ")&amp;$AH$5&amp;A259-COUNTIFS($H$231:$H259,"&lt;&gt;CZ"),IF(AND(H255="CZ",H256&lt;&gt;"CZ",H257&lt;&gt;"CZ",H258="CZ",H259&lt;&gt;"CZ",AF255=AF259,AF255&lt;&gt;AF254,AF255&lt;&gt;AF260),A255-COUNTIFS($H$231:$H255,"&lt;&gt;CZ")&amp;$AH$5&amp;A259-COUNTIFS($H$231:$H259,"&lt;&gt;CZ"),IF(AND(H255="CZ",H256&lt;&gt;"CZ",H257="CZ",H258&lt;&gt;"CZ",H259&lt;&gt;"CZ",AF255=AF259,AF255&lt;&gt;AF254,AF255&lt;&gt;AF260),A255-COUNTIFS($H$231:$H255,"&lt;&gt;CZ")&amp;$AH$5&amp;A259-COUNTIFS($H$231:$H259,"&lt;&gt;CZ"),IF(AND(H255="CZ",H256="CZ",H257&lt;&gt;"CZ",H258&lt;&gt;"CZ",H259&lt;&gt;"CZ",AF255=AF259,AF255&lt;&gt;AF254,AF255&lt;&gt;AF260),A255-COUNTIFS($H$231:$H255,"&lt;&gt;CZ")&amp;$AH$5&amp;A259-COUNTIFS($H$231:$H259,"&lt;&gt;CZ"),IF(AND(H255="CZ",H256="CZ",H257="CZ",H258&lt;&gt;"CZ",H259&lt;&gt;"CZ",AF255=AF259,AF255&lt;&gt;AF254,AF255&lt;&gt;AF260),A255-COUNTIFS($H$231:$H255,"&lt;&gt;CZ")&amp;$AH$5&amp;A259-COUNTIFS($H$231:$H259,"&lt;&gt;CZ"),IF(AND(H255="CZ",H256="CZ",H257&lt;&gt;"CZ",H258="CZ",H259&lt;&gt;"CZ",AF255=AF259,AF255&lt;&gt;AF254,AF255&lt;&gt;AF260),A255-COUNTIFS($H$231:$H255,"&lt;&gt;CZ")&amp;$AH$5&amp;A259-COUNTIFS($H$231:$H259,"&lt;&gt;CZ"),IF(AND(H255="CZ",H256="CZ",H257="CZ",H258&lt;&gt;"CZ",H259&lt;&gt;"CZ",AF255=AF259,AF255&lt;&gt;AF254,AF255&lt;&gt;AF260),A255-COUNTIFS($H$231:$H255,"&lt;&gt;CZ")&amp;$AH$5&amp;A259-COUNTIFS($H$231:$H259,"&lt;&gt;CZ"),IF(AND(H255="CZ",H256="CZ",H257&lt;&gt;"CZ",H258&lt;&gt;"CZ",H259&lt;&gt;"CZ",AF255=AF259,AF255&lt;&gt;AF254,AF255&lt;&gt;AF260),A259-COUNTIFS($H$231:$H259,"&lt;&gt;CZ"),""))))))))))))))))))))))))))))))))))</f>
        <v/>
      </c>
      <c r="AL255" s="120" t="str">
        <f t="shared" si="15"/>
        <v/>
      </c>
    </row>
    <row r="256" spans="1:38" s="104" customFormat="1" ht="15" hidden="1" customHeight="1">
      <c r="A256" s="105">
        <v>26</v>
      </c>
      <c r="B256" s="106" t="e">
        <v>#N/A</v>
      </c>
      <c r="C256" s="107" t="s">
        <v>251</v>
      </c>
      <c r="D256" s="107" t="s">
        <v>251</v>
      </c>
      <c r="E256" s="106" t="s">
        <v>251</v>
      </c>
      <c r="F256" s="108"/>
      <c r="G256" s="109" t="s">
        <v>251</v>
      </c>
      <c r="H256" s="110" t="s">
        <v>251</v>
      </c>
      <c r="I256" s="111"/>
      <c r="J256" s="112" t="s">
        <v>251</v>
      </c>
      <c r="K256" s="111"/>
      <c r="L256" s="112" t="s">
        <v>251</v>
      </c>
      <c r="M256" s="111"/>
      <c r="N256" s="112" t="s">
        <v>251</v>
      </c>
      <c r="O256" s="111"/>
      <c r="P256" s="112" t="s">
        <v>251</v>
      </c>
      <c r="Q256" s="111"/>
      <c r="R256" s="112" t="s">
        <v>251</v>
      </c>
      <c r="S256" s="113"/>
      <c r="T256" s="112" t="s">
        <v>251</v>
      </c>
      <c r="U256" s="111"/>
      <c r="V256" s="112" t="s">
        <v>251</v>
      </c>
      <c r="W256" s="111"/>
      <c r="X256" s="112" t="s">
        <v>251</v>
      </c>
      <c r="Y256" s="111"/>
      <c r="Z256" s="112" t="s">
        <v>251</v>
      </c>
      <c r="AA256" s="111"/>
      <c r="AB256" s="112" t="s">
        <v>251</v>
      </c>
      <c r="AC256" s="111"/>
      <c r="AD256" s="112" t="s">
        <v>251</v>
      </c>
      <c r="AE256" s="116">
        <v>0</v>
      </c>
      <c r="AF256" s="117" t="s">
        <v>251</v>
      </c>
      <c r="AG256" s="118" t="s">
        <v>251</v>
      </c>
      <c r="AH256" s="100" t="str">
        <f t="shared" ca="1" si="14"/>
        <v/>
      </c>
      <c r="AI256" s="119" t="str">
        <f>IF(H256="","",IF(H256&lt;&gt;"CZ","NE",IF(AND(H256="CZ",AF255&lt;&gt;AF256,AF256&lt;&gt;AF257),A256-COUNTIF($H$231:$H256,"&lt;&gt;CZ"),IF(AND(H256="CZ",H255="CZ",AF256=AF255,AF256&lt;&gt;AF254,AF256&lt;&gt;AF257),A255-COUNTIF($H$231:$H256,"&lt;&gt;CZ")&amp;$AH$5&amp;A256-COUNTIF($H$231:$H256,"&lt;&gt;CZ"),IF(AND(H256="CZ",H257="CZ",AF256&lt;&gt;AF255,AF256=AF257,AF256&lt;&gt;AF258),A256-COUNTIF($H$231:$H256,"&lt;&gt;CZ")&amp;$AH$5&amp;A257-COUNTIF($H$231:$H257,"&lt;&gt;CZ"),IF(AND(H256="CZ",H255="CZ",H254="CZ",AF256=AF254,AF256&lt;&gt;AF253,AF256&lt;&gt;AF257),A254-COUNTIF($H$231:$H256,"&lt;&gt;CZ")&amp;$AH$5&amp;A256-COUNTIF($H$231:$H256,"&lt;&gt;CZ"),IF(AND(H256="CZ",H255="CZ",H257="CZ",AF257=AF255,AF256&lt;&gt;AF254,AF256&lt;&gt;AF258),A255-COUNTIF($H$231:$H255,"&lt;&gt;CZ")&amp;$AH$5&amp;A257-COUNTIF($H$231:$H257,"&lt;&gt;CZ"),IF(AND(H256="CZ",H257="CZ",H258="CZ",AF256&lt;&gt;AF255,AF256=AF258,AF256&lt;&gt;AF259),A256-COUNTIF($H$231:$H256,"&lt;&gt;CZ")&amp;$AH$5&amp;A258-COUNTIF($H$231:$H258,"&lt;&gt;CZ"),IF(AND(H256="CZ",H255="CZ",H254="CZ",H253="CZ",AF256=AF253,AF256&lt;&gt;AF252,AF256&lt;&gt;AF257),A253-COUNTIF($H$231:$H253,"&lt;&gt;CZ")&amp;$AH$5&amp;A256-COUNTIF($H$231:$H256,"&lt;&gt;CZ"),IF(AND(H256="CZ",H255="CZ",H254="CZ",H257="CZ",AF257=AF254,AF256&lt;&gt;AF253,AF256&lt;&gt;AF258),A254-COUNTIF($H$231:$H254,"&lt;&gt;CZ")&amp;$AH$5&amp;A257-COUNTIF($H$231:$H257,"&lt;&gt;CZ"),IF(AND(H256="CZ",H255="CZ",H257="CZ",H258="CZ",AF258=AF255,AF256&lt;&gt;AF254,AF256&lt;&gt;AF259),A255-COUNTIF($H$231:$H255,"&lt;&gt;CZ")&amp;$AH$5&amp;A258-COUNTIF($H$231:$H258,"&lt;&gt;CZ"),IF(AND(H256="CZ",H257="CZ",H258="CZ",H259="CZ",AF256&lt;&gt;AF255,AF256=AF259,AF256&lt;&gt;AF260),A256-COUNTIF($H$231:$H256,"&lt;&gt;CZ")&amp;$AH$5&amp;A259-COUNTIF($H$231:$H259,"&lt;&gt;CZ"),IF(AND(H256="CZ",H255="CZ",H254="CZ",H253="CZ",H252="CZ",AF256=AF252,AF256&lt;&gt;AF251,AF256&lt;&gt;AF257),A252-COUNTIF($H$231:$H252,"&lt;&gt;CZ")&amp;$AH$5&amp;A256-COUNTIF($H$231:$H256,"&lt;&gt;CZ"),IF(AND(H256="CZ",H255="CZ",H254="CZ",H253="CZ",H257="CZ",AF257=AF253,AF256&lt;&gt;AF252,AF256&lt;&gt;AF258),A253-COUNTIF($H$231:$H253,"&lt;&gt;CZ")&amp;$AH$5&amp;A257-COUNTIF($H$231:$H257,"&lt;&gt;CZ"),IF(AND(H256="CZ",H255="CZ",H254="CZ",H257="CZ",H258="CZ",AF258=AF254,AF256&lt;&gt;AF253,AF256&lt;&gt;AF259),A254-COUNTIF($H$231:$H254,"&lt;&gt;CZ")&amp;$AH$5&amp;A258-COUNTIF($H$231:$H258,"&lt;&gt;CZ"),IF(AND(H256="CZ",H255="CZ",H257="CZ",H258="CZ",H259="CZ",AF259=AF255,AF256&lt;&gt;AF254,AF256&lt;&gt;AF260),A255-COUNTIF($H$231:$H255,"&lt;&gt;CZ")&amp;$AH$5&amp;A259-COUNTIF($H$231:$H259,"&lt;&gt;CZ"),IF(AND(H256="CZ",H257="CZ",H258="CZ",H259="CZ",H260="CZ",AF256&lt;&gt;AF255,AF256=AF260,AF256&lt;&gt;AF261),A256-COUNTIF($H$231:$H256,"&lt;&gt;CZ")&amp;$AH$5&amp;A260-COUNTIF($H$231:$H260,"&lt;&gt;CZ"),IF(AND(H256="CZ",H255&lt;&gt;"CZ",AF256=AF255,AF256&lt;&gt;AF254,AF256&lt;&gt;AF257),A256-COUNTIF($H$231:$H256,"&lt;&gt;CZ"),IF(AND(H256="CZ",H257&lt;&gt;"CZ",AF256&lt;&gt;AF255,AF256=AF257,AF256&lt;&gt;AF258),A256-COUNTIF($H$231:$H256,"&lt;&gt;CZ"),IF(AND(H256="CZ",H255&lt;&gt;"CZ",H254="CZ",AF256=AF254,AF256&lt;&gt;AF253,AF256&lt;&gt;AF257),A254-COUNTIF($H$231:$H254,"&lt;&gt;CZ")&amp;$AH$5&amp;A256-COUNTIF($H$231:$H256,"&lt;&gt;CZ"),IF(AND(H256="CZ",H255="CZ",H254&lt;&gt;"CZ",AF256=AF254,AF256&lt;&gt;AF253,AF256&lt;&gt;AF257),A255-COUNTIF($H$231:$H254,"&lt;&gt;CZ")&amp;$AH$5&amp;A256-COUNTIF($H$231:$H256,"&lt;&gt;CZ"),IF(AND(H256="CZ",H255&lt;&gt;"CZ",H254&lt;&gt;"CZ",AF256=AF254,AF256&lt;&gt;AF253,AF256&lt;&gt;AF257),A256-COUNTIF($H$231:$H256,"&lt;&gt;CZ"),IF(AND(H256="CZ",H255&lt;&gt;"CZ",H257="CZ",AF256=AF255,AF256&lt;&gt;AF254,AF256=AF257,AF256&lt;&gt;AF258),A256-COUNTIF($H$231:$H255,"&lt;&gt;CZ")&amp;$AH$5&amp;A257-COUNTIF($H$231:$H257,"&lt;&gt;CZ"),IF(AND(H256="CZ",H255="CZ",H257&lt;&gt;"CZ",AF257=AF255,AF256&lt;&gt;AF254,AF256&lt;&gt;AF258),A255-COUNTIF($H$231:$H255,"&lt;&gt;CZ")&amp;$AH$5&amp;A257-COUNTIF($H$231:$H257,"&lt;&gt;CZ"),IF(AND(H256="CZ",H255&lt;&gt;"CZ",H257&lt;&gt;"CZ",AF257=AF255,AF256&lt;&gt;AF254,AF256&lt;&gt;AF258),A256-COUNTIF($H$231:$H255,"&lt;&gt;CZ"),IF(AND(H256="CZ",H257&lt;&gt;"CZ",H258="CZ",AF256&lt;&gt;AF255,AF256=AF258,AF256&lt;&gt;AF259),A256-COUNTIF($H$231:$H256,"&lt;&gt;CZ")&amp;$AH$5&amp;A258-COUNTIF($H$231:$H258,"&lt;&gt;CZ"),IF(AND(H256="CZ",H257="CZ",H258&lt;&gt;"CZ",AF256&lt;&gt;AF255,AF256=AF258,AF256&lt;&gt;AF259),A256-COUNTIF($H$231:$H256,"&lt;&gt;CZ")&amp;$AH$5&amp;A258-COUNTIF($H$231:$H258,"&lt;&gt;CZ"),IF(AND(H256="CZ",H257&lt;&gt;"CZ",H258&lt;&gt;"CZ",AF256&gt;0,AF256&lt;&gt;AF255,AF256=AF258,AF256&lt;&gt;AF259),A256-COUNTIF($H$231:$H256,"&lt;&gt;CZ"),IF(AND(H256="CZ",H255&lt;&gt;"CZ",H254="CZ",H253="CZ",AF256=AF253,AF256&lt;&gt;AF252,AF256&lt;&gt;AF257),A253-COUNTIF($H$231:$H253,"&lt;&gt;CZ")&amp;$AH$5&amp;A256-COUNTIF($H$231:$H256,"&lt;&gt;CZ"),IF(AND(H256="CZ",H255="CZ",H254&lt;&gt;"CZ",H253="CZ",AF256=AF253,AF256&lt;&gt;AF252,AF256&lt;&gt;AF257),A253-COUNTIF($H$231:$H253,"&lt;&gt;CZ")&amp;$AH$5&amp;A256-COUNTIF($H$231:$H256,"&lt;&gt;CZ"),IF(AND(H256="CZ",H255="CZ",H254="CZ",H253&lt;&gt;"CZ",AF256=AF253,AF256&lt;&gt;AF252,AF256&lt;&gt;AF257),A254-COUNTIF($H$231:$H253,"&lt;&gt;CZ")&amp;$AH$5&amp;A256-COUNTIF($H$231:$H256,"&lt;&gt;CZ"),IF(AND(H256="CZ",H255&lt;&gt;"CZ",H254&lt;&gt;"CZ",H253="CZ",AF256=AF253,AF256&lt;&gt;AF252,AF256&lt;&gt;AF257),A253-COUNTIF($H$231:$H253,"&lt;&gt;CZ")&amp;$AH$5&amp;A256-COUNTIF($H$231:$H256,"&lt;&gt;CZ"),IF(AND(H256="CZ",H255&lt;&gt;"CZ",H254="CZ",H253&lt;&gt;"CZ",AF256=AF253,AF256&lt;&gt;AF252,AF256&lt;&gt;AF257),A254-COUNTIF($H$231:$H253,"&lt;&gt;CZ")&amp;$AH$5&amp;A256-COUNTIF($H$231:$H256,"&lt;&gt;CZ"),IF(AND(H256="CZ",H255="CZ",H254&lt;&gt;"CZ",H253&lt;&gt;"CZ",AF256=AF253,AF256&lt;&gt;AF252,AF256&lt;&gt;AF257),A254-COUNTIF($H$231:$H253,"&lt;&gt;CZ")&amp;$AH$5&amp;A256-COUNTIF($H$231:$H256,"&lt;&gt;CZ"),IF(AND(H256="CZ",H255&lt;&gt;"CZ",H254&lt;&gt;"CZ",H253&lt;&gt;"CZ",AF256=AF253,AF256&lt;&gt;AF252,AF256&lt;&gt;AF257),A256-COUNTIF($H$231:$H256,"&lt;&gt;CZ"),IF(AND(H256="CZ",H255="CZ",H254&lt;&gt;"CZ",H257="CZ",AF256=AF254,AF256&lt;&gt;AF253,AF256=AF257,AF256&lt;&gt;AF258),A255-COUNTIF($H$231:$H254,"&lt;&gt;CZ")&amp;$AH$5&amp;A257-COUNTIF($H$231:$H257,"&lt;&gt;CZ"),IF(AND(H256="CZ",H255="CZ",H254="CZ",H257&lt;&gt;"CZ",AF256=AF254,AF256&lt;&gt;AF253,AF256=AF257,AF256&lt;&gt;AF258),A254-COUNTIF($H$231:$H254,"&lt;&gt;CZ")&amp;$AH$5&amp;A257-COUNTIF($H$231:$H257,"&lt;&gt;CZ"),IF(AND(H256="CZ",H255&lt;&gt;"CZ",H254&lt;&gt;"CZ",H257="CZ",AF256=AF254,AF256&lt;&gt;AF253,AF256=AF257,AF256&lt;&gt;AF258),A255-COUNTIF($H$231:$H254,"&lt;&gt;CZ")&amp;$AH$5&amp;A257-COUNTIF($H$231:$H257,"&lt;&gt;CZ"),IF(AND(H256="CZ",H255&lt;&gt;"CZ",H254="CZ",H257="CZ",AF256=AF254,AF256&lt;&gt;AF253,AF256=AF257,AF256&lt;&gt;AF258),A254-COUNTIF($H$231:$H254,"&lt;&gt;CZ")&amp;$AH$5&amp;A257-COUNTIF($H$231:$H257,"&lt;&gt;CZ"),IF(AND(H256="CZ",H255&lt;&gt;"CZ",H254="CZ",H257&lt;&gt;"CZ",AF256=AF254,AF256&lt;&gt;AF253,AF256=AF257,AF256&lt;&gt;AF258),A254-COUNTIF($H$231:$H254,"&lt;&gt;CZ")&amp;$AH$5&amp;A257-COUNTIF($H$231:$H257,"&lt;&gt;CZ"),IF(AND(H256="CZ",H255="CZ",H254&lt;&gt;"CZ",H257&lt;&gt;"CZ",AF257=AF254,AF256&lt;&gt;AF253,AF256&lt;&gt;AF258),A255-COUNTIF($H$231:$H254,"&lt;&gt;CZ")&amp;$AH$5&amp;A257-COUNTIF($H$231:$H257,"&lt;&gt;CZ"),IF(AND(H256="CZ",H255&lt;&gt;"CZ",H254&lt;&gt;"CZ",H257&lt;&gt;"CZ",AF257=AF254,AF256&lt;&gt;AF253,AF256&lt;&gt;AF258),A255-COUNTIF($H$231:$H254,"&lt;&gt;CZ"),IF(AND(H256="CZ",H255&lt;&gt;"CZ",H257="CZ",H258="CZ",AF258=AF255,AF256&lt;&gt;AF254,AF256&lt;&gt;AF259),A256-COUNTIF($H$231:$H255,"&lt;&gt;CZ")&amp;$AH$5&amp;A258-COUNTIF($H$231:$H258,"&lt;&gt;CZ"),IF(AND(H256="CZ",H255="CZ",H257&lt;&gt;"CZ",H258="CZ",AF258=AF255,AF256&lt;&gt;AF254,AF256&lt;&gt;AF259),A255-COUNTIF($H$231:$H255,"&lt;&gt;CZ")&amp;$AH$5&amp;A258-COUNTIF($H$231:$H258,"&lt;&gt;CZ"),IF(AND(H256="CZ",H255="CZ",H257="CZ",H258&lt;&gt;"CZ",AF258=AF255,AF256&lt;&gt;AF254,AF256&lt;&gt;AF259),A255-COUNTIF($H$231:$H255,"&lt;&gt;CZ")&amp;$AH$5&amp;A258-COUNTIF($H$231:$H258,"&lt;&gt;CZ"),IF(AND(H256="CZ",H255&lt;&gt;"CZ",H257&lt;&gt;"CZ",H258="CZ",AF258=AF255,AF256&lt;&gt;AF254,AF256&lt;&gt;AF259),A256-COUNTIF($H$231:$H255,"&lt;&gt;CZ")&amp;$AH$5&amp;A258-COUNTIF($H$231:$H258,"&lt;&gt;CZ"),IF(AND(H256="CZ",H255&lt;&gt;"CZ",H257="CZ",H258&lt;&gt;"CZ",AF258=AF255,AF256&lt;&gt;AF254,AF256&lt;&gt;AF259),A256-COUNTIF($H$231:$H255,"&lt;&gt;CZ")&amp;$AH$5&amp;A258-COUNTIF($H$231:$H258,"&lt;&gt;CZ"),IF(AND(H256="CZ",H255="CZ",H257&lt;&gt;"CZ",H258&lt;&gt;"CZ",AF258=AF255,AF256&lt;&gt;AF254,AF256&lt;&gt;AF259),A255-COUNTIF($H$231:$H255,"&lt;&gt;CZ")&amp;$AH$5&amp;A258-COUNTIF($H$231:$H258,"&lt;&gt;CZ"),IF(AND(H256="CZ",H255&lt;&gt;"CZ",H257&lt;&gt;"CZ",H258&lt;&gt;"CZ",AF258=AF255,AF256&lt;&gt;AF254,AF256&lt;&gt;AF259),A256-COUNTIF($H$231:$H255,"&lt;&gt;CZ"),IF(AND(H256="CZ",H257="CZ",H258="CZ",H259&lt;&gt;"CZ",AF256&lt;&gt;AF255,AF256=AF259,AF256&lt;&gt;AF260),A256-COUNTIF($H$231:$H256,"&lt;&gt;CZ")&amp;$AH$5&amp;A259-COUNTIF($H$231:$H259,"&lt;&gt;CZ"),IF(AND(H256="CZ",H257="CZ",H258&lt;&gt;"CZ",H259="CZ",AF256&lt;&gt;AF255,AF256=AF259,AF256&lt;&gt;AF260),A256-COUNTIF($H$231:$H256,"&lt;&gt;CZ")&amp;$AH$5&amp;A259-COUNTIF($H$231:$H259,"&lt;&gt;CZ"),IF(AND(H256="CZ",H257&lt;&gt;"CZ",H258="CZ",H259="CZ",AF256&lt;&gt;AF255,AF256=AF259,AF256&lt;&gt;AF260),A256-COUNTIF($H$231:$H256,"&lt;&gt;CZ")&amp;$AH$5&amp;A259-COUNTIF($H$231:$H259,"&lt;&gt;CZ"),IF(AND(H256="CZ",H257&lt;&gt;"CZ",H258&lt;&gt;"CZ",H259="CZ",AF256&lt;&gt;AF255,AF256=AF259,AF256&lt;&gt;AF260),A256-COUNTIF($H$231:$H256,"&lt;&gt;CZ")&amp;$AH$5&amp;A259-COUNTIF($H$231:$H259,"&lt;&gt;CZ"),"")))))))))))))))))))))))))))))))))))))))))))))))))))))</f>
        <v/>
      </c>
      <c r="AJ256" s="102" t="str">
        <f>IF(AI256&lt;&gt;"","",IF(AND(H256="CZ",H257&lt;&gt;"CZ",H258="CZ",H259&lt;&gt;"CZ",AF256&lt;&gt;AF255,AF256=AF259,AF256&lt;&gt;AF260),A256-COUNTIF($H$231:$H256,"&lt;&gt;CZ")&amp;$AH$5&amp;A259-COUNTIF($H$231:$H259,"&lt;&gt;CZ"),IF(AND(H256="CZ",H257="CZ",H258&lt;&gt;"CZ",H259&lt;&gt;"CZ",AF256&lt;&gt;AF255,AF256=AF259,AF256&lt;&gt;AF260),A256-COUNTIF($H$231:$H256,"&lt;&gt;CZ")&amp;$AH$5&amp;A259-COUNTIF($H$231:$H259,"&lt;&gt;CZ"),IF(AND(H256="CZ",H257&lt;&gt;"CZ",H258&lt;&gt;"CZ",H259&lt;&gt;"CZ",AF256&lt;&gt;AF255,AF256=AF259,AF256&lt;&gt;AF260),A256-COUNTIF($H$231:$H256,"&lt;&gt;CZ"),IF(AND(H256="CZ",H255&lt;&gt;"CZ",H254="CZ",H253="CZ",H252="CZ",AF256=AF252,AF256&lt;&gt;AF251,AF256&lt;&gt;AF257),A252-COUNTIFS($H$231:$H252,"&lt;&gt;CZ")&amp;$AH$5&amp;A256-COUNTIFS($H$231:$H256,"&lt;&gt;CZ"),IF(AND(H256="CZ",H255="CZ",H254&lt;&gt;"CZ",H253="CZ",H252="CZ",AF256=AF252,AF256&lt;&gt;AF251,AF256&lt;&gt;AF257),A252-COUNTIFS($H$231:$H252,"&lt;&gt;CZ")&amp;$AH$5&amp;A256-COUNTIFS($H$231:$H256,"&lt;&gt;CZ"),IF(AND(H256="CZ",H255="CZ",H254="CZ",H253&lt;&gt;"CZ",H252="CZ",AF256=AF252,AF256&lt;&gt;AF251,AF256&lt;&gt;AF257),A252-COUNTIFS($H$231:$H252,"&lt;&gt;CZ")&amp;$AH$5&amp;A256-COUNTIFS($H$231:$H256,"&lt;&gt;CZ"),IF(AND(H256="CZ",H255="CZ",H254="CZ",H253="CZ",H252&lt;&gt;"CZ",AF256=AF252,AF256&lt;&gt;AF251,AF256&lt;&gt;AF257),A253-COUNTIFS($H$231:$H252,"&lt;&gt;CZ")&amp;$AH$5&amp;A256-COUNTIFS($H$231:$H256,"&lt;&gt;CZ"),IF(AND(H256="CZ",H255&lt;&gt;"CZ",H254="CZ",H253="CZ",H252&lt;&gt;"CZ",AF256=AF252,AF256&lt;&gt;AF251,AF256&lt;&gt;AF257),A253-COUNTIFS($H$231:$H252,"&lt;&gt;CZ")&amp;$AH$5&amp;A256-COUNTIFS($H$231:$H256,"&lt;&gt;CZ"),IF(AND(H256="CZ",H255&lt;&gt;"CZ",H254="CZ",H253&lt;&gt;"CZ",H252="CZ",AF256=AF252,AF256&lt;&gt;AF251,AF256&lt;&gt;AF257),A252-COUNTIFS($H$231:$H252,"&lt;&gt;CZ")&amp;$AH$5&amp;A256-COUNTIFS($H$231:$H256,"&lt;&gt;CZ"),IF(AND(H256="CZ",H255&lt;&gt;"CZ",H254&lt;&gt;"CZ",H253="CZ",H252="CZ",AF256=AF252,AF256&lt;&gt;AF251,AF256&lt;&gt;AF257),A252-COUNTIFS($H$231:$H252,"&lt;&gt;CZ")&amp;$AH$5&amp;A256-COUNTIFS($H$231:$H256,"&lt;&gt;CZ"),IF(AND(H256="CZ",H255&lt;&gt;"CZ",H254&lt;&gt;"CZ",H253&lt;&gt;"CZ",H252="CZ",AF256=AF252,AF256&lt;&gt;AF251,AF256&lt;&gt;AF257),A252-COUNTIFS($H$231:$H252,"&lt;&gt;CZ")&amp;$AH$5&amp;A256-COUNTIFS($H$231:$H256,"&lt;&gt;CZ"),IF(AND(H256="CZ",H255&lt;&gt;"CZ",H254&lt;&gt;"CZ",H253="CZ",H252&lt;&gt;"CZ",AF256=AF252,AF256&lt;&gt;AF251,AF256&lt;&gt;AF257),A253-COUNTIFS($H$231:$H252,"&lt;&gt;CZ")&amp;$AH$5&amp;A256-COUNTIFS($H$231:$H256,"&lt;&gt;CZ"),IF(AND(H256="CZ",H255&lt;&gt;"CZ",H254="CZ",H253&lt;&gt;"CZ",H252&lt;&gt;"CZ",AF256=AF252,AF256&lt;&gt;AF251,AF256&lt;&gt;AF257),A253-COUNTIFS($H$231:$H252,"&lt;&gt;CZ")&amp;$AH$5&amp;A256-COUNTIFS($H$231:$H256,"&lt;&gt;CZ"),IF(AND(H256="CZ",H255="CZ",H254&lt;&gt;"CZ",H253&lt;&gt;"CZ",H252&lt;&gt;"CZ",AF256=AF252,AF256&lt;&gt;AF251,AF256&lt;&gt;AF257),A253-COUNTIFS($H$231:$H252,"&lt;&gt;CZ")&amp;$AH$5&amp;A256-COUNTIFS($H$231:$H256,"&lt;&gt;CZ"),IF(AND(H256="CZ",H255="CZ",H254&lt;&gt;"CZ",H253&lt;&gt;"CZ",H252="CZ",AF256=AF252,AF256&lt;&gt;AF251,AF256&lt;&gt;AF257),A252-COUNTIFS($H$231:$H252,"&lt;&gt;CZ")&amp;$AH$5&amp;A256-COUNTIFS($H$231:$H256,"&lt;&gt;CZ"),IF(AND(H256="CZ",H255="CZ",H254&lt;&gt;"CZ",H253="CZ",H252&lt;&gt;"CZ",AF256=AF252,AF256&lt;&gt;AF251,AF256&lt;&gt;AF257),A253-COUNTIFS($H$231:$H252,"&lt;&gt;CZ")&amp;$AH$5&amp;A256-COUNTIFS($H$231:$H256,"&lt;&gt;CZ"),IF(AND(H256="CZ",H255="CZ",H254="CZ",H253&lt;&gt;"CZ",H252&lt;&gt;"CZ",AF256=AF252,AF256&lt;&gt;AF251,AF256&lt;&gt;AF257),A253-COUNTIFS($H$231:$H252,"&lt;&gt;CZ")&amp;$AH$5&amp;A256-COUNTIFS($H$231:$H256,"&lt;&gt;CZ"),IF(AND(H256="CZ",H255&lt;&gt;"CZ",H254&lt;&gt;"CZ",H253&lt;&gt;"CZ",H252&lt;&gt;"CZ",AF256=AF252,AF256&lt;&gt;AF251,AF256&lt;&gt;AF257),A253-COUNTIFS($H$231:$H252,"&lt;&gt;CZ"),IF(AND(H256="CZ",H255&lt;&gt;"CZ",H254="CZ",H253="CZ",H257="CZ",AF257=AF253,AF256&lt;&gt;AF252,AF256&lt;&gt;AF258),A253-COUNTIFS($H$231:$H253,"&lt;&gt;CZ")&amp;$AH$5&amp;A257-COUNTIFS($H$231:$H257,"&lt;&gt;CZ"),IF(AND(H256="CZ",H255="CZ",H254&lt;&gt;"CZ",H253="CZ",H257="CZ",AF257=AF253,AF256&lt;&gt;AF252,AF256&lt;&gt;AF258),A253-COUNTIFS($H$231:$H253,"&lt;&gt;CZ")&amp;$AH$5&amp;A257-COUNTIFS($H$231:$H257,"&lt;&gt;CZ"),IF(AND(H256="CZ",H255="CZ",H254="CZ",H253&lt;&gt;"CZ",H257="CZ",AF257=AF253,AF256&lt;&gt;AF252,AF256&lt;&gt;AF258),A254-COUNTIFS($H$231:$H253,"&lt;&gt;CZ")&amp;$AH$5&amp;A257-COUNTIFS($H$231:$H257,"&lt;&gt;CZ"),IF(AND(H256="CZ",H255="CZ",H254="CZ",H253="CZ",H257&lt;&gt;"CZ",AF257=AF253,AF256&lt;&gt;AF252,AF256&lt;&gt;AF258),A253-COUNTIFS($H$231:$H253,"&lt;&gt;CZ")&amp;$AH$5&amp;A257-COUNTIFS($H$231:$H257,"&lt;&gt;CZ"),IF(AND(H256="CZ",H255&lt;&gt;"CZ",H254="CZ",H253="CZ",H257&lt;&gt;"CZ",AF257=AF253,AF256&lt;&gt;AF252,AF256&lt;&gt;AF258),A253-COUNTIFS($H$231:$H253,"&lt;&gt;CZ")&amp;$AH$5&amp;A257-COUNTIFS($H$231:$H257,"&lt;&gt;CZ"),IF(AND(H256="CZ",H255&lt;&gt;"CZ",H254="CZ",H253&lt;&gt;"CZ",H257="CZ",AF257=AF253,AF256&lt;&gt;AF252,AF256&lt;&gt;AF258),A254-COUNTIFS($H$231:$H253,"&lt;&gt;CZ")&amp;$AH$5&amp;A257-COUNTIFS($H$231:$H257,"&lt;&gt;CZ"),IF(AND(H256="CZ",H255&lt;&gt;"CZ",H254&lt;&gt;"CZ",H253="CZ",H257="CZ",AF257=AF253,AF256&lt;&gt;AF252,AF256&lt;&gt;AF258),A253-COUNTIFS($H$231:$H253,"&lt;&gt;CZ")&amp;$AH$5&amp;A257-COUNTIFS($H$231:$H257,"&lt;&gt;CZ"),IF(AND(H256="CZ",H255&lt;&gt;"CZ",H254&lt;&gt;"CZ",H253&lt;&gt;"CZ",H257="CZ",AF257=AF253,AF256&lt;&gt;AF252,AF256&lt;&gt;AF258),A254-COUNTIFS($H$231:$H253,"&lt;&gt;CZ")&amp;$AH$5&amp;A257-COUNTIFS($H$231:$H257,"&lt;&gt;CZ"),IF(AND(H256="CZ",H255&lt;&gt;"CZ",H254&lt;&gt;"CZ",H253="CZ",H257&lt;&gt;"CZ",AF257=AF253,AF256&lt;&gt;AF252,AF256&lt;&gt;AF258),A253-COUNTIFS($H$231:$H253,"&lt;&gt;CZ")&amp;$AH$5&amp;A257-COUNTIFS($H$231:$H257,"&lt;&gt;CZ"),IF(AND(H256="CZ",H255&lt;&gt;"CZ",H254="CZ",H253&lt;&gt;"CZ",H257&lt;&gt;"CZ",AF257=AF253,AF256&lt;&gt;AF252,AF256&lt;&gt;AF258),A254-COUNTIFS($H$231:$H253,"&lt;&gt;CZ")&amp;$AH$5&amp;A257-COUNTIFS($H$231:$H257,"&lt;&gt;CZ"),IF(AND(H256="CZ",H255="CZ",H254&lt;&gt;"CZ",H253&lt;&gt;"CZ",H257&lt;&gt;"CZ",AF257=AF253,AF256&lt;&gt;AF252,AF256&lt;&gt;AF258),A254-COUNTIFS($H$231:$H253,"&lt;&gt;CZ")&amp;$AH$5&amp;A257-COUNTIFS($H$231:$H257,"&lt;&gt;CZ"),IF(AND(H256="CZ",H255="CZ",H254&lt;&gt;"CZ",H253&lt;&gt;"CZ",H257="CZ",AF257=AF253,AF256&lt;&gt;AF252,AF256&lt;&gt;AF258),A254-COUNTIFS($H$231:$H253,"&lt;&gt;CZ")&amp;$AH$5&amp;A257-COUNTIFS($H$231:$H257,"&lt;&gt;CZ"),IF(AND(H256="CZ",H255="CZ",H254&lt;&gt;"CZ",H253="CZ",H257&lt;&gt;"CZ",AF257=AF253,AF256&lt;&gt;AF252,AF256&lt;&gt;AF258),A253-COUNTIFS($H$231:$H253,"&lt;&gt;CZ")&amp;$AH$5&amp;A257-COUNTIFS($H$231:$H257,"&lt;&gt;CZ"),IF(AND(H256="CZ",H255="CZ",H254="CZ",H253&lt;&gt;"CZ",H257&lt;&gt;"CZ",AF257=AF253,AF256&lt;&gt;AF252,AF256&lt;&gt;AF258),A254-COUNTIFS($H$231:$H253,"&lt;&gt;CZ")&amp;$AH$5&amp;A257-COUNTIFS($H$231:$H257,"&lt;&gt;CZ"),IF(AND(H256="CZ",H255&lt;&gt;"CZ",H254&lt;&gt;"CZ",H253&lt;&gt;"CZ",H257&lt;&gt;"CZ",AF257=AF253,AF256&lt;&gt;AF252,AF256&lt;&gt;AF258),A254-COUNTIFS($H$231:$H253,"&lt;&gt;CZ"),IF(AND(H256="CZ",H255&lt;&gt;"CZ",H254="CZ",H257="CZ",H258="CZ",AF258=AF254,AF256&lt;&gt;AF253,AF256&lt;&gt;AF259),A254-COUNTIFS($H$231:$H254,"&lt;&gt;CZ")&amp;$AH$5&amp;A258-COUNTIFS($H$231:$H258,"&lt;&gt;CZ"),IF(AND(H256="CZ",H255="CZ",H254&lt;&gt;"CZ",H257="CZ",H258="CZ",AF258=AF254,AF256&lt;&gt;AF253,AF256&lt;&gt;AF259),A255-COUNTIFS($H$231:$H254,"&lt;&gt;CZ")&amp;$AH$5&amp;A258-COUNTIFS($H$231:$H258,"&lt;&gt;CZ"),IF(AND(H256="CZ",H255="CZ",H254="CZ",H257&lt;&gt;"CZ",H258="CZ",AF258=AF254,AF256&lt;&gt;AF253,AF256&lt;&gt;AF259),A254-COUNTIFS($H$231:$H254,"&lt;&gt;CZ")&amp;$AH$5&amp;A258-COUNTIFS($H$231:$H258,"&lt;&gt;CZ"),IF(AND(H256="CZ",H255="CZ",H254="CZ",H257="CZ",H258&lt;&gt;"CZ",AF258=AF254,AF256&lt;&gt;AF253,AF256&lt;&gt;AF259),A254-COUNTIFS($H$231:$H254,"&lt;&gt;CZ")&amp;$AH$5&amp;A258-COUNTIFS($H$231:$H258,"&lt;&gt;CZ"),IF(AND(H256="CZ",H255&lt;&gt;"CZ",H254="CZ",H257="CZ",H258&lt;&gt;"CZ",AF258=AF254,AF256&lt;&gt;AF253,AF256&lt;&gt;AF259),A254-COUNTIFS($H$231:$H254,"&lt;&gt;CZ")&amp;$AH$5&amp;A258-COUNTIFS($H$231:$H258,"&lt;&gt;CZ"),IF(AND(H256="CZ",H255&lt;&gt;"CZ",H254="CZ",H257&lt;&gt;"CZ",H258="CZ",AF258=AF254,AF256&lt;&gt;AF253,AF256&lt;&gt;AF259),A254-COUNTIFS($H$231:$H254,"&lt;&gt;CZ")&amp;$AH$5&amp;A258-COUNTIFS($H$231:$H258,"&lt;&gt;CZ"),IF(AND(H256="CZ",H255&lt;&gt;"CZ",H254&lt;&gt;"CZ",H257="CZ",H258="CZ",AF258=AF254,AF256&lt;&gt;AF253,AF256&lt;&gt;AF259),A255-COUNTIFS($H$231:$H254,"&lt;&gt;CZ")&amp;$AH$5&amp;A258-COUNTIFS($H$231:$H258,"&lt;&gt;CZ"),IF(AND(H256="CZ",H255&lt;&gt;"CZ",H254&lt;&gt;"CZ",H257&lt;&gt;"CZ",H258="CZ",AF258=AF254,AF256&lt;&gt;AF253,AF256&lt;&gt;AF259),A255-COUNTIFS($H$231:$H254,"&lt;&gt;CZ")&amp;$AH$5&amp;A258-COUNTIFS($H$231:$H258,"&lt;&gt;CZ"),IF(AND(H256="CZ",H255&lt;&gt;"CZ",H254&lt;&gt;"CZ",H257="CZ",H258&lt;&gt;"CZ",AF258=AF254,AF256&lt;&gt;AF253,AF256&lt;&gt;AF259),A255-COUNTIFS($H$231:$H254,"&lt;&gt;CZ")&amp;$AH$5&amp;A258-COUNTIFS($H$231:$H258,"&lt;&gt;CZ"),IF(AND(H256="CZ",H255&lt;&gt;"CZ",H254="CZ",H257&lt;&gt;"CZ",H258&lt;&gt;"CZ",AF258=AF254,AF256&lt;&gt;AF253,AF256&lt;&gt;AF259),A254-COUNTIFS($H$231:$H254,"&lt;&gt;CZ")&amp;$AH$5&amp;A258-COUNTIFS($H$231:$H258,"&lt;&gt;CZ"),IF(AND(H256="CZ",H255="CZ",H254&lt;&gt;"CZ",H257&lt;&gt;"CZ",H258&lt;&gt;"CZ",AF258=AF254,AF256&lt;&gt;AF253,AF256&lt;&gt;AF259),A255-COUNTIFS($H$231:$H254,"&lt;&gt;CZ")&amp;$AH$5&amp;A258-COUNTIFS($H$231:$H258,"&lt;&gt;CZ"),IF(AND(H256="CZ",H255="CZ",H254&lt;&gt;"CZ",H257&lt;&gt;"CZ",H258="CZ",AF258=AF254,AF256&lt;&gt;AF253,AF256&lt;&gt;AF259),A255-COUNTIFS($H$231:$H254,"&lt;&gt;CZ")&amp;$AH$5&amp;A258-COUNTIFS($H$231:$H258,"&lt;&gt;CZ"),IF(AND(H256="CZ",H255="CZ",H254&lt;&gt;"CZ",H257="CZ",H258&lt;&gt;"CZ",AF258=AF254,AF256&lt;&gt;AF253,AF256&lt;&gt;AF259),A255-COUNTIFS($H$231:$H254,"&lt;&gt;CZ")&amp;$AH$5&amp;A258-COUNTIFS($H$231:$H258,"&lt;&gt;CZ"),IF(AND(H256="CZ",H255="CZ",H254="CZ",H257&lt;&gt;"CZ",H258&lt;&gt;"CZ",AF258=AF254,AF256&lt;&gt;AF253,AF256&lt;&gt;AF259),A254-COUNTIFS($H$231:$H254,"&lt;&gt;CZ")&amp;$AH$5&amp;A258-COUNTIFS($H$231:$H258,"&lt;&gt;CZ"),""))))))))))))))))))))))))))))))))))))))))))))))))</f>
        <v/>
      </c>
      <c r="AK256" s="102" t="str">
        <f>IF(AI256&lt;&gt;"","",IF(AJ256&lt;&gt;"","",IF(AND(H255="CZ",H254&lt;&gt;"CZ",H253&lt;&gt;"CZ",H256&lt;&gt;"CZ",H257&lt;&gt;"CZ",AF257=AF253,AF255&lt;&gt;AF252,AF255&lt;&gt;AF258),A254-COUNTIFS($H$231:$H253,"&lt;&gt;CZ"),IF(AND(H256="CZ",H255&lt;&gt;"CZ",H257="CZ",H258="CZ",H259="CZ",AF259=AF255,AF256&lt;&gt;AF254,AF256&lt;&gt;AF260),A256-COUNTIFS($H$231:$H255,"&lt;&gt;CZ")&amp;$AH$5&amp;A259-COUNTIFS($H$231:$H259,"&lt;&gt;CZ"),IF(AND(H256="CZ",H255="CZ",H257&lt;&gt;"CZ",H258="CZ",H259="CZ",AF259=AF255,AF256&lt;&gt;AF254,AF256&lt;&gt;AF260),A255-COUNTIFS($H$231:$H255,"&lt;&gt;CZ")&amp;$AH$5&amp;A259-COUNTIFS($H$231:$H259,"&lt;&gt;CZ"),IF(AND(H256="CZ",H255="CZ",H257="CZ",H258&lt;&gt;"CZ",H259="CZ",AF259=AF255,AF256&lt;&gt;AF254,AF256&lt;&gt;AF260),A255-COUNTIFS($H$231:$H255,"&lt;&gt;CZ")&amp;$AH$5&amp;A259-COUNTIFS($H$231:$H259,"&lt;&gt;CZ"),IF(AND(H256="CZ",H255="CZ",H257="CZ",H258="CZ",H259&lt;&gt;"CZ",AF259=AF255,AF256&lt;&gt;AF254,AF256&lt;&gt;AF260),A255-COUNTIFS($H$231:$H255,"&lt;&gt;CZ")&amp;$AH$5&amp;A259-COUNTIFS($H$231:$H259,"&lt;&gt;CZ"),IF(AND(H256="CZ",H255&lt;&gt;"CZ",H257="CZ",H258="CZ",H259&lt;&gt;"CZ",AF259=AF255,AF256&lt;&gt;AF254,AF256&lt;&gt;AF260),A256-COUNTIFS($H$231:$H255,"&lt;&gt;CZ")&amp;$AH$5&amp;A259-COUNTIFS($H$231:$H259,"&lt;&gt;CZ"),IF(AND(H256="CZ",H255&lt;&gt;"CZ",H257="CZ",H258&lt;&gt;"CZ",H259="CZ",AF259=AF255,AF256&lt;&gt;AF254,AF256&lt;&gt;AF260),A256-COUNTIFS($H$231:$H255,"&lt;&gt;CZ")&amp;$AH$5&amp;A259-COUNTIFS($H$231:$H259,"&lt;&gt;CZ"),IF(AND(H256="CZ",H255&lt;&gt;"CZ",H257&lt;&gt;"CZ",H258="CZ",H259="CZ",AF259=AF255,AF256&lt;&gt;AF254,AF256&lt;&gt;AF260),A256-COUNTIFS($H$231:$H255,"&lt;&gt;CZ")&amp;$AH$5&amp;A259-COUNTIFS($H$231:$H259,"&lt;&gt;CZ"),IF(AND(H256="CZ",H255&lt;&gt;"CZ",H257&lt;&gt;"CZ",H258&lt;&gt;"CZ",H259="CZ",AF259=AF255,AF256&lt;&gt;AF254,AF256&lt;&gt;AF260),A256-COUNTIFS($H$231:$H255,"&lt;&gt;CZ")&amp;$AH$5&amp;A259-COUNTIFS($H$231:$H259,"&lt;&gt;CZ"),IF(AND(H256="CZ",H255&lt;&gt;"CZ",H257&lt;&gt;"CZ",H258&lt;&gt;"CZ",H259&lt;&gt;"CZ",AF259=AF255,AF256&lt;&gt;AF254,AF256&lt;&gt;AF260),A259-COUNTIFS($H$231:$H259,"&lt;&gt;CZ"),IF(AND(H256="CZ",H255&lt;&gt;"CZ",H257&lt;&gt;"CZ",H258="CZ",H259&lt;&gt;"CZ",AF259=AF255,AF256&lt;&gt;AF254,AF256&lt;&gt;AF260),A256-COUNTIFS($H$231:$H255,"&lt;&gt;CZ")&amp;$AH$5&amp;A259-COUNTIFS($H$231:$H259,"&lt;&gt;CZ"),IF(AND(H256="CZ",H255="CZ",H257="CZ",H258&lt;&gt;"CZ",H259&lt;&gt;"CZ",AF259=AF255,AF256&lt;&gt;AF254,AF256&lt;&gt;AF260),A255-COUNTIFS($H$231:$H255,"&lt;&gt;CZ")&amp;$AH$5&amp;A259-COUNTIFS($H$231:$H259,"&lt;&gt;CZ"),IF(AND(H256="CZ",H255="CZ",H257&lt;&gt;"CZ",H258&lt;&gt;"CZ",H259&lt;&gt;"CZ",AF259=AF255,AF256&lt;&gt;AF254,AF256&lt;&gt;AF260),A255-COUNTIFS($H$231:$H255,"&lt;&gt;CZ")&amp;$AH$5&amp;A259-COUNTIFS($H$231:$H259,"&lt;&gt;CZ"),IF(AND(H256="CZ",H255="CZ",H257&lt;&gt;"CZ",H258&lt;&gt;"CZ",H259="CZ",AF259=AF255,AF256&lt;&gt;AF254,AF256&lt;&gt;AF260),A255-COUNTIFS($H$231:$H255,"&lt;&gt;CZ")&amp;$AH$5&amp;A259-COUNTIFS($H$231:$H259,"&lt;&gt;CZ"),IF(AND(H256="CZ",H255="CZ",H257&lt;&gt;"CZ",H258="CZ",H259&lt;&gt;"CZ",AF259=AF255,AF256&lt;&gt;AF254,AF256&lt;&gt;AF260),A255-COUNTIFS($H$231:$H255,"&lt;&gt;CZ")&amp;$AH$5&amp;A259-COUNTIFS($H$231:$H259,"&lt;&gt;CZ"),IF(AND(H256="CZ",H255&lt;&gt;"CZ",H257="CZ",H258&lt;&gt;"CZ",H259&lt;&gt;"CZ",AF259=AF255,AF256&lt;&gt;AF254,AF256&lt;&gt;AF260),A256-COUNTIFS($H$231:$H255,"&lt;&gt;CZ")&amp;$AH$5&amp;A259-COUNTIFS($H$231:$H259,"&lt;&gt;CZ"),IF(AND(H256="CZ",H257&lt;&gt;"CZ",H258="CZ",H259="CZ",H260="CZ",AF256=AF260,AF256&lt;&gt;AF255,AF256&lt;&gt;AF261),A256-COUNTIFS($H$231:$H256,"&lt;&gt;CZ")&amp;$AH$5&amp;A260-COUNTIFS($H$231:$H260,"&lt;&gt;CZ"),IF(AND(H256="CZ",H257="CZ",H258&lt;&gt;"CZ",H259="CZ",H260="CZ",AF256=AF260,AF256&lt;&gt;AF255,AF256&lt;&gt;AF261),A256-COUNTIFS($H$231:$H256,"&lt;&gt;CZ")&amp;$AH$5&amp;A260-COUNTIFS($H$231:$H260,"&lt;&gt;CZ"),IF(AND(H256="CZ",H257="CZ",H258="CZ",H259&lt;&gt;"CZ",H260="CZ",AF256=AF260,AF256&lt;&gt;AF255,AF256&lt;&gt;AF261),A256-COUNTIFS($H$231:$H256,"&lt;&gt;CZ")&amp;$AH$5&amp;A260-COUNTIFS($H$231:$H260,"&lt;&gt;CZ"),IF(AND(H256="CZ",H257="CZ",H258="CZ",H259="CZ",H260&lt;&gt;"CZ",AF256=AF260,AF256&lt;&gt;AF255,AF256&lt;&gt;AF261),A256-COUNTIFS($H$231:$H256,"&lt;&gt;CZ")&amp;$AH$5&amp;A260-COUNTIFS($H$231:$H260,"&lt;&gt;CZ"),IF(AND(H256="CZ",H255&lt;&gt;"CZ",H254="CZ",H253="CZ",H257&lt;&gt;"CZ",AF257=AF253,AF256&lt;&gt;AF252,AF256&lt;&gt;AF258),A253-COUNTIFS($H$231:$H253,"&lt;&gt;CZ")&amp;$AH$5&amp;A257-COUNTIFS($H$231:$H257,"&lt;&gt;CZ"),IF(AND(H256="CZ",H257&lt;&gt;"CZ",H258="CZ",H259="CZ",H260&lt;&gt;"CZ",AF256=AF260,AF256&lt;&gt;AF255,AF256&lt;&gt;AF261),A256-COUNTIFS($H$231:$H256,"&lt;&gt;CZ")&amp;$AH$5&amp;A260-COUNTIFS($H$231:$H260,"&lt;&gt;CZ"),IF(AND(H256="CZ",H257&lt;&gt;"CZ",H258="CZ",H259&lt;&gt;"CZ",H260="CZ",AF256=AF260,AF256&lt;&gt;AF255,AF256&lt;&gt;AF261),A256-COUNTIFS($H$231:$H256,"&lt;&gt;CZ")&amp;$AH$5&amp;A260-COUNTIFS($H$231:$H260,"&lt;&gt;CZ"),IF(AND(H256="CZ",H257&lt;&gt;"CZ",H258&lt;&gt;"CZ",H259="CZ",H260="CZ",AF256=AF260,AF256&lt;&gt;AF255,AF256&lt;&gt;AF261),A256-COUNTIFS($H$231:$H256,"&lt;&gt;CZ")&amp;$AH$5&amp;A260-COUNTIFS($H$231:$H260,"&lt;&gt;CZ"),IF(AND(H256="CZ",H257&lt;&gt;"CZ",H258&lt;&gt;"CZ",H259&lt;&gt;"CZ",H260="CZ",AF256=AF260,AF256&lt;&gt;AF255,AF256&lt;&gt;AF261),A256-COUNTIFS($H$231:$H256,"&lt;&gt;CZ")&amp;$AH$5&amp;A260-COUNTIFS($H$231:$H260,"&lt;&gt;CZ"),IF(AND(H256="CZ",H257&lt;&gt;"CZ",H258&lt;&gt;"CZ",H259="CZ",H260&lt;&gt;"CZ",AF256=AF260,AF256&lt;&gt;AF255,AF256&lt;&gt;AF261),A256-COUNTIFS($H$231:$H256,"&lt;&gt;CZ")&amp;$AH$5&amp;A260-COUNTIFS($H$231:$H260,"&lt;&gt;CZ"),IF(AND(H256="CZ",H257&lt;&gt;"CZ",H258="CZ",H259&lt;&gt;"CZ",H260&lt;&gt;"CZ",AF256=AF260,AF256&lt;&gt;AF255,AF256&lt;&gt;AF261),A256-COUNTIFS($H$231:$H256,"&lt;&gt;CZ")&amp;$AH$5&amp;A260-COUNTIFS($H$231:$H260,"&lt;&gt;CZ"),IF(AND(H256="CZ",H257="CZ",H258&lt;&gt;"CZ",H259&lt;&gt;"CZ",H260&lt;&gt;"CZ",AF256=AF260,AF256&lt;&gt;AF255,AF256&lt;&gt;AF261),A256-COUNTIFS($H$231:$H256,"&lt;&gt;CZ")&amp;$AH$5&amp;A260-COUNTIFS($H$231:$H260,"&lt;&gt;CZ"),IF(AND(H256="CZ",H257="CZ",H258="CZ",H259&lt;&gt;"CZ",H260&lt;&gt;"CZ",AF256=AF260,AF256&lt;&gt;AF255,AF256&lt;&gt;AF261),A256-COUNTIFS($H$231:$H256,"&lt;&gt;CZ")&amp;$AH$5&amp;A260-COUNTIFS($H$231:$H260,"&lt;&gt;CZ"),IF(AND(H256="CZ",H257="CZ",H258&lt;&gt;"CZ",H259="CZ",H260&lt;&gt;"CZ",AF256=AF260,AF256&lt;&gt;AF255,AF256&lt;&gt;AF261),A256-COUNTIFS($H$231:$H256,"&lt;&gt;CZ")&amp;$AH$5&amp;A260-COUNTIFS($H$231:$H260,"&lt;&gt;CZ"),IF(AND(H256="CZ",H257="CZ",H258="CZ",H259&lt;&gt;"CZ",H260&lt;&gt;"CZ",AF256=AF260,AF256&lt;&gt;AF255,AF256&lt;&gt;AF261),A256-COUNTIFS($H$231:$H256,"&lt;&gt;CZ")&amp;$AH$5&amp;A260-COUNTIFS($H$231:$H260,"&lt;&gt;CZ"),IF(AND(H256="CZ",H257="CZ",H258&lt;&gt;"CZ",H259&lt;&gt;"CZ",H260&lt;&gt;"CZ",AF256=AF260,AF256&lt;&gt;AF255,AF256&lt;&gt;AF261),A260-COUNTIFS($H$231:$H260,"&lt;&gt;CZ"),""))))))))))))))))))))))))))))))))))</f>
        <v/>
      </c>
      <c r="AL256" s="120" t="str">
        <f t="shared" si="15"/>
        <v/>
      </c>
    </row>
    <row r="257" spans="1:38" s="104" customFormat="1" ht="15" hidden="1" customHeight="1">
      <c r="A257" s="105">
        <v>27</v>
      </c>
      <c r="B257" s="106" t="e">
        <v>#N/A</v>
      </c>
      <c r="C257" s="107" t="s">
        <v>251</v>
      </c>
      <c r="D257" s="107" t="s">
        <v>251</v>
      </c>
      <c r="E257" s="106" t="s">
        <v>251</v>
      </c>
      <c r="F257" s="108"/>
      <c r="G257" s="109" t="s">
        <v>251</v>
      </c>
      <c r="H257" s="110" t="s">
        <v>251</v>
      </c>
      <c r="I257" s="111"/>
      <c r="J257" s="112" t="s">
        <v>251</v>
      </c>
      <c r="K257" s="111"/>
      <c r="L257" s="112" t="s">
        <v>251</v>
      </c>
      <c r="M257" s="111"/>
      <c r="N257" s="112" t="s">
        <v>251</v>
      </c>
      <c r="O257" s="111"/>
      <c r="P257" s="112" t="s">
        <v>251</v>
      </c>
      <c r="Q257" s="111"/>
      <c r="R257" s="112" t="s">
        <v>251</v>
      </c>
      <c r="S257" s="113"/>
      <c r="T257" s="112" t="s">
        <v>251</v>
      </c>
      <c r="U257" s="111"/>
      <c r="V257" s="112" t="s">
        <v>251</v>
      </c>
      <c r="W257" s="111"/>
      <c r="X257" s="112" t="s">
        <v>251</v>
      </c>
      <c r="Y257" s="111"/>
      <c r="Z257" s="112" t="s">
        <v>251</v>
      </c>
      <c r="AA257" s="111"/>
      <c r="AB257" s="112" t="s">
        <v>251</v>
      </c>
      <c r="AC257" s="111"/>
      <c r="AD257" s="112" t="s">
        <v>251</v>
      </c>
      <c r="AE257" s="116">
        <v>0</v>
      </c>
      <c r="AF257" s="117" t="s">
        <v>251</v>
      </c>
      <c r="AG257" s="118" t="s">
        <v>251</v>
      </c>
      <c r="AH257" s="100" t="str">
        <f t="shared" ca="1" si="14"/>
        <v/>
      </c>
      <c r="AI257" s="119" t="str">
        <f>IF(H257="","",IF(H257&lt;&gt;"CZ","NE",IF(AND(H257="CZ",AF256&lt;&gt;AF257,AF257&lt;&gt;AF258),A257-COUNTIF($H$231:$H257,"&lt;&gt;CZ"),IF(AND(H257="CZ",H256="CZ",AF257=AF256,AF257&lt;&gt;AF255,AF257&lt;&gt;AF258),A256-COUNTIF($H$231:$H257,"&lt;&gt;CZ")&amp;$AH$5&amp;A257-COUNTIF($H$231:$H257,"&lt;&gt;CZ"),IF(AND(H257="CZ",H258="CZ",AF257&lt;&gt;AF256,AF257=AF258,AF257&lt;&gt;AF259),A257-COUNTIF($H$231:$H257,"&lt;&gt;CZ")&amp;$AH$5&amp;A258-COUNTIF($H$231:$H258,"&lt;&gt;CZ"),IF(AND(H257="CZ",H256="CZ",H255="CZ",AF257=AF255,AF257&lt;&gt;AF254,AF257&lt;&gt;AF258),A255-COUNTIF($H$231:$H257,"&lt;&gt;CZ")&amp;$AH$5&amp;A257-COUNTIF($H$231:$H257,"&lt;&gt;CZ"),IF(AND(H257="CZ",H256="CZ",H258="CZ",AF258=AF256,AF257&lt;&gt;AF255,AF257&lt;&gt;AF259),A256-COUNTIF($H$231:$H256,"&lt;&gt;CZ")&amp;$AH$5&amp;A258-COUNTIF($H$231:$H258,"&lt;&gt;CZ"),IF(AND(H257="CZ",H258="CZ",H259="CZ",AF257&lt;&gt;AF256,AF257=AF259,AF257&lt;&gt;AF260),A257-COUNTIF($H$231:$H257,"&lt;&gt;CZ")&amp;$AH$5&amp;A259-COUNTIF($H$231:$H259,"&lt;&gt;CZ"),IF(AND(H257="CZ",H256="CZ",H255="CZ",H254="CZ",AF257=AF254,AF257&lt;&gt;AF253,AF257&lt;&gt;AF258),A254-COUNTIF($H$231:$H254,"&lt;&gt;CZ")&amp;$AH$5&amp;A257-COUNTIF($H$231:$H257,"&lt;&gt;CZ"),IF(AND(H257="CZ",H256="CZ",H255="CZ",H258="CZ",AF258=AF255,AF257&lt;&gt;AF254,AF257&lt;&gt;AF259),A255-COUNTIF($H$231:$H255,"&lt;&gt;CZ")&amp;$AH$5&amp;A258-COUNTIF($H$231:$H258,"&lt;&gt;CZ"),IF(AND(H257="CZ",H256="CZ",H258="CZ",H259="CZ",AF259=AF256,AF257&lt;&gt;AF255,AF257&lt;&gt;AF260),A256-COUNTIF($H$231:$H256,"&lt;&gt;CZ")&amp;$AH$5&amp;A259-COUNTIF($H$231:$H259,"&lt;&gt;CZ"),IF(AND(H257="CZ",H258="CZ",H259="CZ",H260="CZ",AF257&lt;&gt;AF256,AF257=AF260,AF257&lt;&gt;AF261),A257-COUNTIF($H$231:$H257,"&lt;&gt;CZ")&amp;$AH$5&amp;A260-COUNTIF($H$231:$H260,"&lt;&gt;CZ"),IF(AND(H257="CZ",H256="CZ",H255="CZ",H254="CZ",H253="CZ",AF257=AF253,AF257&lt;&gt;AF252,AF257&lt;&gt;AF258),A253-COUNTIF($H$231:$H253,"&lt;&gt;CZ")&amp;$AH$5&amp;A257-COUNTIF($H$231:$H257,"&lt;&gt;CZ"),IF(AND(H257="CZ",H256="CZ",H255="CZ",H254="CZ",H258="CZ",AF258=AF254,AF257&lt;&gt;AF253,AF257&lt;&gt;AF259),A254-COUNTIF($H$231:$H254,"&lt;&gt;CZ")&amp;$AH$5&amp;A258-COUNTIF($H$231:$H258,"&lt;&gt;CZ"),IF(AND(H257="CZ",H256="CZ",H255="CZ",H258="CZ",H259="CZ",AF259=AF255,AF257&lt;&gt;AF254,AF257&lt;&gt;AF260),A255-COUNTIF($H$231:$H255,"&lt;&gt;CZ")&amp;$AH$5&amp;A259-COUNTIF($H$231:$H259,"&lt;&gt;CZ"),IF(AND(H257="CZ",H256="CZ",H258="CZ",H259="CZ",H260="CZ",AF260=AF256,AF257&lt;&gt;AF255,AF257&lt;&gt;AF261),A256-COUNTIF($H$231:$H256,"&lt;&gt;CZ")&amp;$AH$5&amp;A260-COUNTIF($H$231:$H260,"&lt;&gt;CZ"),IF(AND(H257="CZ",H258="CZ",H259="CZ",H260="CZ",H261="CZ",AF257&lt;&gt;AF256,AF257=AF261,AF257&lt;&gt;AF262),A257-COUNTIF($H$231:$H257,"&lt;&gt;CZ")&amp;$AH$5&amp;A261-COUNTIF($H$231:$H261,"&lt;&gt;CZ"),IF(AND(H257="CZ",H256&lt;&gt;"CZ",AF257=AF256,AF257&lt;&gt;AF255,AF257&lt;&gt;AF258),A257-COUNTIF($H$231:$H257,"&lt;&gt;CZ"),IF(AND(H257="CZ",H258&lt;&gt;"CZ",AF257&lt;&gt;AF256,AF257=AF258,AF257&lt;&gt;AF259),A257-COUNTIF($H$231:$H257,"&lt;&gt;CZ"),IF(AND(H257="CZ",H256&lt;&gt;"CZ",H255="CZ",AF257=AF255,AF257&lt;&gt;AF254,AF257&lt;&gt;AF258),A255-COUNTIF($H$231:$H255,"&lt;&gt;CZ")&amp;$AH$5&amp;A257-COUNTIF($H$231:$H257,"&lt;&gt;CZ"),IF(AND(H257="CZ",H256="CZ",H255&lt;&gt;"CZ",AF257=AF255,AF257&lt;&gt;AF254,AF257&lt;&gt;AF258),A256-COUNTIF($H$231:$H255,"&lt;&gt;CZ")&amp;$AH$5&amp;A257-COUNTIF($H$231:$H257,"&lt;&gt;CZ"),IF(AND(H257="CZ",H256&lt;&gt;"CZ",H255&lt;&gt;"CZ",AF257=AF255,AF257&lt;&gt;AF254,AF257&lt;&gt;AF258),A257-COUNTIF($H$231:$H257,"&lt;&gt;CZ"),IF(AND(H257="CZ",H256&lt;&gt;"CZ",H258="CZ",AF257=AF256,AF257&lt;&gt;AF255,AF257=AF258,AF257&lt;&gt;AF259),A257-COUNTIF($H$231:$H256,"&lt;&gt;CZ")&amp;$AH$5&amp;A258-COUNTIF($H$231:$H258,"&lt;&gt;CZ"),IF(AND(H257="CZ",H256="CZ",H258&lt;&gt;"CZ",AF258=AF256,AF257&lt;&gt;AF255,AF257&lt;&gt;AF259),A256-COUNTIF($H$231:$H256,"&lt;&gt;CZ")&amp;$AH$5&amp;A258-COUNTIF($H$231:$H258,"&lt;&gt;CZ"),IF(AND(H257="CZ",H256&lt;&gt;"CZ",H258&lt;&gt;"CZ",AF258=AF256,AF257&lt;&gt;AF255,AF257&lt;&gt;AF259),A257-COUNTIF($H$231:$H256,"&lt;&gt;CZ"),IF(AND(H257="CZ",H258&lt;&gt;"CZ",H259="CZ",AF257&lt;&gt;AF256,AF257=AF259,AF257&lt;&gt;AF260),A257-COUNTIF($H$231:$H257,"&lt;&gt;CZ")&amp;$AH$5&amp;A259-COUNTIF($H$231:$H259,"&lt;&gt;CZ"),IF(AND(H257="CZ",H258="CZ",H259&lt;&gt;"CZ",AF257&lt;&gt;AF256,AF257=AF259,AF257&lt;&gt;AF260),A257-COUNTIF($H$231:$H257,"&lt;&gt;CZ")&amp;$AH$5&amp;A259-COUNTIF($H$231:$H259,"&lt;&gt;CZ"),IF(AND(H257="CZ",H258&lt;&gt;"CZ",H259&lt;&gt;"CZ",AF257&gt;0,AF257&lt;&gt;AF256,AF257=AF259,AF257&lt;&gt;AF260),A257-COUNTIF($H$231:$H257,"&lt;&gt;CZ"),IF(AND(H257="CZ",H256&lt;&gt;"CZ",H255="CZ",H254="CZ",AF257=AF254,AF257&lt;&gt;AF253,AF257&lt;&gt;AF258),A254-COUNTIF($H$231:$H254,"&lt;&gt;CZ")&amp;$AH$5&amp;A257-COUNTIF($H$231:$H257,"&lt;&gt;CZ"),IF(AND(H257="CZ",H256="CZ",H255&lt;&gt;"CZ",H254="CZ",AF257=AF254,AF257&lt;&gt;AF253,AF257&lt;&gt;AF258),A254-COUNTIF($H$231:$H254,"&lt;&gt;CZ")&amp;$AH$5&amp;A257-COUNTIF($H$231:$H257,"&lt;&gt;CZ"),IF(AND(H257="CZ",H256="CZ",H255="CZ",H254&lt;&gt;"CZ",AF257=AF254,AF257&lt;&gt;AF253,AF257&lt;&gt;AF258),A255-COUNTIF($H$231:$H254,"&lt;&gt;CZ")&amp;$AH$5&amp;A257-COUNTIF($H$231:$H257,"&lt;&gt;CZ"),IF(AND(H257="CZ",H256&lt;&gt;"CZ",H255&lt;&gt;"CZ",H254="CZ",AF257=AF254,AF257&lt;&gt;AF253,AF257&lt;&gt;AF258),A254-COUNTIF($H$231:$H254,"&lt;&gt;CZ")&amp;$AH$5&amp;A257-COUNTIF($H$231:$H257,"&lt;&gt;CZ"),IF(AND(H257="CZ",H256&lt;&gt;"CZ",H255="CZ",H254&lt;&gt;"CZ",AF257=AF254,AF257&lt;&gt;AF253,AF257&lt;&gt;AF258),A255-COUNTIF($H$231:$H254,"&lt;&gt;CZ")&amp;$AH$5&amp;A257-COUNTIF($H$231:$H257,"&lt;&gt;CZ"),IF(AND(H257="CZ",H256="CZ",H255&lt;&gt;"CZ",H254&lt;&gt;"CZ",AF257=AF254,AF257&lt;&gt;AF253,AF257&lt;&gt;AF258),A255-COUNTIF($H$231:$H254,"&lt;&gt;CZ")&amp;$AH$5&amp;A257-COUNTIF($H$231:$H257,"&lt;&gt;CZ"),IF(AND(H257="CZ",H256&lt;&gt;"CZ",H255&lt;&gt;"CZ",H254&lt;&gt;"CZ",AF257=AF254,AF257&lt;&gt;AF253,AF257&lt;&gt;AF258),A257-COUNTIF($H$231:$H257,"&lt;&gt;CZ"),IF(AND(H257="CZ",H256="CZ",H255&lt;&gt;"CZ",H258="CZ",AF257=AF255,AF257&lt;&gt;AF254,AF257=AF258,AF257&lt;&gt;AF259),A256-COUNTIF($H$231:$H255,"&lt;&gt;CZ")&amp;$AH$5&amp;A258-COUNTIF($H$231:$H258,"&lt;&gt;CZ"),IF(AND(H257="CZ",H256="CZ",H255="CZ",H258&lt;&gt;"CZ",AF257=AF255,AF257&lt;&gt;AF254,AF257=AF258,AF257&lt;&gt;AF259),A255-COUNTIF($H$231:$H255,"&lt;&gt;CZ")&amp;$AH$5&amp;A258-COUNTIF($H$231:$H258,"&lt;&gt;CZ"),IF(AND(H257="CZ",H256&lt;&gt;"CZ",H255&lt;&gt;"CZ",H258="CZ",AF257=AF255,AF257&lt;&gt;AF254,AF257=AF258,AF257&lt;&gt;AF259),A256-COUNTIF($H$231:$H255,"&lt;&gt;CZ")&amp;$AH$5&amp;A258-COUNTIF($H$231:$H258,"&lt;&gt;CZ"),IF(AND(H257="CZ",H256&lt;&gt;"CZ",H255="CZ",H258="CZ",AF257=AF255,AF257&lt;&gt;AF254,AF257=AF258,AF257&lt;&gt;AF259),A255-COUNTIF($H$231:$H255,"&lt;&gt;CZ")&amp;$AH$5&amp;A258-COUNTIF($H$231:$H258,"&lt;&gt;CZ"),IF(AND(H257="CZ",H256&lt;&gt;"CZ",H255="CZ",H258&lt;&gt;"CZ",AF257=AF255,AF257&lt;&gt;AF254,AF257=AF258,AF257&lt;&gt;AF259),A255-COUNTIF($H$231:$H255,"&lt;&gt;CZ")&amp;$AH$5&amp;A258-COUNTIF($H$231:$H258,"&lt;&gt;CZ"),IF(AND(H257="CZ",H256="CZ",H255&lt;&gt;"CZ",H258&lt;&gt;"CZ",AF258=AF255,AF257&lt;&gt;AF254,AF257&lt;&gt;AF259),A256-COUNTIF($H$231:$H255,"&lt;&gt;CZ")&amp;$AH$5&amp;A258-COUNTIF($H$231:$H258,"&lt;&gt;CZ"),IF(AND(H257="CZ",H256&lt;&gt;"CZ",H255&lt;&gt;"CZ",H258&lt;&gt;"CZ",AF258=AF255,AF257&lt;&gt;AF254,AF257&lt;&gt;AF259),A256-COUNTIF($H$231:$H255,"&lt;&gt;CZ"),IF(AND(H257="CZ",H256&lt;&gt;"CZ",H258="CZ",H259="CZ",AF259=AF256,AF257&lt;&gt;AF255,AF257&lt;&gt;AF260),A257-COUNTIF($H$231:$H256,"&lt;&gt;CZ")&amp;$AH$5&amp;A259-COUNTIF($H$231:$H259,"&lt;&gt;CZ"),IF(AND(H257="CZ",H256="CZ",H258&lt;&gt;"CZ",H259="CZ",AF259=AF256,AF257&lt;&gt;AF255,AF257&lt;&gt;AF260),A256-COUNTIF($H$231:$H256,"&lt;&gt;CZ")&amp;$AH$5&amp;A259-COUNTIF($H$231:$H259,"&lt;&gt;CZ"),IF(AND(H257="CZ",H256="CZ",H258="CZ",H259&lt;&gt;"CZ",AF259=AF256,AF257&lt;&gt;AF255,AF257&lt;&gt;AF260),A256-COUNTIF($H$231:$H256,"&lt;&gt;CZ")&amp;$AH$5&amp;A259-COUNTIF($H$231:$H259,"&lt;&gt;CZ"),IF(AND(H257="CZ",H256&lt;&gt;"CZ",H258&lt;&gt;"CZ",H259="CZ",AF259=AF256,AF257&lt;&gt;AF255,AF257&lt;&gt;AF260),A257-COUNTIF($H$231:$H256,"&lt;&gt;CZ")&amp;$AH$5&amp;A259-COUNTIF($H$231:$H259,"&lt;&gt;CZ"),IF(AND(H257="CZ",H256&lt;&gt;"CZ",H258="CZ",H259&lt;&gt;"CZ",AF259=AF256,AF257&lt;&gt;AF255,AF257&lt;&gt;AF260),A257-COUNTIF($H$231:$H256,"&lt;&gt;CZ")&amp;$AH$5&amp;A259-COUNTIF($H$231:$H259,"&lt;&gt;CZ"),IF(AND(H257="CZ",H256="CZ",H258&lt;&gt;"CZ",H259&lt;&gt;"CZ",AF259=AF256,AF257&lt;&gt;AF255,AF257&lt;&gt;AF260),A256-COUNTIF($H$231:$H256,"&lt;&gt;CZ")&amp;$AH$5&amp;A259-COUNTIF($H$231:$H259,"&lt;&gt;CZ"),IF(AND(H257="CZ",H256&lt;&gt;"CZ",H258&lt;&gt;"CZ",H259&lt;&gt;"CZ",AF259=AF256,AF257&lt;&gt;AF255,AF257&lt;&gt;AF260),A257-COUNTIF($H$231:$H256,"&lt;&gt;CZ"),IF(AND(H257="CZ",H258="CZ",H259="CZ",H260&lt;&gt;"CZ",AF257&lt;&gt;AF256,AF257=AF260,AF257&lt;&gt;AF261),A257-COUNTIF($H$231:$H257,"&lt;&gt;CZ")&amp;$AH$5&amp;A260-COUNTIF($H$231:$H260,"&lt;&gt;CZ"),IF(AND(H257="CZ",H258="CZ",H259&lt;&gt;"CZ",H260="CZ",AF257&lt;&gt;AF256,AF257=AF260,AF257&lt;&gt;AF261),A257-COUNTIF($H$231:$H257,"&lt;&gt;CZ")&amp;$AH$5&amp;A260-COUNTIF($H$231:$H260,"&lt;&gt;CZ"),IF(AND(H257="CZ",H258&lt;&gt;"CZ",H259="CZ",H260="CZ",AF257&lt;&gt;AF256,AF257=AF260,AF257&lt;&gt;AF261),A257-COUNTIF($H$231:$H257,"&lt;&gt;CZ")&amp;$AH$5&amp;A260-COUNTIF($H$231:$H260,"&lt;&gt;CZ"),IF(AND(H257="CZ",H258&lt;&gt;"CZ",H259&lt;&gt;"CZ",H260="CZ",AF257&lt;&gt;AF256,AF257=AF260,AF257&lt;&gt;AF261),A257-COUNTIF($H$231:$H257,"&lt;&gt;CZ")&amp;$AH$5&amp;A260-COUNTIF($H$231:$H260,"&lt;&gt;CZ"),"")))))))))))))))))))))))))))))))))))))))))))))))))))))</f>
        <v/>
      </c>
      <c r="AJ257" s="102" t="str">
        <f>IF(AI257&lt;&gt;"","",IF(AND(H257="CZ",H258&lt;&gt;"CZ",H259="CZ",H260&lt;&gt;"CZ",AF257&lt;&gt;AF256,AF257=AF260,AF257&lt;&gt;AF261),A257-COUNTIF($H$231:$H257,"&lt;&gt;CZ")&amp;$AH$5&amp;A260-COUNTIF($H$231:$H260,"&lt;&gt;CZ"),IF(AND(H257="CZ",H258="CZ",H259&lt;&gt;"CZ",H260&lt;&gt;"CZ",AF257&lt;&gt;AF256,AF257=AF260,AF257&lt;&gt;AF261),A257-COUNTIF($H$231:$H257,"&lt;&gt;CZ")&amp;$AH$5&amp;A260-COUNTIF($H$231:$H260,"&lt;&gt;CZ"),IF(AND(H257="CZ",H258&lt;&gt;"CZ",H259&lt;&gt;"CZ",H260&lt;&gt;"CZ",AF257&lt;&gt;AF256,AF257=AF260,AF257&lt;&gt;AF261),A257-COUNTIF($H$231:$H257,"&lt;&gt;CZ"),IF(AND(H257="CZ",H256&lt;&gt;"CZ",H255="CZ",H254="CZ",H253="CZ",AF257=AF253,AF257&lt;&gt;AF252,AF257&lt;&gt;AF258),A253-COUNTIFS($H$231:$H253,"&lt;&gt;CZ")&amp;$AH$5&amp;A257-COUNTIFS($H$231:$H257,"&lt;&gt;CZ"),IF(AND(H257="CZ",H256="CZ",H255&lt;&gt;"CZ",H254="CZ",H253="CZ",AF257=AF253,AF257&lt;&gt;AF252,AF257&lt;&gt;AF258),A253-COUNTIFS($H$231:$H253,"&lt;&gt;CZ")&amp;$AH$5&amp;A257-COUNTIFS($H$231:$H257,"&lt;&gt;CZ"),IF(AND(H257="CZ",H256="CZ",H255="CZ",H254&lt;&gt;"CZ",H253="CZ",AF257=AF253,AF257&lt;&gt;AF252,AF257&lt;&gt;AF258),A253-COUNTIFS($H$231:$H253,"&lt;&gt;CZ")&amp;$AH$5&amp;A257-COUNTIFS($H$231:$H257,"&lt;&gt;CZ"),IF(AND(H257="CZ",H256="CZ",H255="CZ",H254="CZ",H253&lt;&gt;"CZ",AF257=AF253,AF257&lt;&gt;AF252,AF257&lt;&gt;AF258),A254-COUNTIFS($H$231:$H253,"&lt;&gt;CZ")&amp;$AH$5&amp;A257-COUNTIFS($H$231:$H257,"&lt;&gt;CZ"),IF(AND(H257="CZ",H256&lt;&gt;"CZ",H255="CZ",H254="CZ",H253&lt;&gt;"CZ",AF257=AF253,AF257&lt;&gt;AF252,AF257&lt;&gt;AF258),A254-COUNTIFS($H$231:$H253,"&lt;&gt;CZ")&amp;$AH$5&amp;A257-COUNTIFS($H$231:$H257,"&lt;&gt;CZ"),IF(AND(H257="CZ",H256&lt;&gt;"CZ",H255="CZ",H254&lt;&gt;"CZ",H253="CZ",AF257=AF253,AF257&lt;&gt;AF252,AF257&lt;&gt;AF258),A253-COUNTIFS($H$231:$H253,"&lt;&gt;CZ")&amp;$AH$5&amp;A257-COUNTIFS($H$231:$H257,"&lt;&gt;CZ"),IF(AND(H257="CZ",H256&lt;&gt;"CZ",H255&lt;&gt;"CZ",H254="CZ",H253="CZ",AF257=AF253,AF257&lt;&gt;AF252,AF257&lt;&gt;AF258),A253-COUNTIFS($H$231:$H253,"&lt;&gt;CZ")&amp;$AH$5&amp;A257-COUNTIFS($H$231:$H257,"&lt;&gt;CZ"),IF(AND(H257="CZ",H256&lt;&gt;"CZ",H255&lt;&gt;"CZ",H254&lt;&gt;"CZ",H253="CZ",AF257=AF253,AF257&lt;&gt;AF252,AF257&lt;&gt;AF258),A253-COUNTIFS($H$231:$H253,"&lt;&gt;CZ")&amp;$AH$5&amp;A257-COUNTIFS($H$231:$H257,"&lt;&gt;CZ"),IF(AND(H257="CZ",H256&lt;&gt;"CZ",H255&lt;&gt;"CZ",H254="CZ",H253&lt;&gt;"CZ",AF257=AF253,AF257&lt;&gt;AF252,AF257&lt;&gt;AF258),A254-COUNTIFS($H$231:$H253,"&lt;&gt;CZ")&amp;$AH$5&amp;A257-COUNTIFS($H$231:$H257,"&lt;&gt;CZ"),IF(AND(H257="CZ",H256&lt;&gt;"CZ",H255="CZ",H254&lt;&gt;"CZ",H253&lt;&gt;"CZ",AF257=AF253,AF257&lt;&gt;AF252,AF257&lt;&gt;AF258),A254-COUNTIFS($H$231:$H253,"&lt;&gt;CZ")&amp;$AH$5&amp;A257-COUNTIFS($H$231:$H257,"&lt;&gt;CZ"),IF(AND(H257="CZ",H256="CZ",H255&lt;&gt;"CZ",H254&lt;&gt;"CZ",H253&lt;&gt;"CZ",AF257=AF253,AF257&lt;&gt;AF252,AF257&lt;&gt;AF258),A254-COUNTIFS($H$231:$H253,"&lt;&gt;CZ")&amp;$AH$5&amp;A257-COUNTIFS($H$231:$H257,"&lt;&gt;CZ"),IF(AND(H257="CZ",H256="CZ",H255&lt;&gt;"CZ",H254&lt;&gt;"CZ",H253="CZ",AF257=AF253,AF257&lt;&gt;AF252,AF257&lt;&gt;AF258),A253-COUNTIFS($H$231:$H253,"&lt;&gt;CZ")&amp;$AH$5&amp;A257-COUNTIFS($H$231:$H257,"&lt;&gt;CZ"),IF(AND(H257="CZ",H256="CZ",H255&lt;&gt;"CZ",H254="CZ",H253&lt;&gt;"CZ",AF257=AF253,AF257&lt;&gt;AF252,AF257&lt;&gt;AF258),A254-COUNTIFS($H$231:$H253,"&lt;&gt;CZ")&amp;$AH$5&amp;A257-COUNTIFS($H$231:$H257,"&lt;&gt;CZ"),IF(AND(H257="CZ",H256="CZ",H255="CZ",H254&lt;&gt;"CZ",H253&lt;&gt;"CZ",AF257=AF253,AF257&lt;&gt;AF252,AF257&lt;&gt;AF258),A254-COUNTIFS($H$231:$H253,"&lt;&gt;CZ")&amp;$AH$5&amp;A257-COUNTIFS($H$231:$H257,"&lt;&gt;CZ"),IF(AND(H257="CZ",H256&lt;&gt;"CZ",H255&lt;&gt;"CZ",H254&lt;&gt;"CZ",H253&lt;&gt;"CZ",AF257=AF253,AF257&lt;&gt;AF252,AF257&lt;&gt;AF258),A254-COUNTIFS($H$231:$H253,"&lt;&gt;CZ"),IF(AND(H257="CZ",H256&lt;&gt;"CZ",H255="CZ",H254="CZ",H258="CZ",AF258=AF254,AF257&lt;&gt;AF253,AF257&lt;&gt;AF259),A254-COUNTIFS($H$231:$H254,"&lt;&gt;CZ")&amp;$AH$5&amp;A258-COUNTIFS($H$231:$H258,"&lt;&gt;CZ"),IF(AND(H257="CZ",H256="CZ",H255&lt;&gt;"CZ",H254="CZ",H258="CZ",AF258=AF254,AF257&lt;&gt;AF253,AF257&lt;&gt;AF259),A254-COUNTIFS($H$231:$H254,"&lt;&gt;CZ")&amp;$AH$5&amp;A258-COUNTIFS($H$231:$H258,"&lt;&gt;CZ"),IF(AND(H257="CZ",H256="CZ",H255="CZ",H254&lt;&gt;"CZ",H258="CZ",AF258=AF254,AF257&lt;&gt;AF253,AF257&lt;&gt;AF259),A255-COUNTIFS($H$231:$H254,"&lt;&gt;CZ")&amp;$AH$5&amp;A258-COUNTIFS($H$231:$H258,"&lt;&gt;CZ"),IF(AND(H257="CZ",H256="CZ",H255="CZ",H254="CZ",H258&lt;&gt;"CZ",AF258=AF254,AF257&lt;&gt;AF253,AF257&lt;&gt;AF259),A254-COUNTIFS($H$231:$H254,"&lt;&gt;CZ")&amp;$AH$5&amp;A258-COUNTIFS($H$231:$H258,"&lt;&gt;CZ"),IF(AND(H257="CZ",H256&lt;&gt;"CZ",H255="CZ",H254="CZ",H258&lt;&gt;"CZ",AF258=AF254,AF257&lt;&gt;AF253,AF257&lt;&gt;AF259),A254-COUNTIFS($H$231:$H254,"&lt;&gt;CZ")&amp;$AH$5&amp;A258-COUNTIFS($H$231:$H258,"&lt;&gt;CZ"),IF(AND(H257="CZ",H256&lt;&gt;"CZ",H255="CZ",H254&lt;&gt;"CZ",H258="CZ",AF258=AF254,AF257&lt;&gt;AF253,AF257&lt;&gt;AF259),A255-COUNTIFS($H$231:$H254,"&lt;&gt;CZ")&amp;$AH$5&amp;A258-COUNTIFS($H$231:$H258,"&lt;&gt;CZ"),IF(AND(H257="CZ",H256&lt;&gt;"CZ",H255&lt;&gt;"CZ",H254="CZ",H258="CZ",AF258=AF254,AF257&lt;&gt;AF253,AF257&lt;&gt;AF259),A254-COUNTIFS($H$231:$H254,"&lt;&gt;CZ")&amp;$AH$5&amp;A258-COUNTIFS($H$231:$H258,"&lt;&gt;CZ"),IF(AND(H257="CZ",H256&lt;&gt;"CZ",H255&lt;&gt;"CZ",H254&lt;&gt;"CZ",H258="CZ",AF258=AF254,AF257&lt;&gt;AF253,AF257&lt;&gt;AF259),A255-COUNTIFS($H$231:$H254,"&lt;&gt;CZ")&amp;$AH$5&amp;A258-COUNTIFS($H$231:$H258,"&lt;&gt;CZ"),IF(AND(H257="CZ",H256&lt;&gt;"CZ",H255&lt;&gt;"CZ",H254="CZ",H258&lt;&gt;"CZ",AF258=AF254,AF257&lt;&gt;AF253,AF257&lt;&gt;AF259),A254-COUNTIFS($H$231:$H254,"&lt;&gt;CZ")&amp;$AH$5&amp;A258-COUNTIFS($H$231:$H258,"&lt;&gt;CZ"),IF(AND(H257="CZ",H256&lt;&gt;"CZ",H255="CZ",H254&lt;&gt;"CZ",H258&lt;&gt;"CZ",AF258=AF254,AF257&lt;&gt;AF253,AF257&lt;&gt;AF259),A255-COUNTIFS($H$231:$H254,"&lt;&gt;CZ")&amp;$AH$5&amp;A258-COUNTIFS($H$231:$H258,"&lt;&gt;CZ"),IF(AND(H257="CZ",H256="CZ",H255&lt;&gt;"CZ",H254&lt;&gt;"CZ",H258&lt;&gt;"CZ",AF258=AF254,AF257&lt;&gt;AF253,AF257&lt;&gt;AF259),A255-COUNTIFS($H$231:$H254,"&lt;&gt;CZ")&amp;$AH$5&amp;A258-COUNTIFS($H$231:$H258,"&lt;&gt;CZ"),IF(AND(H257="CZ",H256="CZ",H255&lt;&gt;"CZ",H254&lt;&gt;"CZ",H258="CZ",AF258=AF254,AF257&lt;&gt;AF253,AF257&lt;&gt;AF259),A255-COUNTIFS($H$231:$H254,"&lt;&gt;CZ")&amp;$AH$5&amp;A258-COUNTIFS($H$231:$H258,"&lt;&gt;CZ"),IF(AND(H257="CZ",H256="CZ",H255&lt;&gt;"CZ",H254="CZ",H258&lt;&gt;"CZ",AF258=AF254,AF257&lt;&gt;AF253,AF257&lt;&gt;AF259),A254-COUNTIFS($H$231:$H254,"&lt;&gt;CZ")&amp;$AH$5&amp;A258-COUNTIFS($H$231:$H258,"&lt;&gt;CZ"),IF(AND(H257="CZ",H256="CZ",H255="CZ",H254&lt;&gt;"CZ",H258&lt;&gt;"CZ",AF258=AF254,AF257&lt;&gt;AF253,AF257&lt;&gt;AF259),A255-COUNTIFS($H$231:$H254,"&lt;&gt;CZ")&amp;$AH$5&amp;A258-COUNTIFS($H$231:$H258,"&lt;&gt;CZ"),IF(AND(H257="CZ",H256&lt;&gt;"CZ",H255&lt;&gt;"CZ",H254&lt;&gt;"CZ",H258&lt;&gt;"CZ",AF258=AF254,AF257&lt;&gt;AF253,AF257&lt;&gt;AF259),A255-COUNTIFS($H$231:$H254,"&lt;&gt;CZ"),IF(AND(H257="CZ",H256&lt;&gt;"CZ",H255="CZ",H258="CZ",H259="CZ",AF259=AF255,AF257&lt;&gt;AF254,AF257&lt;&gt;AF260),A255-COUNTIFS($H$231:$H255,"&lt;&gt;CZ")&amp;$AH$5&amp;A259-COUNTIFS($H$231:$H259,"&lt;&gt;CZ"),IF(AND(H257="CZ",H256="CZ",H255&lt;&gt;"CZ",H258="CZ",H259="CZ",AF259=AF255,AF257&lt;&gt;AF254,AF257&lt;&gt;AF260),A256-COUNTIFS($H$231:$H255,"&lt;&gt;CZ")&amp;$AH$5&amp;A259-COUNTIFS($H$231:$H259,"&lt;&gt;CZ"),IF(AND(H257="CZ",H256="CZ",H255="CZ",H258&lt;&gt;"CZ",H259="CZ",AF259=AF255,AF257&lt;&gt;AF254,AF257&lt;&gt;AF260),A255-COUNTIFS($H$231:$H255,"&lt;&gt;CZ")&amp;$AH$5&amp;A259-COUNTIFS($H$231:$H259,"&lt;&gt;CZ"),IF(AND(H257="CZ",H256="CZ",H255="CZ",H258="CZ",H259&lt;&gt;"CZ",AF259=AF255,AF257&lt;&gt;AF254,AF257&lt;&gt;AF260),A255-COUNTIFS($H$231:$H255,"&lt;&gt;CZ")&amp;$AH$5&amp;A259-COUNTIFS($H$231:$H259,"&lt;&gt;CZ"),IF(AND(H257="CZ",H256&lt;&gt;"CZ",H255="CZ",H258="CZ",H259&lt;&gt;"CZ",AF259=AF255,AF257&lt;&gt;AF254,AF257&lt;&gt;AF260),A255-COUNTIFS($H$231:$H255,"&lt;&gt;CZ")&amp;$AH$5&amp;A259-COUNTIFS($H$231:$H259,"&lt;&gt;CZ"),IF(AND(H257="CZ",H256&lt;&gt;"CZ",H255="CZ",H258&lt;&gt;"CZ",H259="CZ",AF259=AF255,AF257&lt;&gt;AF254,AF257&lt;&gt;AF260),A255-COUNTIFS($H$231:$H255,"&lt;&gt;CZ")&amp;$AH$5&amp;A259-COUNTIFS($H$231:$H259,"&lt;&gt;CZ"),IF(AND(H257="CZ",H256&lt;&gt;"CZ",H255&lt;&gt;"CZ",H258="CZ",H259="CZ",AF259=AF255,AF257&lt;&gt;AF254,AF257&lt;&gt;AF260),A256-COUNTIFS($H$231:$H255,"&lt;&gt;CZ")&amp;$AH$5&amp;A259-COUNTIFS($H$231:$H259,"&lt;&gt;CZ"),IF(AND(H257="CZ",H256&lt;&gt;"CZ",H255&lt;&gt;"CZ",H258&lt;&gt;"CZ",H259="CZ",AF259=AF255,AF257&lt;&gt;AF254,AF257&lt;&gt;AF260),A256-COUNTIFS($H$231:$H255,"&lt;&gt;CZ")&amp;$AH$5&amp;A259-COUNTIFS($H$231:$H259,"&lt;&gt;CZ"),IF(AND(H257="CZ",H256&lt;&gt;"CZ",H255&lt;&gt;"CZ",H258="CZ",H259&lt;&gt;"CZ",AF259=AF255,AF257&lt;&gt;AF254,AF257&lt;&gt;AF260),A256-COUNTIFS($H$231:$H255,"&lt;&gt;CZ")&amp;$AH$5&amp;A259-COUNTIFS($H$231:$H259,"&lt;&gt;CZ"),IF(AND(H257="CZ",H256&lt;&gt;"CZ",H255="CZ",H258&lt;&gt;"CZ",H259&lt;&gt;"CZ",AF259=AF255,AF257&lt;&gt;AF254,AF257&lt;&gt;AF260),A255-COUNTIFS($H$231:$H255,"&lt;&gt;CZ")&amp;$AH$5&amp;A259-COUNTIFS($H$231:$H259,"&lt;&gt;CZ"),IF(AND(H257="CZ",H256="CZ",H255&lt;&gt;"CZ",H258&lt;&gt;"CZ",H259&lt;&gt;"CZ",AF259=AF255,AF257&lt;&gt;AF254,AF257&lt;&gt;AF260),A256-COUNTIFS($H$231:$H255,"&lt;&gt;CZ")&amp;$AH$5&amp;A259-COUNTIFS($H$231:$H259,"&lt;&gt;CZ"),IF(AND(H257="CZ",H256="CZ",H255&lt;&gt;"CZ",H258&lt;&gt;"CZ",H259="CZ",AF259=AF255,AF257&lt;&gt;AF254,AF257&lt;&gt;AF260),A256-COUNTIFS($H$231:$H255,"&lt;&gt;CZ")&amp;$AH$5&amp;A259-COUNTIFS($H$231:$H259,"&lt;&gt;CZ"),IF(AND(H257="CZ",H256="CZ",H255&lt;&gt;"CZ",H258="CZ",H259&lt;&gt;"CZ",AF259=AF255,AF257&lt;&gt;AF254,AF257&lt;&gt;AF260),A256-COUNTIFS($H$231:$H255,"&lt;&gt;CZ")&amp;$AH$5&amp;A259-COUNTIFS($H$231:$H259,"&lt;&gt;CZ"),IF(AND(H257="CZ",H256="CZ",H255="CZ",H258&lt;&gt;"CZ",H259&lt;&gt;"CZ",AF259=AF255,AF257&lt;&gt;AF254,AF257&lt;&gt;AF260),A255-COUNTIFS($H$231:$H255,"&lt;&gt;CZ")&amp;$AH$5&amp;A259-COUNTIFS($H$231:$H259,"&lt;&gt;CZ"),""))))))))))))))))))))))))))))))))))))))))))))))))</f>
        <v/>
      </c>
      <c r="AK257" s="102" t="str">
        <f>IF(AI257&lt;&gt;"","",IF(AJ257&lt;&gt;"","",IF(AND(H256="CZ",H255&lt;&gt;"CZ",H254&lt;&gt;"CZ",H257&lt;&gt;"CZ",H258&lt;&gt;"CZ",AF258=AF254,AF256&lt;&gt;AF253,AF256&lt;&gt;AF259),A255-COUNTIFS($H$231:$H254,"&lt;&gt;CZ"),IF(AND(H257="CZ",H256&lt;&gt;"CZ",H258="CZ",H259="CZ",H260="CZ",AF260=AF256,AF257&lt;&gt;AF255,AF257&lt;&gt;AF261),A257-COUNTIFS($H$231:$H256,"&lt;&gt;CZ")&amp;$AH$5&amp;A260-COUNTIFS($H$231:$H260,"&lt;&gt;CZ"),IF(AND(H257="CZ",H256="CZ",H258&lt;&gt;"CZ",H259="CZ",H260="CZ",AF260=AF256,AF257&lt;&gt;AF255,AF257&lt;&gt;AF261),A256-COUNTIFS($H$231:$H256,"&lt;&gt;CZ")&amp;$AH$5&amp;A260-COUNTIFS($H$231:$H260,"&lt;&gt;CZ"),IF(AND(H257="CZ",H256="CZ",H258="CZ",H259&lt;&gt;"CZ",H260="CZ",AF260=AF256,AF257&lt;&gt;AF255,AF257&lt;&gt;AF261),A256-COUNTIFS($H$231:$H256,"&lt;&gt;CZ")&amp;$AH$5&amp;A260-COUNTIFS($H$231:$H260,"&lt;&gt;CZ"),IF(AND(H257="CZ",H256="CZ",H258="CZ",H259="CZ",H260&lt;&gt;"CZ",AF260=AF256,AF257&lt;&gt;AF255,AF257&lt;&gt;AF261),A256-COUNTIFS($H$231:$H256,"&lt;&gt;CZ")&amp;$AH$5&amp;A260-COUNTIFS($H$231:$H260,"&lt;&gt;CZ"),IF(AND(H257="CZ",H256&lt;&gt;"CZ",H258="CZ",H259="CZ",H260&lt;&gt;"CZ",AF260=AF256,AF257&lt;&gt;AF255,AF257&lt;&gt;AF261),A257-COUNTIFS($H$231:$H256,"&lt;&gt;CZ")&amp;$AH$5&amp;A260-COUNTIFS($H$231:$H260,"&lt;&gt;CZ"),IF(AND(H257="CZ",H256&lt;&gt;"CZ",H258="CZ",H259&lt;&gt;"CZ",H260="CZ",AF260=AF256,AF257&lt;&gt;AF255,AF257&lt;&gt;AF261),A257-COUNTIFS($H$231:$H256,"&lt;&gt;CZ")&amp;$AH$5&amp;A260-COUNTIFS($H$231:$H260,"&lt;&gt;CZ"),IF(AND(H257="CZ",H256&lt;&gt;"CZ",H258&lt;&gt;"CZ",H259="CZ",H260="CZ",AF260=AF256,AF257&lt;&gt;AF255,AF257&lt;&gt;AF261),A257-COUNTIFS($H$231:$H256,"&lt;&gt;CZ")&amp;$AH$5&amp;A260-COUNTIFS($H$231:$H260,"&lt;&gt;CZ"),IF(AND(H257="CZ",H256&lt;&gt;"CZ",H258&lt;&gt;"CZ",H259&lt;&gt;"CZ",H260="CZ",AF260=AF256,AF257&lt;&gt;AF255,AF257&lt;&gt;AF261),A257-COUNTIFS($H$231:$H256,"&lt;&gt;CZ")&amp;$AH$5&amp;A260-COUNTIFS($H$231:$H260,"&lt;&gt;CZ"),IF(AND(H257="CZ",H256&lt;&gt;"CZ",H258&lt;&gt;"CZ",H259&lt;&gt;"CZ",H260&lt;&gt;"CZ",AF260=AF256,AF257&lt;&gt;AF255,AF257&lt;&gt;AF261),A260-COUNTIFS($H$231:$H260,"&lt;&gt;CZ"),IF(AND(H257="CZ",H256&lt;&gt;"CZ",H258&lt;&gt;"CZ",H259="CZ",H260&lt;&gt;"CZ",AF260=AF256,AF257&lt;&gt;AF255,AF257&lt;&gt;AF261),A257-COUNTIFS($H$231:$H256,"&lt;&gt;CZ")&amp;$AH$5&amp;A260-COUNTIFS($H$231:$H260,"&lt;&gt;CZ"),IF(AND(H257="CZ",H256="CZ",H258="CZ",H259&lt;&gt;"CZ",H260&lt;&gt;"CZ",AF260=AF256,AF257&lt;&gt;AF255,AF257&lt;&gt;AF261),A256-COUNTIFS($H$231:$H256,"&lt;&gt;CZ")&amp;$AH$5&amp;A260-COUNTIFS($H$231:$H260,"&lt;&gt;CZ"),IF(AND(H257="CZ",H256="CZ",H258&lt;&gt;"CZ",H259&lt;&gt;"CZ",H260&lt;&gt;"CZ",AF260=AF256,AF257&lt;&gt;AF255,AF257&lt;&gt;AF261),A256-COUNTIFS($H$231:$H256,"&lt;&gt;CZ")&amp;$AH$5&amp;A260-COUNTIFS($H$231:$H260,"&lt;&gt;CZ"),IF(AND(H257="CZ",H256="CZ",H258&lt;&gt;"CZ",H259&lt;&gt;"CZ",H260="CZ",AF260=AF256,AF257&lt;&gt;AF255,AF257&lt;&gt;AF261),A256-COUNTIFS($H$231:$H256,"&lt;&gt;CZ")&amp;$AH$5&amp;A260-COUNTIFS($H$231:$H260,"&lt;&gt;CZ"),IF(AND(H257="CZ",H256="CZ",H258&lt;&gt;"CZ",H259="CZ",H260&lt;&gt;"CZ",AF260=AF256,AF257&lt;&gt;AF255,AF257&lt;&gt;AF261),A256-COUNTIFS($H$231:$H256,"&lt;&gt;CZ")&amp;$AH$5&amp;A260-COUNTIFS($H$231:$H260,"&lt;&gt;CZ"),IF(AND(H257="CZ",H256&lt;&gt;"CZ",H258="CZ",H259&lt;&gt;"CZ",H260&lt;&gt;"CZ",AF260=AF256,AF257&lt;&gt;AF255,AF257&lt;&gt;AF261),A257-COUNTIFS($H$231:$H256,"&lt;&gt;CZ")&amp;$AH$5&amp;A260-COUNTIFS($H$231:$H260,"&lt;&gt;CZ"),IF(AND(H257="CZ",H258&lt;&gt;"CZ",H259="CZ",H260="CZ",H261="CZ",AF257=AF261,AF257&lt;&gt;AF256,AF257&lt;&gt;AF262),A257-COUNTIFS($H$231:$H257,"&lt;&gt;CZ")&amp;$AH$5&amp;A261-COUNTIFS($H$231:$H261,"&lt;&gt;CZ"),IF(AND(H257="CZ",H258="CZ",H259&lt;&gt;"CZ",H260="CZ",H261="CZ",AF257=AF261,AF257&lt;&gt;AF256,AF257&lt;&gt;AF262),A257-COUNTIFS($H$231:$H257,"&lt;&gt;CZ")&amp;$AH$5&amp;A261-COUNTIFS($H$231:$H261,"&lt;&gt;CZ"),IF(AND(H257="CZ",H258="CZ",H259="CZ",H260&lt;&gt;"CZ",H261="CZ",AF257=AF261,AF257&lt;&gt;AF256,AF257&lt;&gt;AF262),A257-COUNTIFS($H$231:$H257,"&lt;&gt;CZ")&amp;$AH$5&amp;A261-COUNTIFS($H$231:$H261,"&lt;&gt;CZ"),IF(AND(H257="CZ",H258="CZ",H259="CZ",H260="CZ",H261&lt;&gt;"CZ",AF257=AF261,AF257&lt;&gt;AF256,AF257&lt;&gt;AF262),A257-COUNTIFS($H$231:$H257,"&lt;&gt;CZ")&amp;$AH$5&amp;A261-COUNTIFS($H$231:$H261,"&lt;&gt;CZ"),IF(AND(H257="CZ",H256&lt;&gt;"CZ",H255="CZ",H254="CZ",H258&lt;&gt;"CZ",AF258=AF254,AF257&lt;&gt;AF253,AF257&lt;&gt;AF259),A254-COUNTIFS($H$231:$H254,"&lt;&gt;CZ")&amp;$AH$5&amp;A258-COUNTIFS($H$231:$H258,"&lt;&gt;CZ"),IF(AND(H257="CZ",H258&lt;&gt;"CZ",H259="CZ",H260="CZ",H261&lt;&gt;"CZ",AF257=AF261,AF257&lt;&gt;AF256,AF257&lt;&gt;AF262),A257-COUNTIFS($H$231:$H257,"&lt;&gt;CZ")&amp;$AH$5&amp;A261-COUNTIFS($H$231:$H261,"&lt;&gt;CZ"),IF(AND(H257="CZ",H258&lt;&gt;"CZ",H259="CZ",H260&lt;&gt;"CZ",H261="CZ",AF257=AF261,AF257&lt;&gt;AF256,AF257&lt;&gt;AF262),A257-COUNTIFS($H$231:$H257,"&lt;&gt;CZ")&amp;$AH$5&amp;A261-COUNTIFS($H$231:$H261,"&lt;&gt;CZ"),IF(AND(H257="CZ",H258&lt;&gt;"CZ",H259&lt;&gt;"CZ",H260="CZ",H261="CZ",AF257=AF261,AF257&lt;&gt;AF256,AF257&lt;&gt;AF262),A257-COUNTIFS($H$231:$H257,"&lt;&gt;CZ")&amp;$AH$5&amp;A261-COUNTIFS($H$231:$H261,"&lt;&gt;CZ"),IF(AND(H257="CZ",H258&lt;&gt;"CZ",H259&lt;&gt;"CZ",H260&lt;&gt;"CZ",H261="CZ",AF257=AF261,AF257&lt;&gt;AF256,AF257&lt;&gt;AF262),A257-COUNTIFS($H$231:$H257,"&lt;&gt;CZ")&amp;$AH$5&amp;A261-COUNTIFS($H$231:$H261,"&lt;&gt;CZ"),IF(AND(H257="CZ",H258&lt;&gt;"CZ",H259&lt;&gt;"CZ",H260="CZ",H261&lt;&gt;"CZ",AF257=AF261,AF257&lt;&gt;AF256,AF257&lt;&gt;AF262),A257-COUNTIFS($H$231:$H257,"&lt;&gt;CZ")&amp;$AH$5&amp;A261-COUNTIFS($H$231:$H261,"&lt;&gt;CZ"),IF(AND(H257="CZ",H258&lt;&gt;"CZ",H259="CZ",H260&lt;&gt;"CZ",H261&lt;&gt;"CZ",AF257=AF261,AF257&lt;&gt;AF256,AF257&lt;&gt;AF262),A257-COUNTIFS($H$231:$H257,"&lt;&gt;CZ")&amp;$AH$5&amp;A261-COUNTIFS($H$231:$H261,"&lt;&gt;CZ"),IF(AND(H257="CZ",H258="CZ",H259&lt;&gt;"CZ",H260&lt;&gt;"CZ",H261&lt;&gt;"CZ",AF257=AF261,AF257&lt;&gt;AF256,AF257&lt;&gt;AF262),A257-COUNTIFS($H$231:$H257,"&lt;&gt;CZ")&amp;$AH$5&amp;A261-COUNTIFS($H$231:$H261,"&lt;&gt;CZ"),IF(AND(H257="CZ",H258="CZ",H259="CZ",H260&lt;&gt;"CZ",H261&lt;&gt;"CZ",AF257=AF261,AF257&lt;&gt;AF256,AF257&lt;&gt;AF262),A257-COUNTIFS($H$231:$H257,"&lt;&gt;CZ")&amp;$AH$5&amp;A261-COUNTIFS($H$231:$H261,"&lt;&gt;CZ"),IF(AND(H257="CZ",H258="CZ",H259&lt;&gt;"CZ",H260="CZ",H261&lt;&gt;"CZ",AF257=AF261,AF257&lt;&gt;AF256,AF257&lt;&gt;AF262),A257-COUNTIFS($H$231:$H257,"&lt;&gt;CZ")&amp;$AH$5&amp;A261-COUNTIFS($H$231:$H261,"&lt;&gt;CZ"),IF(AND(H257="CZ",H258="CZ",H259="CZ",H260&lt;&gt;"CZ",H261&lt;&gt;"CZ",AF257=AF261,AF257&lt;&gt;AF256,AF257&lt;&gt;AF262),A257-COUNTIFS($H$231:$H257,"&lt;&gt;CZ")&amp;$AH$5&amp;A261-COUNTIFS($H$231:$H261,"&lt;&gt;CZ"),IF(AND(H257="CZ",H258="CZ",H259&lt;&gt;"CZ",H260&lt;&gt;"CZ",H261&lt;&gt;"CZ",AF257=AF261,AF257&lt;&gt;AF256,AF257&lt;&gt;AF262),A261-COUNTIFS($H$231:$H261,"&lt;&gt;CZ"),""))))))))))))))))))))))))))))))))))</f>
        <v/>
      </c>
      <c r="AL257" s="120" t="str">
        <f t="shared" si="15"/>
        <v/>
      </c>
    </row>
    <row r="258" spans="1:38" s="104" customFormat="1" ht="15" hidden="1" customHeight="1">
      <c r="A258" s="105">
        <v>28</v>
      </c>
      <c r="B258" s="106" t="e">
        <v>#N/A</v>
      </c>
      <c r="C258" s="107" t="s">
        <v>251</v>
      </c>
      <c r="D258" s="107" t="s">
        <v>251</v>
      </c>
      <c r="E258" s="106" t="s">
        <v>251</v>
      </c>
      <c r="F258" s="108"/>
      <c r="G258" s="109" t="s">
        <v>251</v>
      </c>
      <c r="H258" s="110" t="s">
        <v>251</v>
      </c>
      <c r="I258" s="111"/>
      <c r="J258" s="112" t="s">
        <v>251</v>
      </c>
      <c r="K258" s="111"/>
      <c r="L258" s="112" t="s">
        <v>251</v>
      </c>
      <c r="M258" s="111"/>
      <c r="N258" s="112" t="s">
        <v>251</v>
      </c>
      <c r="O258" s="111"/>
      <c r="P258" s="112" t="s">
        <v>251</v>
      </c>
      <c r="Q258" s="111"/>
      <c r="R258" s="112" t="s">
        <v>251</v>
      </c>
      <c r="S258" s="113"/>
      <c r="T258" s="112" t="s">
        <v>251</v>
      </c>
      <c r="U258" s="111"/>
      <c r="V258" s="112" t="s">
        <v>251</v>
      </c>
      <c r="W258" s="111"/>
      <c r="X258" s="112" t="s">
        <v>251</v>
      </c>
      <c r="Y258" s="111"/>
      <c r="Z258" s="112" t="s">
        <v>251</v>
      </c>
      <c r="AA258" s="111"/>
      <c r="AB258" s="112" t="s">
        <v>251</v>
      </c>
      <c r="AC258" s="111"/>
      <c r="AD258" s="112" t="s">
        <v>251</v>
      </c>
      <c r="AE258" s="116">
        <v>0</v>
      </c>
      <c r="AF258" s="117" t="s">
        <v>251</v>
      </c>
      <c r="AG258" s="118" t="s">
        <v>251</v>
      </c>
      <c r="AH258" s="100" t="str">
        <f t="shared" ca="1" si="14"/>
        <v/>
      </c>
      <c r="AI258" s="119" t="str">
        <f>IF(H258="","",IF(H258&lt;&gt;"CZ","NE",IF(AND(H258="CZ",AF257&lt;&gt;AF258,AF258&lt;&gt;AF259),A258-COUNTIF($H$231:$H258,"&lt;&gt;CZ"),IF(AND(H258="CZ",H257="CZ",AF258=AF257,AF258&lt;&gt;AF256,AF258&lt;&gt;AF259),A257-COUNTIF($H$231:$H258,"&lt;&gt;CZ")&amp;$AH$5&amp;A258-COUNTIF($H$231:$H258,"&lt;&gt;CZ"),IF(AND(H258="CZ",H259="CZ",AF258&lt;&gt;AF257,AF258=AF259,AF258&lt;&gt;AF260),A258-COUNTIF($H$231:$H258,"&lt;&gt;CZ")&amp;$AH$5&amp;A259-COUNTIF($H$231:$H259,"&lt;&gt;CZ"),IF(AND(H258="CZ",H257="CZ",H256="CZ",AF258=AF256,AF258&lt;&gt;AF255,AF258&lt;&gt;AF259),A256-COUNTIF($H$231:$H258,"&lt;&gt;CZ")&amp;$AH$5&amp;A258-COUNTIF($H$231:$H258,"&lt;&gt;CZ"),IF(AND(H258="CZ",H257="CZ",H259="CZ",AF259=AF257,AF258&lt;&gt;AF256,AF258&lt;&gt;AF260),A257-COUNTIF($H$231:$H257,"&lt;&gt;CZ")&amp;$AH$5&amp;A259-COUNTIF($H$231:$H259,"&lt;&gt;CZ"),IF(AND(H258="CZ",H259="CZ",H260="CZ",AF258&lt;&gt;AF257,AF258=AF260,AF258&lt;&gt;AF261),A258-COUNTIF($H$231:$H258,"&lt;&gt;CZ")&amp;$AH$5&amp;A260-COUNTIF($H$231:$H260,"&lt;&gt;CZ"),IF(AND(H258="CZ",H257="CZ",H256="CZ",H255="CZ",AF258=AF255,AF258&lt;&gt;AF254,AF258&lt;&gt;AF259),A255-COUNTIF($H$231:$H255,"&lt;&gt;CZ")&amp;$AH$5&amp;A258-COUNTIF($H$231:$H258,"&lt;&gt;CZ"),IF(AND(H258="CZ",H257="CZ",H256="CZ",H259="CZ",AF259=AF256,AF258&lt;&gt;AF255,AF258&lt;&gt;AF260),A256-COUNTIF($H$231:$H256,"&lt;&gt;CZ")&amp;$AH$5&amp;A259-COUNTIF($H$231:$H259,"&lt;&gt;CZ"),IF(AND(H258="CZ",H257="CZ",H259="CZ",H260="CZ",AF260=AF257,AF258&lt;&gt;AF256,AF258&lt;&gt;AF261),A257-COUNTIF($H$231:$H257,"&lt;&gt;CZ")&amp;$AH$5&amp;A260-COUNTIF($H$231:$H260,"&lt;&gt;CZ"),IF(AND(H258="CZ",H259="CZ",H260="CZ",H261="CZ",AF258&lt;&gt;AF257,AF258=AF261,AF258&lt;&gt;AF262),A258-COUNTIF($H$231:$H258,"&lt;&gt;CZ")&amp;$AH$5&amp;A261-COUNTIF($H$231:$H261,"&lt;&gt;CZ"),IF(AND(H258="CZ",H257="CZ",H256="CZ",H255="CZ",H254="CZ",AF258=AF254,AF258&lt;&gt;AF253,AF258&lt;&gt;AF259),A254-COUNTIF($H$231:$H254,"&lt;&gt;CZ")&amp;$AH$5&amp;A258-COUNTIF($H$231:$H258,"&lt;&gt;CZ"),IF(AND(H258="CZ",H257="CZ",H256="CZ",H255="CZ",H259="CZ",AF259=AF255,AF258&lt;&gt;AF254,AF258&lt;&gt;AF260),A255-COUNTIF($H$231:$H255,"&lt;&gt;CZ")&amp;$AH$5&amp;A259-COUNTIF($H$231:$H259,"&lt;&gt;CZ"),IF(AND(H258="CZ",H257="CZ",H256="CZ",H259="CZ",H260="CZ",AF260=AF256,AF258&lt;&gt;AF255,AF258&lt;&gt;AF261),A256-COUNTIF($H$231:$H256,"&lt;&gt;CZ")&amp;$AH$5&amp;A260-COUNTIF($H$231:$H260,"&lt;&gt;CZ"),IF(AND(H258="CZ",H257="CZ",H259="CZ",H260="CZ",H261="CZ",AF261=AF257,AF258&lt;&gt;AF256,AF258&lt;&gt;AF262),A257-COUNTIF($H$231:$H257,"&lt;&gt;CZ")&amp;$AH$5&amp;A261-COUNTIF($H$231:$H261,"&lt;&gt;CZ"),IF(AND(H258="CZ",H259="CZ",H260="CZ",H261="CZ",H262="CZ",AF258&lt;&gt;AF257,AF258=AF262,AF258&lt;&gt;AF263),A258-COUNTIF($H$231:$H258,"&lt;&gt;CZ")&amp;$AH$5&amp;A262-COUNTIF($H$231:$H262,"&lt;&gt;CZ"),IF(AND(H258="CZ",H257&lt;&gt;"CZ",AF258=AF257,AF258&lt;&gt;AF256,AF258&lt;&gt;AF259),A258-COUNTIF($H$231:$H258,"&lt;&gt;CZ"),IF(AND(H258="CZ",H259&lt;&gt;"CZ",AF258&lt;&gt;AF257,AF258=AF259,AF258&lt;&gt;AF260),A258-COUNTIF($H$231:$H258,"&lt;&gt;CZ"),IF(AND(H258="CZ",H257&lt;&gt;"CZ",H256="CZ",AF258=AF256,AF258&lt;&gt;AF255,AF258&lt;&gt;AF259),A256-COUNTIF($H$231:$H256,"&lt;&gt;CZ")&amp;$AH$5&amp;A258-COUNTIF($H$231:$H258,"&lt;&gt;CZ"),IF(AND(H258="CZ",H257="CZ",H256&lt;&gt;"CZ",AF258=AF256,AF258&lt;&gt;AF255,AF258&lt;&gt;AF259),A257-COUNTIF($H$231:$H256,"&lt;&gt;CZ")&amp;$AH$5&amp;A258-COUNTIF($H$231:$H258,"&lt;&gt;CZ"),IF(AND(H258="CZ",H257&lt;&gt;"CZ",H256&lt;&gt;"CZ",AF258=AF256,AF258&lt;&gt;AF255,AF258&lt;&gt;AF259),A258-COUNTIF($H$231:$H258,"&lt;&gt;CZ"),IF(AND(H258="CZ",H257&lt;&gt;"CZ",H259="CZ",AF258=AF257,AF258&lt;&gt;AF256,AF258=AF259,AF258&lt;&gt;AF260),A258-COUNTIF($H$231:$H257,"&lt;&gt;CZ")&amp;$AH$5&amp;A259-COUNTIF($H$231:$H259,"&lt;&gt;CZ"),IF(AND(H258="CZ",H257="CZ",H259&lt;&gt;"CZ",AF259=AF257,AF258&lt;&gt;AF256,AF258&lt;&gt;AF260),A257-COUNTIF($H$231:$H257,"&lt;&gt;CZ")&amp;$AH$5&amp;A259-COUNTIF($H$231:$H259,"&lt;&gt;CZ"),IF(AND(H258="CZ",H257&lt;&gt;"CZ",H259&lt;&gt;"CZ",AF259=AF257,AF258&lt;&gt;AF256,AF258&lt;&gt;AF260),A258-COUNTIF($H$231:$H257,"&lt;&gt;CZ"),IF(AND(H258="CZ",H259&lt;&gt;"CZ",H260="CZ",AF258&lt;&gt;AF257,AF258=AF260,AF258&lt;&gt;AF261),A258-COUNTIF($H$231:$H258,"&lt;&gt;CZ")&amp;$AH$5&amp;A260-COUNTIF($H$231:$H260,"&lt;&gt;CZ"),IF(AND(H258="CZ",H259="CZ",H260&lt;&gt;"CZ",AF258&lt;&gt;AF257,AF258=AF260,AF258&lt;&gt;AF261),A258-COUNTIF($H$231:$H258,"&lt;&gt;CZ")&amp;$AH$5&amp;A260-COUNTIF($H$231:$H260,"&lt;&gt;CZ"),IF(AND(H258="CZ",H259&lt;&gt;"CZ",H260&lt;&gt;"CZ",AF258&gt;0,AF258&lt;&gt;AF257,AF258=AF260,AF258&lt;&gt;AF261),A258-COUNTIF($H$231:$H258,"&lt;&gt;CZ"),IF(AND(H258="CZ",H257&lt;&gt;"CZ",H256="CZ",H255="CZ",AF258=AF255,AF258&lt;&gt;AF254,AF258&lt;&gt;AF259),A255-COUNTIF($H$231:$H255,"&lt;&gt;CZ")&amp;$AH$5&amp;A258-COUNTIF($H$231:$H258,"&lt;&gt;CZ"),IF(AND(H258="CZ",H257="CZ",H256&lt;&gt;"CZ",H255="CZ",AF258=AF255,AF258&lt;&gt;AF254,AF258&lt;&gt;AF259),A255-COUNTIF($H$231:$H255,"&lt;&gt;CZ")&amp;$AH$5&amp;A258-COUNTIF($H$231:$H258,"&lt;&gt;CZ"),IF(AND(H258="CZ",H257="CZ",H256="CZ",H255&lt;&gt;"CZ",AF258=AF255,AF258&lt;&gt;AF254,AF258&lt;&gt;AF259),A256-COUNTIF($H$231:$H255,"&lt;&gt;CZ")&amp;$AH$5&amp;A258-COUNTIF($H$231:$H258,"&lt;&gt;CZ"),IF(AND(H258="CZ",H257&lt;&gt;"CZ",H256&lt;&gt;"CZ",H255="CZ",AF258=AF255,AF258&lt;&gt;AF254,AF258&lt;&gt;AF259),A255-COUNTIF($H$231:$H255,"&lt;&gt;CZ")&amp;$AH$5&amp;A258-COUNTIF($H$231:$H258,"&lt;&gt;CZ"),IF(AND(H258="CZ",H257&lt;&gt;"CZ",H256="CZ",H255&lt;&gt;"CZ",AF258=AF255,AF258&lt;&gt;AF254,AF258&lt;&gt;AF259),A256-COUNTIF($H$231:$H255,"&lt;&gt;CZ")&amp;$AH$5&amp;A258-COUNTIF($H$231:$H258,"&lt;&gt;CZ"),IF(AND(H258="CZ",H257="CZ",H256&lt;&gt;"CZ",H255&lt;&gt;"CZ",AF258=AF255,AF258&lt;&gt;AF254,AF258&lt;&gt;AF259),A256-COUNTIF($H$231:$H255,"&lt;&gt;CZ")&amp;$AH$5&amp;A258-COUNTIF($H$231:$H258,"&lt;&gt;CZ"),IF(AND(H258="CZ",H257&lt;&gt;"CZ",H256&lt;&gt;"CZ",H255&lt;&gt;"CZ",AF258=AF255,AF258&lt;&gt;AF254,AF258&lt;&gt;AF259),A258-COUNTIF($H$231:$H258,"&lt;&gt;CZ"),IF(AND(H258="CZ",H257="CZ",H256&lt;&gt;"CZ",H259="CZ",AF258=AF256,AF258&lt;&gt;AF255,AF258=AF259,AF258&lt;&gt;AF260),A257-COUNTIF($H$231:$H256,"&lt;&gt;CZ")&amp;$AH$5&amp;A259-COUNTIF($H$231:$H259,"&lt;&gt;CZ"),IF(AND(H258="CZ",H257="CZ",H256="CZ",H259&lt;&gt;"CZ",AF258=AF256,AF258&lt;&gt;AF255,AF258=AF259,AF258&lt;&gt;AF260),A256-COUNTIF($H$231:$H256,"&lt;&gt;CZ")&amp;$AH$5&amp;A259-COUNTIF($H$231:$H259,"&lt;&gt;CZ"),IF(AND(H258="CZ",H257&lt;&gt;"CZ",H256&lt;&gt;"CZ",H259="CZ",AF258=AF256,AF258&lt;&gt;AF255,AF258=AF259,AF258&lt;&gt;AF260),A257-COUNTIF($H$231:$H256,"&lt;&gt;CZ")&amp;$AH$5&amp;A259-COUNTIF($H$231:$H259,"&lt;&gt;CZ"),IF(AND(H258="CZ",H257&lt;&gt;"CZ",H256="CZ",H259="CZ",AF258=AF256,AF258&lt;&gt;AF255,AF258=AF259,AF258&lt;&gt;AF260),A256-COUNTIF($H$231:$H256,"&lt;&gt;CZ")&amp;$AH$5&amp;A259-COUNTIF($H$231:$H259,"&lt;&gt;CZ"),IF(AND(H258="CZ",H257&lt;&gt;"CZ",H256="CZ",H259&lt;&gt;"CZ",AF258=AF256,AF258&lt;&gt;AF255,AF258=AF259,AF258&lt;&gt;AF260),A256-COUNTIF($H$231:$H256,"&lt;&gt;CZ")&amp;$AH$5&amp;A259-COUNTIF($H$231:$H259,"&lt;&gt;CZ"),IF(AND(H258="CZ",H257="CZ",H256&lt;&gt;"CZ",H259&lt;&gt;"CZ",AF259=AF256,AF258&lt;&gt;AF255,AF258&lt;&gt;AF260),A257-COUNTIF($H$231:$H256,"&lt;&gt;CZ")&amp;$AH$5&amp;A259-COUNTIF($H$231:$H259,"&lt;&gt;CZ"),IF(AND(H258="CZ",H257&lt;&gt;"CZ",H256&lt;&gt;"CZ",H259&lt;&gt;"CZ",AF259=AF256,AF258&lt;&gt;AF255,AF258&lt;&gt;AF260),A257-COUNTIF($H$231:$H256,"&lt;&gt;CZ"),IF(AND(H258="CZ",H257&lt;&gt;"CZ",H259="CZ",H260="CZ",AF260=AF257,AF258&lt;&gt;AF256,AF258&lt;&gt;AF261),A258-COUNTIF($H$231:$H257,"&lt;&gt;CZ")&amp;$AH$5&amp;A260-COUNTIF($H$231:$H260,"&lt;&gt;CZ"),IF(AND(H258="CZ",H257="CZ",H259&lt;&gt;"CZ",H260="CZ",AF260=AF257,AF258&lt;&gt;AF256,AF258&lt;&gt;AF261),A257-COUNTIF($H$231:$H257,"&lt;&gt;CZ")&amp;$AH$5&amp;A260-COUNTIF($H$231:$H260,"&lt;&gt;CZ"),IF(AND(H258="CZ",H257="CZ",H259="CZ",H260&lt;&gt;"CZ",AF260=AF257,AF258&lt;&gt;AF256,AF258&lt;&gt;AF261),A257-COUNTIF($H$231:$H257,"&lt;&gt;CZ")&amp;$AH$5&amp;A260-COUNTIF($H$231:$H260,"&lt;&gt;CZ"),IF(AND(H258="CZ",H257&lt;&gt;"CZ",H259&lt;&gt;"CZ",H260="CZ",AF260=AF257,AF258&lt;&gt;AF256,AF258&lt;&gt;AF261),A258-COUNTIF($H$231:$H257,"&lt;&gt;CZ")&amp;$AH$5&amp;A260-COUNTIF($H$231:$H260,"&lt;&gt;CZ"),IF(AND(H258="CZ",H257&lt;&gt;"CZ",H259="CZ",H260&lt;&gt;"CZ",AF260=AF257,AF258&lt;&gt;AF256,AF258&lt;&gt;AF261),A258-COUNTIF($H$231:$H257,"&lt;&gt;CZ")&amp;$AH$5&amp;A260-COUNTIF($H$231:$H260,"&lt;&gt;CZ"),IF(AND(H258="CZ",H257="CZ",H259&lt;&gt;"CZ",H260&lt;&gt;"CZ",AF260=AF257,AF258&lt;&gt;AF256,AF258&lt;&gt;AF261),A257-COUNTIF($H$231:$H257,"&lt;&gt;CZ")&amp;$AH$5&amp;A260-COUNTIF($H$231:$H260,"&lt;&gt;CZ"),IF(AND(H258="CZ",H257&lt;&gt;"CZ",H259&lt;&gt;"CZ",H260&lt;&gt;"CZ",AF260=AF257,AF258&lt;&gt;AF256,AF258&lt;&gt;AF261),A258-COUNTIF($H$231:$H257,"&lt;&gt;CZ"),IF(AND(H258="CZ",H259="CZ",H260="CZ",H261&lt;&gt;"CZ",AF258&lt;&gt;AF257,AF258=AF261,AF258&lt;&gt;AF262),A258-COUNTIF($H$231:$H258,"&lt;&gt;CZ")&amp;$AH$5&amp;A261-COUNTIF($H$231:$H261,"&lt;&gt;CZ"),IF(AND(H258="CZ",H259="CZ",H260&lt;&gt;"CZ",H261="CZ",AF258&lt;&gt;AF257,AF258=AF261,AF258&lt;&gt;AF262),A258-COUNTIF($H$231:$H258,"&lt;&gt;CZ")&amp;$AH$5&amp;A261-COUNTIF($H$231:$H261,"&lt;&gt;CZ"),IF(AND(H258="CZ",H259&lt;&gt;"CZ",H260="CZ",H261="CZ",AF258&lt;&gt;AF257,AF258=AF261,AF258&lt;&gt;AF262),A258-COUNTIF($H$231:$H258,"&lt;&gt;CZ")&amp;$AH$5&amp;A261-COUNTIF($H$231:$H261,"&lt;&gt;CZ"),IF(AND(H258="CZ",H259&lt;&gt;"CZ",H260&lt;&gt;"CZ",H261="CZ",AF258&lt;&gt;AF257,AF258=AF261,AF258&lt;&gt;AF262),A258-COUNTIF($H$231:$H258,"&lt;&gt;CZ")&amp;$AH$5&amp;A261-COUNTIF($H$231:$H261,"&lt;&gt;CZ"),"")))))))))))))))))))))))))))))))))))))))))))))))))))))</f>
        <v/>
      </c>
      <c r="AJ258" s="102" t="str">
        <f>IF(AI258&lt;&gt;"","",IF(AND(H258="CZ",H259&lt;&gt;"CZ",H260="CZ",H261&lt;&gt;"CZ",AF258&lt;&gt;AF257,AF258=AF261,AF258&lt;&gt;AF262),A258-COUNTIF($H$231:$H258,"&lt;&gt;CZ")&amp;$AH$5&amp;A261-COUNTIF($H$231:$H261,"&lt;&gt;CZ"),IF(AND(H258="CZ",H259="CZ",H260&lt;&gt;"CZ",H261&lt;&gt;"CZ",AF258&lt;&gt;AF257,AF258=AF261,AF258&lt;&gt;AF262),A258-COUNTIF($H$231:$H258,"&lt;&gt;CZ")&amp;$AH$5&amp;A261-COUNTIF($H$231:$H261,"&lt;&gt;CZ"),IF(AND(H258="CZ",H259&lt;&gt;"CZ",H260&lt;&gt;"CZ",H261&lt;&gt;"CZ",AF258&lt;&gt;AF257,AF258=AF261,AF258&lt;&gt;AF262),A258-COUNTIF($H$231:$H258,"&lt;&gt;CZ"),IF(AND(H258="CZ",H257&lt;&gt;"CZ",H256="CZ",H255="CZ",H254="CZ",AF258=AF254,AF258&lt;&gt;AF253,AF258&lt;&gt;AF259),A254-COUNTIFS($H$231:$H254,"&lt;&gt;CZ")&amp;$AH$5&amp;A258-COUNTIFS($H$231:$H258,"&lt;&gt;CZ"),IF(AND(H258="CZ",H257="CZ",H256&lt;&gt;"CZ",H255="CZ",H254="CZ",AF258=AF254,AF258&lt;&gt;AF253,AF258&lt;&gt;AF259),A254-COUNTIFS($H$231:$H254,"&lt;&gt;CZ")&amp;$AH$5&amp;A258-COUNTIFS($H$231:$H258,"&lt;&gt;CZ"),IF(AND(H258="CZ",H257="CZ",H256="CZ",H255&lt;&gt;"CZ",H254="CZ",AF258=AF254,AF258&lt;&gt;AF253,AF258&lt;&gt;AF259),A254-COUNTIFS($H$231:$H254,"&lt;&gt;CZ")&amp;$AH$5&amp;A258-COUNTIFS($H$231:$H258,"&lt;&gt;CZ"),IF(AND(H258="CZ",H257="CZ",H256="CZ",H255="CZ",H254&lt;&gt;"CZ",AF258=AF254,AF258&lt;&gt;AF253,AF258&lt;&gt;AF259),A255-COUNTIFS($H$231:$H254,"&lt;&gt;CZ")&amp;$AH$5&amp;A258-COUNTIFS($H$231:$H258,"&lt;&gt;CZ"),IF(AND(H258="CZ",H257&lt;&gt;"CZ",H256="CZ",H255="CZ",H254&lt;&gt;"CZ",AF258=AF254,AF258&lt;&gt;AF253,AF258&lt;&gt;AF259),A255-COUNTIFS($H$231:$H254,"&lt;&gt;CZ")&amp;$AH$5&amp;A258-COUNTIFS($H$231:$H258,"&lt;&gt;CZ"),IF(AND(H258="CZ",H257&lt;&gt;"CZ",H256="CZ",H255&lt;&gt;"CZ",H254="CZ",AF258=AF254,AF258&lt;&gt;AF253,AF258&lt;&gt;AF259),A254-COUNTIFS($H$231:$H254,"&lt;&gt;CZ")&amp;$AH$5&amp;A258-COUNTIFS($H$231:$H258,"&lt;&gt;CZ"),IF(AND(H258="CZ",H257&lt;&gt;"CZ",H256&lt;&gt;"CZ",H255="CZ",H254="CZ",AF258=AF254,AF258&lt;&gt;AF253,AF258&lt;&gt;AF259),A254-COUNTIFS($H$231:$H254,"&lt;&gt;CZ")&amp;$AH$5&amp;A258-COUNTIFS($H$231:$H258,"&lt;&gt;CZ"),IF(AND(H258="CZ",H257&lt;&gt;"CZ",H256&lt;&gt;"CZ",H255&lt;&gt;"CZ",H254="CZ",AF258=AF254,AF258&lt;&gt;AF253,AF258&lt;&gt;AF259),A254-COUNTIFS($H$231:$H254,"&lt;&gt;CZ")&amp;$AH$5&amp;A258-COUNTIFS($H$231:$H258,"&lt;&gt;CZ"),IF(AND(H258="CZ",H257&lt;&gt;"CZ",H256&lt;&gt;"CZ",H255="CZ",H254&lt;&gt;"CZ",AF258=AF254,AF258&lt;&gt;AF253,AF258&lt;&gt;AF259),A255-COUNTIFS($H$231:$H254,"&lt;&gt;CZ")&amp;$AH$5&amp;A258-COUNTIFS($H$231:$H258,"&lt;&gt;CZ"),IF(AND(H258="CZ",H257&lt;&gt;"CZ",H256="CZ",H255&lt;&gt;"CZ",H254&lt;&gt;"CZ",AF258=AF254,AF258&lt;&gt;AF253,AF258&lt;&gt;AF259),A255-COUNTIFS($H$231:$H254,"&lt;&gt;CZ")&amp;$AH$5&amp;A258-COUNTIFS($H$231:$H258,"&lt;&gt;CZ"),IF(AND(H258="CZ",H257="CZ",H256&lt;&gt;"CZ",H255&lt;&gt;"CZ",H254&lt;&gt;"CZ",AF258=AF254,AF258&lt;&gt;AF253,AF258&lt;&gt;AF259),A255-COUNTIFS($H$231:$H254,"&lt;&gt;CZ")&amp;$AH$5&amp;A258-COUNTIFS($H$231:$H258,"&lt;&gt;CZ"),IF(AND(H258="CZ",H257="CZ",H256&lt;&gt;"CZ",H255&lt;&gt;"CZ",H254="CZ",AF258=AF254,AF258&lt;&gt;AF253,AF258&lt;&gt;AF259),A254-COUNTIFS($H$231:$H254,"&lt;&gt;CZ")&amp;$AH$5&amp;A258-COUNTIFS($H$231:$H258,"&lt;&gt;CZ"),IF(AND(H258="CZ",H257="CZ",H256&lt;&gt;"CZ",H255="CZ",H254&lt;&gt;"CZ",AF258=AF254,AF258&lt;&gt;AF253,AF258&lt;&gt;AF259),A255-COUNTIFS($H$231:$H254,"&lt;&gt;CZ")&amp;$AH$5&amp;A258-COUNTIFS($H$231:$H258,"&lt;&gt;CZ"),IF(AND(H258="CZ",H257="CZ",H256="CZ",H255&lt;&gt;"CZ",H254&lt;&gt;"CZ",AF258=AF254,AF258&lt;&gt;AF253,AF258&lt;&gt;AF259),A255-COUNTIFS($H$231:$H254,"&lt;&gt;CZ")&amp;$AH$5&amp;A258-COUNTIFS($H$231:$H258,"&lt;&gt;CZ"),IF(AND(H258="CZ",H257&lt;&gt;"CZ",H256&lt;&gt;"CZ",H255&lt;&gt;"CZ",H254&lt;&gt;"CZ",AF258=AF254,AF258&lt;&gt;AF253,AF258&lt;&gt;AF259),A255-COUNTIFS($H$231:$H254,"&lt;&gt;CZ"),IF(AND(H258="CZ",H257&lt;&gt;"CZ",H256="CZ",H255="CZ",H259="CZ",AF259=AF255,AF258&lt;&gt;AF254,AF258&lt;&gt;AF260),A255-COUNTIFS($H$231:$H255,"&lt;&gt;CZ")&amp;$AH$5&amp;A259-COUNTIFS($H$231:$H259,"&lt;&gt;CZ"),IF(AND(H258="CZ",H257="CZ",H256&lt;&gt;"CZ",H255="CZ",H259="CZ",AF259=AF255,AF258&lt;&gt;AF254,AF258&lt;&gt;AF260),A255-COUNTIFS($H$231:$H255,"&lt;&gt;CZ")&amp;$AH$5&amp;A259-COUNTIFS($H$231:$H259,"&lt;&gt;CZ"),IF(AND(H258="CZ",H257="CZ",H256="CZ",H255&lt;&gt;"CZ",H259="CZ",AF259=AF255,AF258&lt;&gt;AF254,AF258&lt;&gt;AF260),A256-COUNTIFS($H$231:$H255,"&lt;&gt;CZ")&amp;$AH$5&amp;A259-COUNTIFS($H$231:$H259,"&lt;&gt;CZ"),IF(AND(H258="CZ",H257="CZ",H256="CZ",H255="CZ",H259&lt;&gt;"CZ",AF259=AF255,AF258&lt;&gt;AF254,AF258&lt;&gt;AF260),A255-COUNTIFS($H$231:$H255,"&lt;&gt;CZ")&amp;$AH$5&amp;A259-COUNTIFS($H$231:$H259,"&lt;&gt;CZ"),IF(AND(H258="CZ",H257&lt;&gt;"CZ",H256="CZ",H255="CZ",H259&lt;&gt;"CZ",AF259=AF255,AF258&lt;&gt;AF254,AF258&lt;&gt;AF260),A255-COUNTIFS($H$231:$H255,"&lt;&gt;CZ")&amp;$AH$5&amp;A259-COUNTIFS($H$231:$H259,"&lt;&gt;CZ"),IF(AND(H258="CZ",H257&lt;&gt;"CZ",H256="CZ",H255&lt;&gt;"CZ",H259="CZ",AF259=AF255,AF258&lt;&gt;AF254,AF258&lt;&gt;AF260),A256-COUNTIFS($H$231:$H255,"&lt;&gt;CZ")&amp;$AH$5&amp;A259-COUNTIFS($H$231:$H259,"&lt;&gt;CZ"),IF(AND(H258="CZ",H257&lt;&gt;"CZ",H256&lt;&gt;"CZ",H255="CZ",H259="CZ",AF259=AF255,AF258&lt;&gt;AF254,AF258&lt;&gt;AF260),A255-COUNTIFS($H$231:$H255,"&lt;&gt;CZ")&amp;$AH$5&amp;A259-COUNTIFS($H$231:$H259,"&lt;&gt;CZ"),IF(AND(H258="CZ",H257&lt;&gt;"CZ",H256&lt;&gt;"CZ",H255&lt;&gt;"CZ",H259="CZ",AF259=AF255,AF258&lt;&gt;AF254,AF258&lt;&gt;AF260),A256-COUNTIFS($H$231:$H255,"&lt;&gt;CZ")&amp;$AH$5&amp;A259-COUNTIFS($H$231:$H259,"&lt;&gt;CZ"),IF(AND(H258="CZ",H257&lt;&gt;"CZ",H256&lt;&gt;"CZ",H255="CZ",H259&lt;&gt;"CZ",AF259=AF255,AF258&lt;&gt;AF254,AF258&lt;&gt;AF260),A255-COUNTIFS($H$231:$H255,"&lt;&gt;CZ")&amp;$AH$5&amp;A259-COUNTIFS($H$231:$H259,"&lt;&gt;CZ"),IF(AND(H258="CZ",H257&lt;&gt;"CZ",H256="CZ",H255&lt;&gt;"CZ",H259&lt;&gt;"CZ",AF259=AF255,AF258&lt;&gt;AF254,AF258&lt;&gt;AF260),A256-COUNTIFS($H$231:$H255,"&lt;&gt;CZ")&amp;$AH$5&amp;A259-COUNTIFS($H$231:$H259,"&lt;&gt;CZ"),IF(AND(H258="CZ",H257="CZ",H256&lt;&gt;"CZ",H255&lt;&gt;"CZ",H259&lt;&gt;"CZ",AF259=AF255,AF258&lt;&gt;AF254,AF258&lt;&gt;AF260),A256-COUNTIFS($H$231:$H255,"&lt;&gt;CZ")&amp;$AH$5&amp;A259-COUNTIFS($H$231:$H259,"&lt;&gt;CZ"),IF(AND(H258="CZ",H257="CZ",H256&lt;&gt;"CZ",H255&lt;&gt;"CZ",H259="CZ",AF259=AF255,AF258&lt;&gt;AF254,AF258&lt;&gt;AF260),A256-COUNTIFS($H$231:$H255,"&lt;&gt;CZ")&amp;$AH$5&amp;A259-COUNTIFS($H$231:$H259,"&lt;&gt;CZ"),IF(AND(H258="CZ",H257="CZ",H256&lt;&gt;"CZ",H255="CZ",H259&lt;&gt;"CZ",AF259=AF255,AF258&lt;&gt;AF254,AF258&lt;&gt;AF260),A255-COUNTIFS($H$231:$H255,"&lt;&gt;CZ")&amp;$AH$5&amp;A259-COUNTIFS($H$231:$H259,"&lt;&gt;CZ"),IF(AND(H258="CZ",H257="CZ",H256="CZ",H255&lt;&gt;"CZ",H259&lt;&gt;"CZ",AF259=AF255,AF258&lt;&gt;AF254,AF258&lt;&gt;AF260),A256-COUNTIFS($H$231:$H255,"&lt;&gt;CZ")&amp;$AH$5&amp;A259-COUNTIFS($H$231:$H259,"&lt;&gt;CZ"),IF(AND(H258="CZ",H257&lt;&gt;"CZ",H256&lt;&gt;"CZ",H255&lt;&gt;"CZ",H259&lt;&gt;"CZ",AF259=AF255,AF258&lt;&gt;AF254,AF258&lt;&gt;AF260),A256-COUNTIFS($H$231:$H255,"&lt;&gt;CZ"),IF(AND(H258="CZ",H257&lt;&gt;"CZ",H256="CZ",H259="CZ",H260="CZ",AF260=AF256,AF258&lt;&gt;AF255,AF258&lt;&gt;AF261),A256-COUNTIFS($H$231:$H256,"&lt;&gt;CZ")&amp;$AH$5&amp;A260-COUNTIFS($H$231:$H260,"&lt;&gt;CZ"),IF(AND(H258="CZ",H257="CZ",H256&lt;&gt;"CZ",H259="CZ",H260="CZ",AF260=AF256,AF258&lt;&gt;AF255,AF258&lt;&gt;AF261),A257-COUNTIFS($H$231:$H256,"&lt;&gt;CZ")&amp;$AH$5&amp;A260-COUNTIFS($H$231:$H260,"&lt;&gt;CZ"),IF(AND(H258="CZ",H257="CZ",H256="CZ",H259&lt;&gt;"CZ",H260="CZ",AF260=AF256,AF258&lt;&gt;AF255,AF258&lt;&gt;AF261),A256-COUNTIFS($H$231:$H256,"&lt;&gt;CZ")&amp;$AH$5&amp;A260-COUNTIFS($H$231:$H260,"&lt;&gt;CZ"),IF(AND(H258="CZ",H257="CZ",H256="CZ",H259="CZ",H260&lt;&gt;"CZ",AF260=AF256,AF258&lt;&gt;AF255,AF258&lt;&gt;AF261),A256-COUNTIFS($H$231:$H256,"&lt;&gt;CZ")&amp;$AH$5&amp;A260-COUNTIFS($H$231:$H260,"&lt;&gt;CZ"),IF(AND(H258="CZ",H257&lt;&gt;"CZ",H256="CZ",H259="CZ",H260&lt;&gt;"CZ",AF260=AF256,AF258&lt;&gt;AF255,AF258&lt;&gt;AF261),A256-COUNTIFS($H$231:$H256,"&lt;&gt;CZ")&amp;$AH$5&amp;A260-COUNTIFS($H$231:$H260,"&lt;&gt;CZ"),IF(AND(H258="CZ",H257&lt;&gt;"CZ",H256="CZ",H259&lt;&gt;"CZ",H260="CZ",AF260=AF256,AF258&lt;&gt;AF255,AF258&lt;&gt;AF261),A256-COUNTIFS($H$231:$H256,"&lt;&gt;CZ")&amp;$AH$5&amp;A260-COUNTIFS($H$231:$H260,"&lt;&gt;CZ"),IF(AND(H258="CZ",H257&lt;&gt;"CZ",H256&lt;&gt;"CZ",H259="CZ",H260="CZ",AF260=AF256,AF258&lt;&gt;AF255,AF258&lt;&gt;AF261),A257-COUNTIFS($H$231:$H256,"&lt;&gt;CZ")&amp;$AH$5&amp;A260-COUNTIFS($H$231:$H260,"&lt;&gt;CZ"),IF(AND(H258="CZ",H257&lt;&gt;"CZ",H256&lt;&gt;"CZ",H259&lt;&gt;"CZ",H260="CZ",AF260=AF256,AF258&lt;&gt;AF255,AF258&lt;&gt;AF261),A257-COUNTIFS($H$231:$H256,"&lt;&gt;CZ")&amp;$AH$5&amp;A260-COUNTIFS($H$231:$H260,"&lt;&gt;CZ"),IF(AND(H258="CZ",H257&lt;&gt;"CZ",H256&lt;&gt;"CZ",H259="CZ",H260&lt;&gt;"CZ",AF260=AF256,AF258&lt;&gt;AF255,AF258&lt;&gt;AF261),A257-COUNTIFS($H$231:$H256,"&lt;&gt;CZ")&amp;$AH$5&amp;A260-COUNTIFS($H$231:$H260,"&lt;&gt;CZ"),IF(AND(H258="CZ",H257&lt;&gt;"CZ",H256="CZ",H259&lt;&gt;"CZ",H260&lt;&gt;"CZ",AF260=AF256,AF258&lt;&gt;AF255,AF258&lt;&gt;AF261),A256-COUNTIFS($H$231:$H256,"&lt;&gt;CZ")&amp;$AH$5&amp;A260-COUNTIFS($H$231:$H260,"&lt;&gt;CZ"),IF(AND(H258="CZ",H257="CZ",H256&lt;&gt;"CZ",H259&lt;&gt;"CZ",H260&lt;&gt;"CZ",AF260=AF256,AF258&lt;&gt;AF255,AF258&lt;&gt;AF261),A257-COUNTIFS($H$231:$H256,"&lt;&gt;CZ")&amp;$AH$5&amp;A260-COUNTIFS($H$231:$H260,"&lt;&gt;CZ"),IF(AND(H258="CZ",H257="CZ",H256&lt;&gt;"CZ",H259&lt;&gt;"CZ",H260="CZ",AF260=AF256,AF258&lt;&gt;AF255,AF258&lt;&gt;AF261),A257-COUNTIFS($H$231:$H256,"&lt;&gt;CZ")&amp;$AH$5&amp;A260-COUNTIFS($H$231:$H260,"&lt;&gt;CZ"),IF(AND(H258="CZ",H257="CZ",H256&lt;&gt;"CZ",H259="CZ",H260&lt;&gt;"CZ",AF260=AF256,AF258&lt;&gt;AF255,AF258&lt;&gt;AF261),A257-COUNTIFS($H$231:$H256,"&lt;&gt;CZ")&amp;$AH$5&amp;A260-COUNTIFS($H$231:$H260,"&lt;&gt;CZ"),IF(AND(H258="CZ",H257="CZ",H256="CZ",H259&lt;&gt;"CZ",H260&lt;&gt;"CZ",AF260=AF256,AF258&lt;&gt;AF255,AF258&lt;&gt;AF261),A256-COUNTIFS($H$231:$H256,"&lt;&gt;CZ")&amp;$AH$5&amp;A260-COUNTIFS($H$231:$H260,"&lt;&gt;CZ"),""))))))))))))))))))))))))))))))))))))))))))))))))</f>
        <v/>
      </c>
      <c r="AK258" s="102" t="str">
        <f>IF(AI258&lt;&gt;"","",IF(AJ258&lt;&gt;"","",IF(AND(H257="CZ",H256&lt;&gt;"CZ",H255&lt;&gt;"CZ",H258&lt;&gt;"CZ",H259&lt;&gt;"CZ",AF259=AF255,AF257&lt;&gt;AF254,AF257&lt;&gt;AF260),A256-COUNTIFS($H$231:$H255,"&lt;&gt;CZ"),IF(AND(H258="CZ",H257&lt;&gt;"CZ",H259="CZ",H260="CZ",H261="CZ",AF261=AF257,AF258&lt;&gt;AF256,AF258&lt;&gt;AF262),A258-COUNTIFS($H$231:$H257,"&lt;&gt;CZ")&amp;$AH$5&amp;A261-COUNTIFS($H$231:$H261,"&lt;&gt;CZ"),IF(AND(H258="CZ",H257="CZ",H259&lt;&gt;"CZ",H260="CZ",H261="CZ",AF261=AF257,AF258&lt;&gt;AF256,AF258&lt;&gt;AF262),A257-COUNTIFS($H$231:$H257,"&lt;&gt;CZ")&amp;$AH$5&amp;A261-COUNTIFS($H$231:$H261,"&lt;&gt;CZ"),IF(AND(H258="CZ",H257="CZ",H259="CZ",H260&lt;&gt;"CZ",H261="CZ",AF261=AF257,AF258&lt;&gt;AF256,AF258&lt;&gt;AF262),A257-COUNTIFS($H$231:$H257,"&lt;&gt;CZ")&amp;$AH$5&amp;A261-COUNTIFS($H$231:$H261,"&lt;&gt;CZ"),IF(AND(H258="CZ",H257="CZ",H259="CZ",H260="CZ",H261&lt;&gt;"CZ",AF261=AF257,AF258&lt;&gt;AF256,AF258&lt;&gt;AF262),A257-COUNTIFS($H$231:$H257,"&lt;&gt;CZ")&amp;$AH$5&amp;A261-COUNTIFS($H$231:$H261,"&lt;&gt;CZ"),IF(AND(H258="CZ",H257&lt;&gt;"CZ",H259="CZ",H260="CZ",H261&lt;&gt;"CZ",AF261=AF257,AF258&lt;&gt;AF256,AF258&lt;&gt;AF262),A258-COUNTIFS($H$231:$H257,"&lt;&gt;CZ")&amp;$AH$5&amp;A261-COUNTIFS($H$231:$H261,"&lt;&gt;CZ"),IF(AND(H258="CZ",H257&lt;&gt;"CZ",H259="CZ",H260&lt;&gt;"CZ",H261="CZ",AF261=AF257,AF258&lt;&gt;AF256,AF258&lt;&gt;AF262),A258-COUNTIFS($H$231:$H257,"&lt;&gt;CZ")&amp;$AH$5&amp;A261-COUNTIFS($H$231:$H261,"&lt;&gt;CZ"),IF(AND(H258="CZ",H257&lt;&gt;"CZ",H259&lt;&gt;"CZ",H260="CZ",H261="CZ",AF261=AF257,AF258&lt;&gt;AF256,AF258&lt;&gt;AF262),A258-COUNTIFS($H$231:$H257,"&lt;&gt;CZ")&amp;$AH$5&amp;A261-COUNTIFS($H$231:$H261,"&lt;&gt;CZ"),IF(AND(H258="CZ",H257&lt;&gt;"CZ",H259&lt;&gt;"CZ",H260&lt;&gt;"CZ",H261="CZ",AF261=AF257,AF258&lt;&gt;AF256,AF258&lt;&gt;AF262),A258-COUNTIFS($H$231:$H257,"&lt;&gt;CZ")&amp;$AH$5&amp;A261-COUNTIFS($H$231:$H261,"&lt;&gt;CZ"),IF(AND(H258="CZ",H257&lt;&gt;"CZ",H259&lt;&gt;"CZ",H260&lt;&gt;"CZ",H261&lt;&gt;"CZ",AF261=AF257,AF258&lt;&gt;AF256,AF258&lt;&gt;AF262),A261-COUNTIFS($H$231:$H261,"&lt;&gt;CZ"),IF(AND(H258="CZ",H257&lt;&gt;"CZ",H259&lt;&gt;"CZ",H260="CZ",H261&lt;&gt;"CZ",AF261=AF257,AF258&lt;&gt;AF256,AF258&lt;&gt;AF262),A258-COUNTIFS($H$231:$H257,"&lt;&gt;CZ")&amp;$AH$5&amp;A261-COUNTIFS($H$231:$H261,"&lt;&gt;CZ"),IF(AND(H258="CZ",H257="CZ",H259="CZ",H260&lt;&gt;"CZ",H261&lt;&gt;"CZ",AF261=AF257,AF258&lt;&gt;AF256,AF258&lt;&gt;AF262),A257-COUNTIFS($H$231:$H257,"&lt;&gt;CZ")&amp;$AH$5&amp;A261-COUNTIFS($H$231:$H261,"&lt;&gt;CZ"),IF(AND(H258="CZ",H257="CZ",H259&lt;&gt;"CZ",H260&lt;&gt;"CZ",H261&lt;&gt;"CZ",AF261=AF257,AF258&lt;&gt;AF256,AF258&lt;&gt;AF262),A257-COUNTIFS($H$231:$H257,"&lt;&gt;CZ")&amp;$AH$5&amp;A261-COUNTIFS($H$231:$H261,"&lt;&gt;CZ"),IF(AND(H258="CZ",H257="CZ",H259&lt;&gt;"CZ",H260&lt;&gt;"CZ",H261="CZ",AF261=AF257,AF258&lt;&gt;AF256,AF258&lt;&gt;AF262),A257-COUNTIFS($H$231:$H257,"&lt;&gt;CZ")&amp;$AH$5&amp;A261-COUNTIFS($H$231:$H261,"&lt;&gt;CZ"),IF(AND(H258="CZ",H257="CZ",H259&lt;&gt;"CZ",H260="CZ",H261&lt;&gt;"CZ",AF261=AF257,AF258&lt;&gt;AF256,AF258&lt;&gt;AF262),A257-COUNTIFS($H$231:$H257,"&lt;&gt;CZ")&amp;$AH$5&amp;A261-COUNTIFS($H$231:$H261,"&lt;&gt;CZ"),IF(AND(H258="CZ",H257&lt;&gt;"CZ",H259="CZ",H260&lt;&gt;"CZ",H261&lt;&gt;"CZ",AF261=AF257,AF258&lt;&gt;AF256,AF258&lt;&gt;AF262),A258-COUNTIFS($H$231:$H257,"&lt;&gt;CZ")&amp;$AH$5&amp;A261-COUNTIFS($H$231:$H261,"&lt;&gt;CZ"),IF(AND(H258="CZ",H259&lt;&gt;"CZ",H260="CZ",H261="CZ",H262="CZ",AF258=AF262,AF258&lt;&gt;AF257,AF258&lt;&gt;AF263),A258-COUNTIFS($H$231:$H258,"&lt;&gt;CZ")&amp;$AH$5&amp;A262-COUNTIFS($H$231:$H262,"&lt;&gt;CZ"),IF(AND(H258="CZ",H259="CZ",H260&lt;&gt;"CZ",H261="CZ",H262="CZ",AF258=AF262,AF258&lt;&gt;AF257,AF258&lt;&gt;AF263),A258-COUNTIFS($H$231:$H258,"&lt;&gt;CZ")&amp;$AH$5&amp;A262-COUNTIFS($H$231:$H262,"&lt;&gt;CZ"),IF(AND(H258="CZ",H259="CZ",H260="CZ",H261&lt;&gt;"CZ",H262="CZ",AF258=AF262,AF258&lt;&gt;AF257,AF258&lt;&gt;AF263),A258-COUNTIFS($H$231:$H258,"&lt;&gt;CZ")&amp;$AH$5&amp;A262-COUNTIFS($H$231:$H262,"&lt;&gt;CZ"),IF(AND(H258="CZ",H259="CZ",H260="CZ",H261="CZ",H262&lt;&gt;"CZ",AF258=AF262,AF258&lt;&gt;AF257,AF258&lt;&gt;AF263),A258-COUNTIFS($H$231:$H258,"&lt;&gt;CZ")&amp;$AH$5&amp;A262-COUNTIFS($H$231:$H262,"&lt;&gt;CZ"),IF(AND(H258="CZ",H257&lt;&gt;"CZ",H256="CZ",H255="CZ",H259&lt;&gt;"CZ",AF259=AF255,AF258&lt;&gt;AF254,AF258&lt;&gt;AF260),A255-COUNTIFS($H$231:$H255,"&lt;&gt;CZ")&amp;$AH$5&amp;A259-COUNTIFS($H$231:$H259,"&lt;&gt;CZ"),IF(AND(H258="CZ",H259&lt;&gt;"CZ",H260="CZ",H261="CZ",H262&lt;&gt;"CZ",AF258=AF262,AF258&lt;&gt;AF257,AF258&lt;&gt;AF263),A258-COUNTIFS($H$231:$H258,"&lt;&gt;CZ")&amp;$AH$5&amp;A262-COUNTIFS($H$231:$H262,"&lt;&gt;CZ"),IF(AND(H258="CZ",H259&lt;&gt;"CZ",H260="CZ",H261&lt;&gt;"CZ",H262="CZ",AF258=AF262,AF258&lt;&gt;AF257,AF258&lt;&gt;AF263),A258-COUNTIFS($H$231:$H258,"&lt;&gt;CZ")&amp;$AH$5&amp;A262-COUNTIFS($H$231:$H262,"&lt;&gt;CZ"),IF(AND(H258="CZ",H259&lt;&gt;"CZ",H260&lt;&gt;"CZ",H261="CZ",H262="CZ",AF258=AF262,AF258&lt;&gt;AF257,AF258&lt;&gt;AF263),A258-COUNTIFS($H$231:$H258,"&lt;&gt;CZ")&amp;$AH$5&amp;A262-COUNTIFS($H$231:$H262,"&lt;&gt;CZ"),IF(AND(H258="CZ",H259&lt;&gt;"CZ",H260&lt;&gt;"CZ",H261&lt;&gt;"CZ",H262="CZ",AF258=AF262,AF258&lt;&gt;AF257,AF258&lt;&gt;AF263),A258-COUNTIFS($H$231:$H258,"&lt;&gt;CZ")&amp;$AH$5&amp;A262-COUNTIFS($H$231:$H262,"&lt;&gt;CZ"),IF(AND(H258="CZ",H259&lt;&gt;"CZ",H260&lt;&gt;"CZ",H261="CZ",H262&lt;&gt;"CZ",AF258=AF262,AF258&lt;&gt;AF257,AF258&lt;&gt;AF263),A258-COUNTIFS($H$231:$H258,"&lt;&gt;CZ")&amp;$AH$5&amp;A262-COUNTIFS($H$231:$H262,"&lt;&gt;CZ"),IF(AND(H258="CZ",H259&lt;&gt;"CZ",H260="CZ",H261&lt;&gt;"CZ",H262&lt;&gt;"CZ",AF258=AF262,AF258&lt;&gt;AF257,AF258&lt;&gt;AF263),A258-COUNTIFS($H$231:$H258,"&lt;&gt;CZ")&amp;$AH$5&amp;A262-COUNTIFS($H$231:$H262,"&lt;&gt;CZ"),IF(AND(H258="CZ",H259="CZ",H260&lt;&gt;"CZ",H261&lt;&gt;"CZ",H262&lt;&gt;"CZ",AF258=AF262,AF258&lt;&gt;AF257,AF258&lt;&gt;AF263),A258-COUNTIFS($H$231:$H258,"&lt;&gt;CZ")&amp;$AH$5&amp;A262-COUNTIFS($H$231:$H262,"&lt;&gt;CZ"),IF(AND(H258="CZ",H259="CZ",H260="CZ",H261&lt;&gt;"CZ",H262&lt;&gt;"CZ",AF258=AF262,AF258&lt;&gt;AF257,AF258&lt;&gt;AF263),A258-COUNTIFS($H$231:$H258,"&lt;&gt;CZ")&amp;$AH$5&amp;A262-COUNTIFS($H$231:$H262,"&lt;&gt;CZ"),IF(AND(H258="CZ",H259="CZ",H260&lt;&gt;"CZ",H261="CZ",H262&lt;&gt;"CZ",AF258=AF262,AF258&lt;&gt;AF257,AF258&lt;&gt;AF263),A258-COUNTIFS($H$231:$H258,"&lt;&gt;CZ")&amp;$AH$5&amp;A262-COUNTIFS($H$231:$H262,"&lt;&gt;CZ"),IF(AND(H258="CZ",H259="CZ",H260="CZ",H261&lt;&gt;"CZ",H262&lt;&gt;"CZ",AF258=AF262,AF258&lt;&gt;AF257,AF258&lt;&gt;AF263),A258-COUNTIFS($H$231:$H258,"&lt;&gt;CZ")&amp;$AH$5&amp;A262-COUNTIFS($H$231:$H262,"&lt;&gt;CZ"),IF(AND(H258="CZ",H259="CZ",H260&lt;&gt;"CZ",H261&lt;&gt;"CZ",H262&lt;&gt;"CZ",AF258=AF262,AF258&lt;&gt;AF257,AF258&lt;&gt;AF263),A262-COUNTIFS($H$231:$H262,"&lt;&gt;CZ"),""))))))))))))))))))))))))))))))))))</f>
        <v/>
      </c>
      <c r="AL258" s="120" t="str">
        <f t="shared" si="15"/>
        <v/>
      </c>
    </row>
    <row r="259" spans="1:38" s="104" customFormat="1" ht="15" hidden="1" customHeight="1">
      <c r="A259" s="105">
        <v>29</v>
      </c>
      <c r="B259" s="106" t="e">
        <v>#N/A</v>
      </c>
      <c r="C259" s="107" t="s">
        <v>251</v>
      </c>
      <c r="D259" s="107" t="s">
        <v>251</v>
      </c>
      <c r="E259" s="106" t="s">
        <v>251</v>
      </c>
      <c r="F259" s="108"/>
      <c r="G259" s="109" t="s">
        <v>251</v>
      </c>
      <c r="H259" s="110" t="s">
        <v>251</v>
      </c>
      <c r="I259" s="111"/>
      <c r="J259" s="112" t="s">
        <v>251</v>
      </c>
      <c r="K259" s="111"/>
      <c r="L259" s="112" t="s">
        <v>251</v>
      </c>
      <c r="M259" s="111"/>
      <c r="N259" s="112" t="s">
        <v>251</v>
      </c>
      <c r="O259" s="111"/>
      <c r="P259" s="112" t="s">
        <v>251</v>
      </c>
      <c r="Q259" s="111"/>
      <c r="R259" s="112" t="s">
        <v>251</v>
      </c>
      <c r="S259" s="113"/>
      <c r="T259" s="112" t="s">
        <v>251</v>
      </c>
      <c r="U259" s="111"/>
      <c r="V259" s="112" t="s">
        <v>251</v>
      </c>
      <c r="W259" s="111"/>
      <c r="X259" s="112" t="s">
        <v>251</v>
      </c>
      <c r="Y259" s="111"/>
      <c r="Z259" s="112" t="s">
        <v>251</v>
      </c>
      <c r="AA259" s="111"/>
      <c r="AB259" s="112" t="s">
        <v>251</v>
      </c>
      <c r="AC259" s="111"/>
      <c r="AD259" s="112" t="s">
        <v>251</v>
      </c>
      <c r="AE259" s="116">
        <v>0</v>
      </c>
      <c r="AF259" s="117" t="s">
        <v>251</v>
      </c>
      <c r="AG259" s="118" t="s">
        <v>251</v>
      </c>
      <c r="AH259" s="100" t="str">
        <f t="shared" ca="1" si="14"/>
        <v/>
      </c>
      <c r="AI259" s="119" t="str">
        <f>IF(H259="","",IF(H259&lt;&gt;"CZ","NE",IF(AND(H259="CZ",AF258&lt;&gt;AF259,AF259&lt;&gt;AF260),A259-COUNTIF($H$231:$H259,"&lt;&gt;CZ"),IF(AND(H259="CZ",H258="CZ",AF259=AF258,AF259&lt;&gt;AF257,AF259&lt;&gt;AF260),A258-COUNTIF($H$231:$H259,"&lt;&gt;CZ")&amp;$AH$5&amp;A259-COUNTIF($H$231:$H259,"&lt;&gt;CZ"),IF(AND(H259="CZ",H260="CZ",AF259&lt;&gt;AF258,AF259=AF260,AF259&lt;&gt;AF261),A259-COUNTIF($H$231:$H259,"&lt;&gt;CZ")&amp;$AH$5&amp;A260-COUNTIF($H$231:$H260,"&lt;&gt;CZ"),IF(AND(H259="CZ",H258="CZ",H257="CZ",AF259=AF257,AF259&lt;&gt;AF256,AF259&lt;&gt;AF260),A257-COUNTIF($H$231:$H259,"&lt;&gt;CZ")&amp;$AH$5&amp;A259-COUNTIF($H$231:$H259,"&lt;&gt;CZ"),IF(AND(H259="CZ",H258="CZ",H260="CZ",AF260=AF258,AF259&lt;&gt;AF257,AF259&lt;&gt;AF261),A258-COUNTIF($H$231:$H258,"&lt;&gt;CZ")&amp;$AH$5&amp;A260-COUNTIF($H$231:$H260,"&lt;&gt;CZ"),IF(AND(H259="CZ",H260="CZ",H261="CZ",AF259&lt;&gt;AF258,AF259=AF261,AF259&lt;&gt;AF262),A259-COUNTIF($H$231:$H259,"&lt;&gt;CZ")&amp;$AH$5&amp;A261-COUNTIF($H$231:$H261,"&lt;&gt;CZ"),IF(AND(H259="CZ",H258="CZ",H257="CZ",H256="CZ",AF259=AF256,AF259&lt;&gt;AF255,AF259&lt;&gt;AF260),A256-COUNTIF($H$231:$H256,"&lt;&gt;CZ")&amp;$AH$5&amp;A259-COUNTIF($H$231:$H259,"&lt;&gt;CZ"),IF(AND(H259="CZ",H258="CZ",H257="CZ",H260="CZ",AF260=AF257,AF259&lt;&gt;AF256,AF259&lt;&gt;AF261),A257-COUNTIF($H$231:$H257,"&lt;&gt;CZ")&amp;$AH$5&amp;A260-COUNTIF($H$231:$H260,"&lt;&gt;CZ"),IF(AND(H259="CZ",H258="CZ",H260="CZ",H261="CZ",AF261=AF258,AF259&lt;&gt;AF257,AF259&lt;&gt;AF262),A258-COUNTIF($H$231:$H258,"&lt;&gt;CZ")&amp;$AH$5&amp;A261-COUNTIF($H$231:$H261,"&lt;&gt;CZ"),IF(AND(H259="CZ",H260="CZ",H261="CZ",H262="CZ",AF259&lt;&gt;AF258,AF259=AF262,AF259&lt;&gt;AF263),A259-COUNTIF($H$231:$H259,"&lt;&gt;CZ")&amp;$AH$5&amp;A262-COUNTIF($H$231:$H262,"&lt;&gt;CZ"),IF(AND(H259="CZ",H258="CZ",H257="CZ",H256="CZ",H255="CZ",AF259=AF255,AF259&lt;&gt;AF254,AF259&lt;&gt;AF260),A255-COUNTIF($H$231:$H255,"&lt;&gt;CZ")&amp;$AH$5&amp;A259-COUNTIF($H$231:$H259,"&lt;&gt;CZ"),IF(AND(H259="CZ",H258="CZ",H257="CZ",H256="CZ",H260="CZ",AF260=AF256,AF259&lt;&gt;AF255,AF259&lt;&gt;AF261),A256-COUNTIF($H$231:$H256,"&lt;&gt;CZ")&amp;$AH$5&amp;A260-COUNTIF($H$231:$H260,"&lt;&gt;CZ"),IF(AND(H259="CZ",H258="CZ",H257="CZ",H260="CZ",H261="CZ",AF261=AF257,AF259&lt;&gt;AF256,AF259&lt;&gt;AF262),A257-COUNTIF($H$231:$H257,"&lt;&gt;CZ")&amp;$AH$5&amp;A261-COUNTIF($H$231:$H261,"&lt;&gt;CZ"),IF(AND(H259="CZ",H258="CZ",H260="CZ",H261="CZ",H262="CZ",AF262=AF258,AF259&lt;&gt;AF257,AF259&lt;&gt;AF263),A258-COUNTIF($H$231:$H258,"&lt;&gt;CZ")&amp;$AH$5&amp;A262-COUNTIF($H$231:$H262,"&lt;&gt;CZ"),IF(AND(H259="CZ",H260="CZ",H261="CZ",H262="CZ",H263="CZ",AF259&lt;&gt;AF258,AF259=AF263,AF259&lt;&gt;AF264),A259-COUNTIF($H$231:$H259,"&lt;&gt;CZ")&amp;$AH$5&amp;A263-COUNTIF($H$231:$H263,"&lt;&gt;CZ"),IF(AND(H259="CZ",H258&lt;&gt;"CZ",AF259=AF258,AF259&lt;&gt;AF257,AF259&lt;&gt;AF260),A259-COUNTIF($H$231:$H259,"&lt;&gt;CZ"),IF(AND(H259="CZ",H260&lt;&gt;"CZ",AF259&lt;&gt;AF258,AF259=AF260,AF259&lt;&gt;AF261),A259-COUNTIF($H$231:$H259,"&lt;&gt;CZ"),IF(AND(H259="CZ",H258&lt;&gt;"CZ",H257="CZ",AF259=AF257,AF259&lt;&gt;AF256,AF259&lt;&gt;AF260),A257-COUNTIF($H$231:$H257,"&lt;&gt;CZ")&amp;$AH$5&amp;A259-COUNTIF($H$231:$H259,"&lt;&gt;CZ"),IF(AND(H259="CZ",H258="CZ",H257&lt;&gt;"CZ",AF259=AF257,AF259&lt;&gt;AF256,AF259&lt;&gt;AF260),A258-COUNTIF($H$231:$H257,"&lt;&gt;CZ")&amp;$AH$5&amp;A259-COUNTIF($H$231:$H259,"&lt;&gt;CZ"),IF(AND(H259="CZ",H258&lt;&gt;"CZ",H257&lt;&gt;"CZ",AF259=AF257,AF259&lt;&gt;AF256,AF259&lt;&gt;AF260),A259-COUNTIF($H$231:$H259,"&lt;&gt;CZ"),IF(AND(H259="CZ",H258&lt;&gt;"CZ",H260="CZ",AF259=AF258,AF259&lt;&gt;AF257,AF259=AF260,AF259&lt;&gt;AF261),A259-COUNTIF($H$231:$H258,"&lt;&gt;CZ")&amp;$AH$5&amp;A260-COUNTIF($H$231:$H260,"&lt;&gt;CZ"),IF(AND(H259="CZ",H258="CZ",H260&lt;&gt;"CZ",AF260=AF258,AF259&lt;&gt;AF257,AF259&lt;&gt;AF261),A258-COUNTIF($H$231:$H258,"&lt;&gt;CZ")&amp;$AH$5&amp;A260-COUNTIF($H$231:$H260,"&lt;&gt;CZ"),IF(AND(H259="CZ",H258&lt;&gt;"CZ",H260&lt;&gt;"CZ",AF260=AF258,AF259&lt;&gt;AF257,AF259&lt;&gt;AF261),A259-COUNTIF($H$231:$H258,"&lt;&gt;CZ"),IF(AND(H259="CZ",H260&lt;&gt;"CZ",H261="CZ",AF259&lt;&gt;AF258,AF259=AF261,AF259&lt;&gt;AF262),A259-COUNTIF($H$231:$H259,"&lt;&gt;CZ")&amp;$AH$5&amp;A261-COUNTIF($H$231:$H261,"&lt;&gt;CZ"),IF(AND(H259="CZ",H260="CZ",H261&lt;&gt;"CZ",AF259&lt;&gt;AF258,AF259=AF261,AF259&lt;&gt;AF262),A259-COUNTIF($H$231:$H259,"&lt;&gt;CZ")&amp;$AH$5&amp;A261-COUNTIF($H$231:$H261,"&lt;&gt;CZ"),IF(AND(H259="CZ",H260&lt;&gt;"CZ",H261&lt;&gt;"CZ",AF259&gt;0,AF259&lt;&gt;AF258,AF259=AF261,AF259&lt;&gt;AF262),A259-COUNTIF($H$231:$H259,"&lt;&gt;CZ"),IF(AND(H259="CZ",H258&lt;&gt;"CZ",H257="CZ",H256="CZ",AF259=AF256,AF259&lt;&gt;AF255,AF259&lt;&gt;AF260),A256-COUNTIF($H$231:$H256,"&lt;&gt;CZ")&amp;$AH$5&amp;A259-COUNTIF($H$231:$H259,"&lt;&gt;CZ"),IF(AND(H259="CZ",H258="CZ",H257&lt;&gt;"CZ",H256="CZ",AF259=AF256,AF259&lt;&gt;AF255,AF259&lt;&gt;AF260),A256-COUNTIF($H$231:$H256,"&lt;&gt;CZ")&amp;$AH$5&amp;A259-COUNTIF($H$231:$H259,"&lt;&gt;CZ"),IF(AND(H259="CZ",H258="CZ",H257="CZ",H256&lt;&gt;"CZ",AF259=AF256,AF259&lt;&gt;AF255,AF259&lt;&gt;AF260),A257-COUNTIF($H$231:$H256,"&lt;&gt;CZ")&amp;$AH$5&amp;A259-COUNTIF($H$231:$H259,"&lt;&gt;CZ"),IF(AND(H259="CZ",H258&lt;&gt;"CZ",H257&lt;&gt;"CZ",H256="CZ",AF259=AF256,AF259&lt;&gt;AF255,AF259&lt;&gt;AF260),A256-COUNTIF($H$231:$H256,"&lt;&gt;CZ")&amp;$AH$5&amp;A259-COUNTIF($H$231:$H259,"&lt;&gt;CZ"),IF(AND(H259="CZ",H258&lt;&gt;"CZ",H257="CZ",H256&lt;&gt;"CZ",AF259=AF256,AF259&lt;&gt;AF255,AF259&lt;&gt;AF260),A257-COUNTIF($H$231:$H256,"&lt;&gt;CZ")&amp;$AH$5&amp;A259-COUNTIF($H$231:$H259,"&lt;&gt;CZ"),IF(AND(H259="CZ",H258="CZ",H257&lt;&gt;"CZ",H256&lt;&gt;"CZ",AF259=AF256,AF259&lt;&gt;AF255,AF259&lt;&gt;AF260),A257-COUNTIF($H$231:$H256,"&lt;&gt;CZ")&amp;$AH$5&amp;A259-COUNTIF($H$231:$H259,"&lt;&gt;CZ"),IF(AND(H259="CZ",H258&lt;&gt;"CZ",H257&lt;&gt;"CZ",H256&lt;&gt;"CZ",AF259=AF256,AF259&lt;&gt;AF255,AF259&lt;&gt;AF260),A259-COUNTIF($H$231:$H259,"&lt;&gt;CZ"),IF(AND(H259="CZ",H258="CZ",H257&lt;&gt;"CZ",H260="CZ",AF259=AF257,AF259&lt;&gt;AF256,AF259=AF260,AF259&lt;&gt;AF261),A258-COUNTIF($H$231:$H257,"&lt;&gt;CZ")&amp;$AH$5&amp;A260-COUNTIF($H$231:$H260,"&lt;&gt;CZ"),IF(AND(H259="CZ",H258="CZ",H257="CZ",H260&lt;&gt;"CZ",AF259=AF257,AF259&lt;&gt;AF256,AF259=AF260,AF259&lt;&gt;AF261),A257-COUNTIF($H$231:$H257,"&lt;&gt;CZ")&amp;$AH$5&amp;A260-COUNTIF($H$231:$H260,"&lt;&gt;CZ"),IF(AND(H259="CZ",H258&lt;&gt;"CZ",H257&lt;&gt;"CZ",H260="CZ",AF259=AF257,AF259&lt;&gt;AF256,AF259=AF260,AF259&lt;&gt;AF261),A258-COUNTIF($H$231:$H257,"&lt;&gt;CZ")&amp;$AH$5&amp;A260-COUNTIF($H$231:$H260,"&lt;&gt;CZ"),IF(AND(H259="CZ",H258&lt;&gt;"CZ",H257="CZ",H260="CZ",AF259=AF257,AF259&lt;&gt;AF256,AF259=AF260,AF259&lt;&gt;AF261),A257-COUNTIF($H$231:$H257,"&lt;&gt;CZ")&amp;$AH$5&amp;A260-COUNTIF($H$231:$H260,"&lt;&gt;CZ"),IF(AND(H259="CZ",H258&lt;&gt;"CZ",H257="CZ",H260&lt;&gt;"CZ",AF259=AF257,AF259&lt;&gt;AF256,AF259=AF260,AF259&lt;&gt;AF261),A257-COUNTIF($H$231:$H257,"&lt;&gt;CZ")&amp;$AH$5&amp;A260-COUNTIF($H$231:$H260,"&lt;&gt;CZ"),IF(AND(H259="CZ",H258="CZ",H257&lt;&gt;"CZ",H260&lt;&gt;"CZ",AF260=AF257,AF259&lt;&gt;AF256,AF259&lt;&gt;AF261),A258-COUNTIF($H$231:$H257,"&lt;&gt;CZ")&amp;$AH$5&amp;A260-COUNTIF($H$231:$H260,"&lt;&gt;CZ"),IF(AND(H259="CZ",H258&lt;&gt;"CZ",H257&lt;&gt;"CZ",H260&lt;&gt;"CZ",AF260=AF257,AF259&lt;&gt;AF256,AF259&lt;&gt;AF261),A258-COUNTIF($H$231:$H257,"&lt;&gt;CZ"),IF(AND(H259="CZ",H258&lt;&gt;"CZ",H260="CZ",H261="CZ",AF261=AF258,AF259&lt;&gt;AF257,AF259&lt;&gt;AF262),A259-COUNTIF($H$231:$H258,"&lt;&gt;CZ")&amp;$AH$5&amp;A261-COUNTIF($H$231:$H261,"&lt;&gt;CZ"),IF(AND(H259="CZ",H258="CZ",H260&lt;&gt;"CZ",H261="CZ",AF261=AF258,AF259&lt;&gt;AF257,AF259&lt;&gt;AF262),A258-COUNTIF($H$231:$H258,"&lt;&gt;CZ")&amp;$AH$5&amp;A261-COUNTIF($H$231:$H261,"&lt;&gt;CZ"),IF(AND(H259="CZ",H258="CZ",H260="CZ",H261&lt;&gt;"CZ",AF261=AF258,AF259&lt;&gt;AF257,AF259&lt;&gt;AF262),A258-COUNTIF($H$231:$H258,"&lt;&gt;CZ")&amp;$AH$5&amp;A261-COUNTIF($H$231:$H261,"&lt;&gt;CZ"),IF(AND(H259="CZ",H258&lt;&gt;"CZ",H260&lt;&gt;"CZ",H261="CZ",AF261=AF258,AF259&lt;&gt;AF257,AF259&lt;&gt;AF262),A259-COUNTIF($H$231:$H258,"&lt;&gt;CZ")&amp;$AH$5&amp;A261-COUNTIF($H$231:$H261,"&lt;&gt;CZ"),IF(AND(H259="CZ",H258&lt;&gt;"CZ",H260="CZ",H261&lt;&gt;"CZ",AF261=AF258,AF259&lt;&gt;AF257,AF259&lt;&gt;AF262),A259-COUNTIF($H$231:$H258,"&lt;&gt;CZ")&amp;$AH$5&amp;A261-COUNTIF($H$231:$H261,"&lt;&gt;CZ"),IF(AND(H259="CZ",H258="CZ",H260&lt;&gt;"CZ",H261&lt;&gt;"CZ",AF261=AF258,AF259&lt;&gt;AF257,AF259&lt;&gt;AF262),A258-COUNTIF($H$231:$H258,"&lt;&gt;CZ")&amp;$AH$5&amp;A261-COUNTIF($H$231:$H261,"&lt;&gt;CZ"),IF(AND(H259="CZ",H258&lt;&gt;"CZ",H260&lt;&gt;"CZ",H261&lt;&gt;"CZ",AF261=AF258,AF259&lt;&gt;AF257,AF259&lt;&gt;AF262),A259-COUNTIF($H$231:$H258,"&lt;&gt;CZ"),IF(AND(H259="CZ",H260="CZ",H261="CZ",H262&lt;&gt;"CZ",AF259&lt;&gt;AF258,AF259=AF262,AF259&lt;&gt;AF263),A259-COUNTIF($H$231:$H259,"&lt;&gt;CZ")&amp;$AH$5&amp;A262-COUNTIF($H$231:$H262,"&lt;&gt;CZ"),IF(AND(H259="CZ",H260="CZ",H261&lt;&gt;"CZ",H262="CZ",AF259&lt;&gt;AF258,AF259=AF262,AF259&lt;&gt;AF263),A259-COUNTIF($H$231:$H259,"&lt;&gt;CZ")&amp;$AH$5&amp;A262-COUNTIF($H$231:$H262,"&lt;&gt;CZ"),IF(AND(H259="CZ",H260&lt;&gt;"CZ",H261="CZ",H262="CZ",AF259&lt;&gt;AF258,AF259=AF262,AF259&lt;&gt;AF263),A259-COUNTIF($H$231:$H259,"&lt;&gt;CZ")&amp;$AH$5&amp;A262-COUNTIF($H$231:$H262,"&lt;&gt;CZ"),IF(AND(H259="CZ",H260&lt;&gt;"CZ",H261&lt;&gt;"CZ",H262="CZ",AF259&lt;&gt;AF258,AF259=AF262,AF259&lt;&gt;AF263),A259-COUNTIF($H$231:$H259,"&lt;&gt;CZ")&amp;$AH$5&amp;A262-COUNTIF($H$231:$H262,"&lt;&gt;CZ"),"")))))))))))))))))))))))))))))))))))))))))))))))))))))</f>
        <v/>
      </c>
      <c r="AJ259" s="102" t="str">
        <f>IF(AI259&lt;&gt;"","",IF(AND(H259="CZ",H260&lt;&gt;"CZ",H261="CZ",H262&lt;&gt;"CZ",AF259&lt;&gt;AF258,AF259=AF262,AF259&lt;&gt;AF263),A259-COUNTIF($H$231:$H259,"&lt;&gt;CZ")&amp;$AH$5&amp;A262-COUNTIF($H$231:$H262,"&lt;&gt;CZ"),IF(AND(H259="CZ",H260="CZ",H261&lt;&gt;"CZ",H262&lt;&gt;"CZ",AF259&lt;&gt;AF258,AF259=AF262,AF259&lt;&gt;AF263),A259-COUNTIF($H$231:$H259,"&lt;&gt;CZ")&amp;$AH$5&amp;A262-COUNTIF($H$231:$H262,"&lt;&gt;CZ"),IF(AND(H259="CZ",H260&lt;&gt;"CZ",H261&lt;&gt;"CZ",H262&lt;&gt;"CZ",AF259&lt;&gt;AF258,AF259=AF262,AF259&lt;&gt;AF263),A259-COUNTIF($H$231:$H259,"&lt;&gt;CZ"),IF(AND(H259="CZ",H258&lt;&gt;"CZ",H257="CZ",H256="CZ",H255="CZ",AF259=AF255,AF259&lt;&gt;AF254,AF259&lt;&gt;AF260),A255-COUNTIFS($H$231:$H255,"&lt;&gt;CZ")&amp;$AH$5&amp;A259-COUNTIFS($H$231:$H259,"&lt;&gt;CZ"),IF(AND(H259="CZ",H258="CZ",H257&lt;&gt;"CZ",H256="CZ",H255="CZ",AF259=AF255,AF259&lt;&gt;AF254,AF259&lt;&gt;AF260),A255-COUNTIFS($H$231:$H255,"&lt;&gt;CZ")&amp;$AH$5&amp;A259-COUNTIFS($H$231:$H259,"&lt;&gt;CZ"),IF(AND(H259="CZ",H258="CZ",H257="CZ",H256&lt;&gt;"CZ",H255="CZ",AF259=AF255,AF259&lt;&gt;AF254,AF259&lt;&gt;AF260),A255-COUNTIFS($H$231:$H255,"&lt;&gt;CZ")&amp;$AH$5&amp;A259-COUNTIFS($H$231:$H259,"&lt;&gt;CZ"),IF(AND(H259="CZ",H258="CZ",H257="CZ",H256="CZ",H255&lt;&gt;"CZ",AF259=AF255,AF259&lt;&gt;AF254,AF259&lt;&gt;AF260),A256-COUNTIFS($H$231:$H255,"&lt;&gt;CZ")&amp;$AH$5&amp;A259-COUNTIFS($H$231:$H259,"&lt;&gt;CZ"),IF(AND(H259="CZ",H258&lt;&gt;"CZ",H257="CZ",H256="CZ",H255&lt;&gt;"CZ",AF259=AF255,AF259&lt;&gt;AF254,AF259&lt;&gt;AF260),A256-COUNTIFS($H$231:$H255,"&lt;&gt;CZ")&amp;$AH$5&amp;A259-COUNTIFS($H$231:$H259,"&lt;&gt;CZ"),IF(AND(H259="CZ",H258&lt;&gt;"CZ",H257="CZ",H256&lt;&gt;"CZ",H255="CZ",AF259=AF255,AF259&lt;&gt;AF254,AF259&lt;&gt;AF260),A255-COUNTIFS($H$231:$H255,"&lt;&gt;CZ")&amp;$AH$5&amp;A259-COUNTIFS($H$231:$H259,"&lt;&gt;CZ"),IF(AND(H259="CZ",H258&lt;&gt;"CZ",H257&lt;&gt;"CZ",H256="CZ",H255="CZ",AF259=AF255,AF259&lt;&gt;AF254,AF259&lt;&gt;AF260),A255-COUNTIFS($H$231:$H255,"&lt;&gt;CZ")&amp;$AH$5&amp;A259-COUNTIFS($H$231:$H259,"&lt;&gt;CZ"),IF(AND(H259="CZ",H258&lt;&gt;"CZ",H257&lt;&gt;"CZ",H256&lt;&gt;"CZ",H255="CZ",AF259=AF255,AF259&lt;&gt;AF254,AF259&lt;&gt;AF260),A255-COUNTIFS($H$231:$H255,"&lt;&gt;CZ")&amp;$AH$5&amp;A259-COUNTIFS($H$231:$H259,"&lt;&gt;CZ"),IF(AND(H259="CZ",H258&lt;&gt;"CZ",H257&lt;&gt;"CZ",H256="CZ",H255&lt;&gt;"CZ",AF259=AF255,AF259&lt;&gt;AF254,AF259&lt;&gt;AF260),A256-COUNTIFS($H$231:$H255,"&lt;&gt;CZ")&amp;$AH$5&amp;A259-COUNTIFS($H$231:$H259,"&lt;&gt;CZ"),IF(AND(H259="CZ",H258&lt;&gt;"CZ",H257="CZ",H256&lt;&gt;"CZ",H255&lt;&gt;"CZ",AF259=AF255,AF259&lt;&gt;AF254,AF259&lt;&gt;AF260),A256-COUNTIFS($H$231:$H255,"&lt;&gt;CZ")&amp;$AH$5&amp;A259-COUNTIFS($H$231:$H259,"&lt;&gt;CZ"),IF(AND(H259="CZ",H258="CZ",H257&lt;&gt;"CZ",H256&lt;&gt;"CZ",H255&lt;&gt;"CZ",AF259=AF255,AF259&lt;&gt;AF254,AF259&lt;&gt;AF260),A256-COUNTIFS($H$231:$H255,"&lt;&gt;CZ")&amp;$AH$5&amp;A259-COUNTIFS($H$231:$H259,"&lt;&gt;CZ"),IF(AND(H259="CZ",H258="CZ",H257&lt;&gt;"CZ",H256&lt;&gt;"CZ",H255="CZ",AF259=AF255,AF259&lt;&gt;AF254,AF259&lt;&gt;AF260),A255-COUNTIFS($H$231:$H255,"&lt;&gt;CZ")&amp;$AH$5&amp;A259-COUNTIFS($H$231:$H259,"&lt;&gt;CZ"),IF(AND(H259="CZ",H258="CZ",H257&lt;&gt;"CZ",H256="CZ",H255&lt;&gt;"CZ",AF259=AF255,AF259&lt;&gt;AF254,AF259&lt;&gt;AF260),A256-COUNTIFS($H$231:$H255,"&lt;&gt;CZ")&amp;$AH$5&amp;A259-COUNTIFS($H$231:$H259,"&lt;&gt;CZ"),IF(AND(H259="CZ",H258="CZ",H257="CZ",H256&lt;&gt;"CZ",H255&lt;&gt;"CZ",AF259=AF255,AF259&lt;&gt;AF254,AF259&lt;&gt;AF260),A256-COUNTIFS($H$231:$H255,"&lt;&gt;CZ")&amp;$AH$5&amp;A259-COUNTIFS($H$231:$H259,"&lt;&gt;CZ"),IF(AND(H259="CZ",H258&lt;&gt;"CZ",H257&lt;&gt;"CZ",H256&lt;&gt;"CZ",H255&lt;&gt;"CZ",AF259=AF255,AF259&lt;&gt;AF254,AF259&lt;&gt;AF260),A256-COUNTIFS($H$231:$H255,"&lt;&gt;CZ"),IF(AND(H259="CZ",H258&lt;&gt;"CZ",H257="CZ",H256="CZ",H260="CZ",AF260=AF256,AF259&lt;&gt;AF255,AF259&lt;&gt;AF261),A256-COUNTIFS($H$231:$H256,"&lt;&gt;CZ")&amp;$AH$5&amp;A260-COUNTIFS($H$231:$H260,"&lt;&gt;CZ"),IF(AND(H259="CZ",H258="CZ",H257&lt;&gt;"CZ",H256="CZ",H260="CZ",AF260=AF256,AF259&lt;&gt;AF255,AF259&lt;&gt;AF261),A256-COUNTIFS($H$231:$H256,"&lt;&gt;CZ")&amp;$AH$5&amp;A260-COUNTIFS($H$231:$H260,"&lt;&gt;CZ"),IF(AND(H259="CZ",H258="CZ",H257="CZ",H256&lt;&gt;"CZ",H260="CZ",AF260=AF256,AF259&lt;&gt;AF255,AF259&lt;&gt;AF261),A257-COUNTIFS($H$231:$H256,"&lt;&gt;CZ")&amp;$AH$5&amp;A260-COUNTIFS($H$231:$H260,"&lt;&gt;CZ"),IF(AND(H259="CZ",H258="CZ",H257="CZ",H256="CZ",H260&lt;&gt;"CZ",AF260=AF256,AF259&lt;&gt;AF255,AF259&lt;&gt;AF261),A256-COUNTIFS($H$231:$H256,"&lt;&gt;CZ")&amp;$AH$5&amp;A260-COUNTIFS($H$231:$H260,"&lt;&gt;CZ"),IF(AND(H259="CZ",H258&lt;&gt;"CZ",H257="CZ",H256="CZ",H260&lt;&gt;"CZ",AF260=AF256,AF259&lt;&gt;AF255,AF259&lt;&gt;AF261),A256-COUNTIFS($H$231:$H256,"&lt;&gt;CZ")&amp;$AH$5&amp;A260-COUNTIFS($H$231:$H260,"&lt;&gt;CZ"),IF(AND(H259="CZ",H258&lt;&gt;"CZ",H257="CZ",H256&lt;&gt;"CZ",H260="CZ",AF260=AF256,AF259&lt;&gt;AF255,AF259&lt;&gt;AF261),A257-COUNTIFS($H$231:$H256,"&lt;&gt;CZ")&amp;$AH$5&amp;A260-COUNTIFS($H$231:$H260,"&lt;&gt;CZ"),IF(AND(H259="CZ",H258&lt;&gt;"CZ",H257&lt;&gt;"CZ",H256="CZ",H260="CZ",AF260=AF256,AF259&lt;&gt;AF255,AF259&lt;&gt;AF261),A256-COUNTIFS($H$231:$H256,"&lt;&gt;CZ")&amp;$AH$5&amp;A260-COUNTIFS($H$231:$H260,"&lt;&gt;CZ"),IF(AND(H259="CZ",H258&lt;&gt;"CZ",H257&lt;&gt;"CZ",H256&lt;&gt;"CZ",H260="CZ",AF260=AF256,AF259&lt;&gt;AF255,AF259&lt;&gt;AF261),A257-COUNTIFS($H$231:$H256,"&lt;&gt;CZ")&amp;$AH$5&amp;A260-COUNTIFS($H$231:$H260,"&lt;&gt;CZ"),IF(AND(H259="CZ",H258&lt;&gt;"CZ",H257&lt;&gt;"CZ",H256="CZ",H260&lt;&gt;"CZ",AF260=AF256,AF259&lt;&gt;AF255,AF259&lt;&gt;AF261),A256-COUNTIFS($H$231:$H256,"&lt;&gt;CZ")&amp;$AH$5&amp;A260-COUNTIFS($H$231:$H260,"&lt;&gt;CZ"),IF(AND(H259="CZ",H258&lt;&gt;"CZ",H257="CZ",H256&lt;&gt;"CZ",H260&lt;&gt;"CZ",AF260=AF256,AF259&lt;&gt;AF255,AF259&lt;&gt;AF261),A257-COUNTIFS($H$231:$H256,"&lt;&gt;CZ")&amp;$AH$5&amp;A260-COUNTIFS($H$231:$H260,"&lt;&gt;CZ"),IF(AND(H259="CZ",H258="CZ",H257&lt;&gt;"CZ",H256&lt;&gt;"CZ",H260&lt;&gt;"CZ",AF260=AF256,AF259&lt;&gt;AF255,AF259&lt;&gt;AF261),A257-COUNTIFS($H$231:$H256,"&lt;&gt;CZ")&amp;$AH$5&amp;A260-COUNTIFS($H$231:$H260,"&lt;&gt;CZ"),IF(AND(H259="CZ",H258="CZ",H257&lt;&gt;"CZ",H256&lt;&gt;"CZ",H260="CZ",AF260=AF256,AF259&lt;&gt;AF255,AF259&lt;&gt;AF261),A257-COUNTIFS($H$231:$H256,"&lt;&gt;CZ")&amp;$AH$5&amp;A260-COUNTIFS($H$231:$H260,"&lt;&gt;CZ"),IF(AND(H259="CZ",H258="CZ",H257&lt;&gt;"CZ",H256="CZ",H260&lt;&gt;"CZ",AF260=AF256,AF259&lt;&gt;AF255,AF259&lt;&gt;AF261),A256-COUNTIFS($H$231:$H256,"&lt;&gt;CZ")&amp;$AH$5&amp;A260-COUNTIFS($H$231:$H260,"&lt;&gt;CZ"),IF(AND(H259="CZ",H258="CZ",H257="CZ",H256&lt;&gt;"CZ",H260&lt;&gt;"CZ",AF260=AF256,AF259&lt;&gt;AF255,AF259&lt;&gt;AF261),A257-COUNTIFS($H$231:$H256,"&lt;&gt;CZ")&amp;$AH$5&amp;A260-COUNTIFS($H$231:$H260,"&lt;&gt;CZ"),IF(AND(H259="CZ",H258&lt;&gt;"CZ",H257&lt;&gt;"CZ",H256&lt;&gt;"CZ",H260&lt;&gt;"CZ",AF260=AF256,AF259&lt;&gt;AF255,AF259&lt;&gt;AF261),A257-COUNTIFS($H$231:$H256,"&lt;&gt;CZ"),IF(AND(H259="CZ",H258&lt;&gt;"CZ",H257="CZ",H260="CZ",H261="CZ",AF261=AF257,AF259&lt;&gt;AF256,AF259&lt;&gt;AF262),A257-COUNTIFS($H$231:$H257,"&lt;&gt;CZ")&amp;$AH$5&amp;A261-COUNTIFS($H$231:$H261,"&lt;&gt;CZ"),IF(AND(H259="CZ",H258="CZ",H257&lt;&gt;"CZ",H260="CZ",H261="CZ",AF261=AF257,AF259&lt;&gt;AF256,AF259&lt;&gt;AF262),A258-COUNTIFS($H$231:$H257,"&lt;&gt;CZ")&amp;$AH$5&amp;A261-COUNTIFS($H$231:$H261,"&lt;&gt;CZ"),IF(AND(H259="CZ",H258="CZ",H257="CZ",H260&lt;&gt;"CZ",H261="CZ",AF261=AF257,AF259&lt;&gt;AF256,AF259&lt;&gt;AF262),A257-COUNTIFS($H$231:$H257,"&lt;&gt;CZ")&amp;$AH$5&amp;A261-COUNTIFS($H$231:$H261,"&lt;&gt;CZ"),IF(AND(H259="CZ",H258="CZ",H257="CZ",H260="CZ",H261&lt;&gt;"CZ",AF261=AF257,AF259&lt;&gt;AF256,AF259&lt;&gt;AF262),A257-COUNTIFS($H$231:$H257,"&lt;&gt;CZ")&amp;$AH$5&amp;A261-COUNTIFS($H$231:$H261,"&lt;&gt;CZ"),IF(AND(H259="CZ",H258&lt;&gt;"CZ",H257="CZ",H260="CZ",H261&lt;&gt;"CZ",AF261=AF257,AF259&lt;&gt;AF256,AF259&lt;&gt;AF262),A257-COUNTIFS($H$231:$H257,"&lt;&gt;CZ")&amp;$AH$5&amp;A261-COUNTIFS($H$231:$H261,"&lt;&gt;CZ"),IF(AND(H259="CZ",H258&lt;&gt;"CZ",H257="CZ",H260&lt;&gt;"CZ",H261="CZ",AF261=AF257,AF259&lt;&gt;AF256,AF259&lt;&gt;AF262),A257-COUNTIFS($H$231:$H257,"&lt;&gt;CZ")&amp;$AH$5&amp;A261-COUNTIFS($H$231:$H261,"&lt;&gt;CZ"),IF(AND(H259="CZ",H258&lt;&gt;"CZ",H257&lt;&gt;"CZ",H260="CZ",H261="CZ",AF261=AF257,AF259&lt;&gt;AF256,AF259&lt;&gt;AF262),A258-COUNTIFS($H$231:$H257,"&lt;&gt;CZ")&amp;$AH$5&amp;A261-COUNTIFS($H$231:$H261,"&lt;&gt;CZ"),IF(AND(H259="CZ",H258&lt;&gt;"CZ",H257&lt;&gt;"CZ",H260&lt;&gt;"CZ",H261="CZ",AF261=AF257,AF259&lt;&gt;AF256,AF259&lt;&gt;AF262),A258-COUNTIFS($H$231:$H257,"&lt;&gt;CZ")&amp;$AH$5&amp;A261-COUNTIFS($H$231:$H261,"&lt;&gt;CZ"),IF(AND(H259="CZ",H258&lt;&gt;"CZ",H257&lt;&gt;"CZ",H260="CZ",H261&lt;&gt;"CZ",AF261=AF257,AF259&lt;&gt;AF256,AF259&lt;&gt;AF262),A258-COUNTIFS($H$231:$H257,"&lt;&gt;CZ")&amp;$AH$5&amp;A261-COUNTIFS($H$231:$H261,"&lt;&gt;CZ"),IF(AND(H259="CZ",H258&lt;&gt;"CZ",H257="CZ",H260&lt;&gt;"CZ",H261&lt;&gt;"CZ",AF261=AF257,AF259&lt;&gt;AF256,AF259&lt;&gt;AF262),A257-COUNTIFS($H$231:$H257,"&lt;&gt;CZ")&amp;$AH$5&amp;A261-COUNTIFS($H$231:$H261,"&lt;&gt;CZ"),IF(AND(H259="CZ",H258="CZ",H257&lt;&gt;"CZ",H260&lt;&gt;"CZ",H261&lt;&gt;"CZ",AF261=AF257,AF259&lt;&gt;AF256,AF259&lt;&gt;AF262),A258-COUNTIFS($H$231:$H257,"&lt;&gt;CZ")&amp;$AH$5&amp;A261-COUNTIFS($H$231:$H261,"&lt;&gt;CZ"),IF(AND(H259="CZ",H258="CZ",H257&lt;&gt;"CZ",H260&lt;&gt;"CZ",H261="CZ",AF261=AF257,AF259&lt;&gt;AF256,AF259&lt;&gt;AF262),A258-COUNTIFS($H$231:$H257,"&lt;&gt;CZ")&amp;$AH$5&amp;A261-COUNTIFS($H$231:$H261,"&lt;&gt;CZ"),IF(AND(H259="CZ",H258="CZ",H257&lt;&gt;"CZ",H260="CZ",H261&lt;&gt;"CZ",AF261=AF257,AF259&lt;&gt;AF256,AF259&lt;&gt;AF262),A258-COUNTIFS($H$231:$H257,"&lt;&gt;CZ")&amp;$AH$5&amp;A261-COUNTIFS($H$231:$H261,"&lt;&gt;CZ"),IF(AND(H259="CZ",H258="CZ",H257="CZ",H260&lt;&gt;"CZ",H261&lt;&gt;"CZ",AF261=AF257,AF259&lt;&gt;AF256,AF259&lt;&gt;AF262),A257-COUNTIFS($H$231:$H257,"&lt;&gt;CZ")&amp;$AH$5&amp;A261-COUNTIFS($H$231:$H261,"&lt;&gt;CZ"),""))))))))))))))))))))))))))))))))))))))))))))))))</f>
        <v/>
      </c>
      <c r="AK259" s="102" t="str">
        <f>IF(AI259&lt;&gt;"","",IF(AJ259&lt;&gt;"","",IF(AND(H258="CZ",H257&lt;&gt;"CZ",H256&lt;&gt;"CZ",H259&lt;&gt;"CZ",H260&lt;&gt;"CZ",AF260=AF256,AF258&lt;&gt;AF255,AF258&lt;&gt;AF261),A257-COUNTIFS($H$231:$H256,"&lt;&gt;CZ"),IF(AND(H259="CZ",H258&lt;&gt;"CZ",H260="CZ",H261="CZ",H262="CZ",AF262=AF258,AF259&lt;&gt;AF257,AF259&lt;&gt;AF263),A259-COUNTIFS($H$231:$H258,"&lt;&gt;CZ")&amp;$AH$5&amp;A262-COUNTIFS($H$231:$H262,"&lt;&gt;CZ"),IF(AND(H259="CZ",H258="CZ",H260&lt;&gt;"CZ",H261="CZ",H262="CZ",AF262=AF258,AF259&lt;&gt;AF257,AF259&lt;&gt;AF263),A258-COUNTIFS($H$231:$H258,"&lt;&gt;CZ")&amp;$AH$5&amp;A262-COUNTIFS($H$231:$H262,"&lt;&gt;CZ"),IF(AND(H259="CZ",H258="CZ",H260="CZ",H261&lt;&gt;"CZ",H262="CZ",AF262=AF258,AF259&lt;&gt;AF257,AF259&lt;&gt;AF263),A258-COUNTIFS($H$231:$H258,"&lt;&gt;CZ")&amp;$AH$5&amp;A262-COUNTIFS($H$231:$H262,"&lt;&gt;CZ"),IF(AND(H259="CZ",H258="CZ",H260="CZ",H261="CZ",H262&lt;&gt;"CZ",AF262=AF258,AF259&lt;&gt;AF257,AF259&lt;&gt;AF263),A258-COUNTIFS($H$231:$H258,"&lt;&gt;CZ")&amp;$AH$5&amp;A262-COUNTIFS($H$231:$H262,"&lt;&gt;CZ"),IF(AND(H259="CZ",H258&lt;&gt;"CZ",H260="CZ",H261="CZ",H262&lt;&gt;"CZ",AF262=AF258,AF259&lt;&gt;AF257,AF259&lt;&gt;AF263),A259-COUNTIFS($H$231:$H258,"&lt;&gt;CZ")&amp;$AH$5&amp;A262-COUNTIFS($H$231:$H262,"&lt;&gt;CZ"),IF(AND(H259="CZ",H258&lt;&gt;"CZ",H260="CZ",H261&lt;&gt;"CZ",H262="CZ",AF262=AF258,AF259&lt;&gt;AF257,AF259&lt;&gt;AF263),A259-COUNTIFS($H$231:$H258,"&lt;&gt;CZ")&amp;$AH$5&amp;A262-COUNTIFS($H$231:$H262,"&lt;&gt;CZ"),IF(AND(H259="CZ",H258&lt;&gt;"CZ",H260&lt;&gt;"CZ",H261="CZ",H262="CZ",AF262=AF258,AF259&lt;&gt;AF257,AF259&lt;&gt;AF263),A259-COUNTIFS($H$231:$H258,"&lt;&gt;CZ")&amp;$AH$5&amp;A262-COUNTIFS($H$231:$H262,"&lt;&gt;CZ"),IF(AND(H259="CZ",H258&lt;&gt;"CZ",H260&lt;&gt;"CZ",H261&lt;&gt;"CZ",H262="CZ",AF262=AF258,AF259&lt;&gt;AF257,AF259&lt;&gt;AF263),A259-COUNTIFS($H$231:$H258,"&lt;&gt;CZ")&amp;$AH$5&amp;A262-COUNTIFS($H$231:$H262,"&lt;&gt;CZ"),IF(AND(H259="CZ",H258&lt;&gt;"CZ",H260&lt;&gt;"CZ",H261&lt;&gt;"CZ",H262&lt;&gt;"CZ",AF262=AF258,AF259&lt;&gt;AF257,AF259&lt;&gt;AF263),A262-COUNTIFS($H$231:$H262,"&lt;&gt;CZ"),IF(AND(H259="CZ",H258&lt;&gt;"CZ",H260&lt;&gt;"CZ",H261="CZ",H262&lt;&gt;"CZ",AF262=AF258,AF259&lt;&gt;AF257,AF259&lt;&gt;AF263),A259-COUNTIFS($H$231:$H258,"&lt;&gt;CZ")&amp;$AH$5&amp;A262-COUNTIFS($H$231:$H262,"&lt;&gt;CZ"),IF(AND(H259="CZ",H258="CZ",H260="CZ",H261&lt;&gt;"CZ",H262&lt;&gt;"CZ",AF262=AF258,AF259&lt;&gt;AF257,AF259&lt;&gt;AF263),A258-COUNTIFS($H$231:$H258,"&lt;&gt;CZ")&amp;$AH$5&amp;A262-COUNTIFS($H$231:$H262,"&lt;&gt;CZ"),IF(AND(H259="CZ",H258="CZ",H260&lt;&gt;"CZ",H261&lt;&gt;"CZ",H262&lt;&gt;"CZ",AF262=AF258,AF259&lt;&gt;AF257,AF259&lt;&gt;AF263),A258-COUNTIFS($H$231:$H258,"&lt;&gt;CZ")&amp;$AH$5&amp;A262-COUNTIFS($H$231:$H262,"&lt;&gt;CZ"),IF(AND(H259="CZ",H258="CZ",H260&lt;&gt;"CZ",H261&lt;&gt;"CZ",H262="CZ",AF262=AF258,AF259&lt;&gt;AF257,AF259&lt;&gt;AF263),A258-COUNTIFS($H$231:$H258,"&lt;&gt;CZ")&amp;$AH$5&amp;A262-COUNTIFS($H$231:$H262,"&lt;&gt;CZ"),IF(AND(H259="CZ",H258="CZ",H260&lt;&gt;"CZ",H261="CZ",H262&lt;&gt;"CZ",AF262=AF258,AF259&lt;&gt;AF257,AF259&lt;&gt;AF263),A258-COUNTIFS($H$231:$H258,"&lt;&gt;CZ")&amp;$AH$5&amp;A262-COUNTIFS($H$231:$H262,"&lt;&gt;CZ"),IF(AND(H259="CZ",H258&lt;&gt;"CZ",H260="CZ",H261&lt;&gt;"CZ",H262&lt;&gt;"CZ",AF262=AF258,AF259&lt;&gt;AF257,AF259&lt;&gt;AF263),A259-COUNTIFS($H$231:$H258,"&lt;&gt;CZ")&amp;$AH$5&amp;A262-COUNTIFS($H$231:$H262,"&lt;&gt;CZ"),IF(AND(H259="CZ",H260&lt;&gt;"CZ",H261="CZ",H262="CZ",H263="CZ",AF259=AF263,AF259&lt;&gt;AF258,AF259&lt;&gt;AF264),A259-COUNTIFS($H$231:$H259,"&lt;&gt;CZ")&amp;$AH$5&amp;A263-COUNTIFS($H$231:$H263,"&lt;&gt;CZ"),IF(AND(H259="CZ",H260="CZ",H261&lt;&gt;"CZ",H262="CZ",H263="CZ",AF259=AF263,AF259&lt;&gt;AF258,AF259&lt;&gt;AF264),A259-COUNTIFS($H$231:$H259,"&lt;&gt;CZ")&amp;$AH$5&amp;A263-COUNTIFS($H$231:$H263,"&lt;&gt;CZ"),IF(AND(H259="CZ",H260="CZ",H261="CZ",H262&lt;&gt;"CZ",H263="CZ",AF259=AF263,AF259&lt;&gt;AF258,AF259&lt;&gt;AF264),A259-COUNTIFS($H$231:$H259,"&lt;&gt;CZ")&amp;$AH$5&amp;A263-COUNTIFS($H$231:$H263,"&lt;&gt;CZ"),IF(AND(H259="CZ",H260="CZ",H261="CZ",H262="CZ",H263&lt;&gt;"CZ",AF259=AF263,AF259&lt;&gt;AF258,AF259&lt;&gt;AF264),A259-COUNTIFS($H$231:$H259,"&lt;&gt;CZ")&amp;$AH$5&amp;A263-COUNTIFS($H$231:$H263,"&lt;&gt;CZ"),IF(AND(H259="CZ",H258&lt;&gt;"CZ",H257="CZ",H256="CZ",H260&lt;&gt;"CZ",AF260=AF256,AF259&lt;&gt;AF255,AF259&lt;&gt;AF261),A256-COUNTIFS($H$231:$H256,"&lt;&gt;CZ")&amp;$AH$5&amp;A260-COUNTIFS($H$231:$H260,"&lt;&gt;CZ"),IF(AND(H259="CZ",H260&lt;&gt;"CZ",H261="CZ",H262="CZ",H263&lt;&gt;"CZ",AF259=AF263,AF259&lt;&gt;AF258,AF259&lt;&gt;AF264),A259-COUNTIFS($H$231:$H259,"&lt;&gt;CZ")&amp;$AH$5&amp;A263-COUNTIFS($H$231:$H263,"&lt;&gt;CZ"),IF(AND(H259="CZ",H260&lt;&gt;"CZ",H261="CZ",H262&lt;&gt;"CZ",H263="CZ",AF259=AF263,AF259&lt;&gt;AF258,AF259&lt;&gt;AF264),A259-COUNTIFS($H$231:$H259,"&lt;&gt;CZ")&amp;$AH$5&amp;A263-COUNTIFS($H$231:$H263,"&lt;&gt;CZ"),IF(AND(H259="CZ",H260&lt;&gt;"CZ",H261&lt;&gt;"CZ",H262="CZ",H263="CZ",AF259=AF263,AF259&lt;&gt;AF258,AF259&lt;&gt;AF264),A259-COUNTIFS($H$231:$H259,"&lt;&gt;CZ")&amp;$AH$5&amp;A263-COUNTIFS($H$231:$H263,"&lt;&gt;CZ"),IF(AND(H259="CZ",H260&lt;&gt;"CZ",H261&lt;&gt;"CZ",H262&lt;&gt;"CZ",H263="CZ",AF259=AF263,AF259&lt;&gt;AF258,AF259&lt;&gt;AF264),A259-COUNTIFS($H$231:$H259,"&lt;&gt;CZ")&amp;$AH$5&amp;A263-COUNTIFS($H$231:$H263,"&lt;&gt;CZ"),IF(AND(H259="CZ",H260&lt;&gt;"CZ",H261&lt;&gt;"CZ",H262="CZ",H263&lt;&gt;"CZ",AF259=AF263,AF259&lt;&gt;AF258,AF259&lt;&gt;AF264),A259-COUNTIFS($H$231:$H259,"&lt;&gt;CZ")&amp;$AH$5&amp;A263-COUNTIFS($H$231:$H263,"&lt;&gt;CZ"),IF(AND(H259="CZ",H260&lt;&gt;"CZ",H261="CZ",H262&lt;&gt;"CZ",H263&lt;&gt;"CZ",AF259=AF263,AF259&lt;&gt;AF258,AF259&lt;&gt;AF264),A259-COUNTIFS($H$231:$H259,"&lt;&gt;CZ")&amp;$AH$5&amp;A263-COUNTIFS($H$231:$H263,"&lt;&gt;CZ"),IF(AND(H259="CZ",H260="CZ",H261&lt;&gt;"CZ",H262&lt;&gt;"CZ",H263&lt;&gt;"CZ",AF259=AF263,AF259&lt;&gt;AF258,AF259&lt;&gt;AF264),A259-COUNTIFS($H$231:$H259,"&lt;&gt;CZ")&amp;$AH$5&amp;A263-COUNTIFS($H$231:$H263,"&lt;&gt;CZ"),IF(AND(H259="CZ",H260="CZ",H261="CZ",H262&lt;&gt;"CZ",H263&lt;&gt;"CZ",AF259=AF263,AF259&lt;&gt;AF258,AF259&lt;&gt;AF264),A259-COUNTIFS($H$231:$H259,"&lt;&gt;CZ")&amp;$AH$5&amp;A263-COUNTIFS($H$231:$H263,"&lt;&gt;CZ"),IF(AND(H259="CZ",H260="CZ",H261&lt;&gt;"CZ",H262="CZ",H263&lt;&gt;"CZ",AF259=AF263,AF259&lt;&gt;AF258,AF259&lt;&gt;AF264),A259-COUNTIFS($H$231:$H259,"&lt;&gt;CZ")&amp;$AH$5&amp;A263-COUNTIFS($H$231:$H263,"&lt;&gt;CZ"),IF(AND(H259="CZ",H260="CZ",H261="CZ",H262&lt;&gt;"CZ",H263&lt;&gt;"CZ",AF259=AF263,AF259&lt;&gt;AF258,AF259&lt;&gt;AF264),A259-COUNTIFS($H$231:$H259,"&lt;&gt;CZ")&amp;$AH$5&amp;A263-COUNTIFS($H$231:$H263,"&lt;&gt;CZ"),IF(AND(H259="CZ",H260="CZ",H261&lt;&gt;"CZ",H262&lt;&gt;"CZ",H263&lt;&gt;"CZ",AF259=AF263,AF259&lt;&gt;AF258,AF259&lt;&gt;AF264),A263-COUNTIFS($H$231:$H263,"&lt;&gt;CZ"),""))))))))))))))))))))))))))))))))))</f>
        <v/>
      </c>
      <c r="AL259" s="120" t="str">
        <f t="shared" si="15"/>
        <v/>
      </c>
    </row>
    <row r="260" spans="1:38" s="104" customFormat="1" ht="15" hidden="1" customHeight="1">
      <c r="A260" s="105">
        <v>30</v>
      </c>
      <c r="B260" s="106" t="e">
        <v>#N/A</v>
      </c>
      <c r="C260" s="107" t="s">
        <v>251</v>
      </c>
      <c r="D260" s="107" t="s">
        <v>251</v>
      </c>
      <c r="E260" s="106" t="s">
        <v>251</v>
      </c>
      <c r="F260" s="108"/>
      <c r="G260" s="109" t="s">
        <v>251</v>
      </c>
      <c r="H260" s="110" t="s">
        <v>251</v>
      </c>
      <c r="I260" s="111"/>
      <c r="J260" s="112" t="s">
        <v>251</v>
      </c>
      <c r="K260" s="111"/>
      <c r="L260" s="112" t="s">
        <v>251</v>
      </c>
      <c r="M260" s="111"/>
      <c r="N260" s="112" t="s">
        <v>251</v>
      </c>
      <c r="O260" s="111"/>
      <c r="P260" s="112" t="s">
        <v>251</v>
      </c>
      <c r="Q260" s="111"/>
      <c r="R260" s="112" t="s">
        <v>251</v>
      </c>
      <c r="S260" s="113"/>
      <c r="T260" s="112" t="s">
        <v>251</v>
      </c>
      <c r="U260" s="111"/>
      <c r="V260" s="112" t="s">
        <v>251</v>
      </c>
      <c r="W260" s="111"/>
      <c r="X260" s="112" t="s">
        <v>251</v>
      </c>
      <c r="Y260" s="111"/>
      <c r="Z260" s="112" t="s">
        <v>251</v>
      </c>
      <c r="AA260" s="111"/>
      <c r="AB260" s="112" t="s">
        <v>251</v>
      </c>
      <c r="AC260" s="111"/>
      <c r="AD260" s="112" t="s">
        <v>251</v>
      </c>
      <c r="AE260" s="116">
        <v>0</v>
      </c>
      <c r="AF260" s="117" t="s">
        <v>251</v>
      </c>
      <c r="AG260" s="118" t="s">
        <v>251</v>
      </c>
      <c r="AH260" s="100" t="str">
        <f t="shared" ca="1" si="14"/>
        <v/>
      </c>
      <c r="AI260" s="119" t="str">
        <f>IF(H260="","",IF(H260&lt;&gt;"CZ","NE",IF(AND(H260="CZ",AF259&lt;&gt;AF260,AF260&lt;&gt;AF261),A260-COUNTIF($H$231:$H260,"&lt;&gt;CZ"),IF(AND(H260="CZ",H259="CZ",AF260=AF259,AF260&lt;&gt;AF258,AF260&lt;&gt;AF261),A259-COUNTIF($H$231:$H260,"&lt;&gt;CZ")&amp;$AH$5&amp;A260-COUNTIF($H$231:$H260,"&lt;&gt;CZ"),IF(AND(H260="CZ",H261="CZ",AF260&lt;&gt;AF259,AF260=AF261,AF260&lt;&gt;AF262),A260-COUNTIF($H$231:$H260,"&lt;&gt;CZ")&amp;$AH$5&amp;A261-COUNTIF($H$231:$H261,"&lt;&gt;CZ"),IF(AND(H260="CZ",H259="CZ",H258="CZ",AF260=AF258,AF260&lt;&gt;AF257,AF260&lt;&gt;AF261),A258-COUNTIF($H$231:$H260,"&lt;&gt;CZ")&amp;$AH$5&amp;A260-COUNTIF($H$231:$H260,"&lt;&gt;CZ"),IF(AND(H260="CZ",H259="CZ",H261="CZ",AF261=AF259,AF260&lt;&gt;AF258,AF260&lt;&gt;AF262),A259-COUNTIF($H$231:$H259,"&lt;&gt;CZ")&amp;$AH$5&amp;A261-COUNTIF($H$231:$H261,"&lt;&gt;CZ"),IF(AND(H260="CZ",H261="CZ",H262="CZ",AF260&lt;&gt;AF259,AF260=AF262,AF260&lt;&gt;AF263),A260-COUNTIF($H$231:$H260,"&lt;&gt;CZ")&amp;$AH$5&amp;A262-COUNTIF($H$231:$H262,"&lt;&gt;CZ"),IF(AND(H260="CZ",H259="CZ",H258="CZ",H257="CZ",AF260=AF257,AF260&lt;&gt;AF256,AF260&lt;&gt;AF261),A257-COUNTIF($H$231:$H257,"&lt;&gt;CZ")&amp;$AH$5&amp;A260-COUNTIF($H$231:$H260,"&lt;&gt;CZ"),IF(AND(H260="CZ",H259="CZ",H258="CZ",H261="CZ",AF261=AF258,AF260&lt;&gt;AF257,AF260&lt;&gt;AF262),A258-COUNTIF($H$231:$H258,"&lt;&gt;CZ")&amp;$AH$5&amp;A261-COUNTIF($H$231:$H261,"&lt;&gt;CZ"),IF(AND(H260="CZ",H259="CZ",H261="CZ",H262="CZ",AF262=AF259,AF260&lt;&gt;AF258,AF260&lt;&gt;AF263),A259-COUNTIF($H$231:$H259,"&lt;&gt;CZ")&amp;$AH$5&amp;A262-COUNTIF($H$231:$H262,"&lt;&gt;CZ"),IF(AND(H260="CZ",H261="CZ",H262="CZ",H263="CZ",AF260&lt;&gt;AF259,AF260=AF263,AF260&lt;&gt;AF264),A260-COUNTIF($H$231:$H260,"&lt;&gt;CZ")&amp;$AH$5&amp;A263-COUNTIF($H$231:$H263,"&lt;&gt;CZ"),IF(AND(H260="CZ",H259="CZ",H258="CZ",H257="CZ",H256="CZ",AF260=AF256,AF260&lt;&gt;AF255,AF260&lt;&gt;AF261),A256-COUNTIF($H$231:$H256,"&lt;&gt;CZ")&amp;$AH$5&amp;A260-COUNTIF($H$231:$H260,"&lt;&gt;CZ"),IF(AND(H260="CZ",H259="CZ",H258="CZ",H257="CZ",H261="CZ",AF261=AF257,AF260&lt;&gt;AF256,AF260&lt;&gt;AF262),A257-COUNTIF($H$231:$H257,"&lt;&gt;CZ")&amp;$AH$5&amp;A261-COUNTIF($H$231:$H261,"&lt;&gt;CZ"),IF(AND(H260="CZ",H259="CZ",H258="CZ",H261="CZ",H262="CZ",AF262=AF258,AF260&lt;&gt;AF257,AF260&lt;&gt;AF263),A258-COUNTIF($H$231:$H258,"&lt;&gt;CZ")&amp;$AH$5&amp;A262-COUNTIF($H$231:$H262,"&lt;&gt;CZ"),IF(AND(H260="CZ",H259="CZ",H261="CZ",H262="CZ",H263="CZ",AF263=AF259,AF260&lt;&gt;AF258,AF260&lt;&gt;AF264),A259-COUNTIF($H$231:$H259,"&lt;&gt;CZ")&amp;$AH$5&amp;A263-COUNTIF($H$231:$H263,"&lt;&gt;CZ"),IF(AND(H260="CZ",H261="CZ",H262="CZ",H263="CZ",H264="CZ",AF260&lt;&gt;AF259,AF260=AF264,AF260&lt;&gt;AF265),A260-COUNTIF($H$231:$H260,"&lt;&gt;CZ")&amp;$AH$5&amp;A264-COUNTIF($H$231:$H264,"&lt;&gt;CZ"),IF(AND(H260="CZ",H259&lt;&gt;"CZ",AF260=AF259,AF260&lt;&gt;AF258,AF260&lt;&gt;AF261),A260-COUNTIF($H$231:$H260,"&lt;&gt;CZ"),IF(AND(H260="CZ",H261&lt;&gt;"CZ",AF260&lt;&gt;AF259,AF260=AF261,AF260&lt;&gt;AF262),A260-COUNTIF($H$231:$H260,"&lt;&gt;CZ"),IF(AND(H260="CZ",H259&lt;&gt;"CZ",H258="CZ",AF260=AF258,AF260&lt;&gt;AF257,AF260&lt;&gt;AF261),A258-COUNTIF($H$231:$H258,"&lt;&gt;CZ")&amp;$AH$5&amp;A260-COUNTIF($H$231:$H260,"&lt;&gt;CZ"),IF(AND(H260="CZ",H259="CZ",H258&lt;&gt;"CZ",AF260=AF258,AF260&lt;&gt;AF257,AF260&lt;&gt;AF261),A259-COUNTIF($H$231:$H258,"&lt;&gt;CZ")&amp;$AH$5&amp;A260-COUNTIF($H$231:$H260,"&lt;&gt;CZ"),IF(AND(H260="CZ",H259&lt;&gt;"CZ",H258&lt;&gt;"CZ",AF260=AF258,AF260&lt;&gt;AF257,AF260&lt;&gt;AF261),A260-COUNTIF($H$231:$H260,"&lt;&gt;CZ"),IF(AND(H260="CZ",H259&lt;&gt;"CZ",H261="CZ",AF260=AF259,AF260&lt;&gt;AF258,AF260=AF261,AF260&lt;&gt;AF262),A260-COUNTIF($H$231:$H259,"&lt;&gt;CZ")&amp;$AH$5&amp;A261-COUNTIF($H$231:$H261,"&lt;&gt;CZ"),IF(AND(H260="CZ",H259="CZ",H261&lt;&gt;"CZ",AF261=AF259,AF260&lt;&gt;AF258,AF260&lt;&gt;AF262),A259-COUNTIF($H$231:$H259,"&lt;&gt;CZ")&amp;$AH$5&amp;A261-COUNTIF($H$231:$H261,"&lt;&gt;CZ"),IF(AND(H260="CZ",H259&lt;&gt;"CZ",H261&lt;&gt;"CZ",AF261=AF259,AF260&lt;&gt;AF258,AF260&lt;&gt;AF262),A260-COUNTIF($H$231:$H259,"&lt;&gt;CZ"),IF(AND(H260="CZ",H261&lt;&gt;"CZ",H262="CZ",AF260&lt;&gt;AF259,AF260=AF262,AF260&lt;&gt;AF263),A260-COUNTIF($H$231:$H260,"&lt;&gt;CZ")&amp;$AH$5&amp;A262-COUNTIF($H$231:$H262,"&lt;&gt;CZ"),IF(AND(H260="CZ",H261="CZ",H262&lt;&gt;"CZ",AF260&lt;&gt;AF259,AF260=AF262,AF260&lt;&gt;AF263),A260-COUNTIF($H$231:$H260,"&lt;&gt;CZ")&amp;$AH$5&amp;A262-COUNTIF($H$231:$H262,"&lt;&gt;CZ"),IF(AND(H260="CZ",H261&lt;&gt;"CZ",H262&lt;&gt;"CZ",AF260&gt;0,AF260&lt;&gt;AF259,AF260=AF262,AF260&lt;&gt;AF263),A260-COUNTIF($H$231:$H260,"&lt;&gt;CZ"),IF(AND(H260="CZ",H259&lt;&gt;"CZ",H258="CZ",H257="CZ",AF260=AF257,AF260&lt;&gt;AF256,AF260&lt;&gt;AF261),A257-COUNTIF($H$231:$H257,"&lt;&gt;CZ")&amp;$AH$5&amp;A260-COUNTIF($H$231:$H260,"&lt;&gt;CZ"),IF(AND(H260="CZ",H259="CZ",H258&lt;&gt;"CZ",H257="CZ",AF260=AF257,AF260&lt;&gt;AF256,AF260&lt;&gt;AF261),A257-COUNTIF($H$231:$H257,"&lt;&gt;CZ")&amp;$AH$5&amp;A260-COUNTIF($H$231:$H260,"&lt;&gt;CZ"),IF(AND(H260="CZ",H259="CZ",H258="CZ",H257&lt;&gt;"CZ",AF260=AF257,AF260&lt;&gt;AF256,AF260&lt;&gt;AF261),A258-COUNTIF($H$231:$H257,"&lt;&gt;CZ")&amp;$AH$5&amp;A260-COUNTIF($H$231:$H260,"&lt;&gt;CZ"),IF(AND(H260="CZ",H259&lt;&gt;"CZ",H258&lt;&gt;"CZ",H257="CZ",AF260=AF257,AF260&lt;&gt;AF256,AF260&lt;&gt;AF261),A257-COUNTIF($H$231:$H257,"&lt;&gt;CZ")&amp;$AH$5&amp;A260-COUNTIF($H$231:$H260,"&lt;&gt;CZ"),IF(AND(H260="CZ",H259&lt;&gt;"CZ",H258="CZ",H257&lt;&gt;"CZ",AF260=AF257,AF260&lt;&gt;AF256,AF260&lt;&gt;AF261),A258-COUNTIF($H$231:$H257,"&lt;&gt;CZ")&amp;$AH$5&amp;A260-COUNTIF($H$231:$H260,"&lt;&gt;CZ"),IF(AND(H260="CZ",H259="CZ",H258&lt;&gt;"CZ",H257&lt;&gt;"CZ",AF260=AF257,AF260&lt;&gt;AF256,AF260&lt;&gt;AF261),A258-COUNTIF($H$231:$H257,"&lt;&gt;CZ")&amp;$AH$5&amp;A260-COUNTIF($H$231:$H260,"&lt;&gt;CZ"),IF(AND(H260="CZ",H259&lt;&gt;"CZ",H258&lt;&gt;"CZ",H257&lt;&gt;"CZ",AF260=AF257,AF260&lt;&gt;AF256,AF260&lt;&gt;AF261),A260-COUNTIF($H$231:$H260,"&lt;&gt;CZ"),IF(AND(H260="CZ",H259="CZ",H258&lt;&gt;"CZ",H261="CZ",AF260=AF258,AF260&lt;&gt;AF257,AF260=AF261,AF260&lt;&gt;AF262),A259-COUNTIF($H$231:$H258,"&lt;&gt;CZ")&amp;$AH$5&amp;A261-COUNTIF($H$231:$H261,"&lt;&gt;CZ"),IF(AND(H260="CZ",H259="CZ",H258="CZ",H261&lt;&gt;"CZ",AF260=AF258,AF260&lt;&gt;AF257,AF260=AF261,AF260&lt;&gt;AF262),A258-COUNTIF($H$231:$H258,"&lt;&gt;CZ")&amp;$AH$5&amp;A261-COUNTIF($H$231:$H261,"&lt;&gt;CZ"),IF(AND(H260="CZ",H259&lt;&gt;"CZ",H258&lt;&gt;"CZ",H261="CZ",AF260=AF258,AF260&lt;&gt;AF257,AF260=AF261,AF260&lt;&gt;AF262),A259-COUNTIF($H$231:$H258,"&lt;&gt;CZ")&amp;$AH$5&amp;A261-COUNTIF($H$231:$H261,"&lt;&gt;CZ"),IF(AND(H260="CZ",H259&lt;&gt;"CZ",H258="CZ",H261="CZ",AF260=AF258,AF260&lt;&gt;AF257,AF260=AF261,AF260&lt;&gt;AF262),A258-COUNTIF($H$231:$H258,"&lt;&gt;CZ")&amp;$AH$5&amp;A261-COUNTIF($H$231:$H261,"&lt;&gt;CZ"),IF(AND(H260="CZ",H259&lt;&gt;"CZ",H258="CZ",H261&lt;&gt;"CZ",AF260=AF258,AF260&lt;&gt;AF257,AF260=AF261,AF260&lt;&gt;AF262),A258-COUNTIF($H$231:$H258,"&lt;&gt;CZ")&amp;$AH$5&amp;A261-COUNTIF($H$231:$H261,"&lt;&gt;CZ"),IF(AND(H260="CZ",H259="CZ",H258&lt;&gt;"CZ",H261&lt;&gt;"CZ",AF261=AF258,AF260&lt;&gt;AF257,AF260&lt;&gt;AF262),A259-COUNTIF($H$231:$H258,"&lt;&gt;CZ")&amp;$AH$5&amp;A261-COUNTIF($H$231:$H261,"&lt;&gt;CZ"),IF(AND(H260="CZ",H259&lt;&gt;"CZ",H258&lt;&gt;"CZ",H261&lt;&gt;"CZ",AF261=AF258,AF260&lt;&gt;AF257,AF260&lt;&gt;AF262),A259-COUNTIF($H$231:$H258,"&lt;&gt;CZ"),IF(AND(H260="CZ",H259&lt;&gt;"CZ",H261="CZ",H262="CZ",AF262=AF259,AF260&lt;&gt;AF258,AF260&lt;&gt;AF263),A260-COUNTIF($H$231:$H259,"&lt;&gt;CZ")&amp;$AH$5&amp;A262-COUNTIF($H$231:$H262,"&lt;&gt;CZ"),IF(AND(H260="CZ",H259="CZ",H261&lt;&gt;"CZ",H262="CZ",AF262=AF259,AF260&lt;&gt;AF258,AF260&lt;&gt;AF263),A259-COUNTIF($H$231:$H259,"&lt;&gt;CZ")&amp;$AH$5&amp;A262-COUNTIF($H$231:$H262,"&lt;&gt;CZ"),IF(AND(H260="CZ",H259="CZ",H261="CZ",H262&lt;&gt;"CZ",AF262=AF259,AF260&lt;&gt;AF258,AF260&lt;&gt;AF263),A259-COUNTIF($H$231:$H259,"&lt;&gt;CZ")&amp;$AH$5&amp;A262-COUNTIF($H$231:$H262,"&lt;&gt;CZ"),IF(AND(H260="CZ",H259&lt;&gt;"CZ",H261&lt;&gt;"CZ",H262="CZ",AF262=AF259,AF260&lt;&gt;AF258,AF260&lt;&gt;AF263),A260-COUNTIF($H$231:$H259,"&lt;&gt;CZ")&amp;$AH$5&amp;A262-COUNTIF($H$231:$H262,"&lt;&gt;CZ"),IF(AND(H260="CZ",H259&lt;&gt;"CZ",H261="CZ",H262&lt;&gt;"CZ",AF262=AF259,AF260&lt;&gt;AF258,AF260&lt;&gt;AF263),A260-COUNTIF($H$231:$H259,"&lt;&gt;CZ")&amp;$AH$5&amp;A262-COUNTIF($H$231:$H262,"&lt;&gt;CZ"),IF(AND(H260="CZ",H259="CZ",H261&lt;&gt;"CZ",H262&lt;&gt;"CZ",AF262=AF259,AF260&lt;&gt;AF258,AF260&lt;&gt;AF263),A259-COUNTIF($H$231:$H259,"&lt;&gt;CZ")&amp;$AH$5&amp;A262-COUNTIF($H$231:$H262,"&lt;&gt;CZ"),IF(AND(H260="CZ",H259&lt;&gt;"CZ",H261&lt;&gt;"CZ",H262&lt;&gt;"CZ",AF262=AF259,AF260&lt;&gt;AF258,AF260&lt;&gt;AF263),A260-COUNTIF($H$231:$H259,"&lt;&gt;CZ"),IF(AND(H260="CZ",H261="CZ",H262="CZ",H263&lt;&gt;"CZ",AF260&lt;&gt;AF259,AF260=AF263,AF260&lt;&gt;AF264),A260-COUNTIF($H$231:$H260,"&lt;&gt;CZ")&amp;$AH$5&amp;A263-COUNTIF($H$231:$H263,"&lt;&gt;CZ"),IF(AND(H260="CZ",H261="CZ",H262&lt;&gt;"CZ",H263="CZ",AF260&lt;&gt;AF259,AF260=AF263,AF260&lt;&gt;AF264),A260-COUNTIF($H$231:$H260,"&lt;&gt;CZ")&amp;$AH$5&amp;A263-COUNTIF($H$231:$H263,"&lt;&gt;CZ"),IF(AND(H260="CZ",H261&lt;&gt;"CZ",H262="CZ",H263="CZ",AF260&lt;&gt;AF259,AF260=AF263,AF260&lt;&gt;AF264),A260-COUNTIF($H$231:$H260,"&lt;&gt;CZ")&amp;$AH$5&amp;A263-COUNTIF($H$231:$H263,"&lt;&gt;CZ"),IF(AND(H260="CZ",H261&lt;&gt;"CZ",H262&lt;&gt;"CZ",H263="CZ",AF260&lt;&gt;AF259,AF260=AF263,AF260&lt;&gt;AF264),A260-COUNTIF($H$231:$H260,"&lt;&gt;CZ")&amp;$AH$5&amp;A263-COUNTIF($H$231:$H263,"&lt;&gt;CZ"),"")))))))))))))))))))))))))))))))))))))))))))))))))))))</f>
        <v/>
      </c>
      <c r="AJ260" s="102" t="str">
        <f>IF(AI260&lt;&gt;"","",IF(AND(H260="CZ",H261&lt;&gt;"CZ",H262="CZ",H263&lt;&gt;"CZ",AF260&lt;&gt;AF259,AF260=AF263,AF260&lt;&gt;AF264),A260-COUNTIF($H$231:$H260,"&lt;&gt;CZ")&amp;$AH$5&amp;A263-COUNTIF($H$231:$H263,"&lt;&gt;CZ"),IF(AND(H260="CZ",H261="CZ",H262&lt;&gt;"CZ",H263&lt;&gt;"CZ",AF260&lt;&gt;AF259,AF260=AF263,AF260&lt;&gt;AF264),A260-COUNTIF($H$231:$H260,"&lt;&gt;CZ")&amp;$AH$5&amp;A263-COUNTIF($H$231:$H263,"&lt;&gt;CZ"),IF(AND(H260="CZ",H261&lt;&gt;"CZ",H262&lt;&gt;"CZ",H263&lt;&gt;"CZ",AF260&lt;&gt;AF259,AF260=AF263,AF260&lt;&gt;AF264),A260-COUNTIF($H$231:$H260,"&lt;&gt;CZ"),IF(AND(H260="CZ",H259&lt;&gt;"CZ",H258="CZ",H257="CZ",H256="CZ",AF260=AF256,AF260&lt;&gt;AF255,AF260&lt;&gt;AF261),A256-COUNTIFS($H$231:$H256,"&lt;&gt;CZ")&amp;$AH$5&amp;A260-COUNTIFS($H$231:$H260,"&lt;&gt;CZ"),IF(AND(H260="CZ",H259="CZ",H258&lt;&gt;"CZ",H257="CZ",H256="CZ",AF260=AF256,AF260&lt;&gt;AF255,AF260&lt;&gt;AF261),A256-COUNTIFS($H$231:$H256,"&lt;&gt;CZ")&amp;$AH$5&amp;A260-COUNTIFS($H$231:$H260,"&lt;&gt;CZ"),IF(AND(H260="CZ",H259="CZ",H258="CZ",H257&lt;&gt;"CZ",H256="CZ",AF260=AF256,AF260&lt;&gt;AF255,AF260&lt;&gt;AF261),A256-COUNTIFS($H$231:$H256,"&lt;&gt;CZ")&amp;$AH$5&amp;A260-COUNTIFS($H$231:$H260,"&lt;&gt;CZ"),IF(AND(H260="CZ",H259="CZ",H258="CZ",H257="CZ",H256&lt;&gt;"CZ",AF260=AF256,AF260&lt;&gt;AF255,AF260&lt;&gt;AF261),A257-COUNTIFS($H$231:$H256,"&lt;&gt;CZ")&amp;$AH$5&amp;A260-COUNTIFS($H$231:$H260,"&lt;&gt;CZ"),IF(AND(H260="CZ",H259&lt;&gt;"CZ",H258="CZ",H257="CZ",H256&lt;&gt;"CZ",AF260=AF256,AF260&lt;&gt;AF255,AF260&lt;&gt;AF261),A257-COUNTIFS($H$231:$H256,"&lt;&gt;CZ")&amp;$AH$5&amp;A260-COUNTIFS($H$231:$H260,"&lt;&gt;CZ"),IF(AND(H260="CZ",H259&lt;&gt;"CZ",H258="CZ",H257&lt;&gt;"CZ",H256="CZ",AF260=AF256,AF260&lt;&gt;AF255,AF260&lt;&gt;AF261),A256-COUNTIFS($H$231:$H256,"&lt;&gt;CZ")&amp;$AH$5&amp;A260-COUNTIFS($H$231:$H260,"&lt;&gt;CZ"),IF(AND(H260="CZ",H259&lt;&gt;"CZ",H258&lt;&gt;"CZ",H257="CZ",H256="CZ",AF260=AF256,AF260&lt;&gt;AF255,AF260&lt;&gt;AF261),A256-COUNTIFS($H$231:$H256,"&lt;&gt;CZ")&amp;$AH$5&amp;A260-COUNTIFS($H$231:$H260,"&lt;&gt;CZ"),IF(AND(H260="CZ",H259&lt;&gt;"CZ",H258&lt;&gt;"CZ",H257&lt;&gt;"CZ",H256="CZ",AF260=AF256,AF260&lt;&gt;AF255,AF260&lt;&gt;AF261),A256-COUNTIFS($H$231:$H256,"&lt;&gt;CZ")&amp;$AH$5&amp;A260-COUNTIFS($H$231:$H260,"&lt;&gt;CZ"),IF(AND(H260="CZ",H259&lt;&gt;"CZ",H258&lt;&gt;"CZ",H257="CZ",H256&lt;&gt;"CZ",AF260=AF256,AF260&lt;&gt;AF255,AF260&lt;&gt;AF261),A257-COUNTIFS($H$231:$H256,"&lt;&gt;CZ")&amp;$AH$5&amp;A260-COUNTIFS($H$231:$H260,"&lt;&gt;CZ"),IF(AND(H260="CZ",H259&lt;&gt;"CZ",H258="CZ",H257&lt;&gt;"CZ",H256&lt;&gt;"CZ",AF260=AF256,AF260&lt;&gt;AF255,AF260&lt;&gt;AF261),A257-COUNTIFS($H$231:$H256,"&lt;&gt;CZ")&amp;$AH$5&amp;A260-COUNTIFS($H$231:$H260,"&lt;&gt;CZ"),IF(AND(H260="CZ",H259="CZ",H258&lt;&gt;"CZ",H257&lt;&gt;"CZ",H256&lt;&gt;"CZ",AF260=AF256,AF260&lt;&gt;AF255,AF260&lt;&gt;AF261),A257-COUNTIFS($H$231:$H256,"&lt;&gt;CZ")&amp;$AH$5&amp;A260-COUNTIFS($H$231:$H260,"&lt;&gt;CZ"),IF(AND(H260="CZ",H259="CZ",H258&lt;&gt;"CZ",H257&lt;&gt;"CZ",H256="CZ",AF260=AF256,AF260&lt;&gt;AF255,AF260&lt;&gt;AF261),A256-COUNTIFS($H$231:$H256,"&lt;&gt;CZ")&amp;$AH$5&amp;A260-COUNTIFS($H$231:$H260,"&lt;&gt;CZ"),IF(AND(H260="CZ",H259="CZ",H258&lt;&gt;"CZ",H257="CZ",H256&lt;&gt;"CZ",AF260=AF256,AF260&lt;&gt;AF255,AF260&lt;&gt;AF261),A257-COUNTIFS($H$231:$H256,"&lt;&gt;CZ")&amp;$AH$5&amp;A260-COUNTIFS($H$231:$H260,"&lt;&gt;CZ"),IF(AND(H260="CZ",H259="CZ",H258="CZ",H257&lt;&gt;"CZ",H256&lt;&gt;"CZ",AF260=AF256,AF260&lt;&gt;AF255,AF260&lt;&gt;AF261),A257-COUNTIFS($H$231:$H256,"&lt;&gt;CZ")&amp;$AH$5&amp;A260-COUNTIFS($H$231:$H260,"&lt;&gt;CZ"),IF(AND(H260="CZ",H259&lt;&gt;"CZ",H258&lt;&gt;"CZ",H257&lt;&gt;"CZ",H256&lt;&gt;"CZ",AF260=AF256,AF260&lt;&gt;AF255,AF260&lt;&gt;AF261),A257-COUNTIFS($H$231:$H256,"&lt;&gt;CZ"),IF(AND(H260="CZ",H259&lt;&gt;"CZ",H258="CZ",H257="CZ",H261="CZ",AF261=AF257,AF260&lt;&gt;AF256,AF260&lt;&gt;AF262),A257-COUNTIFS($H$231:$H257,"&lt;&gt;CZ")&amp;$AH$5&amp;A261-COUNTIFS($H$231:$H261,"&lt;&gt;CZ"),IF(AND(H260="CZ",H259="CZ",H258&lt;&gt;"CZ",H257="CZ",H261="CZ",AF261=AF257,AF260&lt;&gt;AF256,AF260&lt;&gt;AF262),A257-COUNTIFS($H$231:$H257,"&lt;&gt;CZ")&amp;$AH$5&amp;A261-COUNTIFS($H$231:$H261,"&lt;&gt;CZ"),IF(AND(H260="CZ",H259="CZ",H258="CZ",H257&lt;&gt;"CZ",H261="CZ",AF261=AF257,AF260&lt;&gt;AF256,AF260&lt;&gt;AF262),A258-COUNTIFS($H$231:$H257,"&lt;&gt;CZ")&amp;$AH$5&amp;A261-COUNTIFS($H$231:$H261,"&lt;&gt;CZ"),IF(AND(H260="CZ",H259="CZ",H258="CZ",H257="CZ",H261&lt;&gt;"CZ",AF261=AF257,AF260&lt;&gt;AF256,AF260&lt;&gt;AF262),A257-COUNTIFS($H$231:$H257,"&lt;&gt;CZ")&amp;$AH$5&amp;A261-COUNTIFS($H$231:$H261,"&lt;&gt;CZ"),IF(AND(H260="CZ",H259&lt;&gt;"CZ",H258="CZ",H257="CZ",H261&lt;&gt;"CZ",AF261=AF257,AF260&lt;&gt;AF256,AF260&lt;&gt;AF262),A257-COUNTIFS($H$231:$H257,"&lt;&gt;CZ")&amp;$AH$5&amp;A261-COUNTIFS($H$231:$H261,"&lt;&gt;CZ"),IF(AND(H260="CZ",H259&lt;&gt;"CZ",H258="CZ",H257&lt;&gt;"CZ",H261="CZ",AF261=AF257,AF260&lt;&gt;AF256,AF260&lt;&gt;AF262),A258-COUNTIFS($H$231:$H257,"&lt;&gt;CZ")&amp;$AH$5&amp;A261-COUNTIFS($H$231:$H261,"&lt;&gt;CZ"),IF(AND(H260="CZ",H259&lt;&gt;"CZ",H258&lt;&gt;"CZ",H257="CZ",H261="CZ",AF261=AF257,AF260&lt;&gt;AF256,AF260&lt;&gt;AF262),A257-COUNTIFS($H$231:$H257,"&lt;&gt;CZ")&amp;$AH$5&amp;A261-COUNTIFS($H$231:$H261,"&lt;&gt;CZ"),IF(AND(H260="CZ",H259&lt;&gt;"CZ",H258&lt;&gt;"CZ",H257&lt;&gt;"CZ",H261="CZ",AF261=AF257,AF260&lt;&gt;AF256,AF260&lt;&gt;AF262),A258-COUNTIFS($H$231:$H257,"&lt;&gt;CZ")&amp;$AH$5&amp;A261-COUNTIFS($H$231:$H261,"&lt;&gt;CZ"),IF(AND(H260="CZ",H259&lt;&gt;"CZ",H258&lt;&gt;"CZ",H257="CZ",H261&lt;&gt;"CZ",AF261=AF257,AF260&lt;&gt;AF256,AF260&lt;&gt;AF262),A257-COUNTIFS($H$231:$H257,"&lt;&gt;CZ")&amp;$AH$5&amp;A261-COUNTIFS($H$231:$H261,"&lt;&gt;CZ"),IF(AND(H260="CZ",H259&lt;&gt;"CZ",H258="CZ",H257&lt;&gt;"CZ",H261&lt;&gt;"CZ",AF261=AF257,AF260&lt;&gt;AF256,AF260&lt;&gt;AF262),A258-COUNTIFS($H$231:$H257,"&lt;&gt;CZ")&amp;$AH$5&amp;A261-COUNTIFS($H$231:$H261,"&lt;&gt;CZ"),IF(AND(H260="CZ",H259="CZ",H258&lt;&gt;"CZ",H257&lt;&gt;"CZ",H261&lt;&gt;"CZ",AF261=AF257,AF260&lt;&gt;AF256,AF260&lt;&gt;AF262),A258-COUNTIFS($H$231:$H257,"&lt;&gt;CZ")&amp;$AH$5&amp;A261-COUNTIFS($H$231:$H261,"&lt;&gt;CZ"),IF(AND(H260="CZ",H259="CZ",H258&lt;&gt;"CZ",H257&lt;&gt;"CZ",H261="CZ",AF261=AF257,AF260&lt;&gt;AF256,AF260&lt;&gt;AF262),A258-COUNTIFS($H$231:$H257,"&lt;&gt;CZ")&amp;$AH$5&amp;A261-COUNTIFS($H$231:$H261,"&lt;&gt;CZ"),IF(AND(H260="CZ",H259="CZ",H258&lt;&gt;"CZ",H257="CZ",H261&lt;&gt;"CZ",AF261=AF257,AF260&lt;&gt;AF256,AF260&lt;&gt;AF262),A257-COUNTIFS($H$231:$H257,"&lt;&gt;CZ")&amp;$AH$5&amp;A261-COUNTIFS($H$231:$H261,"&lt;&gt;CZ"),IF(AND(H260="CZ",H259="CZ",H258="CZ",H257&lt;&gt;"CZ",H261&lt;&gt;"CZ",AF261=AF257,AF260&lt;&gt;AF256,AF260&lt;&gt;AF262),A258-COUNTIFS($H$231:$H257,"&lt;&gt;CZ")&amp;$AH$5&amp;A261-COUNTIFS($H$231:$H261,"&lt;&gt;CZ"),IF(AND(H260="CZ",H259&lt;&gt;"CZ",H258&lt;&gt;"CZ",H257&lt;&gt;"CZ",H261&lt;&gt;"CZ",AF261=AF257,AF260&lt;&gt;AF256,AF260&lt;&gt;AF262),A258-COUNTIFS($H$231:$H257,"&lt;&gt;CZ"),IF(AND(H260="CZ",H259&lt;&gt;"CZ",H258="CZ",H261="CZ",H262="CZ",AF262=AF258,AF260&lt;&gt;AF257,AF260&lt;&gt;AF263),A258-COUNTIFS($H$231:$H258,"&lt;&gt;CZ")&amp;$AH$5&amp;A262-COUNTIFS($H$231:$H262,"&lt;&gt;CZ"),IF(AND(H260="CZ",H259="CZ",H258&lt;&gt;"CZ",H261="CZ",H262="CZ",AF262=AF258,AF260&lt;&gt;AF257,AF260&lt;&gt;AF263),A259-COUNTIFS($H$231:$H258,"&lt;&gt;CZ")&amp;$AH$5&amp;A262-COUNTIFS($H$231:$H262,"&lt;&gt;CZ"),IF(AND(H260="CZ",H259="CZ",H258="CZ",H261&lt;&gt;"CZ",H262="CZ",AF262=AF258,AF260&lt;&gt;AF257,AF260&lt;&gt;AF263),A258-COUNTIFS($H$231:$H258,"&lt;&gt;CZ")&amp;$AH$5&amp;A262-COUNTIFS($H$231:$H262,"&lt;&gt;CZ"),IF(AND(H260="CZ",H259="CZ",H258="CZ",H261="CZ",H262&lt;&gt;"CZ",AF262=AF258,AF260&lt;&gt;AF257,AF260&lt;&gt;AF263),A258-COUNTIFS($H$231:$H258,"&lt;&gt;CZ")&amp;$AH$5&amp;A262-COUNTIFS($H$231:$H262,"&lt;&gt;CZ"),IF(AND(H260="CZ",H259&lt;&gt;"CZ",H258="CZ",H261="CZ",H262&lt;&gt;"CZ",AF262=AF258,AF260&lt;&gt;AF257,AF260&lt;&gt;AF263),A258-COUNTIFS($H$231:$H258,"&lt;&gt;CZ")&amp;$AH$5&amp;A262-COUNTIFS($H$231:$H262,"&lt;&gt;CZ"),IF(AND(H260="CZ",H259&lt;&gt;"CZ",H258="CZ",H261&lt;&gt;"CZ",H262="CZ",AF262=AF258,AF260&lt;&gt;AF257,AF260&lt;&gt;AF263),A258-COUNTIFS($H$231:$H258,"&lt;&gt;CZ")&amp;$AH$5&amp;A262-COUNTIFS($H$231:$H262,"&lt;&gt;CZ"),IF(AND(H260="CZ",H259&lt;&gt;"CZ",H258&lt;&gt;"CZ",H261="CZ",H262="CZ",AF262=AF258,AF260&lt;&gt;AF257,AF260&lt;&gt;AF263),A259-COUNTIFS($H$231:$H258,"&lt;&gt;CZ")&amp;$AH$5&amp;A262-COUNTIFS($H$231:$H262,"&lt;&gt;CZ"),IF(AND(H260="CZ",H259&lt;&gt;"CZ",H258&lt;&gt;"CZ",H261&lt;&gt;"CZ",H262="CZ",AF262=AF258,AF260&lt;&gt;AF257,AF260&lt;&gt;AF263),A259-COUNTIFS($H$231:$H258,"&lt;&gt;CZ")&amp;$AH$5&amp;A262-COUNTIFS($H$231:$H262,"&lt;&gt;CZ"),IF(AND(H260="CZ",H259&lt;&gt;"CZ",H258&lt;&gt;"CZ",H261="CZ",H262&lt;&gt;"CZ",AF262=AF258,AF260&lt;&gt;AF257,AF260&lt;&gt;AF263),A259-COUNTIFS($H$231:$H258,"&lt;&gt;CZ")&amp;$AH$5&amp;A262-COUNTIFS($H$231:$H262,"&lt;&gt;CZ"),IF(AND(H260="CZ",H259&lt;&gt;"CZ",H258="CZ",H261&lt;&gt;"CZ",H262&lt;&gt;"CZ",AF262=AF258,AF260&lt;&gt;AF257,AF260&lt;&gt;AF263),A258-COUNTIFS($H$231:$H258,"&lt;&gt;CZ")&amp;$AH$5&amp;A262-COUNTIFS($H$231:$H262,"&lt;&gt;CZ"),IF(AND(H260="CZ",H259="CZ",H258&lt;&gt;"CZ",H261&lt;&gt;"CZ",H262&lt;&gt;"CZ",AF262=AF258,AF260&lt;&gt;AF257,AF260&lt;&gt;AF263),A259-COUNTIFS($H$231:$H258,"&lt;&gt;CZ")&amp;$AH$5&amp;A262-COUNTIFS($H$231:$H262,"&lt;&gt;CZ"),IF(AND(H260="CZ",H259="CZ",H258&lt;&gt;"CZ",H261&lt;&gt;"CZ",H262="CZ",AF262=AF258,AF260&lt;&gt;AF257,AF260&lt;&gt;AF263),A259-COUNTIFS($H$231:$H258,"&lt;&gt;CZ")&amp;$AH$5&amp;A262-COUNTIFS($H$231:$H262,"&lt;&gt;CZ"),IF(AND(H260="CZ",H259="CZ",H258&lt;&gt;"CZ",H261="CZ",H262&lt;&gt;"CZ",AF262=AF258,AF260&lt;&gt;AF257,AF260&lt;&gt;AF263),A259-COUNTIFS($H$231:$H258,"&lt;&gt;CZ")&amp;$AH$5&amp;A262-COUNTIFS($H$231:$H262,"&lt;&gt;CZ"),IF(AND(H260="CZ",H259="CZ",H258="CZ",H261&lt;&gt;"CZ",H262&lt;&gt;"CZ",AF262=AF258,AF260&lt;&gt;AF257,AF260&lt;&gt;AF263),A258-COUNTIFS($H$231:$H258,"&lt;&gt;CZ")&amp;$AH$5&amp;A262-COUNTIFS($H$231:$H262,"&lt;&gt;CZ"),""))))))))))))))))))))))))))))))))))))))))))))))))</f>
        <v/>
      </c>
      <c r="AK260" s="102" t="str">
        <f>IF(AI260&lt;&gt;"","",IF(AJ260&lt;&gt;"","",IF(AND(H259="CZ",H258&lt;&gt;"CZ",H257&lt;&gt;"CZ",H260&lt;&gt;"CZ",H261&lt;&gt;"CZ",AF261=AF257,AF259&lt;&gt;AF256,AF259&lt;&gt;AF262),A258-COUNTIFS($H$231:$H257,"&lt;&gt;CZ"),IF(AND(H260="CZ",H259&lt;&gt;"CZ",H261="CZ",H262="CZ",H263="CZ",AF263=AF259,AF260&lt;&gt;AF258,AF260&lt;&gt;AF264),A260-COUNTIFS($H$231:$H259,"&lt;&gt;CZ")&amp;$AH$5&amp;A263-COUNTIFS($H$231:$H263,"&lt;&gt;CZ"),IF(AND(H260="CZ",H259="CZ",H261&lt;&gt;"CZ",H262="CZ",H263="CZ",AF263=AF259,AF260&lt;&gt;AF258,AF260&lt;&gt;AF264),A259-COUNTIFS($H$231:$H259,"&lt;&gt;CZ")&amp;$AH$5&amp;A263-COUNTIFS($H$231:$H263,"&lt;&gt;CZ"),IF(AND(H260="CZ",H259="CZ",H261="CZ",H262&lt;&gt;"CZ",H263="CZ",AF263=AF259,AF260&lt;&gt;AF258,AF260&lt;&gt;AF264),A259-COUNTIFS($H$231:$H259,"&lt;&gt;CZ")&amp;$AH$5&amp;A263-COUNTIFS($H$231:$H263,"&lt;&gt;CZ"),IF(AND(H260="CZ",H259="CZ",H261="CZ",H262="CZ",H263&lt;&gt;"CZ",AF263=AF259,AF260&lt;&gt;AF258,AF260&lt;&gt;AF264),A259-COUNTIFS($H$231:$H259,"&lt;&gt;CZ")&amp;$AH$5&amp;A263-COUNTIFS($H$231:$H263,"&lt;&gt;CZ"),IF(AND(H260="CZ",H259&lt;&gt;"CZ",H261="CZ",H262="CZ",H263&lt;&gt;"CZ",AF263=AF259,AF260&lt;&gt;AF258,AF260&lt;&gt;AF264),A260-COUNTIFS($H$231:$H259,"&lt;&gt;CZ")&amp;$AH$5&amp;A263-COUNTIFS($H$231:$H263,"&lt;&gt;CZ"),IF(AND(H260="CZ",H259&lt;&gt;"CZ",H261="CZ",H262&lt;&gt;"CZ",H263="CZ",AF263=AF259,AF260&lt;&gt;AF258,AF260&lt;&gt;AF264),A260-COUNTIFS($H$231:$H259,"&lt;&gt;CZ")&amp;$AH$5&amp;A263-COUNTIFS($H$231:$H263,"&lt;&gt;CZ"),IF(AND(H260="CZ",H259&lt;&gt;"CZ",H261&lt;&gt;"CZ",H262="CZ",H263="CZ",AF263=AF259,AF260&lt;&gt;AF258,AF260&lt;&gt;AF264),A260-COUNTIFS($H$231:$H259,"&lt;&gt;CZ")&amp;$AH$5&amp;A263-COUNTIFS($H$231:$H263,"&lt;&gt;CZ"),IF(AND(H260="CZ",H259&lt;&gt;"CZ",H261&lt;&gt;"CZ",H262&lt;&gt;"CZ",H263="CZ",AF263=AF259,AF260&lt;&gt;AF258,AF260&lt;&gt;AF264),A260-COUNTIFS($H$231:$H259,"&lt;&gt;CZ")&amp;$AH$5&amp;A263-COUNTIFS($H$231:$H263,"&lt;&gt;CZ"),IF(AND(H260="CZ",H259&lt;&gt;"CZ",H261&lt;&gt;"CZ",H262&lt;&gt;"CZ",H263&lt;&gt;"CZ",AF263=AF259,AF260&lt;&gt;AF258,AF260&lt;&gt;AF264),A263-COUNTIFS($H$231:$H263,"&lt;&gt;CZ"),IF(AND(H260="CZ",H259&lt;&gt;"CZ",H261&lt;&gt;"CZ",H262="CZ",H263&lt;&gt;"CZ",AF263=AF259,AF260&lt;&gt;AF258,AF260&lt;&gt;AF264),A260-COUNTIFS($H$231:$H259,"&lt;&gt;CZ")&amp;$AH$5&amp;A263-COUNTIFS($H$231:$H263,"&lt;&gt;CZ"),IF(AND(H260="CZ",H259="CZ",H261="CZ",H262&lt;&gt;"CZ",H263&lt;&gt;"CZ",AF263=AF259,AF260&lt;&gt;AF258,AF260&lt;&gt;AF264),A259-COUNTIFS($H$231:$H259,"&lt;&gt;CZ")&amp;$AH$5&amp;A263-COUNTIFS($H$231:$H263,"&lt;&gt;CZ"),IF(AND(H260="CZ",H259="CZ",H261&lt;&gt;"CZ",H262&lt;&gt;"CZ",H263&lt;&gt;"CZ",AF263=AF259,AF260&lt;&gt;AF258,AF260&lt;&gt;AF264),A259-COUNTIFS($H$231:$H259,"&lt;&gt;CZ")&amp;$AH$5&amp;A263-COUNTIFS($H$231:$H263,"&lt;&gt;CZ"),IF(AND(H260="CZ",H259="CZ",H261&lt;&gt;"CZ",H262&lt;&gt;"CZ",H263="CZ",AF263=AF259,AF260&lt;&gt;AF258,AF260&lt;&gt;AF264),A259-COUNTIFS($H$231:$H259,"&lt;&gt;CZ")&amp;$AH$5&amp;A263-COUNTIFS($H$231:$H263,"&lt;&gt;CZ"),IF(AND(H260="CZ",H259="CZ",H261&lt;&gt;"CZ",H262="CZ",H263&lt;&gt;"CZ",AF263=AF259,AF260&lt;&gt;AF258,AF260&lt;&gt;AF264),A259-COUNTIFS($H$231:$H259,"&lt;&gt;CZ")&amp;$AH$5&amp;A263-COUNTIFS($H$231:$H263,"&lt;&gt;CZ"),IF(AND(H260="CZ",H259&lt;&gt;"CZ",H261="CZ",H262&lt;&gt;"CZ",H263&lt;&gt;"CZ",AF263=AF259,AF260&lt;&gt;AF258,AF260&lt;&gt;AF264),A260-COUNTIFS($H$231:$H259,"&lt;&gt;CZ")&amp;$AH$5&amp;A263-COUNTIFS($H$231:$H263,"&lt;&gt;CZ"),IF(AND(H260="CZ",H261&lt;&gt;"CZ",H262="CZ",H263="CZ",H264="CZ",AF260=AF264,AF260&lt;&gt;AF259,AF260&lt;&gt;AF265),A260-COUNTIFS($H$231:$H260,"&lt;&gt;CZ")&amp;$AH$5&amp;A264-COUNTIFS($H$231:$H264,"&lt;&gt;CZ"),IF(AND(H260="CZ",H261="CZ",H262&lt;&gt;"CZ",H263="CZ",H264="CZ",AF260=AF264,AF260&lt;&gt;AF259,AF260&lt;&gt;AF265),A260-COUNTIFS($H$231:$H260,"&lt;&gt;CZ")&amp;$AH$5&amp;A264-COUNTIFS($H$231:$H264,"&lt;&gt;CZ"),IF(AND(H260="CZ",H261="CZ",H262="CZ",H263&lt;&gt;"CZ",H264="CZ",AF260=AF264,AF260&lt;&gt;AF259,AF260&lt;&gt;AF265),A260-COUNTIFS($H$231:$H260,"&lt;&gt;CZ")&amp;$AH$5&amp;A264-COUNTIFS($H$231:$H264,"&lt;&gt;CZ"),IF(AND(H260="CZ",H261="CZ",H262="CZ",H263="CZ",H264&lt;&gt;"CZ",AF260=AF264,AF260&lt;&gt;AF259,AF260&lt;&gt;AF265),A260-COUNTIFS($H$231:$H260,"&lt;&gt;CZ")&amp;$AH$5&amp;A264-COUNTIFS($H$231:$H264,"&lt;&gt;CZ"),IF(AND(H260="CZ",H259&lt;&gt;"CZ",H258="CZ",H257="CZ",H261&lt;&gt;"CZ",AF261=AF257,AF260&lt;&gt;AF256,AF260&lt;&gt;AF262),A257-COUNTIFS($H$231:$H257,"&lt;&gt;CZ")&amp;$AH$5&amp;A261-COUNTIFS($H$231:$H261,"&lt;&gt;CZ"),IF(AND(H260="CZ",H261&lt;&gt;"CZ",H262="CZ",H263="CZ",H264&lt;&gt;"CZ",AF260=AF264,AF260&lt;&gt;AF259,AF260&lt;&gt;AF265),A260-COUNTIFS($H$231:$H260,"&lt;&gt;CZ")&amp;$AH$5&amp;A264-COUNTIFS($H$231:$H264,"&lt;&gt;CZ"),IF(AND(H260="CZ",H261&lt;&gt;"CZ",H262="CZ",H263&lt;&gt;"CZ",H264="CZ",AF260=AF264,AF260&lt;&gt;AF259,AF260&lt;&gt;AF265),A260-COUNTIFS($H$231:$H260,"&lt;&gt;CZ")&amp;$AH$5&amp;A264-COUNTIFS($H$231:$H264,"&lt;&gt;CZ"),IF(AND(H260="CZ",H261&lt;&gt;"CZ",H262&lt;&gt;"CZ",H263="CZ",H264="CZ",AF260=AF264,AF260&lt;&gt;AF259,AF260&lt;&gt;AF265),A260-COUNTIFS($H$231:$H260,"&lt;&gt;CZ")&amp;$AH$5&amp;A264-COUNTIFS($H$231:$H264,"&lt;&gt;CZ"),IF(AND(H260="CZ",H261&lt;&gt;"CZ",H262&lt;&gt;"CZ",H263&lt;&gt;"CZ",H264="CZ",AF260=AF264,AF260&lt;&gt;AF259,AF260&lt;&gt;AF265),A260-COUNTIFS($H$231:$H260,"&lt;&gt;CZ")&amp;$AH$5&amp;A264-COUNTIFS($H$231:$H264,"&lt;&gt;CZ"),IF(AND(H260="CZ",H261&lt;&gt;"CZ",H262&lt;&gt;"CZ",H263="CZ",H264&lt;&gt;"CZ",AF260=AF264,AF260&lt;&gt;AF259,AF260&lt;&gt;AF265),A260-COUNTIFS($H$231:$H260,"&lt;&gt;CZ")&amp;$AH$5&amp;A264-COUNTIFS($H$231:$H264,"&lt;&gt;CZ"),IF(AND(H260="CZ",H261&lt;&gt;"CZ",H262="CZ",H263&lt;&gt;"CZ",H264&lt;&gt;"CZ",AF260=AF264,AF260&lt;&gt;AF259,AF260&lt;&gt;AF265),A260-COUNTIFS($H$231:$H260,"&lt;&gt;CZ")&amp;$AH$5&amp;A264-COUNTIFS($H$231:$H264,"&lt;&gt;CZ"),IF(AND(H260="CZ",H261="CZ",H262&lt;&gt;"CZ",H263&lt;&gt;"CZ",H264&lt;&gt;"CZ",AF260=AF264,AF260&lt;&gt;AF259,AF260&lt;&gt;AF265),A260-COUNTIFS($H$231:$H260,"&lt;&gt;CZ")&amp;$AH$5&amp;A264-COUNTIFS($H$231:$H264,"&lt;&gt;CZ"),IF(AND(H260="CZ",H261="CZ",H262="CZ",H263&lt;&gt;"CZ",H264&lt;&gt;"CZ",AF260=AF264,AF260&lt;&gt;AF259,AF260&lt;&gt;AF265),A260-COUNTIFS($H$231:$H260,"&lt;&gt;CZ")&amp;$AH$5&amp;A264-COUNTIFS($H$231:$H264,"&lt;&gt;CZ"),IF(AND(H260="CZ",H261="CZ",H262&lt;&gt;"CZ",H263="CZ",H264&lt;&gt;"CZ",AF260=AF264,AF260&lt;&gt;AF259,AF260&lt;&gt;AF265),A260-COUNTIFS($H$231:$H260,"&lt;&gt;CZ")&amp;$AH$5&amp;A264-COUNTIFS($H$231:$H264,"&lt;&gt;CZ"),IF(AND(H260="CZ",H261="CZ",H262="CZ",H263&lt;&gt;"CZ",H264&lt;&gt;"CZ",AF260=AF264,AF260&lt;&gt;AF259,AF260&lt;&gt;AF265),A260-COUNTIFS($H$231:$H260,"&lt;&gt;CZ")&amp;$AH$5&amp;A264-COUNTIFS($H$231:$H264,"&lt;&gt;CZ"),IF(AND(H260="CZ",H261="CZ",H262&lt;&gt;"CZ",H263&lt;&gt;"CZ",H264&lt;&gt;"CZ",AF260=AF264,AF260&lt;&gt;AF259,AF260&lt;&gt;AF265),A264-COUNTIFS($H$231:$H264,"&lt;&gt;CZ"),""))))))))))))))))))))))))))))))))))</f>
        <v/>
      </c>
      <c r="AL260" s="120" t="str">
        <f t="shared" si="15"/>
        <v/>
      </c>
    </row>
    <row r="261" spans="1:38" s="131" customFormat="1" ht="19.5" thickBot="1">
      <c r="A261" s="55"/>
      <c r="B261" s="147"/>
      <c r="C261" s="57" t="s">
        <v>32</v>
      </c>
      <c r="D261" s="58" t="s">
        <v>33</v>
      </c>
      <c r="E261" s="122" t="s">
        <v>216</v>
      </c>
      <c r="F261" s="123"/>
      <c r="G261" s="148"/>
      <c r="H261" s="149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63"/>
      <c r="AF261" s="152"/>
      <c r="AG261" s="153"/>
      <c r="AH261" s="130"/>
    </row>
    <row r="262" spans="1:38" s="17" customFormat="1" ht="24" customHeight="1" thickTop="1" thickBot="1">
      <c r="A262" s="154"/>
      <c r="B262" s="167"/>
      <c r="C262" s="168"/>
      <c r="D262" s="134" t="s">
        <v>36</v>
      </c>
      <c r="E262" s="135">
        <v>2000</v>
      </c>
      <c r="F262" s="155" t="s">
        <v>74</v>
      </c>
      <c r="G262" s="164">
        <v>2001</v>
      </c>
      <c r="H262" s="137"/>
      <c r="I262" s="80" t="s">
        <v>5</v>
      </c>
      <c r="J262" s="81"/>
      <c r="K262" s="80" t="s">
        <v>6</v>
      </c>
      <c r="L262" s="81"/>
      <c r="M262" s="80" t="s">
        <v>7</v>
      </c>
      <c r="N262" s="81"/>
      <c r="O262" s="80" t="s">
        <v>8</v>
      </c>
      <c r="P262" s="81"/>
      <c r="Q262" s="80" t="s">
        <v>9</v>
      </c>
      <c r="R262" s="81"/>
      <c r="S262" s="80" t="s">
        <v>10</v>
      </c>
      <c r="T262" s="81"/>
      <c r="U262" s="80" t="s">
        <v>11</v>
      </c>
      <c r="V262" s="81"/>
      <c r="W262" s="80" t="s">
        <v>12</v>
      </c>
      <c r="X262" s="81"/>
      <c r="Y262" s="80" t="s">
        <v>13</v>
      </c>
      <c r="Z262" s="81"/>
      <c r="AA262" s="80" t="s">
        <v>14</v>
      </c>
      <c r="AB262" s="81"/>
      <c r="AC262" s="80" t="s">
        <v>15</v>
      </c>
      <c r="AD262" s="81"/>
      <c r="AE262" s="82"/>
      <c r="AF262" s="83"/>
      <c r="AG262" s="84"/>
      <c r="AH262" s="141"/>
    </row>
    <row r="263" spans="1:38" s="104" customFormat="1" ht="15" customHeight="1" thickTop="1">
      <c r="A263" s="86">
        <v>1</v>
      </c>
      <c r="B263" s="87">
        <v>723</v>
      </c>
      <c r="C263" s="88" t="s">
        <v>217</v>
      </c>
      <c r="D263" s="88" t="s">
        <v>197</v>
      </c>
      <c r="E263" s="87">
        <v>2001</v>
      </c>
      <c r="F263" s="89"/>
      <c r="G263" s="90" t="s">
        <v>218</v>
      </c>
      <c r="H263" s="91" t="s">
        <v>250</v>
      </c>
      <c r="I263" s="92"/>
      <c r="J263" s="93">
        <v>0</v>
      </c>
      <c r="K263" s="92"/>
      <c r="L263" s="93">
        <v>0</v>
      </c>
      <c r="M263" s="92"/>
      <c r="N263" s="93">
        <v>0</v>
      </c>
      <c r="O263" s="92"/>
      <c r="P263" s="93">
        <v>0</v>
      </c>
      <c r="Q263" s="92"/>
      <c r="R263" s="93">
        <v>0</v>
      </c>
      <c r="S263" s="94"/>
      <c r="T263" s="93">
        <v>0</v>
      </c>
      <c r="U263" s="92">
        <v>89</v>
      </c>
      <c r="V263" s="93">
        <v>658.6</v>
      </c>
      <c r="W263" s="92">
        <v>100</v>
      </c>
      <c r="X263" s="93">
        <v>770</v>
      </c>
      <c r="Y263" s="92">
        <v>97</v>
      </c>
      <c r="Z263" s="93">
        <v>814.80000000000007</v>
      </c>
      <c r="AA263" s="92">
        <v>80</v>
      </c>
      <c r="AB263" s="93">
        <v>696</v>
      </c>
      <c r="AC263" s="92"/>
      <c r="AD263" s="93">
        <v>0</v>
      </c>
      <c r="AE263" s="97">
        <v>2939.4</v>
      </c>
      <c r="AF263" s="98">
        <v>2939.4</v>
      </c>
      <c r="AG263" s="99">
        <v>1</v>
      </c>
      <c r="AH263" s="100">
        <f t="shared" ref="AH263:AH292" ca="1" si="16">IF(C263&gt;"",RAND(),"")</f>
        <v>0.85947005360147899</v>
      </c>
      <c r="AI263" s="101">
        <f>IF(H263="","",IF(H263&lt;&gt;"CZ","NE",IF(AND(H263="CZ"),AG263,"")))</f>
        <v>1</v>
      </c>
      <c r="AJ263" s="102"/>
      <c r="AK263" s="102"/>
      <c r="AL263" s="103" t="str">
        <f>IF(AI263&amp;AJ263&amp;AK263="","",AI263&amp;AJ263&amp;AK263)</f>
        <v>1</v>
      </c>
    </row>
    <row r="264" spans="1:38" s="104" customFormat="1" ht="15" customHeight="1">
      <c r="A264" s="105">
        <v>2</v>
      </c>
      <c r="B264" s="106">
        <v>703</v>
      </c>
      <c r="C264" s="107" t="s">
        <v>219</v>
      </c>
      <c r="D264" s="107" t="s">
        <v>220</v>
      </c>
      <c r="E264" s="106">
        <v>2000</v>
      </c>
      <c r="F264" s="108"/>
      <c r="G264" s="109" t="s">
        <v>97</v>
      </c>
      <c r="H264" s="110" t="s">
        <v>250</v>
      </c>
      <c r="I264" s="111"/>
      <c r="J264" s="112">
        <v>0</v>
      </c>
      <c r="K264" s="111"/>
      <c r="L264" s="112">
        <v>0</v>
      </c>
      <c r="M264" s="111"/>
      <c r="N264" s="112">
        <v>0</v>
      </c>
      <c r="O264" s="111"/>
      <c r="P264" s="112">
        <v>0</v>
      </c>
      <c r="Q264" s="111"/>
      <c r="R264" s="112">
        <v>0</v>
      </c>
      <c r="S264" s="113"/>
      <c r="T264" s="112">
        <v>0</v>
      </c>
      <c r="U264" s="111">
        <v>88</v>
      </c>
      <c r="V264" s="112">
        <v>651.20000000000005</v>
      </c>
      <c r="W264" s="111">
        <v>100</v>
      </c>
      <c r="X264" s="112">
        <v>770</v>
      </c>
      <c r="Y264" s="111">
        <v>88</v>
      </c>
      <c r="Z264" s="112">
        <v>739.2</v>
      </c>
      <c r="AA264" s="111">
        <v>76</v>
      </c>
      <c r="AB264" s="112">
        <v>661.19999999999993</v>
      </c>
      <c r="AC264" s="111"/>
      <c r="AD264" s="112">
        <v>0</v>
      </c>
      <c r="AE264" s="116">
        <v>2821.6</v>
      </c>
      <c r="AF264" s="117">
        <v>2821.6000000000004</v>
      </c>
      <c r="AG264" s="118">
        <v>2</v>
      </c>
      <c r="AH264" s="100">
        <f t="shared" ca="1" si="16"/>
        <v>6.8297894643163382E-2</v>
      </c>
      <c r="AI264" s="119">
        <f>IF(H264="","",IF(H264&lt;&gt;"CZ","NE",IF(AND(H264="CZ",H263="CZ"),AG264,IF(AND(H264="CZ",H263&lt;&gt;"CZ"),AG263,""))))</f>
        <v>2</v>
      </c>
      <c r="AJ264" s="102"/>
      <c r="AK264" s="102"/>
      <c r="AL264" s="120" t="str">
        <f t="shared" ref="AL264:AL292" si="17">IF(AI264&amp;AJ264&amp;AK264="","",AI264&amp;AJ264&amp;AK264)</f>
        <v>2</v>
      </c>
    </row>
    <row r="265" spans="1:38" s="104" customFormat="1" ht="15" customHeight="1">
      <c r="A265" s="105">
        <v>3</v>
      </c>
      <c r="B265" s="106">
        <v>726</v>
      </c>
      <c r="C265" s="107" t="s">
        <v>221</v>
      </c>
      <c r="D265" s="107" t="s">
        <v>82</v>
      </c>
      <c r="E265" s="106">
        <v>2001</v>
      </c>
      <c r="F265" s="108"/>
      <c r="G265" s="109" t="s">
        <v>222</v>
      </c>
      <c r="H265" s="110" t="s">
        <v>250</v>
      </c>
      <c r="I265" s="111"/>
      <c r="J265" s="112">
        <v>0</v>
      </c>
      <c r="K265" s="111"/>
      <c r="L265" s="112">
        <v>0</v>
      </c>
      <c r="M265" s="111"/>
      <c r="N265" s="112">
        <v>0</v>
      </c>
      <c r="O265" s="111"/>
      <c r="P265" s="112">
        <v>0</v>
      </c>
      <c r="Q265" s="111"/>
      <c r="R265" s="112">
        <v>0</v>
      </c>
      <c r="S265" s="113"/>
      <c r="T265" s="112">
        <v>0</v>
      </c>
      <c r="U265" s="111">
        <v>97</v>
      </c>
      <c r="V265" s="112">
        <v>717.80000000000007</v>
      </c>
      <c r="W265" s="111">
        <v>100</v>
      </c>
      <c r="X265" s="112">
        <v>770</v>
      </c>
      <c r="Y265" s="111">
        <v>81</v>
      </c>
      <c r="Z265" s="112">
        <v>680.4</v>
      </c>
      <c r="AA265" s="111">
        <v>71</v>
      </c>
      <c r="AB265" s="112">
        <v>617.69999999999993</v>
      </c>
      <c r="AC265" s="111"/>
      <c r="AD265" s="112">
        <v>0</v>
      </c>
      <c r="AE265" s="116">
        <v>2785.9</v>
      </c>
      <c r="AF265" s="117">
        <v>2785.9</v>
      </c>
      <c r="AG265" s="118">
        <v>3</v>
      </c>
      <c r="AH265" s="100">
        <f t="shared" ca="1" si="16"/>
        <v>0.61765263145177729</v>
      </c>
      <c r="AI265" s="119">
        <f>IF(H265="","",IF(H265&lt;&gt;"CZ","NE",IF(AND(H265="CZ",AE265&gt;0),A265-COUNTIFS($H$263:$H265,"&lt;&gt;CZ"),"")))</f>
        <v>3</v>
      </c>
      <c r="AJ265" s="102"/>
      <c r="AK265" s="102"/>
      <c r="AL265" s="120" t="str">
        <f t="shared" si="17"/>
        <v>3</v>
      </c>
    </row>
    <row r="266" spans="1:38" s="104" customFormat="1" ht="15" customHeight="1">
      <c r="A266" s="105">
        <v>4</v>
      </c>
      <c r="B266" s="106">
        <v>702</v>
      </c>
      <c r="C266" s="107" t="s">
        <v>223</v>
      </c>
      <c r="D266" s="107" t="s">
        <v>224</v>
      </c>
      <c r="E266" s="106">
        <v>2000</v>
      </c>
      <c r="F266" s="108"/>
      <c r="G266" s="109" t="s">
        <v>171</v>
      </c>
      <c r="H266" s="110" t="s">
        <v>250</v>
      </c>
      <c r="I266" s="111"/>
      <c r="J266" s="112">
        <v>0</v>
      </c>
      <c r="K266" s="111"/>
      <c r="L266" s="112">
        <v>0</v>
      </c>
      <c r="M266" s="111"/>
      <c r="N266" s="112">
        <v>0</v>
      </c>
      <c r="O266" s="111"/>
      <c r="P266" s="112">
        <v>0</v>
      </c>
      <c r="Q266" s="111"/>
      <c r="R266" s="112">
        <v>0</v>
      </c>
      <c r="S266" s="113"/>
      <c r="T266" s="112">
        <v>0</v>
      </c>
      <c r="U266" s="111">
        <v>91</v>
      </c>
      <c r="V266" s="112">
        <v>673.4</v>
      </c>
      <c r="W266" s="111">
        <v>100</v>
      </c>
      <c r="X266" s="112">
        <v>770</v>
      </c>
      <c r="Y266" s="111">
        <v>71</v>
      </c>
      <c r="Z266" s="112">
        <v>596.4</v>
      </c>
      <c r="AA266" s="111">
        <v>76</v>
      </c>
      <c r="AB266" s="112">
        <v>661.19999999999993</v>
      </c>
      <c r="AC266" s="111"/>
      <c r="AD266" s="112">
        <v>0</v>
      </c>
      <c r="AE266" s="116">
        <v>2701</v>
      </c>
      <c r="AF266" s="117">
        <v>2701</v>
      </c>
      <c r="AG266" s="118">
        <v>4</v>
      </c>
      <c r="AH266" s="100">
        <f t="shared" ca="1" si="16"/>
        <v>0.75160797548635849</v>
      </c>
      <c r="AI266" s="119">
        <f>IF(H266="","",IF(H266&lt;&gt;"CZ","NE",IF(AND(H266="CZ",AF265&lt;&gt;AF266,AF266&lt;&gt;AF267),A266-COUNTIF($H$263:$H266,"&lt;&gt;CZ"),IF(AND(H266="CZ",H265="CZ",AF266=AF265,AF266&lt;&gt;AF264,AF266&lt;&gt;AF267),A265-COUNTIF($H$263:$H266,"&lt;&gt;CZ")&amp;$AH$5&amp;A266-COUNTIF($H$263:$H266,"&lt;&gt;CZ"),IF(AND(H266="CZ",H267="CZ",AF266&lt;&gt;AF265,AF266=AF267,AF266&lt;&gt;AF268),A266-COUNTIF($H$263:$H266,"&lt;&gt;CZ")&amp;$AH$5&amp;A267-COUNTIF($H$263:$H267,"&lt;&gt;CZ"),IF(AND(H266="CZ",H265="CZ",H264="CZ",AF266=AF264,AF266&lt;&gt;AF263,AF266&lt;&gt;AF267),A264-COUNTIF($H$263:$H266,"&lt;&gt;CZ")&amp;$AH$5&amp;A266-COUNTIF($H$263:$H266,"&lt;&gt;CZ"),IF(AND(H266="CZ",H265="CZ",H267="CZ",AF267=AF265,AF266&lt;&gt;AF264,AF266&lt;&gt;AF268),A265-COUNTIF($H$263:$H265,"&lt;&gt;CZ")&amp;$AH$5&amp;A267-COUNTIF($H$263:$H267,"&lt;&gt;CZ"),IF(AND(H266="CZ",H267="CZ",H268="CZ",AF266&lt;&gt;AF265,AF266=AF268,AF266&lt;&gt;AF269),A266-COUNTIF($H$263:$H266,"&lt;&gt;CZ")&amp;$AH$5&amp;A268-COUNTIF($H$263:$H268,"&lt;&gt;CZ"),IF(AND(H266="CZ",H265="CZ",H264="CZ",H263="CZ",AF266=AF263,AF266&lt;&gt;AF262,AF266&lt;&gt;AF267),A263-COUNTIF($H$263:$H263,"&lt;&gt;CZ")&amp;$AH$5&amp;A266-COUNTIF($H$263:$H266,"&lt;&gt;CZ"),IF(AND(H266="CZ",H265="CZ",H264="CZ",H267="CZ",AF267=AF264,AF266&lt;&gt;AF263,AF266&lt;&gt;AF268),A264-COUNTIF($H$263:$H264,"&lt;&gt;CZ")&amp;$AH$5&amp;A267-COUNTIF($H$263:$H267,"&lt;&gt;CZ"),IF(AND(H266="CZ",H265="CZ",H267="CZ",H268="CZ",AF268=AF265,AF266&lt;&gt;AF264,AF266&lt;&gt;AF269),A265-COUNTIF($H$263:$H265,"&lt;&gt;CZ")&amp;$AH$5&amp;A268-COUNTIF($H$263:$H268,"&lt;&gt;CZ"),IF(AND(H266="CZ",H267="CZ",H268="CZ",H269="CZ",AF266&lt;&gt;AF265,AF266=AF269,AF266&lt;&gt;AF270),A266-COUNTIF($H$263:$H266,"&lt;&gt;CZ")&amp;$AH$5&amp;A269-COUNTIF($H$263:$H269,"&lt;&gt;CZ"),IF(AND(H266="CZ",H265="CZ",H264="CZ",H263="CZ",H262="CZ",AF266=AF262,AF266&lt;&gt;AF261,AF266&lt;&gt;AF267),A262-COUNTIF($H263:$H263,"&lt;&gt;CZ")&amp;$AH$5&amp;A266-COUNTIF($H$263:$H266,"&lt;&gt;CZ"),IF(AND(H266="CZ",H265="CZ",H264="CZ",H263="CZ",H267="CZ",AF267=AF263,AF266&lt;&gt;AF262,AF266&lt;&gt;AF268),A263-COUNTIF($H$263:$H263,"&lt;&gt;CZ")&amp;$AH$5&amp;A267-COUNTIF($H$263:$H267,"&lt;&gt;CZ"),IF(AND(H266="CZ",H265="CZ",H264="CZ",H267="CZ",H268="CZ",AF268=AF264,AF266&lt;&gt;AF263,AF266&lt;&gt;AF269),A264-COUNTIF($H$263:$H264,"&lt;&gt;CZ")&amp;$AH$5&amp;A268-COUNTIF($H$263:$H268,"&lt;&gt;CZ"),IF(AND(H266="CZ",H265="CZ",H267="CZ",H268="CZ",H269="CZ",AF269=AF265,AF266&lt;&gt;AF264,AF266&lt;&gt;AF270),A265-COUNTIF($H$263:$H265,"&lt;&gt;CZ")&amp;$AH$5&amp;A269-COUNTIF($H$263:$H269,"&lt;&gt;CZ"),IF(AND(H266="CZ",H267="CZ",H268="CZ",H269="CZ",H270="CZ",AF266&lt;&gt;AF265,AF266=AF270,AF266&lt;&gt;AF271),A266-COUNTIF($H263:$H266,"&lt;&gt;CZ")&amp;$AH$5&amp;A270-COUNTIF($H$263:$H270,"&lt;&gt;CZ"),IF(AND(H266="CZ",H265&lt;&gt;"CZ",AF266=AF265,AF266&lt;&gt;AF264,AF266&lt;&gt;AF267),A266-COUNTIF($H$263:$H266,"&lt;&gt;CZ"),IF(AND(H266="CZ",H267&lt;&gt;"CZ",AF266&lt;&gt;AF265,AF266=AF267,AF266&lt;&gt;AF268),A266-COUNTIF($H$263:$H266,"&lt;&gt;CZ"),IF(AND(H266="CZ",H265&lt;&gt;"CZ",H264="CZ",AF266=AF264,AF266&lt;&gt;AF263,AF266&lt;&gt;AF267),A264-COUNTIF($H$263:$H264,"&lt;&gt;CZ")&amp;$AH$5&amp;A266-COUNTIF($H$263:$H266,"&lt;&gt;CZ"),IF(AND(H266="CZ",H265="CZ",H264&lt;&gt;"CZ",AF266=AF264,AF266&lt;&gt;AF263,AF266&lt;&gt;AF267),A264-COUNTIF($H$263:$H264,"&lt;&gt;CZ")&amp;$AH$5&amp;A266-COUNTIF($H$263:$H266,"&lt;&gt;CZ"),IF(AND(H266="CZ",H265&lt;&gt;"CZ",H264&lt;&gt;"CZ",AF266=AF264,AF266&lt;&gt;AF263,AF266&lt;&gt;AF267),A266-COUNTIF($H$263:$H266,"&lt;&gt;CZ"),IF(AND(H266="CZ",H265&lt;&gt;"CZ",H267="CZ",AF266=AF265,AF266&lt;&gt;AF264,AF266=AF267,AF266&lt;&gt;AF268),A265-COUNTIF($H$263:$H265,"&lt;&gt;CZ")&amp;$AH$5&amp;A267-COUNTIF($H$263:$H267,"&lt;&gt;CZ"),IF(AND(H266="CZ",H265="CZ",H267&lt;&gt;"CZ",AF267=AF265,AF266&lt;&gt;AF264,AF266&lt;&gt;AF268),A265-COUNTIF($H$263:$H265,"&lt;&gt;CZ")&amp;$AH$5&amp;A267-COUNTIF($H$263:$H267,"&lt;&gt;CZ"),IF(AND(H266="CZ",H265&lt;&gt;"CZ",H267&lt;&gt;"CZ",AF267=AF265,AF266&lt;&gt;AF264,AF266&lt;&gt;AF268),A265-COUNTIF($H$263:$H265,"&lt;&gt;CZ"),IF(AND(H266="CZ",H267&lt;&gt;"CZ",H268="CZ",AF266&lt;&gt;AF265,AF266=AF268,AF266&lt;&gt;AF269),A266-COUNTIF($H$263:$H266,"&lt;&gt;CZ")&amp;$AH$5&amp;A268-COUNTIF($H$263:$H268,"&lt;&gt;CZ"),IF(AND(H266="CZ",H267="CZ",H268&lt;&gt;"CZ",AF266&lt;&gt;AF265,AF266=AF268,AF266&lt;&gt;AF269),A266-COUNTIF($H$263:$H266,"&lt;&gt;CZ")&amp;$AH$5&amp;A268-COUNTIF($H$263:$H268,"&lt;&gt;CZ"),IF(AND(H266="CZ",H267&lt;&gt;"CZ",H268&lt;&gt;"CZ",AF266&gt;0,AF266&lt;&gt;AF265,AF266=AF268,AF266&lt;&gt;AF269),A266-COUNTIF($H$263:$H266,"&lt;&gt;CZ"),IF(AND(H266="CZ",H265&lt;&gt;"CZ",H264="CZ",H263="CZ",AF266=AF263,AF266&lt;&gt;AF262,AF266&lt;&gt;AF267),A263-COUNTIF($H$263:$H263,"&lt;&gt;CZ")&amp;$AH$5&amp;A266-COUNTIF($H$263:$H266,"&lt;&gt;CZ"),IF(AND(H266="CZ",H265="CZ",H264&lt;&gt;"CZ",H263="CZ",AF266=AF263,AF266&lt;&gt;AF262,AF266&lt;&gt;AF267),A263-COUNTIF($H$263:$H263,"&lt;&gt;CZ")&amp;$AH$5&amp;A266-COUNTIF($H$263:$H266,"&lt;&gt;CZ"),IF(AND(H266="CZ",H265="CZ",H264="CZ",H263&lt;&gt;"CZ",AF266=AF263,AF266&lt;&gt;AF262,AF266&lt;&gt;AF267),A263-COUNTIF($H$263:$H263,"&lt;&gt;CZ")&amp;$AH$5&amp;A266-COUNTIF($H$263:$H266,"&lt;&gt;CZ"),IF(AND(H266="CZ",H265&lt;&gt;"CZ",H264&lt;&gt;"CZ",H263="CZ",AF266=AF263,AF266&lt;&gt;AF262,AF266&lt;&gt;AF267),A263-COUNTIF($H$263:$H263,"&lt;&gt;CZ")&amp;$AH$5&amp;A266-COUNTIF($H$263:$H266,"&lt;&gt;CZ"),IF(AND(H266="CZ",H265&lt;&gt;"CZ",H264="CZ",H263&lt;&gt;"CZ",AF266=AF263,AF266&lt;&gt;AF262,AF266&lt;&gt;AF267),A263-COUNTIF($H$263:$H263,"&lt;&gt;CZ")&amp;$AH$5&amp;A266-COUNTIF($H$263:$H266,"&lt;&gt;CZ"),IF(AND(H266="CZ",H265="CZ",H264&lt;&gt;"CZ",H263&lt;&gt;"CZ",AF266=AF263,AF266&lt;&gt;AF262,AF266&lt;&gt;AF267),A263-COUNTIF($H$263:$H263,"&lt;&gt;CZ")&amp;$AH$5&amp;A266-COUNTIF($H$263:$H266,"&lt;&gt;CZ"),IF(AND(H266="CZ",H265&lt;&gt;"CZ",H264&lt;&gt;"CZ",H263&lt;&gt;"CZ",AF266=AF263,AF266&lt;&gt;AF262,AF266&lt;&gt;AF267),A266-COUNTIF($H$263:$H266,"&lt;&gt;CZ"),IF(AND(H266="CZ",H265="CZ",H264&lt;&gt;"CZ",H267="CZ",AF266=AF264,AF266&lt;&gt;AF263,AF266=AF267,AF266&lt;&gt;AF268),A264-COUNTIF($H$263:$H264,"&lt;&gt;CZ")&amp;$AH$5&amp;A267-COUNTIF($H$263:$H267,"&lt;&gt;CZ"),IF(AND(H266="CZ",H265="CZ",H264="CZ",H267&lt;&gt;"CZ",AF266=AF264,AF266&lt;&gt;AF263,AF266=AF267,AF266&lt;&gt;AF268),A264-COUNTIF($H$263:$H264,"&lt;&gt;CZ")&amp;$AH$5&amp;A267-COUNTIF($H$263:$H267,"&lt;&gt;CZ"),IF(AND(H266="CZ",H265&lt;&gt;"CZ",H264&lt;&gt;"CZ",H267="CZ",AF266=AF264,AF266&lt;&gt;AF263,AF266=AF267,AF266&lt;&gt;AF268),A264-COUNTIF($H$263:$H264,"&lt;&gt;CZ")&amp;$AH$5&amp;A267-COUNTIF($H$263:$H267,"&lt;&gt;CZ"),IF(AND(H266="CZ",H265&lt;&gt;"CZ",H264="CZ",H267="CZ",AF266=AF264,AF266&lt;&gt;AF263,AF266=AF267,AF266&lt;&gt;AF268),A264-COUNTIF($H$263:$H264,"&lt;&gt;CZ")&amp;$AH$5&amp;A267-COUNTIF($H$263:$H267,"&lt;&gt;CZ"),IF(AND(H266="CZ",H265&lt;&gt;"CZ",H264="CZ",H267&lt;&gt;"CZ",AF266=AF264,AF266&lt;&gt;AF263,AF266=AF267,AF266&lt;&gt;AF268),A264-COUNTIF($H$263:$H264,"&lt;&gt;CZ")&amp;$AH$5&amp;A267-COUNTIF($H$263:$H267,"&lt;&gt;CZ"),IF(AND(H266="CZ",H265="CZ",H264&lt;&gt;"CZ",H267&lt;&gt;"CZ",AF267=AF264,AF266&lt;&gt;AF263,AF266&lt;&gt;AF268),A264-COUNTIF($H$263:$H264,"&lt;&gt;CZ")&amp;$AH$5&amp;A267-COUNTIF($H$263:$H267,"&lt;&gt;CZ"),IF(AND(H266="CZ",H265&lt;&gt;"CZ",H264&lt;&gt;"CZ",H267&lt;&gt;"CZ",AF267=AF264,AF266&lt;&gt;AF263,AF266&lt;&gt;AF268),A264-COUNTIF($H$263:$H264,"&lt;&gt;CZ"),IF(AND(H266="CZ",H265&lt;&gt;"CZ",H267="CZ",H268="CZ",AF268=AF265,AF266&lt;&gt;AF264,AF266&lt;&gt;AF269),A265-COUNTIF($H$263:$H265,"&lt;&gt;CZ")&amp;$AH$5&amp;A268-COUNTIF($H$263:$H268,"&lt;&gt;CZ"),IF(AND(H266="CZ",H265="CZ",H267&lt;&gt;"CZ",H268="CZ",AF268=AF265,AF266&lt;&gt;AF264,AF266&lt;&gt;AF269),A265-COUNTIF($H$263:$H265,"&lt;&gt;CZ")&amp;$AH$5&amp;A268-COUNTIF($H$263:$H268,"&lt;&gt;CZ"),IF(AND(H266="CZ",H265="CZ",H267="CZ",H268&lt;&gt;"CZ",AF268=AF265,AF266&lt;&gt;AF264,AF266&lt;&gt;AF269),A265-COUNTIF($H$263:$H265,"&lt;&gt;CZ")&amp;$AH$5&amp;A268-COUNTIF($H$263:$H268,"&lt;&gt;CZ"),IF(AND(H266="CZ",H265&lt;&gt;"CZ",H267&lt;&gt;"CZ",H268="CZ",AF268=AF265,AF266&lt;&gt;AF264,AF266&lt;&gt;AF269),A265-COUNTIF($H$263:$H265,"&lt;&gt;CZ")&amp;$AH$5&amp;A268-COUNTIF($H$263:$H268,"&lt;&gt;CZ"),IF(AND(H266="CZ",H265&lt;&gt;"CZ",H267="CZ",H268&lt;&gt;"CZ",AF268=AF265,AF266&lt;&gt;AF264,AF266&lt;&gt;AF269),A265-COUNTIF($H$263:$H265,"&lt;&gt;CZ")&amp;$AH$5&amp;A268-COUNTIF($H$263:$H268,"&lt;&gt;CZ"),IF(AND(H266="CZ",H265="CZ",H267&lt;&gt;"CZ",H268&lt;&gt;"CZ",AF268=AF265,AF266&lt;&gt;AF264,AF266&lt;&gt;AF269),A265-COUNTIF($H$263:$H265,"&lt;&gt;CZ")&amp;$AH$5&amp;A268-COUNTIF($H$263:$H268,"&lt;&gt;CZ"),IF(AND(H266="CZ",H265&lt;&gt;"CZ",H267&lt;&gt;"CZ",H268&lt;&gt;"CZ",AF268=AF265,AF266&lt;&gt;AF264,AF266&lt;&gt;AF269),A265-COUNTIF($H$263:$H265,"&lt;&gt;CZ"),IF(AND(H266="CZ",H267="CZ",H268="CZ",H269&lt;&gt;"CZ",AF266&lt;&gt;AF265,AF266=AF269,AF266&lt;&gt;AF270),A266-COUNTIF($H$263:$H266,"&lt;&gt;CZ")&amp;$AH$5&amp;A269-COUNTIF($H$263:$H269,"&lt;&gt;CZ"),IF(AND(H266="CZ",H267="CZ",H268&lt;&gt;"CZ",H269="CZ",AF266&lt;&gt;AF265,AF266=AF269,AF266&lt;&gt;AF270),A266-COUNTIF($H$263:$H266,"&lt;&gt;CZ")&amp;$AH$5&amp;A269-COUNTIF($H$263:$H269,"&lt;&gt;CZ"),IF(AND(H266="CZ",H267&lt;&gt;"CZ",H268="CZ",H269="CZ",AF266&lt;&gt;AF265,AF266=AF269,AF266&lt;&gt;AF270),A266-COUNTIF($H$263:$H266,"&lt;&gt;CZ")&amp;$AH$5&amp;A269-COUNTIF($H$263:$H269,"&lt;&gt;CZ"),IF(AND(H266="CZ",H267&lt;&gt;"CZ",H268&lt;&gt;"CZ",H269="CZ",AF266&lt;&gt;AF265,AF266=AF269,AF266&lt;&gt;AF270),A266-COUNTIF($H$263:$H266,"&lt;&gt;CZ")&amp;$AH$5&amp;A269-COUNTIF($H$263:$H269,"&lt;&gt;CZ"),"")))))))))))))))))))))))))))))))))))))))))))))))))))))</f>
        <v>4</v>
      </c>
      <c r="AJ266" s="102" t="str">
        <f>IF(AI266&lt;&gt;"","",IF(AND(H266="CZ",H267&lt;&gt;"CZ",H268="CZ",H269&lt;&gt;"CZ",AF266&lt;&gt;AF265,AF266=AF269,AF266&lt;&gt;AF270),A266-COUNTIF($H$263:$H266,"&lt;&gt;CZ")&amp;$AH$5&amp;A269-COUNTIF($H$263:$H269,"&lt;&gt;CZ"),IF(AND(H266="CZ",H267="CZ",H268&lt;&gt;"CZ",H269&lt;&gt;"CZ",AF266&lt;&gt;AF265,AF266=AF269,AF266&lt;&gt;AF270),A266-COUNTIF($H$263:$H266,"&lt;&gt;CZ")&amp;$AH$5&amp;A269-COUNTIF($H$263:$H270,"&lt;&gt;CZ"),IF(AND(H266="CZ",H267&lt;&gt;"CZ",H268&lt;&gt;"CZ",H269&lt;&gt;"CZ",AF266&lt;&gt;AF265,AF266=AF269,AF266&lt;&gt;AF270),A266-COUNTIF($H$263:$H266,"&lt;&gt;CZ"),IF(AND(H266="CZ",H265&lt;&gt;"CZ",H264="CZ",H263="CZ",H262="CZ",AF266=AF262,AF266&lt;&gt;AF261,AF266&lt;&gt;AF267),A262-COUNTIFS($H$263:$H263,"&lt;&gt;CZ")&amp;$AH$5&amp;A266-COUNTIFS($H$263:$H266,"&lt;&gt;CZ"),IF(AND(H266="CZ",H265="CZ",H264&lt;&gt;"CZ",H263="CZ",H262="CZ",AF266=AF262,AF266&lt;&gt;AF261,AF266&lt;&gt;AF267),A262-COUNTIFS($H$263:$H263,"&lt;&gt;CZ")&amp;$AH$5&amp;A266-COUNTIFS($H$263:$H266,"&lt;&gt;CZ"),IF(AND(H266="CZ",H265="CZ",H264="CZ",H263&lt;&gt;"CZ",H262="CZ",AF266=AF262,AF266&lt;&gt;AF261,AF266&lt;&gt;AF267),A262-COUNTIFS($H$263:$H263,"&lt;&gt;CZ")&amp;$AH$5&amp;A266-COUNTIFS($H$263:$H266,"&lt;&gt;CZ"),IF(AND(H266="CZ",H265="CZ",H264="CZ",H263="CZ",H262&lt;&gt;"CZ",AF266=AF262,AF266&lt;&gt;AF261,AF266&lt;&gt;AF267),A262-COUNTIFS($H$263:$H263,"&lt;&gt;CZ")&amp;$AH$5&amp;A266-COUNTIFS($H$263:$H266,"&lt;&gt;CZ"),IF(AND(H266="CZ",H265&lt;&gt;"CZ",H264="CZ",H263="CZ",H262&lt;&gt;"CZ",AF266=AF262,AF266&lt;&gt;AF261,AF266&lt;&gt;AF267),A262-COUNTIFS($H$263:$H263,"&lt;&gt;CZ")&amp;$AH$5&amp;A266-COUNTIFS($H$263:$H266,"&lt;&gt;CZ"),IF(AND(H266="CZ",H265&lt;&gt;"CZ",H264="CZ",H263&lt;&gt;"CZ",H262="CZ",AF266=AF262,AF266&lt;&gt;AF261,AF266&lt;&gt;AF267),A262-COUNTIFS($H$263:$H263,"&lt;&gt;CZ")&amp;$AH$5&amp;A266-COUNTIFS($H$263:$H266,"&lt;&gt;CZ"),IF(AND(H266="CZ",H265&lt;&gt;"CZ",H264&lt;&gt;"CZ",H263="CZ",H262="CZ",AF266=AF262,AF266&lt;&gt;AF261,AF266&lt;&gt;AF267),A262-COUNTIFS($H$263:$H263,"&lt;&gt;CZ")&amp;$AH$5&amp;A266-COUNTIFS($H$263:$H266,"&lt;&gt;CZ"),IF(AND(H266="CZ",H265&lt;&gt;"CZ",H264&lt;&gt;"CZ",H263&lt;&gt;"CZ",H262="CZ",AF266=AF262,AF266&lt;&gt;AF261,AF266&lt;&gt;AF267),A262-COUNTIFS($H$263:$H263,"&lt;&gt;CZ")&amp;$AH$5&amp;A266-COUNTIFS($H$263:$H266,"&lt;&gt;CZ"),IF(AND(H266="CZ",H265&lt;&gt;"CZ",H264&lt;&gt;"CZ",H263="CZ",H262&lt;&gt;"CZ",AF266=AF262,AF266&lt;&gt;AF261,AF266&lt;&gt;AF267),A262-COUNTIFS($H$263:$H263,"&lt;&gt;CZ")&amp;$AH$5&amp;A266-COUNTIFS($H$263:$H266,"&lt;&gt;CZ"),IF(AND(H266="CZ",H265&lt;&gt;"CZ",H264="CZ",H263&lt;&gt;"CZ",H262&lt;&gt;"CZ",AF266=AF262,AF266&lt;&gt;AF261,AF266&lt;&gt;AF267),A262-COUNTIFS($H$263:$H263,"&lt;&gt;CZ")&amp;$AH$5&amp;A266-COUNTIFS($H$263:$H266,"&lt;&gt;CZ"),IF(AND(H266="CZ",H265="CZ",H264&lt;&gt;"CZ",H263&lt;&gt;"CZ",H262&lt;&gt;"CZ",AF266=AF262,AF266&lt;&gt;AF261,AF266&lt;&gt;AF267),A262-COUNTIFS($H$263:$H263,"&lt;&gt;CZ")&amp;$AH$5&amp;A266-COUNTIFS($H$263:$H266,"&lt;&gt;CZ"),IF(AND(H266="CZ",H265="CZ",H264&lt;&gt;"CZ",H263&lt;&gt;"CZ",H262="CZ",AF266=AF262,AF266&lt;&gt;AF261,AF266&lt;&gt;AF267),A262-COUNTIFS($H$263:$H263,"&lt;&gt;CZ")&amp;$AH$5&amp;A266-COUNTIFS($H$263:$H266,"&lt;&gt;CZ"),IF(AND(H266="CZ",H265="CZ",H264&lt;&gt;"CZ",H263="CZ",H262&lt;&gt;"CZ",AF266=AF262,AF266&lt;&gt;AF261,AF266&lt;&gt;AF267),A262-COUNTIFS($H$263:$H263,"&lt;&gt;CZ")&amp;$AH$5&amp;A266-COUNTIFS($H$263:$H266,"&lt;&gt;CZ"),IF(AND(H266="CZ",H265="CZ",H264="CZ",H263&lt;&gt;"CZ",H262&lt;&gt;"CZ",AF266=AF262,AF266&lt;&gt;AF261,AF266&lt;&gt;AF267),A262-COUNTIFS($H$263:$H263,"&lt;&gt;CZ")&amp;$AH$5&amp;A266-COUNTIFS($H$263:$H266,"&lt;&gt;CZ"),IF(AND(H266="CZ",H265&lt;&gt;"CZ",H264&lt;&gt;"CZ",H263&lt;&gt;"CZ",H262&lt;&gt;"CZ",AF266=AF262,AF266&lt;&gt;AF261,AF266&lt;&gt;AF267),A262-COUNTIFS($H$263:$H263,"&lt;&gt;CZ"),IF(AND(H266="CZ",H265&lt;&gt;"CZ",H264="CZ",H263="CZ",H267="CZ",AF267=AF263,AF266&lt;&gt;AF262,AF266&lt;&gt;AF268),A263-COUNTIFS($H$263:$H263,"&lt;&gt;CZ")&amp;$AH$5&amp;A267-COUNTIFS($H266:$H267,"&lt;&gt;CZ"),IF(AND(H266="CZ",H265="CZ",H264&lt;&gt;"CZ",H263="CZ",H267="CZ",AF267=AF263,AF266&lt;&gt;AF262,AF266&lt;&gt;AF268),A263-COUNTIFS($H$263:$H263,"&lt;&gt;CZ")&amp;$AH$5&amp;A267-COUNTIFS($H$263:$H267,"&lt;&gt;CZ"),IF(AND(H266="CZ",H265="CZ",H264="CZ",H263&lt;&gt;"CZ",H267="CZ",AF267=AF263,AF266&lt;&gt;AF262,AF266&lt;&gt;AF268),A263-COUNTIFS($H$263:$H263,"&lt;&gt;CZ")&amp;$AH$5&amp;A267-COUNTIFS($H$263:$H267,"&lt;&gt;CZ"),IF(AND(H266="CZ",H265="CZ",H264="CZ",H263="CZ",H267&lt;&gt;"CZ",AF267=AF263,AF266&lt;&gt;AF262,AF266&lt;&gt;AF268),A263-COUNTIFS($H$263:$H263,"&lt;&gt;CZ")&amp;$AH$5&amp;A267-COUNTIFS($H$263:$H267,"&lt;&gt;CZ"),IF(AND(H266="CZ",H265&lt;&gt;"CZ",H264="CZ",H263="CZ",H267&lt;&gt;"CZ",AF267=AF263,AF266&lt;&gt;AF262,AF266&lt;&gt;AF268),A263-COUNTIFS($H$263:$H263,"&lt;&gt;CZ")&amp;$AH$5&amp;A267-COUNTIFS($H$263:$H267,"&lt;&gt;CZ"),IF(AND(H266="CZ",H265&lt;&gt;"CZ",H264="CZ",H263&lt;&gt;"CZ",H267="CZ",AF267=AF263,AF266&lt;&gt;AF262,AF266&lt;&gt;AF268),A263-COUNTIFS($H$263:$H263,"&lt;&gt;CZ")&amp;$AH$5&amp;A267-COUNTIFS($H$263:$H267,"&lt;&gt;CZ"),IF(AND(H266="CZ",H265&lt;&gt;"CZ",H264&lt;&gt;"CZ",H263="CZ",H267="CZ",AF267=AF263,AF266&lt;&gt;AF262,AF266&lt;&gt;AF268),A263-COUNTIFS($H$263:$H263,"&lt;&gt;CZ")&amp;$AH$5&amp;A267-COUNTIFS($H$263:$H267,"&lt;&gt;CZ"),IF(AND(H266="CZ",H265&lt;&gt;"CZ",H264&lt;&gt;"CZ",H263&lt;&gt;"CZ",H267="CZ",AF267=AF263,AF266&lt;&gt;AF262,AF266&lt;&gt;AF268),A263-COUNTIFS($H$263:$H263,"&lt;&gt;CZ")&amp;$AH$5&amp;A267-COUNTIFS($H$263:$H267,"&lt;&gt;CZ"),IF(AND(H266="CZ",H265&lt;&gt;"CZ",H264&lt;&gt;"CZ",H263="CZ",H267&lt;&gt;"CZ",AF267=AF263,AF266&lt;&gt;AF262,AF266&lt;&gt;AF268),A263-COUNTIFS($H$263:$H263,"&lt;&gt;CZ")&amp;$AH$5&amp;A267-COUNTIFS($H$263:$H267,"&lt;&gt;CZ"),IF(AND(H266="CZ",H265&lt;&gt;"CZ",H264="CZ",H263&lt;&gt;"CZ",H267&lt;&gt;"CZ",AF267=AF263,AF266&lt;&gt;AF262,AF266&lt;&gt;AF268),A263-COUNTIFS($H$263:$H263,"&lt;&gt;CZ")&amp;$AH$5&amp;A267-COUNTIFS($H$263:$H267,"&lt;&gt;CZ"),IF(AND(H266="CZ",H265="CZ",H264&lt;&gt;"CZ",H263&lt;&gt;"CZ",H267&lt;&gt;"CZ",AF267=AF263,AF266&lt;&gt;AF262,AF266&lt;&gt;AF268),A263-COUNTIFS($H$263:$H263,"&lt;&gt;CZ")&amp;$AH$5&amp;A267-COUNTIFS($H$263:$H267,"&lt;&gt;CZ"),IF(AND(H266="CZ",H265="CZ",H264&lt;&gt;"CZ",H263&lt;&gt;"CZ",H267="CZ",AF267=AF263,AF266&lt;&gt;AF262,AF266&lt;&gt;AF268),A263-COUNTIFS($H$263:$H263,"&lt;&gt;CZ")&amp;$AH$5&amp;A267-COUNTIFS($H$263:$H267,"&lt;&gt;CZ"),IF(AND(H266="CZ",H265="CZ",H264&lt;&gt;"CZ",H263="CZ",H267&lt;&gt;"CZ",AF267=AF263,AF266&lt;&gt;AF262,AF266&lt;&gt;AF268),A263-COUNTIFS($H$263:$H263,"&lt;&gt;CZ")&amp;$AH$5&amp;A267-COUNTIFS($H$263:$H267,"&lt;&gt;CZ"),IF(AND(H266="CZ",H265="CZ",H264="CZ",H263&lt;&gt;"CZ",H267&lt;&gt;"CZ",AF267=AF263,AF266&lt;&gt;AF262,AF266&lt;&gt;AF268),A263-COUNTIFS($H$263:$H263,"&lt;&gt;CZ")&amp;$AH$5&amp;A267-COUNTIFS($H$263:$H267,"&lt;&gt;CZ"),IF(AND(H266="CZ",H265&lt;&gt;"CZ",H264&lt;&gt;"CZ",H263&lt;&gt;"CZ",H267&lt;&gt;"CZ",AF267=AF263,AF266&lt;&gt;AF262,AF266&lt;&gt;AF268),A263-COUNTIFS($H$263:$H263,"&lt;&gt;CZ"),IF(AND(H266="CZ",H265&lt;&gt;"CZ",H264="CZ",H267="CZ",H268="CZ",AF268=AF264,AF266&lt;&gt;AF263,AF266&lt;&gt;AF269),A264-COUNTIFS($H$263:$H264,"&lt;&gt;CZ")&amp;$AH$5&amp;A268-COUNTIFS($H$263:$H268,"&lt;&gt;CZ"),IF(AND(H266="CZ",H265="CZ",H264&lt;&gt;"CZ",H267="CZ",H268="CZ",AF268=AF264,AF266&lt;&gt;AF263,AF266&lt;&gt;AF269),A264-COUNTIFS($H$263:$H264,"&lt;&gt;CZ")&amp;$AH$5&amp;A268-COUNTIFS($H$263:$H268,"&lt;&gt;CZ"),IF(AND(H266="CZ",H265="CZ",H264="CZ",H267&lt;&gt;"CZ",H268="CZ",AF268=AF264,AF266&lt;&gt;AF263,AF266&lt;&gt;AF269),A264-COUNTIFS($H$263:$H264,"&lt;&gt;CZ")&amp;$AH$5&amp;A268-COUNTIFS($H$263:$H268,"&lt;&gt;CZ"),IF(AND(H266="CZ",H265="CZ",H264="CZ",H267="CZ",H268&lt;&gt;"CZ",AF268=AF264,AF266&lt;&gt;AF263,AF266&lt;&gt;AF269),A264-COUNTIFS($H$263:$H264,"&lt;&gt;CZ")&amp;$AH$5&amp;A268-COUNTIFS($H$263:$H268,"&lt;&gt;CZ"),IF(AND(H266="CZ",H265&lt;&gt;"CZ",H264="CZ",H267="CZ",H268&lt;&gt;"CZ",AF268=AF264,AF266&lt;&gt;AF263,AF266&lt;&gt;AF269),A264-COUNTIFS($H$263:$H264,"&lt;&gt;CZ")&amp;$AH$5&amp;A268-COUNTIFS($H$263:$H268,"&lt;&gt;CZ"),IF(AND(H266="CZ",H265&lt;&gt;"CZ",H264="CZ",H267&lt;&gt;"CZ",H268="CZ",AF268=AF264,AF266&lt;&gt;AF263,AF266&lt;&gt;AF269),A264-COUNTIFS($H$263:$H264,"&lt;&gt;CZ")&amp;$AH$5&amp;A268-COUNTIFS($H$263:$H268,"&lt;&gt;CZ"),IF(AND(H266="CZ",H265&lt;&gt;"CZ",H264&lt;&gt;"CZ",H267="CZ",H268="CZ",AF268=AF264,AF266&lt;&gt;AF263,AF266&lt;&gt;AF269),A264-COUNTIFS($H$263:$H264,"&lt;&gt;CZ")&amp;$AH$5&amp;A268-COUNTIFS($H$263:$H268,"&lt;&gt;CZ"),IF(AND(H266="CZ",H265&lt;&gt;"CZ",H264&lt;&gt;"CZ",H267&lt;&gt;"CZ",H268="CZ",AF268=AF264,AF266&lt;&gt;AF263,AF266&lt;&gt;AF269),A264-COUNTIFS($H$263:$H264,"&lt;&gt;CZ")&amp;$AH$5&amp;A268-COUNTIFS($H$263:$H268,"&lt;&gt;CZ"),IF(AND(H266="CZ",H265&lt;&gt;"CZ",H264&lt;&gt;"CZ",H267="CZ",H268&lt;&gt;"CZ",AF268=AF264,AF266&lt;&gt;AF263,AF266&lt;&gt;AF269),A264-COUNTIFS($H$263:$H264,"&lt;&gt;CZ")&amp;$AH$5&amp;A268-COUNTIFS($H$263:$H268,"&lt;&gt;CZ"),IF(AND(H266="CZ",H265&lt;&gt;"CZ",H264="CZ",H267&lt;&gt;"CZ",H268&lt;&gt;"CZ",AF268=AF264,AF266&lt;&gt;AF263,AF266&lt;&gt;AF269),A264-COUNTIFS($H$263:$H264,"&lt;&gt;CZ")&amp;$AH$5&amp;A268-COUNTIFS($H$263:$H268,"&lt;&gt;CZ"),IF(AND(H266="CZ",H265="CZ",H264&lt;&gt;"CZ",H267&lt;&gt;"CZ",H268&lt;&gt;"CZ",AF268=AF264,AF266&lt;&gt;AF263,AF266&lt;&gt;AF269),A264-COUNTIFS($H$263:$H264,"&lt;&gt;CZ")&amp;$AH$5&amp;A268-COUNTIFS($H$263:$H268,"&lt;&gt;CZ"),IF(AND(H266="CZ",H265="CZ",H264&lt;&gt;"CZ",H267&lt;&gt;"CZ",H268="CZ",AF268=AF264,AF266&lt;&gt;AF263,AF266&lt;&gt;AF269),A264-COUNTIFS($H$263:$H264,"&lt;&gt;CZ")&amp;$AH$5&amp;A268-COUNTIFS($H$263:$H268,"&lt;&gt;CZ"),IF(AND(H266="CZ",H265="CZ",H264&lt;&gt;"CZ",H267="CZ",H268&lt;&gt;"CZ",AF268=AF264,AF266&lt;&gt;AF263,AF266&lt;&gt;AF269),A264-COUNTIFS($H$263:$H264,"&lt;&gt;CZ")&amp;$AH$5&amp;A268-COUNTIFS($H$263:$H268,"&lt;&gt;CZ"),IF(AND(H266="CZ",H265="CZ",H264="CZ",H267&lt;&gt;"CZ",H268&lt;&gt;"CZ",AF268=AF264,AF266&lt;&gt;AF263,AF266&lt;&gt;AF269),A264-COUNTIFS($H$263:$H264,"&lt;&gt;CZ")&amp;$AH$5&amp;A268-COUNTIFS($H$263:$H268,"&lt;&gt;CZ"),""))))))))))))))))))))))))))))))))))))))))))))))))</f>
        <v/>
      </c>
      <c r="AK266" s="102" t="str">
        <f>IF(AI266&lt;&gt;"","",IF(AJ266&lt;&gt;"","",IF(AND(H265="CZ",H264&lt;&gt;"CZ",H263&lt;&gt;"CZ",H266&lt;&gt;"CZ",H267&lt;&gt;"CZ",AF267=AF263,AF265&lt;&gt;AF262,AF265&lt;&gt;AF268),A264-COUNTIFS($H$263:$H263,"&lt;&gt;CZ"),IF(AND(H266="CZ",H265&lt;&gt;"CZ",H267="CZ",H268="CZ",H269="CZ",AF269=AF265,AF266&lt;&gt;AF264,AF266&lt;&gt;AF270),A266-COUNTIFS($H$263:$H265,"&lt;&gt;CZ")&amp;$AH$5&amp;A269-COUNTIFS($H$263:$H269,"&lt;&gt;CZ"),IF(AND(H266="CZ",H265="CZ",H267&lt;&gt;"CZ",H268="CZ",H269="CZ",AF269=AF265,AF266&lt;&gt;AF264,AF266&lt;&gt;AF270),A265-COUNTIFS($H$263:$H265,"&lt;&gt;CZ")&amp;$AH$5&amp;A269-COUNTIFS($H$263:$H269,"&lt;&gt;CZ"),IF(AND(H266="CZ",H265="CZ",H267="CZ",H268&lt;&gt;"CZ",H269="CZ",AF269=AF265,AF266&lt;&gt;AF264,AF266&lt;&gt;AF270),A265-COUNTIFS($H$263:$H265,"&lt;&gt;CZ")&amp;$AH$5&amp;A269-COUNTIFS($H$263:$H269,"&lt;&gt;CZ"),IF(AND(H266="CZ",H265="CZ",H267="CZ",H268="CZ",H269&lt;&gt;"CZ",AF269=AF265,AF266&lt;&gt;AF264,AF266&lt;&gt;AF270),A265-COUNTIFS($H$263:$H265,"&lt;&gt;CZ")&amp;$AH$5&amp;A269-COUNTIFS($H$263:$H269,"&lt;&gt;CZ"),IF(AND(H266="CZ",H265&lt;&gt;"CZ",H267="CZ",H268="CZ",H269&lt;&gt;"CZ",AF269=AF265,AF266&lt;&gt;AF264,AF266&lt;&gt;AF270),A266-COUNTIFS($H$263:$H265,"&lt;&gt;CZ")&amp;$AH$5&amp;A269-COUNTIFS($H$263:$H269,"&lt;&gt;CZ"),IF(AND(H266="CZ",H265&lt;&gt;"CZ",H267="CZ",H268&lt;&gt;"CZ",H269="CZ",AF269=AF265,AF266&lt;&gt;AF264,AF266&lt;&gt;AF270),A266-COUNTIFS($H$263:$H265,"&lt;&gt;CZ")&amp;$AH$5&amp;A269-COUNTIFS($H$263:$H269,"&lt;&gt;CZ"),IF(AND(H266="CZ",H265&lt;&gt;"CZ",H267&lt;&gt;"CZ",H268="CZ",H269="CZ",AF269=AF265,AF266&lt;&gt;AF264,AF266&lt;&gt;AF270),A266-COUNTIFS($H$263:$H265,"&lt;&gt;CZ")&amp;$AH$5&amp;A269-COUNTIFS($H$263:$H269,"&lt;&gt;CZ"),IF(AND(H266="CZ",H265&lt;&gt;"CZ",H267&lt;&gt;"CZ",H268&lt;&gt;"CZ",H269="CZ",AF269=AF265,AF266&lt;&gt;AF264,AF266&lt;&gt;AF270),A266-COUNTIFS($H$263:$H265,"&lt;&gt;CZ")&amp;$AH$5&amp;A269-COUNTIFS($H$263:$H269,"&lt;&gt;CZ"),IF(AND(H266="CZ",H265&lt;&gt;"CZ",H267&lt;&gt;"CZ",H268&lt;&gt;"CZ",H269&lt;&gt;"CZ",AF269=AF265,AF266&lt;&gt;AF264,AF266&lt;&gt;AF270),A269-COUNTIFS($H$263:$H269,"&lt;&gt;CZ"),IF(AND(H266="CZ",H265&lt;&gt;"CZ",H267&lt;&gt;"CZ",H268="CZ",H269&lt;&gt;"CZ",AF269=AF265,AF266&lt;&gt;AF264,AF266&lt;&gt;AF270),A266-COUNTIFS($H$263:$H265,"&lt;&gt;CZ")&amp;$AH$5&amp;A269-COUNTIFS($H$263:$H269,"&lt;&gt;CZ"),IF(AND(H266="CZ",H265="CZ",H267="CZ",H268&lt;&gt;"CZ",H269&lt;&gt;"CZ",AF269=AF265,AF266&lt;&gt;AF264,AF266&lt;&gt;AF270),A265-COUNTIFS($H$263:$H265,"&lt;&gt;CZ")&amp;$AH$5&amp;A269-COUNTIFS($H$263:$H269,"&lt;&gt;CZ"),IF(AND(H266="CZ",H265="CZ",H267&lt;&gt;"CZ",H268&lt;&gt;"CZ",H269&lt;&gt;"CZ",AF269=AF265,AF266&lt;&gt;AF264,AF266&lt;&gt;AF270),A265-COUNTIFS($H$263:$H265,"&lt;&gt;CZ")&amp;$AH$5&amp;A269-COUNTIFS($H$263:$H269,"&lt;&gt;CZ"),IF(AND(H266="CZ",H265="CZ",H267&lt;&gt;"CZ",H268&lt;&gt;"CZ",H269="CZ",AF269=AF265,AF266&lt;&gt;AF264,AF266&lt;&gt;AF270),A265-COUNTIFS($H$263:$H265,"&lt;&gt;CZ")&amp;$AH$5&amp;A269-COUNTIFS($H$263:$H269,"&lt;&gt;CZ"),IF(AND(H266="CZ",H265="CZ",H267&lt;&gt;"CZ",H268="CZ",H269&lt;&gt;"CZ",AF269=AF265,AF266&lt;&gt;AF264,AF266&lt;&gt;AF270),A265-COUNTIFS($H$263:$H265,"&lt;&gt;CZ")&amp;$AH$5&amp;A269-COUNTIFS($H$263:$H269,"&lt;&gt;CZ"),IF(AND(H266="CZ",H265&lt;&gt;"CZ",H267="CZ",H268&lt;&gt;"CZ",H269&lt;&gt;"CZ",AF269=AF265,AF266&lt;&gt;AF264,AF266&lt;&gt;AF270),A266-COUNTIFS($H$263:$H265,"&lt;&gt;CZ")&amp;$AH$5&amp;A269-COUNTIFS($H$263:$H269,"&lt;&gt;CZ"),IF(AND(H266="CZ",H267&lt;&gt;"CZ",H268="CZ",H269="CZ",H270="CZ",AF266=AF270,AF266&lt;&gt;AF265,AF266&lt;&gt;AF271),A266-COUNTIFS($H$263:$H266,"&lt;&gt;CZ")&amp;$AH$5&amp;A270-COUNTIFS($H$263:$H270,"&lt;&gt;CZ"),IF(AND(H266="CZ",H267="CZ",H268&lt;&gt;"CZ",H269="CZ",H270="CZ",AF266=AF270,AF266&lt;&gt;AF265,AF266&lt;&gt;AF271),A266-COUNTIFS($H$263:$H266,"&lt;&gt;CZ")&amp;$AH$5&amp;A270-COUNTIFS($H$263:$H270,"&lt;&gt;CZ"),IF(AND(H266="CZ",H267="CZ",H268="CZ",H269&lt;&gt;"CZ",H270="CZ",AF266=AF270,AF266&lt;&gt;AF265,AF266&lt;&gt;AF271),A266-COUNTIFS($H$263:$H266,"&lt;&gt;CZ")&amp;$AH$5&amp;A270-COUNTIFS($H$263:$H270,"&lt;&gt;CZ"),IF(AND(H266="CZ",H267="CZ",H268="CZ",H269="CZ",H270&lt;&gt;"CZ",AF266=AF270,AF266&lt;&gt;AF265,AF266&lt;&gt;AF271),A266-COUNTIFS($H$263:$H266,"&lt;&gt;CZ")&amp;$AH$5&amp;A270-COUNTIFS($H$263:$H270,"&lt;&gt;CZ"),IF(AND(H266="CZ",H265&lt;&gt;"CZ",H264="CZ",H263="CZ",H267&lt;&gt;"CZ",AF267=AF263,AF266&lt;&gt;AF262,AF266&lt;&gt;AF268),A263-COUNTIFS($H$263:$H263,"&lt;&gt;CZ")&amp;$AH$5&amp;A267-COUNTIFS($H$263:$H267,"&lt;&gt;CZ"),IF(AND(H266="CZ",H267&lt;&gt;"CZ",H268="CZ",H269="CZ",H270&lt;&gt;"CZ",AF266=AF270,AF266&lt;&gt;AF265,AF266&lt;&gt;AF271),A266-COUNTIFS($H$263:$H266,"&lt;&gt;CZ")&amp;$AH$5&amp;A270-COUNTIFS($H$263:$H270,"&lt;&gt;CZ"),IF(AND(H266="CZ",H267&lt;&gt;"CZ",H268="CZ",H269&lt;&gt;"CZ",H270="CZ",AF266=AF270,AF266&lt;&gt;AF265,AF266&lt;&gt;AF271),A266-COUNTIFS($H$263:$H266,"&lt;&gt;CZ")&amp;$AH$5&amp;A270-COUNTIFS($H$263:$H270,"&lt;&gt;CZ"),IF(AND(H266="CZ",H267&lt;&gt;"CZ",H268&lt;&gt;"CZ",H269="CZ",H270="CZ",AF266=AF270,AF266&lt;&gt;AF265,AF266&lt;&gt;AF271),A266-COUNTIFS($H$263:$H266,"&lt;&gt;CZ")&amp;$AH$5&amp;A270-COUNTIFS($H$263:$H270,"&lt;&gt;CZ"),IF(AND(H266="CZ",H267&lt;&gt;"CZ",H268&lt;&gt;"CZ",H269&lt;&gt;"CZ",H270="CZ",AF266=AF270,AF266&lt;&gt;AF265,AF266&lt;&gt;AF271),A266-COUNTIFS($H$263:$H266,"&lt;&gt;CZ")&amp;$AH$5&amp;A270-COUNTIFS($H$263:$H270,"&lt;&gt;CZ"),IF(AND(H266="CZ",H267&lt;&gt;"CZ",H268&lt;&gt;"CZ",H269="CZ",H270&lt;&gt;"CZ",AF266=AF270,AF266&lt;&gt;AF265,AF266&lt;&gt;AF271),A266-COUNTIFS($H$263:$H266,"&lt;&gt;CZ")&amp;$AH$5&amp;A270-COUNTIFS($H$263:$H270,"&lt;&gt;CZ"),IF(AND(H266="CZ",H267&lt;&gt;"CZ",H268="CZ",H269&lt;&gt;"CZ",H270&lt;&gt;"CZ",AF266=AF270,AF266&lt;&gt;AF265,AF266&lt;&gt;AF271),A266-COUNTIFS($H$263:$H266,"&lt;&gt;CZ")&amp;$AH$5&amp;A270-COUNTIFS($H$263:$H270,"&lt;&gt;CZ"),IF(AND(H266="CZ",H267="CZ",H268&lt;&gt;"CZ",H269&lt;&gt;"CZ",H270&lt;&gt;"CZ",AF266=AF270,AF266&lt;&gt;AF265,AF266&lt;&gt;AF271),A266-COUNTIFS($H$263:$H266,"&lt;&gt;CZ")&amp;$AH$5&amp;A270-COUNTIFS($H$263:$H270,"&lt;&gt;CZ"),IF(AND(H266="CZ",H267="CZ",H268="CZ",H269&lt;&gt;"CZ",H270&lt;&gt;"CZ",AF266=AF270,AF266&lt;&gt;AF265,AF266&lt;&gt;AF271),A266-COUNTIFS($H$263:$H266,"&lt;&gt;CZ")&amp;$AH$5&amp;A270-COUNTIFS($H$263:$H270,"&lt;&gt;CZ"),IF(AND(H266="CZ",H267="CZ",H268&lt;&gt;"CZ",H269="CZ",H270&lt;&gt;"CZ",AF266=AF270,AF266&lt;&gt;AF265,AF266&lt;&gt;AF271),A266-COUNTIFS($H$263:$H266,"&lt;&gt;CZ")&amp;$AH$5&amp;A270-COUNTIFS($H$263:$H270,"&lt;&gt;CZ"),IF(AND(H266="CZ",H267="CZ",H268="CZ",H269&lt;&gt;"CZ",H270&lt;&gt;"CZ",AF266=AF270,AF266&lt;&gt;AF265,AF266&lt;&gt;AF271),A266-COUNTIFS($H$263:$H266,"&lt;&gt;CZ")&amp;$AH$5&amp;A270-COUNTIFS($H$263:$H270,"&lt;&gt;CZ"),IF(AND(H266="CZ",H267="CZ",H268&lt;&gt;"CZ",H269&lt;&gt;"CZ",H270&lt;&gt;"CZ",AF266=AF270,AF266&lt;&gt;AF265,AF266&lt;&gt;AF271),A270-COUNTIFS($H$263:$H270,"&lt;&gt;CZ"),""))))))))))))))))))))))))))))))))))</f>
        <v/>
      </c>
      <c r="AL266" s="120" t="str">
        <f t="shared" si="17"/>
        <v>4</v>
      </c>
    </row>
    <row r="267" spans="1:38" s="104" customFormat="1" ht="15" customHeight="1">
      <c r="A267" s="105">
        <v>5</v>
      </c>
      <c r="B267" s="106">
        <v>711</v>
      </c>
      <c r="C267" s="107" t="s">
        <v>225</v>
      </c>
      <c r="D267" s="107" t="s">
        <v>197</v>
      </c>
      <c r="E267" s="106">
        <v>2000</v>
      </c>
      <c r="F267" s="108"/>
      <c r="G267" s="109" t="s">
        <v>226</v>
      </c>
      <c r="H267" s="110" t="s">
        <v>250</v>
      </c>
      <c r="I267" s="111"/>
      <c r="J267" s="112">
        <v>0</v>
      </c>
      <c r="K267" s="111"/>
      <c r="L267" s="112">
        <v>0</v>
      </c>
      <c r="M267" s="111"/>
      <c r="N267" s="112">
        <v>0</v>
      </c>
      <c r="O267" s="111"/>
      <c r="P267" s="112">
        <v>0</v>
      </c>
      <c r="Q267" s="111"/>
      <c r="R267" s="112">
        <v>0</v>
      </c>
      <c r="S267" s="113"/>
      <c r="T267" s="112">
        <v>0</v>
      </c>
      <c r="U267" s="111">
        <v>91</v>
      </c>
      <c r="V267" s="112">
        <v>673.4</v>
      </c>
      <c r="W267" s="111">
        <v>85</v>
      </c>
      <c r="X267" s="112">
        <v>654.5</v>
      </c>
      <c r="Y267" s="111">
        <v>72</v>
      </c>
      <c r="Z267" s="112">
        <v>604.80000000000007</v>
      </c>
      <c r="AA267" s="111">
        <v>75</v>
      </c>
      <c r="AB267" s="112">
        <v>652.5</v>
      </c>
      <c r="AC267" s="111"/>
      <c r="AD267" s="112">
        <v>0</v>
      </c>
      <c r="AE267" s="116">
        <v>2585.2000000000003</v>
      </c>
      <c r="AF267" s="117">
        <v>2585.2000000000003</v>
      </c>
      <c r="AG267" s="118">
        <v>5</v>
      </c>
      <c r="AH267" s="100">
        <f t="shared" ca="1" si="16"/>
        <v>0.91856402175661001</v>
      </c>
      <c r="AI267" s="119">
        <f>IF(H267="","",IF(H267&lt;&gt;"CZ","NE",IF(AND(H267="CZ",AF266&lt;&gt;AF267,AF267&lt;&gt;AF268),A267-COUNTIF($H$263:$H267,"&lt;&gt;CZ"),IF(AND(H267="CZ",H266="CZ",AF267=AF266,AF267&lt;&gt;AF265,AF267&lt;&gt;AF268),A266-COUNTIF($H$263:$H267,"&lt;&gt;CZ")&amp;$AH$5&amp;A267-COUNTIF($H$263:$H267,"&lt;&gt;CZ"),IF(AND(H267="CZ",H268="CZ",AF267&lt;&gt;AF266,AF267=AF268,AF267&lt;&gt;AF269),A267-COUNTIF($H$263:$H267,"&lt;&gt;CZ")&amp;$AH$5&amp;A268-COUNTIF($H$263:$H268,"&lt;&gt;CZ"),IF(AND(H267="CZ",H266="CZ",H265="CZ",AF267=AF265,AF267&lt;&gt;AF264,AF267&lt;&gt;AF268),A265-COUNTIF($H$263:$H267,"&lt;&gt;CZ")&amp;$AH$5&amp;A267-COUNTIF($H$263:$H267,"&lt;&gt;CZ"),IF(AND(H267="CZ",H266="CZ",H268="CZ",AF268=AF266,AF267&lt;&gt;AF265,AF267&lt;&gt;AF269),A266-COUNTIF($H$263:$H266,"&lt;&gt;CZ")&amp;$AH$5&amp;A268-COUNTIF($H$263:$H268,"&lt;&gt;CZ"),IF(AND(H267="CZ",H268="CZ",H269="CZ",AF267&lt;&gt;AF266,AF267=AF269,AF267&lt;&gt;AF270),A267-COUNTIF($H$263:$H267,"&lt;&gt;CZ")&amp;$AH$5&amp;A269-COUNTIF($H$263:$H269,"&lt;&gt;CZ"),IF(AND(H267="CZ",H266="CZ",H265="CZ",H264="CZ",AF267=AF264,AF267&lt;&gt;AF263,AF267&lt;&gt;AF268),A264-COUNTIF($H$263:$H264,"&lt;&gt;CZ")&amp;$AH$5&amp;A267-COUNTIF($H$263:$H267,"&lt;&gt;CZ"),IF(AND(H267="CZ",H266="CZ",H265="CZ",H268="CZ",AF268=AF265,AF267&lt;&gt;AF264,AF267&lt;&gt;AF269),A265-COUNTIF($H$263:$H265,"&lt;&gt;CZ")&amp;$AH$5&amp;A268-COUNTIF($H$263:$H268,"&lt;&gt;CZ"),IF(AND(H267="CZ",H266="CZ",H268="CZ",H269="CZ",AF269=AF266,AF267&lt;&gt;AF265,AF267&lt;&gt;AF270),A266-COUNTIF($H$263:$H266,"&lt;&gt;CZ")&amp;$AH$5&amp;A269-COUNTIF($H$263:$H269,"&lt;&gt;CZ"),IF(AND(H267="CZ",H268="CZ",H269="CZ",H270="CZ",AF267&lt;&gt;AF266,AF267=AF270,AF267&lt;&gt;AF271),A267-COUNTIF($H$263:$H267,"&lt;&gt;CZ")&amp;$AH$5&amp;A270-COUNTIF($H$263:$H270,"&lt;&gt;CZ"),IF(AND(H267="CZ",H266="CZ",H265="CZ",H264="CZ",H263="CZ",AF267=AF263,AF267&lt;&gt;AF262,AF267&lt;&gt;AF268),A263-COUNTIF($H$263:$H263,"&lt;&gt;CZ")&amp;$AH$5&amp;A267-COUNTIF($H$263:$H267,"&lt;&gt;CZ"),IF(AND(H267="CZ",H266="CZ",H265="CZ",H264="CZ",H268="CZ",AF268=AF264,AF267&lt;&gt;AF263,AF267&lt;&gt;AF269),A264-COUNTIF($H$263:$H264,"&lt;&gt;CZ")&amp;$AH$5&amp;A268-COUNTIF($H$263:$H268,"&lt;&gt;CZ"),IF(AND(H267="CZ",H266="CZ",H265="CZ",H268="CZ",H269="CZ",AF269=AF265,AF267&lt;&gt;AF264,AF267&lt;&gt;AF270),A265-COUNTIF($H$263:$H265,"&lt;&gt;CZ")&amp;$AH$5&amp;A269-COUNTIF($H$263:$H269,"&lt;&gt;CZ"),IF(AND(H267="CZ",H266="CZ",H268="CZ",H269="CZ",H270="CZ",AF270=AF266,AF267&lt;&gt;AF265,AF267&lt;&gt;AF271),A266-COUNTIF($H$263:$H266,"&lt;&gt;CZ")&amp;$AH$5&amp;A270-COUNTIF($H$263:$H270,"&lt;&gt;CZ"),IF(AND(H267="CZ",H268="CZ",H269="CZ",H270="CZ",H271="CZ",AF267&lt;&gt;AF266,AF267=AF271,AF267&lt;&gt;AF272),A267-COUNTIF($H$263:$H267,"&lt;&gt;CZ")&amp;$AH$5&amp;A271-COUNTIF($H$263:$H271,"&lt;&gt;CZ"),IF(AND(H267="CZ",H266&lt;&gt;"CZ",AF267=AF266,AF267&lt;&gt;AF265,AF267&lt;&gt;AF268),A267-COUNTIF($H$263:$H267,"&lt;&gt;CZ"),IF(AND(H267="CZ",H268&lt;&gt;"CZ",AF267&lt;&gt;AF266,AF267=AF268,AF267&lt;&gt;AF269),A267-COUNTIF($H$263:$H267,"&lt;&gt;CZ"),IF(AND(H267="CZ",H266&lt;&gt;"CZ",H265="CZ",AF267=AF265,AF267&lt;&gt;AF264,AF267&lt;&gt;AF268),A265-COUNTIF($H$263:$H265,"&lt;&gt;CZ")&amp;$AH$5&amp;A267-COUNTIF($H$263:$H267,"&lt;&gt;CZ"),IF(AND(H267="CZ",H266="CZ",H265&lt;&gt;"CZ",AF267=AF265,AF267&lt;&gt;AF264,AF267&lt;&gt;AF268),A265-COUNTIF($H$263:$H265,"&lt;&gt;CZ")&amp;$AH$5&amp;A267-COUNTIF($H$263:$H267,"&lt;&gt;CZ"),IF(AND(H267="CZ",H266&lt;&gt;"CZ",H265&lt;&gt;"CZ",AF267=AF265,AF267&lt;&gt;AF264,AF267&lt;&gt;AF268),A267-COUNTIF($H$263:$H267,"&lt;&gt;CZ"),IF(AND(H267="CZ",H266&lt;&gt;"CZ",H268="CZ",AF267=AF266,AF267&lt;&gt;AF265,AF267=AF268,AF267&lt;&gt;AF269),A266-COUNTIF($H$263:$H266,"&lt;&gt;CZ")&amp;$AH$5&amp;A268-COUNTIF($H$263:$H268,"&lt;&gt;CZ"),IF(AND(H267="CZ",H266="CZ",H268&lt;&gt;"CZ",AF268=AF266,AF267&lt;&gt;AF265,AF267&lt;&gt;AF269),A266-COUNTIF($H$263:$H266,"&lt;&gt;CZ")&amp;$AH$5&amp;A268-COUNTIF($H$263:$H268,"&lt;&gt;CZ"),IF(AND(H267="CZ",H266&lt;&gt;"CZ",H268&lt;&gt;"CZ",AF268=AF266,AF267&lt;&gt;AF265,AF267&lt;&gt;AF269),A266-COUNTIF($H$263:$H266,"&lt;&gt;CZ"),IF(AND(H267="CZ",H268&lt;&gt;"CZ",H269="CZ",AF267&lt;&gt;AF266,AF267=AF269,AF267&lt;&gt;AF270),A267-COUNTIF($H$263:$H267,"&lt;&gt;CZ")&amp;$AH$5&amp;A269-COUNTIF($H$263:$H269,"&lt;&gt;CZ"),IF(AND(H267="CZ",H268="CZ",H269&lt;&gt;"CZ",AF267&lt;&gt;AF266,AF267=AF269,AF267&lt;&gt;AF270),A267-COUNTIF($H$263:$H267,"&lt;&gt;CZ")&amp;$AH$5&amp;A269-COUNTIF($H$263:$H269,"&lt;&gt;CZ"),IF(AND(H267="CZ",H268&lt;&gt;"CZ",H269&lt;&gt;"CZ",AF267&gt;0,AF267&lt;&gt;AF266,AF267=AF269,AF267&lt;&gt;AF270),A267-COUNTIF($H$263:$H267,"&lt;&gt;CZ"),IF(AND(H267="CZ",H266&lt;&gt;"CZ",H265="CZ",H264="CZ",AF267=AF264,AF267&lt;&gt;AF263,AF267&lt;&gt;AF268),A264-COUNTIF($H$263:$H264,"&lt;&gt;CZ")&amp;$AH$5&amp;A267-COUNTIF($H$263:$H267,"&lt;&gt;CZ"),IF(AND(H267="CZ",H266="CZ",H265&lt;&gt;"CZ",H264="CZ",AF267=AF264,AF267&lt;&gt;AF263,AF267&lt;&gt;AF268),A264-COUNTIF($H$263:$H264,"&lt;&gt;CZ")&amp;$AH$5&amp;A267-COUNTIF($H$263:$H267,"&lt;&gt;CZ"),IF(AND(H267="CZ",H266="CZ",H265="CZ",H264&lt;&gt;"CZ",AF267=AF264,AF267&lt;&gt;AF263,AF267&lt;&gt;AF268),A264-COUNTIF($H$263:$H264,"&lt;&gt;CZ")&amp;$AH$5&amp;A267-COUNTIF($H$263:$H267,"&lt;&gt;CZ"),IF(AND(H267="CZ",H266&lt;&gt;"CZ",H265&lt;&gt;"CZ",H264="CZ",AF267=AF264,AF267&lt;&gt;AF263,AF267&lt;&gt;AF268),A264-COUNTIF($H$263:$H264,"&lt;&gt;CZ")&amp;$AH$5&amp;A267-COUNTIF($H$263:$H267,"&lt;&gt;CZ"),IF(AND(H267="CZ",H266&lt;&gt;"CZ",H265="CZ",H264&lt;&gt;"CZ",AF267=AF264,AF267&lt;&gt;AF263,AF267&lt;&gt;AF268),A264-COUNTIF($H$263:$H264,"&lt;&gt;CZ")&amp;$AH$5&amp;A267-COUNTIF($H$263:$H267,"&lt;&gt;CZ"),IF(AND(H267="CZ",H266="CZ",H265&lt;&gt;"CZ",H264&lt;&gt;"CZ",AF267=AF264,AF267&lt;&gt;AF263,AF267&lt;&gt;AF268),A264-COUNTIF($H$263:$H264,"&lt;&gt;CZ")&amp;$AH$5&amp;A267-COUNTIF($H$263:$H267,"&lt;&gt;CZ"),IF(AND(H267="CZ",H266&lt;&gt;"CZ",H265&lt;&gt;"CZ",H264&lt;&gt;"CZ",AF267=AF264,AF267&lt;&gt;AF263,AF267&lt;&gt;AF268),A267-COUNTIF($H$263:$H267,"&lt;&gt;CZ"),IF(AND(H267="CZ",H266="CZ",H265&lt;&gt;"CZ",H268="CZ",AF267=AF265,AF267&lt;&gt;AF264,AF267=AF268,AF267&lt;&gt;AF269),A265-COUNTIF($H$263:$H265,"&lt;&gt;CZ")&amp;$AH$5&amp;A268-COUNTIF($H$263:$H268,"&lt;&gt;CZ"),IF(AND(H267="CZ",H266="CZ",H265="CZ",H268&lt;&gt;"CZ",AF267=AF265,AF267&lt;&gt;AF264,AF267=AF268,AF267&lt;&gt;AF269),A265-COUNTIF($H$263:$H265,"&lt;&gt;CZ")&amp;$AH$5&amp;A268-COUNTIF($H$263:$H268,"&lt;&gt;CZ"),IF(AND(H267="CZ",H266&lt;&gt;"CZ",H265&lt;&gt;"CZ",H268="CZ",AF267=AF265,AF267&lt;&gt;AF264,AF267=AF268,AF267&lt;&gt;AF269),A265-COUNTIF($H$263:$H265,"&lt;&gt;CZ")&amp;$AH$5&amp;A268-COUNTIF($H$263:$H268,"&lt;&gt;CZ"),IF(AND(H267="CZ",H266&lt;&gt;"CZ",H265="CZ",H268="CZ",AF267=AF265,AF267&lt;&gt;AF264,AF267=AF268,AF267&lt;&gt;AF269),A265-COUNTIF($H$263:$H265,"&lt;&gt;CZ")&amp;$AH$5&amp;A268-COUNTIF($H$263:$H268,"&lt;&gt;CZ"),IF(AND(H267="CZ",H266&lt;&gt;"CZ",H265="CZ",H268&lt;&gt;"CZ",AF267=AF265,AF267&lt;&gt;AF264,AF267=AF268,AF267&lt;&gt;AF269),A265-COUNTIF($H$263:$H265,"&lt;&gt;CZ")&amp;$AH$5&amp;A268-COUNTIF($H$263:$H268,"&lt;&gt;CZ"),IF(AND(H267="CZ",H266="CZ",H265&lt;&gt;"CZ",H268&lt;&gt;"CZ",AF268=AF265,AF267&lt;&gt;AF264,AF267&lt;&gt;AF269),A265-COUNTIF($H$263:$H265,"&lt;&gt;CZ")&amp;$AH$5&amp;A268-COUNTIF($H$263:$H268,"&lt;&gt;CZ"),IF(AND(H267="CZ",H266&lt;&gt;"CZ",H265&lt;&gt;"CZ",H268&lt;&gt;"CZ",AF268=AF265,AF267&lt;&gt;AF264,AF267&lt;&gt;AF269),A265-COUNTIF($H$263:$H265,"&lt;&gt;CZ"),IF(AND(H267="CZ",H266&lt;&gt;"CZ",H268="CZ",H269="CZ",AF269=AF266,AF267&lt;&gt;AF265,AF267&lt;&gt;AF270),A266-COUNTIF($H$263:$H266,"&lt;&gt;CZ")&amp;$AH$5&amp;A269-COUNTIF($H$263:$H269,"&lt;&gt;CZ"),IF(AND(H267="CZ",H266="CZ",H268&lt;&gt;"CZ",H269="CZ",AF269=AF266,AF267&lt;&gt;AF265,AF267&lt;&gt;AF270),A266-COUNTIF($H$263:$H266,"&lt;&gt;CZ")&amp;$AH$5&amp;A269-COUNTIF($H$263:$H269,"&lt;&gt;CZ"),IF(AND(H267="CZ",H266="CZ",H268="CZ",H269&lt;&gt;"CZ",AF269=AF266,AF267&lt;&gt;AF265,AF267&lt;&gt;AF270),A266-COUNTIF($H$263:$H266,"&lt;&gt;CZ")&amp;$AH$5&amp;A269-COUNTIF($H$263:$H269,"&lt;&gt;CZ"),IF(AND(H267="CZ",H266&lt;&gt;"CZ",H268&lt;&gt;"CZ",H269="CZ",AF269=AF266,AF267&lt;&gt;AF265,AF267&lt;&gt;AF270),A266-COUNTIF($H$263:$H266,"&lt;&gt;CZ")&amp;$AH$5&amp;A269-COUNTIF($H$263:$H269,"&lt;&gt;CZ"),IF(AND(H267="CZ",H266&lt;&gt;"CZ",H268="CZ",H269&lt;&gt;"CZ",AF269=AF266,AF267&lt;&gt;AF265,AF267&lt;&gt;AF270),A266-COUNTIF($H$263:$H266,"&lt;&gt;CZ")&amp;$AH$5&amp;A269-COUNTIF($H$263:$H269,"&lt;&gt;CZ"),IF(AND(H267="CZ",H266="CZ",H268&lt;&gt;"CZ",H269&lt;&gt;"CZ",AF269=AF266,AF267&lt;&gt;AF265,AF267&lt;&gt;AF270),A266-COUNTIF($H$263:$H266,"&lt;&gt;CZ")&amp;$AH$5&amp;A269-COUNTIF($H$263:$H269,"&lt;&gt;CZ"),IF(AND(H267="CZ",H266&lt;&gt;"CZ",H268&lt;&gt;"CZ",H269&lt;&gt;"CZ",AF269=AF266,AF267&lt;&gt;AF265,AF267&lt;&gt;AF270),A266-COUNTIF($H$263:$H266,"&lt;&gt;CZ"),IF(AND(H267="CZ",H268="CZ",H269="CZ",H270&lt;&gt;"CZ",AF267&lt;&gt;AF266,AF267=AF270,AF267&lt;&gt;AF271),A267-COUNTIF($H$263:$H267,"&lt;&gt;CZ")&amp;$AH$5&amp;A270-COUNTIF($H$263:$H270,"&lt;&gt;CZ"),IF(AND(H267="CZ",H268="CZ",H269&lt;&gt;"CZ",H270="CZ",AF267&lt;&gt;AF266,AF267=AF270,AF267&lt;&gt;AF271),A267-COUNTIF($H$263:$H267,"&lt;&gt;CZ")&amp;$AH$5&amp;A270-COUNTIF($H$263:$H270,"&lt;&gt;CZ"),IF(AND(H267="CZ",H268&lt;&gt;"CZ",H269="CZ",H270="CZ",AF267&lt;&gt;AF266,AF267=AF270,AF267&lt;&gt;AF271),A267-COUNTIF($H$263:$H267,"&lt;&gt;CZ")&amp;$AH$5&amp;A270-COUNTIF($H$263:$H270,"&lt;&gt;CZ"),IF(AND(H267="CZ",H268&lt;&gt;"CZ",H269&lt;&gt;"CZ",H270="CZ",AF267&lt;&gt;AF266,AF267=AF270,AF267&lt;&gt;AF271),A267-COUNTIF($H$263:$H267,"&lt;&gt;CZ")&amp;$AH$5&amp;A270-COUNTIF($H$263:$H270,"&lt;&gt;CZ"),"")))))))))))))))))))))))))))))))))))))))))))))))))))))</f>
        <v>5</v>
      </c>
      <c r="AJ267" s="102" t="str">
        <f>IF(AI267&lt;&gt;"","",IF(AND(H267="CZ",H268&lt;&gt;"CZ",H269="CZ",H270&lt;&gt;"CZ",AF267&lt;&gt;AF266,AF267=AF270,AF267&lt;&gt;AF271),A267-COUNTIF($H$263:$H267,"&lt;&gt;CZ")&amp;$AH$5&amp;A270-COUNTIF($H$263:$H270,"&lt;&gt;CZ"),IF(AND(H267="CZ",H268="CZ",H269&lt;&gt;"CZ",H270&lt;&gt;"CZ",AF267&lt;&gt;AF266,AF267=AF270,AF267&lt;&gt;AF271),A267-COUNTIF($H$263:$H267,"&lt;&gt;CZ")&amp;$AH$5&amp;A270-COUNTIF($H$263:$H270,"&lt;&gt;CZ"),IF(AND(H267="CZ",H268&lt;&gt;"CZ",H269&lt;&gt;"CZ",H270&lt;&gt;"CZ",AF267&lt;&gt;AF266,AF267=AF270,AF267&lt;&gt;AF271),A267-COUNTIF($H$263:$H267,"&lt;&gt;CZ"),IF(AND(H267="CZ",H266&lt;&gt;"CZ",H265="CZ",H264="CZ",H263="CZ",AF267=AF263,AF267&lt;&gt;AF262,AF267&lt;&gt;AF268),A263-COUNTIFS($H$263:$H263,"&lt;&gt;CZ")&amp;$AH$5&amp;A267-COUNTIFS($H$263:$H267,"&lt;&gt;CZ"),IF(AND(H267="CZ",H266="CZ",H265&lt;&gt;"CZ",H264="CZ",H263="CZ",AF267=AF263,AF267&lt;&gt;AF262,AF267&lt;&gt;AF268),A263-COUNTIFS($H$263:$H263,"&lt;&gt;CZ")&amp;$AH$5&amp;A267-COUNTIFS($H$263:$H267,"&lt;&gt;CZ"),IF(AND(H267="CZ",H266="CZ",H265="CZ",H264&lt;&gt;"CZ",H263="CZ",AF267=AF263,AF267&lt;&gt;AF262,AF267&lt;&gt;AF268),A263-COUNTIFS($H$263:$H263,"&lt;&gt;CZ")&amp;$AH$5&amp;A267-COUNTIFS($H$263:$H267,"&lt;&gt;CZ"),IF(AND(H267="CZ",H266="CZ",H265="CZ",H264="CZ",H263&lt;&gt;"CZ",AF267=AF263,AF267&lt;&gt;AF262,AF267&lt;&gt;AF268),A264-COUNTIFS($H$263:$H263,"&lt;&gt;CZ")&amp;$AH$5&amp;A267-COUNTIFS($H$263:$H267,"&lt;&gt;CZ"),IF(AND(H267="CZ",H266&lt;&gt;"CZ",H265="CZ",H264="CZ",H263&lt;&gt;"CZ",AF267=AF263,AF267&lt;&gt;AF262,AF267&lt;&gt;AF268),A264-COUNTIFS($H$263:$H263,"&lt;&gt;CZ")&amp;$AH$5&amp;A267-COUNTIFS($H$263:$H267,"&lt;&gt;CZ"),IF(AND(H267="CZ",H266&lt;&gt;"CZ",H265="CZ",H264&lt;&gt;"CZ",H263="CZ",AF267=AF263,AF267&lt;&gt;AF262,AF267&lt;&gt;AF268),A263-COUNTIFS($H$263:$H263,"&lt;&gt;CZ")&amp;$AH$5&amp;A267-COUNTIFS($H$263:$H267,"&lt;&gt;CZ"),IF(AND(H267="CZ",H266&lt;&gt;"CZ",H265&lt;&gt;"CZ",H264="CZ",H263="CZ",AF267=AF263,AF267&lt;&gt;AF262,AF267&lt;&gt;AF268),A263-COUNTIFS($H$263:$H263,"&lt;&gt;CZ")&amp;$AH$5&amp;A267-COUNTIFS($H$263:$H267,"&lt;&gt;CZ"),IF(AND(H267="CZ",H266&lt;&gt;"CZ",H265&lt;&gt;"CZ",H264&lt;&gt;"CZ",H263="CZ",AF267=AF263,AF267&lt;&gt;AF262,AF267&lt;&gt;AF268),A263-COUNTIFS($H$263:$H263,"&lt;&gt;CZ")&amp;$AH$5&amp;A267-COUNTIFS($H$263:$H267,"&lt;&gt;CZ"),IF(AND(H267="CZ",H266&lt;&gt;"CZ",H265&lt;&gt;"CZ",H264="CZ",H263&lt;&gt;"CZ",AF267=AF263,AF267&lt;&gt;AF262,AF267&lt;&gt;AF268),A264-COUNTIFS($H$263:$H263,"&lt;&gt;CZ")&amp;$AH$5&amp;A267-COUNTIFS($H$263:$H267,"&lt;&gt;CZ"),IF(AND(H267="CZ",H266&lt;&gt;"CZ",H265="CZ",H264&lt;&gt;"CZ",H263&lt;&gt;"CZ",AF267=AF263,AF267&lt;&gt;AF262,AF267&lt;&gt;AF268),A264-COUNTIFS($H$263:$H263,"&lt;&gt;CZ")&amp;$AH$5&amp;A267-COUNTIFS($H$263:$H267,"&lt;&gt;CZ"),IF(AND(H267="CZ",H266="CZ",H265&lt;&gt;"CZ",H264&lt;&gt;"CZ",H263&lt;&gt;"CZ",AF267=AF263,AF267&lt;&gt;AF262,AF267&lt;&gt;AF268),A264-COUNTIFS($H$263:$H263,"&lt;&gt;CZ")&amp;$AH$5&amp;A267-COUNTIFS($H$263:$H267,"&lt;&gt;CZ"),IF(AND(H267="CZ",H266="CZ",H265&lt;&gt;"CZ",H264&lt;&gt;"CZ",H263="CZ",AF267=AF263,AF267&lt;&gt;AF262,AF267&lt;&gt;AF268),A263-COUNTIFS($H$263:$H263,"&lt;&gt;CZ")&amp;$AH$5&amp;A267-COUNTIFS($H$263:$H267,"&lt;&gt;CZ"),IF(AND(H267="CZ",H266="CZ",H265&lt;&gt;"CZ",H264="CZ",H263&lt;&gt;"CZ",AF267=AF263,AF267&lt;&gt;AF262,AF267&lt;&gt;AF268),A264-COUNTIFS($H$263:$H263,"&lt;&gt;CZ")&amp;$AH$5&amp;A267-COUNTIFS($H$263:$H267,"&lt;&gt;CZ"),IF(AND(H267="CZ",H266="CZ",H265="CZ",H264&lt;&gt;"CZ",H263&lt;&gt;"CZ",AF267=AF263,AF267&lt;&gt;AF262,AF267&lt;&gt;AF268),A264-COUNTIFS($H$263:$H263,"&lt;&gt;CZ")&amp;$AH$5&amp;A267-COUNTIFS($H$263:$H267,"&lt;&gt;CZ"),IF(AND(H267="CZ",H266&lt;&gt;"CZ",H265&lt;&gt;"CZ",H264&lt;&gt;"CZ",H263&lt;&gt;"CZ",AF267=AF263,AF267&lt;&gt;AF262,AF267&lt;&gt;AF268),A264-COUNTIFS($H$263:$H263,"&lt;&gt;CZ"),IF(AND(H267="CZ",H266&lt;&gt;"CZ",H265="CZ",H264="CZ",H268="CZ",AF268=AF264,AF267&lt;&gt;AF263,AF267&lt;&gt;AF269),A264-COUNTIFS($H$263:$H264,"&lt;&gt;CZ")&amp;$AH$5&amp;A268-COUNTIFS($H$263:$H268,"&lt;&gt;CZ"),IF(AND(H267="CZ",H266="CZ",H265&lt;&gt;"CZ",H264="CZ",H268="CZ",AF268=AF264,AF267&lt;&gt;AF263,AF267&lt;&gt;AF269),A264-COUNTIFS($H$263:$H264,"&lt;&gt;CZ")&amp;$AH$5&amp;A268-COUNTIFS($H$263:$H268,"&lt;&gt;CZ"),IF(AND(H267="CZ",H266="CZ",H265="CZ",H264&lt;&gt;"CZ",H268="CZ",AF268=AF264,AF267&lt;&gt;AF263,AF267&lt;&gt;AF269),A265-COUNTIFS($H$263:$H264,"&lt;&gt;CZ")&amp;$AH$5&amp;A268-COUNTIFS($H$263:$H268,"&lt;&gt;CZ"),IF(AND(H267="CZ",H266="CZ",H265="CZ",H264="CZ",H268&lt;&gt;"CZ",AF268=AF264,AF267&lt;&gt;AF263,AF267&lt;&gt;AF269),A264-COUNTIFS($H$263:$H264,"&lt;&gt;CZ")&amp;$AH$5&amp;A268-COUNTIFS($H$263:$H268,"&lt;&gt;CZ"),IF(AND(H267="CZ",H266&lt;&gt;"CZ",H265="CZ",H264="CZ",H268&lt;&gt;"CZ",AF268=AF264,AF267&lt;&gt;AF263,AF267&lt;&gt;AF269),A264-COUNTIFS($H$263:$H264,"&lt;&gt;CZ")&amp;$AH$5&amp;A268-COUNTIFS($H$263:$H268,"&lt;&gt;CZ"),IF(AND(H267="CZ",H266&lt;&gt;"CZ",H265="CZ",H264&lt;&gt;"CZ",H268="CZ",AF268=AF264,AF267&lt;&gt;AF263,AF267&lt;&gt;AF269),A265-COUNTIFS($H$263:$H264,"&lt;&gt;CZ")&amp;$AH$5&amp;A268-COUNTIFS($H$263:$H268,"&lt;&gt;CZ"),IF(AND(H267="CZ",H266&lt;&gt;"CZ",H265&lt;&gt;"CZ",H264="CZ",H268="CZ",AF268=AF264,AF267&lt;&gt;AF263,AF267&lt;&gt;AF269),A264-COUNTIFS($H$263:$H264,"&lt;&gt;CZ")&amp;$AH$5&amp;A268-COUNTIFS($H$263:$H268,"&lt;&gt;CZ"),IF(AND(H267="CZ",H266&lt;&gt;"CZ",H265&lt;&gt;"CZ",H264&lt;&gt;"CZ",H268="CZ",AF268=AF264,AF267&lt;&gt;AF263,AF267&lt;&gt;AF269),A265-COUNTIFS($H$263:$H264,"&lt;&gt;CZ")&amp;$AH$5&amp;A268-COUNTIFS($H$263:$H268,"&lt;&gt;CZ"),IF(AND(H267="CZ",H266&lt;&gt;"CZ",H265&lt;&gt;"CZ",H264="CZ",H268&lt;&gt;"CZ",AF268=AF264,AF267&lt;&gt;AF263,AF267&lt;&gt;AF269),A264-COUNTIFS($H$263:$H264,"&lt;&gt;CZ")&amp;$AH$5&amp;A268-COUNTIFS($H$263:$H268,"&lt;&gt;CZ"),IF(AND(H267="CZ",H266&lt;&gt;"CZ",H265="CZ",H264&lt;&gt;"CZ",H268&lt;&gt;"CZ",AF268=AF264,AF267&lt;&gt;AF263,AF267&lt;&gt;AF269),A265-COUNTIFS($H$263:$H264,"&lt;&gt;CZ")&amp;$AH$5&amp;A268-COUNTIFS($H$263:$H268,"&lt;&gt;CZ"),IF(AND(H267="CZ",H266="CZ",H265&lt;&gt;"CZ",H264&lt;&gt;"CZ",H268&lt;&gt;"CZ",AF268=AF264,AF267&lt;&gt;AF263,AF267&lt;&gt;AF269),A265-COUNTIFS($H$263:$H264,"&lt;&gt;CZ")&amp;$AH$5&amp;A268-COUNTIFS($H$263:$H268,"&lt;&gt;CZ"),IF(AND(H267="CZ",H266="CZ",H265&lt;&gt;"CZ",H264&lt;&gt;"CZ",H268="CZ",AF268=AF264,AF267&lt;&gt;AF263,AF267&lt;&gt;AF269),A265-COUNTIFS($H$263:$H264,"&lt;&gt;CZ")&amp;$AH$5&amp;A268-COUNTIFS($H$263:$H268,"&lt;&gt;CZ"),IF(AND(H267="CZ",H266="CZ",H265&lt;&gt;"CZ",H264="CZ",H268&lt;&gt;"CZ",AF268=AF264,AF267&lt;&gt;AF263,AF267&lt;&gt;AF269),A264-COUNTIFS($H$263:$H264,"&lt;&gt;CZ")&amp;$AH$5&amp;A268-COUNTIFS($H$263:$H268,"&lt;&gt;CZ"),IF(AND(H267="CZ",H266="CZ",H265="CZ",H264&lt;&gt;"CZ",H268&lt;&gt;"CZ",AF268=AF264,AF267&lt;&gt;AF263,AF267&lt;&gt;AF269),A265-COUNTIFS($H$263:$H264,"&lt;&gt;CZ")&amp;$AH$5&amp;A268-COUNTIFS($H$263:$H268,"&lt;&gt;CZ"),IF(AND(H267="CZ",H266&lt;&gt;"CZ",H265&lt;&gt;"CZ",H264&lt;&gt;"CZ",H268&lt;&gt;"CZ",AF268=AF264,AF267&lt;&gt;AF263,AF267&lt;&gt;AF269),A265-COUNTIFS($H$263:$H264,"&lt;&gt;CZ"),IF(AND(H267="CZ",H266&lt;&gt;"CZ",H265="CZ",H268="CZ",H269="CZ",AF269=AF265,AF267&lt;&gt;AF264,AF267&lt;&gt;AF270),A265-COUNTIFS($H$263:$H265,"&lt;&gt;CZ")&amp;$AH$5&amp;A269-COUNTIFS($H$263:$H269,"&lt;&gt;CZ"),IF(AND(H267="CZ",H266="CZ",H265&lt;&gt;"CZ",H268="CZ",H269="CZ",AF269=AF265,AF267&lt;&gt;AF264,AF267&lt;&gt;AF270),A266-COUNTIFS($H$263:$H265,"&lt;&gt;CZ")&amp;$AH$5&amp;A269-COUNTIFS($H$263:$H269,"&lt;&gt;CZ"),IF(AND(H267="CZ",H266="CZ",H265="CZ",H268&lt;&gt;"CZ",H269="CZ",AF269=AF265,AF267&lt;&gt;AF264,AF267&lt;&gt;AF270),A265-COUNTIFS($H$263:$H265,"&lt;&gt;CZ")&amp;$AH$5&amp;A269-COUNTIFS($H$263:$H269,"&lt;&gt;CZ"),IF(AND(H267="CZ",H266="CZ",H265="CZ",H268="CZ",H269&lt;&gt;"CZ",AF269=AF265,AF267&lt;&gt;AF264,AF267&lt;&gt;AF270),A265-COUNTIFS($H$263:$H265,"&lt;&gt;CZ")&amp;$AH$5&amp;A269-COUNTIFS($H$263:$H269,"&lt;&gt;CZ"),IF(AND(H267="CZ",H266&lt;&gt;"CZ",H265="CZ",H268="CZ",H269&lt;&gt;"CZ",AF269=AF265,AF267&lt;&gt;AF264,AF267&lt;&gt;AF270),A265-COUNTIFS($H$263:$H265,"&lt;&gt;CZ")&amp;$AH$5&amp;A269-COUNTIFS($H$263:$H269,"&lt;&gt;CZ"),IF(AND(H267="CZ",H266&lt;&gt;"CZ",H265="CZ",H268&lt;&gt;"CZ",H269="CZ",AF269=AF265,AF267&lt;&gt;AF264,AF267&lt;&gt;AF270),A265-COUNTIFS($H$263:$H265,"&lt;&gt;CZ")&amp;$AH$5&amp;A269-COUNTIFS($H$263:$H269,"&lt;&gt;CZ"),IF(AND(H267="CZ",H266&lt;&gt;"CZ",H265&lt;&gt;"CZ",H268="CZ",H269="CZ",AF269=AF265,AF267&lt;&gt;AF264,AF267&lt;&gt;AF270),A266-COUNTIFS($H$263:$H265,"&lt;&gt;CZ")&amp;$AH$5&amp;A269-COUNTIFS($H$263:$H269,"&lt;&gt;CZ"),IF(AND(H267="CZ",H266&lt;&gt;"CZ",H265&lt;&gt;"CZ",H268&lt;&gt;"CZ",H269="CZ",AF269=AF265,AF267&lt;&gt;AF264,AF267&lt;&gt;AF270),A266-COUNTIFS($H$263:$H265,"&lt;&gt;CZ")&amp;$AH$5&amp;A269-COUNTIFS($H$263:$H269,"&lt;&gt;CZ"),IF(AND(H267="CZ",H266&lt;&gt;"CZ",H265&lt;&gt;"CZ",H268="CZ",H269&lt;&gt;"CZ",AF269=AF265,AF267&lt;&gt;AF264,AF267&lt;&gt;AF270),A266-COUNTIFS($H$263:$H265,"&lt;&gt;CZ")&amp;$AH$5&amp;A269-COUNTIFS($H$263:$H269,"&lt;&gt;CZ"),IF(AND(H267="CZ",H266&lt;&gt;"CZ",H265="CZ",H268&lt;&gt;"CZ",H269&lt;&gt;"CZ",AF269=AF265,AF267&lt;&gt;AF264,AF267&lt;&gt;AF270),A265-COUNTIFS($H$263:$H265,"&lt;&gt;CZ")&amp;$AH$5&amp;A269-COUNTIFS($H$263:$H269,"&lt;&gt;CZ"),IF(AND(H267="CZ",H266="CZ",H265&lt;&gt;"CZ",H268&lt;&gt;"CZ",H269&lt;&gt;"CZ",AF269=AF265,AF267&lt;&gt;AF264,AF267&lt;&gt;AF270),A266-COUNTIFS($H$263:$H265,"&lt;&gt;CZ")&amp;$AH$5&amp;A269-COUNTIFS($H$263:$H269,"&lt;&gt;CZ"),IF(AND(H267="CZ",H266="CZ",H265&lt;&gt;"CZ",H268&lt;&gt;"CZ",H269="CZ",AF269=AF265,AF267&lt;&gt;AF264,AF267&lt;&gt;AF270),A266-COUNTIFS($H$263:$H265,"&lt;&gt;CZ")&amp;$AH$5&amp;A269-COUNTIFS($H$263:$H269,"&lt;&gt;CZ"),IF(AND(H267="CZ",H266="CZ",H265&lt;&gt;"CZ",H268="CZ",H269&lt;&gt;"CZ",AF269=AF265,AF267&lt;&gt;AF264,AF267&lt;&gt;AF270),A266-COUNTIFS($H$263:$H265,"&lt;&gt;CZ")&amp;$AH$5&amp;A269-COUNTIFS($H$263:$H269,"&lt;&gt;CZ"),IF(AND(H267="CZ",H266="CZ",H265="CZ",H268&lt;&gt;"CZ",H269&lt;&gt;"CZ",AF269=AF265,AF267&lt;&gt;AF264,AF267&lt;&gt;AF270),A265-COUNTIFS($H$263:$H265,"&lt;&gt;CZ")&amp;$AH$5&amp;A269-COUNTIFS($H$263:$H269,"&lt;&gt;CZ"),""))))))))))))))))))))))))))))))))))))))))))))))))</f>
        <v/>
      </c>
      <c r="AK267" s="102" t="str">
        <f>IF(AI267&lt;&gt;"","",IF(AJ267&lt;&gt;"","",IF(AND(H266="CZ",H265&lt;&gt;"CZ",H264&lt;&gt;"CZ",H267&lt;&gt;"CZ",H268&lt;&gt;"CZ",AF268=AF264,AF266&lt;&gt;AF263,AF266&lt;&gt;AF269),A265-COUNTIFS($H$263:$H264,"&lt;&gt;CZ"),IF(AND(H267="CZ",H266&lt;&gt;"CZ",H268="CZ",H269="CZ",H270="CZ",AF270=AF266,AF267&lt;&gt;AF265,AF267&lt;&gt;AF271),A267-COUNTIFS($H$263:$H266,"&lt;&gt;CZ")&amp;$AH$5&amp;A270-COUNTIFS($H$263:$H270,"&lt;&gt;CZ"),IF(AND(H267="CZ",H266="CZ",H268&lt;&gt;"CZ",H269="CZ",H270="CZ",AF270=AF266,AF267&lt;&gt;AF265,AF267&lt;&gt;AF271),A266-COUNTIFS($H$263:$H266,"&lt;&gt;CZ")&amp;$AH$5&amp;A270-COUNTIFS($H$263:$H270,"&lt;&gt;CZ"),IF(AND(H267="CZ",H266="CZ",H268="CZ",H269&lt;&gt;"CZ",H270="CZ",AF270=AF266,AF267&lt;&gt;AF265,AF267&lt;&gt;AF271),A266-COUNTIFS($H$263:$H266,"&lt;&gt;CZ")&amp;$AH$5&amp;A270-COUNTIFS($H$263:$H270,"&lt;&gt;CZ"),IF(AND(H267="CZ",H266="CZ",H268="CZ",H269="CZ",H270&lt;&gt;"CZ",AF270=AF266,AF267&lt;&gt;AF265,AF267&lt;&gt;AF271),A266-COUNTIFS($H$263:$H266,"&lt;&gt;CZ")&amp;$AH$5&amp;A270-COUNTIFS($H$263:$H270,"&lt;&gt;CZ"),IF(AND(H267="CZ",H266&lt;&gt;"CZ",H268="CZ",H269="CZ",H270&lt;&gt;"CZ",AF270=AF266,AF267&lt;&gt;AF265,AF267&lt;&gt;AF271),A267-COUNTIFS($H$263:$H266,"&lt;&gt;CZ")&amp;$AH$5&amp;A270-COUNTIFS($H$263:$H270,"&lt;&gt;CZ"),IF(AND(H267="CZ",H266&lt;&gt;"CZ",H268="CZ",H269&lt;&gt;"CZ",H270="CZ",AF270=AF266,AF267&lt;&gt;AF265,AF267&lt;&gt;AF271),A267-COUNTIFS($H$263:$H266,"&lt;&gt;CZ")&amp;$AH$5&amp;A270-COUNTIFS($H$263:$H270,"&lt;&gt;CZ"),IF(AND(H267="CZ",H266&lt;&gt;"CZ",H268&lt;&gt;"CZ",H269="CZ",H270="CZ",AF270=AF266,AF267&lt;&gt;AF265,AF267&lt;&gt;AF271),A267-COUNTIFS($H$263:$H266,"&lt;&gt;CZ")&amp;$AH$5&amp;A270-COUNTIFS($H$263:$H270,"&lt;&gt;CZ"),IF(AND(H267="CZ",H266&lt;&gt;"CZ",H268&lt;&gt;"CZ",H269&lt;&gt;"CZ",H270="CZ",AF270=AF266,AF267&lt;&gt;AF265,AF267&lt;&gt;AF271),A267-COUNTIFS($H$263:$H266,"&lt;&gt;CZ")&amp;$AH$5&amp;A270-COUNTIFS($H$263:$H270,"&lt;&gt;CZ"),IF(AND(H267="CZ",H266&lt;&gt;"CZ",H268&lt;&gt;"CZ",H269&lt;&gt;"CZ",H270&lt;&gt;"CZ",AF270=AF266,AF267&lt;&gt;AF265,AF267&lt;&gt;AF271),A270-COUNTIFS($H$263:$H270,"&lt;&gt;CZ"),IF(AND(H267="CZ",H266&lt;&gt;"CZ",H268&lt;&gt;"CZ",H269="CZ",H270&lt;&gt;"CZ",AF270=AF266,AF267&lt;&gt;AF265,AF267&lt;&gt;AF271),A267-COUNTIFS($H$263:$H266,"&lt;&gt;CZ")&amp;$AH$5&amp;A270-COUNTIFS($H$263:$H270,"&lt;&gt;CZ"),IF(AND(H267="CZ",H266="CZ",H268="CZ",H269&lt;&gt;"CZ",H270&lt;&gt;"CZ",AF270=AF266,AF267&lt;&gt;AF265,AF267&lt;&gt;AF271),A266-COUNTIFS($H$263:$H266,"&lt;&gt;CZ")&amp;$AH$5&amp;A270-COUNTIFS($H$263:$H270,"&lt;&gt;CZ"),IF(AND(H267="CZ",H266="CZ",H268&lt;&gt;"CZ",H269&lt;&gt;"CZ",H270&lt;&gt;"CZ",AF270=AF266,AF267&lt;&gt;AF265,AF267&lt;&gt;AF271),A266-COUNTIFS($H$263:$H266,"&lt;&gt;CZ")&amp;$AH$5&amp;A270-COUNTIFS($H$263:$H270,"&lt;&gt;CZ"),IF(AND(H267="CZ",H266="CZ",H268&lt;&gt;"CZ",H269&lt;&gt;"CZ",H270="CZ",AF270=AF266,AF267&lt;&gt;AF265,AF267&lt;&gt;AF271),A266-COUNTIFS($H$263:$H266,"&lt;&gt;CZ")&amp;$AH$5&amp;A270-COUNTIFS($H$263:$H270,"&lt;&gt;CZ"),IF(AND(H267="CZ",H266="CZ",H268&lt;&gt;"CZ",H269="CZ",H270&lt;&gt;"CZ",AF270=AF266,AF267&lt;&gt;AF265,AF267&lt;&gt;AF271),A266-COUNTIFS($H$263:$H266,"&lt;&gt;CZ")&amp;$AH$5&amp;A270-COUNTIFS($H$263:$H270,"&lt;&gt;CZ"),IF(AND(H267="CZ",H266&lt;&gt;"CZ",H268="CZ",H269&lt;&gt;"CZ",H270&lt;&gt;"CZ",AF270=AF266,AF267&lt;&gt;AF265,AF267&lt;&gt;AF271),A267-COUNTIFS($H$263:$H266,"&lt;&gt;CZ")&amp;$AH$5&amp;A270-COUNTIFS($H$263:$H270,"&lt;&gt;CZ"),IF(AND(H267="CZ",H268&lt;&gt;"CZ",H269="CZ",H270="CZ",H271="CZ",AF267=AF271,AF267&lt;&gt;AF266,AF267&lt;&gt;AF272),A267-COUNTIFS($H$263:$H267,"&lt;&gt;CZ")&amp;$AH$5&amp;A271-COUNTIFS($H$263:$H271,"&lt;&gt;CZ"),IF(AND(H267="CZ",H268="CZ",H269&lt;&gt;"CZ",H270="CZ",H271="CZ",AF267=AF271,AF267&lt;&gt;AF266,AF267&lt;&gt;AF272),A267-COUNTIFS($H$263:$H267,"&lt;&gt;CZ")&amp;$AH$5&amp;A271-COUNTIFS($H$263:$H271,"&lt;&gt;CZ"),IF(AND(H267="CZ",H268="CZ",H269="CZ",H270&lt;&gt;"CZ",H271="CZ",AF267=AF271,AF267&lt;&gt;AF266,AF267&lt;&gt;AF272),A267-COUNTIFS($H$263:$H267,"&lt;&gt;CZ")&amp;$AH$5&amp;A271-COUNTIFS($H$263:$H271,"&lt;&gt;CZ"),IF(AND(H267="CZ",H268="CZ",H269="CZ",H270="CZ",H271&lt;&gt;"CZ",AF267=AF271,AF267&lt;&gt;AF266,AF267&lt;&gt;AF272),A267-COUNTIFS($H$263:$H267,"&lt;&gt;CZ")&amp;$AH$5&amp;A271-COUNTIFS($H$263:$H271,"&lt;&gt;CZ"),IF(AND(H267="CZ",H266&lt;&gt;"CZ",H265="CZ",H264="CZ",H268&lt;&gt;"CZ",AF268=AF264,AF267&lt;&gt;AF263,AF267&lt;&gt;AF269),A264-COUNTIFS($H$263:$H264,"&lt;&gt;CZ")&amp;$AH$5&amp;A268-COUNTIFS($H$263:$H268,"&lt;&gt;CZ"),IF(AND(H267="CZ",H268&lt;&gt;"CZ",H269="CZ",H270="CZ",H271&lt;&gt;"CZ",AF267=AF271,AF267&lt;&gt;AF266,AF267&lt;&gt;AF272),A267-COUNTIFS($H$263:$H267,"&lt;&gt;CZ")&amp;$AH$5&amp;A271-COUNTIFS($H$263:$H271,"&lt;&gt;CZ"),IF(AND(H267="CZ",H268&lt;&gt;"CZ",H269="CZ",H270&lt;&gt;"CZ",H271="CZ",AF267=AF271,AF267&lt;&gt;AF266,AF267&lt;&gt;AF272),A267-COUNTIFS($H$263:$H267,"&lt;&gt;CZ")&amp;$AH$5&amp;A271-COUNTIFS($H$263:$H271,"&lt;&gt;CZ"),IF(AND(H267="CZ",H268&lt;&gt;"CZ",H269&lt;&gt;"CZ",H270="CZ",H271="CZ",AF267=AF271,AF267&lt;&gt;AF266,AF267&lt;&gt;AF272),A267-COUNTIFS($H$263:$H267,"&lt;&gt;CZ")&amp;$AH$5&amp;A271-COUNTIFS($H$263:$H271,"&lt;&gt;CZ"),IF(AND(H267="CZ",H268&lt;&gt;"CZ",H269&lt;&gt;"CZ",H270&lt;&gt;"CZ",H271="CZ",AF267=AF271,AF267&lt;&gt;AF266,AF267&lt;&gt;AF272),A267-COUNTIFS($H$263:$H267,"&lt;&gt;CZ")&amp;$AH$5&amp;A271-COUNTIFS($H$263:$H271,"&lt;&gt;CZ"),IF(AND(H267="CZ",H268&lt;&gt;"CZ",H269&lt;&gt;"CZ",H270="CZ",H271&lt;&gt;"CZ",AF267=AF271,AF267&lt;&gt;AF266,AF267&lt;&gt;AF272),A267-COUNTIFS($H$263:$H267,"&lt;&gt;CZ")&amp;$AH$5&amp;A271-COUNTIFS($H$263:$H271,"&lt;&gt;CZ"),IF(AND(H267="CZ",H268&lt;&gt;"CZ",H269="CZ",H270&lt;&gt;"CZ",H271&lt;&gt;"CZ",AF267=AF271,AF267&lt;&gt;AF266,AF267&lt;&gt;AF272),A267-COUNTIFS($H$263:$H267,"&lt;&gt;CZ")&amp;$AH$5&amp;A271-COUNTIFS($H$263:$H271,"&lt;&gt;CZ"),IF(AND(H267="CZ",H268="CZ",H269&lt;&gt;"CZ",H270&lt;&gt;"CZ",H271&lt;&gt;"CZ",AF267=AF271,AF267&lt;&gt;AF266,AF267&lt;&gt;AF272),A267-COUNTIFS($H$263:$H267,"&lt;&gt;CZ")&amp;$AH$5&amp;A271-COUNTIFS($H$263:$H271,"&lt;&gt;CZ"),IF(AND(H267="CZ",H268="CZ",H269="CZ",H270&lt;&gt;"CZ",H271&lt;&gt;"CZ",AF267=AF271,AF267&lt;&gt;AF266,AF267&lt;&gt;AF272),A267-COUNTIFS($H$263:$H267,"&lt;&gt;CZ")&amp;$AH$5&amp;A271-COUNTIFS($H$263:$H271,"&lt;&gt;CZ"),IF(AND(H267="CZ",H268="CZ",H269&lt;&gt;"CZ",H270="CZ",H271&lt;&gt;"CZ",AF267=AF271,AF267&lt;&gt;AF266,AF267&lt;&gt;AF272),A267-COUNTIFS($H$263:$H267,"&lt;&gt;CZ")&amp;$AH$5&amp;A271-COUNTIFS($H$263:$H271,"&lt;&gt;CZ"),IF(AND(H267="CZ",H268="CZ",H269="CZ",H270&lt;&gt;"CZ",H271&lt;&gt;"CZ",AF267=AF271,AF267&lt;&gt;AF266,AF267&lt;&gt;AF272),A267-COUNTIFS($H$263:$H267,"&lt;&gt;CZ")&amp;$AH$5&amp;A271-COUNTIFS($H$263:$H271,"&lt;&gt;CZ"),IF(AND(H267="CZ",H268="CZ",H269&lt;&gt;"CZ",H270&lt;&gt;"CZ",H271&lt;&gt;"CZ",AF267=AF271,AF267&lt;&gt;AF266,AF267&lt;&gt;AF272),A271-COUNTIFS($H$263:$H271,"&lt;&gt;CZ"),""))))))))))))))))))))))))))))))))))</f>
        <v/>
      </c>
      <c r="AL267" s="120" t="str">
        <f t="shared" si="17"/>
        <v>5</v>
      </c>
    </row>
    <row r="268" spans="1:38" s="104" customFormat="1" ht="15" customHeight="1">
      <c r="A268" s="105">
        <v>6</v>
      </c>
      <c r="B268" s="106">
        <v>710</v>
      </c>
      <c r="C268" s="107" t="s">
        <v>227</v>
      </c>
      <c r="D268" s="107" t="s">
        <v>228</v>
      </c>
      <c r="E268" s="106">
        <v>2000</v>
      </c>
      <c r="F268" s="108"/>
      <c r="G268" s="109" t="s">
        <v>191</v>
      </c>
      <c r="H268" s="110" t="s">
        <v>250</v>
      </c>
      <c r="I268" s="111"/>
      <c r="J268" s="112">
        <v>0</v>
      </c>
      <c r="K268" s="111"/>
      <c r="L268" s="112">
        <v>0</v>
      </c>
      <c r="M268" s="111"/>
      <c r="N268" s="112">
        <v>0</v>
      </c>
      <c r="O268" s="111"/>
      <c r="P268" s="112">
        <v>0</v>
      </c>
      <c r="Q268" s="111"/>
      <c r="R268" s="112">
        <v>0</v>
      </c>
      <c r="S268" s="113"/>
      <c r="T268" s="112">
        <v>0</v>
      </c>
      <c r="U268" s="111">
        <v>87</v>
      </c>
      <c r="V268" s="112">
        <v>643.80000000000007</v>
      </c>
      <c r="W268" s="111">
        <v>84</v>
      </c>
      <c r="X268" s="112">
        <v>646.80000000000007</v>
      </c>
      <c r="Y268" s="111">
        <v>72</v>
      </c>
      <c r="Z268" s="112">
        <v>604.80000000000007</v>
      </c>
      <c r="AA268" s="111">
        <v>40</v>
      </c>
      <c r="AB268" s="112">
        <v>348</v>
      </c>
      <c r="AC268" s="111"/>
      <c r="AD268" s="112">
        <v>0</v>
      </c>
      <c r="AE268" s="116">
        <v>2243.4</v>
      </c>
      <c r="AF268" s="117">
        <v>2243.4</v>
      </c>
      <c r="AG268" s="118">
        <v>6</v>
      </c>
      <c r="AH268" s="100">
        <f t="shared" ca="1" si="16"/>
        <v>6.729350204293727E-2</v>
      </c>
      <c r="AI268" s="119">
        <f>IF(H268="","",IF(H268&lt;&gt;"CZ","NE",IF(AND(H268="CZ",AF267&lt;&gt;AF268,AF268&lt;&gt;AF269),A268-COUNTIF($H$263:$H268,"&lt;&gt;CZ"),IF(AND(H268="CZ",H267="CZ",AF268=AF267,AF268&lt;&gt;AF266,AF268&lt;&gt;AF269),A267-COUNTIF($H$263:$H268,"&lt;&gt;CZ")&amp;$AH$5&amp;A268-COUNTIF($H$263:$H268,"&lt;&gt;CZ"),IF(AND(H268="CZ",H269="CZ",AF268&lt;&gt;AF267,AF268=AF269,AF268&lt;&gt;AF270),A268-COUNTIF($H$263:$H268,"&lt;&gt;CZ")&amp;$AH$5&amp;A269-COUNTIF($H$263:$H269,"&lt;&gt;CZ"),IF(AND(H268="CZ",H267="CZ",H266="CZ",AF268=AF266,AF268&lt;&gt;AF265,AF268&lt;&gt;AF269),A266-COUNTIF($H$263:$H268,"&lt;&gt;CZ")&amp;$AH$5&amp;A268-COUNTIF($H$263:$H268,"&lt;&gt;CZ"),IF(AND(H268="CZ",H267="CZ",H269="CZ",AF269=AF267,AF268&lt;&gt;AF266,AF268&lt;&gt;AF270),A267-COUNTIF($H$263:$H267,"&lt;&gt;CZ")&amp;$AH$5&amp;A269-COUNTIF($H$263:$H269,"&lt;&gt;CZ"),IF(AND(H268="CZ",H269="CZ",H270="CZ",AF268&lt;&gt;AF267,AF268=AF270,AF268&lt;&gt;AF271),A268-COUNTIF($H$263:$H268,"&lt;&gt;CZ")&amp;$AH$5&amp;A270-COUNTIF($H$263:$H270,"&lt;&gt;CZ"),IF(AND(H268="CZ",H267="CZ",H266="CZ",H265="CZ",AF268=AF265,AF268&lt;&gt;AF264,AF268&lt;&gt;AF269),A265-COUNTIF($H$263:$H265,"&lt;&gt;CZ")&amp;$AH$5&amp;A268-COUNTIF($H$263:$H268,"&lt;&gt;CZ"),IF(AND(H268="CZ",H267="CZ",H266="CZ",H269="CZ",AF269=AF266,AF268&lt;&gt;AF265,AF268&lt;&gt;AF270),A266-COUNTIF($H$263:$H266,"&lt;&gt;CZ")&amp;$AH$5&amp;A269-COUNTIF($H$263:$H269,"&lt;&gt;CZ"),IF(AND(H268="CZ",H267="CZ",H269="CZ",H270="CZ",AF270=AF267,AF268&lt;&gt;AF266,AF268&lt;&gt;AF271),A267-COUNTIF($H$263:$H267,"&lt;&gt;CZ")&amp;$AH$5&amp;A270-COUNTIF($H$263:$H270,"&lt;&gt;CZ"),IF(AND(H268="CZ",H269="CZ",H270="CZ",H271="CZ",AF268&lt;&gt;AF267,AF268=AF271,AF268&lt;&gt;AF272),A268-COUNTIF($H$263:$H268,"&lt;&gt;CZ")&amp;$AH$5&amp;A271-COUNTIF($H$263:$H271,"&lt;&gt;CZ"),IF(AND(H268="CZ",H267="CZ",H266="CZ",H265="CZ",H264="CZ",AF268=AF264,AF268&lt;&gt;AF263,AF268&lt;&gt;AF269),A264-COUNTIF($H$263:$H264,"&lt;&gt;CZ")&amp;$AH$5&amp;A268-COUNTIF($H$263:$H268,"&lt;&gt;CZ"),IF(AND(H268="CZ",H267="CZ",H266="CZ",H265="CZ",H269="CZ",AF269=AF265,AF268&lt;&gt;AF264,AF268&lt;&gt;AF270),A265-COUNTIF($H$263:$H265,"&lt;&gt;CZ")&amp;$AH$5&amp;A269-COUNTIF($H$263:$H269,"&lt;&gt;CZ"),IF(AND(H268="CZ",H267="CZ",H266="CZ",H269="CZ",H270="CZ",AF270=AF266,AF268&lt;&gt;AF265,AF268&lt;&gt;AF271),A266-COUNTIF($H$263:$H266,"&lt;&gt;CZ")&amp;$AH$5&amp;A270-COUNTIF($H$263:$H270,"&lt;&gt;CZ"),IF(AND(H268="CZ",H267="CZ",H269="CZ",H270="CZ",H271="CZ",AF271=AF267,AF268&lt;&gt;AF266,AF268&lt;&gt;AF272),A267-COUNTIF($H$263:$H267,"&lt;&gt;CZ")&amp;$AH$5&amp;A271-COUNTIF($H$263:$H271,"&lt;&gt;CZ"),IF(AND(H268="CZ",H269="CZ",H270="CZ",H271="CZ",H272="CZ",AF268&lt;&gt;AF267,AF268=AF272,AF268&lt;&gt;AF273),A268-COUNTIF($H$263:$H268,"&lt;&gt;CZ")&amp;$AH$5&amp;A272-COUNTIF($H$263:$H272,"&lt;&gt;CZ"),IF(AND(H268="CZ",H267&lt;&gt;"CZ",AF268=AF267,AF268&lt;&gt;AF266,AF268&lt;&gt;AF269),A268-COUNTIF($H$263:$H268,"&lt;&gt;CZ"),IF(AND(H268="CZ",H269&lt;&gt;"CZ",AF268&lt;&gt;AF267,AF268=AF269,AF268&lt;&gt;AF270),A268-COUNTIF($H$263:$H268,"&lt;&gt;CZ"),IF(AND(H268="CZ",H267&lt;&gt;"CZ",H266="CZ",AF268=AF266,AF268&lt;&gt;AF265,AF268&lt;&gt;AF269),A266-COUNTIF($H$263:$H266,"&lt;&gt;CZ")&amp;$AH$5&amp;A268-COUNTIF($H$263:$H268,"&lt;&gt;CZ"),IF(AND(H268="CZ",H267="CZ",H266&lt;&gt;"CZ",AF268=AF266,AF268&lt;&gt;AF265,AF268&lt;&gt;AF269),A267-COUNTIF($H$263:$H266,"&lt;&gt;CZ")&amp;$AH$5&amp;A268-COUNTIF($H$263:$H268,"&lt;&gt;CZ"),IF(AND(H268="CZ",H267&lt;&gt;"CZ",H266&lt;&gt;"CZ",AF268=AF266,AF268&lt;&gt;AF265,AF268&lt;&gt;AF269),A268-COUNTIF($H$263:$H268,"&lt;&gt;CZ"),IF(AND(H268="CZ",H267&lt;&gt;"CZ",H269="CZ",AF268=AF267,AF268&lt;&gt;AF266,AF268=AF269,AF268&lt;&gt;AF270),A268-COUNTIF($H$263:$H267,"&lt;&gt;CZ")&amp;$AH$5&amp;A269-COUNTIF($H$263:$H269,"&lt;&gt;CZ"),IF(AND(H268="CZ",H267="CZ",H269&lt;&gt;"CZ",AF269=AF267,AF268&lt;&gt;AF266,AF268&lt;&gt;AF270),A267-COUNTIF($H$263:$H267,"&lt;&gt;CZ")&amp;$AH$5&amp;A269-COUNTIF($H$263:$H269,"&lt;&gt;CZ"),IF(AND(H268="CZ",H267&lt;&gt;"CZ",H269&lt;&gt;"CZ",AF269=AF267,AF268&lt;&gt;AF266,AF268&lt;&gt;AF270),A268-COUNTIF($H$263:$H267,"&lt;&gt;CZ"),IF(AND(H268="CZ",H269&lt;&gt;"CZ",H270="CZ",AF268&lt;&gt;AF267,AF268=AF270,AF268&lt;&gt;AF271),A268-COUNTIF($H$263:$H268,"&lt;&gt;CZ")&amp;$AH$5&amp;A270-COUNTIF($H$263:$H270,"&lt;&gt;CZ"),IF(AND(H268="CZ",H269="CZ",H270&lt;&gt;"CZ",AF268&lt;&gt;AF267,AF268=AF270,AF268&lt;&gt;AF271),A268-COUNTIF($H$263:$H268,"&lt;&gt;CZ")&amp;$AH$5&amp;A270-COUNTIF($H$263:$H270,"&lt;&gt;CZ"),IF(AND(H268="CZ",H269&lt;&gt;"CZ",H270&lt;&gt;"CZ",AF268&gt;0,AF268&lt;&gt;AF267,AF268=AF270,AF268&lt;&gt;AF271),A268-COUNTIF($H$263:$H268,"&lt;&gt;CZ"),IF(AND(H268="CZ",H267&lt;&gt;"CZ",H266="CZ",H265="CZ",AF268=AF265,AF268&lt;&gt;AF264,AF268&lt;&gt;AF269),A265-COUNTIF($H$263:$H265,"&lt;&gt;CZ")&amp;$AH$5&amp;A268-COUNTIF($H$263:$H268,"&lt;&gt;CZ"),IF(AND(H268="CZ",H267="CZ",H266&lt;&gt;"CZ",H265="CZ",AF268=AF265,AF268&lt;&gt;AF264,AF268&lt;&gt;AF269),A265-COUNTIF($H$263:$H265,"&lt;&gt;CZ")&amp;$AH$5&amp;A268-COUNTIF($H$263:$H268,"&lt;&gt;CZ"),IF(AND(H268="CZ",H267="CZ",H266="CZ",H265&lt;&gt;"CZ",AF268=AF265,AF268&lt;&gt;AF264,AF268&lt;&gt;AF269),A266-COUNTIF($H$263:$H265,"&lt;&gt;CZ")&amp;$AH$5&amp;A268-COUNTIF($H$263:$H268,"&lt;&gt;CZ"),IF(AND(H268="CZ",H267&lt;&gt;"CZ",H266&lt;&gt;"CZ",H265="CZ",AF268=AF265,AF268&lt;&gt;AF264,AF268&lt;&gt;AF269),A265-COUNTIF($H$263:$H265,"&lt;&gt;CZ")&amp;$AH$5&amp;A268-COUNTIF($H$263:$H268,"&lt;&gt;CZ"),IF(AND(H268="CZ",H267&lt;&gt;"CZ",H266="CZ",H265&lt;&gt;"CZ",AF268=AF265,AF268&lt;&gt;AF264,AF268&lt;&gt;AF269),A266-COUNTIF($H$263:$H265,"&lt;&gt;CZ")&amp;$AH$5&amp;A268-COUNTIF($H$263:$H268,"&lt;&gt;CZ"),IF(AND(H268="CZ",H267="CZ",H266&lt;&gt;"CZ",H265&lt;&gt;"CZ",AF268=AF265,AF268&lt;&gt;AF264,AF268&lt;&gt;AF269),A266-COUNTIF($H$263:$H265,"&lt;&gt;CZ")&amp;$AH$5&amp;A268-COUNTIF($H$263:$H268,"&lt;&gt;CZ"),IF(AND(H268="CZ",H267&lt;&gt;"CZ",H266&lt;&gt;"CZ",H265&lt;&gt;"CZ",AF268=AF265,AF268&lt;&gt;AF264,AF268&lt;&gt;AF269),A268-COUNTIF($H$263:$H268,"&lt;&gt;CZ"),IF(AND(H268="CZ",H267="CZ",H266&lt;&gt;"CZ",H269="CZ",AF268=AF266,AF268&lt;&gt;AF265,AF268=AF269,AF268&lt;&gt;AF270),A267-COUNTIF($H$263:$H266,"&lt;&gt;CZ")&amp;$AH$5&amp;A269-COUNTIF($H$263:$H269,"&lt;&gt;CZ"),IF(AND(H268="CZ",H267="CZ",H266="CZ",H269&lt;&gt;"CZ",AF268=AF266,AF268&lt;&gt;AF265,AF268=AF269,AF268&lt;&gt;AF270),A266-COUNTIF($H$263:$H266,"&lt;&gt;CZ")&amp;$AH$5&amp;A269-COUNTIF($H$263:$H269,"&lt;&gt;CZ"),IF(AND(H268="CZ",H267&lt;&gt;"CZ",H266&lt;&gt;"CZ",H269="CZ",AF268=AF266,AF268&lt;&gt;AF265,AF268=AF269,AF268&lt;&gt;AF270),A267-COUNTIF($H$263:$H266,"&lt;&gt;CZ")&amp;$AH$5&amp;A269-COUNTIF($H$263:$H269,"&lt;&gt;CZ"),IF(AND(H268="CZ",H267&lt;&gt;"CZ",H266="CZ",H269="CZ",AF268=AF266,AF268&lt;&gt;AF265,AF268=AF269,AF268&lt;&gt;AF270),A266-COUNTIF($H$263:$H266,"&lt;&gt;CZ")&amp;$AH$5&amp;A269-COUNTIF($H$263:$H269,"&lt;&gt;CZ"),IF(AND(H268="CZ",H267&lt;&gt;"CZ",H266="CZ",H269&lt;&gt;"CZ",AF268=AF266,AF268&lt;&gt;AF265,AF268=AF269,AF268&lt;&gt;AF270),A266-COUNTIF($H$263:$H266,"&lt;&gt;CZ")&amp;$AH$5&amp;A269-COUNTIF($H$263:$H269,"&lt;&gt;CZ"),IF(AND(H268="CZ",H267="CZ",H266&lt;&gt;"CZ",H269&lt;&gt;"CZ",AF269=AF266,AF268&lt;&gt;AF265,AF268&lt;&gt;AF270),A267-COUNTIF($H$263:$H266,"&lt;&gt;CZ")&amp;$AH$5&amp;A269-COUNTIF($H$263:$H269,"&lt;&gt;CZ"),IF(AND(H268="CZ",H267&lt;&gt;"CZ",H266&lt;&gt;"CZ",H269&lt;&gt;"CZ",AF269=AF266,AF268&lt;&gt;AF265,AF268&lt;&gt;AF270),A267-COUNTIF($H$263:$H266,"&lt;&gt;CZ"),IF(AND(H268="CZ",H267&lt;&gt;"CZ",H269="CZ",H270="CZ",AF270=AF267,AF268&lt;&gt;AF266,AF268&lt;&gt;AF271),A268-COUNTIF($H$263:$H267,"&lt;&gt;CZ")&amp;$AH$5&amp;A270-COUNTIF($H$263:$H270,"&lt;&gt;CZ"),IF(AND(H268="CZ",H267="CZ",H269&lt;&gt;"CZ",H270="CZ",AF270=AF267,AF268&lt;&gt;AF266,AF268&lt;&gt;AF271),A267-COUNTIF($H$263:$H267,"&lt;&gt;CZ")&amp;$AH$5&amp;A270-COUNTIF($H$263:$H270,"&lt;&gt;CZ"),IF(AND(H268="CZ",H267="CZ",H269="CZ",H270&lt;&gt;"CZ",AF270=AF267,AF268&lt;&gt;AF266,AF268&lt;&gt;AF271),A267-COUNTIF($H$263:$H267,"&lt;&gt;CZ")&amp;$AH$5&amp;A270-COUNTIF($H$263:$H270,"&lt;&gt;CZ"),IF(AND(H268="CZ",H267&lt;&gt;"CZ",H269&lt;&gt;"CZ",H270="CZ",AF270=AF267,AF268&lt;&gt;AF266,AF268&lt;&gt;AF271),A268-COUNTIF($H$263:$H267,"&lt;&gt;CZ")&amp;$AH$5&amp;A270-COUNTIF($H$263:$H270,"&lt;&gt;CZ"),IF(AND(H268="CZ",H267&lt;&gt;"CZ",H269="CZ",H270&lt;&gt;"CZ",AF270=AF267,AF268&lt;&gt;AF266,AF268&lt;&gt;AF271),A268-COUNTIF($H$263:$H267,"&lt;&gt;CZ")&amp;$AH$5&amp;A270-COUNTIF($H$263:$H270,"&lt;&gt;CZ"),IF(AND(H268="CZ",H267="CZ",H269&lt;&gt;"CZ",H270&lt;&gt;"CZ",AF270=AF267,AF268&lt;&gt;AF266,AF268&lt;&gt;AF271),A267-COUNTIF($H$263:$H267,"&lt;&gt;CZ")&amp;$AH$5&amp;A270-COUNTIF($H$263:$H270,"&lt;&gt;CZ"),IF(AND(H268="CZ",H267&lt;&gt;"CZ",H269&lt;&gt;"CZ",H270&lt;&gt;"CZ",AF270=AF267,AF268&lt;&gt;AF266,AF268&lt;&gt;AF271),A268-COUNTIF($H$263:$H267,"&lt;&gt;CZ"),IF(AND(H268="CZ",H269="CZ",H270="CZ",H271&lt;&gt;"CZ",AF268&lt;&gt;AF267,AF268=AF271,AF268&lt;&gt;AF272),A268-COUNTIF($H$263:$H268,"&lt;&gt;CZ")&amp;$AH$5&amp;A271-COUNTIF($H$263:$H271,"&lt;&gt;CZ"),IF(AND(H268="CZ",H269="CZ",H270&lt;&gt;"CZ",H271="CZ",AF268&lt;&gt;AF267,AF268=AF271,AF268&lt;&gt;AF272),A268-COUNTIF($H$263:$H268,"&lt;&gt;CZ")&amp;$AH$5&amp;A271-COUNTIF($H$263:$H271,"&lt;&gt;CZ"),IF(AND(H268="CZ",H269&lt;&gt;"CZ",H270="CZ",H271="CZ",AF268&lt;&gt;AF267,AF268=AF271,AF268&lt;&gt;AF272),A268-COUNTIF($H$263:$H268,"&lt;&gt;CZ")&amp;$AH$5&amp;A271-COUNTIF($H$263:$H271,"&lt;&gt;CZ"),IF(AND(H268="CZ",H269&lt;&gt;"CZ",H270&lt;&gt;"CZ",H271="CZ",AF268&lt;&gt;AF267,AF268=AF271,AF268&lt;&gt;AF272),A268-COUNTIF($H$263:$H268,"&lt;&gt;CZ")&amp;$AH$5&amp;A271-COUNTIF($H$263:$H271,"&lt;&gt;CZ"),"")))))))))))))))))))))))))))))))))))))))))))))))))))))</f>
        <v>6</v>
      </c>
      <c r="AJ268" s="102" t="str">
        <f>IF(AI268&lt;&gt;"","",IF(AND(H268="CZ",H269&lt;&gt;"CZ",H270="CZ",H271&lt;&gt;"CZ",AF268&lt;&gt;AF267,AF268=AF271,AF268&lt;&gt;AF272),A268-COUNTIF($H$263:$H268,"&lt;&gt;CZ")&amp;$AH$5&amp;A271-COUNTIF($H$263:$H271,"&lt;&gt;CZ"),IF(AND(H268="CZ",H269="CZ",H270&lt;&gt;"CZ",H271&lt;&gt;"CZ",AF268&lt;&gt;AF267,AF268=AF271,AF268&lt;&gt;AF272),A268-COUNTIF($H$263:$H268,"&lt;&gt;CZ")&amp;$AH$5&amp;A271-COUNTIF($H$263:$H271,"&lt;&gt;CZ"),IF(AND(H268="CZ",H269&lt;&gt;"CZ",H270&lt;&gt;"CZ",H271&lt;&gt;"CZ",AF268&lt;&gt;AF267,AF268=AF271,AF268&lt;&gt;AF272),A268-COUNTIF($H$263:$H268,"&lt;&gt;CZ"),IF(AND(H268="CZ",H267&lt;&gt;"CZ",H266="CZ",H265="CZ",H264="CZ",AF268=AF264,AF268&lt;&gt;AF263,AF268&lt;&gt;AF269),A264-COUNTIFS($H$263:$H264,"&lt;&gt;CZ")&amp;$AH$5&amp;A268-COUNTIFS($H$263:$H268,"&lt;&gt;CZ"),IF(AND(H268="CZ",H267="CZ",H266&lt;&gt;"CZ",H265="CZ",H264="CZ",AF268=AF264,AF268&lt;&gt;AF263,AF268&lt;&gt;AF269),A264-COUNTIFS($H$263:$H264,"&lt;&gt;CZ")&amp;$AH$5&amp;A268-COUNTIFS($H$263:$H268,"&lt;&gt;CZ"),IF(AND(H268="CZ",H267="CZ",H266="CZ",H265&lt;&gt;"CZ",H264="CZ",AF268=AF264,AF268&lt;&gt;AF263,AF268&lt;&gt;AF269),A264-COUNTIFS($H$263:$H264,"&lt;&gt;CZ")&amp;$AH$5&amp;A268-COUNTIFS($H$263:$H268,"&lt;&gt;CZ"),IF(AND(H268="CZ",H267="CZ",H266="CZ",H265="CZ",H264&lt;&gt;"CZ",AF268=AF264,AF268&lt;&gt;AF263,AF268&lt;&gt;AF269),A265-COUNTIFS($H$263:$H264,"&lt;&gt;CZ")&amp;$AH$5&amp;A268-COUNTIFS($H$263:$H268,"&lt;&gt;CZ"),IF(AND(H268="CZ",H267&lt;&gt;"CZ",H266="CZ",H265="CZ",H264&lt;&gt;"CZ",AF268=AF264,AF268&lt;&gt;AF263,AF268&lt;&gt;AF269),A265-COUNTIFS($H$263:$H264,"&lt;&gt;CZ")&amp;$AH$5&amp;A268-COUNTIFS($H$263:$H268,"&lt;&gt;CZ"),IF(AND(H268="CZ",H267&lt;&gt;"CZ",H266="CZ",H265&lt;&gt;"CZ",H264="CZ",AF268=AF264,AF268&lt;&gt;AF263,AF268&lt;&gt;AF269),A264-COUNTIFS($H$263:$H264,"&lt;&gt;CZ")&amp;$AH$5&amp;A268-COUNTIFS($H$263:$H268,"&lt;&gt;CZ"),IF(AND(H268="CZ",H267&lt;&gt;"CZ",H266&lt;&gt;"CZ",H265="CZ",H264="CZ",AF268=AF264,AF268&lt;&gt;AF263,AF268&lt;&gt;AF269),A264-COUNTIFS($H$263:$H264,"&lt;&gt;CZ")&amp;$AH$5&amp;A268-COUNTIFS($H$263:$H268,"&lt;&gt;CZ"),IF(AND(H268="CZ",H267&lt;&gt;"CZ",H266&lt;&gt;"CZ",H265&lt;&gt;"CZ",H264="CZ",AF268=AF264,AF268&lt;&gt;AF263,AF268&lt;&gt;AF269),A264-COUNTIFS($H$263:$H264,"&lt;&gt;CZ")&amp;$AH$5&amp;A268-COUNTIFS($H$263:$H268,"&lt;&gt;CZ"),IF(AND(H268="CZ",H267&lt;&gt;"CZ",H266&lt;&gt;"CZ",H265="CZ",H264&lt;&gt;"CZ",AF268=AF264,AF268&lt;&gt;AF263,AF268&lt;&gt;AF269),A265-COUNTIFS($H$263:$H264,"&lt;&gt;CZ")&amp;$AH$5&amp;A268-COUNTIFS($H$263:$H268,"&lt;&gt;CZ"),IF(AND(H268="CZ",H267&lt;&gt;"CZ",H266="CZ",H265&lt;&gt;"CZ",H264&lt;&gt;"CZ",AF268=AF264,AF268&lt;&gt;AF263,AF268&lt;&gt;AF269),A265-COUNTIFS($H$263:$H264,"&lt;&gt;CZ")&amp;$AH$5&amp;A268-COUNTIFS($H$263:$H268,"&lt;&gt;CZ"),IF(AND(H268="CZ",H267="CZ",H266&lt;&gt;"CZ",H265&lt;&gt;"CZ",H264&lt;&gt;"CZ",AF268=AF264,AF268&lt;&gt;AF263,AF268&lt;&gt;AF269),A265-COUNTIFS($H$263:$H264,"&lt;&gt;CZ")&amp;$AH$5&amp;A268-COUNTIFS($H$263:$H268,"&lt;&gt;CZ"),IF(AND(H268="CZ",H267="CZ",H266&lt;&gt;"CZ",H265&lt;&gt;"CZ",H264="CZ",AF268=AF264,AF268&lt;&gt;AF263,AF268&lt;&gt;AF269),A264-COUNTIFS($H$263:$H264,"&lt;&gt;CZ")&amp;$AH$5&amp;A268-COUNTIFS($H$263:$H268,"&lt;&gt;CZ"),IF(AND(H268="CZ",H267="CZ",H266&lt;&gt;"CZ",H265="CZ",H264&lt;&gt;"CZ",AF268=AF264,AF268&lt;&gt;AF263,AF268&lt;&gt;AF269),A265-COUNTIFS($H$263:$H264,"&lt;&gt;CZ")&amp;$AH$5&amp;A268-COUNTIFS($H$263:$H268,"&lt;&gt;CZ"),IF(AND(H268="CZ",H267="CZ",H266="CZ",H265&lt;&gt;"CZ",H264&lt;&gt;"CZ",AF268=AF264,AF268&lt;&gt;AF263,AF268&lt;&gt;AF269),A265-COUNTIFS($H$263:$H264,"&lt;&gt;CZ")&amp;$AH$5&amp;A268-COUNTIFS($H$263:$H268,"&lt;&gt;CZ"),IF(AND(H268="CZ",H267&lt;&gt;"CZ",H266&lt;&gt;"CZ",H265&lt;&gt;"CZ",H264&lt;&gt;"CZ",AF268=AF264,AF268&lt;&gt;AF263,AF268&lt;&gt;AF269),A265-COUNTIFS($H$263:$H264,"&lt;&gt;CZ"),IF(AND(H268="CZ",H267&lt;&gt;"CZ",H266="CZ",H265="CZ",H269="CZ",AF269=AF265,AF268&lt;&gt;AF264,AF268&lt;&gt;AF270),A265-COUNTIFS($H$263:$H265,"&lt;&gt;CZ")&amp;$AH$5&amp;A269-COUNTIFS($H$263:$H269,"&lt;&gt;CZ"),IF(AND(H268="CZ",H267="CZ",H266&lt;&gt;"CZ",H265="CZ",H269="CZ",AF269=AF265,AF268&lt;&gt;AF264,AF268&lt;&gt;AF270),A265-COUNTIFS($H$263:$H265,"&lt;&gt;CZ")&amp;$AH$5&amp;A269-COUNTIFS($H$263:$H269,"&lt;&gt;CZ"),IF(AND(H268="CZ",H267="CZ",H266="CZ",H265&lt;&gt;"CZ",H269="CZ",AF269=AF265,AF268&lt;&gt;AF264,AF268&lt;&gt;AF270),A266-COUNTIFS($H$263:$H265,"&lt;&gt;CZ")&amp;$AH$5&amp;A269-COUNTIFS($H$263:$H269,"&lt;&gt;CZ"),IF(AND(H268="CZ",H267="CZ",H266="CZ",H265="CZ",H269&lt;&gt;"CZ",AF269=AF265,AF268&lt;&gt;AF264,AF268&lt;&gt;AF270),A265-COUNTIFS($H$263:$H265,"&lt;&gt;CZ")&amp;$AH$5&amp;A269-COUNTIFS($H$263:$H269,"&lt;&gt;CZ"),IF(AND(H268="CZ",H267&lt;&gt;"CZ",H266="CZ",H265="CZ",H269&lt;&gt;"CZ",AF269=AF265,AF268&lt;&gt;AF264,AF268&lt;&gt;AF270),A265-COUNTIFS($H$263:$H265,"&lt;&gt;CZ")&amp;$AH$5&amp;A269-COUNTIFS($H$263:$H269,"&lt;&gt;CZ"),IF(AND(H268="CZ",H267&lt;&gt;"CZ",H266="CZ",H265&lt;&gt;"CZ",H269="CZ",AF269=AF265,AF268&lt;&gt;AF264,AF268&lt;&gt;AF270),A266-COUNTIFS($H$263:$H265,"&lt;&gt;CZ")&amp;$AH$5&amp;A269-COUNTIFS($H$263:$H269,"&lt;&gt;CZ"),IF(AND(H268="CZ",H267&lt;&gt;"CZ",H266&lt;&gt;"CZ",H265="CZ",H269="CZ",AF269=AF265,AF268&lt;&gt;AF264,AF268&lt;&gt;AF270),A265-COUNTIFS($H$263:$H265,"&lt;&gt;CZ")&amp;$AH$5&amp;A269-COUNTIFS($H$263:$H269,"&lt;&gt;CZ"),IF(AND(H268="CZ",H267&lt;&gt;"CZ",H266&lt;&gt;"CZ",H265&lt;&gt;"CZ",H269="CZ",AF269=AF265,AF268&lt;&gt;AF264,AF268&lt;&gt;AF270),A266-COUNTIFS($H$263:$H265,"&lt;&gt;CZ")&amp;$AH$5&amp;A269-COUNTIFS($H$263:$H269,"&lt;&gt;CZ"),IF(AND(H268="CZ",H267&lt;&gt;"CZ",H266&lt;&gt;"CZ",H265="CZ",H269&lt;&gt;"CZ",AF269=AF265,AF268&lt;&gt;AF264,AF268&lt;&gt;AF270),A265-COUNTIFS($H$263:$H265,"&lt;&gt;CZ")&amp;$AH$5&amp;A269-COUNTIFS($H$263:$H269,"&lt;&gt;CZ"),IF(AND(H268="CZ",H267&lt;&gt;"CZ",H266="CZ",H265&lt;&gt;"CZ",H269&lt;&gt;"CZ",AF269=AF265,AF268&lt;&gt;AF264,AF268&lt;&gt;AF270),A266-COUNTIFS($H$263:$H265,"&lt;&gt;CZ")&amp;$AH$5&amp;A269-COUNTIFS($H$263:$H269,"&lt;&gt;CZ"),IF(AND(H268="CZ",H267="CZ",H266&lt;&gt;"CZ",H265&lt;&gt;"CZ",H269&lt;&gt;"CZ",AF269=AF265,AF268&lt;&gt;AF264,AF268&lt;&gt;AF270),A266-COUNTIFS($H$263:$H265,"&lt;&gt;CZ")&amp;$AH$5&amp;A269-COUNTIFS($H$263:$H269,"&lt;&gt;CZ"),IF(AND(H268="CZ",H267="CZ",H266&lt;&gt;"CZ",H265&lt;&gt;"CZ",H269="CZ",AF269=AF265,AF268&lt;&gt;AF264,AF268&lt;&gt;AF270),A266-COUNTIFS($H$263:$H265,"&lt;&gt;CZ")&amp;$AH$5&amp;A269-COUNTIFS($H$263:$H269,"&lt;&gt;CZ"),IF(AND(H268="CZ",H267="CZ",H266&lt;&gt;"CZ",H265="CZ",H269&lt;&gt;"CZ",AF269=AF265,AF268&lt;&gt;AF264,AF268&lt;&gt;AF270),A265-COUNTIFS($H$263:$H265,"&lt;&gt;CZ")&amp;$AH$5&amp;A269-COUNTIFS($H$263:$H269,"&lt;&gt;CZ"),IF(AND(H268="CZ",H267="CZ",H266="CZ",H265&lt;&gt;"CZ",H269&lt;&gt;"CZ",AF269=AF265,AF268&lt;&gt;AF264,AF268&lt;&gt;AF270),A266-COUNTIFS($H$263:$H265,"&lt;&gt;CZ")&amp;$AH$5&amp;A269-COUNTIFS($H$263:$H269,"&lt;&gt;CZ"),IF(AND(H268="CZ",H267&lt;&gt;"CZ",H266&lt;&gt;"CZ",H265&lt;&gt;"CZ",H269&lt;&gt;"CZ",AF269=AF265,AF268&lt;&gt;AF264,AF268&lt;&gt;AF270),A266-COUNTIFS($H$263:$H265,"&lt;&gt;CZ"),IF(AND(H268="CZ",H267&lt;&gt;"CZ",H266="CZ",H269="CZ",H270="CZ",AF270=AF266,AF268&lt;&gt;AF265,AF268&lt;&gt;AF271),A266-COUNTIFS($H$263:$H266,"&lt;&gt;CZ")&amp;$AH$5&amp;A270-COUNTIFS($H$263:$H270,"&lt;&gt;CZ"),IF(AND(H268="CZ",H267="CZ",H266&lt;&gt;"CZ",H269="CZ",H270="CZ",AF270=AF266,AF268&lt;&gt;AF265,AF268&lt;&gt;AF271),A267-COUNTIFS($H$263:$H266,"&lt;&gt;CZ")&amp;$AH$5&amp;A270-COUNTIFS($H$263:$H270,"&lt;&gt;CZ"),IF(AND(H268="CZ",H267="CZ",H266="CZ",H269&lt;&gt;"CZ",H270="CZ",AF270=AF266,AF268&lt;&gt;AF265,AF268&lt;&gt;AF271),A266-COUNTIFS($H$263:$H266,"&lt;&gt;CZ")&amp;$AH$5&amp;A270-COUNTIFS($H$263:$H270,"&lt;&gt;CZ"),IF(AND(H268="CZ",H267="CZ",H266="CZ",H269="CZ",H270&lt;&gt;"CZ",AF270=AF266,AF268&lt;&gt;AF265,AF268&lt;&gt;AF271),A266-COUNTIFS($H$263:$H266,"&lt;&gt;CZ")&amp;$AH$5&amp;A270-COUNTIFS($H$263:$H270,"&lt;&gt;CZ"),IF(AND(H268="CZ",H267&lt;&gt;"CZ",H266="CZ",H269="CZ",H270&lt;&gt;"CZ",AF270=AF266,AF268&lt;&gt;AF265,AF268&lt;&gt;AF271),A266-COUNTIFS($H$263:$H266,"&lt;&gt;CZ")&amp;$AH$5&amp;A270-COUNTIFS($H$263:$H270,"&lt;&gt;CZ"),IF(AND(H268="CZ",H267&lt;&gt;"CZ",H266="CZ",H269&lt;&gt;"CZ",H270="CZ",AF270=AF266,AF268&lt;&gt;AF265,AF268&lt;&gt;AF271),A266-COUNTIFS($H$263:$H266,"&lt;&gt;CZ")&amp;$AH$5&amp;A270-COUNTIFS($H$263:$H270,"&lt;&gt;CZ"),IF(AND(H268="CZ",H267&lt;&gt;"CZ",H266&lt;&gt;"CZ",H269="CZ",H270="CZ",AF270=AF266,AF268&lt;&gt;AF265,AF268&lt;&gt;AF271),A267-COUNTIFS($H$263:$H266,"&lt;&gt;CZ")&amp;$AH$5&amp;A270-COUNTIFS($H$263:$H270,"&lt;&gt;CZ"),IF(AND(H268="CZ",H267&lt;&gt;"CZ",H266&lt;&gt;"CZ",H269&lt;&gt;"CZ",H270="CZ",AF270=AF266,AF268&lt;&gt;AF265,AF268&lt;&gt;AF271),A267-COUNTIFS($H$263:$H266,"&lt;&gt;CZ")&amp;$AH$5&amp;A270-COUNTIFS($H$263:$H270,"&lt;&gt;CZ"),IF(AND(H268="CZ",H267&lt;&gt;"CZ",H266&lt;&gt;"CZ",H269="CZ",H270&lt;&gt;"CZ",AF270=AF266,AF268&lt;&gt;AF265,AF268&lt;&gt;AF271),A267-COUNTIFS($H$263:$H266,"&lt;&gt;CZ")&amp;$AH$5&amp;A270-COUNTIFS($H$263:$H270,"&lt;&gt;CZ"),IF(AND(H268="CZ",H267&lt;&gt;"CZ",H266="CZ",H269&lt;&gt;"CZ",H270&lt;&gt;"CZ",AF270=AF266,AF268&lt;&gt;AF265,AF268&lt;&gt;AF271),A266-COUNTIFS($H$263:$H266,"&lt;&gt;CZ")&amp;$AH$5&amp;A270-COUNTIFS($H$263:$H270,"&lt;&gt;CZ"),IF(AND(H268="CZ",H267="CZ",H266&lt;&gt;"CZ",H269&lt;&gt;"CZ",H270&lt;&gt;"CZ",AF270=AF266,AF268&lt;&gt;AF265,AF268&lt;&gt;AF271),A267-COUNTIFS($H$263:$H266,"&lt;&gt;CZ")&amp;$AH$5&amp;A270-COUNTIFS($H$263:$H270,"&lt;&gt;CZ"),IF(AND(H268="CZ",H267="CZ",H266&lt;&gt;"CZ",H269&lt;&gt;"CZ",H270="CZ",AF270=AF266,AF268&lt;&gt;AF265,AF268&lt;&gt;AF271),A267-COUNTIFS($H$263:$H266,"&lt;&gt;CZ")&amp;$AH$5&amp;A270-COUNTIFS($H$263:$H270,"&lt;&gt;CZ"),IF(AND(H268="CZ",H267="CZ",H266&lt;&gt;"CZ",H269="CZ",H270&lt;&gt;"CZ",AF270=AF266,AF268&lt;&gt;AF265,AF268&lt;&gt;AF271),A267-COUNTIFS($H$263:$H266,"&lt;&gt;CZ")&amp;$AH$5&amp;A270-COUNTIFS($H$263:$H270,"&lt;&gt;CZ"),IF(AND(H268="CZ",H267="CZ",H266="CZ",H269&lt;&gt;"CZ",H270&lt;&gt;"CZ",AF270=AF266,AF268&lt;&gt;AF265,AF268&lt;&gt;AF271),A266-COUNTIFS($H$263:$H266,"&lt;&gt;CZ")&amp;$AH$5&amp;A270-COUNTIFS($H$263:$H270,"&lt;&gt;CZ"),""))))))))))))))))))))))))))))))))))))))))))))))))</f>
        <v/>
      </c>
      <c r="AK268" s="102" t="str">
        <f>IF(AI268&lt;&gt;"","",IF(AJ268&lt;&gt;"","",IF(AND(H267="CZ",H266&lt;&gt;"CZ",H265&lt;&gt;"CZ",H268&lt;&gt;"CZ",H269&lt;&gt;"CZ",AF269=AF265,AF267&lt;&gt;AF264,AF267&lt;&gt;AF270),A266-COUNTIFS($H$263:$H265,"&lt;&gt;CZ"),IF(AND(H268="CZ",H267&lt;&gt;"CZ",H269="CZ",H270="CZ",H271="CZ",AF271=AF267,AF268&lt;&gt;AF266,AF268&lt;&gt;AF272),A268-COUNTIFS($H$263:$H267,"&lt;&gt;CZ")&amp;$AH$5&amp;A271-COUNTIFS($H$263:$H271,"&lt;&gt;CZ"),IF(AND(H268="CZ",H267="CZ",H269&lt;&gt;"CZ",H270="CZ",H271="CZ",AF271=AF267,AF268&lt;&gt;AF266,AF268&lt;&gt;AF272),A267-COUNTIFS($H$263:$H267,"&lt;&gt;CZ")&amp;$AH$5&amp;A271-COUNTIFS($H$263:$H271,"&lt;&gt;CZ"),IF(AND(H268="CZ",H267="CZ",H269="CZ",H270&lt;&gt;"CZ",H271="CZ",AF271=AF267,AF268&lt;&gt;AF266,AF268&lt;&gt;AF272),A267-COUNTIFS($H$263:$H267,"&lt;&gt;CZ")&amp;$AH$5&amp;A271-COUNTIFS($H$263:$H271,"&lt;&gt;CZ"),IF(AND(H268="CZ",H267="CZ",H269="CZ",H270="CZ",H271&lt;&gt;"CZ",AF271=AF267,AF268&lt;&gt;AF266,AF268&lt;&gt;AF272),A267-COUNTIFS($H$263:$H267,"&lt;&gt;CZ")&amp;$AH$5&amp;A271-COUNTIFS($H$263:$H271,"&lt;&gt;CZ"),IF(AND(H268="CZ",H267&lt;&gt;"CZ",H269="CZ",H270="CZ",H271&lt;&gt;"CZ",AF271=AF267,AF268&lt;&gt;AF266,AF268&lt;&gt;AF272),A268-COUNTIFS($H$263:$H267,"&lt;&gt;CZ")&amp;$AH$5&amp;A271-COUNTIFS($H$263:$H271,"&lt;&gt;CZ"),IF(AND(H268="CZ",H267&lt;&gt;"CZ",H269="CZ",H270&lt;&gt;"CZ",H271="CZ",AF271=AF267,AF268&lt;&gt;AF266,AF268&lt;&gt;AF272),A268-COUNTIFS($H$263:$H267,"&lt;&gt;CZ")&amp;$AH$5&amp;A271-COUNTIFS($H$263:$H271,"&lt;&gt;CZ"),IF(AND(H268="CZ",H267&lt;&gt;"CZ",H269&lt;&gt;"CZ",H270="CZ",H271="CZ",AF271=AF267,AF268&lt;&gt;AF266,AF268&lt;&gt;AF272),A268-COUNTIFS($H$263:$H267,"&lt;&gt;CZ")&amp;$AH$5&amp;A271-COUNTIFS($H$263:$H271,"&lt;&gt;CZ"),IF(AND(H268="CZ",H267&lt;&gt;"CZ",H269&lt;&gt;"CZ",H270&lt;&gt;"CZ",H271="CZ",AF271=AF267,AF268&lt;&gt;AF266,AF268&lt;&gt;AF272),A268-COUNTIFS($H$263:$H267,"&lt;&gt;CZ")&amp;$AH$5&amp;A271-COUNTIFS($H$263:$H271,"&lt;&gt;CZ"),IF(AND(H268="CZ",H267&lt;&gt;"CZ",H269&lt;&gt;"CZ",H270&lt;&gt;"CZ",H271&lt;&gt;"CZ",AF271=AF267,AF268&lt;&gt;AF266,AF268&lt;&gt;AF272),A271-COUNTIFS($H$263:$H271,"&lt;&gt;CZ"),IF(AND(H268="CZ",H267&lt;&gt;"CZ",H269&lt;&gt;"CZ",H270="CZ",H271&lt;&gt;"CZ",AF271=AF267,AF268&lt;&gt;AF266,AF268&lt;&gt;AF272),A268-COUNTIFS($H$263:$H267,"&lt;&gt;CZ")&amp;$AH$5&amp;A271-COUNTIFS($H$263:$H271,"&lt;&gt;CZ"),IF(AND(H268="CZ",H267="CZ",H269="CZ",H270&lt;&gt;"CZ",H271&lt;&gt;"CZ",AF271=AF267,AF268&lt;&gt;AF266,AF268&lt;&gt;AF272),A267-COUNTIFS($H$263:$H267,"&lt;&gt;CZ")&amp;$AH$5&amp;A271-COUNTIFS($H$263:$H271,"&lt;&gt;CZ"),IF(AND(H268="CZ",H267="CZ",H269&lt;&gt;"CZ",H270&lt;&gt;"CZ",H271&lt;&gt;"CZ",AF271=AF267,AF268&lt;&gt;AF266,AF268&lt;&gt;AF272),A267-COUNTIFS($H$263:$H267,"&lt;&gt;CZ")&amp;$AH$5&amp;A271-COUNTIFS($H$263:$H271,"&lt;&gt;CZ"),IF(AND(H268="CZ",H267="CZ",H269&lt;&gt;"CZ",H270&lt;&gt;"CZ",H271="CZ",AF271=AF267,AF268&lt;&gt;AF266,AF268&lt;&gt;AF272),A267-COUNTIFS($H$263:$H267,"&lt;&gt;CZ")&amp;$AH$5&amp;A271-COUNTIFS($H$263:$H271,"&lt;&gt;CZ"),IF(AND(H268="CZ",H267="CZ",H269&lt;&gt;"CZ",H270="CZ",H271&lt;&gt;"CZ",AF271=AF267,AF268&lt;&gt;AF266,AF268&lt;&gt;AF272),A267-COUNTIFS($H$263:$H267,"&lt;&gt;CZ")&amp;$AH$5&amp;A271-COUNTIFS($H$263:$H271,"&lt;&gt;CZ"),IF(AND(H268="CZ",H267&lt;&gt;"CZ",H269="CZ",H270&lt;&gt;"CZ",H271&lt;&gt;"CZ",AF271=AF267,AF268&lt;&gt;AF266,AF268&lt;&gt;AF272),A268-COUNTIFS($H$263:$H267,"&lt;&gt;CZ")&amp;$AH$5&amp;A271-COUNTIFS($H$263:$H271,"&lt;&gt;CZ"),IF(AND(H268="CZ",H269&lt;&gt;"CZ",H270="CZ",H271="CZ",H272="CZ",AF268=AF272,AF268&lt;&gt;AF267,AF268&lt;&gt;AF273),A268-COUNTIFS($H$263:$H268,"&lt;&gt;CZ")&amp;$AH$5&amp;A272-COUNTIFS($H$263:$H272,"&lt;&gt;CZ"),IF(AND(H268="CZ",H269="CZ",H270&lt;&gt;"CZ",H271="CZ",H272="CZ",AF268=AF272,AF268&lt;&gt;AF267,AF268&lt;&gt;AF273),A268-COUNTIFS($H$263:$H268,"&lt;&gt;CZ")&amp;$AH$5&amp;A272-COUNTIFS($H$263:$H272,"&lt;&gt;CZ"),IF(AND(H268="CZ",H269="CZ",H270="CZ",H271&lt;&gt;"CZ",H272="CZ",AF268=AF272,AF268&lt;&gt;AF267,AF268&lt;&gt;AF273),A268-COUNTIFS($H$263:$H268,"&lt;&gt;CZ")&amp;$AH$5&amp;A272-COUNTIFS($H$263:$H272,"&lt;&gt;CZ"),IF(AND(H268="CZ",H269="CZ",H270="CZ",H271="CZ",H272&lt;&gt;"CZ",AF268=AF272,AF268&lt;&gt;AF267,AF268&lt;&gt;AF273),A268-COUNTIFS($H$263:$H268,"&lt;&gt;CZ")&amp;$AH$5&amp;A272-COUNTIFS($H$263:$H272,"&lt;&gt;CZ"),IF(AND(H268="CZ",H267&lt;&gt;"CZ",H266="CZ",H265="CZ",H269&lt;&gt;"CZ",AF269=AF265,AF268&lt;&gt;AF264,AF268&lt;&gt;AF270),A265-COUNTIFS($H$263:$H265,"&lt;&gt;CZ")&amp;$AH$5&amp;A269-COUNTIFS($H$263:$H269,"&lt;&gt;CZ"),IF(AND(H268="CZ",H269&lt;&gt;"CZ",H270="CZ",H271="CZ",H272&lt;&gt;"CZ",AF268=AF272,AF268&lt;&gt;AF267,AF268&lt;&gt;AF273),A268-COUNTIFS($H$263:$H268,"&lt;&gt;CZ")&amp;$AH$5&amp;A272-COUNTIFS($H$263:$H272,"&lt;&gt;CZ"),IF(AND(H268="CZ",H269&lt;&gt;"CZ",H270="CZ",H271&lt;&gt;"CZ",H272="CZ",AF268=AF272,AF268&lt;&gt;AF267,AF268&lt;&gt;AF273),A268-COUNTIFS($H$263:$H268,"&lt;&gt;CZ")&amp;$AH$5&amp;A272-COUNTIFS($H$263:$H272,"&lt;&gt;CZ"),IF(AND(H268="CZ",H269&lt;&gt;"CZ",H270&lt;&gt;"CZ",H271="CZ",H272="CZ",AF268=AF272,AF268&lt;&gt;AF267,AF268&lt;&gt;AF273),A268-COUNTIFS($H$263:$H268,"&lt;&gt;CZ")&amp;$AH$5&amp;A272-COUNTIFS($H$263:$H272,"&lt;&gt;CZ"),IF(AND(H268="CZ",H269&lt;&gt;"CZ",H270&lt;&gt;"CZ",H271&lt;&gt;"CZ",H272="CZ",AF268=AF272,AF268&lt;&gt;AF267,AF268&lt;&gt;AF273),A268-COUNTIFS($H$263:$H268,"&lt;&gt;CZ")&amp;$AH$5&amp;A272-COUNTIFS($H$263:$H272,"&lt;&gt;CZ"),IF(AND(H268="CZ",H269&lt;&gt;"CZ",H270&lt;&gt;"CZ",H271="CZ",H272&lt;&gt;"CZ",AF268=AF272,AF268&lt;&gt;AF267,AF268&lt;&gt;AF273),A268-COUNTIFS($H$263:$H268,"&lt;&gt;CZ")&amp;$AH$5&amp;A272-COUNTIFS($H$263:$H272,"&lt;&gt;CZ"),IF(AND(H268="CZ",H269&lt;&gt;"CZ",H270="CZ",H271&lt;&gt;"CZ",H272&lt;&gt;"CZ",AF268=AF272,AF268&lt;&gt;AF267,AF268&lt;&gt;AF273),A268-COUNTIFS($H$263:$H268,"&lt;&gt;CZ")&amp;$AH$5&amp;A272-COUNTIFS($H$263:$H272,"&lt;&gt;CZ"),IF(AND(H268="CZ",H269="CZ",H270&lt;&gt;"CZ",H271&lt;&gt;"CZ",H272&lt;&gt;"CZ",AF268=AF272,AF268&lt;&gt;AF267,AF268&lt;&gt;AF273),A268-COUNTIFS($H$263:$H268,"&lt;&gt;CZ")&amp;$AH$5&amp;A272-COUNTIFS($H$263:$H272,"&lt;&gt;CZ"),IF(AND(H268="CZ",H269="CZ",H270="CZ",H271&lt;&gt;"CZ",H272&lt;&gt;"CZ",AF268=AF272,AF268&lt;&gt;AF267,AF268&lt;&gt;AF273),A268-COUNTIFS($H$263:$H268,"&lt;&gt;CZ")&amp;$AH$5&amp;A272-COUNTIFS($H$263:$H272,"&lt;&gt;CZ"),IF(AND(H268="CZ",H269="CZ",H270&lt;&gt;"CZ",H271="CZ",H272&lt;&gt;"CZ",AF268=AF272,AF268&lt;&gt;AF267,AF268&lt;&gt;AF273),A268-COUNTIFS($H$263:$H268,"&lt;&gt;CZ")&amp;$AH$5&amp;A272-COUNTIFS($H$263:$H272,"&lt;&gt;CZ"),IF(AND(H268="CZ",H269="CZ",H270="CZ",H271&lt;&gt;"CZ",H272&lt;&gt;"CZ",AF268=AF272,AF268&lt;&gt;AF267,AF268&lt;&gt;AF273),A268-COUNTIFS($H$263:$H268,"&lt;&gt;CZ")&amp;$AH$5&amp;A272-COUNTIFS($H$263:$H272,"&lt;&gt;CZ"),IF(AND(H268="CZ",H269="CZ",H270&lt;&gt;"CZ",H271&lt;&gt;"CZ",H272&lt;&gt;"CZ",AF268=AF272,AF268&lt;&gt;AF267,AF268&lt;&gt;AF273),A272-COUNTIFS($H$263:$H272,"&lt;&gt;CZ"),""))))))))))))))))))))))))))))))))))</f>
        <v/>
      </c>
      <c r="AL268" s="120" t="str">
        <f t="shared" si="17"/>
        <v>6</v>
      </c>
    </row>
    <row r="269" spans="1:38" s="104" customFormat="1" ht="15" customHeight="1">
      <c r="A269" s="105">
        <v>7</v>
      </c>
      <c r="B269" s="106">
        <v>707</v>
      </c>
      <c r="C269" s="107" t="s">
        <v>229</v>
      </c>
      <c r="D269" s="107" t="s">
        <v>230</v>
      </c>
      <c r="E269" s="106">
        <v>2001</v>
      </c>
      <c r="F269" s="108"/>
      <c r="G269" s="109" t="s">
        <v>163</v>
      </c>
      <c r="H269" s="110" t="s">
        <v>250</v>
      </c>
      <c r="I269" s="111"/>
      <c r="J269" s="112">
        <v>0</v>
      </c>
      <c r="K269" s="111"/>
      <c r="L269" s="112">
        <v>0</v>
      </c>
      <c r="M269" s="111"/>
      <c r="N269" s="112">
        <v>0</v>
      </c>
      <c r="O269" s="111"/>
      <c r="P269" s="112">
        <v>0</v>
      </c>
      <c r="Q269" s="111"/>
      <c r="R269" s="112">
        <v>0</v>
      </c>
      <c r="S269" s="113"/>
      <c r="T269" s="112">
        <v>0</v>
      </c>
      <c r="U269" s="111">
        <v>88</v>
      </c>
      <c r="V269" s="112">
        <v>651.20000000000005</v>
      </c>
      <c r="W269" s="111">
        <v>82</v>
      </c>
      <c r="X269" s="112">
        <v>631.4</v>
      </c>
      <c r="Y269" s="111">
        <v>66</v>
      </c>
      <c r="Z269" s="112">
        <v>554.4</v>
      </c>
      <c r="AA269" s="111">
        <v>46</v>
      </c>
      <c r="AB269" s="112">
        <v>400.2</v>
      </c>
      <c r="AC269" s="111"/>
      <c r="AD269" s="112">
        <v>0</v>
      </c>
      <c r="AE269" s="116">
        <v>2237.1999999999998</v>
      </c>
      <c r="AF269" s="117">
        <v>2237.1999999999998</v>
      </c>
      <c r="AG269" s="118">
        <v>7</v>
      </c>
      <c r="AH269" s="100">
        <f t="shared" ca="1" si="16"/>
        <v>2.67796708097503E-2</v>
      </c>
      <c r="AI269" s="119">
        <f>IF(H269="","",IF(H269&lt;&gt;"CZ","NE",IF(AND(H269="CZ",AF268&lt;&gt;AF269,AF269&lt;&gt;AF270),A269-COUNTIF($H$263:$H269,"&lt;&gt;CZ"),IF(AND(H269="CZ",H268="CZ",AF269=AF268,AF269&lt;&gt;AF267,AF269&lt;&gt;AF270),A268-COUNTIF($H$263:$H269,"&lt;&gt;CZ")&amp;$AH$5&amp;A269-COUNTIF($H$263:$H269,"&lt;&gt;CZ"),IF(AND(H269="CZ",H270="CZ",AF269&lt;&gt;AF268,AF269=AF270,AF269&lt;&gt;AF271),A269-COUNTIF($H$263:$H269,"&lt;&gt;CZ")&amp;$AH$5&amp;A270-COUNTIF($H$263:$H270,"&lt;&gt;CZ"),IF(AND(H269="CZ",H268="CZ",H267="CZ",AF269=AF267,AF269&lt;&gt;AF266,AF269&lt;&gt;AF270),A267-COUNTIF($H$263:$H269,"&lt;&gt;CZ")&amp;$AH$5&amp;A269-COUNTIF($H$263:$H269,"&lt;&gt;CZ"),IF(AND(H269="CZ",H268="CZ",H270="CZ",AF270=AF268,AF269&lt;&gt;AF267,AF269&lt;&gt;AF271),A268-COUNTIF($H$263:$H268,"&lt;&gt;CZ")&amp;$AH$5&amp;A270-COUNTIF($H$263:$H270,"&lt;&gt;CZ"),IF(AND(H269="CZ",H270="CZ",H271="CZ",AF269&lt;&gt;AF268,AF269=AF271,AF269&lt;&gt;AF272),A269-COUNTIF($H$263:$H269,"&lt;&gt;CZ")&amp;$AH$5&amp;A271-COUNTIF($H$263:$H271,"&lt;&gt;CZ"),IF(AND(H269="CZ",H268="CZ",H267="CZ",H266="CZ",AF269=AF266,AF269&lt;&gt;AF265,AF269&lt;&gt;AF270),A266-COUNTIF($H$263:$H266,"&lt;&gt;CZ")&amp;$AH$5&amp;A269-COUNTIF($H$263:$H269,"&lt;&gt;CZ"),IF(AND(H269="CZ",H268="CZ",H267="CZ",H270="CZ",AF270=AF267,AF269&lt;&gt;AF266,AF269&lt;&gt;AF271),A267-COUNTIF($H$263:$H267,"&lt;&gt;CZ")&amp;$AH$5&amp;A270-COUNTIF($H$263:$H270,"&lt;&gt;CZ"),IF(AND(H269="CZ",H268="CZ",H270="CZ",H271="CZ",AF271=AF268,AF269&lt;&gt;AF267,AF269&lt;&gt;AF272),A268-COUNTIF($H$263:$H268,"&lt;&gt;CZ")&amp;$AH$5&amp;A271-COUNTIF($H$263:$H271,"&lt;&gt;CZ"),IF(AND(H269="CZ",H270="CZ",H271="CZ",H272="CZ",AF269&lt;&gt;AF268,AF269=AF272,AF269&lt;&gt;AF273),A269-COUNTIF($H$263:$H269,"&lt;&gt;CZ")&amp;$AH$5&amp;A272-COUNTIF($H$263:$H272,"&lt;&gt;CZ"),IF(AND(H269="CZ",H268="CZ",H267="CZ",H266="CZ",H265="CZ",AF269=AF265,AF269&lt;&gt;AF264,AF269&lt;&gt;AF270),A265-COUNTIF($H$263:$H265,"&lt;&gt;CZ")&amp;$AH$5&amp;A269-COUNTIF($H$263:$H269,"&lt;&gt;CZ"),IF(AND(H269="CZ",H268="CZ",H267="CZ",H266="CZ",H270="CZ",AF270=AF266,AF269&lt;&gt;AF265,AF269&lt;&gt;AF271),A266-COUNTIF($H$263:$H266,"&lt;&gt;CZ")&amp;$AH$5&amp;A270-COUNTIF($H$263:$H270,"&lt;&gt;CZ"),IF(AND(H269="CZ",H268="CZ",H267="CZ",H270="CZ",H271="CZ",AF271=AF267,AF269&lt;&gt;AF266,AF269&lt;&gt;AF272),A267-COUNTIF($H$263:$H267,"&lt;&gt;CZ")&amp;$AH$5&amp;A271-COUNTIF($H$263:$H271,"&lt;&gt;CZ"),IF(AND(H269="CZ",H268="CZ",H270="CZ",H271="CZ",H272="CZ",AF272=AF268,AF269&lt;&gt;AF267,AF269&lt;&gt;AF273),A268-COUNTIF($H$263:$H268,"&lt;&gt;CZ")&amp;$AH$5&amp;A272-COUNTIF($H$263:$H272,"&lt;&gt;CZ"),IF(AND(H269="CZ",H270="CZ",H271="CZ",H272="CZ",H273="CZ",AF269&lt;&gt;AF268,AF269=AF273,AF269&lt;&gt;AF274),A269-COUNTIF($H$263:$H269,"&lt;&gt;CZ")&amp;$AH$5&amp;A273-COUNTIF($H$263:$H273,"&lt;&gt;CZ"),IF(AND(H269="CZ",H268&lt;&gt;"CZ",AF269=AF268,AF269&lt;&gt;AF267,AF269&lt;&gt;AF270),A269-COUNTIF($H$263:$H269,"&lt;&gt;CZ"),IF(AND(H269="CZ",H270&lt;&gt;"CZ",AF269&lt;&gt;AF268,AF269=AF270,AF269&lt;&gt;AF271),A269-COUNTIF($H$263:$H269,"&lt;&gt;CZ"),IF(AND(H269="CZ",H268&lt;&gt;"CZ",H267="CZ",AF269=AF267,AF269&lt;&gt;AF266,AF269&lt;&gt;AF270),A267-COUNTIF($H$263:$H267,"&lt;&gt;CZ")&amp;$AH$5&amp;A269-COUNTIF($H$263:$H269,"&lt;&gt;CZ"),IF(AND(H269="CZ",H268="CZ",H267&lt;&gt;"CZ",AF269=AF267,AF269&lt;&gt;AF266,AF269&lt;&gt;AF270),A268-COUNTIF($H$263:$H267,"&lt;&gt;CZ")&amp;$AH$5&amp;A269-COUNTIF($H$263:$H269,"&lt;&gt;CZ"),IF(AND(H269="CZ",H268&lt;&gt;"CZ",H267&lt;&gt;"CZ",AF269=AF267,AF269&lt;&gt;AF266,AF269&lt;&gt;AF270),A269-COUNTIF($H$263:$H269,"&lt;&gt;CZ"),IF(AND(H269="CZ",H268&lt;&gt;"CZ",H270="CZ",AF269=AF268,AF269&lt;&gt;AF267,AF269=AF270,AF269&lt;&gt;AF271),A269-COUNTIF($H$263:$H268,"&lt;&gt;CZ")&amp;$AH$5&amp;A270-COUNTIF($H$263:$H270,"&lt;&gt;CZ"),IF(AND(H269="CZ",H268="CZ",H270&lt;&gt;"CZ",AF270=AF268,AF269&lt;&gt;AF267,AF269&lt;&gt;AF271),A268-COUNTIF($H$263:$H268,"&lt;&gt;CZ")&amp;$AH$5&amp;A270-COUNTIF($H$263:$H270,"&lt;&gt;CZ"),IF(AND(H269="CZ",H268&lt;&gt;"CZ",H270&lt;&gt;"CZ",AF270=AF268,AF269&lt;&gt;AF267,AF269&lt;&gt;AF271),A269-COUNTIF($H$263:$H268,"&lt;&gt;CZ"),IF(AND(H269="CZ",H270&lt;&gt;"CZ",H271="CZ",AF269&lt;&gt;AF268,AF269=AF271,AF269&lt;&gt;AF272),A269-COUNTIF($H$263:$H269,"&lt;&gt;CZ")&amp;$AH$5&amp;A271-COUNTIF($H$263:$H271,"&lt;&gt;CZ"),IF(AND(H269="CZ",H270="CZ",H271&lt;&gt;"CZ",AF269&lt;&gt;AF268,AF269=AF271,AF269&lt;&gt;AF272),A269-COUNTIF($H$263:$H269,"&lt;&gt;CZ")&amp;$AH$5&amp;A271-COUNTIF($H$263:$H271,"&lt;&gt;CZ"),IF(AND(H269="CZ",H270&lt;&gt;"CZ",H271&lt;&gt;"CZ",AF269&gt;0,AF269&lt;&gt;AF268,AF269=AF271,AF269&lt;&gt;AF272),A269-COUNTIF($H$263:$H269,"&lt;&gt;CZ"),IF(AND(H269="CZ",H268&lt;&gt;"CZ",H267="CZ",H266="CZ",AF269=AF266,AF269&lt;&gt;AF265,AF269&lt;&gt;AF270),A266-COUNTIF($H$263:$H266,"&lt;&gt;CZ")&amp;$AH$5&amp;A269-COUNTIF($H$263:$H269,"&lt;&gt;CZ"),IF(AND(H269="CZ",H268="CZ",H267&lt;&gt;"CZ",H266="CZ",AF269=AF266,AF269&lt;&gt;AF265,AF269&lt;&gt;AF270),A266-COUNTIF($H$263:$H266,"&lt;&gt;CZ")&amp;$AH$5&amp;A269-COUNTIF($H$263:$H269,"&lt;&gt;CZ"),IF(AND(H269="CZ",H268="CZ",H267="CZ",H266&lt;&gt;"CZ",AF269=AF266,AF269&lt;&gt;AF265,AF269&lt;&gt;AF270),A267-COUNTIF($H$263:$H266,"&lt;&gt;CZ")&amp;$AH$5&amp;A269-COUNTIF($H$263:$H269,"&lt;&gt;CZ"),IF(AND(H269="CZ",H268&lt;&gt;"CZ",H267&lt;&gt;"CZ",H266="CZ",AF269=AF266,AF269&lt;&gt;AF265,AF269&lt;&gt;AF270),A266-COUNTIF($H$263:$H266,"&lt;&gt;CZ")&amp;$AH$5&amp;A269-COUNTIF($H$263:$H269,"&lt;&gt;CZ"),IF(AND(H269="CZ",H268&lt;&gt;"CZ",H267="CZ",H266&lt;&gt;"CZ",AF269=AF266,AF269&lt;&gt;AF265,AF269&lt;&gt;AF270),A267-COUNTIF($H$263:$H266,"&lt;&gt;CZ")&amp;$AH$5&amp;A269-COUNTIF($H$263:$H269,"&lt;&gt;CZ"),IF(AND(H269="CZ",H268="CZ",H267&lt;&gt;"CZ",H266&lt;&gt;"CZ",AF269=AF266,AF269&lt;&gt;AF265,AF269&lt;&gt;AF270),A267-COUNTIF($H$263:$H266,"&lt;&gt;CZ")&amp;$AH$5&amp;A269-COUNTIF($H$263:$H269,"&lt;&gt;CZ"),IF(AND(H269="CZ",H268&lt;&gt;"CZ",H267&lt;&gt;"CZ",H266&lt;&gt;"CZ",AF269=AF266,AF269&lt;&gt;AF265,AF269&lt;&gt;AF270),A269-COUNTIF($H$263:$H269,"&lt;&gt;CZ"),IF(AND(H269="CZ",H268="CZ",H267&lt;&gt;"CZ",H270="CZ",AF269=AF267,AF269&lt;&gt;AF266,AF269=AF270,AF269&lt;&gt;AF271),A268-COUNTIF($H$263:$H267,"&lt;&gt;CZ")&amp;$AH$5&amp;A270-COUNTIF($H$263:$H270,"&lt;&gt;CZ"),IF(AND(H269="CZ",H268="CZ",H267="CZ",H270&lt;&gt;"CZ",AF269=AF267,AF269&lt;&gt;AF266,AF269=AF270,AF269&lt;&gt;AF271),A267-COUNTIF($H$263:$H267,"&lt;&gt;CZ")&amp;$AH$5&amp;A270-COUNTIF($H$263:$H270,"&lt;&gt;CZ"),IF(AND(H269="CZ",H268&lt;&gt;"CZ",H267&lt;&gt;"CZ",H270="CZ",AF269=AF267,AF269&lt;&gt;AF266,AF269=AF270,AF269&lt;&gt;AF271),A268-COUNTIF($H$263:$H267,"&lt;&gt;CZ")&amp;$AH$5&amp;A270-COUNTIF($H$263:$H270,"&lt;&gt;CZ"),IF(AND(H269="CZ",H268&lt;&gt;"CZ",H267="CZ",H270="CZ",AF269=AF267,AF269&lt;&gt;AF266,AF269=AF270,AF269&lt;&gt;AF271),A267-COUNTIF($H$263:$H267,"&lt;&gt;CZ")&amp;$AH$5&amp;A270-COUNTIF($H$263:$H270,"&lt;&gt;CZ"),IF(AND(H269="CZ",H268&lt;&gt;"CZ",H267="CZ",H270&lt;&gt;"CZ",AF269=AF267,AF269&lt;&gt;AF266,AF269=AF270,AF269&lt;&gt;AF271),A267-COUNTIF($H$263:$H267,"&lt;&gt;CZ")&amp;$AH$5&amp;A270-COUNTIF($H$263:$H270,"&lt;&gt;CZ"),IF(AND(H269="CZ",H268="CZ",H267&lt;&gt;"CZ",H270&lt;&gt;"CZ",AF270=AF267,AF269&lt;&gt;AF266,AF269&lt;&gt;AF271),A268-COUNTIF($H$263:$H267,"&lt;&gt;CZ")&amp;$AH$5&amp;A270-COUNTIF($H$263:$H270,"&lt;&gt;CZ"),IF(AND(H269="CZ",H268&lt;&gt;"CZ",H267&lt;&gt;"CZ",H270&lt;&gt;"CZ",AF270=AF267,AF269&lt;&gt;AF266,AF269&lt;&gt;AF271),A268-COUNTIF($H$263:$H267,"&lt;&gt;CZ"),IF(AND(H269="CZ",H268&lt;&gt;"CZ",H270="CZ",H271="CZ",AF271=AF268,AF269&lt;&gt;AF267,AF269&lt;&gt;AF272),A269-COUNTIF($H$263:$H268,"&lt;&gt;CZ")&amp;$AH$5&amp;A271-COUNTIF($H$263:$H271,"&lt;&gt;CZ"),IF(AND(H269="CZ",H268="CZ",H270&lt;&gt;"CZ",H271="CZ",AF271=AF268,AF269&lt;&gt;AF267,AF269&lt;&gt;AF272),A268-COUNTIF($H$263:$H268,"&lt;&gt;CZ")&amp;$AH$5&amp;A271-COUNTIF($H$263:$H271,"&lt;&gt;CZ"),IF(AND(H269="CZ",H268="CZ",H270="CZ",H271&lt;&gt;"CZ",AF271=AF268,AF269&lt;&gt;AF267,AF269&lt;&gt;AF272),A268-COUNTIF($H$263:$H268,"&lt;&gt;CZ")&amp;$AH$5&amp;A271-COUNTIF($H$263:$H271,"&lt;&gt;CZ"),IF(AND(H269="CZ",H268&lt;&gt;"CZ",H270&lt;&gt;"CZ",H271="CZ",AF271=AF268,AF269&lt;&gt;AF267,AF269&lt;&gt;AF272),A269-COUNTIF($H$263:$H268,"&lt;&gt;CZ")&amp;$AH$5&amp;A271-COUNTIF($H$263:$H271,"&lt;&gt;CZ"),IF(AND(H269="CZ",H268&lt;&gt;"CZ",H270="CZ",H271&lt;&gt;"CZ",AF271=AF268,AF269&lt;&gt;AF267,AF269&lt;&gt;AF272),A269-COUNTIF($H$263:$H268,"&lt;&gt;CZ")&amp;$AH$5&amp;A271-COUNTIF($H$263:$H271,"&lt;&gt;CZ"),IF(AND(H269="CZ",H268="CZ",H270&lt;&gt;"CZ",H271&lt;&gt;"CZ",AF271=AF268,AF269&lt;&gt;AF267,AF269&lt;&gt;AF272),A268-COUNTIF($H$263:$H268,"&lt;&gt;CZ")&amp;$AH$5&amp;A271-COUNTIF($H$263:$H271,"&lt;&gt;CZ"),IF(AND(H269="CZ",H268&lt;&gt;"CZ",H270&lt;&gt;"CZ",H271&lt;&gt;"CZ",AF271=AF268,AF269&lt;&gt;AF267,AF269&lt;&gt;AF272),A269-COUNTIF($H$263:$H268,"&lt;&gt;CZ"),IF(AND(H269="CZ",H270="CZ",H271="CZ",H272&lt;&gt;"CZ",AF269&lt;&gt;AF268,AF269=AF272,AF269&lt;&gt;AF273),A269-COUNTIF($H$263:$H269,"&lt;&gt;CZ")&amp;$AH$5&amp;A272-COUNTIF($H$263:$H272,"&lt;&gt;CZ"),IF(AND(H269="CZ",H270="CZ",H271&lt;&gt;"CZ",H272="CZ",AF269&lt;&gt;AF268,AF269=AF272,AF269&lt;&gt;AF273),A269-COUNTIF($H$263:$H269,"&lt;&gt;CZ")&amp;$AH$5&amp;A272-COUNTIF($H$263:$H272,"&lt;&gt;CZ"),IF(AND(H269="CZ",H270&lt;&gt;"CZ",H271="CZ",H272="CZ",AF269&lt;&gt;AF268,AF269=AF272,AF269&lt;&gt;AF273),A269-COUNTIF($H$263:$H269,"&lt;&gt;CZ")&amp;$AH$5&amp;A272-COUNTIF($H$263:$H272,"&lt;&gt;CZ"),IF(AND(H269="CZ",H270&lt;&gt;"CZ",H271&lt;&gt;"CZ",H272="CZ",AF269&lt;&gt;AF268,AF269=AF272,AF269&lt;&gt;AF273),A269-COUNTIF($H$263:$H269,"&lt;&gt;CZ")&amp;$AH$5&amp;A272-COUNTIF($H$263:$H272,"&lt;&gt;CZ"),"")))))))))))))))))))))))))))))))))))))))))))))))))))))</f>
        <v>7</v>
      </c>
      <c r="AJ269" s="102" t="str">
        <f>IF(AI269&lt;&gt;"","",IF(AND(H269="CZ",H270&lt;&gt;"CZ",H271="CZ",H272&lt;&gt;"CZ",AF269&lt;&gt;AF268,AF269=AF272,AF269&lt;&gt;AF273),A269-COUNTIF($H$263:$H269,"&lt;&gt;CZ")&amp;$AH$5&amp;A272-COUNTIF($H$263:$H272,"&lt;&gt;CZ"),IF(AND(H269="CZ",H270="CZ",H271&lt;&gt;"CZ",H272&lt;&gt;"CZ",AF269&lt;&gt;AF268,AF269=AF272,AF269&lt;&gt;AF273),A269-COUNTIF($H$263:$H269,"&lt;&gt;CZ")&amp;$AH$5&amp;A272-COUNTIF($H$263:$H272,"&lt;&gt;CZ"),IF(AND(H269="CZ",H270&lt;&gt;"CZ",H271&lt;&gt;"CZ",H272&lt;&gt;"CZ",AF269&lt;&gt;AF268,AF269=AF272,AF269&lt;&gt;AF273),A269-COUNTIF($H$263:$H269,"&lt;&gt;CZ"),IF(AND(H269="CZ",H268&lt;&gt;"CZ",H267="CZ",H266="CZ",H265="CZ",AF269=AF265,AF269&lt;&gt;AF264,AF269&lt;&gt;AF270),A265-COUNTIFS($H$263:$H265,"&lt;&gt;CZ")&amp;$AH$5&amp;A269-COUNTIFS($H$263:$H269,"&lt;&gt;CZ"),IF(AND(H269="CZ",H268="CZ",H267&lt;&gt;"CZ",H266="CZ",H265="CZ",AF269=AF265,AF269&lt;&gt;AF264,AF269&lt;&gt;AF270),A265-COUNTIFS($H$263:$H265,"&lt;&gt;CZ")&amp;$AH$5&amp;A269-COUNTIFS($H$263:$H269,"&lt;&gt;CZ"),IF(AND(H269="CZ",H268="CZ",H267="CZ",H266&lt;&gt;"CZ",H265="CZ",AF269=AF265,AF269&lt;&gt;AF264,AF269&lt;&gt;AF270),A265-COUNTIFS($H$263:$H265,"&lt;&gt;CZ")&amp;$AH$5&amp;A269-COUNTIFS($H$263:$H269,"&lt;&gt;CZ"),IF(AND(H269="CZ",H268="CZ",H267="CZ",H266="CZ",H265&lt;&gt;"CZ",AF269=AF265,AF269&lt;&gt;AF264,AF269&lt;&gt;AF270),A266-COUNTIFS($H$263:$H265,"&lt;&gt;CZ")&amp;$AH$5&amp;A269-COUNTIFS($H$263:$H269,"&lt;&gt;CZ"),IF(AND(H269="CZ",H268&lt;&gt;"CZ",H267="CZ",H266="CZ",H265&lt;&gt;"CZ",AF269=AF265,AF269&lt;&gt;AF264,AF269&lt;&gt;AF270),A266-COUNTIFS($H$263:$H265,"&lt;&gt;CZ")&amp;$AH$5&amp;A269-COUNTIFS($H$263:$H269,"&lt;&gt;CZ"),IF(AND(H269="CZ",H268&lt;&gt;"CZ",H267="CZ",H266&lt;&gt;"CZ",H265="CZ",AF269=AF265,AF269&lt;&gt;AF264,AF269&lt;&gt;AF270),A265-COUNTIFS($H$263:$H265,"&lt;&gt;CZ")&amp;$AH$5&amp;A269-COUNTIFS($H$263:$H269,"&lt;&gt;CZ"),IF(AND(H269="CZ",H268&lt;&gt;"CZ",H267&lt;&gt;"CZ",H266="CZ",H265="CZ",AF269=AF265,AF269&lt;&gt;AF264,AF269&lt;&gt;AF270),A265-COUNTIFS($H$263:$H265,"&lt;&gt;CZ")&amp;$AH$5&amp;A269-COUNTIFS($H$263:$H269,"&lt;&gt;CZ"),IF(AND(H269="CZ",H268&lt;&gt;"CZ",H267&lt;&gt;"CZ",H266&lt;&gt;"CZ",H265="CZ",AF269=AF265,AF269&lt;&gt;AF264,AF269&lt;&gt;AF270),A265-COUNTIFS($H$263:$H265,"&lt;&gt;CZ")&amp;$AH$5&amp;A269-COUNTIFS($H$263:$H269,"&lt;&gt;CZ"),IF(AND(H269="CZ",H268&lt;&gt;"CZ",H267&lt;&gt;"CZ",H266="CZ",H265&lt;&gt;"CZ",AF269=AF265,AF269&lt;&gt;AF264,AF269&lt;&gt;AF270),A266-COUNTIFS($H$263:$H265,"&lt;&gt;CZ")&amp;$AH$5&amp;A269-COUNTIFS($H$263:$H269,"&lt;&gt;CZ"),IF(AND(H269="CZ",H268&lt;&gt;"CZ",H267="CZ",H266&lt;&gt;"CZ",H265&lt;&gt;"CZ",AF269=AF265,AF269&lt;&gt;AF264,AF269&lt;&gt;AF270),A266-COUNTIFS($H$263:$H265,"&lt;&gt;CZ")&amp;$AH$5&amp;A269-COUNTIFS($H$263:$H269,"&lt;&gt;CZ"),IF(AND(H269="CZ",H268="CZ",H267&lt;&gt;"CZ",H266&lt;&gt;"CZ",H265&lt;&gt;"CZ",AF269=AF265,AF269&lt;&gt;AF264,AF269&lt;&gt;AF270),A266-COUNTIFS($H$263:$H265,"&lt;&gt;CZ")&amp;$AH$5&amp;A269-COUNTIFS($H$263:$H269,"&lt;&gt;CZ"),IF(AND(H269="CZ",H268="CZ",H267&lt;&gt;"CZ",H266&lt;&gt;"CZ",H265="CZ",AF269=AF265,AF269&lt;&gt;AF264,AF269&lt;&gt;AF270),A265-COUNTIFS($H$263:$H265,"&lt;&gt;CZ")&amp;$AH$5&amp;A269-COUNTIFS($H$263:$H269,"&lt;&gt;CZ"),IF(AND(H269="CZ",H268="CZ",H267&lt;&gt;"CZ",H266="CZ",H265&lt;&gt;"CZ",AF269=AF265,AF269&lt;&gt;AF264,AF269&lt;&gt;AF270),A266-COUNTIFS($H$263:$H265,"&lt;&gt;CZ")&amp;$AH$5&amp;A269-COUNTIFS($H$263:$H269,"&lt;&gt;CZ"),IF(AND(H269="CZ",H268="CZ",H267="CZ",H266&lt;&gt;"CZ",H265&lt;&gt;"CZ",AF269=AF265,AF269&lt;&gt;AF264,AF269&lt;&gt;AF270),A266-COUNTIFS($H$263:$H265,"&lt;&gt;CZ")&amp;$AH$5&amp;A269-COUNTIFS($H$263:$H269,"&lt;&gt;CZ"),IF(AND(H269="CZ",H268&lt;&gt;"CZ",H267&lt;&gt;"CZ",H266&lt;&gt;"CZ",H265&lt;&gt;"CZ",AF269=AF265,AF269&lt;&gt;AF264,AF269&lt;&gt;AF270),A266-COUNTIFS($H$263:$H265,"&lt;&gt;CZ"),IF(AND(H269="CZ",H268&lt;&gt;"CZ",H267="CZ",H266="CZ",H270="CZ",AF270=AF266,AF269&lt;&gt;AF265,AF269&lt;&gt;AF271),A266-COUNTIFS($H$263:$H266,"&lt;&gt;CZ")&amp;$AH$5&amp;A270-COUNTIFS($H$263:$H270,"&lt;&gt;CZ"),IF(AND(H269="CZ",H268="CZ",H267&lt;&gt;"CZ",H266="CZ",H270="CZ",AF270=AF266,AF269&lt;&gt;AF265,AF269&lt;&gt;AF271),A266-COUNTIFS($H$263:$H266,"&lt;&gt;CZ")&amp;$AH$5&amp;A270-COUNTIFS($H$263:$H270,"&lt;&gt;CZ"),IF(AND(H269="CZ",H268="CZ",H267="CZ",H266&lt;&gt;"CZ",H270="CZ",AF270=AF266,AF269&lt;&gt;AF265,AF269&lt;&gt;AF271),A267-COUNTIFS($H$263:$H266,"&lt;&gt;CZ")&amp;$AH$5&amp;A270-COUNTIFS($H$263:$H270,"&lt;&gt;CZ"),IF(AND(H269="CZ",H268="CZ",H267="CZ",H266="CZ",H270&lt;&gt;"CZ",AF270=AF266,AF269&lt;&gt;AF265,AF269&lt;&gt;AF271),A266-COUNTIFS($H$263:$H266,"&lt;&gt;CZ")&amp;$AH$5&amp;A270-COUNTIFS($H$263:$H270,"&lt;&gt;CZ"),IF(AND(H269="CZ",H268&lt;&gt;"CZ",H267="CZ",H266="CZ",H270&lt;&gt;"CZ",AF270=AF266,AF269&lt;&gt;AF265,AF269&lt;&gt;AF271),A266-COUNTIFS($H$263:$H266,"&lt;&gt;CZ")&amp;$AH$5&amp;A270-COUNTIFS($H$263:$H270,"&lt;&gt;CZ"),IF(AND(H269="CZ",H268&lt;&gt;"CZ",H267="CZ",H266&lt;&gt;"CZ",H270="CZ",AF270=AF266,AF269&lt;&gt;AF265,AF269&lt;&gt;AF271),A267-COUNTIFS($H$263:$H266,"&lt;&gt;CZ")&amp;$AH$5&amp;A270-COUNTIFS($H$263:$H270,"&lt;&gt;CZ"),IF(AND(H269="CZ",H268&lt;&gt;"CZ",H267&lt;&gt;"CZ",H266="CZ",H270="CZ",AF270=AF266,AF269&lt;&gt;AF265,AF269&lt;&gt;AF271),A266-COUNTIFS($H$263:$H266,"&lt;&gt;CZ")&amp;$AH$5&amp;A270-COUNTIFS($H$263:$H270,"&lt;&gt;CZ"),IF(AND(H269="CZ",H268&lt;&gt;"CZ",H267&lt;&gt;"CZ",H266&lt;&gt;"CZ",H270="CZ",AF270=AF266,AF269&lt;&gt;AF265,AF269&lt;&gt;AF271),A267-COUNTIFS($H$263:$H266,"&lt;&gt;CZ")&amp;$AH$5&amp;A270-COUNTIFS($H$263:$H270,"&lt;&gt;CZ"),IF(AND(H269="CZ",H268&lt;&gt;"CZ",H267&lt;&gt;"CZ",H266="CZ",H270&lt;&gt;"CZ",AF270=AF266,AF269&lt;&gt;AF265,AF269&lt;&gt;AF271),A266-COUNTIFS($H$263:$H266,"&lt;&gt;CZ")&amp;$AH$5&amp;A270-COUNTIFS($H$263:$H270,"&lt;&gt;CZ"),IF(AND(H269="CZ",H268&lt;&gt;"CZ",H267="CZ",H266&lt;&gt;"CZ",H270&lt;&gt;"CZ",AF270=AF266,AF269&lt;&gt;AF265,AF269&lt;&gt;AF271),A267-COUNTIFS($H$263:$H266,"&lt;&gt;CZ")&amp;$AH$5&amp;A270-COUNTIFS($H$263:$H270,"&lt;&gt;CZ"),IF(AND(H269="CZ",H268="CZ",H267&lt;&gt;"CZ",H266&lt;&gt;"CZ",H270&lt;&gt;"CZ",AF270=AF266,AF269&lt;&gt;AF265,AF269&lt;&gt;AF271),A267-COUNTIFS($H$263:$H266,"&lt;&gt;CZ")&amp;$AH$5&amp;A270-COUNTIFS($H$263:$H270,"&lt;&gt;CZ"),IF(AND(H269="CZ",H268="CZ",H267&lt;&gt;"CZ",H266&lt;&gt;"CZ",H270="CZ",AF270=AF266,AF269&lt;&gt;AF265,AF269&lt;&gt;AF271),A267-COUNTIFS($H$263:$H266,"&lt;&gt;CZ")&amp;$AH$5&amp;A270-COUNTIFS($H$263:$H270,"&lt;&gt;CZ"),IF(AND(H269="CZ",H268="CZ",H267&lt;&gt;"CZ",H266="CZ",H270&lt;&gt;"CZ",AF270=AF266,AF269&lt;&gt;AF265,AF269&lt;&gt;AF271),A266-COUNTIFS($H$263:$H266,"&lt;&gt;CZ")&amp;$AH$5&amp;A270-COUNTIFS($H$263:$H270,"&lt;&gt;CZ"),IF(AND(H269="CZ",H268="CZ",H267="CZ",H266&lt;&gt;"CZ",H270&lt;&gt;"CZ",AF270=AF266,AF269&lt;&gt;AF265,AF269&lt;&gt;AF271),A267-COUNTIFS($H$263:$H266,"&lt;&gt;CZ")&amp;$AH$5&amp;A270-COUNTIFS($H$263:$H270,"&lt;&gt;CZ"),IF(AND(H269="CZ",H268&lt;&gt;"CZ",H267&lt;&gt;"CZ",H266&lt;&gt;"CZ",H270&lt;&gt;"CZ",AF270=AF266,AF269&lt;&gt;AF265,AF269&lt;&gt;AF271),A267-COUNTIFS($H$263:$H266,"&lt;&gt;CZ"),IF(AND(H269="CZ",H268&lt;&gt;"CZ",H267="CZ",H270="CZ",H271="CZ",AF271=AF267,AF269&lt;&gt;AF266,AF269&lt;&gt;AF272),A267-COUNTIFS($H$263:$H267,"&lt;&gt;CZ")&amp;$AH$5&amp;A271-COUNTIFS($H$263:$H271,"&lt;&gt;CZ"),IF(AND(H269="CZ",H268="CZ",H267&lt;&gt;"CZ",H270="CZ",H271="CZ",AF271=AF267,AF269&lt;&gt;AF266,AF269&lt;&gt;AF272),A268-COUNTIFS($H$263:$H267,"&lt;&gt;CZ")&amp;$AH$5&amp;A271-COUNTIFS($H$263:$H271,"&lt;&gt;CZ"),IF(AND(H269="CZ",H268="CZ",H267="CZ",H270&lt;&gt;"CZ",H271="CZ",AF271=AF267,AF269&lt;&gt;AF266,AF269&lt;&gt;AF272),A267-COUNTIFS($H$263:$H267,"&lt;&gt;CZ")&amp;$AH$5&amp;A271-COUNTIFS($H$263:$H271,"&lt;&gt;CZ"),IF(AND(H269="CZ",H268="CZ",H267="CZ",H270="CZ",H271&lt;&gt;"CZ",AF271=AF267,AF269&lt;&gt;AF266,AF269&lt;&gt;AF272),A267-COUNTIFS($H$263:$H267,"&lt;&gt;CZ")&amp;$AH$5&amp;A271-COUNTIFS($H$263:$H271,"&lt;&gt;CZ"),IF(AND(H269="CZ",H268&lt;&gt;"CZ",H267="CZ",H270="CZ",H271&lt;&gt;"CZ",AF271=AF267,AF269&lt;&gt;AF266,AF269&lt;&gt;AF272),A267-COUNTIFS($H$263:$H267,"&lt;&gt;CZ")&amp;$AH$5&amp;A271-COUNTIFS($H$263:$H271,"&lt;&gt;CZ"),IF(AND(H269="CZ",H268&lt;&gt;"CZ",H267="CZ",H270&lt;&gt;"CZ",H271="CZ",AF271=AF267,AF269&lt;&gt;AF266,AF269&lt;&gt;AF272),A267-COUNTIFS($H$263:$H267,"&lt;&gt;CZ")&amp;$AH$5&amp;A271-COUNTIFS($H$263:$H271,"&lt;&gt;CZ"),IF(AND(H269="CZ",H268&lt;&gt;"CZ",H267&lt;&gt;"CZ",H270="CZ",H271="CZ",AF271=AF267,AF269&lt;&gt;AF266,AF269&lt;&gt;AF272),A268-COUNTIFS($H$263:$H267,"&lt;&gt;CZ")&amp;$AH$5&amp;A271-COUNTIFS($H$263:$H271,"&lt;&gt;CZ"),IF(AND(H269="CZ",H268&lt;&gt;"CZ",H267&lt;&gt;"CZ",H270&lt;&gt;"CZ",H271="CZ",AF271=AF267,AF269&lt;&gt;AF266,AF269&lt;&gt;AF272),A268-COUNTIFS($H$263:$H267,"&lt;&gt;CZ")&amp;$AH$5&amp;A271-COUNTIFS($H$263:$H271,"&lt;&gt;CZ"),IF(AND(H269="CZ",H268&lt;&gt;"CZ",H267&lt;&gt;"CZ",H270="CZ",H271&lt;&gt;"CZ",AF271=AF267,AF269&lt;&gt;AF266,AF269&lt;&gt;AF272),A268-COUNTIFS($H$263:$H267,"&lt;&gt;CZ")&amp;$AH$5&amp;A271-COUNTIFS($H$263:$H271,"&lt;&gt;CZ"),IF(AND(H269="CZ",H268&lt;&gt;"CZ",H267="CZ",H270&lt;&gt;"CZ",H271&lt;&gt;"CZ",AF271=AF267,AF269&lt;&gt;AF266,AF269&lt;&gt;AF272),A267-COUNTIFS($H$263:$H267,"&lt;&gt;CZ")&amp;$AH$5&amp;A271-COUNTIFS($H$263:$H271,"&lt;&gt;CZ"),IF(AND(H269="CZ",H268="CZ",H267&lt;&gt;"CZ",H270&lt;&gt;"CZ",H271&lt;&gt;"CZ",AF271=AF267,AF269&lt;&gt;AF266,AF269&lt;&gt;AF272),A268-COUNTIFS($H$263:$H267,"&lt;&gt;CZ")&amp;$AH$5&amp;A271-COUNTIFS($H$263:$H271,"&lt;&gt;CZ"),IF(AND(H269="CZ",H268="CZ",H267&lt;&gt;"CZ",H270&lt;&gt;"CZ",H271="CZ",AF271=AF267,AF269&lt;&gt;AF266,AF269&lt;&gt;AF272),A268-COUNTIFS($H$263:$H267,"&lt;&gt;CZ")&amp;$AH$5&amp;A271-COUNTIFS($H$263:$H271,"&lt;&gt;CZ"),IF(AND(H269="CZ",H268="CZ",H267&lt;&gt;"CZ",H270="CZ",H271&lt;&gt;"CZ",AF271=AF267,AF269&lt;&gt;AF266,AF269&lt;&gt;AF272),A268-COUNTIFS($H$263:$H267,"&lt;&gt;CZ")&amp;$AH$5&amp;A271-COUNTIFS($H$263:$H271,"&lt;&gt;CZ"),IF(AND(H269="CZ",H268="CZ",H267="CZ",H270&lt;&gt;"CZ",H271&lt;&gt;"CZ",AF271=AF267,AF269&lt;&gt;AF266,AF269&lt;&gt;AF272),A267-COUNTIFS($H$263:$H267,"&lt;&gt;CZ")&amp;$AH$5&amp;A271-COUNTIFS($H$263:$H271,"&lt;&gt;CZ"),""))))))))))))))))))))))))))))))))))))))))))))))))</f>
        <v/>
      </c>
      <c r="AK269" s="102" t="str">
        <f>IF(AI269&lt;&gt;"","",IF(AJ269&lt;&gt;"","",IF(AND(H268="CZ",H267&lt;&gt;"CZ",H266&lt;&gt;"CZ",H269&lt;&gt;"CZ",H270&lt;&gt;"CZ",AF270=AF266,AF268&lt;&gt;AF265,AF268&lt;&gt;AF271),A267-COUNTIFS($H$263:$H266,"&lt;&gt;CZ"),IF(AND(H269="CZ",H268&lt;&gt;"CZ",H270="CZ",H271="CZ",H272="CZ",AF272=AF268,AF269&lt;&gt;AF267,AF269&lt;&gt;AF273),A269-COUNTIFS($H$263:$H268,"&lt;&gt;CZ")&amp;$AH$5&amp;A272-COUNTIFS($H$263:$H272,"&lt;&gt;CZ"),IF(AND(H269="CZ",H268="CZ",H270&lt;&gt;"CZ",H271="CZ",H272="CZ",AF272=AF268,AF269&lt;&gt;AF267,AF269&lt;&gt;AF273),A268-COUNTIFS($H$263:$H268,"&lt;&gt;CZ")&amp;$AH$5&amp;A272-COUNTIFS($H$263:$H272,"&lt;&gt;CZ"),IF(AND(H269="CZ",H268="CZ",H270="CZ",H271&lt;&gt;"CZ",H272="CZ",AF272=AF268,AF269&lt;&gt;AF267,AF269&lt;&gt;AF273),A268-COUNTIFS($H$263:$H268,"&lt;&gt;CZ")&amp;$AH$5&amp;A272-COUNTIFS($H$263:$H272,"&lt;&gt;CZ"),IF(AND(H269="CZ",H268="CZ",H270="CZ",H271="CZ",H272&lt;&gt;"CZ",AF272=AF268,AF269&lt;&gt;AF267,AF269&lt;&gt;AF273),A268-COUNTIFS($H$263:$H268,"&lt;&gt;CZ")&amp;$AH$5&amp;A272-COUNTIFS($H$263:$H272,"&lt;&gt;CZ"),IF(AND(H269="CZ",H268&lt;&gt;"CZ",H270="CZ",H271="CZ",H272&lt;&gt;"CZ",AF272=AF268,AF269&lt;&gt;AF267,AF269&lt;&gt;AF273),A269-COUNTIFS($H$263:$H268,"&lt;&gt;CZ")&amp;$AH$5&amp;A272-COUNTIFS($H$263:$H272,"&lt;&gt;CZ"),IF(AND(H269="CZ",H268&lt;&gt;"CZ",H270="CZ",H271&lt;&gt;"CZ",H272="CZ",AF272=AF268,AF269&lt;&gt;AF267,AF269&lt;&gt;AF273),A269-COUNTIFS($H$263:$H268,"&lt;&gt;CZ")&amp;$AH$5&amp;A272-COUNTIFS($H$263:$H272,"&lt;&gt;CZ"),IF(AND(H269="CZ",H268&lt;&gt;"CZ",H270&lt;&gt;"CZ",H271="CZ",H272="CZ",AF272=AF268,AF269&lt;&gt;AF267,AF269&lt;&gt;AF273),A269-COUNTIFS($H$263:$H268,"&lt;&gt;CZ")&amp;$AH$5&amp;A272-COUNTIFS($H$263:$H272,"&lt;&gt;CZ"),IF(AND(H269="CZ",H268&lt;&gt;"CZ",H270&lt;&gt;"CZ",H271&lt;&gt;"CZ",H272="CZ",AF272=AF268,AF269&lt;&gt;AF267,AF269&lt;&gt;AF273),A269-COUNTIFS($H$263:$H268,"&lt;&gt;CZ")&amp;$AH$5&amp;A272-COUNTIFS($H$263:$H272,"&lt;&gt;CZ"),IF(AND(H269="CZ",H268&lt;&gt;"CZ",H270&lt;&gt;"CZ",H271&lt;&gt;"CZ",H272&lt;&gt;"CZ",AF272=AF268,AF269&lt;&gt;AF267,AF269&lt;&gt;AF273),A272-COUNTIFS($H$263:$H272,"&lt;&gt;CZ"),IF(AND(H269="CZ",H268&lt;&gt;"CZ",H270&lt;&gt;"CZ",H271="CZ",H272&lt;&gt;"CZ",AF272=AF268,AF269&lt;&gt;AF267,AF269&lt;&gt;AF273),A269-COUNTIFS($H$263:$H268,"&lt;&gt;CZ")&amp;$AH$5&amp;A272-COUNTIFS($H$263:$H272,"&lt;&gt;CZ"),IF(AND(H269="CZ",H268="CZ",H270="CZ",H271&lt;&gt;"CZ",H272&lt;&gt;"CZ",AF272=AF268,AF269&lt;&gt;AF267,AF269&lt;&gt;AF273),A268-COUNTIFS($H$263:$H268,"&lt;&gt;CZ")&amp;$AH$5&amp;A272-COUNTIFS($H$263:$H272,"&lt;&gt;CZ"),IF(AND(H269="CZ",H268="CZ",H270&lt;&gt;"CZ",H271&lt;&gt;"CZ",H272&lt;&gt;"CZ",AF272=AF268,AF269&lt;&gt;AF267,AF269&lt;&gt;AF273),A268-COUNTIFS($H$263:$H268,"&lt;&gt;CZ")&amp;$AH$5&amp;A272-COUNTIFS($H$263:$H272,"&lt;&gt;CZ"),IF(AND(H269="CZ",H268="CZ",H270&lt;&gt;"CZ",H271&lt;&gt;"CZ",H272="CZ",AF272=AF268,AF269&lt;&gt;AF267,AF269&lt;&gt;AF273),A268-COUNTIFS($H$263:$H268,"&lt;&gt;CZ")&amp;$AH$5&amp;A272-COUNTIFS($H$263:$H272,"&lt;&gt;CZ"),IF(AND(H269="CZ",H268="CZ",H270&lt;&gt;"CZ",H271="CZ",H272&lt;&gt;"CZ",AF272=AF268,AF269&lt;&gt;AF267,AF269&lt;&gt;AF273),A268-COUNTIFS($H$263:$H268,"&lt;&gt;CZ")&amp;$AH$5&amp;A272-COUNTIFS($H$263:$H272,"&lt;&gt;CZ"),IF(AND(H269="CZ",H268&lt;&gt;"CZ",H270="CZ",H271&lt;&gt;"CZ",H272&lt;&gt;"CZ",AF272=AF268,AF269&lt;&gt;AF267,AF269&lt;&gt;AF273),A269-COUNTIFS($H$263:$H268,"&lt;&gt;CZ")&amp;$AH$5&amp;A272-COUNTIFS($H$263:$H272,"&lt;&gt;CZ"),IF(AND(H269="CZ",H270&lt;&gt;"CZ",H271="CZ",H272="CZ",H273="CZ",AF269=AF273,AF269&lt;&gt;AF268,AF269&lt;&gt;AF274),A269-COUNTIFS($H$263:$H269,"&lt;&gt;CZ")&amp;$AH$5&amp;A273-COUNTIFS($H$263:$H273,"&lt;&gt;CZ"),IF(AND(H269="CZ",H270="CZ",H271&lt;&gt;"CZ",H272="CZ",H273="CZ",AF269=AF273,AF269&lt;&gt;AF268,AF269&lt;&gt;AF274),A269-COUNTIFS($H$263:$H269,"&lt;&gt;CZ")&amp;$AH$5&amp;A273-COUNTIFS($H$263:$H273,"&lt;&gt;CZ"),IF(AND(H269="CZ",H270="CZ",H271="CZ",H272&lt;&gt;"CZ",H273="CZ",AF269=AF273,AF269&lt;&gt;AF268,AF269&lt;&gt;AF274),A269-COUNTIFS($H$263:$H269,"&lt;&gt;CZ")&amp;$AH$5&amp;A273-COUNTIFS($H$263:$H273,"&lt;&gt;CZ"),IF(AND(H269="CZ",H270="CZ",H271="CZ",H272="CZ",H273&lt;&gt;"CZ",AF269=AF273,AF269&lt;&gt;AF268,AF269&lt;&gt;AF274),A269-COUNTIFS($H$263:$H269,"&lt;&gt;CZ")&amp;$AH$5&amp;A273-COUNTIFS($H$263:$H273,"&lt;&gt;CZ"),IF(AND(H269="CZ",H268&lt;&gt;"CZ",H267="CZ",H266="CZ",H270&lt;&gt;"CZ",AF270=AF266,AF269&lt;&gt;AF265,AF269&lt;&gt;AF271),A266-COUNTIFS($H$263:$H266,"&lt;&gt;CZ")&amp;$AH$5&amp;A270-COUNTIFS($H$263:$H270,"&lt;&gt;CZ"),IF(AND(H269="CZ",H270&lt;&gt;"CZ",H271="CZ",H272="CZ",H273&lt;&gt;"CZ",AF269=AF273,AF269&lt;&gt;AF268,AF269&lt;&gt;AF274),A269-COUNTIFS($H$263:$H269,"&lt;&gt;CZ")&amp;$AH$5&amp;A273-COUNTIFS($H$263:$H273,"&lt;&gt;CZ"),IF(AND(H269="CZ",H270&lt;&gt;"CZ",H271="CZ",H272&lt;&gt;"CZ",H273="CZ",AF269=AF273,AF269&lt;&gt;AF268,AF269&lt;&gt;AF274),A269-COUNTIFS($H$263:$H269,"&lt;&gt;CZ")&amp;$AH$5&amp;A273-COUNTIFS($H$263:$H273,"&lt;&gt;CZ"),IF(AND(H269="CZ",H270&lt;&gt;"CZ",H271&lt;&gt;"CZ",H272="CZ",H273="CZ",AF269=AF273,AF269&lt;&gt;AF268,AF269&lt;&gt;AF274),A269-COUNTIFS($H$263:$H269,"&lt;&gt;CZ")&amp;$AH$5&amp;A273-COUNTIFS($H$263:$H273,"&lt;&gt;CZ"),IF(AND(H269="CZ",H270&lt;&gt;"CZ",H271&lt;&gt;"CZ",H272&lt;&gt;"CZ",H273="CZ",AF269=AF273,AF269&lt;&gt;AF268,AF269&lt;&gt;AF274),A269-COUNTIFS($H$263:$H269,"&lt;&gt;CZ")&amp;$AH$5&amp;A273-COUNTIFS($H$263:$H273,"&lt;&gt;CZ"),IF(AND(H269="CZ",H270&lt;&gt;"CZ",H271&lt;&gt;"CZ",H272="CZ",H273&lt;&gt;"CZ",AF269=AF273,AF269&lt;&gt;AF268,AF269&lt;&gt;AF274),A269-COUNTIFS($H$263:$H269,"&lt;&gt;CZ")&amp;$AH$5&amp;A273-COUNTIFS($H$263:$H273,"&lt;&gt;CZ"),IF(AND(H269="CZ",H270&lt;&gt;"CZ",H271="CZ",H272&lt;&gt;"CZ",H273&lt;&gt;"CZ",AF269=AF273,AF269&lt;&gt;AF268,AF269&lt;&gt;AF274),A269-COUNTIFS($H$263:$H269,"&lt;&gt;CZ")&amp;$AH$5&amp;A273-COUNTIFS($H$263:$H273,"&lt;&gt;CZ"),IF(AND(H269="CZ",H270="CZ",H271&lt;&gt;"CZ",H272&lt;&gt;"CZ",H273&lt;&gt;"CZ",AF269=AF273,AF269&lt;&gt;AF268,AF269&lt;&gt;AF274),A269-COUNTIFS($H$263:$H269,"&lt;&gt;CZ")&amp;$AH$5&amp;A273-COUNTIFS($H$263:$H273,"&lt;&gt;CZ"),IF(AND(H269="CZ",H270="CZ",H271="CZ",H272&lt;&gt;"CZ",H273&lt;&gt;"CZ",AF269=AF273,AF269&lt;&gt;AF268,AF269&lt;&gt;AF274),A269-COUNTIFS($H$263:$H269,"&lt;&gt;CZ")&amp;$AH$5&amp;A273-COUNTIFS($H$263:$H273,"&lt;&gt;CZ"),IF(AND(H269="CZ",H270="CZ",H271&lt;&gt;"CZ",H272="CZ",H273&lt;&gt;"CZ",AF269=AF273,AF269&lt;&gt;AF268,AF269&lt;&gt;AF274),A269-COUNTIFS($H$263:$H269,"&lt;&gt;CZ")&amp;$AH$5&amp;A273-COUNTIFS($H$263:$H273,"&lt;&gt;CZ"),IF(AND(H269="CZ",H270="CZ",H271="CZ",H272&lt;&gt;"CZ",H273&lt;&gt;"CZ",AF269=AF273,AF269&lt;&gt;AF268,AF269&lt;&gt;AF274),A269-COUNTIFS($H$263:$H269,"&lt;&gt;CZ")&amp;$AH$5&amp;A273-COUNTIFS($H$263:$H273,"&lt;&gt;CZ"),IF(AND(H269="CZ",H270="CZ",H271&lt;&gt;"CZ",H272&lt;&gt;"CZ",H273&lt;&gt;"CZ",AF269=AF273,AF269&lt;&gt;AF268,AF269&lt;&gt;AF274),A273-COUNTIFS($H$263:$H273,"&lt;&gt;CZ"),""))))))))))))))))))))))))))))))))))</f>
        <v/>
      </c>
      <c r="AL269" s="120" t="str">
        <f t="shared" si="17"/>
        <v>7</v>
      </c>
    </row>
    <row r="270" spans="1:38" s="104" customFormat="1" ht="15" customHeight="1">
      <c r="A270" s="105">
        <v>8</v>
      </c>
      <c r="B270" s="106">
        <v>705</v>
      </c>
      <c r="C270" s="107" t="s">
        <v>231</v>
      </c>
      <c r="D270" s="107" t="s">
        <v>195</v>
      </c>
      <c r="E270" s="106">
        <v>2000</v>
      </c>
      <c r="F270" s="108"/>
      <c r="G270" s="109" t="s">
        <v>163</v>
      </c>
      <c r="H270" s="110" t="s">
        <v>250</v>
      </c>
      <c r="I270" s="111"/>
      <c r="J270" s="112">
        <v>0</v>
      </c>
      <c r="K270" s="111"/>
      <c r="L270" s="112">
        <v>0</v>
      </c>
      <c r="M270" s="111"/>
      <c r="N270" s="112">
        <v>0</v>
      </c>
      <c r="O270" s="111"/>
      <c r="P270" s="112">
        <v>0</v>
      </c>
      <c r="Q270" s="111"/>
      <c r="R270" s="112">
        <v>0</v>
      </c>
      <c r="S270" s="113"/>
      <c r="T270" s="112">
        <v>0</v>
      </c>
      <c r="U270" s="111">
        <v>85</v>
      </c>
      <c r="V270" s="112">
        <v>629</v>
      </c>
      <c r="W270" s="111">
        <v>76</v>
      </c>
      <c r="X270" s="112">
        <v>585.20000000000005</v>
      </c>
      <c r="Y270" s="111">
        <v>63</v>
      </c>
      <c r="Z270" s="112">
        <v>529.20000000000005</v>
      </c>
      <c r="AA270" s="111">
        <v>36</v>
      </c>
      <c r="AB270" s="112">
        <v>313.2</v>
      </c>
      <c r="AC270" s="111"/>
      <c r="AD270" s="112">
        <v>0</v>
      </c>
      <c r="AE270" s="116">
        <v>2056.6</v>
      </c>
      <c r="AF270" s="117">
        <v>2056.6000000000004</v>
      </c>
      <c r="AG270" s="118">
        <v>8</v>
      </c>
      <c r="AH270" s="100">
        <f t="shared" ca="1" si="16"/>
        <v>0.22445783256303109</v>
      </c>
      <c r="AI270" s="119">
        <f>IF(H270="","",IF(H270&lt;&gt;"CZ","NE",IF(AND(H270="CZ",AF269&lt;&gt;AF270,AF270&lt;&gt;AF271),A270-COUNTIF($H$263:$H270,"&lt;&gt;CZ"),IF(AND(H270="CZ",H269="CZ",AF270=AF269,AF270&lt;&gt;AF268,AF270&lt;&gt;AF271),A269-COUNTIF($H$263:$H270,"&lt;&gt;CZ")&amp;$AH$5&amp;A270-COUNTIF($H$263:$H270,"&lt;&gt;CZ"),IF(AND(H270="CZ",H271="CZ",AF270&lt;&gt;AF269,AF270=AF271,AF270&lt;&gt;AF272),A270-COUNTIF($H$263:$H270,"&lt;&gt;CZ")&amp;$AH$5&amp;A271-COUNTIF($H$263:$H271,"&lt;&gt;CZ"),IF(AND(H270="CZ",H269="CZ",H268="CZ",AF270=AF268,AF270&lt;&gt;AF267,AF270&lt;&gt;AF271),A268-COUNTIF($H$263:$H270,"&lt;&gt;CZ")&amp;$AH$5&amp;A270-COUNTIF($H$263:$H270,"&lt;&gt;CZ"),IF(AND(H270="CZ",H269="CZ",H271="CZ",AF271=AF269,AF270&lt;&gt;AF268,AF270&lt;&gt;AF272),A269-COUNTIF($H$263:$H269,"&lt;&gt;CZ")&amp;$AH$5&amp;A271-COUNTIF($H$263:$H271,"&lt;&gt;CZ"),IF(AND(H270="CZ",H271="CZ",H272="CZ",AF270&lt;&gt;AF269,AF270=AF272,AF270&lt;&gt;AF273),A270-COUNTIF($H$263:$H270,"&lt;&gt;CZ")&amp;$AH$5&amp;A272-COUNTIF($H$263:$H272,"&lt;&gt;CZ"),IF(AND(H270="CZ",H269="CZ",H268="CZ",H267="CZ",AF270=AF267,AF270&lt;&gt;AF266,AF270&lt;&gt;AF271),A267-COUNTIF($H$263:$H267,"&lt;&gt;CZ")&amp;$AH$5&amp;A270-COUNTIF($H$263:$H270,"&lt;&gt;CZ"),IF(AND(H270="CZ",H269="CZ",H268="CZ",H271="CZ",AF271=AF268,AF270&lt;&gt;AF267,AF270&lt;&gt;AF272),A268-COUNTIF($H$263:$H268,"&lt;&gt;CZ")&amp;$AH$5&amp;A271-COUNTIF($H$263:$H271,"&lt;&gt;CZ"),IF(AND(H270="CZ",H269="CZ",H271="CZ",H272="CZ",AF272=AF269,AF270&lt;&gt;AF268,AF270&lt;&gt;AF273),A269-COUNTIF($H$263:$H269,"&lt;&gt;CZ")&amp;$AH$5&amp;A272-COUNTIF($H$263:$H272,"&lt;&gt;CZ"),IF(AND(H270="CZ",H271="CZ",H272="CZ",H273="CZ",AF270&lt;&gt;AF269,AF270=AF273,AF270&lt;&gt;AF274),A270-COUNTIF($H$263:$H270,"&lt;&gt;CZ")&amp;$AH$5&amp;A273-COUNTIF($H$263:$H273,"&lt;&gt;CZ"),IF(AND(H270="CZ",H269="CZ",H268="CZ",H267="CZ",H266="CZ",AF270=AF266,AF270&lt;&gt;AF265,AF270&lt;&gt;AF271),A266-COUNTIF($H$263:$H266,"&lt;&gt;CZ")&amp;$AH$5&amp;A270-COUNTIF($H$263:$H270,"&lt;&gt;CZ"),IF(AND(H270="CZ",H269="CZ",H268="CZ",H267="CZ",H271="CZ",AF271=AF267,AF270&lt;&gt;AF266,AF270&lt;&gt;AF272),A267-COUNTIF($H$263:$H267,"&lt;&gt;CZ")&amp;$AH$5&amp;A271-COUNTIF($H$263:$H271,"&lt;&gt;CZ"),IF(AND(H270="CZ",H269="CZ",H268="CZ",H271="CZ",H272="CZ",AF272=AF268,AF270&lt;&gt;AF267,AF270&lt;&gt;AF273),A268-COUNTIF($H$263:$H268,"&lt;&gt;CZ")&amp;$AH$5&amp;A272-COUNTIF($H$263:$H272,"&lt;&gt;CZ"),IF(AND(H270="CZ",H269="CZ",H271="CZ",H272="CZ",H273="CZ",AF273=AF269,AF270&lt;&gt;AF268,AF270&lt;&gt;AF274),A269-COUNTIF($H$263:$H269,"&lt;&gt;CZ")&amp;$AH$5&amp;A273-COUNTIF($H$263:$H273,"&lt;&gt;CZ"),IF(AND(H270="CZ",H271="CZ",H272="CZ",H273="CZ",H274="CZ",AF270&lt;&gt;AF269,AF270=AF274,AF270&lt;&gt;AF275),A270-COUNTIF($H$263:$H270,"&lt;&gt;CZ")&amp;$AH$5&amp;A274-COUNTIF($H$263:$H274,"&lt;&gt;CZ"),IF(AND(H270="CZ",H269&lt;&gt;"CZ",AF270=AF269,AF270&lt;&gt;AF268,AF270&lt;&gt;AF271),A270-COUNTIF($H$263:$H270,"&lt;&gt;CZ"),IF(AND(H270="CZ",H271&lt;&gt;"CZ",AF270&lt;&gt;AF269,AF270=AF271,AF270&lt;&gt;AF272),A270-COUNTIF($H$263:$H270,"&lt;&gt;CZ"),IF(AND(H270="CZ",H269&lt;&gt;"CZ",H268="CZ",AF270=AF268,AF270&lt;&gt;AF267,AF270&lt;&gt;AF271),A268-COUNTIF($H$263:$H268,"&lt;&gt;CZ")&amp;$AH$5&amp;A270-COUNTIF($H$263:$H270,"&lt;&gt;CZ"),IF(AND(H270="CZ",H269="CZ",H268&lt;&gt;"CZ",AF270=AF268,AF270&lt;&gt;AF267,AF270&lt;&gt;AF271),A269-COUNTIF($H$263:$H268,"&lt;&gt;CZ")&amp;$AH$5&amp;A270-COUNTIF($H$263:$H270,"&lt;&gt;CZ"),IF(AND(H270="CZ",H269&lt;&gt;"CZ",H268&lt;&gt;"CZ",AF270=AF268,AF270&lt;&gt;AF267,AF270&lt;&gt;AF271),A270-COUNTIF($H$263:$H270,"&lt;&gt;CZ"),IF(AND(H270="CZ",H269&lt;&gt;"CZ",H271="CZ",AF270=AF269,AF270&lt;&gt;AF268,AF270=AF271,AF270&lt;&gt;AF272),A270-COUNTIF($H$263:$H269,"&lt;&gt;CZ")&amp;$AH$5&amp;A271-COUNTIF($H$263:$H271,"&lt;&gt;CZ"),IF(AND(H270="CZ",H269="CZ",H271&lt;&gt;"CZ",AF271=AF269,AF270&lt;&gt;AF268,AF270&lt;&gt;AF272),A269-COUNTIF($H$263:$H269,"&lt;&gt;CZ")&amp;$AH$5&amp;A271-COUNTIF($H$263:$H271,"&lt;&gt;CZ"),IF(AND(H270="CZ",H269&lt;&gt;"CZ",H271&lt;&gt;"CZ",AF271=AF269,AF270&lt;&gt;AF268,AF270&lt;&gt;AF272),A270-COUNTIF($H$263:$H269,"&lt;&gt;CZ"),IF(AND(H270="CZ",H271&lt;&gt;"CZ",H272="CZ",AF270&lt;&gt;AF269,AF270=AF272,AF270&lt;&gt;AF273),A270-COUNTIF($H$263:$H270,"&lt;&gt;CZ")&amp;$AH$5&amp;A272-COUNTIF($H$263:$H272,"&lt;&gt;CZ"),IF(AND(H270="CZ",H271="CZ",H272&lt;&gt;"CZ",AF270&lt;&gt;AF269,AF270=AF272,AF270&lt;&gt;AF273),A270-COUNTIF($H$263:$H270,"&lt;&gt;CZ")&amp;$AH$5&amp;A272-COUNTIF($H$263:$H272,"&lt;&gt;CZ"),IF(AND(H270="CZ",H271&lt;&gt;"CZ",H272&lt;&gt;"CZ",AF270&gt;0,AF270&lt;&gt;AF269,AF270=AF272,AF270&lt;&gt;AF273),A270-COUNTIF($H$263:$H270,"&lt;&gt;CZ"),IF(AND(H270="CZ",H269&lt;&gt;"CZ",H268="CZ",H267="CZ",AF270=AF267,AF270&lt;&gt;AF266,AF270&lt;&gt;AF271),A267-COUNTIF($H$263:$H267,"&lt;&gt;CZ")&amp;$AH$5&amp;A270-COUNTIF($H$263:$H270,"&lt;&gt;CZ"),IF(AND(H270="CZ",H269="CZ",H268&lt;&gt;"CZ",H267="CZ",AF270=AF267,AF270&lt;&gt;AF266,AF270&lt;&gt;AF271),A267-COUNTIF($H$263:$H267,"&lt;&gt;CZ")&amp;$AH$5&amp;A270-COUNTIF($H$263:$H270,"&lt;&gt;CZ"),IF(AND(H270="CZ",H269="CZ",H268="CZ",H267&lt;&gt;"CZ",AF270=AF267,AF270&lt;&gt;AF266,AF270&lt;&gt;AF271),A268-COUNTIF($H$263:$H267,"&lt;&gt;CZ")&amp;$AH$5&amp;A270-COUNTIF($H$263:$H270,"&lt;&gt;CZ"),IF(AND(H270="CZ",H269&lt;&gt;"CZ",H268&lt;&gt;"CZ",H267="CZ",AF270=AF267,AF270&lt;&gt;AF266,AF270&lt;&gt;AF271),A267-COUNTIF($H$263:$H267,"&lt;&gt;CZ")&amp;$AH$5&amp;A270-COUNTIF($H$263:$H270,"&lt;&gt;CZ"),IF(AND(H270="CZ",H269&lt;&gt;"CZ",H268="CZ",H267&lt;&gt;"CZ",AF270=AF267,AF270&lt;&gt;AF266,AF270&lt;&gt;AF271),A268-COUNTIF($H$263:$H267,"&lt;&gt;CZ")&amp;$AH$5&amp;A270-COUNTIF($H$263:$H270,"&lt;&gt;CZ"),IF(AND(H270="CZ",H269="CZ",H268&lt;&gt;"CZ",H267&lt;&gt;"CZ",AF270=AF267,AF270&lt;&gt;AF266,AF270&lt;&gt;AF271),A268-COUNTIF($H$263:$H267,"&lt;&gt;CZ")&amp;$AH$5&amp;A270-COUNTIF($H$263:$H270,"&lt;&gt;CZ"),IF(AND(H270="CZ",H269&lt;&gt;"CZ",H268&lt;&gt;"CZ",H267&lt;&gt;"CZ",AF270=AF267,AF270&lt;&gt;AF266,AF270&lt;&gt;AF271),A270-COUNTIF($H$263:$H270,"&lt;&gt;CZ"),IF(AND(H270="CZ",H269="CZ",H268&lt;&gt;"CZ",H271="CZ",AF270=AF268,AF270&lt;&gt;AF267,AF270=AF271,AF270&lt;&gt;AF272),A269-COUNTIF($H$263:$H268,"&lt;&gt;CZ")&amp;$AH$5&amp;A271-COUNTIF($H$263:$H271,"&lt;&gt;CZ"),IF(AND(H270="CZ",H269="CZ",H268="CZ",H271&lt;&gt;"CZ",AF270=AF268,AF270&lt;&gt;AF267,AF270=AF271,AF270&lt;&gt;AF272),A268-COUNTIF($H$263:$H268,"&lt;&gt;CZ")&amp;$AH$5&amp;A271-COUNTIF($H$263:$H271,"&lt;&gt;CZ"),IF(AND(H270="CZ",H269&lt;&gt;"CZ",H268&lt;&gt;"CZ",H271="CZ",AF270=AF268,AF270&lt;&gt;AF267,AF270=AF271,AF270&lt;&gt;AF272),A269-COUNTIF($H$263:$H268,"&lt;&gt;CZ")&amp;$AH$5&amp;A271-COUNTIF($H$263:$H271,"&lt;&gt;CZ"),IF(AND(H270="CZ",H269&lt;&gt;"CZ",H268="CZ",H271="CZ",AF270=AF268,AF270&lt;&gt;AF267,AF270=AF271,AF270&lt;&gt;AF272),A268-COUNTIF($H$263:$H268,"&lt;&gt;CZ")&amp;$AH$5&amp;A271-COUNTIF($H$263:$H271,"&lt;&gt;CZ"),IF(AND(H270="CZ",H269&lt;&gt;"CZ",H268="CZ",H271&lt;&gt;"CZ",AF270=AF268,AF270&lt;&gt;AF267,AF270=AF271,AF270&lt;&gt;AF272),A268-COUNTIF($H$263:$H268,"&lt;&gt;CZ")&amp;$AH$5&amp;A271-COUNTIF($H$263:$H271,"&lt;&gt;CZ"),IF(AND(H270="CZ",H269="CZ",H268&lt;&gt;"CZ",H271&lt;&gt;"CZ",AF271=AF268,AF270&lt;&gt;AF267,AF270&lt;&gt;AF272),A269-COUNTIF($H$263:$H268,"&lt;&gt;CZ")&amp;$AH$5&amp;A271-COUNTIF($H$263:$H271,"&lt;&gt;CZ"),IF(AND(H270="CZ",H269&lt;&gt;"CZ",H268&lt;&gt;"CZ",H271&lt;&gt;"CZ",AF271=AF268,AF270&lt;&gt;AF267,AF270&lt;&gt;AF272),A269-COUNTIF($H$263:$H268,"&lt;&gt;CZ"),IF(AND(H270="CZ",H269&lt;&gt;"CZ",H271="CZ",H272="CZ",AF272=AF269,AF270&lt;&gt;AF268,AF270&lt;&gt;AF273),A270-COUNTIF($H$263:$H269,"&lt;&gt;CZ")&amp;$AH$5&amp;A272-COUNTIF($H$263:$H272,"&lt;&gt;CZ"),IF(AND(H270="CZ",H269="CZ",H271&lt;&gt;"CZ",H272="CZ",AF272=AF269,AF270&lt;&gt;AF268,AF270&lt;&gt;AF273),A269-COUNTIF($H$263:$H269,"&lt;&gt;CZ")&amp;$AH$5&amp;A272-COUNTIF($H$263:$H272,"&lt;&gt;CZ"),IF(AND(H270="CZ",H269="CZ",H271="CZ",H272&lt;&gt;"CZ",AF272=AF269,AF270&lt;&gt;AF268,AF270&lt;&gt;AF273),A269-COUNTIF($H$263:$H269,"&lt;&gt;CZ")&amp;$AH$5&amp;A272-COUNTIF($H$263:$H272,"&lt;&gt;CZ"),IF(AND(H270="CZ",H269&lt;&gt;"CZ",H271&lt;&gt;"CZ",H272="CZ",AF272=AF269,AF270&lt;&gt;AF268,AF270&lt;&gt;AF273),A270-COUNTIF($H$263:$H269,"&lt;&gt;CZ")&amp;$AH$5&amp;A272-COUNTIF($H$263:$H272,"&lt;&gt;CZ"),IF(AND(H270="CZ",H269&lt;&gt;"CZ",H271="CZ",H272&lt;&gt;"CZ",AF272=AF269,AF270&lt;&gt;AF268,AF270&lt;&gt;AF273),A270-COUNTIF($H$263:$H269,"&lt;&gt;CZ")&amp;$AH$5&amp;A272-COUNTIF($H$263:$H272,"&lt;&gt;CZ"),IF(AND(H270="CZ",H269="CZ",H271&lt;&gt;"CZ",H272&lt;&gt;"CZ",AF272=AF269,AF270&lt;&gt;AF268,AF270&lt;&gt;AF273),A269-COUNTIF($H$263:$H269,"&lt;&gt;CZ")&amp;$AH$5&amp;A272-COUNTIF($H$263:$H272,"&lt;&gt;CZ"),IF(AND(H270="CZ",H269&lt;&gt;"CZ",H271&lt;&gt;"CZ",H272&lt;&gt;"CZ",AF272=AF269,AF270&lt;&gt;AF268,AF270&lt;&gt;AF273),A270-COUNTIF($H$263:$H269,"&lt;&gt;CZ"),IF(AND(H270="CZ",H271="CZ",H272="CZ",H273&lt;&gt;"CZ",AF270&lt;&gt;AF269,AF270=AF273,AF270&lt;&gt;AF274),A270-COUNTIF($H$263:$H270,"&lt;&gt;CZ")&amp;$AH$5&amp;A273-COUNTIF($H$263:$H273,"&lt;&gt;CZ"),IF(AND(H270="CZ",H271="CZ",H272&lt;&gt;"CZ",H273="CZ",AF270&lt;&gt;AF269,AF270=AF273,AF270&lt;&gt;AF274),A270-COUNTIF($H$263:$H270,"&lt;&gt;CZ")&amp;$AH$5&amp;A273-COUNTIF($H$263:$H273,"&lt;&gt;CZ"),IF(AND(H270="CZ",H271&lt;&gt;"CZ",H272="CZ",H273="CZ",AF270&lt;&gt;AF269,AF270=AF273,AF270&lt;&gt;AF274),A270-COUNTIF($H$263:$H270,"&lt;&gt;CZ")&amp;$AH$5&amp;A273-COUNTIF($H$263:$H273,"&lt;&gt;CZ"),IF(AND(H270="CZ",H271&lt;&gt;"CZ",H272&lt;&gt;"CZ",H273="CZ",AF270&lt;&gt;AF269,AF270=AF273,AF270&lt;&gt;AF274),A270-COUNTIF($H$263:$H270,"&lt;&gt;CZ")&amp;$AH$5&amp;A273-COUNTIF($H$263:$H273,"&lt;&gt;CZ"),"")))))))))))))))))))))))))))))))))))))))))))))))))))))</f>
        <v>8</v>
      </c>
      <c r="AJ270" s="102" t="str">
        <f>IF(AI270&lt;&gt;"","",IF(AND(H270="CZ",H271&lt;&gt;"CZ",H272="CZ",H273&lt;&gt;"CZ",AF270&lt;&gt;AF269,AF270=AF273,AF270&lt;&gt;AF274),A270-COUNTIF($H$263:$H270,"&lt;&gt;CZ")&amp;$AH$5&amp;A273-COUNTIF($H$263:$H273,"&lt;&gt;CZ"),IF(AND(H270="CZ",H271="CZ",H272&lt;&gt;"CZ",H273&lt;&gt;"CZ",AF270&lt;&gt;AF269,AF270=AF273,AF270&lt;&gt;AF274),A270-COUNTIF($H$263:$H270,"&lt;&gt;CZ")&amp;$AH$5&amp;A273-COUNTIF($H$263:$H273,"&lt;&gt;CZ"),IF(AND(H270="CZ",H271&lt;&gt;"CZ",H272&lt;&gt;"CZ",H273&lt;&gt;"CZ",AF270&lt;&gt;AF269,AF270=AF273,AF270&lt;&gt;AF274),A270-COUNTIF($H$263:$H270,"&lt;&gt;CZ"),IF(AND(H270="CZ",H269&lt;&gt;"CZ",H268="CZ",H267="CZ",H266="CZ",AF270=AF266,AF270&lt;&gt;AF265,AF270&lt;&gt;AF271),A266-COUNTIFS($H$263:$H266,"&lt;&gt;CZ")&amp;$AH$5&amp;A270-COUNTIFS($H$263:$H270,"&lt;&gt;CZ"),IF(AND(H270="CZ",H269="CZ",H268&lt;&gt;"CZ",H267="CZ",H266="CZ",AF270=AF266,AF270&lt;&gt;AF265,AF270&lt;&gt;AF271),A266-COUNTIFS($H$263:$H266,"&lt;&gt;CZ")&amp;$AH$5&amp;A270-COUNTIFS($H$263:$H270,"&lt;&gt;CZ"),IF(AND(H270="CZ",H269="CZ",H268="CZ",H267&lt;&gt;"CZ",H266="CZ",AF270=AF266,AF270&lt;&gt;AF265,AF270&lt;&gt;AF271),A266-COUNTIFS($H$263:$H266,"&lt;&gt;CZ")&amp;$AH$5&amp;A270-COUNTIFS($H$263:$H270,"&lt;&gt;CZ"),IF(AND(H270="CZ",H269="CZ",H268="CZ",H267="CZ",H266&lt;&gt;"CZ",AF270=AF266,AF270&lt;&gt;AF265,AF270&lt;&gt;AF271),A267-COUNTIFS($H$263:$H266,"&lt;&gt;CZ")&amp;$AH$5&amp;A270-COUNTIFS($H$263:$H270,"&lt;&gt;CZ"),IF(AND(H270="CZ",H269&lt;&gt;"CZ",H268="CZ",H267="CZ",H266&lt;&gt;"CZ",AF270=AF266,AF270&lt;&gt;AF265,AF270&lt;&gt;AF271),A267-COUNTIFS($H$263:$H266,"&lt;&gt;CZ")&amp;$AH$5&amp;A270-COUNTIFS($H$263:$H270,"&lt;&gt;CZ"),IF(AND(H270="CZ",H269&lt;&gt;"CZ",H268="CZ",H267&lt;&gt;"CZ",H266="CZ",AF270=AF266,AF270&lt;&gt;AF265,AF270&lt;&gt;AF271),A266-COUNTIFS($H$263:$H266,"&lt;&gt;CZ")&amp;$AH$5&amp;A270-COUNTIFS($H$263:$H270,"&lt;&gt;CZ"),IF(AND(H270="CZ",H269&lt;&gt;"CZ",H268&lt;&gt;"CZ",H267="CZ",H266="CZ",AF270=AF266,AF270&lt;&gt;AF265,AF270&lt;&gt;AF271),A266-COUNTIFS($H$263:$H266,"&lt;&gt;CZ")&amp;$AH$5&amp;A270-COUNTIFS($H$263:$H270,"&lt;&gt;CZ"),IF(AND(H270="CZ",H269&lt;&gt;"CZ",H268&lt;&gt;"CZ",H267&lt;&gt;"CZ",H266="CZ",AF270=AF266,AF270&lt;&gt;AF265,AF270&lt;&gt;AF271),A266-COUNTIFS($H$263:$H266,"&lt;&gt;CZ")&amp;$AH$5&amp;A270-COUNTIFS($H$263:$H270,"&lt;&gt;CZ"),IF(AND(H270="CZ",H269&lt;&gt;"CZ",H268&lt;&gt;"CZ",H267="CZ",H266&lt;&gt;"CZ",AF270=AF266,AF270&lt;&gt;AF265,AF270&lt;&gt;AF271),A267-COUNTIFS($H$263:$H266,"&lt;&gt;CZ")&amp;$AH$5&amp;A270-COUNTIFS($H$263:$H270,"&lt;&gt;CZ"),IF(AND(H270="CZ",H269&lt;&gt;"CZ",H268="CZ",H267&lt;&gt;"CZ",H266&lt;&gt;"CZ",AF270=AF266,AF270&lt;&gt;AF265,AF270&lt;&gt;AF271),A267-COUNTIFS($H$263:$H266,"&lt;&gt;CZ")&amp;$AH$5&amp;A270-COUNTIFS($H$263:$H270,"&lt;&gt;CZ"),IF(AND(H270="CZ",H269="CZ",H268&lt;&gt;"CZ",H267&lt;&gt;"CZ",H266&lt;&gt;"CZ",AF270=AF266,AF270&lt;&gt;AF265,AF270&lt;&gt;AF271),A267-COUNTIFS($H$263:$H266,"&lt;&gt;CZ")&amp;$AH$5&amp;A270-COUNTIFS($H$263:$H270,"&lt;&gt;CZ"),IF(AND(H270="CZ",H269="CZ",H268&lt;&gt;"CZ",H267&lt;&gt;"CZ",H266="CZ",AF270=AF266,AF270&lt;&gt;AF265,AF270&lt;&gt;AF271),A266-COUNTIFS($H$263:$H266,"&lt;&gt;CZ")&amp;$AH$5&amp;A270-COUNTIFS($H$263:$H270,"&lt;&gt;CZ"),IF(AND(H270="CZ",H269="CZ",H268&lt;&gt;"CZ",H267="CZ",H266&lt;&gt;"CZ",AF270=AF266,AF270&lt;&gt;AF265,AF270&lt;&gt;AF271),A267-COUNTIFS($H$263:$H266,"&lt;&gt;CZ")&amp;$AH$5&amp;A270-COUNTIFS($H$263:$H270,"&lt;&gt;CZ"),IF(AND(H270="CZ",H269="CZ",H268="CZ",H267&lt;&gt;"CZ",H266&lt;&gt;"CZ",AF270=AF266,AF270&lt;&gt;AF265,AF270&lt;&gt;AF271),A267-COUNTIFS($H$263:$H266,"&lt;&gt;CZ")&amp;$AH$5&amp;A270-COUNTIFS($H$263:$H270,"&lt;&gt;CZ"),IF(AND(H270="CZ",H269&lt;&gt;"CZ",H268&lt;&gt;"CZ",H267&lt;&gt;"CZ",H266&lt;&gt;"CZ",AF270=AF266,AF270&lt;&gt;AF265,AF270&lt;&gt;AF271),A267-COUNTIFS($H$263:$H266,"&lt;&gt;CZ"),IF(AND(H270="CZ",H269&lt;&gt;"CZ",H268="CZ",H267="CZ",H271="CZ",AF271=AF267,AF270&lt;&gt;AF266,AF270&lt;&gt;AF272),A267-COUNTIFS($H$263:$H267,"&lt;&gt;CZ")&amp;$AH$5&amp;A271-COUNTIFS($H$263:$H271,"&lt;&gt;CZ"),IF(AND(H270="CZ",H269="CZ",H268&lt;&gt;"CZ",H267="CZ",H271="CZ",AF271=AF267,AF270&lt;&gt;AF266,AF270&lt;&gt;AF272),A267-COUNTIFS($H$263:$H267,"&lt;&gt;CZ")&amp;$AH$5&amp;A271-COUNTIFS($H$263:$H271,"&lt;&gt;CZ"),IF(AND(H270="CZ",H269="CZ",H268="CZ",H267&lt;&gt;"CZ",H271="CZ",AF271=AF267,AF270&lt;&gt;AF266,AF270&lt;&gt;AF272),A268-COUNTIFS($H$263:$H267,"&lt;&gt;CZ")&amp;$AH$5&amp;A271-COUNTIFS($H$263:$H271,"&lt;&gt;CZ"),IF(AND(H270="CZ",H269="CZ",H268="CZ",H267="CZ",H271&lt;&gt;"CZ",AF271=AF267,AF270&lt;&gt;AF266,AF270&lt;&gt;AF272),A267-COUNTIFS($H$263:$H267,"&lt;&gt;CZ")&amp;$AH$5&amp;A271-COUNTIFS($H$263:$H271,"&lt;&gt;CZ"),IF(AND(H270="CZ",H269&lt;&gt;"CZ",H268="CZ",H267="CZ",H271&lt;&gt;"CZ",AF271=AF267,AF270&lt;&gt;AF266,AF270&lt;&gt;AF272),A267-COUNTIFS($H$263:$H267,"&lt;&gt;CZ")&amp;$AH$5&amp;A271-COUNTIFS($H$263:$H271,"&lt;&gt;CZ"),IF(AND(H270="CZ",H269&lt;&gt;"CZ",H268="CZ",H267&lt;&gt;"CZ",H271="CZ",AF271=AF267,AF270&lt;&gt;AF266,AF270&lt;&gt;AF272),A268-COUNTIFS($H$263:$H267,"&lt;&gt;CZ")&amp;$AH$5&amp;A271-COUNTIFS($H$263:$H271,"&lt;&gt;CZ"),IF(AND(H270="CZ",H269&lt;&gt;"CZ",H268&lt;&gt;"CZ",H267="CZ",H271="CZ",AF271=AF267,AF270&lt;&gt;AF266,AF270&lt;&gt;AF272),A267-COUNTIFS($H$263:$H267,"&lt;&gt;CZ")&amp;$AH$5&amp;A271-COUNTIFS($H$263:$H271,"&lt;&gt;CZ"),IF(AND(H270="CZ",H269&lt;&gt;"CZ",H268&lt;&gt;"CZ",H267&lt;&gt;"CZ",H271="CZ",AF271=AF267,AF270&lt;&gt;AF266,AF270&lt;&gt;AF272),A268-COUNTIFS($H$263:$H267,"&lt;&gt;CZ")&amp;$AH$5&amp;A271-COUNTIFS($H$263:$H271,"&lt;&gt;CZ"),IF(AND(H270="CZ",H269&lt;&gt;"CZ",H268&lt;&gt;"CZ",H267="CZ",H271&lt;&gt;"CZ",AF271=AF267,AF270&lt;&gt;AF266,AF270&lt;&gt;AF272),A267-COUNTIFS($H$263:$H267,"&lt;&gt;CZ")&amp;$AH$5&amp;A271-COUNTIFS($H$263:$H271,"&lt;&gt;CZ"),IF(AND(H270="CZ",H269&lt;&gt;"CZ",H268="CZ",H267&lt;&gt;"CZ",H271&lt;&gt;"CZ",AF271=AF267,AF270&lt;&gt;AF266,AF270&lt;&gt;AF272),A268-COUNTIFS($H$263:$H267,"&lt;&gt;CZ")&amp;$AH$5&amp;A271-COUNTIFS($H$263:$H271,"&lt;&gt;CZ"),IF(AND(H270="CZ",H269="CZ",H268&lt;&gt;"CZ",H267&lt;&gt;"CZ",H271&lt;&gt;"CZ",AF271=AF267,AF270&lt;&gt;AF266,AF270&lt;&gt;AF272),A268-COUNTIFS($H$263:$H267,"&lt;&gt;CZ")&amp;$AH$5&amp;A271-COUNTIFS($H$263:$H271,"&lt;&gt;CZ"),IF(AND(H270="CZ",H269="CZ",H268&lt;&gt;"CZ",H267&lt;&gt;"CZ",H271="CZ",AF271=AF267,AF270&lt;&gt;AF266,AF270&lt;&gt;AF272),A268-COUNTIFS($H$263:$H267,"&lt;&gt;CZ")&amp;$AH$5&amp;A271-COUNTIFS($H$263:$H271,"&lt;&gt;CZ"),IF(AND(H270="CZ",H269="CZ",H268&lt;&gt;"CZ",H267="CZ",H271&lt;&gt;"CZ",AF271=AF267,AF270&lt;&gt;AF266,AF270&lt;&gt;AF272),A267-COUNTIFS($H$263:$H267,"&lt;&gt;CZ")&amp;$AH$5&amp;A271-COUNTIFS($H$263:$H271,"&lt;&gt;CZ"),IF(AND(H270="CZ",H269="CZ",H268="CZ",H267&lt;&gt;"CZ",H271&lt;&gt;"CZ",AF271=AF267,AF270&lt;&gt;AF266,AF270&lt;&gt;AF272),A268-COUNTIFS($H$263:$H267,"&lt;&gt;CZ")&amp;$AH$5&amp;A271-COUNTIFS($H$263:$H271,"&lt;&gt;CZ"),IF(AND(H270="CZ",H269&lt;&gt;"CZ",H268&lt;&gt;"CZ",H267&lt;&gt;"CZ",H271&lt;&gt;"CZ",AF271=AF267,AF270&lt;&gt;AF266,AF270&lt;&gt;AF272),A268-COUNTIFS($H$263:$H267,"&lt;&gt;CZ"),IF(AND(H270="CZ",H269&lt;&gt;"CZ",H268="CZ",H271="CZ",H272="CZ",AF272=AF268,AF270&lt;&gt;AF267,AF270&lt;&gt;AF273),A268-COUNTIFS($H$263:$H268,"&lt;&gt;CZ")&amp;$AH$5&amp;A272-COUNTIFS($H$263:$H272,"&lt;&gt;CZ"),IF(AND(H270="CZ",H269="CZ",H268&lt;&gt;"CZ",H271="CZ",H272="CZ",AF272=AF268,AF270&lt;&gt;AF267,AF270&lt;&gt;AF273),A269-COUNTIFS($H$263:$H268,"&lt;&gt;CZ")&amp;$AH$5&amp;A272-COUNTIFS($H$263:$H272,"&lt;&gt;CZ"),IF(AND(H270="CZ",H269="CZ",H268="CZ",H271&lt;&gt;"CZ",H272="CZ",AF272=AF268,AF270&lt;&gt;AF267,AF270&lt;&gt;AF273),A268-COUNTIFS($H$263:$H268,"&lt;&gt;CZ")&amp;$AH$5&amp;A272-COUNTIFS($H$263:$H272,"&lt;&gt;CZ"),IF(AND(H270="CZ",H269="CZ",H268="CZ",H271="CZ",H272&lt;&gt;"CZ",AF272=AF268,AF270&lt;&gt;AF267,AF270&lt;&gt;AF273),A268-COUNTIFS($H$263:$H268,"&lt;&gt;CZ")&amp;$AH$5&amp;A272-COUNTIFS($H$263:$H272,"&lt;&gt;CZ"),IF(AND(H270="CZ",H269&lt;&gt;"CZ",H268="CZ",H271="CZ",H272&lt;&gt;"CZ",AF272=AF268,AF270&lt;&gt;AF267,AF270&lt;&gt;AF273),A268-COUNTIFS($H$263:$H268,"&lt;&gt;CZ")&amp;$AH$5&amp;A272-COUNTIFS($H$263:$H272,"&lt;&gt;CZ"),IF(AND(H270="CZ",H269&lt;&gt;"CZ",H268="CZ",H271&lt;&gt;"CZ",H272="CZ",AF272=AF268,AF270&lt;&gt;AF267,AF270&lt;&gt;AF273),A268-COUNTIFS($H$263:$H268,"&lt;&gt;CZ")&amp;$AH$5&amp;A272-COUNTIFS($H$263:$H272,"&lt;&gt;CZ"),IF(AND(H270="CZ",H269&lt;&gt;"CZ",H268&lt;&gt;"CZ",H271="CZ",H272="CZ",AF272=AF268,AF270&lt;&gt;AF267,AF270&lt;&gt;AF273),A269-COUNTIFS($H$263:$H268,"&lt;&gt;CZ")&amp;$AH$5&amp;A272-COUNTIFS($H$263:$H272,"&lt;&gt;CZ"),IF(AND(H270="CZ",H269&lt;&gt;"CZ",H268&lt;&gt;"CZ",H271&lt;&gt;"CZ",H272="CZ",AF272=AF268,AF270&lt;&gt;AF267,AF270&lt;&gt;AF273),A269-COUNTIFS($H$263:$H268,"&lt;&gt;CZ")&amp;$AH$5&amp;A272-COUNTIFS($H$263:$H272,"&lt;&gt;CZ"),IF(AND(H270="CZ",H269&lt;&gt;"CZ",H268&lt;&gt;"CZ",H271="CZ",H272&lt;&gt;"CZ",AF272=AF268,AF270&lt;&gt;AF267,AF270&lt;&gt;AF273),A269-COUNTIFS($H$263:$H268,"&lt;&gt;CZ")&amp;$AH$5&amp;A272-COUNTIFS($H$263:$H272,"&lt;&gt;CZ"),IF(AND(H270="CZ",H269&lt;&gt;"CZ",H268="CZ",H271&lt;&gt;"CZ",H272&lt;&gt;"CZ",AF272=AF268,AF270&lt;&gt;AF267,AF270&lt;&gt;AF273),A268-COUNTIFS($H$263:$H268,"&lt;&gt;CZ")&amp;$AH$5&amp;A272-COUNTIFS($H$263:$H272,"&lt;&gt;CZ"),IF(AND(H270="CZ",H269="CZ",H268&lt;&gt;"CZ",H271&lt;&gt;"CZ",H272&lt;&gt;"CZ",AF272=AF268,AF270&lt;&gt;AF267,AF270&lt;&gt;AF273),A269-COUNTIFS($H$263:$H268,"&lt;&gt;CZ")&amp;$AH$5&amp;A272-COUNTIFS($H$263:$H272,"&lt;&gt;CZ"),IF(AND(H270="CZ",H269="CZ",H268&lt;&gt;"CZ",H271&lt;&gt;"CZ",H272="CZ",AF272=AF268,AF270&lt;&gt;AF267,AF270&lt;&gt;AF273),A269-COUNTIFS($H$263:$H268,"&lt;&gt;CZ")&amp;$AH$5&amp;A272-COUNTIFS($H$263:$H272,"&lt;&gt;CZ"),IF(AND(H270="CZ",H269="CZ",H268&lt;&gt;"CZ",H271="CZ",H272&lt;&gt;"CZ",AF272=AF268,AF270&lt;&gt;AF267,AF270&lt;&gt;AF273),A269-COUNTIFS($H$263:$H268,"&lt;&gt;CZ")&amp;$AH$5&amp;A272-COUNTIFS($H$263:$H272,"&lt;&gt;CZ"),IF(AND(H270="CZ",H269="CZ",H268="CZ",H271&lt;&gt;"CZ",H272&lt;&gt;"CZ",AF272=AF268,AF270&lt;&gt;AF267,AF270&lt;&gt;AF273),A268-COUNTIFS($H$263:$H268,"&lt;&gt;CZ")&amp;$AH$5&amp;A272-COUNTIFS($H$263:$H272,"&lt;&gt;CZ"),""))))))))))))))))))))))))))))))))))))))))))))))))</f>
        <v/>
      </c>
      <c r="AK270" s="102" t="str">
        <f>IF(AI270&lt;&gt;"","",IF(AJ270&lt;&gt;"","",IF(AND(H269="CZ",H268&lt;&gt;"CZ",H267&lt;&gt;"CZ",H270&lt;&gt;"CZ",H271&lt;&gt;"CZ",AF271=AF267,AF269&lt;&gt;AF266,AF269&lt;&gt;AF272),A268-COUNTIFS($H$263:$H267,"&lt;&gt;CZ"),IF(AND(H270="CZ",H269&lt;&gt;"CZ",H271="CZ",H272="CZ",H273="CZ",AF273=AF269,AF270&lt;&gt;AF268,AF270&lt;&gt;AF274),A270-COUNTIFS($H$263:$H269,"&lt;&gt;CZ")&amp;$AH$5&amp;A273-COUNTIFS($H$263:$H273,"&lt;&gt;CZ"),IF(AND(H270="CZ",H269="CZ",H271&lt;&gt;"CZ",H272="CZ",H273="CZ",AF273=AF269,AF270&lt;&gt;AF268,AF270&lt;&gt;AF274),A269-COUNTIFS($H$263:$H269,"&lt;&gt;CZ")&amp;$AH$5&amp;A273-COUNTIFS($H$263:$H273,"&lt;&gt;CZ"),IF(AND(H270="CZ",H269="CZ",H271="CZ",H272&lt;&gt;"CZ",H273="CZ",AF273=AF269,AF270&lt;&gt;AF268,AF270&lt;&gt;AF274),A269-COUNTIFS($H$263:$H269,"&lt;&gt;CZ")&amp;$AH$5&amp;A273-COUNTIFS($H$263:$H273,"&lt;&gt;CZ"),IF(AND(H270="CZ",H269="CZ",H271="CZ",H272="CZ",H273&lt;&gt;"CZ",AF273=AF269,AF270&lt;&gt;AF268,AF270&lt;&gt;AF274),A269-COUNTIFS($H$263:$H269,"&lt;&gt;CZ")&amp;$AH$5&amp;A273-COUNTIFS($H$263:$H273,"&lt;&gt;CZ"),IF(AND(H270="CZ",H269&lt;&gt;"CZ",H271="CZ",H272="CZ",H273&lt;&gt;"CZ",AF273=AF269,AF270&lt;&gt;AF268,AF270&lt;&gt;AF274),A270-COUNTIFS($H$263:$H269,"&lt;&gt;CZ")&amp;$AH$5&amp;A273-COUNTIFS($H$263:$H273,"&lt;&gt;CZ"),IF(AND(H270="CZ",H269&lt;&gt;"CZ",H271="CZ",H272&lt;&gt;"CZ",H273="CZ",AF273=AF269,AF270&lt;&gt;AF268,AF270&lt;&gt;AF274),A270-COUNTIFS($H$263:$H269,"&lt;&gt;CZ")&amp;$AH$5&amp;A273-COUNTIFS($H$263:$H273,"&lt;&gt;CZ"),IF(AND(H270="CZ",H269&lt;&gt;"CZ",H271&lt;&gt;"CZ",H272="CZ",H273="CZ",AF273=AF269,AF270&lt;&gt;AF268,AF270&lt;&gt;AF274),A270-COUNTIFS($H$263:$H269,"&lt;&gt;CZ")&amp;$AH$5&amp;A273-COUNTIFS($H$263:$H273,"&lt;&gt;CZ"),IF(AND(H270="CZ",H269&lt;&gt;"CZ",H271&lt;&gt;"CZ",H272&lt;&gt;"CZ",H273="CZ",AF273=AF269,AF270&lt;&gt;AF268,AF270&lt;&gt;AF274),A270-COUNTIFS($H$263:$H269,"&lt;&gt;CZ")&amp;$AH$5&amp;A273-COUNTIFS($H$263:$H273,"&lt;&gt;CZ"),IF(AND(H270="CZ",H269&lt;&gt;"CZ",H271&lt;&gt;"CZ",H272&lt;&gt;"CZ",H273&lt;&gt;"CZ",AF273=AF269,AF270&lt;&gt;AF268,AF270&lt;&gt;AF274),A273-COUNTIFS($H$263:$H273,"&lt;&gt;CZ"),IF(AND(H270="CZ",H269&lt;&gt;"CZ",H271&lt;&gt;"CZ",H272="CZ",H273&lt;&gt;"CZ",AF273=AF269,AF270&lt;&gt;AF268,AF270&lt;&gt;AF274),A270-COUNTIFS($H$263:$H269,"&lt;&gt;CZ")&amp;$AH$5&amp;A273-COUNTIFS($H$263:$H273,"&lt;&gt;CZ"),IF(AND(H270="CZ",H269="CZ",H271="CZ",H272&lt;&gt;"CZ",H273&lt;&gt;"CZ",AF273=AF269,AF270&lt;&gt;AF268,AF270&lt;&gt;AF274),A269-COUNTIFS($H$263:$H269,"&lt;&gt;CZ")&amp;$AH$5&amp;A273-COUNTIFS($H$263:$H273,"&lt;&gt;CZ"),IF(AND(H270="CZ",H269="CZ",H271&lt;&gt;"CZ",H272&lt;&gt;"CZ",H273&lt;&gt;"CZ",AF273=AF269,AF270&lt;&gt;AF268,AF270&lt;&gt;AF274),A269-COUNTIFS($H$263:$H269,"&lt;&gt;CZ")&amp;$AH$5&amp;A273-COUNTIFS($H$263:$H273,"&lt;&gt;CZ"),IF(AND(H270="CZ",H269="CZ",H271&lt;&gt;"CZ",H272&lt;&gt;"CZ",H273="CZ",AF273=AF269,AF270&lt;&gt;AF268,AF270&lt;&gt;AF274),A269-COUNTIFS($H$263:$H269,"&lt;&gt;CZ")&amp;$AH$5&amp;A273-COUNTIFS($H$263:$H273,"&lt;&gt;CZ"),IF(AND(H270="CZ",H269="CZ",H271&lt;&gt;"CZ",H272="CZ",H273&lt;&gt;"CZ",AF273=AF269,AF270&lt;&gt;AF268,AF270&lt;&gt;AF274),A269-COUNTIFS($H$263:$H269,"&lt;&gt;CZ")&amp;$AH$5&amp;A273-COUNTIFS($H$263:$H273,"&lt;&gt;CZ"),IF(AND(H270="CZ",H269&lt;&gt;"CZ",H271="CZ",H272&lt;&gt;"CZ",H273&lt;&gt;"CZ",AF273=AF269,AF270&lt;&gt;AF268,AF270&lt;&gt;AF274),A270-COUNTIFS($H$263:$H269,"&lt;&gt;CZ")&amp;$AH$5&amp;A273-COUNTIFS($H$263:$H273,"&lt;&gt;CZ"),IF(AND(H270="CZ",H271&lt;&gt;"CZ",H272="CZ",H273="CZ",H274="CZ",AF270=AF274,AF270&lt;&gt;AF269,AF270&lt;&gt;AF275),A270-COUNTIFS($H$263:$H270,"&lt;&gt;CZ")&amp;$AH$5&amp;A274-COUNTIFS($H$263:$H274,"&lt;&gt;CZ"),IF(AND(H270="CZ",H271="CZ",H272&lt;&gt;"CZ",H273="CZ",H274="CZ",AF270=AF274,AF270&lt;&gt;AF269,AF270&lt;&gt;AF275),A270-COUNTIFS($H$263:$H270,"&lt;&gt;CZ")&amp;$AH$5&amp;A274-COUNTIFS($H$263:$H274,"&lt;&gt;CZ"),IF(AND(H270="CZ",H271="CZ",H272="CZ",H273&lt;&gt;"CZ",H274="CZ",AF270=AF274,AF270&lt;&gt;AF269,AF270&lt;&gt;AF275),A270-COUNTIFS($H$263:$H270,"&lt;&gt;CZ")&amp;$AH$5&amp;A274-COUNTIFS($H$263:$H274,"&lt;&gt;CZ"),IF(AND(H270="CZ",H271="CZ",H272="CZ",H273="CZ",H274&lt;&gt;"CZ",AF270=AF274,AF270&lt;&gt;AF269,AF270&lt;&gt;AF275),A270-COUNTIFS($H$263:$H270,"&lt;&gt;CZ")&amp;$AH$5&amp;A274-COUNTIFS($H$263:$H274,"&lt;&gt;CZ"),IF(AND(H270="CZ",H269&lt;&gt;"CZ",H268="CZ",H267="CZ",H271&lt;&gt;"CZ",AF271=AF267,AF270&lt;&gt;AF266,AF270&lt;&gt;AF272),A267-COUNTIFS($H$263:$H267,"&lt;&gt;CZ")&amp;$AH$5&amp;A271-COUNTIFS($H$263:$H271,"&lt;&gt;CZ"),IF(AND(H270="CZ",H271&lt;&gt;"CZ",H272="CZ",H273="CZ",H274&lt;&gt;"CZ",AF270=AF274,AF270&lt;&gt;AF269,AF270&lt;&gt;AF275),A270-COUNTIFS($H$263:$H270,"&lt;&gt;CZ")&amp;$AH$5&amp;A274-COUNTIFS($H$263:$H274,"&lt;&gt;CZ"),IF(AND(H270="CZ",H271&lt;&gt;"CZ",H272="CZ",H273&lt;&gt;"CZ",H274="CZ",AF270=AF274,AF270&lt;&gt;AF269,AF270&lt;&gt;AF275),A270-COUNTIFS($H$263:$H270,"&lt;&gt;CZ")&amp;$AH$5&amp;A274-COUNTIFS($H$263:$H274,"&lt;&gt;CZ"),IF(AND(H270="CZ",H271&lt;&gt;"CZ",H272&lt;&gt;"CZ",H273="CZ",H274="CZ",AF270=AF274,AF270&lt;&gt;AF269,AF270&lt;&gt;AF275),A270-COUNTIFS($H$263:$H270,"&lt;&gt;CZ")&amp;$AH$5&amp;A274-COUNTIFS($H$263:$H274,"&lt;&gt;CZ"),IF(AND(H270="CZ",H271&lt;&gt;"CZ",H272&lt;&gt;"CZ",H273&lt;&gt;"CZ",H274="CZ",AF270=AF274,AF270&lt;&gt;AF269,AF270&lt;&gt;AF275),A270-COUNTIFS($H$263:$H270,"&lt;&gt;CZ")&amp;$AH$5&amp;A274-COUNTIFS($H$263:$H274,"&lt;&gt;CZ"),IF(AND(H270="CZ",H271&lt;&gt;"CZ",H272&lt;&gt;"CZ",H273="CZ",H274&lt;&gt;"CZ",AF270=AF274,AF270&lt;&gt;AF269,AF270&lt;&gt;AF275),A270-COUNTIFS($H$263:$H270,"&lt;&gt;CZ")&amp;$AH$5&amp;A274-COUNTIFS($H$263:$H274,"&lt;&gt;CZ"),IF(AND(H270="CZ",H271&lt;&gt;"CZ",H272="CZ",H273&lt;&gt;"CZ",H274&lt;&gt;"CZ",AF270=AF274,AF270&lt;&gt;AF269,AF270&lt;&gt;AF275),A270-COUNTIFS($H$263:$H270,"&lt;&gt;CZ")&amp;$AH$5&amp;A274-COUNTIFS($H$263:$H274,"&lt;&gt;CZ"),IF(AND(H270="CZ",H271="CZ",H272&lt;&gt;"CZ",H273&lt;&gt;"CZ",H274&lt;&gt;"CZ",AF270=AF274,AF270&lt;&gt;AF269,AF270&lt;&gt;AF275),A270-COUNTIFS($H$263:$H270,"&lt;&gt;CZ")&amp;$AH$5&amp;A274-COUNTIFS($H$263:$H274,"&lt;&gt;CZ"),IF(AND(H270="CZ",H271="CZ",H272="CZ",H273&lt;&gt;"CZ",H274&lt;&gt;"CZ",AF270=AF274,AF270&lt;&gt;AF269,AF270&lt;&gt;AF275),A270-COUNTIFS($H$263:$H270,"&lt;&gt;CZ")&amp;$AH$5&amp;A274-COUNTIFS($H$263:$H274,"&lt;&gt;CZ"),IF(AND(H270="CZ",H271="CZ",H272&lt;&gt;"CZ",H273="CZ",H274&lt;&gt;"CZ",AF270=AF274,AF270&lt;&gt;AF269,AF270&lt;&gt;AF275),A270-COUNTIFS($H$263:$H270,"&lt;&gt;CZ")&amp;$AH$5&amp;A274-COUNTIFS($H$263:$H274,"&lt;&gt;CZ"),IF(AND(H270="CZ",H271="CZ",H272="CZ",H273&lt;&gt;"CZ",H274&lt;&gt;"CZ",AF270=AF274,AF270&lt;&gt;AF269,AF270&lt;&gt;AF275),A270-COUNTIFS($H$263:$H270,"&lt;&gt;CZ")&amp;$AH$5&amp;A274-COUNTIFS($H$263:$H274,"&lt;&gt;CZ"),IF(AND(H270="CZ",H271="CZ",H272&lt;&gt;"CZ",H273&lt;&gt;"CZ",H274&lt;&gt;"CZ",AF270=AF274,AF270&lt;&gt;AF269,AF270&lt;&gt;AF275),A274-COUNTIFS($H$263:$H274,"&lt;&gt;CZ"),""))))))))))))))))))))))))))))))))))</f>
        <v/>
      </c>
      <c r="AL270" s="120" t="str">
        <f t="shared" si="17"/>
        <v>8</v>
      </c>
    </row>
    <row r="271" spans="1:38" s="104" customFormat="1" ht="15" customHeight="1">
      <c r="A271" s="105">
        <v>9</v>
      </c>
      <c r="B271" s="106">
        <v>728</v>
      </c>
      <c r="C271" s="107" t="s">
        <v>232</v>
      </c>
      <c r="D271" s="107" t="s">
        <v>137</v>
      </c>
      <c r="E271" s="106">
        <v>2000</v>
      </c>
      <c r="F271" s="108"/>
      <c r="G271" s="109" t="s">
        <v>191</v>
      </c>
      <c r="H271" s="110" t="s">
        <v>250</v>
      </c>
      <c r="I271" s="111"/>
      <c r="J271" s="112">
        <v>0</v>
      </c>
      <c r="K271" s="111"/>
      <c r="L271" s="112">
        <v>0</v>
      </c>
      <c r="M271" s="111"/>
      <c r="N271" s="112">
        <v>0</v>
      </c>
      <c r="O271" s="111"/>
      <c r="P271" s="112">
        <v>0</v>
      </c>
      <c r="Q271" s="111"/>
      <c r="R271" s="112">
        <v>0</v>
      </c>
      <c r="S271" s="113"/>
      <c r="T271" s="112">
        <v>0</v>
      </c>
      <c r="U271" s="111">
        <v>76</v>
      </c>
      <c r="V271" s="112">
        <v>562.4</v>
      </c>
      <c r="W271" s="111">
        <v>76</v>
      </c>
      <c r="X271" s="112">
        <v>585.20000000000005</v>
      </c>
      <c r="Y271" s="111">
        <v>67</v>
      </c>
      <c r="Z271" s="112">
        <v>562.80000000000007</v>
      </c>
      <c r="AA271" s="111">
        <v>39</v>
      </c>
      <c r="AB271" s="112">
        <v>339.29999999999995</v>
      </c>
      <c r="AC271" s="111"/>
      <c r="AD271" s="112">
        <v>0</v>
      </c>
      <c r="AE271" s="116">
        <v>2049.6999999999998</v>
      </c>
      <c r="AF271" s="117">
        <v>2049.7000000000003</v>
      </c>
      <c r="AG271" s="118">
        <v>9</v>
      </c>
      <c r="AH271" s="100">
        <f t="shared" ca="1" si="16"/>
        <v>0.92266743271014118</v>
      </c>
      <c r="AI271" s="119">
        <f>IF(H271="","",IF(H271&lt;&gt;"CZ","NE",IF(AND(H271="CZ",AF270&lt;&gt;AF271,AF271&lt;&gt;AF272),A271-COUNTIF($H$263:$H271,"&lt;&gt;CZ"),IF(AND(H271="CZ",H270="CZ",AF271=AF270,AF271&lt;&gt;AF269,AF271&lt;&gt;AF272),A270-COUNTIF($H$263:$H271,"&lt;&gt;CZ")&amp;$AH$5&amp;A271-COUNTIF($H$263:$H271,"&lt;&gt;CZ"),IF(AND(H271="CZ",H272="CZ",AF271&lt;&gt;AF270,AF271=AF272,AF271&lt;&gt;AF273),A271-COUNTIF($H$263:$H271,"&lt;&gt;CZ")&amp;$AH$5&amp;A272-COUNTIF($H$263:$H272,"&lt;&gt;CZ"),IF(AND(H271="CZ",H270="CZ",H269="CZ",AF271=AF269,AF271&lt;&gt;AF268,AF271&lt;&gt;AF272),A269-COUNTIF($H$263:$H271,"&lt;&gt;CZ")&amp;$AH$5&amp;A271-COUNTIF($H$263:$H271,"&lt;&gt;CZ"),IF(AND(H271="CZ",H270="CZ",H272="CZ",AF272=AF270,AF271&lt;&gt;AF269,AF271&lt;&gt;AF273),A270-COUNTIF($H$263:$H270,"&lt;&gt;CZ")&amp;$AH$5&amp;A272-COUNTIF($H$263:$H272,"&lt;&gt;CZ"),IF(AND(H271="CZ",H272="CZ",H273="CZ",AF271&lt;&gt;AF270,AF271=AF273,AF271&lt;&gt;AF274),A271-COUNTIF($H$263:$H271,"&lt;&gt;CZ")&amp;$AH$5&amp;A273-COUNTIF($H$263:$H273,"&lt;&gt;CZ"),IF(AND(H271="CZ",H270="CZ",H269="CZ",H268="CZ",AF271=AF268,AF271&lt;&gt;AF267,AF271&lt;&gt;AF272),A268-COUNTIF($H$263:$H268,"&lt;&gt;CZ")&amp;$AH$5&amp;A271-COUNTIF($H$263:$H271,"&lt;&gt;CZ"),IF(AND(H271="CZ",H270="CZ",H269="CZ",H272="CZ",AF272=AF269,AF271&lt;&gt;AF268,AF271&lt;&gt;AF273),A269-COUNTIF($H$263:$H269,"&lt;&gt;CZ")&amp;$AH$5&amp;A272-COUNTIF($H$263:$H272,"&lt;&gt;CZ"),IF(AND(H271="CZ",H270="CZ",H272="CZ",H273="CZ",AF273=AF270,AF271&lt;&gt;AF269,AF271&lt;&gt;AF274),A270-COUNTIF($H$263:$H270,"&lt;&gt;CZ")&amp;$AH$5&amp;A273-COUNTIF($H$263:$H273,"&lt;&gt;CZ"),IF(AND(H271="CZ",H272="CZ",H273="CZ",H274="CZ",AF271&lt;&gt;AF270,AF271=AF274,AF271&lt;&gt;AF275),A271-COUNTIF($H$263:$H271,"&lt;&gt;CZ")&amp;$AH$5&amp;A274-COUNTIF($H$263:$H274,"&lt;&gt;CZ"),IF(AND(H271="CZ",H270="CZ",H269="CZ",H268="CZ",H267="CZ",AF271=AF267,AF271&lt;&gt;AF266,AF271&lt;&gt;AF272),A267-COUNTIF($H$263:$H267,"&lt;&gt;CZ")&amp;$AH$5&amp;A271-COUNTIF($H$263:$H271,"&lt;&gt;CZ"),IF(AND(H271="CZ",H270="CZ",H269="CZ",H268="CZ",H272="CZ",AF272=AF268,AF271&lt;&gt;AF267,AF271&lt;&gt;AF273),A268-COUNTIF($H$263:$H268,"&lt;&gt;CZ")&amp;$AH$5&amp;A272-COUNTIF($H$263:$H272,"&lt;&gt;CZ"),IF(AND(H271="CZ",H270="CZ",H269="CZ",H272="CZ",H273="CZ",AF273=AF269,AF271&lt;&gt;AF268,AF271&lt;&gt;AF274),A269-COUNTIF($H$263:$H269,"&lt;&gt;CZ")&amp;$AH$5&amp;A273-COUNTIF($H$263:$H273,"&lt;&gt;CZ"),IF(AND(H271="CZ",H270="CZ",H272="CZ",H273="CZ",H274="CZ",AF274=AF270,AF271&lt;&gt;AF269,AF271&lt;&gt;AF275),A270-COUNTIF($H$263:$H270,"&lt;&gt;CZ")&amp;$AH$5&amp;A274-COUNTIF($H$263:$H274,"&lt;&gt;CZ"),IF(AND(H271="CZ",H272="CZ",H273="CZ",H274="CZ",H275="CZ",AF271&lt;&gt;AF270,AF271=AF275,AF271&lt;&gt;AF276),A271-COUNTIF($H$263:$H271,"&lt;&gt;CZ")&amp;$AH$5&amp;A275-COUNTIF($H$263:$H275,"&lt;&gt;CZ"),IF(AND(H271="CZ",H270&lt;&gt;"CZ",AF271=AF270,AF271&lt;&gt;AF269,AF271&lt;&gt;AF272),A271-COUNTIF($H$263:$H271,"&lt;&gt;CZ"),IF(AND(H271="CZ",H272&lt;&gt;"CZ",AF271&lt;&gt;AF270,AF271=AF272,AF271&lt;&gt;AF273),A271-COUNTIF($H$263:$H271,"&lt;&gt;CZ"),IF(AND(H271="CZ",H270&lt;&gt;"CZ",H269="CZ",AF271=AF269,AF271&lt;&gt;AF268,AF271&lt;&gt;AF272),A269-COUNTIF($H$263:$H269,"&lt;&gt;CZ")&amp;$AH$5&amp;A271-COUNTIF($H$263:$H271,"&lt;&gt;CZ"),IF(AND(H271="CZ",H270="CZ",H269&lt;&gt;"CZ",AF271=AF269,AF271&lt;&gt;AF268,AF271&lt;&gt;AF272),A270-COUNTIF($H$263:$H269,"&lt;&gt;CZ")&amp;$AH$5&amp;A271-COUNTIF($H$263:$H271,"&lt;&gt;CZ"),IF(AND(H271="CZ",H270&lt;&gt;"CZ",H269&lt;&gt;"CZ",AF271=AF269,AF271&lt;&gt;AF268,AF271&lt;&gt;AF272),A271-COUNTIF($H$263:$H271,"&lt;&gt;CZ"),IF(AND(H271="CZ",H270&lt;&gt;"CZ",H272="CZ",AF271=AF270,AF271&lt;&gt;AF269,AF271=AF272,AF271&lt;&gt;AF273),A271-COUNTIF($H$263:$H270,"&lt;&gt;CZ")&amp;$AH$5&amp;A272-COUNTIF($H$263:$H272,"&lt;&gt;CZ"),IF(AND(H271="CZ",H270="CZ",H272&lt;&gt;"CZ",AF272=AF270,AF271&lt;&gt;AF269,AF271&lt;&gt;AF273),A270-COUNTIF($H$263:$H270,"&lt;&gt;CZ")&amp;$AH$5&amp;A272-COUNTIF($H$263:$H272,"&lt;&gt;CZ"),IF(AND(H271="CZ",H270&lt;&gt;"CZ",H272&lt;&gt;"CZ",AF272=AF270,AF271&lt;&gt;AF269,AF271&lt;&gt;AF273),A271-COUNTIF($H$263:$H270,"&lt;&gt;CZ"),IF(AND(H271="CZ",H272&lt;&gt;"CZ",H273="CZ",AF271&lt;&gt;AF270,AF271=AF273,AF271&lt;&gt;AF274),A271-COUNTIF($H$263:$H271,"&lt;&gt;CZ")&amp;$AH$5&amp;A273-COUNTIF($H$263:$H273,"&lt;&gt;CZ"),IF(AND(H271="CZ",H272="CZ",H273&lt;&gt;"CZ",AF271&lt;&gt;AF270,AF271=AF273,AF271&lt;&gt;AF274),A271-COUNTIF($H$263:$H271,"&lt;&gt;CZ")&amp;$AH$5&amp;A273-COUNTIF($H$263:$H273,"&lt;&gt;CZ"),IF(AND(H271="CZ",H272&lt;&gt;"CZ",H273&lt;&gt;"CZ",AF271&gt;0,AF271&lt;&gt;AF270,AF271=AF273,AF271&lt;&gt;AF274),A271-COUNTIF($H$263:$H271,"&lt;&gt;CZ"),IF(AND(H271="CZ",H270&lt;&gt;"CZ",H269="CZ",H268="CZ",AF271=AF268,AF271&lt;&gt;AF267,AF271&lt;&gt;AF272),A268-COUNTIF($H$263:$H268,"&lt;&gt;CZ")&amp;$AH$5&amp;A271-COUNTIF($H$263:$H271,"&lt;&gt;CZ"),IF(AND(H271="CZ",H270="CZ",H269&lt;&gt;"CZ",H268="CZ",AF271=AF268,AF271&lt;&gt;AF267,AF271&lt;&gt;AF272),A268-COUNTIF($H$263:$H268,"&lt;&gt;CZ")&amp;$AH$5&amp;A271-COUNTIF($H$263:$H271,"&lt;&gt;CZ"),IF(AND(H271="CZ",H270="CZ",H269="CZ",H268&lt;&gt;"CZ",AF271=AF268,AF271&lt;&gt;AF267,AF271&lt;&gt;AF272),A269-COUNTIF($H$263:$H268,"&lt;&gt;CZ")&amp;$AH$5&amp;A271-COUNTIF($H$263:$H271,"&lt;&gt;CZ"),IF(AND(H271="CZ",H270&lt;&gt;"CZ",H269&lt;&gt;"CZ",H268="CZ",AF271=AF268,AF271&lt;&gt;AF267,AF271&lt;&gt;AF272),A268-COUNTIF($H$263:$H268,"&lt;&gt;CZ")&amp;$AH$5&amp;A271-COUNTIF($H$263:$H271,"&lt;&gt;CZ"),IF(AND(H271="CZ",H270&lt;&gt;"CZ",H269="CZ",H268&lt;&gt;"CZ",AF271=AF268,AF271&lt;&gt;AF267,AF271&lt;&gt;AF272),A269-COUNTIF($H$263:$H268,"&lt;&gt;CZ")&amp;$AH$5&amp;A271-COUNTIF($H$263:$H271,"&lt;&gt;CZ"),IF(AND(H271="CZ",H270="CZ",H269&lt;&gt;"CZ",H268&lt;&gt;"CZ",AF271=AF268,AF271&lt;&gt;AF267,AF271&lt;&gt;AF272),A269-COUNTIF($H$263:$H268,"&lt;&gt;CZ")&amp;$AH$5&amp;A271-COUNTIF($H$263:$H271,"&lt;&gt;CZ"),IF(AND(H271="CZ",H270&lt;&gt;"CZ",H269&lt;&gt;"CZ",H268&lt;&gt;"CZ",AF271=AF268,AF271&lt;&gt;AF267,AF271&lt;&gt;AF272),A271-COUNTIF($H$263:$H271,"&lt;&gt;CZ"),IF(AND(H271="CZ",H270="CZ",H269&lt;&gt;"CZ",H272="CZ",AF271=AF269,AF271&lt;&gt;AF268,AF271=AF272,AF271&lt;&gt;AF273),A270-COUNTIF($H$263:$H269,"&lt;&gt;CZ")&amp;$AH$5&amp;A272-COUNTIF($H$263:$H272,"&lt;&gt;CZ"),IF(AND(H271="CZ",H270="CZ",H269="CZ",H272&lt;&gt;"CZ",AF271=AF269,AF271&lt;&gt;AF268,AF271=AF272,AF271&lt;&gt;AF273),A269-COUNTIF($H$263:$H269,"&lt;&gt;CZ")&amp;$AH$5&amp;A272-COUNTIF($H$263:$H272,"&lt;&gt;CZ"),IF(AND(H271="CZ",H270&lt;&gt;"CZ",H269&lt;&gt;"CZ",H272="CZ",AF271=AF269,AF271&lt;&gt;AF268,AF271=AF272,AF271&lt;&gt;AF273),A270-COUNTIF($H$263:$H269,"&lt;&gt;CZ")&amp;$AH$5&amp;A272-COUNTIF($H$263:$H272,"&lt;&gt;CZ"),IF(AND(H271="CZ",H270&lt;&gt;"CZ",H269="CZ",H272="CZ",AF271=AF269,AF271&lt;&gt;AF268,AF271=AF272,AF271&lt;&gt;AF273),A269-COUNTIF($H$263:$H269,"&lt;&gt;CZ")&amp;$AH$5&amp;A272-COUNTIF($H$263:$H272,"&lt;&gt;CZ"),IF(AND(H271="CZ",H270&lt;&gt;"CZ",H269="CZ",H272&lt;&gt;"CZ",AF271=AF269,AF271&lt;&gt;AF268,AF271=AF272,AF271&lt;&gt;AF273),A269-COUNTIF($H$263:$H269,"&lt;&gt;CZ")&amp;$AH$5&amp;A272-COUNTIF($H$263:$H272,"&lt;&gt;CZ"),IF(AND(H271="CZ",H270="CZ",H269&lt;&gt;"CZ",H272&lt;&gt;"CZ",AF272=AF269,AF271&lt;&gt;AF268,AF271&lt;&gt;AF273),A270-COUNTIF($H$263:$H269,"&lt;&gt;CZ")&amp;$AH$5&amp;A272-COUNTIF($H$263:$H272,"&lt;&gt;CZ"),IF(AND(H271="CZ",H270&lt;&gt;"CZ",H269&lt;&gt;"CZ",H272&lt;&gt;"CZ",AF272=AF269,AF271&lt;&gt;AF268,AF271&lt;&gt;AF273),A270-COUNTIF($H$263:$H269,"&lt;&gt;CZ"),IF(AND(H271="CZ",H270&lt;&gt;"CZ",H272="CZ",H273="CZ",AF273=AF270,AF271&lt;&gt;AF269,AF271&lt;&gt;AF274),A271-COUNTIF($H$263:$H270,"&lt;&gt;CZ")&amp;$AH$5&amp;A273-COUNTIF($H$263:$H273,"&lt;&gt;CZ"),IF(AND(H271="CZ",H270="CZ",H272&lt;&gt;"CZ",H273="CZ",AF273=AF270,AF271&lt;&gt;AF269,AF271&lt;&gt;AF274),A270-COUNTIF($H$263:$H270,"&lt;&gt;CZ")&amp;$AH$5&amp;A273-COUNTIF($H$263:$H273,"&lt;&gt;CZ"),IF(AND(H271="CZ",H270="CZ",H272="CZ",H273&lt;&gt;"CZ",AF273=AF270,AF271&lt;&gt;AF269,AF271&lt;&gt;AF274),A270-COUNTIF($H$263:$H270,"&lt;&gt;CZ")&amp;$AH$5&amp;A273-COUNTIF($H$263:$H273,"&lt;&gt;CZ"),IF(AND(H271="CZ",H270&lt;&gt;"CZ",H272&lt;&gt;"CZ",H273="CZ",AF273=AF270,AF271&lt;&gt;AF269,AF271&lt;&gt;AF274),A271-COUNTIF($H$263:$H270,"&lt;&gt;CZ")&amp;$AH$5&amp;A273-COUNTIF($H$263:$H273,"&lt;&gt;CZ"),IF(AND(H271="CZ",H270&lt;&gt;"CZ",H272="CZ",H273&lt;&gt;"CZ",AF273=AF270,AF271&lt;&gt;AF269,AF271&lt;&gt;AF274),A271-COUNTIF($H$263:$H270,"&lt;&gt;CZ")&amp;$AH$5&amp;A273-COUNTIF($H$263:$H273,"&lt;&gt;CZ"),IF(AND(H271="CZ",H270="CZ",H272&lt;&gt;"CZ",H273&lt;&gt;"CZ",AF273=AF270,AF271&lt;&gt;AF269,AF271&lt;&gt;AF274),A270-COUNTIF($H$263:$H270,"&lt;&gt;CZ")&amp;$AH$5&amp;A273-COUNTIF($H$263:$H273,"&lt;&gt;CZ"),IF(AND(H271="CZ",H270&lt;&gt;"CZ",H272&lt;&gt;"CZ",H273&lt;&gt;"CZ",AF273=AF270,AF271&lt;&gt;AF269,AF271&lt;&gt;AF274),A271-COUNTIF($H$263:$H270,"&lt;&gt;CZ"),IF(AND(H271="CZ",H272="CZ",H273="CZ",H274&lt;&gt;"CZ",AF271&lt;&gt;AF270,AF271=AF274,AF271&lt;&gt;AF275),A271-COUNTIF($H$263:$H271,"&lt;&gt;CZ")&amp;$AH$5&amp;A274-COUNTIF($H$263:$H274,"&lt;&gt;CZ"),IF(AND(H271="CZ",H272="CZ",H273&lt;&gt;"CZ",H274="CZ",AF271&lt;&gt;AF270,AF271=AF274,AF271&lt;&gt;AF275),A271-COUNTIF($H$263:$H271,"&lt;&gt;CZ")&amp;$AH$5&amp;A274-COUNTIF($H$263:$H274,"&lt;&gt;CZ"),IF(AND(H271="CZ",H272&lt;&gt;"CZ",H273="CZ",H274="CZ",AF271&lt;&gt;AF270,AF271=AF274,AF271&lt;&gt;AF275),A271-COUNTIF($H$263:$H271,"&lt;&gt;CZ")&amp;$AH$5&amp;A274-COUNTIF($H$263:$H274,"&lt;&gt;CZ"),IF(AND(H271="CZ",H272&lt;&gt;"CZ",H273&lt;&gt;"CZ",H274="CZ",AF271&lt;&gt;AF270,AF271=AF274,AF271&lt;&gt;AF275),A271-COUNTIF($H$263:$H271,"&lt;&gt;CZ")&amp;$AH$5&amp;A274-COUNTIF($H$263:$H274,"&lt;&gt;CZ"),"")))))))))))))))))))))))))))))))))))))))))))))))))))))</f>
        <v>9</v>
      </c>
      <c r="AJ271" s="102" t="str">
        <f>IF(AI271&lt;&gt;"","",IF(AND(H271="CZ",H272&lt;&gt;"CZ",H273="CZ",H274&lt;&gt;"CZ",AF271&lt;&gt;AF270,AF271=AF274,AF271&lt;&gt;AF275),A271-COUNTIF($H$263:$H271,"&lt;&gt;CZ")&amp;$AH$5&amp;A274-COUNTIF($H$263:$H274,"&lt;&gt;CZ"),IF(AND(H271="CZ",H272="CZ",H273&lt;&gt;"CZ",H274&lt;&gt;"CZ",AF271&lt;&gt;AF270,AF271=AF274,AF271&lt;&gt;AF275),A271-COUNTIF($H$263:$H271,"&lt;&gt;CZ")&amp;$AH$5&amp;A274-COUNTIF($H$263:$H274,"&lt;&gt;CZ"),IF(AND(H271="CZ",H272&lt;&gt;"CZ",H273&lt;&gt;"CZ",H274&lt;&gt;"CZ",AF271&lt;&gt;AF270,AF271=AF274,AF271&lt;&gt;AF275),A271-COUNTIF($H$263:$H271,"&lt;&gt;CZ"),IF(AND(H271="CZ",H270&lt;&gt;"CZ",H269="CZ",H268="CZ",H267="CZ",AF271=AF267,AF271&lt;&gt;AF266,AF271&lt;&gt;AF272),A267-COUNTIFS($H$263:$H267,"&lt;&gt;CZ")&amp;$AH$5&amp;A271-COUNTIFS($H$263:$H271,"&lt;&gt;CZ"),IF(AND(H271="CZ",H270="CZ",H269&lt;&gt;"CZ",H268="CZ",H267="CZ",AF271=AF267,AF271&lt;&gt;AF266,AF271&lt;&gt;AF272),A267-COUNTIFS($H$263:$H267,"&lt;&gt;CZ")&amp;$AH$5&amp;A271-COUNTIFS($H$263:$H271,"&lt;&gt;CZ"),IF(AND(H271="CZ",H270="CZ",H269="CZ",H268&lt;&gt;"CZ",H267="CZ",AF271=AF267,AF271&lt;&gt;AF266,AF271&lt;&gt;AF272),A267-COUNTIFS($H$263:$H267,"&lt;&gt;CZ")&amp;$AH$5&amp;A271-COUNTIFS($H$263:$H271,"&lt;&gt;CZ"),IF(AND(H271="CZ",H270="CZ",H269="CZ",H268="CZ",H267&lt;&gt;"CZ",AF271=AF267,AF271&lt;&gt;AF266,AF271&lt;&gt;AF272),A268-COUNTIFS($H$263:$H267,"&lt;&gt;CZ")&amp;$AH$5&amp;A271-COUNTIFS($H$263:$H271,"&lt;&gt;CZ"),IF(AND(H271="CZ",H270&lt;&gt;"CZ",H269="CZ",H268="CZ",H267&lt;&gt;"CZ",AF271=AF267,AF271&lt;&gt;AF266,AF271&lt;&gt;AF272),A268-COUNTIFS($H$263:$H267,"&lt;&gt;CZ")&amp;$AH$5&amp;A271-COUNTIFS($H$263:$H271,"&lt;&gt;CZ"),IF(AND(H271="CZ",H270&lt;&gt;"CZ",H269="CZ",H268&lt;&gt;"CZ",H267="CZ",AF271=AF267,AF271&lt;&gt;AF266,AF271&lt;&gt;AF272),A267-COUNTIFS($H$263:$H267,"&lt;&gt;CZ")&amp;$AH$5&amp;A271-COUNTIFS($H$263:$H271,"&lt;&gt;CZ"),IF(AND(H271="CZ",H270&lt;&gt;"CZ",H269&lt;&gt;"CZ",H268="CZ",H267="CZ",AF271=AF267,AF271&lt;&gt;AF266,AF271&lt;&gt;AF272),A267-COUNTIFS($H$263:$H267,"&lt;&gt;CZ")&amp;$AH$5&amp;A271-COUNTIFS($H$263:$H271,"&lt;&gt;CZ"),IF(AND(H271="CZ",H270&lt;&gt;"CZ",H269&lt;&gt;"CZ",H268&lt;&gt;"CZ",H267="CZ",AF271=AF267,AF271&lt;&gt;AF266,AF271&lt;&gt;AF272),A267-COUNTIFS($H$263:$H267,"&lt;&gt;CZ")&amp;$AH$5&amp;A271-COUNTIFS($H$263:$H271,"&lt;&gt;CZ"),IF(AND(H271="CZ",H270&lt;&gt;"CZ",H269&lt;&gt;"CZ",H268="CZ",H267&lt;&gt;"CZ",AF271=AF267,AF271&lt;&gt;AF266,AF271&lt;&gt;AF272),A268-COUNTIFS($H$263:$H267,"&lt;&gt;CZ")&amp;$AH$5&amp;A271-COUNTIFS($H$263:$H271,"&lt;&gt;CZ"),IF(AND(H271="CZ",H270&lt;&gt;"CZ",H269="CZ",H268&lt;&gt;"CZ",H267&lt;&gt;"CZ",AF271=AF267,AF271&lt;&gt;AF266,AF271&lt;&gt;AF272),A268-COUNTIFS($H$263:$H267,"&lt;&gt;CZ")&amp;$AH$5&amp;A271-COUNTIFS($H$263:$H271,"&lt;&gt;CZ"),IF(AND(H271="CZ",H270="CZ",H269&lt;&gt;"CZ",H268&lt;&gt;"CZ",H267&lt;&gt;"CZ",AF271=AF267,AF271&lt;&gt;AF266,AF271&lt;&gt;AF272),A268-COUNTIFS($H$263:$H267,"&lt;&gt;CZ")&amp;$AH$5&amp;A271-COUNTIFS($H$263:$H271,"&lt;&gt;CZ"),IF(AND(H271="CZ",H270="CZ",H269&lt;&gt;"CZ",H268&lt;&gt;"CZ",H267="CZ",AF271=AF267,AF271&lt;&gt;AF266,AF271&lt;&gt;AF272),A267-COUNTIFS($H$263:$H267,"&lt;&gt;CZ")&amp;$AH$5&amp;A271-COUNTIFS($H$263:$H271,"&lt;&gt;CZ"),IF(AND(H271="CZ",H270="CZ",H269&lt;&gt;"CZ",H268="CZ",H267&lt;&gt;"CZ",AF271=AF267,AF271&lt;&gt;AF266,AF271&lt;&gt;AF272),A268-COUNTIFS($H$263:$H267,"&lt;&gt;CZ")&amp;$AH$5&amp;A271-COUNTIFS($H$263:$H271,"&lt;&gt;CZ"),IF(AND(H271="CZ",H270="CZ",H269="CZ",H268&lt;&gt;"CZ",H267&lt;&gt;"CZ",AF271=AF267,AF271&lt;&gt;AF266,AF271&lt;&gt;AF272),A268-COUNTIFS($H$263:$H267,"&lt;&gt;CZ")&amp;$AH$5&amp;A271-COUNTIFS($H$263:$H271,"&lt;&gt;CZ"),IF(AND(H271="CZ",H270&lt;&gt;"CZ",H269&lt;&gt;"CZ",H268&lt;&gt;"CZ",H267&lt;&gt;"CZ",AF271=AF267,AF271&lt;&gt;AF266,AF271&lt;&gt;AF272),A268-COUNTIFS($H$263:$H267,"&lt;&gt;CZ"),IF(AND(H271="CZ",H270&lt;&gt;"CZ",H269="CZ",H268="CZ",H272="CZ",AF272=AF268,AF271&lt;&gt;AF267,AF271&lt;&gt;AF273),A268-COUNTIFS($H$263:$H268,"&lt;&gt;CZ")&amp;$AH$5&amp;A272-COUNTIFS($H$263:$H272,"&lt;&gt;CZ"),IF(AND(H271="CZ",H270="CZ",H269&lt;&gt;"CZ",H268="CZ",H272="CZ",AF272=AF268,AF271&lt;&gt;AF267,AF271&lt;&gt;AF273),A268-COUNTIFS($H$263:$H268,"&lt;&gt;CZ")&amp;$AH$5&amp;A272-COUNTIFS($H$263:$H272,"&lt;&gt;CZ"),IF(AND(H271="CZ",H270="CZ",H269="CZ",H268&lt;&gt;"CZ",H272="CZ",AF272=AF268,AF271&lt;&gt;AF267,AF271&lt;&gt;AF273),A269-COUNTIFS($H$263:$H268,"&lt;&gt;CZ")&amp;$AH$5&amp;A272-COUNTIFS($H$263:$H272,"&lt;&gt;CZ"),IF(AND(H271="CZ",H270="CZ",H269="CZ",H268="CZ",H272&lt;&gt;"CZ",AF272=AF268,AF271&lt;&gt;AF267,AF271&lt;&gt;AF273),A268-COUNTIFS($H$263:$H268,"&lt;&gt;CZ")&amp;$AH$5&amp;A272-COUNTIFS($H$263:$H272,"&lt;&gt;CZ"),IF(AND(H271="CZ",H270&lt;&gt;"CZ",H269="CZ",H268="CZ",H272&lt;&gt;"CZ",AF272=AF268,AF271&lt;&gt;AF267,AF271&lt;&gt;AF273),A268-COUNTIFS($H$263:$H268,"&lt;&gt;CZ")&amp;$AH$5&amp;A272-COUNTIFS($H$263:$H272,"&lt;&gt;CZ"),IF(AND(H271="CZ",H270&lt;&gt;"CZ",H269="CZ",H268&lt;&gt;"CZ",H272="CZ",AF272=AF268,AF271&lt;&gt;AF267,AF271&lt;&gt;AF273),A269-COUNTIFS($H$263:$H268,"&lt;&gt;CZ")&amp;$AH$5&amp;A272-COUNTIFS($H$263:$H272,"&lt;&gt;CZ"),IF(AND(H271="CZ",H270&lt;&gt;"CZ",H269&lt;&gt;"CZ",H268="CZ",H272="CZ",AF272=AF268,AF271&lt;&gt;AF267,AF271&lt;&gt;AF273),A268-COUNTIFS($H$263:$H268,"&lt;&gt;CZ")&amp;$AH$5&amp;A272-COUNTIFS($H$263:$H272,"&lt;&gt;CZ"),IF(AND(H271="CZ",H270&lt;&gt;"CZ",H269&lt;&gt;"CZ",H268&lt;&gt;"CZ",H272="CZ",AF272=AF268,AF271&lt;&gt;AF267,AF271&lt;&gt;AF273),A269-COUNTIFS($H$263:$H268,"&lt;&gt;CZ")&amp;$AH$5&amp;A272-COUNTIFS($H$263:$H272,"&lt;&gt;CZ"),IF(AND(H271="CZ",H270&lt;&gt;"CZ",H269&lt;&gt;"CZ",H268="CZ",H272&lt;&gt;"CZ",AF272=AF268,AF271&lt;&gt;AF267,AF271&lt;&gt;AF273),A268-COUNTIFS($H$263:$H268,"&lt;&gt;CZ")&amp;$AH$5&amp;A272-COUNTIFS($H$263:$H272,"&lt;&gt;CZ"),IF(AND(H271="CZ",H270&lt;&gt;"CZ",H269="CZ",H268&lt;&gt;"CZ",H272&lt;&gt;"CZ",AF272=AF268,AF271&lt;&gt;AF267,AF271&lt;&gt;AF273),A269-COUNTIFS($H$263:$H268,"&lt;&gt;CZ")&amp;$AH$5&amp;A272-COUNTIFS($H$263:$H272,"&lt;&gt;CZ"),IF(AND(H271="CZ",H270="CZ",H269&lt;&gt;"CZ",H268&lt;&gt;"CZ",H272&lt;&gt;"CZ",AF272=AF268,AF271&lt;&gt;AF267,AF271&lt;&gt;AF273),A269-COUNTIFS($H$263:$H268,"&lt;&gt;CZ")&amp;$AH$5&amp;A272-COUNTIFS($H$263:$H272,"&lt;&gt;CZ"),IF(AND(H271="CZ",H270="CZ",H269&lt;&gt;"CZ",H268&lt;&gt;"CZ",H272="CZ",AF272=AF268,AF271&lt;&gt;AF267,AF271&lt;&gt;AF273),A269-COUNTIFS($H$263:$H268,"&lt;&gt;CZ")&amp;$AH$5&amp;A272-COUNTIFS($H$263:$H272,"&lt;&gt;CZ"),IF(AND(H271="CZ",H270="CZ",H269&lt;&gt;"CZ",H268="CZ",H272&lt;&gt;"CZ",AF272=AF268,AF271&lt;&gt;AF267,AF271&lt;&gt;AF273),A268-COUNTIFS($H$263:$H268,"&lt;&gt;CZ")&amp;$AH$5&amp;A272-COUNTIFS($H$263:$H272,"&lt;&gt;CZ"),IF(AND(H271="CZ",H270="CZ",H269="CZ",H268&lt;&gt;"CZ",H272&lt;&gt;"CZ",AF272=AF268,AF271&lt;&gt;AF267,AF271&lt;&gt;AF273),A269-COUNTIFS($H$263:$H268,"&lt;&gt;CZ")&amp;$AH$5&amp;A272-COUNTIFS($H$263:$H272,"&lt;&gt;CZ"),IF(AND(H271="CZ",H270&lt;&gt;"CZ",H269&lt;&gt;"CZ",H268&lt;&gt;"CZ",H272&lt;&gt;"CZ",AF272=AF268,AF271&lt;&gt;AF267,AF271&lt;&gt;AF273),A269-COUNTIFS($H$263:$H268,"&lt;&gt;CZ"),IF(AND(H271="CZ",H270&lt;&gt;"CZ",H269="CZ",H272="CZ",H273="CZ",AF273=AF269,AF271&lt;&gt;AF268,AF271&lt;&gt;AF274),A269-COUNTIFS($H$263:$H269,"&lt;&gt;CZ")&amp;$AH$5&amp;A273-COUNTIFS($H$263:$H273,"&lt;&gt;CZ"),IF(AND(H271="CZ",H270="CZ",H269&lt;&gt;"CZ",H272="CZ",H273="CZ",AF273=AF269,AF271&lt;&gt;AF268,AF271&lt;&gt;AF274),A270-COUNTIFS($H$263:$H269,"&lt;&gt;CZ")&amp;$AH$5&amp;A273-COUNTIFS($H$263:$H273,"&lt;&gt;CZ"),IF(AND(H271="CZ",H270="CZ",H269="CZ",H272&lt;&gt;"CZ",H273="CZ",AF273=AF269,AF271&lt;&gt;AF268,AF271&lt;&gt;AF274),A269-COUNTIFS($H$263:$H269,"&lt;&gt;CZ")&amp;$AH$5&amp;A273-COUNTIFS($H$263:$H273,"&lt;&gt;CZ"),IF(AND(H271="CZ",H270="CZ",H269="CZ",H272="CZ",H273&lt;&gt;"CZ",AF273=AF269,AF271&lt;&gt;AF268,AF271&lt;&gt;AF274),A269-COUNTIFS($H$263:$H269,"&lt;&gt;CZ")&amp;$AH$5&amp;A273-COUNTIFS($H$263:$H273,"&lt;&gt;CZ"),IF(AND(H271="CZ",H270&lt;&gt;"CZ",H269="CZ",H272="CZ",H273&lt;&gt;"CZ",AF273=AF269,AF271&lt;&gt;AF268,AF271&lt;&gt;AF274),A269-COUNTIFS($H$263:$H269,"&lt;&gt;CZ")&amp;$AH$5&amp;A273-COUNTIFS($H$263:$H273,"&lt;&gt;CZ"),IF(AND(H271="CZ",H270&lt;&gt;"CZ",H269="CZ",H272&lt;&gt;"CZ",H273="CZ",AF273=AF269,AF271&lt;&gt;AF268,AF271&lt;&gt;AF274),A269-COUNTIFS($H$263:$H269,"&lt;&gt;CZ")&amp;$AH$5&amp;A273-COUNTIFS($H$263:$H273,"&lt;&gt;CZ"),IF(AND(H271="CZ",H270&lt;&gt;"CZ",H269&lt;&gt;"CZ",H272="CZ",H273="CZ",AF273=AF269,AF271&lt;&gt;AF268,AF271&lt;&gt;AF274),A270-COUNTIFS($H$263:$H269,"&lt;&gt;CZ")&amp;$AH$5&amp;A273-COUNTIFS($H$263:$H273,"&lt;&gt;CZ"),IF(AND(H271="CZ",H270&lt;&gt;"CZ",H269&lt;&gt;"CZ",H272&lt;&gt;"CZ",H273="CZ",AF273=AF269,AF271&lt;&gt;AF268,AF271&lt;&gt;AF274),A270-COUNTIFS($H$263:$H269,"&lt;&gt;CZ")&amp;$AH$5&amp;A273-COUNTIFS($H$263:$H273,"&lt;&gt;CZ"),IF(AND(H271="CZ",H270&lt;&gt;"CZ",H269&lt;&gt;"CZ",H272="CZ",H273&lt;&gt;"CZ",AF273=AF269,AF271&lt;&gt;AF268,AF271&lt;&gt;AF274),A270-COUNTIFS($H$263:$H269,"&lt;&gt;CZ")&amp;$AH$5&amp;A273-COUNTIFS($H$263:$H273,"&lt;&gt;CZ"),IF(AND(H271="CZ",H270&lt;&gt;"CZ",H269="CZ",H272&lt;&gt;"CZ",H273&lt;&gt;"CZ",AF273=AF269,AF271&lt;&gt;AF268,AF271&lt;&gt;AF274),A269-COUNTIFS($H$263:$H269,"&lt;&gt;CZ")&amp;$AH$5&amp;A273-COUNTIFS($H$263:$H273,"&lt;&gt;CZ"),IF(AND(H271="CZ",H270="CZ",H269&lt;&gt;"CZ",H272&lt;&gt;"CZ",H273&lt;&gt;"CZ",AF273=AF269,AF271&lt;&gt;AF268,AF271&lt;&gt;AF274),A270-COUNTIFS($H$263:$H269,"&lt;&gt;CZ")&amp;$AH$5&amp;A273-COUNTIFS($H$263:$H273,"&lt;&gt;CZ"),IF(AND(H271="CZ",H270="CZ",H269&lt;&gt;"CZ",H272&lt;&gt;"CZ",H273="CZ",AF273=AF269,AF271&lt;&gt;AF268,AF271&lt;&gt;AF274),A270-COUNTIFS($H$263:$H269,"&lt;&gt;CZ")&amp;$AH$5&amp;A273-COUNTIFS($H$263:$H273,"&lt;&gt;CZ"),IF(AND(H271="CZ",H270="CZ",H269&lt;&gt;"CZ",H272="CZ",H273&lt;&gt;"CZ",AF273=AF269,AF271&lt;&gt;AF268,AF271&lt;&gt;AF274),A270-COUNTIFS($H$263:$H269,"&lt;&gt;CZ")&amp;$AH$5&amp;A273-COUNTIFS($H$263:$H273,"&lt;&gt;CZ"),IF(AND(H271="CZ",H270="CZ",H269="CZ",H272&lt;&gt;"CZ",H273&lt;&gt;"CZ",AF273=AF269,AF271&lt;&gt;AF268,AF271&lt;&gt;AF274),A269-COUNTIFS($H$263:$H269,"&lt;&gt;CZ")&amp;$AH$5&amp;A273-COUNTIFS($H$263:$H273,"&lt;&gt;CZ"),""))))))))))))))))))))))))))))))))))))))))))))))))</f>
        <v/>
      </c>
      <c r="AK271" s="102" t="str">
        <f>IF(AI271&lt;&gt;"","",IF(AJ271&lt;&gt;"","",IF(AND(H270="CZ",H269&lt;&gt;"CZ",H268&lt;&gt;"CZ",H271&lt;&gt;"CZ",H272&lt;&gt;"CZ",AF272=AF268,AF270&lt;&gt;AF267,AF270&lt;&gt;AF273),A269-COUNTIFS($H$263:$H268,"&lt;&gt;CZ"),IF(AND(H271="CZ",H270&lt;&gt;"CZ",H272="CZ",H273="CZ",H274="CZ",AF274=AF270,AF271&lt;&gt;AF269,AF271&lt;&gt;AF275),A271-COUNTIFS($H$263:$H270,"&lt;&gt;CZ")&amp;$AH$5&amp;A274-COUNTIFS($H$263:$H274,"&lt;&gt;CZ"),IF(AND(H271="CZ",H270="CZ",H272&lt;&gt;"CZ",H273="CZ",H274="CZ",AF274=AF270,AF271&lt;&gt;AF269,AF271&lt;&gt;AF275),A270-COUNTIFS($H$263:$H270,"&lt;&gt;CZ")&amp;$AH$5&amp;A274-COUNTIFS($H$263:$H274,"&lt;&gt;CZ"),IF(AND(H271="CZ",H270="CZ",H272="CZ",H273&lt;&gt;"CZ",H274="CZ",AF274=AF270,AF271&lt;&gt;AF269,AF271&lt;&gt;AF275),A270-COUNTIFS($H$263:$H270,"&lt;&gt;CZ")&amp;$AH$5&amp;A274-COUNTIFS($H$263:$H274,"&lt;&gt;CZ"),IF(AND(H271="CZ",H270="CZ",H272="CZ",H273="CZ",H274&lt;&gt;"CZ",AF274=AF270,AF271&lt;&gt;AF269,AF271&lt;&gt;AF275),A270-COUNTIFS($H$263:$H270,"&lt;&gt;CZ")&amp;$AH$5&amp;A274-COUNTIFS($H$263:$H274,"&lt;&gt;CZ"),IF(AND(H271="CZ",H270&lt;&gt;"CZ",H272="CZ",H273="CZ",H274&lt;&gt;"CZ",AF274=AF270,AF271&lt;&gt;AF269,AF271&lt;&gt;AF275),A271-COUNTIFS($H$263:$H270,"&lt;&gt;CZ")&amp;$AH$5&amp;A274-COUNTIFS($H$263:$H274,"&lt;&gt;CZ"),IF(AND(H271="CZ",H270&lt;&gt;"CZ",H272="CZ",H273&lt;&gt;"CZ",H274="CZ",AF274=AF270,AF271&lt;&gt;AF269,AF271&lt;&gt;AF275),A271-COUNTIFS($H$263:$H270,"&lt;&gt;CZ")&amp;$AH$5&amp;A274-COUNTIFS($H$263:$H274,"&lt;&gt;CZ"),IF(AND(H271="CZ",H270&lt;&gt;"CZ",H272&lt;&gt;"CZ",H273="CZ",H274="CZ",AF274=AF270,AF271&lt;&gt;AF269,AF271&lt;&gt;AF275),A271-COUNTIFS($H$263:$H270,"&lt;&gt;CZ")&amp;$AH$5&amp;A274-COUNTIFS($H$263:$H274,"&lt;&gt;CZ"),IF(AND(H271="CZ",H270&lt;&gt;"CZ",H272&lt;&gt;"CZ",H273&lt;&gt;"CZ",H274="CZ",AF274=AF270,AF271&lt;&gt;AF269,AF271&lt;&gt;AF275),A271-COUNTIFS($H$263:$H270,"&lt;&gt;CZ")&amp;$AH$5&amp;A274-COUNTIFS($H$263:$H274,"&lt;&gt;CZ"),IF(AND(H271="CZ",H270&lt;&gt;"CZ",H272&lt;&gt;"CZ",H273&lt;&gt;"CZ",H274&lt;&gt;"CZ",AF274=AF270,AF271&lt;&gt;AF269,AF271&lt;&gt;AF275),A274-COUNTIFS($H$263:$H274,"&lt;&gt;CZ"),IF(AND(H271="CZ",H270&lt;&gt;"CZ",H272&lt;&gt;"CZ",H273="CZ",H274&lt;&gt;"CZ",AF274=AF270,AF271&lt;&gt;AF269,AF271&lt;&gt;AF275),A271-COUNTIFS($H$263:$H270,"&lt;&gt;CZ")&amp;$AH$5&amp;A274-COUNTIFS($H$263:$H274,"&lt;&gt;CZ"),IF(AND(H271="CZ",H270="CZ",H272="CZ",H273&lt;&gt;"CZ",H274&lt;&gt;"CZ",AF274=AF270,AF271&lt;&gt;AF269,AF271&lt;&gt;AF275),A270-COUNTIFS($H$263:$H270,"&lt;&gt;CZ")&amp;$AH$5&amp;A274-COUNTIFS($H$263:$H274,"&lt;&gt;CZ"),IF(AND(H271="CZ",H270="CZ",H272&lt;&gt;"CZ",H273&lt;&gt;"CZ",H274&lt;&gt;"CZ",AF274=AF270,AF271&lt;&gt;AF269,AF271&lt;&gt;AF275),A270-COUNTIFS($H$263:$H270,"&lt;&gt;CZ")&amp;$AH$5&amp;A274-COUNTIFS($H$263:$H274,"&lt;&gt;CZ"),IF(AND(H271="CZ",H270="CZ",H272&lt;&gt;"CZ",H273&lt;&gt;"CZ",H274="CZ",AF274=AF270,AF271&lt;&gt;AF269,AF271&lt;&gt;AF275),A270-COUNTIFS($H$263:$H270,"&lt;&gt;CZ")&amp;$AH$5&amp;A274-COUNTIFS($H$263:$H274,"&lt;&gt;CZ"),IF(AND(H271="CZ",H270="CZ",H272&lt;&gt;"CZ",H273="CZ",H274&lt;&gt;"CZ",AF274=AF270,AF271&lt;&gt;AF269,AF271&lt;&gt;AF275),A270-COUNTIFS($H$263:$H270,"&lt;&gt;CZ")&amp;$AH$5&amp;A274-COUNTIFS($H$263:$H274,"&lt;&gt;CZ"),IF(AND(H271="CZ",H270&lt;&gt;"CZ",H272="CZ",H273&lt;&gt;"CZ",H274&lt;&gt;"CZ",AF274=AF270,AF271&lt;&gt;AF269,AF271&lt;&gt;AF275),A271-COUNTIFS($H$263:$H270,"&lt;&gt;CZ")&amp;$AH$5&amp;A274-COUNTIFS($H$263:$H274,"&lt;&gt;CZ"),IF(AND(H271="CZ",H272&lt;&gt;"CZ",H273="CZ",H274="CZ",H275="CZ",AF271=AF275,AF271&lt;&gt;AF270,AF271&lt;&gt;AF276),A271-COUNTIFS($H$263:$H271,"&lt;&gt;CZ")&amp;$AH$5&amp;A275-COUNTIFS($H$263:$H275,"&lt;&gt;CZ"),IF(AND(H271="CZ",H272="CZ",H273&lt;&gt;"CZ",H274="CZ",H275="CZ",AF271=AF275,AF271&lt;&gt;AF270,AF271&lt;&gt;AF276),A271-COUNTIFS($H$263:$H271,"&lt;&gt;CZ")&amp;$AH$5&amp;A275-COUNTIFS($H$263:$H275,"&lt;&gt;CZ"),IF(AND(H271="CZ",H272="CZ",H273="CZ",H274&lt;&gt;"CZ",H275="CZ",AF271=AF275,AF271&lt;&gt;AF270,AF271&lt;&gt;AF276),A271-COUNTIFS($H$263:$H271,"&lt;&gt;CZ")&amp;$AH$5&amp;A275-COUNTIFS($H$263:$H275,"&lt;&gt;CZ"),IF(AND(H271="CZ",H272="CZ",H273="CZ",H274="CZ",H275&lt;&gt;"CZ",AF271=AF275,AF271&lt;&gt;AF270,AF271&lt;&gt;AF276),A271-COUNTIFS($H$263:$H271,"&lt;&gt;CZ")&amp;$AH$5&amp;A275-COUNTIFS($H$263:$H275,"&lt;&gt;CZ"),IF(AND(H271="CZ",H270&lt;&gt;"CZ",H269="CZ",H268="CZ",H272&lt;&gt;"CZ",AF272=AF268,AF271&lt;&gt;AF267,AF271&lt;&gt;AF273),A268-COUNTIFS($H$263:$H268,"&lt;&gt;CZ")&amp;$AH$5&amp;A272-COUNTIFS($H$263:$H272,"&lt;&gt;CZ"),IF(AND(H271="CZ",H272&lt;&gt;"CZ",H273="CZ",H274="CZ",H275&lt;&gt;"CZ",AF271=AF275,AF271&lt;&gt;AF270,AF271&lt;&gt;AF276),A271-COUNTIFS($H$263:$H271,"&lt;&gt;CZ")&amp;$AH$5&amp;A275-COUNTIFS($H$263:$H275,"&lt;&gt;CZ"),IF(AND(H271="CZ",H272&lt;&gt;"CZ",H273="CZ",H274&lt;&gt;"CZ",H275="CZ",AF271=AF275,AF271&lt;&gt;AF270,AF271&lt;&gt;AF276),A271-COUNTIFS($H$263:$H271,"&lt;&gt;CZ")&amp;$AH$5&amp;A275-COUNTIFS($H$263:$H275,"&lt;&gt;CZ"),IF(AND(H271="CZ",H272&lt;&gt;"CZ",H273&lt;&gt;"CZ",H274="CZ",H275="CZ",AF271=AF275,AF271&lt;&gt;AF270,AF271&lt;&gt;AF276),A271-COUNTIFS($H$263:$H271,"&lt;&gt;CZ")&amp;$AH$5&amp;A275-COUNTIFS($H$263:$H275,"&lt;&gt;CZ"),IF(AND(H271="CZ",H272&lt;&gt;"CZ",H273&lt;&gt;"CZ",H274&lt;&gt;"CZ",H275="CZ",AF271=AF275,AF271&lt;&gt;AF270,AF271&lt;&gt;AF276),A271-COUNTIFS($H$263:$H271,"&lt;&gt;CZ")&amp;$AH$5&amp;A275-COUNTIFS($H$263:$H275,"&lt;&gt;CZ"),IF(AND(H271="CZ",H272&lt;&gt;"CZ",H273&lt;&gt;"CZ",H274="CZ",H275&lt;&gt;"CZ",AF271=AF275,AF271&lt;&gt;AF270,AF271&lt;&gt;AF276),A271-COUNTIFS($H$263:$H271,"&lt;&gt;CZ")&amp;$AH$5&amp;A275-COUNTIFS($H$263:$H275,"&lt;&gt;CZ"),IF(AND(H271="CZ",H272&lt;&gt;"CZ",H273="CZ",H274&lt;&gt;"CZ",H275&lt;&gt;"CZ",AF271=AF275,AF271&lt;&gt;AF270,AF271&lt;&gt;AF276),A271-COUNTIFS($H$263:$H271,"&lt;&gt;CZ")&amp;$AH$5&amp;A275-COUNTIFS($H$263:$H275,"&lt;&gt;CZ"),IF(AND(H271="CZ",H272="CZ",H273&lt;&gt;"CZ",H274&lt;&gt;"CZ",H275&lt;&gt;"CZ",AF271=AF275,AF271&lt;&gt;AF270,AF271&lt;&gt;AF276),A271-COUNTIFS($H$263:$H271,"&lt;&gt;CZ")&amp;$AH$5&amp;A275-COUNTIFS($H$263:$H275,"&lt;&gt;CZ"),IF(AND(H271="CZ",H272="CZ",H273="CZ",H274&lt;&gt;"CZ",H275&lt;&gt;"CZ",AF271=AF275,AF271&lt;&gt;AF270,AF271&lt;&gt;AF276),A271-COUNTIFS($H$263:$H271,"&lt;&gt;CZ")&amp;$AH$5&amp;A275-COUNTIFS($H$263:$H275,"&lt;&gt;CZ"),IF(AND(H271="CZ",H272="CZ",H273&lt;&gt;"CZ",H274="CZ",H275&lt;&gt;"CZ",AF271=AF275,AF271&lt;&gt;AF270,AF271&lt;&gt;AF276),A271-COUNTIFS($H$263:$H271,"&lt;&gt;CZ")&amp;$AH$5&amp;A275-COUNTIFS($H$263:$H275,"&lt;&gt;CZ"),IF(AND(H271="CZ",H272="CZ",H273="CZ",H274&lt;&gt;"CZ",H275&lt;&gt;"CZ",AF271=AF275,AF271&lt;&gt;AF270,AF271&lt;&gt;AF276),A271-COUNTIFS($H$263:$H271,"&lt;&gt;CZ")&amp;$AH$5&amp;A275-COUNTIFS($H$263:$H275,"&lt;&gt;CZ"),IF(AND(H271="CZ",H272="CZ",H273&lt;&gt;"CZ",H274&lt;&gt;"CZ",H275&lt;&gt;"CZ",AF271=AF275,AF271&lt;&gt;AF270,AF271&lt;&gt;AF276),A275-COUNTIFS($H$263:$H275,"&lt;&gt;CZ"),""))))))))))))))))))))))))))))))))))</f>
        <v/>
      </c>
      <c r="AL271" s="120" t="str">
        <f t="shared" si="17"/>
        <v>9</v>
      </c>
    </row>
    <row r="272" spans="1:38" s="104" customFormat="1" ht="15" customHeight="1">
      <c r="A272" s="105">
        <v>10</v>
      </c>
      <c r="B272" s="106">
        <v>719</v>
      </c>
      <c r="C272" s="107" t="s">
        <v>233</v>
      </c>
      <c r="D272" s="107" t="s">
        <v>234</v>
      </c>
      <c r="E272" s="106">
        <v>2001</v>
      </c>
      <c r="F272" s="108"/>
      <c r="G272" s="109" t="s">
        <v>97</v>
      </c>
      <c r="H272" s="110" t="s">
        <v>250</v>
      </c>
      <c r="I272" s="111"/>
      <c r="J272" s="112">
        <v>0</v>
      </c>
      <c r="K272" s="111"/>
      <c r="L272" s="112">
        <v>0</v>
      </c>
      <c r="M272" s="111"/>
      <c r="N272" s="112">
        <v>0</v>
      </c>
      <c r="O272" s="111"/>
      <c r="P272" s="112">
        <v>0</v>
      </c>
      <c r="Q272" s="111"/>
      <c r="R272" s="112">
        <v>0</v>
      </c>
      <c r="S272" s="113"/>
      <c r="T272" s="112">
        <v>0</v>
      </c>
      <c r="U272" s="111">
        <v>87</v>
      </c>
      <c r="V272" s="112">
        <v>643.80000000000007</v>
      </c>
      <c r="W272" s="111">
        <v>77</v>
      </c>
      <c r="X272" s="112">
        <v>592.9</v>
      </c>
      <c r="Y272" s="111">
        <v>50</v>
      </c>
      <c r="Z272" s="112">
        <v>420</v>
      </c>
      <c r="AA272" s="111">
        <v>36</v>
      </c>
      <c r="AB272" s="112">
        <v>313.2</v>
      </c>
      <c r="AC272" s="111"/>
      <c r="AD272" s="112">
        <v>0</v>
      </c>
      <c r="AE272" s="116">
        <v>1969.9</v>
      </c>
      <c r="AF272" s="117">
        <v>1969.9</v>
      </c>
      <c r="AG272" s="118">
        <v>10</v>
      </c>
      <c r="AH272" s="100">
        <f t="shared" ca="1" si="16"/>
        <v>0.93905003513338081</v>
      </c>
      <c r="AI272" s="119">
        <f>IF(H272="","",IF(H272&lt;&gt;"CZ","NE",IF(AND(H272="CZ",AF271&lt;&gt;AF272,AF272&lt;&gt;AF273),A272-COUNTIF($H$263:$H272,"&lt;&gt;CZ"),IF(AND(H272="CZ",H271="CZ",AF272=AF271,AF272&lt;&gt;AF270,AF272&lt;&gt;AF273),A271-COUNTIF($H$263:$H272,"&lt;&gt;CZ")&amp;$AH$5&amp;A272-COUNTIF($H$263:$H272,"&lt;&gt;CZ"),IF(AND(H272="CZ",H273="CZ",AF272&lt;&gt;AF271,AF272=AF273,AF272&lt;&gt;AF274),A272-COUNTIF($H$263:$H272,"&lt;&gt;CZ")&amp;$AH$5&amp;A273-COUNTIF($H$263:$H273,"&lt;&gt;CZ"),IF(AND(H272="CZ",H271="CZ",H270="CZ",AF272=AF270,AF272&lt;&gt;AF269,AF272&lt;&gt;AF273),A270-COUNTIF($H$263:$H272,"&lt;&gt;CZ")&amp;$AH$5&amp;A272-COUNTIF($H$263:$H272,"&lt;&gt;CZ"),IF(AND(H272="CZ",H271="CZ",H273="CZ",AF273=AF271,AF272&lt;&gt;AF270,AF272&lt;&gt;AF274),A271-COUNTIF($H$263:$H271,"&lt;&gt;CZ")&amp;$AH$5&amp;A273-COUNTIF($H$263:$H273,"&lt;&gt;CZ"),IF(AND(H272="CZ",H273="CZ",H274="CZ",AF272&lt;&gt;AF271,AF272=AF274,AF272&lt;&gt;AF275),A272-COUNTIF($H$263:$H272,"&lt;&gt;CZ")&amp;$AH$5&amp;A274-COUNTIF($H$263:$H274,"&lt;&gt;CZ"),IF(AND(H272="CZ",H271="CZ",H270="CZ",H269="CZ",AF272=AF269,AF272&lt;&gt;AF268,AF272&lt;&gt;AF273),A269-COUNTIF($H$263:$H269,"&lt;&gt;CZ")&amp;$AH$5&amp;A272-COUNTIF($H$263:$H272,"&lt;&gt;CZ"),IF(AND(H272="CZ",H271="CZ",H270="CZ",H273="CZ",AF273=AF270,AF272&lt;&gt;AF269,AF272&lt;&gt;AF274),A270-COUNTIF($H$263:$H270,"&lt;&gt;CZ")&amp;$AH$5&amp;A273-COUNTIF($H$263:$H273,"&lt;&gt;CZ"),IF(AND(H272="CZ",H271="CZ",H273="CZ",H274="CZ",AF274=AF271,AF272&lt;&gt;AF270,AF272&lt;&gt;AF275),A271-COUNTIF($H$263:$H271,"&lt;&gt;CZ")&amp;$AH$5&amp;A274-COUNTIF($H$263:$H274,"&lt;&gt;CZ"),IF(AND(H272="CZ",H273="CZ",H274="CZ",H275="CZ",AF272&lt;&gt;AF271,AF272=AF275,AF272&lt;&gt;AF276),A272-COUNTIF($H$263:$H272,"&lt;&gt;CZ")&amp;$AH$5&amp;A275-COUNTIF($H$263:$H275,"&lt;&gt;CZ"),IF(AND(H272="CZ",H271="CZ",H270="CZ",H269="CZ",H268="CZ",AF272=AF268,AF272&lt;&gt;AF267,AF272&lt;&gt;AF273),A268-COUNTIF($H$263:$H268,"&lt;&gt;CZ")&amp;$AH$5&amp;A272-COUNTIF($H$263:$H272,"&lt;&gt;CZ"),IF(AND(H272="CZ",H271="CZ",H270="CZ",H269="CZ",H273="CZ",AF273=AF269,AF272&lt;&gt;AF268,AF272&lt;&gt;AF274),A269-COUNTIF($H$263:$H269,"&lt;&gt;CZ")&amp;$AH$5&amp;A273-COUNTIF($H$263:$H273,"&lt;&gt;CZ"),IF(AND(H272="CZ",H271="CZ",H270="CZ",H273="CZ",H274="CZ",AF274=AF270,AF272&lt;&gt;AF269,AF272&lt;&gt;AF275),A270-COUNTIF($H$263:$H270,"&lt;&gt;CZ")&amp;$AH$5&amp;A274-COUNTIF($H$263:$H274,"&lt;&gt;CZ"),IF(AND(H272="CZ",H271="CZ",H273="CZ",H274="CZ",H275="CZ",AF275=AF271,AF272&lt;&gt;AF270,AF272&lt;&gt;AF276),A271-COUNTIF($H$263:$H271,"&lt;&gt;CZ")&amp;$AH$5&amp;A275-COUNTIF($H$263:$H275,"&lt;&gt;CZ"),IF(AND(H272="CZ",H273="CZ",H274="CZ",H275="CZ",H276="CZ",AF272&lt;&gt;AF271,AF272=AF276,AF272&lt;&gt;AF277),A272-COUNTIF($H$263:$H272,"&lt;&gt;CZ")&amp;$AH$5&amp;A276-COUNTIF($H$263:$H276,"&lt;&gt;CZ"),IF(AND(H272="CZ",H271&lt;&gt;"CZ",AF272=AF271,AF272&lt;&gt;AF270,AF272&lt;&gt;AF273),A272-COUNTIF($H$263:$H272,"&lt;&gt;CZ"),IF(AND(H272="CZ",H273&lt;&gt;"CZ",AF272&lt;&gt;AF271,AF272=AF273,AF272&lt;&gt;AF274),A272-COUNTIF($H$263:$H272,"&lt;&gt;CZ"),IF(AND(H272="CZ",H271&lt;&gt;"CZ",H270="CZ",AF272=AF270,AF272&lt;&gt;AF269,AF272&lt;&gt;AF273),A270-COUNTIF($H$263:$H270,"&lt;&gt;CZ")&amp;$AH$5&amp;A272-COUNTIF($H$263:$H272,"&lt;&gt;CZ"),IF(AND(H272="CZ",H271="CZ",H270&lt;&gt;"CZ",AF272=AF270,AF272&lt;&gt;AF269,AF272&lt;&gt;AF273),A271-COUNTIF($H$263:$H270,"&lt;&gt;CZ")&amp;$AH$5&amp;A272-COUNTIF($H$263:$H272,"&lt;&gt;CZ"),IF(AND(H272="CZ",H271&lt;&gt;"CZ",H270&lt;&gt;"CZ",AF272=AF270,AF272&lt;&gt;AF269,AF272&lt;&gt;AF273),A272-COUNTIF($H$263:$H272,"&lt;&gt;CZ"),IF(AND(H272="CZ",H271&lt;&gt;"CZ",H273="CZ",AF272=AF271,AF272&lt;&gt;AF270,AF272=AF273,AF272&lt;&gt;AF274),A272-COUNTIF($H$263:$H271,"&lt;&gt;CZ")&amp;$AH$5&amp;A273-COUNTIF($H$263:$H273,"&lt;&gt;CZ"),IF(AND(H272="CZ",H271="CZ",H273&lt;&gt;"CZ",AF273=AF271,AF272&lt;&gt;AF270,AF272&lt;&gt;AF274),A271-COUNTIF($H$263:$H271,"&lt;&gt;CZ")&amp;$AH$5&amp;A273-COUNTIF($H$263:$H273,"&lt;&gt;CZ"),IF(AND(H272="CZ",H271&lt;&gt;"CZ",H273&lt;&gt;"CZ",AF273=AF271,AF272&lt;&gt;AF270,AF272&lt;&gt;AF274),A272-COUNTIF($H$263:$H271,"&lt;&gt;CZ"),IF(AND(H272="CZ",H273&lt;&gt;"CZ",H274="CZ",AF272&lt;&gt;AF271,AF272=AF274,AF272&lt;&gt;AF275),A272-COUNTIF($H$263:$H272,"&lt;&gt;CZ")&amp;$AH$5&amp;A274-COUNTIF($H$263:$H274,"&lt;&gt;CZ"),IF(AND(H272="CZ",H273="CZ",H274&lt;&gt;"CZ",AF272&lt;&gt;AF271,AF272=AF274,AF272&lt;&gt;AF275),A272-COUNTIF($H$263:$H272,"&lt;&gt;CZ")&amp;$AH$5&amp;A274-COUNTIF($H$263:$H274,"&lt;&gt;CZ"),IF(AND(H272="CZ",H273&lt;&gt;"CZ",H274&lt;&gt;"CZ",AF272&gt;0,AF272&lt;&gt;AF271,AF272=AF274,AF272&lt;&gt;AF275),A272-COUNTIF($H$263:$H272,"&lt;&gt;CZ"),IF(AND(H272="CZ",H271&lt;&gt;"CZ",H270="CZ",H269="CZ",AF272=AF269,AF272&lt;&gt;AF268,AF272&lt;&gt;AF273),A269-COUNTIF($H$263:$H269,"&lt;&gt;CZ")&amp;$AH$5&amp;A272-COUNTIF($H$263:$H272,"&lt;&gt;CZ"),IF(AND(H272="CZ",H271="CZ",H270&lt;&gt;"CZ",H269="CZ",AF272=AF269,AF272&lt;&gt;AF268,AF272&lt;&gt;AF273),A269-COUNTIF($H$263:$H269,"&lt;&gt;CZ")&amp;$AH$5&amp;A272-COUNTIF($H$263:$H272,"&lt;&gt;CZ"),IF(AND(H272="CZ",H271="CZ",H270="CZ",H269&lt;&gt;"CZ",AF272=AF269,AF272&lt;&gt;AF268,AF272&lt;&gt;AF273),A270-COUNTIF($H$263:$H269,"&lt;&gt;CZ")&amp;$AH$5&amp;A272-COUNTIF($H$263:$H272,"&lt;&gt;CZ"),IF(AND(H272="CZ",H271&lt;&gt;"CZ",H270&lt;&gt;"CZ",H269="CZ",AF272=AF269,AF272&lt;&gt;AF268,AF272&lt;&gt;AF273),A269-COUNTIF($H$263:$H269,"&lt;&gt;CZ")&amp;$AH$5&amp;A272-COUNTIF($H$263:$H272,"&lt;&gt;CZ"),IF(AND(H272="CZ",H271&lt;&gt;"CZ",H270="CZ",H269&lt;&gt;"CZ",AF272=AF269,AF272&lt;&gt;AF268,AF272&lt;&gt;AF273),A270-COUNTIF($H$263:$H269,"&lt;&gt;CZ")&amp;$AH$5&amp;A272-COUNTIF($H$263:$H272,"&lt;&gt;CZ"),IF(AND(H272="CZ",H271="CZ",H270&lt;&gt;"CZ",H269&lt;&gt;"CZ",AF272=AF269,AF272&lt;&gt;AF268,AF272&lt;&gt;AF273),A270-COUNTIF($H$263:$H269,"&lt;&gt;CZ")&amp;$AH$5&amp;A272-COUNTIF($H$263:$H272,"&lt;&gt;CZ"),IF(AND(H272="CZ",H271&lt;&gt;"CZ",H270&lt;&gt;"CZ",H269&lt;&gt;"CZ",AF272=AF269,AF272&lt;&gt;AF268,AF272&lt;&gt;AF273),A272-COUNTIF($H$263:$H272,"&lt;&gt;CZ"),IF(AND(H272="CZ",H271="CZ",H270&lt;&gt;"CZ",H273="CZ",AF272=AF270,AF272&lt;&gt;AF269,AF272=AF273,AF272&lt;&gt;AF274),A271-COUNTIF($H$263:$H270,"&lt;&gt;CZ")&amp;$AH$5&amp;A273-COUNTIF($H$263:$H273,"&lt;&gt;CZ"),IF(AND(H272="CZ",H271="CZ",H270="CZ",H273&lt;&gt;"CZ",AF272=AF270,AF272&lt;&gt;AF269,AF272=AF273,AF272&lt;&gt;AF274),A270-COUNTIF($H$263:$H270,"&lt;&gt;CZ")&amp;$AH$5&amp;A273-COUNTIF($H$263:$H273,"&lt;&gt;CZ"),IF(AND(H272="CZ",H271&lt;&gt;"CZ",H270&lt;&gt;"CZ",H273="CZ",AF272=AF270,AF272&lt;&gt;AF269,AF272=AF273,AF272&lt;&gt;AF274),A271-COUNTIF($H$263:$H270,"&lt;&gt;CZ")&amp;$AH$5&amp;A273-COUNTIF($H$263:$H273,"&lt;&gt;CZ"),IF(AND(H272="CZ",H271&lt;&gt;"CZ",H270="CZ",H273="CZ",AF272=AF270,AF272&lt;&gt;AF269,AF272=AF273,AF272&lt;&gt;AF274),A270-COUNTIF($H$263:$H270,"&lt;&gt;CZ")&amp;$AH$5&amp;A273-COUNTIF($H$263:$H273,"&lt;&gt;CZ"),IF(AND(H272="CZ",H271&lt;&gt;"CZ",H270="CZ",H273&lt;&gt;"CZ",AF272=AF270,AF272&lt;&gt;AF269,AF272=AF273,AF272&lt;&gt;AF274),A270-COUNTIF($H$263:$H270,"&lt;&gt;CZ")&amp;$AH$5&amp;A273-COUNTIF($H$263:$H273,"&lt;&gt;CZ"),IF(AND(H272="CZ",H271="CZ",H270&lt;&gt;"CZ",H273&lt;&gt;"CZ",AF273=AF270,AF272&lt;&gt;AF269,AF272&lt;&gt;AF274),A271-COUNTIF($H$263:$H270,"&lt;&gt;CZ")&amp;$AH$5&amp;A273-COUNTIF($H$263:$H273,"&lt;&gt;CZ"),IF(AND(H272="CZ",H271&lt;&gt;"CZ",H270&lt;&gt;"CZ",H273&lt;&gt;"CZ",AF273=AF270,AF272&lt;&gt;AF269,AF272&lt;&gt;AF274),A271-COUNTIF($H$263:$H270,"&lt;&gt;CZ"),IF(AND(H272="CZ",H271&lt;&gt;"CZ",H273="CZ",H274="CZ",AF274=AF271,AF272&lt;&gt;AF270,AF272&lt;&gt;AF275),A272-COUNTIF($H$263:$H271,"&lt;&gt;CZ")&amp;$AH$5&amp;A274-COUNTIF($H$263:$H274,"&lt;&gt;CZ"),IF(AND(H272="CZ",H271="CZ",H273&lt;&gt;"CZ",H274="CZ",AF274=AF271,AF272&lt;&gt;AF270,AF272&lt;&gt;AF275),A271-COUNTIF($H$263:$H271,"&lt;&gt;CZ")&amp;$AH$5&amp;A274-COUNTIF($H$263:$H274,"&lt;&gt;CZ"),IF(AND(H272="CZ",H271="CZ",H273="CZ",H274&lt;&gt;"CZ",AF274=AF271,AF272&lt;&gt;AF270,AF272&lt;&gt;AF275),A271-COUNTIF($H$263:$H271,"&lt;&gt;CZ")&amp;$AH$5&amp;A274-COUNTIF($H$263:$H274,"&lt;&gt;CZ"),IF(AND(H272="CZ",H271&lt;&gt;"CZ",H273&lt;&gt;"CZ",H274="CZ",AF274=AF271,AF272&lt;&gt;AF270,AF272&lt;&gt;AF275),A272-COUNTIF($H$263:$H271,"&lt;&gt;CZ")&amp;$AH$5&amp;A274-COUNTIF($H$263:$H274,"&lt;&gt;CZ"),IF(AND(H272="CZ",H271&lt;&gt;"CZ",H273="CZ",H274&lt;&gt;"CZ",AF274=AF271,AF272&lt;&gt;AF270,AF272&lt;&gt;AF275),A272-COUNTIF($H$263:$H271,"&lt;&gt;CZ")&amp;$AH$5&amp;A274-COUNTIF($H$263:$H274,"&lt;&gt;CZ"),IF(AND(H272="CZ",H271="CZ",H273&lt;&gt;"CZ",H274&lt;&gt;"CZ",AF274=AF271,AF272&lt;&gt;AF270,AF272&lt;&gt;AF275),A271-COUNTIF($H$263:$H271,"&lt;&gt;CZ")&amp;$AH$5&amp;A274-COUNTIF($H$263:$H274,"&lt;&gt;CZ"),IF(AND(H272="CZ",H271&lt;&gt;"CZ",H273&lt;&gt;"CZ",H274&lt;&gt;"CZ",AF274=AF271,AF272&lt;&gt;AF270,AF272&lt;&gt;AF275),A272-COUNTIF($H$263:$H271,"&lt;&gt;CZ"),IF(AND(H272="CZ",H273="CZ",H274="CZ",H275&lt;&gt;"CZ",AF272&lt;&gt;AF271,AF272=AF275,AF272&lt;&gt;AF276),A272-COUNTIF($H$263:$H272,"&lt;&gt;CZ")&amp;$AH$5&amp;A275-COUNTIF($H$263:$H275,"&lt;&gt;CZ"),IF(AND(H272="CZ",H273="CZ",H274&lt;&gt;"CZ",H275="CZ",AF272&lt;&gt;AF271,AF272=AF275,AF272&lt;&gt;AF276),A272-COUNTIF($H$263:$H272,"&lt;&gt;CZ")&amp;$AH$5&amp;A275-COUNTIF($H$263:$H275,"&lt;&gt;CZ"),IF(AND(H272="CZ",H273&lt;&gt;"CZ",H274="CZ",H275="CZ",AF272&lt;&gt;AF271,AF272=AF275,AF272&lt;&gt;AF276),A272-COUNTIF($H$263:$H272,"&lt;&gt;CZ")&amp;$AH$5&amp;A275-COUNTIF($H$263:$H275,"&lt;&gt;CZ"),IF(AND(H272="CZ",H273&lt;&gt;"CZ",H274&lt;&gt;"CZ",H275="CZ",AF272&lt;&gt;AF271,AF272=AF275,AF272&lt;&gt;AF276),A272-COUNTIF($H$263:$H272,"&lt;&gt;CZ")&amp;$AH$5&amp;A275-COUNTIF($H$263:$H275,"&lt;&gt;CZ"),"")))))))))))))))))))))))))))))))))))))))))))))))))))))</f>
        <v>10</v>
      </c>
      <c r="AJ272" s="102" t="str">
        <f>IF(AI272&lt;&gt;"","",IF(AND(H272="CZ",H273&lt;&gt;"CZ",H274="CZ",H275&lt;&gt;"CZ",AF272&lt;&gt;AF271,AF272=AF275,AF272&lt;&gt;AF276),A272-COUNTIF($H$263:$H272,"&lt;&gt;CZ")&amp;$AH$5&amp;A275-COUNTIF($H$263:$H275,"&lt;&gt;CZ"),IF(AND(H272="CZ",H273="CZ",H274&lt;&gt;"CZ",H275&lt;&gt;"CZ",AF272&lt;&gt;AF271,AF272=AF275,AF272&lt;&gt;AF276),A272-COUNTIF($H$263:$H272,"&lt;&gt;CZ")&amp;$AH$5&amp;A275-COUNTIF($H$263:$H275,"&lt;&gt;CZ"),IF(AND(H272="CZ",H273&lt;&gt;"CZ",H274&lt;&gt;"CZ",H275&lt;&gt;"CZ",AF272&lt;&gt;AF271,AF272=AF275,AF272&lt;&gt;AF276),A272-COUNTIF($H$263:$H272,"&lt;&gt;CZ"),IF(AND(H272="CZ",H271&lt;&gt;"CZ",H270="CZ",H269="CZ",H268="CZ",AF272=AF268,AF272&lt;&gt;AF267,AF272&lt;&gt;AF273),A268-COUNTIFS($H$263:$H268,"&lt;&gt;CZ")&amp;$AH$5&amp;A272-COUNTIFS($H$263:$H272,"&lt;&gt;CZ"),IF(AND(H272="CZ",H271="CZ",H270&lt;&gt;"CZ",H269="CZ",H268="CZ",AF272=AF268,AF272&lt;&gt;AF267,AF272&lt;&gt;AF273),A268-COUNTIFS($H$263:$H268,"&lt;&gt;CZ")&amp;$AH$5&amp;A272-COUNTIFS($H$263:$H272,"&lt;&gt;CZ"),IF(AND(H272="CZ",H271="CZ",H270="CZ",H269&lt;&gt;"CZ",H268="CZ",AF272=AF268,AF272&lt;&gt;AF267,AF272&lt;&gt;AF273),A268-COUNTIFS($H$263:$H268,"&lt;&gt;CZ")&amp;$AH$5&amp;A272-COUNTIFS($H$263:$H272,"&lt;&gt;CZ"),IF(AND(H272="CZ",H271="CZ",H270="CZ",H269="CZ",H268&lt;&gt;"CZ",AF272=AF268,AF272&lt;&gt;AF267,AF272&lt;&gt;AF273),A269-COUNTIFS($H$263:$H268,"&lt;&gt;CZ")&amp;$AH$5&amp;A272-COUNTIFS($H$263:$H272,"&lt;&gt;CZ"),IF(AND(H272="CZ",H271&lt;&gt;"CZ",H270="CZ",H269="CZ",H268&lt;&gt;"CZ",AF272=AF268,AF272&lt;&gt;AF267,AF272&lt;&gt;AF273),A269-COUNTIFS($H$263:$H268,"&lt;&gt;CZ")&amp;$AH$5&amp;A272-COUNTIFS($H$263:$H272,"&lt;&gt;CZ"),IF(AND(H272="CZ",H271&lt;&gt;"CZ",H270="CZ",H269&lt;&gt;"CZ",H268="CZ",AF272=AF268,AF272&lt;&gt;AF267,AF272&lt;&gt;AF273),A268-COUNTIFS($H$263:$H268,"&lt;&gt;CZ")&amp;$AH$5&amp;A272-COUNTIFS($H$263:$H272,"&lt;&gt;CZ"),IF(AND(H272="CZ",H271&lt;&gt;"CZ",H270&lt;&gt;"CZ",H269="CZ",H268="CZ",AF272=AF268,AF272&lt;&gt;AF267,AF272&lt;&gt;AF273),A268-COUNTIFS($H$263:$H268,"&lt;&gt;CZ")&amp;$AH$5&amp;A272-COUNTIFS($H$263:$H272,"&lt;&gt;CZ"),IF(AND(H272="CZ",H271&lt;&gt;"CZ",H270&lt;&gt;"CZ",H269&lt;&gt;"CZ",H268="CZ",AF272=AF268,AF272&lt;&gt;AF267,AF272&lt;&gt;AF273),A268-COUNTIFS($H$263:$H268,"&lt;&gt;CZ")&amp;$AH$5&amp;A272-COUNTIFS($H$263:$H272,"&lt;&gt;CZ"),IF(AND(H272="CZ",H271&lt;&gt;"CZ",H270&lt;&gt;"CZ",H269="CZ",H268&lt;&gt;"CZ",AF272=AF268,AF272&lt;&gt;AF267,AF272&lt;&gt;AF273),A269-COUNTIFS($H$263:$H268,"&lt;&gt;CZ")&amp;$AH$5&amp;A272-COUNTIFS($H$263:$H272,"&lt;&gt;CZ"),IF(AND(H272="CZ",H271&lt;&gt;"CZ",H270="CZ",H269&lt;&gt;"CZ",H268&lt;&gt;"CZ",AF272=AF268,AF272&lt;&gt;AF267,AF272&lt;&gt;AF273),A269-COUNTIFS($H$263:$H268,"&lt;&gt;CZ")&amp;$AH$5&amp;A272-COUNTIFS($H$263:$H272,"&lt;&gt;CZ"),IF(AND(H272="CZ",H271="CZ",H270&lt;&gt;"CZ",H269&lt;&gt;"CZ",H268&lt;&gt;"CZ",AF272=AF268,AF272&lt;&gt;AF267,AF272&lt;&gt;AF273),A269-COUNTIFS($H$263:$H268,"&lt;&gt;CZ")&amp;$AH$5&amp;A272-COUNTIFS($H$263:$H272,"&lt;&gt;CZ"),IF(AND(H272="CZ",H271="CZ",H270&lt;&gt;"CZ",H269&lt;&gt;"CZ",H268="CZ",AF272=AF268,AF272&lt;&gt;AF267,AF272&lt;&gt;AF273),A268-COUNTIFS($H$263:$H268,"&lt;&gt;CZ")&amp;$AH$5&amp;A272-COUNTIFS($H$263:$H272,"&lt;&gt;CZ"),IF(AND(H272="CZ",H271="CZ",H270&lt;&gt;"CZ",H269="CZ",H268&lt;&gt;"CZ",AF272=AF268,AF272&lt;&gt;AF267,AF272&lt;&gt;AF273),A269-COUNTIFS($H$263:$H268,"&lt;&gt;CZ")&amp;$AH$5&amp;A272-COUNTIFS($H$263:$H272,"&lt;&gt;CZ"),IF(AND(H272="CZ",H271="CZ",H270="CZ",H269&lt;&gt;"CZ",H268&lt;&gt;"CZ",AF272=AF268,AF272&lt;&gt;AF267,AF272&lt;&gt;AF273),A269-COUNTIFS($H$263:$H268,"&lt;&gt;CZ")&amp;$AH$5&amp;A272-COUNTIFS($H$263:$H272,"&lt;&gt;CZ"),IF(AND(H272="CZ",H271&lt;&gt;"CZ",H270&lt;&gt;"CZ",H269&lt;&gt;"CZ",H268&lt;&gt;"CZ",AF272=AF268,AF272&lt;&gt;AF267,AF272&lt;&gt;AF273),A269-COUNTIFS($H$263:$H268,"&lt;&gt;CZ"),IF(AND(H272="CZ",H271&lt;&gt;"CZ",H270="CZ",H269="CZ",H273="CZ",AF273=AF269,AF272&lt;&gt;AF268,AF272&lt;&gt;AF274),A269-COUNTIFS($H$263:$H269,"&lt;&gt;CZ")&amp;$AH$5&amp;A273-COUNTIFS($H$263:$H273,"&lt;&gt;CZ"),IF(AND(H272="CZ",H271="CZ",H270&lt;&gt;"CZ",H269="CZ",H273="CZ",AF273=AF269,AF272&lt;&gt;AF268,AF272&lt;&gt;AF274),A269-COUNTIFS($H$263:$H269,"&lt;&gt;CZ")&amp;$AH$5&amp;A273-COUNTIFS($H$263:$H273,"&lt;&gt;CZ"),IF(AND(H272="CZ",H271="CZ",H270="CZ",H269&lt;&gt;"CZ",H273="CZ",AF273=AF269,AF272&lt;&gt;AF268,AF272&lt;&gt;AF274),A270-COUNTIFS($H$263:$H269,"&lt;&gt;CZ")&amp;$AH$5&amp;A273-COUNTIFS($H$263:$H273,"&lt;&gt;CZ"),IF(AND(H272="CZ",H271="CZ",H270="CZ",H269="CZ",H273&lt;&gt;"CZ",AF273=AF269,AF272&lt;&gt;AF268,AF272&lt;&gt;AF274),A269-COUNTIFS($H$263:$H269,"&lt;&gt;CZ")&amp;$AH$5&amp;A273-COUNTIFS($H$263:$H273,"&lt;&gt;CZ"),IF(AND(H272="CZ",H271&lt;&gt;"CZ",H270="CZ",H269="CZ",H273&lt;&gt;"CZ",AF273=AF269,AF272&lt;&gt;AF268,AF272&lt;&gt;AF274),A269-COUNTIFS($H$263:$H269,"&lt;&gt;CZ")&amp;$AH$5&amp;A273-COUNTIFS($H$263:$H273,"&lt;&gt;CZ"),IF(AND(H272="CZ",H271&lt;&gt;"CZ",H270="CZ",H269&lt;&gt;"CZ",H273="CZ",AF273=AF269,AF272&lt;&gt;AF268,AF272&lt;&gt;AF274),A270-COUNTIFS($H$263:$H269,"&lt;&gt;CZ")&amp;$AH$5&amp;A273-COUNTIFS($H$263:$H273,"&lt;&gt;CZ"),IF(AND(H272="CZ",H271&lt;&gt;"CZ",H270&lt;&gt;"CZ",H269="CZ",H273="CZ",AF273=AF269,AF272&lt;&gt;AF268,AF272&lt;&gt;AF274),A269-COUNTIFS($H$263:$H269,"&lt;&gt;CZ")&amp;$AH$5&amp;A273-COUNTIFS($H$263:$H273,"&lt;&gt;CZ"),IF(AND(H272="CZ",H271&lt;&gt;"CZ",H270&lt;&gt;"CZ",H269&lt;&gt;"CZ",H273="CZ",AF273=AF269,AF272&lt;&gt;AF268,AF272&lt;&gt;AF274),A270-COUNTIFS($H$263:$H269,"&lt;&gt;CZ")&amp;$AH$5&amp;A273-COUNTIFS($H$263:$H273,"&lt;&gt;CZ"),IF(AND(H272="CZ",H271&lt;&gt;"CZ",H270&lt;&gt;"CZ",H269="CZ",H273&lt;&gt;"CZ",AF273=AF269,AF272&lt;&gt;AF268,AF272&lt;&gt;AF274),A269-COUNTIFS($H$263:$H269,"&lt;&gt;CZ")&amp;$AH$5&amp;A273-COUNTIFS($H$263:$H273,"&lt;&gt;CZ"),IF(AND(H272="CZ",H271&lt;&gt;"CZ",H270="CZ",H269&lt;&gt;"CZ",H273&lt;&gt;"CZ",AF273=AF269,AF272&lt;&gt;AF268,AF272&lt;&gt;AF274),A270-COUNTIFS($H$263:$H269,"&lt;&gt;CZ")&amp;$AH$5&amp;A273-COUNTIFS($H$263:$H273,"&lt;&gt;CZ"),IF(AND(H272="CZ",H271="CZ",H270&lt;&gt;"CZ",H269&lt;&gt;"CZ",H273&lt;&gt;"CZ",AF273=AF269,AF272&lt;&gt;AF268,AF272&lt;&gt;AF274),A270-COUNTIFS($H$263:$H269,"&lt;&gt;CZ")&amp;$AH$5&amp;A273-COUNTIFS($H$263:$H273,"&lt;&gt;CZ"),IF(AND(H272="CZ",H271="CZ",H270&lt;&gt;"CZ",H269&lt;&gt;"CZ",H273="CZ",AF273=AF269,AF272&lt;&gt;AF268,AF272&lt;&gt;AF274),A270-COUNTIFS($H$263:$H269,"&lt;&gt;CZ")&amp;$AH$5&amp;A273-COUNTIFS($H$263:$H273,"&lt;&gt;CZ"),IF(AND(H272="CZ",H271="CZ",H270&lt;&gt;"CZ",H269="CZ",H273&lt;&gt;"CZ",AF273=AF269,AF272&lt;&gt;AF268,AF272&lt;&gt;AF274),A269-COUNTIFS($H$263:$H269,"&lt;&gt;CZ")&amp;$AH$5&amp;A273-COUNTIFS($H$263:$H273,"&lt;&gt;CZ"),IF(AND(H272="CZ",H271="CZ",H270="CZ",H269&lt;&gt;"CZ",H273&lt;&gt;"CZ",AF273=AF269,AF272&lt;&gt;AF268,AF272&lt;&gt;AF274),A270-COUNTIFS($H$263:$H269,"&lt;&gt;CZ")&amp;$AH$5&amp;A273-COUNTIFS($H$263:$H273,"&lt;&gt;CZ"),IF(AND(H272="CZ",H271&lt;&gt;"CZ",H270&lt;&gt;"CZ",H269&lt;&gt;"CZ",H273&lt;&gt;"CZ",AF273=AF269,AF272&lt;&gt;AF268,AF272&lt;&gt;AF274),A270-COUNTIFS($H$263:$H269,"&lt;&gt;CZ"),IF(AND(H272="CZ",H271&lt;&gt;"CZ",H270="CZ",H273="CZ",H274="CZ",AF274=AF270,AF272&lt;&gt;AF269,AF272&lt;&gt;AF275),A270-COUNTIFS($H$263:$H270,"&lt;&gt;CZ")&amp;$AH$5&amp;A274-COUNTIFS($H$263:$H274,"&lt;&gt;CZ"),IF(AND(H272="CZ",H271="CZ",H270&lt;&gt;"CZ",H273="CZ",H274="CZ",AF274=AF270,AF272&lt;&gt;AF269,AF272&lt;&gt;AF275),A271-COUNTIFS($H$263:$H270,"&lt;&gt;CZ")&amp;$AH$5&amp;A274-COUNTIFS($H$263:$H274,"&lt;&gt;CZ"),IF(AND(H272="CZ",H271="CZ",H270="CZ",H273&lt;&gt;"CZ",H274="CZ",AF274=AF270,AF272&lt;&gt;AF269,AF272&lt;&gt;AF275),A270-COUNTIFS($H$263:$H270,"&lt;&gt;CZ")&amp;$AH$5&amp;A274-COUNTIFS($H$263:$H274,"&lt;&gt;CZ"),IF(AND(H272="CZ",H271="CZ",H270="CZ",H273="CZ",H274&lt;&gt;"CZ",AF274=AF270,AF272&lt;&gt;AF269,AF272&lt;&gt;AF275),A270-COUNTIFS($H$263:$H270,"&lt;&gt;CZ")&amp;$AH$5&amp;A274-COUNTIFS($H$263:$H274,"&lt;&gt;CZ"),IF(AND(H272="CZ",H271&lt;&gt;"CZ",H270="CZ",H273="CZ",H274&lt;&gt;"CZ",AF274=AF270,AF272&lt;&gt;AF269,AF272&lt;&gt;AF275),A270-COUNTIFS($H$263:$H270,"&lt;&gt;CZ")&amp;$AH$5&amp;A274-COUNTIFS($H$263:$H274,"&lt;&gt;CZ"),IF(AND(H272="CZ",H271&lt;&gt;"CZ",H270="CZ",H273&lt;&gt;"CZ",H274="CZ",AF274=AF270,AF272&lt;&gt;AF269,AF272&lt;&gt;AF275),A270-COUNTIFS($H$263:$H270,"&lt;&gt;CZ")&amp;$AH$5&amp;A274-COUNTIFS($H$263:$H274,"&lt;&gt;CZ"),IF(AND(H272="CZ",H271&lt;&gt;"CZ",H270&lt;&gt;"CZ",H273="CZ",H274="CZ",AF274=AF270,AF272&lt;&gt;AF269,AF272&lt;&gt;AF275),A271-COUNTIFS($H$263:$H270,"&lt;&gt;CZ")&amp;$AH$5&amp;A274-COUNTIFS($H$263:$H274,"&lt;&gt;CZ"),IF(AND(H272="CZ",H271&lt;&gt;"CZ",H270&lt;&gt;"CZ",H273&lt;&gt;"CZ",H274="CZ",AF274=AF270,AF272&lt;&gt;AF269,AF272&lt;&gt;AF275),A271-COUNTIFS($H$263:$H270,"&lt;&gt;CZ")&amp;$AH$5&amp;A274-COUNTIFS($H$263:$H274,"&lt;&gt;CZ"),IF(AND(H272="CZ",H271&lt;&gt;"CZ",H270&lt;&gt;"CZ",H273="CZ",H274&lt;&gt;"CZ",AF274=AF270,AF272&lt;&gt;AF269,AF272&lt;&gt;AF275),A271-COUNTIFS($H$263:$H270,"&lt;&gt;CZ")&amp;$AH$5&amp;A274-COUNTIFS($H$263:$H274,"&lt;&gt;CZ"),IF(AND(H272="CZ",H271&lt;&gt;"CZ",H270="CZ",H273&lt;&gt;"CZ",H274&lt;&gt;"CZ",AF274=AF270,AF272&lt;&gt;AF269,AF272&lt;&gt;AF275),A270-COUNTIFS($H$263:$H270,"&lt;&gt;CZ")&amp;$AH$5&amp;A274-COUNTIFS($H$263:$H274,"&lt;&gt;CZ"),IF(AND(H272="CZ",H271="CZ",H270&lt;&gt;"CZ",H273&lt;&gt;"CZ",H274&lt;&gt;"CZ",AF274=AF270,AF272&lt;&gt;AF269,AF272&lt;&gt;AF275),A271-COUNTIFS($H$263:$H270,"&lt;&gt;CZ")&amp;$AH$5&amp;A274-COUNTIFS($H$263:$H274,"&lt;&gt;CZ"),IF(AND(H272="CZ",H271="CZ",H270&lt;&gt;"CZ",H273&lt;&gt;"CZ",H274="CZ",AF274=AF270,AF272&lt;&gt;AF269,AF272&lt;&gt;AF275),A271-COUNTIFS($H$263:$H270,"&lt;&gt;CZ")&amp;$AH$5&amp;A274-COUNTIFS($H$263:$H274,"&lt;&gt;CZ"),IF(AND(H272="CZ",H271="CZ",H270&lt;&gt;"CZ",H273="CZ",H274&lt;&gt;"CZ",AF274=AF270,AF272&lt;&gt;AF269,AF272&lt;&gt;AF275),A271-COUNTIFS($H$263:$H270,"&lt;&gt;CZ")&amp;$AH$5&amp;A274-COUNTIFS($H$263:$H274,"&lt;&gt;CZ"),IF(AND(H272="CZ",H271="CZ",H270="CZ",H273&lt;&gt;"CZ",H274&lt;&gt;"CZ",AF274=AF270,AF272&lt;&gt;AF269,AF272&lt;&gt;AF275),A270-COUNTIFS($H$263:$H270,"&lt;&gt;CZ")&amp;$AH$5&amp;A274-COUNTIFS($H$263:$H274,"&lt;&gt;CZ"),""))))))))))))))))))))))))))))))))))))))))))))))))</f>
        <v/>
      </c>
      <c r="AK272" s="102" t="str">
        <f>IF(AI272&lt;&gt;"","",IF(AJ272&lt;&gt;"","",IF(AND(H271="CZ",H270&lt;&gt;"CZ",H269&lt;&gt;"CZ",H272&lt;&gt;"CZ",H273&lt;&gt;"CZ",AF273=AF269,AF271&lt;&gt;AF268,AF271&lt;&gt;AF274),A270-COUNTIFS($H$263:$H269,"&lt;&gt;CZ"),IF(AND(H272="CZ",H271&lt;&gt;"CZ",H273="CZ",H274="CZ",H275="CZ",AF275=AF271,AF272&lt;&gt;AF270,AF272&lt;&gt;AF276),A272-COUNTIFS($H$263:$H271,"&lt;&gt;CZ")&amp;$AH$5&amp;A275-COUNTIFS($H$263:$H275,"&lt;&gt;CZ"),IF(AND(H272="CZ",H271="CZ",H273&lt;&gt;"CZ",H274="CZ",H275="CZ",AF275=AF271,AF272&lt;&gt;AF270,AF272&lt;&gt;AF276),A271-COUNTIFS($H$263:$H271,"&lt;&gt;CZ")&amp;$AH$5&amp;A275-COUNTIFS($H$263:$H275,"&lt;&gt;CZ"),IF(AND(H272="CZ",H271="CZ",H273="CZ",H274&lt;&gt;"CZ",H275="CZ",AF275=AF271,AF272&lt;&gt;AF270,AF272&lt;&gt;AF276),A271-COUNTIFS($H$263:$H271,"&lt;&gt;CZ")&amp;$AH$5&amp;A275-COUNTIFS($H$263:$H275,"&lt;&gt;CZ"),IF(AND(H272="CZ",H271="CZ",H273="CZ",H274="CZ",H275&lt;&gt;"CZ",AF275=AF271,AF272&lt;&gt;AF270,AF272&lt;&gt;AF276),A271-COUNTIFS($H$263:$H271,"&lt;&gt;CZ")&amp;$AH$5&amp;A275-COUNTIFS($H$263:$H275,"&lt;&gt;CZ"),IF(AND(H272="CZ",H271&lt;&gt;"CZ",H273="CZ",H274="CZ",H275&lt;&gt;"CZ",AF275=AF271,AF272&lt;&gt;AF270,AF272&lt;&gt;AF276),A272-COUNTIFS($H$263:$H271,"&lt;&gt;CZ")&amp;$AH$5&amp;A275-COUNTIFS($H$263:$H275,"&lt;&gt;CZ"),IF(AND(H272="CZ",H271&lt;&gt;"CZ",H273="CZ",H274&lt;&gt;"CZ",H275="CZ",AF275=AF271,AF272&lt;&gt;AF270,AF272&lt;&gt;AF276),A272-COUNTIFS($H$263:$H271,"&lt;&gt;CZ")&amp;$AH$5&amp;A275-COUNTIFS($H$263:$H275,"&lt;&gt;CZ"),IF(AND(H272="CZ",H271&lt;&gt;"CZ",H273&lt;&gt;"CZ",H274="CZ",H275="CZ",AF275=AF271,AF272&lt;&gt;AF270,AF272&lt;&gt;AF276),A272-COUNTIFS($H$263:$H271,"&lt;&gt;CZ")&amp;$AH$5&amp;A275-COUNTIFS($H$263:$H275,"&lt;&gt;CZ"),IF(AND(H272="CZ",H271&lt;&gt;"CZ",H273&lt;&gt;"CZ",H274&lt;&gt;"CZ",H275="CZ",AF275=AF271,AF272&lt;&gt;AF270,AF272&lt;&gt;AF276),A272-COUNTIFS($H$263:$H271,"&lt;&gt;CZ")&amp;$AH$5&amp;A275-COUNTIFS($H$263:$H275,"&lt;&gt;CZ"),IF(AND(H272="CZ",H271&lt;&gt;"CZ",H273&lt;&gt;"CZ",H274&lt;&gt;"CZ",H275&lt;&gt;"CZ",AF275=AF271,AF272&lt;&gt;AF270,AF272&lt;&gt;AF276),A275-COUNTIFS($H$263:$H275,"&lt;&gt;CZ"),IF(AND(H272="CZ",H271&lt;&gt;"CZ",H273&lt;&gt;"CZ",H274="CZ",H275&lt;&gt;"CZ",AF275=AF271,AF272&lt;&gt;AF270,AF272&lt;&gt;AF276),A272-COUNTIFS($H$263:$H271,"&lt;&gt;CZ")&amp;$AH$5&amp;A275-COUNTIFS($H$263:$H275,"&lt;&gt;CZ"),IF(AND(H272="CZ",H271="CZ",H273="CZ",H274&lt;&gt;"CZ",H275&lt;&gt;"CZ",AF275=AF271,AF272&lt;&gt;AF270,AF272&lt;&gt;AF276),A271-COUNTIFS($H$263:$H271,"&lt;&gt;CZ")&amp;$AH$5&amp;A275-COUNTIFS($H$263:$H275,"&lt;&gt;CZ"),IF(AND(H272="CZ",H271="CZ",H273&lt;&gt;"CZ",H274&lt;&gt;"CZ",H275&lt;&gt;"CZ",AF275=AF271,AF272&lt;&gt;AF270,AF272&lt;&gt;AF276),A271-COUNTIFS($H$263:$H271,"&lt;&gt;CZ")&amp;$AH$5&amp;A275-COUNTIFS($H$263:$H275,"&lt;&gt;CZ"),IF(AND(H272="CZ",H271="CZ",H273&lt;&gt;"CZ",H274&lt;&gt;"CZ",H275="CZ",AF275=AF271,AF272&lt;&gt;AF270,AF272&lt;&gt;AF276),A271-COUNTIFS($H$263:$H271,"&lt;&gt;CZ")&amp;$AH$5&amp;A275-COUNTIFS($H$263:$H275,"&lt;&gt;CZ"),IF(AND(H272="CZ",H271="CZ",H273&lt;&gt;"CZ",H274="CZ",H275&lt;&gt;"CZ",AF275=AF271,AF272&lt;&gt;AF270,AF272&lt;&gt;AF276),A271-COUNTIFS($H$263:$H271,"&lt;&gt;CZ")&amp;$AH$5&amp;A275-COUNTIFS($H$263:$H275,"&lt;&gt;CZ"),IF(AND(H272="CZ",H271&lt;&gt;"CZ",H273="CZ",H274&lt;&gt;"CZ",H275&lt;&gt;"CZ",AF275=AF271,AF272&lt;&gt;AF270,AF272&lt;&gt;AF276),A272-COUNTIFS($H$263:$H271,"&lt;&gt;CZ")&amp;$AH$5&amp;A275-COUNTIFS($H$263:$H275,"&lt;&gt;CZ"),IF(AND(H272="CZ",H273&lt;&gt;"CZ",H274="CZ",H275="CZ",H276="CZ",AF272=AF276,AF272&lt;&gt;AF271,AF272&lt;&gt;AF277),A272-COUNTIFS($H$263:$H272,"&lt;&gt;CZ")&amp;$AH$5&amp;A276-COUNTIFS($H$263:$H276,"&lt;&gt;CZ"),IF(AND(H272="CZ",H273="CZ",H274&lt;&gt;"CZ",H275="CZ",H276="CZ",AF272=AF276,AF272&lt;&gt;AF271,AF272&lt;&gt;AF277),A272-COUNTIFS($H$263:$H272,"&lt;&gt;CZ")&amp;$AH$5&amp;A276-COUNTIFS($H$263:$H276,"&lt;&gt;CZ"),IF(AND(H272="CZ",H273="CZ",H274="CZ",H275&lt;&gt;"CZ",H276="CZ",AF272=AF276,AF272&lt;&gt;AF271,AF272&lt;&gt;AF277),A272-COUNTIFS($H$263:$H272,"&lt;&gt;CZ")&amp;$AH$5&amp;A276-COUNTIFS($H$263:$H276,"&lt;&gt;CZ"),IF(AND(H272="CZ",H273="CZ",H274="CZ",H275="CZ",H276&lt;&gt;"CZ",AF272=AF276,AF272&lt;&gt;AF271,AF272&lt;&gt;AF277),A272-COUNTIFS($H$263:$H272,"&lt;&gt;CZ")&amp;$AH$5&amp;A276-COUNTIFS($H$263:$H276,"&lt;&gt;CZ"),IF(AND(H272="CZ",H271&lt;&gt;"CZ",H270="CZ",H269="CZ",H273&lt;&gt;"CZ",AF273=AF269,AF272&lt;&gt;AF268,AF272&lt;&gt;AF274),A269-COUNTIFS($H$263:$H269,"&lt;&gt;CZ")&amp;$AH$5&amp;A273-COUNTIFS($H$263:$H273,"&lt;&gt;CZ"),IF(AND(H272="CZ",H273&lt;&gt;"CZ",H274="CZ",H275="CZ",H276&lt;&gt;"CZ",AF272=AF276,AF272&lt;&gt;AF271,AF272&lt;&gt;AF277),A272-COUNTIFS($H$263:$H272,"&lt;&gt;CZ")&amp;$AH$5&amp;A276-COUNTIFS($H$263:$H276,"&lt;&gt;CZ"),IF(AND(H272="CZ",H273&lt;&gt;"CZ",H274="CZ",H275&lt;&gt;"CZ",H276="CZ",AF272=AF276,AF272&lt;&gt;AF271,AF272&lt;&gt;AF277),A272-COUNTIFS($H$263:$H272,"&lt;&gt;CZ")&amp;$AH$5&amp;A276-COUNTIFS($H$263:$H276,"&lt;&gt;CZ"),IF(AND(H272="CZ",H273&lt;&gt;"CZ",H274&lt;&gt;"CZ",H275="CZ",H276="CZ",AF272=AF276,AF272&lt;&gt;AF271,AF272&lt;&gt;AF277),A272-COUNTIFS($H$263:$H272,"&lt;&gt;CZ")&amp;$AH$5&amp;A276-COUNTIFS($H$263:$H276,"&lt;&gt;CZ"),IF(AND(H272="CZ",H273&lt;&gt;"CZ",H274&lt;&gt;"CZ",H275&lt;&gt;"CZ",H276="CZ",AF272=AF276,AF272&lt;&gt;AF271,AF272&lt;&gt;AF277),A272-COUNTIFS($H$263:$H272,"&lt;&gt;CZ")&amp;$AH$5&amp;A276-COUNTIFS($H$263:$H276,"&lt;&gt;CZ"),IF(AND(H272="CZ",H273&lt;&gt;"CZ",H274&lt;&gt;"CZ",H275="CZ",H276&lt;&gt;"CZ",AF272=AF276,AF272&lt;&gt;AF271,AF272&lt;&gt;AF277),A272-COUNTIFS($H$263:$H272,"&lt;&gt;CZ")&amp;$AH$5&amp;A276-COUNTIFS($H$263:$H276,"&lt;&gt;CZ"),IF(AND(H272="CZ",H273&lt;&gt;"CZ",H274="CZ",H275&lt;&gt;"CZ",H276&lt;&gt;"CZ",AF272=AF276,AF272&lt;&gt;AF271,AF272&lt;&gt;AF277),A272-COUNTIFS($H$263:$H272,"&lt;&gt;CZ")&amp;$AH$5&amp;A276-COUNTIFS($H$263:$H276,"&lt;&gt;CZ"),IF(AND(H272="CZ",H273="CZ",H274&lt;&gt;"CZ",H275&lt;&gt;"CZ",H276&lt;&gt;"CZ",AF272=AF276,AF272&lt;&gt;AF271,AF272&lt;&gt;AF277),A272-COUNTIFS($H$263:$H272,"&lt;&gt;CZ")&amp;$AH$5&amp;A276-COUNTIFS($H$263:$H276,"&lt;&gt;CZ"),IF(AND(H272="CZ",H273="CZ",H274="CZ",H275&lt;&gt;"CZ",H276&lt;&gt;"CZ",AF272=AF276,AF272&lt;&gt;AF271,AF272&lt;&gt;AF277),A272-COUNTIFS($H$263:$H272,"&lt;&gt;CZ")&amp;$AH$5&amp;A276-COUNTIFS($H$263:$H276,"&lt;&gt;CZ"),IF(AND(H272="CZ",H273="CZ",H274&lt;&gt;"CZ",H275="CZ",H276&lt;&gt;"CZ",AF272=AF276,AF272&lt;&gt;AF271,AF272&lt;&gt;AF277),A272-COUNTIFS($H$263:$H272,"&lt;&gt;CZ")&amp;$AH$5&amp;A276-COUNTIFS($H$263:$H276,"&lt;&gt;CZ"),IF(AND(H272="CZ",H273="CZ",H274="CZ",H275&lt;&gt;"CZ",H276&lt;&gt;"CZ",AF272=AF276,AF272&lt;&gt;AF271,AF272&lt;&gt;AF277),A272-COUNTIFS($H$263:$H272,"&lt;&gt;CZ")&amp;$AH$5&amp;A276-COUNTIFS($H$263:$H276,"&lt;&gt;CZ"),IF(AND(H272="CZ",H273="CZ",H274&lt;&gt;"CZ",H275&lt;&gt;"CZ",H276&lt;&gt;"CZ",AF272=AF276,AF272&lt;&gt;AF271,AF272&lt;&gt;AF277),A276-COUNTIFS($H$263:$H276,"&lt;&gt;CZ"),""))))))))))))))))))))))))))))))))))</f>
        <v/>
      </c>
      <c r="AL272" s="120" t="str">
        <f t="shared" si="17"/>
        <v>10</v>
      </c>
    </row>
    <row r="273" spans="1:38" s="104" customFormat="1" ht="15" customHeight="1">
      <c r="A273" s="105">
        <v>11</v>
      </c>
      <c r="B273" s="106">
        <v>731</v>
      </c>
      <c r="C273" s="107" t="s">
        <v>235</v>
      </c>
      <c r="D273" s="107" t="s">
        <v>236</v>
      </c>
      <c r="E273" s="106">
        <v>2000</v>
      </c>
      <c r="F273" s="108"/>
      <c r="G273" s="109" t="s">
        <v>237</v>
      </c>
      <c r="H273" s="110" t="s">
        <v>250</v>
      </c>
      <c r="I273" s="111"/>
      <c r="J273" s="112">
        <v>0</v>
      </c>
      <c r="K273" s="111"/>
      <c r="L273" s="112">
        <v>0</v>
      </c>
      <c r="M273" s="111"/>
      <c r="N273" s="112">
        <v>0</v>
      </c>
      <c r="O273" s="111"/>
      <c r="P273" s="112">
        <v>0</v>
      </c>
      <c r="Q273" s="111"/>
      <c r="R273" s="112">
        <v>0</v>
      </c>
      <c r="S273" s="113"/>
      <c r="T273" s="112">
        <v>0</v>
      </c>
      <c r="U273" s="111">
        <v>77</v>
      </c>
      <c r="V273" s="112">
        <v>569.80000000000007</v>
      </c>
      <c r="W273" s="111">
        <v>80</v>
      </c>
      <c r="X273" s="112">
        <v>616</v>
      </c>
      <c r="Y273" s="111">
        <v>51</v>
      </c>
      <c r="Z273" s="112">
        <v>428.40000000000003</v>
      </c>
      <c r="AA273" s="111">
        <v>36</v>
      </c>
      <c r="AB273" s="112">
        <v>313.2</v>
      </c>
      <c r="AC273" s="111"/>
      <c r="AD273" s="112">
        <v>0</v>
      </c>
      <c r="AE273" s="116">
        <v>1927.4000000000003</v>
      </c>
      <c r="AF273" s="117">
        <v>1927.4</v>
      </c>
      <c r="AG273" s="118">
        <v>11</v>
      </c>
      <c r="AH273" s="100">
        <f t="shared" ca="1" si="16"/>
        <v>0.46016896019306941</v>
      </c>
      <c r="AI273" s="119">
        <f>IF(H273="","",IF(H273&lt;&gt;"CZ","NE",IF(AND(H273="CZ",AF272&lt;&gt;AF273,AF273&lt;&gt;AF274),A273-COUNTIF($H$263:$H273,"&lt;&gt;CZ"),IF(AND(H273="CZ",H272="CZ",AF273=AF272,AF273&lt;&gt;AF271,AF273&lt;&gt;AF274),A272-COUNTIF($H$263:$H273,"&lt;&gt;CZ")&amp;$AH$5&amp;A273-COUNTIF($H$263:$H273,"&lt;&gt;CZ"),IF(AND(H273="CZ",H274="CZ",AF273&lt;&gt;AF272,AF273=AF274,AF273&lt;&gt;AF275),A273-COUNTIF($H$263:$H273,"&lt;&gt;CZ")&amp;$AH$5&amp;A274-COUNTIF($H$263:$H274,"&lt;&gt;CZ"),IF(AND(H273="CZ",H272="CZ",H271="CZ",AF273=AF271,AF273&lt;&gt;AF270,AF273&lt;&gt;AF274),A271-COUNTIF($H$263:$H273,"&lt;&gt;CZ")&amp;$AH$5&amp;A273-COUNTIF($H$263:$H273,"&lt;&gt;CZ"),IF(AND(H273="CZ",H272="CZ",H274="CZ",AF274=AF272,AF273&lt;&gt;AF271,AF273&lt;&gt;AF275),A272-COUNTIF($H$263:$H272,"&lt;&gt;CZ")&amp;$AH$5&amp;A274-COUNTIF($H$263:$H274,"&lt;&gt;CZ"),IF(AND(H273="CZ",H274="CZ",H275="CZ",AF273&lt;&gt;AF272,AF273=AF275,AF273&lt;&gt;AF276),A273-COUNTIF($H$263:$H273,"&lt;&gt;CZ")&amp;$AH$5&amp;A275-COUNTIF($H$263:$H275,"&lt;&gt;CZ"),IF(AND(H273="CZ",H272="CZ",H271="CZ",H270="CZ",AF273=AF270,AF273&lt;&gt;AF269,AF273&lt;&gt;AF274),A270-COUNTIF($H$263:$H270,"&lt;&gt;CZ")&amp;$AH$5&amp;A273-COUNTIF($H$263:$H273,"&lt;&gt;CZ"),IF(AND(H273="CZ",H272="CZ",H271="CZ",H274="CZ",AF274=AF271,AF273&lt;&gt;AF270,AF273&lt;&gt;AF275),A271-COUNTIF($H$263:$H271,"&lt;&gt;CZ")&amp;$AH$5&amp;A274-COUNTIF($H$263:$H274,"&lt;&gt;CZ"),IF(AND(H273="CZ",H272="CZ",H274="CZ",H275="CZ",AF275=AF272,AF273&lt;&gt;AF271,AF273&lt;&gt;AF276),A272-COUNTIF($H$263:$H272,"&lt;&gt;CZ")&amp;$AH$5&amp;A275-COUNTIF($H$263:$H275,"&lt;&gt;CZ"),IF(AND(H273="CZ",H274="CZ",H275="CZ",H276="CZ",AF273&lt;&gt;AF272,AF273=AF276,AF273&lt;&gt;AF277),A273-COUNTIF($H$263:$H273,"&lt;&gt;CZ")&amp;$AH$5&amp;A276-COUNTIF($H$263:$H276,"&lt;&gt;CZ"),IF(AND(H273="CZ",H272="CZ",H271="CZ",H270="CZ",H269="CZ",AF273=AF269,AF273&lt;&gt;AF268,AF273&lt;&gt;AF274),A269-COUNTIF($H$263:$H269,"&lt;&gt;CZ")&amp;$AH$5&amp;A273-COUNTIF($H$263:$H273,"&lt;&gt;CZ"),IF(AND(H273="CZ",H272="CZ",H271="CZ",H270="CZ",H274="CZ",AF274=AF270,AF273&lt;&gt;AF269,AF273&lt;&gt;AF275),A270-COUNTIF($H$263:$H270,"&lt;&gt;CZ")&amp;$AH$5&amp;A274-COUNTIF($H$263:$H274,"&lt;&gt;CZ"),IF(AND(H273="CZ",H272="CZ",H271="CZ",H274="CZ",H275="CZ",AF275=AF271,AF273&lt;&gt;AF270,AF273&lt;&gt;AF276),A271-COUNTIF($H$263:$H271,"&lt;&gt;CZ")&amp;$AH$5&amp;A275-COUNTIF($H$263:$H275,"&lt;&gt;CZ"),IF(AND(H273="CZ",H272="CZ",H274="CZ",H275="CZ",H276="CZ",AF276=AF272,AF273&lt;&gt;AF271,AF273&lt;&gt;AF277),A272-COUNTIF($H$263:$H272,"&lt;&gt;CZ")&amp;$AH$5&amp;A276-COUNTIF($H$263:$H276,"&lt;&gt;CZ"),IF(AND(H273="CZ",H274="CZ",H275="CZ",H276="CZ",H277="CZ",AF273&lt;&gt;AF272,AF273=AF277,AF273&lt;&gt;AF278),A273-COUNTIF($H$263:$H273,"&lt;&gt;CZ")&amp;$AH$5&amp;A277-COUNTIF($H$263:$H277,"&lt;&gt;CZ"),IF(AND(H273="CZ",H272&lt;&gt;"CZ",AF273=AF272,AF273&lt;&gt;AF271,AF273&lt;&gt;AF274),A273-COUNTIF($H$263:$H273,"&lt;&gt;CZ"),IF(AND(H273="CZ",H274&lt;&gt;"CZ",AF273&lt;&gt;AF272,AF273=AF274,AF273&lt;&gt;AF275),A273-COUNTIF($H$263:$H273,"&lt;&gt;CZ"),IF(AND(H273="CZ",H272&lt;&gt;"CZ",H271="CZ",AF273=AF271,AF273&lt;&gt;AF270,AF273&lt;&gt;AF274),A271-COUNTIF($H$263:$H271,"&lt;&gt;CZ")&amp;$AH$5&amp;A273-COUNTIF($H$263:$H273,"&lt;&gt;CZ"),IF(AND(H273="CZ",H272="CZ",H271&lt;&gt;"CZ",AF273=AF271,AF273&lt;&gt;AF270,AF273&lt;&gt;AF274),A272-COUNTIF($H$263:$H271,"&lt;&gt;CZ")&amp;$AH$5&amp;A273-COUNTIF($H$263:$H273,"&lt;&gt;CZ"),IF(AND(H273="CZ",H272&lt;&gt;"CZ",H271&lt;&gt;"CZ",AF273=AF271,AF273&lt;&gt;AF270,AF273&lt;&gt;AF274),A273-COUNTIF($H$263:$H273,"&lt;&gt;CZ"),IF(AND(H273="CZ",H272&lt;&gt;"CZ",H274="CZ",AF273=AF272,AF273&lt;&gt;AF271,AF273=AF274,AF273&lt;&gt;AF275),A273-COUNTIF($H$263:$H272,"&lt;&gt;CZ")&amp;$AH$5&amp;A274-COUNTIF($H$263:$H274,"&lt;&gt;CZ"),IF(AND(H273="CZ",H272="CZ",H274&lt;&gt;"CZ",AF274=AF272,AF273&lt;&gt;AF271,AF273&lt;&gt;AF275),A272-COUNTIF($H$263:$H272,"&lt;&gt;CZ")&amp;$AH$5&amp;A274-COUNTIF($H$263:$H274,"&lt;&gt;CZ"),IF(AND(H273="CZ",H272&lt;&gt;"CZ",H274&lt;&gt;"CZ",AF274=AF272,AF273&lt;&gt;AF271,AF273&lt;&gt;AF275),A273-COUNTIF($H$263:$H272,"&lt;&gt;CZ"),IF(AND(H273="CZ",H274&lt;&gt;"CZ",H275="CZ",AF273&lt;&gt;AF272,AF273=AF275,AF273&lt;&gt;AF276),A273-COUNTIF($H$263:$H273,"&lt;&gt;CZ")&amp;$AH$5&amp;A275-COUNTIF($H$263:$H275,"&lt;&gt;CZ"),IF(AND(H273="CZ",H274="CZ",H275&lt;&gt;"CZ",AF273&lt;&gt;AF272,AF273=AF275,AF273&lt;&gt;AF276),A273-COUNTIF($H$263:$H273,"&lt;&gt;CZ")&amp;$AH$5&amp;A275-COUNTIF($H$263:$H275,"&lt;&gt;CZ"),IF(AND(H273="CZ",H274&lt;&gt;"CZ",H275&lt;&gt;"CZ",AF273&gt;0,AF273&lt;&gt;AF272,AF273=AF275,AF273&lt;&gt;AF276),A273-COUNTIF($H$263:$H273,"&lt;&gt;CZ"),IF(AND(H273="CZ",H272&lt;&gt;"CZ",H271="CZ",H270="CZ",AF273=AF270,AF273&lt;&gt;AF269,AF273&lt;&gt;AF274),A270-COUNTIF($H$263:$H270,"&lt;&gt;CZ")&amp;$AH$5&amp;A273-COUNTIF($H$263:$H273,"&lt;&gt;CZ"),IF(AND(H273="CZ",H272="CZ",H271&lt;&gt;"CZ",H270="CZ",AF273=AF270,AF273&lt;&gt;AF269,AF273&lt;&gt;AF274),A270-COUNTIF($H$263:$H270,"&lt;&gt;CZ")&amp;$AH$5&amp;A273-COUNTIF($H$263:$H273,"&lt;&gt;CZ"),IF(AND(H273="CZ",H272="CZ",H271="CZ",H270&lt;&gt;"CZ",AF273=AF270,AF273&lt;&gt;AF269,AF273&lt;&gt;AF274),A271-COUNTIF($H$263:$H270,"&lt;&gt;CZ")&amp;$AH$5&amp;A273-COUNTIF($H$263:$H273,"&lt;&gt;CZ"),IF(AND(H273="CZ",H272&lt;&gt;"CZ",H271&lt;&gt;"CZ",H270="CZ",AF273=AF270,AF273&lt;&gt;AF269,AF273&lt;&gt;AF274),A270-COUNTIF($H$263:$H270,"&lt;&gt;CZ")&amp;$AH$5&amp;A273-COUNTIF($H$263:$H273,"&lt;&gt;CZ"),IF(AND(H273="CZ",H272&lt;&gt;"CZ",H271="CZ",H270&lt;&gt;"CZ",AF273=AF270,AF273&lt;&gt;AF269,AF273&lt;&gt;AF274),A271-COUNTIF($H$263:$H270,"&lt;&gt;CZ")&amp;$AH$5&amp;A273-COUNTIF($H$263:$H273,"&lt;&gt;CZ"),IF(AND(H273="CZ",H272="CZ",H271&lt;&gt;"CZ",H270&lt;&gt;"CZ",AF273=AF270,AF273&lt;&gt;AF269,AF273&lt;&gt;AF274),A271-COUNTIF($H$263:$H270,"&lt;&gt;CZ")&amp;$AH$5&amp;A273-COUNTIF($H$263:$H273,"&lt;&gt;CZ"),IF(AND(H273="CZ",H272&lt;&gt;"CZ",H271&lt;&gt;"CZ",H270&lt;&gt;"CZ",AF273=AF270,AF273&lt;&gt;AF269,AF273&lt;&gt;AF274),A273-COUNTIF($H$263:$H273,"&lt;&gt;CZ"),IF(AND(H273="CZ",H272="CZ",H271&lt;&gt;"CZ",H274="CZ",AF273=AF271,AF273&lt;&gt;AF270,AF273=AF274,AF273&lt;&gt;AF275),A272-COUNTIF($H$263:$H271,"&lt;&gt;CZ")&amp;$AH$5&amp;A274-COUNTIF($H$263:$H274,"&lt;&gt;CZ"),IF(AND(H273="CZ",H272="CZ",H271="CZ",H274&lt;&gt;"CZ",AF273=AF271,AF273&lt;&gt;AF270,AF273=AF274,AF273&lt;&gt;AF275),A271-COUNTIF($H$263:$H271,"&lt;&gt;CZ")&amp;$AH$5&amp;A274-COUNTIF($H$263:$H274,"&lt;&gt;CZ"),IF(AND(H273="CZ",H272&lt;&gt;"CZ",H271&lt;&gt;"CZ",H274="CZ",AF273=AF271,AF273&lt;&gt;AF270,AF273=AF274,AF273&lt;&gt;AF275),A272-COUNTIF($H$263:$H271,"&lt;&gt;CZ")&amp;$AH$5&amp;A274-COUNTIF($H$263:$H274,"&lt;&gt;CZ"),IF(AND(H273="CZ",H272&lt;&gt;"CZ",H271="CZ",H274="CZ",AF273=AF271,AF273&lt;&gt;AF270,AF273=AF274,AF273&lt;&gt;AF275),A271-COUNTIF($H$263:$H271,"&lt;&gt;CZ")&amp;$AH$5&amp;A274-COUNTIF($H$263:$H274,"&lt;&gt;CZ"),IF(AND(H273="CZ",H272&lt;&gt;"CZ",H271="CZ",H274&lt;&gt;"CZ",AF273=AF271,AF273&lt;&gt;AF270,AF273=AF274,AF273&lt;&gt;AF275),A271-COUNTIF($H$263:$H271,"&lt;&gt;CZ")&amp;$AH$5&amp;A274-COUNTIF($H$263:$H274,"&lt;&gt;CZ"),IF(AND(H273="CZ",H272="CZ",H271&lt;&gt;"CZ",H274&lt;&gt;"CZ",AF274=AF271,AF273&lt;&gt;AF270,AF273&lt;&gt;AF275),A272-COUNTIF($H$263:$H271,"&lt;&gt;CZ")&amp;$AH$5&amp;A274-COUNTIF($H$263:$H274,"&lt;&gt;CZ"),IF(AND(H273="CZ",H272&lt;&gt;"CZ",H271&lt;&gt;"CZ",H274&lt;&gt;"CZ",AF274=AF271,AF273&lt;&gt;AF270,AF273&lt;&gt;AF275),A272-COUNTIF($H$263:$H271,"&lt;&gt;CZ"),IF(AND(H273="CZ",H272&lt;&gt;"CZ",H274="CZ",H275="CZ",AF275=AF272,AF273&lt;&gt;AF271,AF273&lt;&gt;AF276),A273-COUNTIF($H$263:$H272,"&lt;&gt;CZ")&amp;$AH$5&amp;A275-COUNTIF($H$263:$H275,"&lt;&gt;CZ"),IF(AND(H273="CZ",H272="CZ",H274&lt;&gt;"CZ",H275="CZ",AF275=AF272,AF273&lt;&gt;AF271,AF273&lt;&gt;AF276),A272-COUNTIF($H$263:$H272,"&lt;&gt;CZ")&amp;$AH$5&amp;A275-COUNTIF($H$263:$H275,"&lt;&gt;CZ"),IF(AND(H273="CZ",H272="CZ",H274="CZ",H275&lt;&gt;"CZ",AF275=AF272,AF273&lt;&gt;AF271,AF273&lt;&gt;AF276),A272-COUNTIF($H$263:$H272,"&lt;&gt;CZ")&amp;$AH$5&amp;A275-COUNTIF($H$263:$H275,"&lt;&gt;CZ"),IF(AND(H273="CZ",H272&lt;&gt;"CZ",H274&lt;&gt;"CZ",H275="CZ",AF275=AF272,AF273&lt;&gt;AF271,AF273&lt;&gt;AF276),A273-COUNTIF($H$263:$H272,"&lt;&gt;CZ")&amp;$AH$5&amp;A275-COUNTIF($H$263:$H275,"&lt;&gt;CZ"),IF(AND(H273="CZ",H272&lt;&gt;"CZ",H274="CZ",H275&lt;&gt;"CZ",AF275=AF272,AF273&lt;&gt;AF271,AF273&lt;&gt;AF276),A273-COUNTIF($H$263:$H272,"&lt;&gt;CZ")&amp;$AH$5&amp;A275-COUNTIF($H$263:$H275,"&lt;&gt;CZ"),IF(AND(H273="CZ",H272="CZ",H274&lt;&gt;"CZ",H275&lt;&gt;"CZ",AF275=AF272,AF273&lt;&gt;AF271,AF273&lt;&gt;AF276),A272-COUNTIF($H$263:$H272,"&lt;&gt;CZ")&amp;$AH$5&amp;A275-COUNTIF($H$263:$H275,"&lt;&gt;CZ"),IF(AND(H273="CZ",H272&lt;&gt;"CZ",H274&lt;&gt;"CZ",H275&lt;&gt;"CZ",AF275=AF272,AF273&lt;&gt;AF271,AF273&lt;&gt;AF276),A273-COUNTIF($H$263:$H272,"&lt;&gt;CZ"),IF(AND(H273="CZ",H274="CZ",H275="CZ",H276&lt;&gt;"CZ",AF273&lt;&gt;AF272,AF273=AF276,AF273&lt;&gt;AF277),A273-COUNTIF($H$263:$H273,"&lt;&gt;CZ")&amp;$AH$5&amp;A276-COUNTIF($H$263:$H276,"&lt;&gt;CZ"),IF(AND(H273="CZ",H274="CZ",H275&lt;&gt;"CZ",H276="CZ",AF273&lt;&gt;AF272,AF273=AF276,AF273&lt;&gt;AF277),A273-COUNTIF($H$263:$H273,"&lt;&gt;CZ")&amp;$AH$5&amp;A276-COUNTIF($H$263:$H276,"&lt;&gt;CZ"),IF(AND(H273="CZ",H274&lt;&gt;"CZ",H275="CZ",H276="CZ",AF273&lt;&gt;AF272,AF273=AF276,AF273&lt;&gt;AF277),A273-COUNTIF($H$263:$H273,"&lt;&gt;CZ")&amp;$AH$5&amp;A276-COUNTIF($H$263:$H276,"&lt;&gt;CZ"),IF(AND(H273="CZ",H274&lt;&gt;"CZ",H275&lt;&gt;"CZ",H276="CZ",AF273&lt;&gt;AF272,AF273=AF276,AF273&lt;&gt;AF277),A273-COUNTIF($H$263:$H273,"&lt;&gt;CZ")&amp;$AH$5&amp;A276-COUNTIF($H$263:$H276,"&lt;&gt;CZ"),"")))))))))))))))))))))))))))))))))))))))))))))))))))))</f>
        <v>11</v>
      </c>
      <c r="AJ273" s="102" t="str">
        <f>IF(AI273&lt;&gt;"","",IF(AND(H273="CZ",H274&lt;&gt;"CZ",H275="CZ",H276&lt;&gt;"CZ",AF273&lt;&gt;AF272,AF273=AF276,AF273&lt;&gt;AF277),A273-COUNTIF($H$263:$H273,"&lt;&gt;CZ")&amp;$AH$5&amp;A276-COUNTIF($H$263:$H276,"&lt;&gt;CZ"),IF(AND(H273="CZ",H274="CZ",H275&lt;&gt;"CZ",H276&lt;&gt;"CZ",AF273&lt;&gt;AF272,AF273=AF276,AF273&lt;&gt;AF277),A273-COUNTIF($H$263:$H273,"&lt;&gt;CZ")&amp;$AH$5&amp;A276-COUNTIF($H$263:$H276,"&lt;&gt;CZ"),IF(AND(H273="CZ",H274&lt;&gt;"CZ",H275&lt;&gt;"CZ",H276&lt;&gt;"CZ",AF273&lt;&gt;AF272,AF273=AF276,AF273&lt;&gt;AF277),A273-COUNTIF($H$263:$H273,"&lt;&gt;CZ"),IF(AND(H273="CZ",H272&lt;&gt;"CZ",H271="CZ",H270="CZ",H269="CZ",AF273=AF269,AF273&lt;&gt;AF268,AF273&lt;&gt;AF274),A269-COUNTIFS($H$263:$H269,"&lt;&gt;CZ")&amp;$AH$5&amp;A273-COUNTIFS($H$263:$H273,"&lt;&gt;CZ"),IF(AND(H273="CZ",H272="CZ",H271&lt;&gt;"CZ",H270="CZ",H269="CZ",AF273=AF269,AF273&lt;&gt;AF268,AF273&lt;&gt;AF274),A269-COUNTIFS($H$263:$H269,"&lt;&gt;CZ")&amp;$AH$5&amp;A273-COUNTIFS($H$263:$H273,"&lt;&gt;CZ"),IF(AND(H273="CZ",H272="CZ",H271="CZ",H270&lt;&gt;"CZ",H269="CZ",AF273=AF269,AF273&lt;&gt;AF268,AF273&lt;&gt;AF274),A269-COUNTIFS($H$263:$H269,"&lt;&gt;CZ")&amp;$AH$5&amp;A273-COUNTIFS($H$263:$H273,"&lt;&gt;CZ"),IF(AND(H273="CZ",H272="CZ",H271="CZ",H270="CZ",H269&lt;&gt;"CZ",AF273=AF269,AF273&lt;&gt;AF268,AF273&lt;&gt;AF274),A270-COUNTIFS($H$263:$H269,"&lt;&gt;CZ")&amp;$AH$5&amp;A273-COUNTIFS($H$263:$H273,"&lt;&gt;CZ"),IF(AND(H273="CZ",H272&lt;&gt;"CZ",H271="CZ",H270="CZ",H269&lt;&gt;"CZ",AF273=AF269,AF273&lt;&gt;AF268,AF273&lt;&gt;AF274),A270-COUNTIFS($H$263:$H269,"&lt;&gt;CZ")&amp;$AH$5&amp;A273-COUNTIFS($H$263:$H273,"&lt;&gt;CZ"),IF(AND(H273="CZ",H272&lt;&gt;"CZ",H271="CZ",H270&lt;&gt;"CZ",H269="CZ",AF273=AF269,AF273&lt;&gt;AF268,AF273&lt;&gt;AF274),A269-COUNTIFS($H$263:$H269,"&lt;&gt;CZ")&amp;$AH$5&amp;A273-COUNTIFS($H$263:$H273,"&lt;&gt;CZ"),IF(AND(H273="CZ",H272&lt;&gt;"CZ",H271&lt;&gt;"CZ",H270="CZ",H269="CZ",AF273=AF269,AF273&lt;&gt;AF268,AF273&lt;&gt;AF274),A269-COUNTIFS($H$263:$H269,"&lt;&gt;CZ")&amp;$AH$5&amp;A273-COUNTIFS($H$263:$H273,"&lt;&gt;CZ"),IF(AND(H273="CZ",H272&lt;&gt;"CZ",H271&lt;&gt;"CZ",H270&lt;&gt;"CZ",H269="CZ",AF273=AF269,AF273&lt;&gt;AF268,AF273&lt;&gt;AF274),A269-COUNTIFS($H$263:$H269,"&lt;&gt;CZ")&amp;$AH$5&amp;A273-COUNTIFS($H$263:$H273,"&lt;&gt;CZ"),IF(AND(H273="CZ",H272&lt;&gt;"CZ",H271&lt;&gt;"CZ",H270="CZ",H269&lt;&gt;"CZ",AF273=AF269,AF273&lt;&gt;AF268,AF273&lt;&gt;AF274),A270-COUNTIFS($H$263:$H269,"&lt;&gt;CZ")&amp;$AH$5&amp;A273-COUNTIFS($H$263:$H273,"&lt;&gt;CZ"),IF(AND(H273="CZ",H272&lt;&gt;"CZ",H271="CZ",H270&lt;&gt;"CZ",H269&lt;&gt;"CZ",AF273=AF269,AF273&lt;&gt;AF268,AF273&lt;&gt;AF274),A270-COUNTIFS($H$263:$H269,"&lt;&gt;CZ")&amp;$AH$5&amp;A273-COUNTIFS($H$263:$H273,"&lt;&gt;CZ"),IF(AND(H273="CZ",H272="CZ",H271&lt;&gt;"CZ",H270&lt;&gt;"CZ",H269&lt;&gt;"CZ",AF273=AF269,AF273&lt;&gt;AF268,AF273&lt;&gt;AF274),A270-COUNTIFS($H$263:$H269,"&lt;&gt;CZ")&amp;$AH$5&amp;A273-COUNTIFS($H$263:$H273,"&lt;&gt;CZ"),IF(AND(H273="CZ",H272="CZ",H271&lt;&gt;"CZ",H270&lt;&gt;"CZ",H269="CZ",AF273=AF269,AF273&lt;&gt;AF268,AF273&lt;&gt;AF274),A269-COUNTIFS($H$263:$H269,"&lt;&gt;CZ")&amp;$AH$5&amp;A273-COUNTIFS($H$263:$H273,"&lt;&gt;CZ"),IF(AND(H273="CZ",H272="CZ",H271&lt;&gt;"CZ",H270="CZ",H269&lt;&gt;"CZ",AF273=AF269,AF273&lt;&gt;AF268,AF273&lt;&gt;AF274),A270-COUNTIFS($H$263:$H269,"&lt;&gt;CZ")&amp;$AH$5&amp;A273-COUNTIFS($H$263:$H273,"&lt;&gt;CZ"),IF(AND(H273="CZ",H272="CZ",H271="CZ",H270&lt;&gt;"CZ",H269&lt;&gt;"CZ",AF273=AF269,AF273&lt;&gt;AF268,AF273&lt;&gt;AF274),A270-COUNTIFS($H$263:$H269,"&lt;&gt;CZ")&amp;$AH$5&amp;A273-COUNTIFS($H$263:$H273,"&lt;&gt;CZ"),IF(AND(H273="CZ",H272&lt;&gt;"CZ",H271&lt;&gt;"CZ",H270&lt;&gt;"CZ",H269&lt;&gt;"CZ",AF273=AF269,AF273&lt;&gt;AF268,AF273&lt;&gt;AF274),A270-COUNTIFS($H$263:$H269,"&lt;&gt;CZ"),IF(AND(H273="CZ",H272&lt;&gt;"CZ",H271="CZ",H270="CZ",H274="CZ",AF274=AF270,AF273&lt;&gt;AF269,AF273&lt;&gt;AF275),A270-COUNTIFS($H$263:$H270,"&lt;&gt;CZ")&amp;$AH$5&amp;A274-COUNTIFS($H$263:$H274,"&lt;&gt;CZ"),IF(AND(H273="CZ",H272="CZ",H271&lt;&gt;"CZ",H270="CZ",H274="CZ",AF274=AF270,AF273&lt;&gt;AF269,AF273&lt;&gt;AF275),A270-COUNTIFS($H$263:$H270,"&lt;&gt;CZ")&amp;$AH$5&amp;A274-COUNTIFS($H$263:$H274,"&lt;&gt;CZ"),IF(AND(H273="CZ",H272="CZ",H271="CZ",H270&lt;&gt;"CZ",H274="CZ",AF274=AF270,AF273&lt;&gt;AF269,AF273&lt;&gt;AF275),A271-COUNTIFS($H$263:$H270,"&lt;&gt;CZ")&amp;$AH$5&amp;A274-COUNTIFS($H$263:$H274,"&lt;&gt;CZ"),IF(AND(H273="CZ",H272="CZ",H271="CZ",H270="CZ",H274&lt;&gt;"CZ",AF274=AF270,AF273&lt;&gt;AF269,AF273&lt;&gt;AF275),A270-COUNTIFS($H$263:$H270,"&lt;&gt;CZ")&amp;$AH$5&amp;A274-COUNTIFS($H$263:$H274,"&lt;&gt;CZ"),IF(AND(H273="CZ",H272&lt;&gt;"CZ",H271="CZ",H270="CZ",H274&lt;&gt;"CZ",AF274=AF270,AF273&lt;&gt;AF269,AF273&lt;&gt;AF275),A270-COUNTIFS($H$263:$H270,"&lt;&gt;CZ")&amp;$AH$5&amp;A274-COUNTIFS($H$263:$H274,"&lt;&gt;CZ"),IF(AND(H273="CZ",H272&lt;&gt;"CZ",H271="CZ",H270&lt;&gt;"CZ",H274="CZ",AF274=AF270,AF273&lt;&gt;AF269,AF273&lt;&gt;AF275),A271-COUNTIFS($H$263:$H270,"&lt;&gt;CZ")&amp;$AH$5&amp;A274-COUNTIFS($H$263:$H274,"&lt;&gt;CZ"),IF(AND(H273="CZ",H272&lt;&gt;"CZ",H271&lt;&gt;"CZ",H270="CZ",H274="CZ",AF274=AF270,AF273&lt;&gt;AF269,AF273&lt;&gt;AF275),A270-COUNTIFS($H$263:$H270,"&lt;&gt;CZ")&amp;$AH$5&amp;A274-COUNTIFS($H$263:$H274,"&lt;&gt;CZ"),IF(AND(H273="CZ",H272&lt;&gt;"CZ",H271&lt;&gt;"CZ",H270&lt;&gt;"CZ",H274="CZ",AF274=AF270,AF273&lt;&gt;AF269,AF273&lt;&gt;AF275),A271-COUNTIFS($H$263:$H270,"&lt;&gt;CZ")&amp;$AH$5&amp;A274-COUNTIFS($H$263:$H274,"&lt;&gt;CZ"),IF(AND(H273="CZ",H272&lt;&gt;"CZ",H271&lt;&gt;"CZ",H270="CZ",H274&lt;&gt;"CZ",AF274=AF270,AF273&lt;&gt;AF269,AF273&lt;&gt;AF275),A270-COUNTIFS($H$263:$H270,"&lt;&gt;CZ")&amp;$AH$5&amp;A274-COUNTIFS($H$263:$H274,"&lt;&gt;CZ"),IF(AND(H273="CZ",H272&lt;&gt;"CZ",H271="CZ",H270&lt;&gt;"CZ",H274&lt;&gt;"CZ",AF274=AF270,AF273&lt;&gt;AF269,AF273&lt;&gt;AF275),A271-COUNTIFS($H$263:$H270,"&lt;&gt;CZ")&amp;$AH$5&amp;A274-COUNTIFS($H$263:$H274,"&lt;&gt;CZ"),IF(AND(H273="CZ",H272="CZ",H271&lt;&gt;"CZ",H270&lt;&gt;"CZ",H274&lt;&gt;"CZ",AF274=AF270,AF273&lt;&gt;AF269,AF273&lt;&gt;AF275),A271-COUNTIFS($H$263:$H270,"&lt;&gt;CZ")&amp;$AH$5&amp;A274-COUNTIFS($H$263:$H274,"&lt;&gt;CZ"),IF(AND(H273="CZ",H272="CZ",H271&lt;&gt;"CZ",H270&lt;&gt;"CZ",H274="CZ",AF274=AF270,AF273&lt;&gt;AF269,AF273&lt;&gt;AF275),A271-COUNTIFS($H$263:$H270,"&lt;&gt;CZ")&amp;$AH$5&amp;A274-COUNTIFS($H$263:$H274,"&lt;&gt;CZ"),IF(AND(H273="CZ",H272="CZ",H271&lt;&gt;"CZ",H270="CZ",H274&lt;&gt;"CZ",AF274=AF270,AF273&lt;&gt;AF269,AF273&lt;&gt;AF275),A270-COUNTIFS($H$263:$H270,"&lt;&gt;CZ")&amp;$AH$5&amp;A274-COUNTIFS($H$263:$H274,"&lt;&gt;CZ"),IF(AND(H273="CZ",H272="CZ",H271="CZ",H270&lt;&gt;"CZ",H274&lt;&gt;"CZ",AF274=AF270,AF273&lt;&gt;AF269,AF273&lt;&gt;AF275),A271-COUNTIFS($H$263:$H270,"&lt;&gt;CZ")&amp;$AH$5&amp;A274-COUNTIFS($H$263:$H274,"&lt;&gt;CZ"),IF(AND(H273="CZ",H272&lt;&gt;"CZ",H271&lt;&gt;"CZ",H270&lt;&gt;"CZ",H274&lt;&gt;"CZ",AF274=AF270,AF273&lt;&gt;AF269,AF273&lt;&gt;AF275),A271-COUNTIFS($H$263:$H270,"&lt;&gt;CZ"),IF(AND(H273="CZ",H272&lt;&gt;"CZ",H271="CZ",H274="CZ",H275="CZ",AF275=AF271,AF273&lt;&gt;AF270,AF273&lt;&gt;AF276),A271-COUNTIFS($H$263:$H271,"&lt;&gt;CZ")&amp;$AH$5&amp;A275-COUNTIFS($H$263:$H275,"&lt;&gt;CZ"),IF(AND(H273="CZ",H272="CZ",H271&lt;&gt;"CZ",H274="CZ",H275="CZ",AF275=AF271,AF273&lt;&gt;AF270,AF273&lt;&gt;AF276),A272-COUNTIFS($H$263:$H271,"&lt;&gt;CZ")&amp;$AH$5&amp;A275-COUNTIFS($H$263:$H275,"&lt;&gt;CZ"),IF(AND(H273="CZ",H272="CZ",H271="CZ",H274&lt;&gt;"CZ",H275="CZ",AF275=AF271,AF273&lt;&gt;AF270,AF273&lt;&gt;AF276),A271-COUNTIFS($H$263:$H271,"&lt;&gt;CZ")&amp;$AH$5&amp;A275-COUNTIFS($H$263:$H275,"&lt;&gt;CZ"),IF(AND(H273="CZ",H272="CZ",H271="CZ",H274="CZ",H275&lt;&gt;"CZ",AF275=AF271,AF273&lt;&gt;AF270,AF273&lt;&gt;AF276),A271-COUNTIFS($H$263:$H271,"&lt;&gt;CZ")&amp;$AH$5&amp;A275-COUNTIFS($H$263:$H275,"&lt;&gt;CZ"),IF(AND(H273="CZ",H272&lt;&gt;"CZ",H271="CZ",H274="CZ",H275&lt;&gt;"CZ",AF275=AF271,AF273&lt;&gt;AF270,AF273&lt;&gt;AF276),A271-COUNTIFS($H$263:$H271,"&lt;&gt;CZ")&amp;$AH$5&amp;A275-COUNTIFS($H$263:$H275,"&lt;&gt;CZ"),IF(AND(H273="CZ",H272&lt;&gt;"CZ",H271="CZ",H274&lt;&gt;"CZ",H275="CZ",AF275=AF271,AF273&lt;&gt;AF270,AF273&lt;&gt;AF276),A271-COUNTIFS($H$263:$H271,"&lt;&gt;CZ")&amp;$AH$5&amp;A275-COUNTIFS($H$263:$H275,"&lt;&gt;CZ"),IF(AND(H273="CZ",H272&lt;&gt;"CZ",H271&lt;&gt;"CZ",H274="CZ",H275="CZ",AF275=AF271,AF273&lt;&gt;AF270,AF273&lt;&gt;AF276),A272-COUNTIFS($H$263:$H271,"&lt;&gt;CZ")&amp;$AH$5&amp;A275-COUNTIFS($H$263:$H275,"&lt;&gt;CZ"),IF(AND(H273="CZ",H272&lt;&gt;"CZ",H271&lt;&gt;"CZ",H274&lt;&gt;"CZ",H275="CZ",AF275=AF271,AF273&lt;&gt;AF270,AF273&lt;&gt;AF276),A272-COUNTIFS($H$263:$H271,"&lt;&gt;CZ")&amp;$AH$5&amp;A275-COUNTIFS($H$263:$H275,"&lt;&gt;CZ"),IF(AND(H273="CZ",H272&lt;&gt;"CZ",H271&lt;&gt;"CZ",H274="CZ",H275&lt;&gt;"CZ",AF275=AF271,AF273&lt;&gt;AF270,AF273&lt;&gt;AF276),A272-COUNTIFS($H$263:$H271,"&lt;&gt;CZ")&amp;$AH$5&amp;A275-COUNTIFS($H$263:$H275,"&lt;&gt;CZ"),IF(AND(H273="CZ",H272&lt;&gt;"CZ",H271="CZ",H274&lt;&gt;"CZ",H275&lt;&gt;"CZ",AF275=AF271,AF273&lt;&gt;AF270,AF273&lt;&gt;AF276),A271-COUNTIFS($H$263:$H271,"&lt;&gt;CZ")&amp;$AH$5&amp;A275-COUNTIFS($H$263:$H275,"&lt;&gt;CZ"),IF(AND(H273="CZ",H272="CZ",H271&lt;&gt;"CZ",H274&lt;&gt;"CZ",H275&lt;&gt;"CZ",AF275=AF271,AF273&lt;&gt;AF270,AF273&lt;&gt;AF276),A272-COUNTIFS($H$263:$H271,"&lt;&gt;CZ")&amp;$AH$5&amp;A275-COUNTIFS($H$263:$H275,"&lt;&gt;CZ"),IF(AND(H273="CZ",H272="CZ",H271&lt;&gt;"CZ",H274&lt;&gt;"CZ",H275="CZ",AF275=AF271,AF273&lt;&gt;AF270,AF273&lt;&gt;AF276),A272-COUNTIFS($H$263:$H271,"&lt;&gt;CZ")&amp;$AH$5&amp;A275-COUNTIFS($H$263:$H275,"&lt;&gt;CZ"),IF(AND(H273="CZ",H272="CZ",H271&lt;&gt;"CZ",H274="CZ",H275&lt;&gt;"CZ",AF275=AF271,AF273&lt;&gt;AF270,AF273&lt;&gt;AF276),A272-COUNTIFS($H$263:$H271,"&lt;&gt;CZ")&amp;$AH$5&amp;A275-COUNTIFS($H$263:$H275,"&lt;&gt;CZ"),IF(AND(H273="CZ",H272="CZ",H271="CZ",H274&lt;&gt;"CZ",H275&lt;&gt;"CZ",AF275=AF271,AF273&lt;&gt;AF270,AF273&lt;&gt;AF276),A271-COUNTIFS($H$263:$H271,"&lt;&gt;CZ")&amp;$AH$5&amp;A275-COUNTIFS($H$263:$H275,"&lt;&gt;CZ"),""))))))))))))))))))))))))))))))))))))))))))))))))</f>
        <v/>
      </c>
      <c r="AK273" s="102" t="str">
        <f>IF(AI273&lt;&gt;"","",IF(AJ273&lt;&gt;"","",IF(AND(H272="CZ",H271&lt;&gt;"CZ",H270&lt;&gt;"CZ",H273&lt;&gt;"CZ",H274&lt;&gt;"CZ",AF274=AF270,AF272&lt;&gt;AF269,AF272&lt;&gt;AF275),A271-COUNTIFS($H$263:$H270,"&lt;&gt;CZ"),IF(AND(H273="CZ",H272&lt;&gt;"CZ",H274="CZ",H275="CZ",H276="CZ",AF276=AF272,AF273&lt;&gt;AF271,AF273&lt;&gt;AF277),A273-COUNTIFS($H$263:$H272,"&lt;&gt;CZ")&amp;$AH$5&amp;A276-COUNTIFS($H$263:$H276,"&lt;&gt;CZ"),IF(AND(H273="CZ",H272="CZ",H274&lt;&gt;"CZ",H275="CZ",H276="CZ",AF276=AF272,AF273&lt;&gt;AF271,AF273&lt;&gt;AF277),A272-COUNTIFS($H$263:$H272,"&lt;&gt;CZ")&amp;$AH$5&amp;A276-COUNTIFS($H$263:$H276,"&lt;&gt;CZ"),IF(AND(H273="CZ",H272="CZ",H274="CZ",H275&lt;&gt;"CZ",H276="CZ",AF276=AF272,AF273&lt;&gt;AF271,AF273&lt;&gt;AF277),A272-COUNTIFS($H$263:$H272,"&lt;&gt;CZ")&amp;$AH$5&amp;A276-COUNTIFS($H$263:$H276,"&lt;&gt;CZ"),IF(AND(H273="CZ",H272="CZ",H274="CZ",H275="CZ",H276&lt;&gt;"CZ",AF276=AF272,AF273&lt;&gt;AF271,AF273&lt;&gt;AF277),A272-COUNTIFS($H$263:$H272,"&lt;&gt;CZ")&amp;$AH$5&amp;A276-COUNTIFS($H$263:$H276,"&lt;&gt;CZ"),IF(AND(H273="CZ",H272&lt;&gt;"CZ",H274="CZ",H275="CZ",H276&lt;&gt;"CZ",AF276=AF272,AF273&lt;&gt;AF271,AF273&lt;&gt;AF277),A273-COUNTIFS($H$263:$H272,"&lt;&gt;CZ")&amp;$AH$5&amp;A276-COUNTIFS($H$263:$H276,"&lt;&gt;CZ"),IF(AND(H273="CZ",H272&lt;&gt;"CZ",H274="CZ",H275&lt;&gt;"CZ",H276="CZ",AF276=AF272,AF273&lt;&gt;AF271,AF273&lt;&gt;AF277),A273-COUNTIFS($H$263:$H272,"&lt;&gt;CZ")&amp;$AH$5&amp;A276-COUNTIFS($H$263:$H276,"&lt;&gt;CZ"),IF(AND(H273="CZ",H272&lt;&gt;"CZ",H274&lt;&gt;"CZ",H275="CZ",H276="CZ",AF276=AF272,AF273&lt;&gt;AF271,AF273&lt;&gt;AF277),A273-COUNTIFS($H$263:$H272,"&lt;&gt;CZ")&amp;$AH$5&amp;A276-COUNTIFS($H$263:$H276,"&lt;&gt;CZ"),IF(AND(H273="CZ",H272&lt;&gt;"CZ",H274&lt;&gt;"CZ",H275&lt;&gt;"CZ",H276="CZ",AF276=AF272,AF273&lt;&gt;AF271,AF273&lt;&gt;AF277),A273-COUNTIFS($H$263:$H272,"&lt;&gt;CZ")&amp;$AH$5&amp;A276-COUNTIFS($H$263:$H276,"&lt;&gt;CZ"),IF(AND(H273="CZ",H272&lt;&gt;"CZ",H274&lt;&gt;"CZ",H275&lt;&gt;"CZ",H276&lt;&gt;"CZ",AF276=AF272,AF273&lt;&gt;AF271,AF273&lt;&gt;AF277),A276-COUNTIFS($H$263:$H276,"&lt;&gt;CZ"),IF(AND(H273="CZ",H272&lt;&gt;"CZ",H274&lt;&gt;"CZ",H275="CZ",H276&lt;&gt;"CZ",AF276=AF272,AF273&lt;&gt;AF271,AF273&lt;&gt;AF277),A273-COUNTIFS($H$263:$H272,"&lt;&gt;CZ")&amp;$AH$5&amp;A276-COUNTIFS($H$263:$H276,"&lt;&gt;CZ"),IF(AND(H273="CZ",H272="CZ",H274="CZ",H275&lt;&gt;"CZ",H276&lt;&gt;"CZ",AF276=AF272,AF273&lt;&gt;AF271,AF273&lt;&gt;AF277),A272-COUNTIFS($H$263:$H272,"&lt;&gt;CZ")&amp;$AH$5&amp;A276-COUNTIFS($H$263:$H276,"&lt;&gt;CZ"),IF(AND(H273="CZ",H272="CZ",H274&lt;&gt;"CZ",H275&lt;&gt;"CZ",H276&lt;&gt;"CZ",AF276=AF272,AF273&lt;&gt;AF271,AF273&lt;&gt;AF277),A272-COUNTIFS($H$263:$H272,"&lt;&gt;CZ")&amp;$AH$5&amp;A276-COUNTIFS($H$263:$H276,"&lt;&gt;CZ"),IF(AND(H273="CZ",H272="CZ",H274&lt;&gt;"CZ",H275&lt;&gt;"CZ",H276="CZ",AF276=AF272,AF273&lt;&gt;AF271,AF273&lt;&gt;AF277),A272-COUNTIFS($H$263:$H272,"&lt;&gt;CZ")&amp;$AH$5&amp;A276-COUNTIFS($H$263:$H276,"&lt;&gt;CZ"),IF(AND(H273="CZ",H272="CZ",H274&lt;&gt;"CZ",H275="CZ",H276&lt;&gt;"CZ",AF276=AF272,AF273&lt;&gt;AF271,AF273&lt;&gt;AF277),A272-COUNTIFS($H$263:$H272,"&lt;&gt;CZ")&amp;$AH$5&amp;A276-COUNTIFS($H$263:$H276,"&lt;&gt;CZ"),IF(AND(H273="CZ",H272&lt;&gt;"CZ",H274="CZ",H275&lt;&gt;"CZ",H276&lt;&gt;"CZ",AF276=AF272,AF273&lt;&gt;AF271,AF273&lt;&gt;AF277),A273-COUNTIFS($H$263:$H272,"&lt;&gt;CZ")&amp;$AH$5&amp;A276-COUNTIFS($H$263:$H276,"&lt;&gt;CZ"),IF(AND(H273="CZ",H274&lt;&gt;"CZ",H275="CZ",H276="CZ",H277="CZ",AF273=AF277,AF273&lt;&gt;AF272,AF273&lt;&gt;AF278),A273-COUNTIFS($H$263:$H273,"&lt;&gt;CZ")&amp;$AH$5&amp;A277-COUNTIFS($H$263:$H277,"&lt;&gt;CZ"),IF(AND(H273="CZ",H274="CZ",H275&lt;&gt;"CZ",H276="CZ",H277="CZ",AF273=AF277,AF273&lt;&gt;AF272,AF273&lt;&gt;AF278),A273-COUNTIFS($H$263:$H273,"&lt;&gt;CZ")&amp;$AH$5&amp;A277-COUNTIFS($H$263:$H277,"&lt;&gt;CZ"),IF(AND(H273="CZ",H274="CZ",H275="CZ",H276&lt;&gt;"CZ",H277="CZ",AF273=AF277,AF273&lt;&gt;AF272,AF273&lt;&gt;AF278),A273-COUNTIFS($H$263:$H273,"&lt;&gt;CZ")&amp;$AH$5&amp;A277-COUNTIFS($H$263:$H277,"&lt;&gt;CZ"),IF(AND(H273="CZ",H274="CZ",H275="CZ",H276="CZ",H277&lt;&gt;"CZ",AF273=AF277,AF273&lt;&gt;AF272,AF273&lt;&gt;AF278),A273-COUNTIFS($H$263:$H273,"&lt;&gt;CZ")&amp;$AH$5&amp;A277-COUNTIFS($H$263:$H277,"&lt;&gt;CZ"),IF(AND(H273="CZ",H272&lt;&gt;"CZ",H271="CZ",H270="CZ",H274&lt;&gt;"CZ",AF274=AF270,AF273&lt;&gt;AF269,AF273&lt;&gt;AF275),A270-COUNTIFS($H$263:$H270,"&lt;&gt;CZ")&amp;$AH$5&amp;A274-COUNTIFS($H$263:$H274,"&lt;&gt;CZ"),IF(AND(H273="CZ",H274&lt;&gt;"CZ",H275="CZ",H276="CZ",H277&lt;&gt;"CZ",AF273=AF277,AF273&lt;&gt;AF272,AF273&lt;&gt;AF278),A273-COUNTIFS($H$263:$H273,"&lt;&gt;CZ")&amp;$AH$5&amp;A277-COUNTIFS($H$263:$H277,"&lt;&gt;CZ"),IF(AND(H273="CZ",H274&lt;&gt;"CZ",H275="CZ",H276&lt;&gt;"CZ",H277="CZ",AF273=AF277,AF273&lt;&gt;AF272,AF273&lt;&gt;AF278),A273-COUNTIFS($H$263:$H273,"&lt;&gt;CZ")&amp;$AH$5&amp;A277-COUNTIFS($H$263:$H277,"&lt;&gt;CZ"),IF(AND(H273="CZ",H274&lt;&gt;"CZ",H275&lt;&gt;"CZ",H276="CZ",H277="CZ",AF273=AF277,AF273&lt;&gt;AF272,AF273&lt;&gt;AF278),A273-COUNTIFS($H$263:$H273,"&lt;&gt;CZ")&amp;$AH$5&amp;A277-COUNTIFS($H$263:$H277,"&lt;&gt;CZ"),IF(AND(H273="CZ",H274&lt;&gt;"CZ",H275&lt;&gt;"CZ",H276&lt;&gt;"CZ",H277="CZ",AF273=AF277,AF273&lt;&gt;AF272,AF273&lt;&gt;AF278),A273-COUNTIFS($H$263:$H273,"&lt;&gt;CZ")&amp;$AH$5&amp;A277-COUNTIFS($H$263:$H277,"&lt;&gt;CZ"),IF(AND(H273="CZ",H274&lt;&gt;"CZ",H275&lt;&gt;"CZ",H276="CZ",H277&lt;&gt;"CZ",AF273=AF277,AF273&lt;&gt;AF272,AF273&lt;&gt;AF278),A273-COUNTIFS($H$263:$H273,"&lt;&gt;CZ")&amp;$AH$5&amp;A277-COUNTIFS($H$263:$H277,"&lt;&gt;CZ"),IF(AND(H273="CZ",H274&lt;&gt;"CZ",H275="CZ",H276&lt;&gt;"CZ",H277&lt;&gt;"CZ",AF273=AF277,AF273&lt;&gt;AF272,AF273&lt;&gt;AF278),A273-COUNTIFS($H$263:$H273,"&lt;&gt;CZ")&amp;$AH$5&amp;A277-COUNTIFS($H$263:$H277,"&lt;&gt;CZ"),IF(AND(H273="CZ",H274="CZ",H275&lt;&gt;"CZ",H276&lt;&gt;"CZ",H277&lt;&gt;"CZ",AF273=AF277,AF273&lt;&gt;AF272,AF273&lt;&gt;AF278),A273-COUNTIFS($H$263:$H273,"&lt;&gt;CZ")&amp;$AH$5&amp;A277-COUNTIFS($H$263:$H277,"&lt;&gt;CZ"),IF(AND(H273="CZ",H274="CZ",H275="CZ",H276&lt;&gt;"CZ",H277&lt;&gt;"CZ",AF273=AF277,AF273&lt;&gt;AF272,AF273&lt;&gt;AF278),A273-COUNTIFS($H$263:$H273,"&lt;&gt;CZ")&amp;$AH$5&amp;A277-COUNTIFS($H$263:$H277,"&lt;&gt;CZ"),IF(AND(H273="CZ",H274="CZ",H275&lt;&gt;"CZ",H276="CZ",H277&lt;&gt;"CZ",AF273=AF277,AF273&lt;&gt;AF272,AF273&lt;&gt;AF278),A273-COUNTIFS($H$263:$H273,"&lt;&gt;CZ")&amp;$AH$5&amp;A277-COUNTIFS($H$263:$H277,"&lt;&gt;CZ"),IF(AND(H273="CZ",H274="CZ",H275="CZ",H276&lt;&gt;"CZ",H277&lt;&gt;"CZ",AF273=AF277,AF273&lt;&gt;AF272,AF273&lt;&gt;AF278),A273-COUNTIFS($H$263:$H273,"&lt;&gt;CZ")&amp;$AH$5&amp;A277-COUNTIFS($H$263:$H277,"&lt;&gt;CZ"),IF(AND(H273="CZ",H274="CZ",H275&lt;&gt;"CZ",H276&lt;&gt;"CZ",H277&lt;&gt;"CZ",AF273=AF277,AF273&lt;&gt;AF272,AF273&lt;&gt;AF278),A277-COUNTIFS($H$263:$H277,"&lt;&gt;CZ"),""))))))))))))))))))))))))))))))))))</f>
        <v/>
      </c>
      <c r="AL273" s="120" t="str">
        <f t="shared" si="17"/>
        <v>11</v>
      </c>
    </row>
    <row r="274" spans="1:38" s="104" customFormat="1" ht="15" customHeight="1">
      <c r="A274" s="105">
        <v>12</v>
      </c>
      <c r="B274" s="106">
        <v>708</v>
      </c>
      <c r="C274" s="107" t="s">
        <v>238</v>
      </c>
      <c r="D274" s="107" t="s">
        <v>162</v>
      </c>
      <c r="E274" s="106">
        <v>2001</v>
      </c>
      <c r="F274" s="108"/>
      <c r="G274" s="109" t="s">
        <v>111</v>
      </c>
      <c r="H274" s="110" t="s">
        <v>250</v>
      </c>
      <c r="I274" s="111"/>
      <c r="J274" s="112">
        <v>0</v>
      </c>
      <c r="K274" s="111"/>
      <c r="L274" s="112">
        <v>0</v>
      </c>
      <c r="M274" s="111"/>
      <c r="N274" s="112">
        <v>0</v>
      </c>
      <c r="O274" s="111"/>
      <c r="P274" s="112">
        <v>0</v>
      </c>
      <c r="Q274" s="111"/>
      <c r="R274" s="112">
        <v>0</v>
      </c>
      <c r="S274" s="113"/>
      <c r="T274" s="112">
        <v>0</v>
      </c>
      <c r="U274" s="111">
        <v>77</v>
      </c>
      <c r="V274" s="112">
        <v>569.80000000000007</v>
      </c>
      <c r="W274" s="111">
        <v>76</v>
      </c>
      <c r="X274" s="112">
        <v>585.20000000000005</v>
      </c>
      <c r="Y274" s="111">
        <v>40</v>
      </c>
      <c r="Z274" s="112">
        <v>336</v>
      </c>
      <c r="AA274" s="111">
        <v>36</v>
      </c>
      <c r="AB274" s="112">
        <v>313.2</v>
      </c>
      <c r="AC274" s="111"/>
      <c r="AD274" s="112">
        <v>0</v>
      </c>
      <c r="AE274" s="116">
        <v>1804.2</v>
      </c>
      <c r="AF274" s="117">
        <v>1804.2000000000003</v>
      </c>
      <c r="AG274" s="118">
        <v>12</v>
      </c>
      <c r="AH274" s="100">
        <f t="shared" ca="1" si="16"/>
        <v>0.39913049559068714</v>
      </c>
      <c r="AI274" s="119">
        <f>IF(H274="","",IF(H274&lt;&gt;"CZ","NE",IF(AND(H274="CZ",AF273&lt;&gt;AF274,AF274&lt;&gt;AF275),A274-COUNTIF($H$263:$H274,"&lt;&gt;CZ"),IF(AND(H274="CZ",H273="CZ",AF274=AF273,AF274&lt;&gt;AF272,AF274&lt;&gt;AF275),A273-COUNTIF($H$263:$H274,"&lt;&gt;CZ")&amp;$AH$5&amp;A274-COUNTIF($H$263:$H274,"&lt;&gt;CZ"),IF(AND(H274="CZ",H275="CZ",AF274&lt;&gt;AF273,AF274=AF275,AF274&lt;&gt;AF276),A274-COUNTIF($H$263:$H274,"&lt;&gt;CZ")&amp;$AH$5&amp;A275-COUNTIF($H$263:$H275,"&lt;&gt;CZ"),IF(AND(H274="CZ",H273="CZ",H272="CZ",AF274=AF272,AF274&lt;&gt;AF271,AF274&lt;&gt;AF275),A272-COUNTIF($H$263:$H274,"&lt;&gt;CZ")&amp;$AH$5&amp;A274-COUNTIF($H$263:$H274,"&lt;&gt;CZ"),IF(AND(H274="CZ",H273="CZ",H275="CZ",AF275=AF273,AF274&lt;&gt;AF272,AF274&lt;&gt;AF276),A273-COUNTIF($H$263:$H273,"&lt;&gt;CZ")&amp;$AH$5&amp;A275-COUNTIF($H$263:$H275,"&lt;&gt;CZ"),IF(AND(H274="CZ",H275="CZ",H276="CZ",AF274&lt;&gt;AF273,AF274=AF276,AF274&lt;&gt;AF277),A274-COUNTIF($H$263:$H274,"&lt;&gt;CZ")&amp;$AH$5&amp;A276-COUNTIF($H$263:$H276,"&lt;&gt;CZ"),IF(AND(H274="CZ",H273="CZ",H272="CZ",H271="CZ",AF274=AF271,AF274&lt;&gt;AF270,AF274&lt;&gt;AF275),A271-COUNTIF($H$263:$H271,"&lt;&gt;CZ")&amp;$AH$5&amp;A274-COUNTIF($H$263:$H274,"&lt;&gt;CZ"),IF(AND(H274="CZ",H273="CZ",H272="CZ",H275="CZ",AF275=AF272,AF274&lt;&gt;AF271,AF274&lt;&gt;AF276),A272-COUNTIF($H$263:$H272,"&lt;&gt;CZ")&amp;$AH$5&amp;A275-COUNTIF($H$263:$H275,"&lt;&gt;CZ"),IF(AND(H274="CZ",H273="CZ",H275="CZ",H276="CZ",AF276=AF273,AF274&lt;&gt;AF272,AF274&lt;&gt;AF277),A273-COUNTIF($H$263:$H273,"&lt;&gt;CZ")&amp;$AH$5&amp;A276-COUNTIF($H$263:$H276,"&lt;&gt;CZ"),IF(AND(H274="CZ",H275="CZ",H276="CZ",H277="CZ",AF274&lt;&gt;AF273,AF274=AF277,AF274&lt;&gt;AF278),A274-COUNTIF($H$263:$H274,"&lt;&gt;CZ")&amp;$AH$5&amp;A277-COUNTIF($H$263:$H277,"&lt;&gt;CZ"),IF(AND(H274="CZ",H273="CZ",H272="CZ",H271="CZ",H270="CZ",AF274=AF270,AF274&lt;&gt;AF269,AF274&lt;&gt;AF275),A270-COUNTIF($H$263:$H270,"&lt;&gt;CZ")&amp;$AH$5&amp;A274-COUNTIF($H$263:$H274,"&lt;&gt;CZ"),IF(AND(H274="CZ",H273="CZ",H272="CZ",H271="CZ",H275="CZ",AF275=AF271,AF274&lt;&gt;AF270,AF274&lt;&gt;AF276),A271-COUNTIF($H$263:$H271,"&lt;&gt;CZ")&amp;$AH$5&amp;A275-COUNTIF($H$263:$H275,"&lt;&gt;CZ"),IF(AND(H274="CZ",H273="CZ",H272="CZ",H275="CZ",H276="CZ",AF276=AF272,AF274&lt;&gt;AF271,AF274&lt;&gt;AF277),A272-COUNTIF($H$263:$H272,"&lt;&gt;CZ")&amp;$AH$5&amp;A276-COUNTIF($H$263:$H276,"&lt;&gt;CZ"),IF(AND(H274="CZ",H273="CZ",H275="CZ",H276="CZ",H277="CZ",AF277=AF273,AF274&lt;&gt;AF272,AF274&lt;&gt;AF278),A273-COUNTIF($H$263:$H273,"&lt;&gt;CZ")&amp;$AH$5&amp;A277-COUNTIF($H$263:$H277,"&lt;&gt;CZ"),IF(AND(H274="CZ",H275="CZ",H276="CZ",H277="CZ",H278="CZ",AF274&lt;&gt;AF273,AF274=AF278,AF274&lt;&gt;AF279),A274-COUNTIF($H$263:$H274,"&lt;&gt;CZ")&amp;$AH$5&amp;A278-COUNTIF($H$263:$H278,"&lt;&gt;CZ"),IF(AND(H274="CZ",H273&lt;&gt;"CZ",AF274=AF273,AF274&lt;&gt;AF272,AF274&lt;&gt;AF275),A274-COUNTIF($H$263:$H274,"&lt;&gt;CZ"),IF(AND(H274="CZ",H275&lt;&gt;"CZ",AF274&lt;&gt;AF273,AF274=AF275,AF274&lt;&gt;AF276),A274-COUNTIF($H$263:$H274,"&lt;&gt;CZ"),IF(AND(H274="CZ",H273&lt;&gt;"CZ",H272="CZ",AF274=AF272,AF274&lt;&gt;AF271,AF274&lt;&gt;AF275),A272-COUNTIF($H$263:$H272,"&lt;&gt;CZ")&amp;$AH$5&amp;A274-COUNTIF($H$263:$H274,"&lt;&gt;CZ"),IF(AND(H274="CZ",H273="CZ",H272&lt;&gt;"CZ",AF274=AF272,AF274&lt;&gt;AF271,AF274&lt;&gt;AF275),A273-COUNTIF($H$263:$H272,"&lt;&gt;CZ")&amp;$AH$5&amp;A274-COUNTIF($H$263:$H274,"&lt;&gt;CZ"),IF(AND(H274="CZ",H273&lt;&gt;"CZ",H272&lt;&gt;"CZ",AF274=AF272,AF274&lt;&gt;AF271,AF274&lt;&gt;AF275),A274-COUNTIF($H$263:$H274,"&lt;&gt;CZ"),IF(AND(H274="CZ",H273&lt;&gt;"CZ",H275="CZ",AF274=AF273,AF274&lt;&gt;AF272,AF274=AF275,AF274&lt;&gt;AF276),A274-COUNTIF($H$263:$H273,"&lt;&gt;CZ")&amp;$AH$5&amp;A275-COUNTIF($H$263:$H275,"&lt;&gt;CZ"),IF(AND(H274="CZ",H273="CZ",H275&lt;&gt;"CZ",AF275=AF273,AF274&lt;&gt;AF272,AF274&lt;&gt;AF276),A273-COUNTIF($H$263:$H273,"&lt;&gt;CZ")&amp;$AH$5&amp;A275-COUNTIF($H$263:$H275,"&lt;&gt;CZ"),IF(AND(H274="CZ",H273&lt;&gt;"CZ",H275&lt;&gt;"CZ",AF275=AF273,AF274&lt;&gt;AF272,AF274&lt;&gt;AF276),A274-COUNTIF($H$263:$H273,"&lt;&gt;CZ"),IF(AND(H274="CZ",H275&lt;&gt;"CZ",H276="CZ",AF274&lt;&gt;AF273,AF274=AF276,AF274&lt;&gt;AF277),A274-COUNTIF($H$263:$H274,"&lt;&gt;CZ")&amp;$AH$5&amp;A276-COUNTIF($H$263:$H276,"&lt;&gt;CZ"),IF(AND(H274="CZ",H275="CZ",H276&lt;&gt;"CZ",AF274&lt;&gt;AF273,AF274=AF276,AF274&lt;&gt;AF277),A274-COUNTIF($H$263:$H274,"&lt;&gt;CZ")&amp;$AH$5&amp;A276-COUNTIF($H$263:$H276,"&lt;&gt;CZ"),IF(AND(H274="CZ",H275&lt;&gt;"CZ",H276&lt;&gt;"CZ",AF274&gt;0,AF274&lt;&gt;AF273,AF274=AF276,AF274&lt;&gt;AF277),A274-COUNTIF($H$263:$H274,"&lt;&gt;CZ"),IF(AND(H274="CZ",H273&lt;&gt;"CZ",H272="CZ",H271="CZ",AF274=AF271,AF274&lt;&gt;AF270,AF274&lt;&gt;AF275),A271-COUNTIF($H$263:$H271,"&lt;&gt;CZ")&amp;$AH$5&amp;A274-COUNTIF($H$263:$H274,"&lt;&gt;CZ"),IF(AND(H274="CZ",H273="CZ",H272&lt;&gt;"CZ",H271="CZ",AF274=AF271,AF274&lt;&gt;AF270,AF274&lt;&gt;AF275),A271-COUNTIF($H$263:$H271,"&lt;&gt;CZ")&amp;$AH$5&amp;A274-COUNTIF($H$263:$H274,"&lt;&gt;CZ"),IF(AND(H274="CZ",H273="CZ",H272="CZ",H271&lt;&gt;"CZ",AF274=AF271,AF274&lt;&gt;AF270,AF274&lt;&gt;AF275),A272-COUNTIF($H$263:$H271,"&lt;&gt;CZ")&amp;$AH$5&amp;A274-COUNTIF($H$263:$H274,"&lt;&gt;CZ"),IF(AND(H274="CZ",H273&lt;&gt;"CZ",H272&lt;&gt;"CZ",H271="CZ",AF274=AF271,AF274&lt;&gt;AF270,AF274&lt;&gt;AF275),A271-COUNTIF($H$263:$H271,"&lt;&gt;CZ")&amp;$AH$5&amp;A274-COUNTIF($H$263:$H274,"&lt;&gt;CZ"),IF(AND(H274="CZ",H273&lt;&gt;"CZ",H272="CZ",H271&lt;&gt;"CZ",AF274=AF271,AF274&lt;&gt;AF270,AF274&lt;&gt;AF275),A272-COUNTIF($H$263:$H271,"&lt;&gt;CZ")&amp;$AH$5&amp;A274-COUNTIF($H$263:$H274,"&lt;&gt;CZ"),IF(AND(H274="CZ",H273="CZ",H272&lt;&gt;"CZ",H271&lt;&gt;"CZ",AF274=AF271,AF274&lt;&gt;AF270,AF274&lt;&gt;AF275),A272-COUNTIF($H$263:$H271,"&lt;&gt;CZ")&amp;$AH$5&amp;A274-COUNTIF($H$263:$H274,"&lt;&gt;CZ"),IF(AND(H274="CZ",H273&lt;&gt;"CZ",H272&lt;&gt;"CZ",H271&lt;&gt;"CZ",AF274=AF271,AF274&lt;&gt;AF270,AF274&lt;&gt;AF275),A274-COUNTIF($H$263:$H274,"&lt;&gt;CZ"),IF(AND(H274="CZ",H273="CZ",H272&lt;&gt;"CZ",H275="CZ",AF274=AF272,AF274&lt;&gt;AF271,AF274=AF275,AF274&lt;&gt;AF276),A273-COUNTIF($H$263:$H272,"&lt;&gt;CZ")&amp;$AH$5&amp;A275-COUNTIF($H$263:$H275,"&lt;&gt;CZ"),IF(AND(H274="CZ",H273="CZ",H272="CZ",H275&lt;&gt;"CZ",AF274=AF272,AF274&lt;&gt;AF271,AF274=AF275,AF274&lt;&gt;AF276),A272-COUNTIF($H$263:$H272,"&lt;&gt;CZ")&amp;$AH$5&amp;A275-COUNTIF($H$263:$H275,"&lt;&gt;CZ"),IF(AND(H274="CZ",H273&lt;&gt;"CZ",H272&lt;&gt;"CZ",H275="CZ",AF274=AF272,AF274&lt;&gt;AF271,AF274=AF275,AF274&lt;&gt;AF276),A273-COUNTIF($H$263:$H272,"&lt;&gt;CZ")&amp;$AH$5&amp;A275-COUNTIF($H$263:$H275,"&lt;&gt;CZ"),IF(AND(H274="CZ",H273&lt;&gt;"CZ",H272="CZ",H275="CZ",AF274=AF272,AF274&lt;&gt;AF271,AF274=AF275,AF274&lt;&gt;AF276),A272-COUNTIF($H$263:$H272,"&lt;&gt;CZ")&amp;$AH$5&amp;A275-COUNTIF($H$263:$H275,"&lt;&gt;CZ"),IF(AND(H274="CZ",H273&lt;&gt;"CZ",H272="CZ",H275&lt;&gt;"CZ",AF274=AF272,AF274&lt;&gt;AF271,AF274=AF275,AF274&lt;&gt;AF276),A272-COUNTIF($H$263:$H272,"&lt;&gt;CZ")&amp;$AH$5&amp;A275-COUNTIF($H$263:$H275,"&lt;&gt;CZ"),IF(AND(H274="CZ",H273="CZ",H272&lt;&gt;"CZ",H275&lt;&gt;"CZ",AF275=AF272,AF274&lt;&gt;AF271,AF274&lt;&gt;AF276),A273-COUNTIF($H$263:$H272,"&lt;&gt;CZ")&amp;$AH$5&amp;A275-COUNTIF($H$263:$H275,"&lt;&gt;CZ"),IF(AND(H274="CZ",H273&lt;&gt;"CZ",H272&lt;&gt;"CZ",H275&lt;&gt;"CZ",AF275=AF272,AF274&lt;&gt;AF271,AF274&lt;&gt;AF276),A273-COUNTIF($H$263:$H272,"&lt;&gt;CZ"),IF(AND(H274="CZ",H273&lt;&gt;"CZ",H275="CZ",H276="CZ",AF276=AF273,AF274&lt;&gt;AF272,AF274&lt;&gt;AF277),A274-COUNTIF($H$263:$H273,"&lt;&gt;CZ")&amp;$AH$5&amp;A276-COUNTIF($H$263:$H276,"&lt;&gt;CZ"),IF(AND(H274="CZ",H273="CZ",H275&lt;&gt;"CZ",H276="CZ",AF276=AF273,AF274&lt;&gt;AF272,AF274&lt;&gt;AF277),A273-COUNTIF($H$263:$H273,"&lt;&gt;CZ")&amp;$AH$5&amp;A276-COUNTIF($H$263:$H276,"&lt;&gt;CZ"),IF(AND(H274="CZ",H273="CZ",H275="CZ",H276&lt;&gt;"CZ",AF276=AF273,AF274&lt;&gt;AF272,AF274&lt;&gt;AF277),A273-COUNTIF($H$263:$H273,"&lt;&gt;CZ")&amp;$AH$5&amp;A276-COUNTIF($H$263:$H276,"&lt;&gt;CZ"),IF(AND(H274="CZ",H273&lt;&gt;"CZ",H275&lt;&gt;"CZ",H276="CZ",AF276=AF273,AF274&lt;&gt;AF272,AF274&lt;&gt;AF277),A274-COUNTIF($H$263:$H273,"&lt;&gt;CZ")&amp;$AH$5&amp;A276-COUNTIF($H$263:$H276,"&lt;&gt;CZ"),IF(AND(H274="CZ",H273&lt;&gt;"CZ",H275="CZ",H276&lt;&gt;"CZ",AF276=AF273,AF274&lt;&gt;AF272,AF274&lt;&gt;AF277),A274-COUNTIF($H$263:$H273,"&lt;&gt;CZ")&amp;$AH$5&amp;A276-COUNTIF($H$263:$H276,"&lt;&gt;CZ"),IF(AND(H274="CZ",H273="CZ",H275&lt;&gt;"CZ",H276&lt;&gt;"CZ",AF276=AF273,AF274&lt;&gt;AF272,AF274&lt;&gt;AF277),A273-COUNTIF($H$263:$H273,"&lt;&gt;CZ")&amp;$AH$5&amp;A276-COUNTIF($H$263:$H276,"&lt;&gt;CZ"),IF(AND(H274="CZ",H273&lt;&gt;"CZ",H275&lt;&gt;"CZ",H276&lt;&gt;"CZ",AF276=AF273,AF274&lt;&gt;AF272,AF274&lt;&gt;AF277),A274-COUNTIF($H$263:$H273,"&lt;&gt;CZ"),IF(AND(H274="CZ",H275="CZ",H276="CZ",H277&lt;&gt;"CZ",AF274&lt;&gt;AF273,AF274=AF277,AF274&lt;&gt;AF278),A274-COUNTIF($H$263:$H274,"&lt;&gt;CZ")&amp;$AH$5&amp;A277-COUNTIF($H$263:$H277,"&lt;&gt;CZ"),IF(AND(H274="CZ",H275="CZ",H276&lt;&gt;"CZ",H277="CZ",AF274&lt;&gt;AF273,AF274=AF277,AF274&lt;&gt;AF278),A274-COUNTIF($H$263:$H274,"&lt;&gt;CZ")&amp;$AH$5&amp;A277-COUNTIF($H$263:$H277,"&lt;&gt;CZ"),IF(AND(H274="CZ",H275&lt;&gt;"CZ",H276="CZ",H277="CZ",AF274&lt;&gt;AF273,AF274=AF277,AF274&lt;&gt;AF278),A274-COUNTIF($H$263:$H274,"&lt;&gt;CZ")&amp;$AH$5&amp;A277-COUNTIF($H$263:$H277,"&lt;&gt;CZ"),IF(AND(H274="CZ",H275&lt;&gt;"CZ",H276&lt;&gt;"CZ",H277="CZ",AF274&lt;&gt;AF273,AF274=AF277,AF274&lt;&gt;AF278),A274-COUNTIF($H$263:$H274,"&lt;&gt;CZ")&amp;$AH$5&amp;A277-COUNTIF($H$263:$H277,"&lt;&gt;CZ"),"")))))))))))))))))))))))))))))))))))))))))))))))))))))</f>
        <v>12</v>
      </c>
      <c r="AJ274" s="102" t="str">
        <f>IF(AI274&lt;&gt;"","",IF(AND(H274="CZ",H275&lt;&gt;"CZ",H276="CZ",H277&lt;&gt;"CZ",AF274&lt;&gt;AF273,AF274=AF277,AF274&lt;&gt;AF278),A274-COUNTIF($H$263:$H274,"&lt;&gt;CZ")&amp;$AH$5&amp;A277-COUNTIF($H$263:$H277,"&lt;&gt;CZ"),IF(AND(H274="CZ",H275="CZ",H276&lt;&gt;"CZ",H277&lt;&gt;"CZ",AF274&lt;&gt;AF273,AF274=AF277,AF274&lt;&gt;AF278),A274-COUNTIF($H$263:$H274,"&lt;&gt;CZ")&amp;$AH$5&amp;A277-COUNTIF($H$263:$H277,"&lt;&gt;CZ"),IF(AND(H274="CZ",H275&lt;&gt;"CZ",H276&lt;&gt;"CZ",H277&lt;&gt;"CZ",AF274&lt;&gt;AF273,AF274=AF277,AF274&lt;&gt;AF278),A274-COUNTIF($H$263:$H274,"&lt;&gt;CZ"),IF(AND(H274="CZ",H273&lt;&gt;"CZ",H272="CZ",H271="CZ",H270="CZ",AF274=AF270,AF274&lt;&gt;AF269,AF274&lt;&gt;AF275),A270-COUNTIFS($H$263:$H270,"&lt;&gt;CZ")&amp;$AH$5&amp;A274-COUNTIFS($H$263:$H274,"&lt;&gt;CZ"),IF(AND(H274="CZ",H273="CZ",H272&lt;&gt;"CZ",H271="CZ",H270="CZ",AF274=AF270,AF274&lt;&gt;AF269,AF274&lt;&gt;AF275),A270-COUNTIFS($H$263:$H270,"&lt;&gt;CZ")&amp;$AH$5&amp;A274-COUNTIFS($H$263:$H274,"&lt;&gt;CZ"),IF(AND(H274="CZ",H273="CZ",H272="CZ",H271&lt;&gt;"CZ",H270="CZ",AF274=AF270,AF274&lt;&gt;AF269,AF274&lt;&gt;AF275),A270-COUNTIFS($H$263:$H270,"&lt;&gt;CZ")&amp;$AH$5&amp;A274-COUNTIFS($H$263:$H274,"&lt;&gt;CZ"),IF(AND(H274="CZ",H273="CZ",H272="CZ",H271="CZ",H270&lt;&gt;"CZ",AF274=AF270,AF274&lt;&gt;AF269,AF274&lt;&gt;AF275),A271-COUNTIFS($H$263:$H270,"&lt;&gt;CZ")&amp;$AH$5&amp;A274-COUNTIFS($H$263:$H274,"&lt;&gt;CZ"),IF(AND(H274="CZ",H273&lt;&gt;"CZ",H272="CZ",H271="CZ",H270&lt;&gt;"CZ",AF274=AF270,AF274&lt;&gt;AF269,AF274&lt;&gt;AF275),A271-COUNTIFS($H$263:$H270,"&lt;&gt;CZ")&amp;$AH$5&amp;A274-COUNTIFS($H$263:$H274,"&lt;&gt;CZ"),IF(AND(H274="CZ",H273&lt;&gt;"CZ",H272="CZ",H271&lt;&gt;"CZ",H270="CZ",AF274=AF270,AF274&lt;&gt;AF269,AF274&lt;&gt;AF275),A270-COUNTIFS($H$263:$H270,"&lt;&gt;CZ")&amp;$AH$5&amp;A274-COUNTIFS($H$263:$H274,"&lt;&gt;CZ"),IF(AND(H274="CZ",H273&lt;&gt;"CZ",H272&lt;&gt;"CZ",H271="CZ",H270="CZ",AF274=AF270,AF274&lt;&gt;AF269,AF274&lt;&gt;AF275),A270-COUNTIFS($H$263:$H270,"&lt;&gt;CZ")&amp;$AH$5&amp;A274-COUNTIFS($H$263:$H274,"&lt;&gt;CZ"),IF(AND(H274="CZ",H273&lt;&gt;"CZ",H272&lt;&gt;"CZ",H271&lt;&gt;"CZ",H270="CZ",AF274=AF270,AF274&lt;&gt;AF269,AF274&lt;&gt;AF275),A270-COUNTIFS($H$263:$H270,"&lt;&gt;CZ")&amp;$AH$5&amp;A274-COUNTIFS($H$263:$H274,"&lt;&gt;CZ"),IF(AND(H274="CZ",H273&lt;&gt;"CZ",H272&lt;&gt;"CZ",H271="CZ",H270&lt;&gt;"CZ",AF274=AF270,AF274&lt;&gt;AF269,AF274&lt;&gt;AF275),A271-COUNTIFS($H$263:$H270,"&lt;&gt;CZ")&amp;$AH$5&amp;A274-COUNTIFS($H$263:$H274,"&lt;&gt;CZ"),IF(AND(H274="CZ",H273&lt;&gt;"CZ",H272="CZ",H271&lt;&gt;"CZ",H270&lt;&gt;"CZ",AF274=AF270,AF274&lt;&gt;AF269,AF274&lt;&gt;AF275),A271-COUNTIFS($H$263:$H270,"&lt;&gt;CZ")&amp;$AH$5&amp;A274-COUNTIFS($H$263:$H274,"&lt;&gt;CZ"),IF(AND(H274="CZ",H273="CZ",H272&lt;&gt;"CZ",H271&lt;&gt;"CZ",H270&lt;&gt;"CZ",AF274=AF270,AF274&lt;&gt;AF269,AF274&lt;&gt;AF275),A271-COUNTIFS($H$263:$H270,"&lt;&gt;CZ")&amp;$AH$5&amp;A274-COUNTIFS($H$263:$H274,"&lt;&gt;CZ"),IF(AND(H274="CZ",H273="CZ",H272&lt;&gt;"CZ",H271&lt;&gt;"CZ",H270="CZ",AF274=AF270,AF274&lt;&gt;AF269,AF274&lt;&gt;AF275),A270-COUNTIFS($H$263:$H270,"&lt;&gt;CZ")&amp;$AH$5&amp;A274-COUNTIFS($H$263:$H274,"&lt;&gt;CZ"),IF(AND(H274="CZ",H273="CZ",H272&lt;&gt;"CZ",H271="CZ",H270&lt;&gt;"CZ",AF274=AF270,AF274&lt;&gt;AF269,AF274&lt;&gt;AF275),A271-COUNTIFS($H$263:$H270,"&lt;&gt;CZ")&amp;$AH$5&amp;A274-COUNTIFS($H$263:$H274,"&lt;&gt;CZ"),IF(AND(H274="CZ",H273="CZ",H272="CZ",H271&lt;&gt;"CZ",H270&lt;&gt;"CZ",AF274=AF270,AF274&lt;&gt;AF269,AF274&lt;&gt;AF275),A271-COUNTIFS($H$263:$H270,"&lt;&gt;CZ")&amp;$AH$5&amp;A274-COUNTIFS($H$263:$H274,"&lt;&gt;CZ"),IF(AND(H274="CZ",H273&lt;&gt;"CZ",H272&lt;&gt;"CZ",H271&lt;&gt;"CZ",H270&lt;&gt;"CZ",AF274=AF270,AF274&lt;&gt;AF269,AF274&lt;&gt;AF275),A271-COUNTIFS($H$263:$H270,"&lt;&gt;CZ"),IF(AND(H274="CZ",H273&lt;&gt;"CZ",H272="CZ",H271="CZ",H275="CZ",AF275=AF271,AF274&lt;&gt;AF270,AF274&lt;&gt;AF276),A271-COUNTIFS($H$263:$H271,"&lt;&gt;CZ")&amp;$AH$5&amp;A275-COUNTIFS($H$263:$H275,"&lt;&gt;CZ"),IF(AND(H274="CZ",H273="CZ",H272&lt;&gt;"CZ",H271="CZ",H275="CZ",AF275=AF271,AF274&lt;&gt;AF270,AF274&lt;&gt;AF276),A271-COUNTIFS($H$263:$H271,"&lt;&gt;CZ")&amp;$AH$5&amp;A275-COUNTIFS($H$263:$H275,"&lt;&gt;CZ"),IF(AND(H274="CZ",H273="CZ",H272="CZ",H271&lt;&gt;"CZ",H275="CZ",AF275=AF271,AF274&lt;&gt;AF270,AF274&lt;&gt;AF276),A272-COUNTIFS($H$263:$H271,"&lt;&gt;CZ")&amp;$AH$5&amp;A275-COUNTIFS($H$263:$H275,"&lt;&gt;CZ"),IF(AND(H274="CZ",H273="CZ",H272="CZ",H271="CZ",H275&lt;&gt;"CZ",AF275=AF271,AF274&lt;&gt;AF270,AF274&lt;&gt;AF276),A271-COUNTIFS($H$263:$H271,"&lt;&gt;CZ")&amp;$AH$5&amp;A275-COUNTIFS($H$263:$H275,"&lt;&gt;CZ"),IF(AND(H274="CZ",H273&lt;&gt;"CZ",H272="CZ",H271="CZ",H275&lt;&gt;"CZ",AF275=AF271,AF274&lt;&gt;AF270,AF274&lt;&gt;AF276),A271-COUNTIFS($H$263:$H271,"&lt;&gt;CZ")&amp;$AH$5&amp;A275-COUNTIFS($H$263:$H275,"&lt;&gt;CZ"),IF(AND(H274="CZ",H273&lt;&gt;"CZ",H272="CZ",H271&lt;&gt;"CZ",H275="CZ",AF275=AF271,AF274&lt;&gt;AF270,AF274&lt;&gt;AF276),A272-COUNTIFS($H$263:$H271,"&lt;&gt;CZ")&amp;$AH$5&amp;A275-COUNTIFS($H$263:$H275,"&lt;&gt;CZ"),IF(AND(H274="CZ",H273&lt;&gt;"CZ",H272&lt;&gt;"CZ",H271="CZ",H275="CZ",AF275=AF271,AF274&lt;&gt;AF270,AF274&lt;&gt;AF276),A271-COUNTIFS($H$263:$H271,"&lt;&gt;CZ")&amp;$AH$5&amp;A275-COUNTIFS($H$263:$H275,"&lt;&gt;CZ"),IF(AND(H274="CZ",H273&lt;&gt;"CZ",H272&lt;&gt;"CZ",H271&lt;&gt;"CZ",H275="CZ",AF275=AF271,AF274&lt;&gt;AF270,AF274&lt;&gt;AF276),A272-COUNTIFS($H$263:$H271,"&lt;&gt;CZ")&amp;$AH$5&amp;A275-COUNTIFS($H$263:$H275,"&lt;&gt;CZ"),IF(AND(H274="CZ",H273&lt;&gt;"CZ",H272&lt;&gt;"CZ",H271="CZ",H275&lt;&gt;"CZ",AF275=AF271,AF274&lt;&gt;AF270,AF274&lt;&gt;AF276),A271-COUNTIFS($H$263:$H271,"&lt;&gt;CZ")&amp;$AH$5&amp;A275-COUNTIFS($H$263:$H275,"&lt;&gt;CZ"),IF(AND(H274="CZ",H273&lt;&gt;"CZ",H272="CZ",H271&lt;&gt;"CZ",H275&lt;&gt;"CZ",AF275=AF271,AF274&lt;&gt;AF270,AF274&lt;&gt;AF276),A272-COUNTIFS($H$263:$H271,"&lt;&gt;CZ")&amp;$AH$5&amp;A275-COUNTIFS($H$263:$H275,"&lt;&gt;CZ"),IF(AND(H274="CZ",H273="CZ",H272&lt;&gt;"CZ",H271&lt;&gt;"CZ",H275&lt;&gt;"CZ",AF275=AF271,AF274&lt;&gt;AF270,AF274&lt;&gt;AF276),A272-COUNTIFS($H$263:$H271,"&lt;&gt;CZ")&amp;$AH$5&amp;A275-COUNTIFS($H$263:$H275,"&lt;&gt;CZ"),IF(AND(H274="CZ",H273="CZ",H272&lt;&gt;"CZ",H271&lt;&gt;"CZ",H275="CZ",AF275=AF271,AF274&lt;&gt;AF270,AF274&lt;&gt;AF276),A272-COUNTIFS($H$263:$H271,"&lt;&gt;CZ")&amp;$AH$5&amp;A275-COUNTIFS($H$263:$H275,"&lt;&gt;CZ"),IF(AND(H274="CZ",H273="CZ",H272&lt;&gt;"CZ",H271="CZ",H275&lt;&gt;"CZ",AF275=AF271,AF274&lt;&gt;AF270,AF274&lt;&gt;AF276),A271-COUNTIFS($H$263:$H271,"&lt;&gt;CZ")&amp;$AH$5&amp;A275-COUNTIFS($H$263:$H275,"&lt;&gt;CZ"),IF(AND(H274="CZ",H273="CZ",H272="CZ",H271&lt;&gt;"CZ",H275&lt;&gt;"CZ",AF275=AF271,AF274&lt;&gt;AF270,AF274&lt;&gt;AF276),A272-COUNTIFS($H$263:$H271,"&lt;&gt;CZ")&amp;$AH$5&amp;A275-COUNTIFS($H$263:$H275,"&lt;&gt;CZ"),IF(AND(H274="CZ",H273&lt;&gt;"CZ",H272&lt;&gt;"CZ",H271&lt;&gt;"CZ",H275&lt;&gt;"CZ",AF275=AF271,AF274&lt;&gt;AF270,AF274&lt;&gt;AF276),A272-COUNTIFS($H$263:$H271,"&lt;&gt;CZ"),IF(AND(H274="CZ",H273&lt;&gt;"CZ",H272="CZ",H275="CZ",H276="CZ",AF276=AF272,AF274&lt;&gt;AF271,AF274&lt;&gt;AF277),A272-COUNTIFS($H$263:$H272,"&lt;&gt;CZ")&amp;$AH$5&amp;A276-COUNTIFS($H$263:$H276,"&lt;&gt;CZ"),IF(AND(H274="CZ",H273="CZ",H272&lt;&gt;"CZ",H275="CZ",H276="CZ",AF276=AF272,AF274&lt;&gt;AF271,AF274&lt;&gt;AF277),A273-COUNTIFS($H$263:$H272,"&lt;&gt;CZ")&amp;$AH$5&amp;A276-COUNTIFS($H$263:$H276,"&lt;&gt;CZ"),IF(AND(H274="CZ",H273="CZ",H272="CZ",H275&lt;&gt;"CZ",H276="CZ",AF276=AF272,AF274&lt;&gt;AF271,AF274&lt;&gt;AF277),A272-COUNTIFS($H$263:$H272,"&lt;&gt;CZ")&amp;$AH$5&amp;A276-COUNTIFS($H$263:$H276,"&lt;&gt;CZ"),IF(AND(H274="CZ",H273="CZ",H272="CZ",H275="CZ",H276&lt;&gt;"CZ",AF276=AF272,AF274&lt;&gt;AF271,AF274&lt;&gt;AF277),A272-COUNTIFS($H$263:$H272,"&lt;&gt;CZ")&amp;$AH$5&amp;A276-COUNTIFS($H$263:$H276,"&lt;&gt;CZ"),IF(AND(H274="CZ",H273&lt;&gt;"CZ",H272="CZ",H275="CZ",H276&lt;&gt;"CZ",AF276=AF272,AF274&lt;&gt;AF271,AF274&lt;&gt;AF277),A272-COUNTIFS($H$263:$H272,"&lt;&gt;CZ")&amp;$AH$5&amp;A276-COUNTIFS($H$263:$H276,"&lt;&gt;CZ"),IF(AND(H274="CZ",H273&lt;&gt;"CZ",H272="CZ",H275&lt;&gt;"CZ",H276="CZ",AF276=AF272,AF274&lt;&gt;AF271,AF274&lt;&gt;AF277),A272-COUNTIFS($H$263:$H272,"&lt;&gt;CZ")&amp;$AH$5&amp;A276-COUNTIFS($H$263:$H276,"&lt;&gt;CZ"),IF(AND(H274="CZ",H273&lt;&gt;"CZ",H272&lt;&gt;"CZ",H275="CZ",H276="CZ",AF276=AF272,AF274&lt;&gt;AF271,AF274&lt;&gt;AF277),A273-COUNTIFS($H$263:$H272,"&lt;&gt;CZ")&amp;$AH$5&amp;A276-COUNTIFS($H$263:$H276,"&lt;&gt;CZ"),IF(AND(H274="CZ",H273&lt;&gt;"CZ",H272&lt;&gt;"CZ",H275&lt;&gt;"CZ",H276="CZ",AF276=AF272,AF274&lt;&gt;AF271,AF274&lt;&gt;AF277),A273-COUNTIFS($H$263:$H272,"&lt;&gt;CZ")&amp;$AH$5&amp;A276-COUNTIFS($H$263:$H276,"&lt;&gt;CZ"),IF(AND(H274="CZ",H273&lt;&gt;"CZ",H272&lt;&gt;"CZ",H275="CZ",H276&lt;&gt;"CZ",AF276=AF272,AF274&lt;&gt;AF271,AF274&lt;&gt;AF277),A273-COUNTIFS($H$263:$H272,"&lt;&gt;CZ")&amp;$AH$5&amp;A276-COUNTIFS($H$263:$H276,"&lt;&gt;CZ"),IF(AND(H274="CZ",H273&lt;&gt;"CZ",H272="CZ",H275&lt;&gt;"CZ",H276&lt;&gt;"CZ",AF276=AF272,AF274&lt;&gt;AF271,AF274&lt;&gt;AF277),A272-COUNTIFS($H$263:$H272,"&lt;&gt;CZ")&amp;$AH$5&amp;A276-COUNTIFS($H$263:$H276,"&lt;&gt;CZ"),IF(AND(H274="CZ",H273="CZ",H272&lt;&gt;"CZ",H275&lt;&gt;"CZ",H276&lt;&gt;"CZ",AF276=AF272,AF274&lt;&gt;AF271,AF274&lt;&gt;AF277),A273-COUNTIFS($H$263:$H272,"&lt;&gt;CZ")&amp;$AH$5&amp;A276-COUNTIFS($H$263:$H276,"&lt;&gt;CZ"),IF(AND(H274="CZ",H273="CZ",H272&lt;&gt;"CZ",H275&lt;&gt;"CZ",H276="CZ",AF276=AF272,AF274&lt;&gt;AF271,AF274&lt;&gt;AF277),A273-COUNTIFS($H$263:$H272,"&lt;&gt;CZ")&amp;$AH$5&amp;A276-COUNTIFS($H$263:$H276,"&lt;&gt;CZ"),IF(AND(H274="CZ",H273="CZ",H272&lt;&gt;"CZ",H275="CZ",H276&lt;&gt;"CZ",AF276=AF272,AF274&lt;&gt;AF271,AF274&lt;&gt;AF277),A273-COUNTIFS($H$263:$H272,"&lt;&gt;CZ")&amp;$AH$5&amp;A276-COUNTIFS($H$263:$H276,"&lt;&gt;CZ"),IF(AND(H274="CZ",H273="CZ",H272="CZ",H275&lt;&gt;"CZ",H276&lt;&gt;"CZ",AF276=AF272,AF274&lt;&gt;AF271,AF274&lt;&gt;AF277),A272-COUNTIFS($H$263:$H272,"&lt;&gt;CZ")&amp;$AH$5&amp;A276-COUNTIFS($H$263:$H276,"&lt;&gt;CZ"),""))))))))))))))))))))))))))))))))))))))))))))))))</f>
        <v/>
      </c>
      <c r="AK274" s="102" t="str">
        <f>IF(AI274&lt;&gt;"","",IF(AJ274&lt;&gt;"","",IF(AND(H273="CZ",H272&lt;&gt;"CZ",H271&lt;&gt;"CZ",H274&lt;&gt;"CZ",H275&lt;&gt;"CZ",AF275=AF271,AF273&lt;&gt;AF270,AF273&lt;&gt;AF276),A272-COUNTIFS($H$263:$H271,"&lt;&gt;CZ"),IF(AND(H274="CZ",H273&lt;&gt;"CZ",H275="CZ",H276="CZ",H277="CZ",AF277=AF273,AF274&lt;&gt;AF272,AF274&lt;&gt;AF278),A274-COUNTIFS($H$263:$H273,"&lt;&gt;CZ")&amp;$AH$5&amp;A277-COUNTIFS($H$263:$H277,"&lt;&gt;CZ"),IF(AND(H274="CZ",H273="CZ",H275&lt;&gt;"CZ",H276="CZ",H277="CZ",AF277=AF273,AF274&lt;&gt;AF272,AF274&lt;&gt;AF278),A273-COUNTIFS($H$263:$H273,"&lt;&gt;CZ")&amp;$AH$5&amp;A277-COUNTIFS($H$263:$H277,"&lt;&gt;CZ"),IF(AND(H274="CZ",H273="CZ",H275="CZ",H276&lt;&gt;"CZ",H277="CZ",AF277=AF273,AF274&lt;&gt;AF272,AF274&lt;&gt;AF278),A273-COUNTIFS($H$263:$H273,"&lt;&gt;CZ")&amp;$AH$5&amp;A277-COUNTIFS($H$263:$H277,"&lt;&gt;CZ"),IF(AND(H274="CZ",H273="CZ",H275="CZ",H276="CZ",H277&lt;&gt;"CZ",AF277=AF273,AF274&lt;&gt;AF272,AF274&lt;&gt;AF278),A273-COUNTIFS($H$263:$H273,"&lt;&gt;CZ")&amp;$AH$5&amp;A277-COUNTIFS($H$263:$H277,"&lt;&gt;CZ"),IF(AND(H274="CZ",H273&lt;&gt;"CZ",H275="CZ",H276="CZ",H277&lt;&gt;"CZ",AF277=AF273,AF274&lt;&gt;AF272,AF274&lt;&gt;AF278),A274-COUNTIFS($H$263:$H273,"&lt;&gt;CZ")&amp;$AH$5&amp;A277-COUNTIFS($H$263:$H277,"&lt;&gt;CZ"),IF(AND(H274="CZ",H273&lt;&gt;"CZ",H275="CZ",H276&lt;&gt;"CZ",H277="CZ",AF277=AF273,AF274&lt;&gt;AF272,AF274&lt;&gt;AF278),A274-COUNTIFS($H$263:$H273,"&lt;&gt;CZ")&amp;$AH$5&amp;A277-COUNTIFS($H$263:$H277,"&lt;&gt;CZ"),IF(AND(H274="CZ",H273&lt;&gt;"CZ",H275&lt;&gt;"CZ",H276="CZ",H277="CZ",AF277=AF273,AF274&lt;&gt;AF272,AF274&lt;&gt;AF278),A274-COUNTIFS($H$263:$H273,"&lt;&gt;CZ")&amp;$AH$5&amp;A277-COUNTIFS($H$263:$H277,"&lt;&gt;CZ"),IF(AND(H274="CZ",H273&lt;&gt;"CZ",H275&lt;&gt;"CZ",H276&lt;&gt;"CZ",H277="CZ",AF277=AF273,AF274&lt;&gt;AF272,AF274&lt;&gt;AF278),A274-COUNTIFS($H$263:$H273,"&lt;&gt;CZ")&amp;$AH$5&amp;A277-COUNTIFS($H$263:$H277,"&lt;&gt;CZ"),IF(AND(H274="CZ",H273&lt;&gt;"CZ",H275&lt;&gt;"CZ",H276&lt;&gt;"CZ",H277&lt;&gt;"CZ",AF277=AF273,AF274&lt;&gt;AF272,AF274&lt;&gt;AF278),A277-COUNTIFS($H$263:$H277,"&lt;&gt;CZ"),IF(AND(H274="CZ",H273&lt;&gt;"CZ",H275&lt;&gt;"CZ",H276="CZ",H277&lt;&gt;"CZ",AF277=AF273,AF274&lt;&gt;AF272,AF274&lt;&gt;AF278),A274-COUNTIFS($H$263:$H273,"&lt;&gt;CZ")&amp;$AH$5&amp;A277-COUNTIFS($H$263:$H277,"&lt;&gt;CZ"),IF(AND(H274="CZ",H273="CZ",H275="CZ",H276&lt;&gt;"CZ",H277&lt;&gt;"CZ",AF277=AF273,AF274&lt;&gt;AF272,AF274&lt;&gt;AF278),A273-COUNTIFS($H$263:$H273,"&lt;&gt;CZ")&amp;$AH$5&amp;A277-COUNTIFS($H$263:$H277,"&lt;&gt;CZ"),IF(AND(H274="CZ",H273="CZ",H275&lt;&gt;"CZ",H276&lt;&gt;"CZ",H277&lt;&gt;"CZ",AF277=AF273,AF274&lt;&gt;AF272,AF274&lt;&gt;AF278),A273-COUNTIFS($H$263:$H273,"&lt;&gt;CZ")&amp;$AH$5&amp;A277-COUNTIFS($H$263:$H277,"&lt;&gt;CZ"),IF(AND(H274="CZ",H273="CZ",H275&lt;&gt;"CZ",H276&lt;&gt;"CZ",H277="CZ",AF277=AF273,AF274&lt;&gt;AF272,AF274&lt;&gt;AF278),A273-COUNTIFS($H$263:$H273,"&lt;&gt;CZ")&amp;$AH$5&amp;A277-COUNTIFS($H$263:$H277,"&lt;&gt;CZ"),IF(AND(H274="CZ",H273="CZ",H275&lt;&gt;"CZ",H276="CZ",H277&lt;&gt;"CZ",AF277=AF273,AF274&lt;&gt;AF272,AF274&lt;&gt;AF278),A273-COUNTIFS($H$263:$H273,"&lt;&gt;CZ")&amp;$AH$5&amp;A277-COUNTIFS($H$263:$H277,"&lt;&gt;CZ"),IF(AND(H274="CZ",H273&lt;&gt;"CZ",H275="CZ",H276&lt;&gt;"CZ",H277&lt;&gt;"CZ",AF277=AF273,AF274&lt;&gt;AF272,AF274&lt;&gt;AF278),A274-COUNTIFS($H$263:$H273,"&lt;&gt;CZ")&amp;$AH$5&amp;A277-COUNTIFS($H$263:$H277,"&lt;&gt;CZ"),IF(AND(H274="CZ",H275&lt;&gt;"CZ",H276="CZ",H277="CZ",H278="CZ",AF274=AF278,AF274&lt;&gt;AF273,AF274&lt;&gt;AF279),A274-COUNTIFS($H$263:$H274,"&lt;&gt;CZ")&amp;$AH$5&amp;A278-COUNTIFS($H$263:$H278,"&lt;&gt;CZ"),IF(AND(H274="CZ",H275="CZ",H276&lt;&gt;"CZ",H277="CZ",H278="CZ",AF274=AF278,AF274&lt;&gt;AF273,AF274&lt;&gt;AF279),A274-COUNTIFS($H$263:$H274,"&lt;&gt;CZ")&amp;$AH$5&amp;A278-COUNTIFS($H$263:$H278,"&lt;&gt;CZ"),IF(AND(H274="CZ",H275="CZ",H276="CZ",H277&lt;&gt;"CZ",H278="CZ",AF274=AF278,AF274&lt;&gt;AF273,AF274&lt;&gt;AF279),A274-COUNTIFS($H$263:$H274,"&lt;&gt;CZ")&amp;$AH$5&amp;A278-COUNTIFS($H$263:$H278,"&lt;&gt;CZ"),IF(AND(H274="CZ",H275="CZ",H276="CZ",H277="CZ",H278&lt;&gt;"CZ",AF274=AF278,AF274&lt;&gt;AF273,AF274&lt;&gt;AF279),A274-COUNTIFS($H$263:$H274,"&lt;&gt;CZ")&amp;$AH$5&amp;A278-COUNTIFS($H$263:$H278,"&lt;&gt;CZ"),IF(AND(H274="CZ",H273&lt;&gt;"CZ",H272="CZ",H271="CZ",H275&lt;&gt;"CZ",AF275=AF271,AF274&lt;&gt;AF270,AF274&lt;&gt;AF276),A271-COUNTIFS($H$263:$H271,"&lt;&gt;CZ")&amp;$AH$5&amp;A275-COUNTIFS($H$263:$H275,"&lt;&gt;CZ"),IF(AND(H274="CZ",H275&lt;&gt;"CZ",H276="CZ",H277="CZ",H278&lt;&gt;"CZ",AF274=AF278,AF274&lt;&gt;AF273,AF274&lt;&gt;AF279),A274-COUNTIFS($H$263:$H274,"&lt;&gt;CZ")&amp;$AH$5&amp;A278-COUNTIFS($H$263:$H278,"&lt;&gt;CZ"),IF(AND(H274="CZ",H275&lt;&gt;"CZ",H276="CZ",H277&lt;&gt;"CZ",H278="CZ",AF274=AF278,AF274&lt;&gt;AF273,AF274&lt;&gt;AF279),A274-COUNTIFS($H$263:$H274,"&lt;&gt;CZ")&amp;$AH$5&amp;A278-COUNTIFS($H$263:$H278,"&lt;&gt;CZ"),IF(AND(H274="CZ",H275&lt;&gt;"CZ",H276&lt;&gt;"CZ",H277="CZ",H278="CZ",AF274=AF278,AF274&lt;&gt;AF273,AF274&lt;&gt;AF279),A274-COUNTIFS($H$263:$H274,"&lt;&gt;CZ")&amp;$AH$5&amp;A278-COUNTIFS($H$263:$H278,"&lt;&gt;CZ"),IF(AND(H274="CZ",H275&lt;&gt;"CZ",H276&lt;&gt;"CZ",H277&lt;&gt;"CZ",H278="CZ",AF274=AF278,AF274&lt;&gt;AF273,AF274&lt;&gt;AF279),A274-COUNTIFS($H$263:$H274,"&lt;&gt;CZ")&amp;$AH$5&amp;A278-COUNTIFS($H$263:$H278,"&lt;&gt;CZ"),IF(AND(H274="CZ",H275&lt;&gt;"CZ",H276&lt;&gt;"CZ",H277="CZ",H278&lt;&gt;"CZ",AF274=AF278,AF274&lt;&gt;AF273,AF274&lt;&gt;AF279),A274-COUNTIFS($H$263:$H274,"&lt;&gt;CZ")&amp;$AH$5&amp;A278-COUNTIFS($H$263:$H278,"&lt;&gt;CZ"),IF(AND(H274="CZ",H275&lt;&gt;"CZ",H276="CZ",H277&lt;&gt;"CZ",H278&lt;&gt;"CZ",AF274=AF278,AF274&lt;&gt;AF273,AF274&lt;&gt;AF279),A274-COUNTIFS($H$263:$H274,"&lt;&gt;CZ")&amp;$AH$5&amp;A278-COUNTIFS($H$263:$H278,"&lt;&gt;CZ"),IF(AND(H274="CZ",H275="CZ",H276&lt;&gt;"CZ",H277&lt;&gt;"CZ",H278&lt;&gt;"CZ",AF274=AF278,AF274&lt;&gt;AF273,AF274&lt;&gt;AF279),A274-COUNTIFS($H$263:$H274,"&lt;&gt;CZ")&amp;$AH$5&amp;A278-COUNTIFS($H$263:$H278,"&lt;&gt;CZ"),IF(AND(H274="CZ",H275="CZ",H276="CZ",H277&lt;&gt;"CZ",H278&lt;&gt;"CZ",AF274=AF278,AF274&lt;&gt;AF273,AF274&lt;&gt;AF279),A274-COUNTIFS($H$263:$H274,"&lt;&gt;CZ")&amp;$AH$5&amp;A278-COUNTIFS($H$263:$H278,"&lt;&gt;CZ"),IF(AND(H274="CZ",H275="CZ",H276&lt;&gt;"CZ",H277="CZ",H278&lt;&gt;"CZ",AF274=AF278,AF274&lt;&gt;AF273,AF274&lt;&gt;AF279),A274-COUNTIFS($H$263:$H274,"&lt;&gt;CZ")&amp;$AH$5&amp;A278-COUNTIFS($H$263:$H278,"&lt;&gt;CZ"),IF(AND(H274="CZ",H275="CZ",H276="CZ",H277&lt;&gt;"CZ",H278&lt;&gt;"CZ",AF274=AF278,AF274&lt;&gt;AF273,AF274&lt;&gt;AF279),A274-COUNTIFS($H$263:$H274,"&lt;&gt;CZ")&amp;$AH$5&amp;A278-COUNTIFS($H$263:$H278,"&lt;&gt;CZ"),IF(AND(H274="CZ",H275="CZ",H276&lt;&gt;"CZ",H277&lt;&gt;"CZ",H278&lt;&gt;"CZ",AF274=AF278,AF274&lt;&gt;AF273,AF274&lt;&gt;AF279),A278-COUNTIFS($H$263:$H278,"&lt;&gt;CZ"),""))))))))))))))))))))))))))))))))))</f>
        <v/>
      </c>
      <c r="AL274" s="120" t="str">
        <f t="shared" si="17"/>
        <v>12</v>
      </c>
    </row>
    <row r="275" spans="1:38" s="104" customFormat="1" ht="15" customHeight="1">
      <c r="A275" s="105">
        <v>13</v>
      </c>
      <c r="B275" s="106">
        <v>733</v>
      </c>
      <c r="C275" s="107" t="s">
        <v>239</v>
      </c>
      <c r="D275" s="107" t="s">
        <v>90</v>
      </c>
      <c r="E275" s="106">
        <v>1998</v>
      </c>
      <c r="F275" s="108"/>
      <c r="G275" s="109" t="s">
        <v>240</v>
      </c>
      <c r="H275" s="110" t="s">
        <v>257</v>
      </c>
      <c r="I275" s="111"/>
      <c r="J275" s="112">
        <v>0</v>
      </c>
      <c r="K275" s="111"/>
      <c r="L275" s="112">
        <v>0</v>
      </c>
      <c r="M275" s="111"/>
      <c r="N275" s="112">
        <v>0</v>
      </c>
      <c r="O275" s="111"/>
      <c r="P275" s="112">
        <v>0</v>
      </c>
      <c r="Q275" s="111"/>
      <c r="R275" s="112">
        <v>0</v>
      </c>
      <c r="S275" s="113"/>
      <c r="T275" s="112">
        <v>0</v>
      </c>
      <c r="U275" s="111">
        <v>100</v>
      </c>
      <c r="V275" s="112">
        <v>740</v>
      </c>
      <c r="W275" s="111">
        <v>100</v>
      </c>
      <c r="X275" s="112">
        <v>770</v>
      </c>
      <c r="Y275" s="111">
        <v>72</v>
      </c>
      <c r="Z275" s="112">
        <v>604.80000000000007</v>
      </c>
      <c r="AA275" s="111">
        <v>75</v>
      </c>
      <c r="AB275" s="112">
        <v>652.5</v>
      </c>
      <c r="AC275" s="111"/>
      <c r="AD275" s="112">
        <v>0</v>
      </c>
      <c r="AE275" s="116">
        <v>0.01</v>
      </c>
      <c r="AF275" s="117">
        <v>2767.3</v>
      </c>
      <c r="AG275" s="118" t="s">
        <v>258</v>
      </c>
      <c r="AH275" s="100">
        <f t="shared" ca="1" si="16"/>
        <v>0.47096312026818676</v>
      </c>
      <c r="AI275" s="119" t="str">
        <f>IF(H275="","",IF(H275&lt;&gt;"CZ","NE",IF(AND(H275="CZ",AF274&lt;&gt;AF275,AF275&lt;&gt;AF276),A275-COUNTIF($H$263:$H275,"&lt;&gt;CZ"),IF(AND(H275="CZ",H274="CZ",AF275=AF274,AF275&lt;&gt;AF273,AF275&lt;&gt;AF276),A274-COUNTIF($H$263:$H275,"&lt;&gt;CZ")&amp;$AH$5&amp;A275-COUNTIF($H$263:$H275,"&lt;&gt;CZ"),IF(AND(H275="CZ",H276="CZ",AF275&lt;&gt;AF274,AF275=AF276,AF275&lt;&gt;AF277),A275-COUNTIF($H$263:$H275,"&lt;&gt;CZ")&amp;$AH$5&amp;A276-COUNTIF($H$263:$H276,"&lt;&gt;CZ"),IF(AND(H275="CZ",H274="CZ",H273="CZ",AF275=AF273,AF275&lt;&gt;AF272,AF275&lt;&gt;AF276),A273-COUNTIF($H$263:$H275,"&lt;&gt;CZ")&amp;$AH$5&amp;A275-COUNTIF($H$263:$H275,"&lt;&gt;CZ"),IF(AND(H275="CZ",H274="CZ",H276="CZ",AF276=AF274,AF275&lt;&gt;AF273,AF275&lt;&gt;AF277),A274-COUNTIF($H$263:$H274,"&lt;&gt;CZ")&amp;$AH$5&amp;A276-COUNTIF($H$263:$H276,"&lt;&gt;CZ"),IF(AND(H275="CZ",H276="CZ",H277="CZ",AF275&lt;&gt;AF274,AF275=AF277,AF275&lt;&gt;AF278),A275-COUNTIF($H$263:$H275,"&lt;&gt;CZ")&amp;$AH$5&amp;A277-COUNTIF($H$263:$H277,"&lt;&gt;CZ"),IF(AND(H275="CZ",H274="CZ",H273="CZ",H272="CZ",AF275=AF272,AF275&lt;&gt;AF271,AF275&lt;&gt;AF276),A272-COUNTIF($H$263:$H272,"&lt;&gt;CZ")&amp;$AH$5&amp;A275-COUNTIF($H$263:$H275,"&lt;&gt;CZ"),IF(AND(H275="CZ",H274="CZ",H273="CZ",H276="CZ",AF276=AF273,AF275&lt;&gt;AF272,AF275&lt;&gt;AF277),A273-COUNTIF($H$263:$H273,"&lt;&gt;CZ")&amp;$AH$5&amp;A276-COUNTIF($H$263:$H276,"&lt;&gt;CZ"),IF(AND(H275="CZ",H274="CZ",H276="CZ",H277="CZ",AF277=AF274,AF275&lt;&gt;AF273,AF275&lt;&gt;AF278),A274-COUNTIF($H$263:$H274,"&lt;&gt;CZ")&amp;$AH$5&amp;A277-COUNTIF($H$263:$H277,"&lt;&gt;CZ"),IF(AND(H275="CZ",H276="CZ",H277="CZ",H278="CZ",AF275&lt;&gt;AF274,AF275=AF278,AF275&lt;&gt;AF279),A275-COUNTIF($H$263:$H275,"&lt;&gt;CZ")&amp;$AH$5&amp;A278-COUNTIF($H$263:$H278,"&lt;&gt;CZ"),IF(AND(H275="CZ",H274="CZ",H273="CZ",H272="CZ",H271="CZ",AF275=AF271,AF275&lt;&gt;AF270,AF275&lt;&gt;AF276),A271-COUNTIF($H$263:$H271,"&lt;&gt;CZ")&amp;$AH$5&amp;A275-COUNTIF($H$263:$H275,"&lt;&gt;CZ"),IF(AND(H275="CZ",H274="CZ",H273="CZ",H272="CZ",H276="CZ",AF276=AF272,AF275&lt;&gt;AF271,AF275&lt;&gt;AF277),A272-COUNTIF($H$263:$H272,"&lt;&gt;CZ")&amp;$AH$5&amp;A276-COUNTIF($H$263:$H276,"&lt;&gt;CZ"),IF(AND(H275="CZ",H274="CZ",H273="CZ",H276="CZ",H277="CZ",AF277=AF273,AF275&lt;&gt;AF272,AF275&lt;&gt;AF278),A273-COUNTIF($H$263:$H273,"&lt;&gt;CZ")&amp;$AH$5&amp;A277-COUNTIF($H$263:$H277,"&lt;&gt;CZ"),IF(AND(H275="CZ",H274="CZ",H276="CZ",H277="CZ",H278="CZ",AF278=AF274,AF275&lt;&gt;AF273,AF275&lt;&gt;AF279),A274-COUNTIF($H$263:$H274,"&lt;&gt;CZ")&amp;$AH$5&amp;A278-COUNTIF($H$263:$H278,"&lt;&gt;CZ"),IF(AND(H275="CZ",H276="CZ",H277="CZ",H278="CZ",H279="CZ",AF275&lt;&gt;AF274,AF275=AF279,AF275&lt;&gt;AF280),A275-COUNTIF($H$263:$H275,"&lt;&gt;CZ")&amp;$AH$5&amp;A279-COUNTIF($H$263:$H279,"&lt;&gt;CZ"),IF(AND(H275="CZ",H274&lt;&gt;"CZ",AF275=AF274,AF275&lt;&gt;AF273,AF275&lt;&gt;AF276),A275-COUNTIF($H$263:$H275,"&lt;&gt;CZ"),IF(AND(H275="CZ",H276&lt;&gt;"CZ",AF275&lt;&gt;AF274,AF275=AF276,AF275&lt;&gt;AF277),A275-COUNTIF($H$263:$H275,"&lt;&gt;CZ"),IF(AND(H275="CZ",H274&lt;&gt;"CZ",H273="CZ",AF275=AF273,AF275&lt;&gt;AF272,AF275&lt;&gt;AF276),A273-COUNTIF($H$263:$H273,"&lt;&gt;CZ")&amp;$AH$5&amp;A275-COUNTIF($H$263:$H275,"&lt;&gt;CZ"),IF(AND(H275="CZ",H274="CZ",H273&lt;&gt;"CZ",AF275=AF273,AF275&lt;&gt;AF272,AF275&lt;&gt;AF276),A274-COUNTIF($H$263:$H273,"&lt;&gt;CZ")&amp;$AH$5&amp;A275-COUNTIF($H$263:$H275,"&lt;&gt;CZ"),IF(AND(H275="CZ",H274&lt;&gt;"CZ",H273&lt;&gt;"CZ",AF275=AF273,AF275&lt;&gt;AF272,AF275&lt;&gt;AF276),A275-COUNTIF($H$263:$H275,"&lt;&gt;CZ"),IF(AND(H275="CZ",H274&lt;&gt;"CZ",H276="CZ",AF275=AF274,AF275&lt;&gt;AF273,AF275=AF276,AF275&lt;&gt;AF277),A275-COUNTIF($H$263:$H274,"&lt;&gt;CZ")&amp;$AH$5&amp;A276-COUNTIF($H$263:$H276,"&lt;&gt;CZ"),IF(AND(H275="CZ",H274="CZ",H276&lt;&gt;"CZ",AF276=AF274,AF275&lt;&gt;AF273,AF275&lt;&gt;AF277),A274-COUNTIF($H$263:$H274,"&lt;&gt;CZ")&amp;$AH$5&amp;A276-COUNTIF($H$263:$H276,"&lt;&gt;CZ"),IF(AND(H275="CZ",H274&lt;&gt;"CZ",H276&lt;&gt;"CZ",AF276=AF274,AF275&lt;&gt;AF273,AF275&lt;&gt;AF277),A275-COUNTIF($H$263:$H274,"&lt;&gt;CZ"),IF(AND(H275="CZ",H276&lt;&gt;"CZ",H277="CZ",AF275&lt;&gt;AF274,AF275=AF277,AF275&lt;&gt;AF278),A275-COUNTIF($H$263:$H275,"&lt;&gt;CZ")&amp;$AH$5&amp;A277-COUNTIF($H$263:$H277,"&lt;&gt;CZ"),IF(AND(H275="CZ",H276="CZ",H277&lt;&gt;"CZ",AF275&lt;&gt;AF274,AF275=AF277,AF275&lt;&gt;AF278),A275-COUNTIF($H$263:$H275,"&lt;&gt;CZ")&amp;$AH$5&amp;A277-COUNTIF($H$263:$H277,"&lt;&gt;CZ"),IF(AND(H275="CZ",H276&lt;&gt;"CZ",H277&lt;&gt;"CZ",AF275&gt;0,AF275&lt;&gt;AF274,AF275=AF277,AF275&lt;&gt;AF278),A275-COUNTIF($H$263:$H275,"&lt;&gt;CZ"),IF(AND(H275="CZ",H274&lt;&gt;"CZ",H273="CZ",H272="CZ",AF275=AF272,AF275&lt;&gt;AF271,AF275&lt;&gt;AF276),A272-COUNTIF($H$263:$H272,"&lt;&gt;CZ")&amp;$AH$5&amp;A275-COUNTIF($H$263:$H275,"&lt;&gt;CZ"),IF(AND(H275="CZ",H274="CZ",H273&lt;&gt;"CZ",H272="CZ",AF275=AF272,AF275&lt;&gt;AF271,AF275&lt;&gt;AF276),A272-COUNTIF($H$263:$H272,"&lt;&gt;CZ")&amp;$AH$5&amp;A275-COUNTIF($H$263:$H275,"&lt;&gt;CZ"),IF(AND(H275="CZ",H274="CZ",H273="CZ",H272&lt;&gt;"CZ",AF275=AF272,AF275&lt;&gt;AF271,AF275&lt;&gt;AF276),A273-COUNTIF($H$263:$H272,"&lt;&gt;CZ")&amp;$AH$5&amp;A275-COUNTIF($H$263:$H275,"&lt;&gt;CZ"),IF(AND(H275="CZ",H274&lt;&gt;"CZ",H273&lt;&gt;"CZ",H272="CZ",AF275=AF272,AF275&lt;&gt;AF271,AF275&lt;&gt;AF276),A272-COUNTIF($H$263:$H272,"&lt;&gt;CZ")&amp;$AH$5&amp;A275-COUNTIF($H$263:$H275,"&lt;&gt;CZ"),IF(AND(H275="CZ",H274&lt;&gt;"CZ",H273="CZ",H272&lt;&gt;"CZ",AF275=AF272,AF275&lt;&gt;AF271,AF275&lt;&gt;AF276),A273-COUNTIF($H$263:$H272,"&lt;&gt;CZ")&amp;$AH$5&amp;A275-COUNTIF($H$263:$H275,"&lt;&gt;CZ"),IF(AND(H275="CZ",H274="CZ",H273&lt;&gt;"CZ",H272&lt;&gt;"CZ",AF275=AF272,AF275&lt;&gt;AF271,AF275&lt;&gt;AF276),A273-COUNTIF($H$263:$H272,"&lt;&gt;CZ")&amp;$AH$5&amp;A275-COUNTIF($H$263:$H275,"&lt;&gt;CZ"),IF(AND(H275="CZ",H274&lt;&gt;"CZ",H273&lt;&gt;"CZ",H272&lt;&gt;"CZ",AF275=AF272,AF275&lt;&gt;AF271,AF275&lt;&gt;AF276),A275-COUNTIF($H$263:$H275,"&lt;&gt;CZ"),IF(AND(H275="CZ",H274="CZ",H273&lt;&gt;"CZ",H276="CZ",AF275=AF273,AF275&lt;&gt;AF272,AF275=AF276,AF275&lt;&gt;AF277),A274-COUNTIF($H$263:$H273,"&lt;&gt;CZ")&amp;$AH$5&amp;A276-COUNTIF($H$263:$H276,"&lt;&gt;CZ"),IF(AND(H275="CZ",H274="CZ",H273="CZ",H276&lt;&gt;"CZ",AF275=AF273,AF275&lt;&gt;AF272,AF275=AF276,AF275&lt;&gt;AF277),A273-COUNTIF($H$263:$H273,"&lt;&gt;CZ")&amp;$AH$5&amp;A276-COUNTIF($H$263:$H276,"&lt;&gt;CZ"),IF(AND(H275="CZ",H274&lt;&gt;"CZ",H273&lt;&gt;"CZ",H276="CZ",AF275=AF273,AF275&lt;&gt;AF272,AF275=AF276,AF275&lt;&gt;AF277),A274-COUNTIF($H$263:$H273,"&lt;&gt;CZ")&amp;$AH$5&amp;A276-COUNTIF($H$263:$H276,"&lt;&gt;CZ"),IF(AND(H275="CZ",H274&lt;&gt;"CZ",H273="CZ",H276="CZ",AF275=AF273,AF275&lt;&gt;AF272,AF275=AF276,AF275&lt;&gt;AF277),A273-COUNTIF($H$263:$H273,"&lt;&gt;CZ")&amp;$AH$5&amp;A276-COUNTIF($H$263:$H276,"&lt;&gt;CZ"),IF(AND(H275="CZ",H274&lt;&gt;"CZ",H273="CZ",H276&lt;&gt;"CZ",AF275=AF273,AF275&lt;&gt;AF272,AF275=AF276,AF275&lt;&gt;AF277),A273-COUNTIF($H$263:$H273,"&lt;&gt;CZ")&amp;$AH$5&amp;A276-COUNTIF($H$263:$H276,"&lt;&gt;CZ"),IF(AND(H275="CZ",H274="CZ",H273&lt;&gt;"CZ",H276&lt;&gt;"CZ",AF276=AF273,AF275&lt;&gt;AF272,AF275&lt;&gt;AF277),A274-COUNTIF($H$263:$H273,"&lt;&gt;CZ")&amp;$AH$5&amp;A276-COUNTIF($H$263:$H276,"&lt;&gt;CZ"),IF(AND(H275="CZ",H274&lt;&gt;"CZ",H273&lt;&gt;"CZ",H276&lt;&gt;"CZ",AF276=AF273,AF275&lt;&gt;AF272,AF275&lt;&gt;AF277),A274-COUNTIF($H$263:$H273,"&lt;&gt;CZ"),IF(AND(H275="CZ",H274&lt;&gt;"CZ",H276="CZ",H277="CZ",AF277=AF274,AF275&lt;&gt;AF273,AF275&lt;&gt;AF278),A275-COUNTIF($H$263:$H274,"&lt;&gt;CZ")&amp;$AH$5&amp;A277-COUNTIF($H$263:$H277,"&lt;&gt;CZ"),IF(AND(H275="CZ",H274="CZ",H276&lt;&gt;"CZ",H277="CZ",AF277=AF274,AF275&lt;&gt;AF273,AF275&lt;&gt;AF278),A274-COUNTIF($H$263:$H274,"&lt;&gt;CZ")&amp;$AH$5&amp;A277-COUNTIF($H$263:$H277,"&lt;&gt;CZ"),IF(AND(H275="CZ",H274="CZ",H276="CZ",H277&lt;&gt;"CZ",AF277=AF274,AF275&lt;&gt;AF273,AF275&lt;&gt;AF278),A274-COUNTIF($H$263:$H274,"&lt;&gt;CZ")&amp;$AH$5&amp;A277-COUNTIF($H$263:$H277,"&lt;&gt;CZ"),IF(AND(H275="CZ",H274&lt;&gt;"CZ",H276&lt;&gt;"CZ",H277="CZ",AF277=AF274,AF275&lt;&gt;AF273,AF275&lt;&gt;AF278),A275-COUNTIF($H$263:$H274,"&lt;&gt;CZ")&amp;$AH$5&amp;A277-COUNTIF($H$263:$H277,"&lt;&gt;CZ"),IF(AND(H275="CZ",H274&lt;&gt;"CZ",H276="CZ",H277&lt;&gt;"CZ",AF277=AF274,AF275&lt;&gt;AF273,AF275&lt;&gt;AF278),A275-COUNTIF($H$263:$H274,"&lt;&gt;CZ")&amp;$AH$5&amp;A277-COUNTIF($H$263:$H277,"&lt;&gt;CZ"),IF(AND(H275="CZ",H274="CZ",H276&lt;&gt;"CZ",H277&lt;&gt;"CZ",AF277=AF274,AF275&lt;&gt;AF273,AF275&lt;&gt;AF278),A274-COUNTIF($H$263:$H274,"&lt;&gt;CZ")&amp;$AH$5&amp;A277-COUNTIF($H$263:$H277,"&lt;&gt;CZ"),IF(AND(H275="CZ",H274&lt;&gt;"CZ",H276&lt;&gt;"CZ",H277&lt;&gt;"CZ",AF277=AF274,AF275&lt;&gt;AF273,AF275&lt;&gt;AF278),A275-COUNTIF($H$263:$H274,"&lt;&gt;CZ"),IF(AND(H275="CZ",H276="CZ",H277="CZ",H278&lt;&gt;"CZ",AF275&lt;&gt;AF274,AF275=AF278,AF275&lt;&gt;AF279),A275-COUNTIF($H$263:$H275,"&lt;&gt;CZ")&amp;$AH$5&amp;A278-COUNTIF($H$263:$H278,"&lt;&gt;CZ"),IF(AND(H275="CZ",H276="CZ",H277&lt;&gt;"CZ",H278="CZ",AF275&lt;&gt;AF274,AF275=AF278,AF275&lt;&gt;AF279),A275-COUNTIF($H$263:$H275,"&lt;&gt;CZ")&amp;$AH$5&amp;A278-COUNTIF($H$263:$H278,"&lt;&gt;CZ"),IF(AND(H275="CZ",H276&lt;&gt;"CZ",H277="CZ",H278="CZ",AF275&lt;&gt;AF274,AF275=AF278,AF275&lt;&gt;AF279),A275-COUNTIF($H$263:$H275,"&lt;&gt;CZ")&amp;$AH$5&amp;A278-COUNTIF($H$263:$H278,"&lt;&gt;CZ"),IF(AND(H275="CZ",H276&lt;&gt;"CZ",H277&lt;&gt;"CZ",H278="CZ",AF275&lt;&gt;AF274,AF275=AF278,AF275&lt;&gt;AF279),A275-COUNTIF($H$263:$H275,"&lt;&gt;CZ")&amp;$AH$5&amp;A278-COUNTIF($H$263:$H278,"&lt;&gt;CZ"),"")))))))))))))))))))))))))))))))))))))))))))))))))))))</f>
        <v>NE</v>
      </c>
      <c r="AJ275" s="102" t="str">
        <f>IF(AI275&lt;&gt;"","",IF(AND(H275="CZ",H276&lt;&gt;"CZ",H277="CZ",H278&lt;&gt;"CZ",AF275&lt;&gt;AF274,AF275=AF278,AF275&lt;&gt;AF279),A275-COUNTIF($H$263:$H275,"&lt;&gt;CZ")&amp;$AH$5&amp;A278-COUNTIF($H$263:$H278,"&lt;&gt;CZ"),IF(AND(H275="CZ",H276="CZ",H277&lt;&gt;"CZ",H278&lt;&gt;"CZ",AF275&lt;&gt;AF274,AF275=AF278,AF275&lt;&gt;AF279),A275-COUNTIF($H$263:$H275,"&lt;&gt;CZ")&amp;$AH$5&amp;A278-COUNTIF($H$263:$H278,"&lt;&gt;CZ"),IF(AND(H275="CZ",H276&lt;&gt;"CZ",H277&lt;&gt;"CZ",H278&lt;&gt;"CZ",AF275&lt;&gt;AF274,AF275=AF278,AF275&lt;&gt;AF279),A275-COUNTIF($H$263:$H275,"&lt;&gt;CZ"),IF(AND(H275="CZ",H274&lt;&gt;"CZ",H273="CZ",H272="CZ",H271="CZ",AF275=AF271,AF275&lt;&gt;AF270,AF275&lt;&gt;AF276),A271-COUNTIFS($H$263:$H271,"&lt;&gt;CZ")&amp;$AH$5&amp;A275-COUNTIFS($H$263:$H275,"&lt;&gt;CZ"),IF(AND(H275="CZ",H274="CZ",H273&lt;&gt;"CZ",H272="CZ",H271="CZ",AF275=AF271,AF275&lt;&gt;AF270,AF275&lt;&gt;AF276),A271-COUNTIFS($H$263:$H271,"&lt;&gt;CZ")&amp;$AH$5&amp;A275-COUNTIFS($H$263:$H275,"&lt;&gt;CZ"),IF(AND(H275="CZ",H274="CZ",H273="CZ",H272&lt;&gt;"CZ",H271="CZ",AF275=AF271,AF275&lt;&gt;AF270,AF275&lt;&gt;AF276),A271-COUNTIFS($H$263:$H271,"&lt;&gt;CZ")&amp;$AH$5&amp;A275-COUNTIFS($H$263:$H275,"&lt;&gt;CZ"),IF(AND(H275="CZ",H274="CZ",H273="CZ",H272="CZ",H271&lt;&gt;"CZ",AF275=AF271,AF275&lt;&gt;AF270,AF275&lt;&gt;AF276),A272-COUNTIFS($H$263:$H271,"&lt;&gt;CZ")&amp;$AH$5&amp;A275-COUNTIFS($H$263:$H275,"&lt;&gt;CZ"),IF(AND(H275="CZ",H274&lt;&gt;"CZ",H273="CZ",H272="CZ",H271&lt;&gt;"CZ",AF275=AF271,AF275&lt;&gt;AF270,AF275&lt;&gt;AF276),A272-COUNTIFS($H$263:$H271,"&lt;&gt;CZ")&amp;$AH$5&amp;A275-COUNTIFS($H$263:$H275,"&lt;&gt;CZ"),IF(AND(H275="CZ",H274&lt;&gt;"CZ",H273="CZ",H272&lt;&gt;"CZ",H271="CZ",AF275=AF271,AF275&lt;&gt;AF270,AF275&lt;&gt;AF276),A271-COUNTIFS($H$263:$H271,"&lt;&gt;CZ")&amp;$AH$5&amp;A275-COUNTIFS($H$263:$H275,"&lt;&gt;CZ"),IF(AND(H275="CZ",H274&lt;&gt;"CZ",H273&lt;&gt;"CZ",H272="CZ",H271="CZ",AF275=AF271,AF275&lt;&gt;AF270,AF275&lt;&gt;AF276),A271-COUNTIFS($H$263:$H271,"&lt;&gt;CZ")&amp;$AH$5&amp;A275-COUNTIFS($H$263:$H275,"&lt;&gt;CZ"),IF(AND(H275="CZ",H274&lt;&gt;"CZ",H273&lt;&gt;"CZ",H272&lt;&gt;"CZ",H271="CZ",AF275=AF271,AF275&lt;&gt;AF270,AF275&lt;&gt;AF276),A271-COUNTIFS($H$263:$H271,"&lt;&gt;CZ")&amp;$AH$5&amp;A275-COUNTIFS($H$263:$H275,"&lt;&gt;CZ"),IF(AND(H275="CZ",H274&lt;&gt;"CZ",H273&lt;&gt;"CZ",H272="CZ",H271&lt;&gt;"CZ",AF275=AF271,AF275&lt;&gt;AF270,AF275&lt;&gt;AF276),A272-COUNTIFS($H$263:$H271,"&lt;&gt;CZ")&amp;$AH$5&amp;A275-COUNTIFS($H$263:$H275,"&lt;&gt;CZ"),IF(AND(H275="CZ",H274&lt;&gt;"CZ",H273="CZ",H272&lt;&gt;"CZ",H271&lt;&gt;"CZ",AF275=AF271,AF275&lt;&gt;AF270,AF275&lt;&gt;AF276),A272-COUNTIFS($H$263:$H271,"&lt;&gt;CZ")&amp;$AH$5&amp;A275-COUNTIFS($H$263:$H275,"&lt;&gt;CZ"),IF(AND(H275="CZ",H274="CZ",H273&lt;&gt;"CZ",H272&lt;&gt;"CZ",H271&lt;&gt;"CZ",AF275=AF271,AF275&lt;&gt;AF270,AF275&lt;&gt;AF276),A272-COUNTIFS($H$263:$H271,"&lt;&gt;CZ")&amp;$AH$5&amp;A275-COUNTIFS($H$263:$H275,"&lt;&gt;CZ"),IF(AND(H275="CZ",H274="CZ",H273&lt;&gt;"CZ",H272&lt;&gt;"CZ",H271="CZ",AF275=AF271,AF275&lt;&gt;AF270,AF275&lt;&gt;AF276),A271-COUNTIFS($H$263:$H271,"&lt;&gt;CZ")&amp;$AH$5&amp;A275-COUNTIFS($H$263:$H275,"&lt;&gt;CZ"),IF(AND(H275="CZ",H274="CZ",H273&lt;&gt;"CZ",H272="CZ",H271&lt;&gt;"CZ",AF275=AF271,AF275&lt;&gt;AF270,AF275&lt;&gt;AF276),A272-COUNTIFS($H$263:$H271,"&lt;&gt;CZ")&amp;$AH$5&amp;A275-COUNTIFS($H$263:$H275,"&lt;&gt;CZ"),IF(AND(H275="CZ",H274="CZ",H273="CZ",H272&lt;&gt;"CZ",H271&lt;&gt;"CZ",AF275=AF271,AF275&lt;&gt;AF270,AF275&lt;&gt;AF276),A272-COUNTIFS($H$263:$H271,"&lt;&gt;CZ")&amp;$AH$5&amp;A275-COUNTIFS($H$263:$H275,"&lt;&gt;CZ"),IF(AND(H275="CZ",H274&lt;&gt;"CZ",H273&lt;&gt;"CZ",H272&lt;&gt;"CZ",H271&lt;&gt;"CZ",AF275=AF271,AF275&lt;&gt;AF270,AF275&lt;&gt;AF276),A272-COUNTIFS($H$263:$H271,"&lt;&gt;CZ"),IF(AND(H275="CZ",H274&lt;&gt;"CZ",H273="CZ",H272="CZ",H276="CZ",AF276=AF272,AF275&lt;&gt;AF271,AF275&lt;&gt;AF277),A272-COUNTIFS($H$263:$H272,"&lt;&gt;CZ")&amp;$AH$5&amp;A276-COUNTIFS($H$263:$H276,"&lt;&gt;CZ"),IF(AND(H275="CZ",H274="CZ",H273&lt;&gt;"CZ",H272="CZ",H276="CZ",AF276=AF272,AF275&lt;&gt;AF271,AF275&lt;&gt;AF277),A272-COUNTIFS($H$263:$H272,"&lt;&gt;CZ")&amp;$AH$5&amp;A276-COUNTIFS($H$263:$H276,"&lt;&gt;CZ"),IF(AND(H275="CZ",H274="CZ",H273="CZ",H272&lt;&gt;"CZ",H276="CZ",AF276=AF272,AF275&lt;&gt;AF271,AF275&lt;&gt;AF277),A273-COUNTIFS($H$263:$H272,"&lt;&gt;CZ")&amp;$AH$5&amp;A276-COUNTIFS($H$263:$H276,"&lt;&gt;CZ"),IF(AND(H275="CZ",H274="CZ",H273="CZ",H272="CZ",H276&lt;&gt;"CZ",AF276=AF272,AF275&lt;&gt;AF271,AF275&lt;&gt;AF277),A272-COUNTIFS($H$263:$H272,"&lt;&gt;CZ")&amp;$AH$5&amp;A276-COUNTIFS($H$263:$H276,"&lt;&gt;CZ"),IF(AND(H275="CZ",H274&lt;&gt;"CZ",H273="CZ",H272="CZ",H276&lt;&gt;"CZ",AF276=AF272,AF275&lt;&gt;AF271,AF275&lt;&gt;AF277),A272-COUNTIFS($H$263:$H272,"&lt;&gt;CZ")&amp;$AH$5&amp;A276-COUNTIFS($H$263:$H276,"&lt;&gt;CZ"),IF(AND(H275="CZ",H274&lt;&gt;"CZ",H273="CZ",H272&lt;&gt;"CZ",H276="CZ",AF276=AF272,AF275&lt;&gt;AF271,AF275&lt;&gt;AF277),A273-COUNTIFS($H$263:$H272,"&lt;&gt;CZ")&amp;$AH$5&amp;A276-COUNTIFS($H$263:$H276,"&lt;&gt;CZ"),IF(AND(H275="CZ",H274&lt;&gt;"CZ",H273&lt;&gt;"CZ",H272="CZ",H276="CZ",AF276=AF272,AF275&lt;&gt;AF271,AF275&lt;&gt;AF277),A272-COUNTIFS($H$263:$H272,"&lt;&gt;CZ")&amp;$AH$5&amp;A276-COUNTIFS($H$263:$H276,"&lt;&gt;CZ"),IF(AND(H275="CZ",H274&lt;&gt;"CZ",H273&lt;&gt;"CZ",H272&lt;&gt;"CZ",H276="CZ",AF276=AF272,AF275&lt;&gt;AF271,AF275&lt;&gt;AF277),A273-COUNTIFS($H$263:$H272,"&lt;&gt;CZ")&amp;$AH$5&amp;A276-COUNTIFS($H$263:$H276,"&lt;&gt;CZ"),IF(AND(H275="CZ",H274&lt;&gt;"CZ",H273&lt;&gt;"CZ",H272="CZ",H276&lt;&gt;"CZ",AF276=AF272,AF275&lt;&gt;AF271,AF275&lt;&gt;AF277),A272-COUNTIFS($H$263:$H272,"&lt;&gt;CZ")&amp;$AH$5&amp;A276-COUNTIFS($H$263:$H276,"&lt;&gt;CZ"),IF(AND(H275="CZ",H274&lt;&gt;"CZ",H273="CZ",H272&lt;&gt;"CZ",H276&lt;&gt;"CZ",AF276=AF272,AF275&lt;&gt;AF271,AF275&lt;&gt;AF277),A273-COUNTIFS($H$263:$H272,"&lt;&gt;CZ")&amp;$AH$5&amp;A276-COUNTIFS($H$263:$H276,"&lt;&gt;CZ"),IF(AND(H275="CZ",H274="CZ",H273&lt;&gt;"CZ",H272&lt;&gt;"CZ",H276&lt;&gt;"CZ",AF276=AF272,AF275&lt;&gt;AF271,AF275&lt;&gt;AF277),A273-COUNTIFS($H$263:$H272,"&lt;&gt;CZ")&amp;$AH$5&amp;A276-COUNTIFS($H$263:$H276,"&lt;&gt;CZ"),IF(AND(H275="CZ",H274="CZ",H273&lt;&gt;"CZ",H272&lt;&gt;"CZ",H276="CZ",AF276=AF272,AF275&lt;&gt;AF271,AF275&lt;&gt;AF277),A273-COUNTIFS($H$263:$H272,"&lt;&gt;CZ")&amp;$AH$5&amp;A276-COUNTIFS($H$263:$H276,"&lt;&gt;CZ"),IF(AND(H275="CZ",H274="CZ",H273&lt;&gt;"CZ",H272="CZ",H276&lt;&gt;"CZ",AF276=AF272,AF275&lt;&gt;AF271,AF275&lt;&gt;AF277),A272-COUNTIFS($H$263:$H272,"&lt;&gt;CZ")&amp;$AH$5&amp;A276-COUNTIFS($H$263:$H276,"&lt;&gt;CZ"),IF(AND(H275="CZ",H274="CZ",H273="CZ",H272&lt;&gt;"CZ",H276&lt;&gt;"CZ",AF276=AF272,AF275&lt;&gt;AF271,AF275&lt;&gt;AF277),A273-COUNTIFS($H$263:$H272,"&lt;&gt;CZ")&amp;$AH$5&amp;A276-COUNTIFS($H$263:$H276,"&lt;&gt;CZ"),IF(AND(H275="CZ",H274&lt;&gt;"CZ",H273&lt;&gt;"CZ",H272&lt;&gt;"CZ",H276&lt;&gt;"CZ",AF276=AF272,AF275&lt;&gt;AF271,AF275&lt;&gt;AF277),A273-COUNTIFS($H$263:$H272,"&lt;&gt;CZ"),IF(AND(H275="CZ",H274&lt;&gt;"CZ",H273="CZ",H276="CZ",H277="CZ",AF277=AF273,AF275&lt;&gt;AF272,AF275&lt;&gt;AF278),A273-COUNTIFS($H$263:$H273,"&lt;&gt;CZ")&amp;$AH$5&amp;A277-COUNTIFS($H$263:$H277,"&lt;&gt;CZ"),IF(AND(H275="CZ",H274="CZ",H273&lt;&gt;"CZ",H276="CZ",H277="CZ",AF277=AF273,AF275&lt;&gt;AF272,AF275&lt;&gt;AF278),A274-COUNTIFS($H$263:$H273,"&lt;&gt;CZ")&amp;$AH$5&amp;A277-COUNTIFS($H$263:$H277,"&lt;&gt;CZ"),IF(AND(H275="CZ",H274="CZ",H273="CZ",H276&lt;&gt;"CZ",H277="CZ",AF277=AF273,AF275&lt;&gt;AF272,AF275&lt;&gt;AF278),A273-COUNTIFS($H$263:$H273,"&lt;&gt;CZ")&amp;$AH$5&amp;A277-COUNTIFS($H$263:$H277,"&lt;&gt;CZ"),IF(AND(H275="CZ",H274="CZ",H273="CZ",H276="CZ",H277&lt;&gt;"CZ",AF277=AF273,AF275&lt;&gt;AF272,AF275&lt;&gt;AF278),A273-COUNTIFS($H$263:$H273,"&lt;&gt;CZ")&amp;$AH$5&amp;A277-COUNTIFS($H$263:$H277,"&lt;&gt;CZ"),IF(AND(H275="CZ",H274&lt;&gt;"CZ",H273="CZ",H276="CZ",H277&lt;&gt;"CZ",AF277=AF273,AF275&lt;&gt;AF272,AF275&lt;&gt;AF278),A273-COUNTIFS($H$263:$H273,"&lt;&gt;CZ")&amp;$AH$5&amp;A277-COUNTIFS($H$263:$H277,"&lt;&gt;CZ"),IF(AND(H275="CZ",H274&lt;&gt;"CZ",H273="CZ",H276&lt;&gt;"CZ",H277="CZ",AF277=AF273,AF275&lt;&gt;AF272,AF275&lt;&gt;AF278),A273-COUNTIFS($H$263:$H273,"&lt;&gt;CZ")&amp;$AH$5&amp;A277-COUNTIFS($H$263:$H277,"&lt;&gt;CZ"),IF(AND(H275="CZ",H274&lt;&gt;"CZ",H273&lt;&gt;"CZ",H276="CZ",H277="CZ",AF277=AF273,AF275&lt;&gt;AF272,AF275&lt;&gt;AF278),A274-COUNTIFS($H$263:$H273,"&lt;&gt;CZ")&amp;$AH$5&amp;A277-COUNTIFS($H$263:$H277,"&lt;&gt;CZ"),IF(AND(H275="CZ",H274&lt;&gt;"CZ",H273&lt;&gt;"CZ",H276&lt;&gt;"CZ",H277="CZ",AF277=AF273,AF275&lt;&gt;AF272,AF275&lt;&gt;AF278),A274-COUNTIFS($H$263:$H273,"&lt;&gt;CZ")&amp;$AH$5&amp;A277-COUNTIFS($H$263:$H277,"&lt;&gt;CZ"),IF(AND(H275="CZ",H274&lt;&gt;"CZ",H273&lt;&gt;"CZ",H276="CZ",H277&lt;&gt;"CZ",AF277=AF273,AF275&lt;&gt;AF272,AF275&lt;&gt;AF278),A274-COUNTIFS($H$263:$H273,"&lt;&gt;CZ")&amp;$AH$5&amp;A277-COUNTIFS($H$263:$H277,"&lt;&gt;CZ"),IF(AND(H275="CZ",H274&lt;&gt;"CZ",H273="CZ",H276&lt;&gt;"CZ",H277&lt;&gt;"CZ",AF277=AF273,AF275&lt;&gt;AF272,AF275&lt;&gt;AF278),A273-COUNTIFS($H$263:$H273,"&lt;&gt;CZ")&amp;$AH$5&amp;A277-COUNTIFS($H$263:$H277,"&lt;&gt;CZ"),IF(AND(H275="CZ",H274="CZ",H273&lt;&gt;"CZ",H276&lt;&gt;"CZ",H277&lt;&gt;"CZ",AF277=AF273,AF275&lt;&gt;AF272,AF275&lt;&gt;AF278),A274-COUNTIFS($H$263:$H273,"&lt;&gt;CZ")&amp;$AH$5&amp;A277-COUNTIFS($H$263:$H277,"&lt;&gt;CZ"),IF(AND(H275="CZ",H274="CZ",H273&lt;&gt;"CZ",H276&lt;&gt;"CZ",H277="CZ",AF277=AF273,AF275&lt;&gt;AF272,AF275&lt;&gt;AF278),A274-COUNTIFS($H$263:$H273,"&lt;&gt;CZ")&amp;$AH$5&amp;A277-COUNTIFS($H$263:$H277,"&lt;&gt;CZ"),IF(AND(H275="CZ",H274="CZ",H273&lt;&gt;"CZ",H276="CZ",H277&lt;&gt;"CZ",AF277=AF273,AF275&lt;&gt;AF272,AF275&lt;&gt;AF278),A274-COUNTIFS($H$263:$H273,"&lt;&gt;CZ")&amp;$AH$5&amp;A277-COUNTIFS($H$263:$H277,"&lt;&gt;CZ"),IF(AND(H275="CZ",H274="CZ",H273="CZ",H276&lt;&gt;"CZ",H277&lt;&gt;"CZ",AF277=AF273,AF275&lt;&gt;AF272,AF275&lt;&gt;AF278),A273-COUNTIFS($H$263:$H273,"&lt;&gt;CZ")&amp;$AH$5&amp;A277-COUNTIFS($H$263:$H277,"&lt;&gt;CZ"),""))))))))))))))))))))))))))))))))))))))))))))))))</f>
        <v/>
      </c>
      <c r="AK275" s="102" t="str">
        <f>IF(AI275&lt;&gt;"","",IF(AJ275&lt;&gt;"","",IF(AND(H274="CZ",H273&lt;&gt;"CZ",H272&lt;&gt;"CZ",H275&lt;&gt;"CZ",H276&lt;&gt;"CZ",AF276=AF272,AF274&lt;&gt;AF271,AF274&lt;&gt;AF277),A273-COUNTIFS($H$263:$H272,"&lt;&gt;CZ"),IF(AND(H275="CZ",H274&lt;&gt;"CZ",H276="CZ",H277="CZ",H278="CZ",AF278=AF274,AF275&lt;&gt;AF273,AF275&lt;&gt;AF279),A275-COUNTIFS($H$263:$H274,"&lt;&gt;CZ")&amp;$AH$5&amp;A278-COUNTIFS($H$263:$H278,"&lt;&gt;CZ"),IF(AND(H275="CZ",H274="CZ",H276&lt;&gt;"CZ",H277="CZ",H278="CZ",AF278=AF274,AF275&lt;&gt;AF273,AF275&lt;&gt;AF279),A274-COUNTIFS($H$263:$H274,"&lt;&gt;CZ")&amp;$AH$5&amp;A278-COUNTIFS($H$263:$H278,"&lt;&gt;CZ"),IF(AND(H275="CZ",H274="CZ",H276="CZ",H277&lt;&gt;"CZ",H278="CZ",AF278=AF274,AF275&lt;&gt;AF273,AF275&lt;&gt;AF279),A274-COUNTIFS($H$263:$H274,"&lt;&gt;CZ")&amp;$AH$5&amp;A278-COUNTIFS($H$263:$H278,"&lt;&gt;CZ"),IF(AND(H275="CZ",H274="CZ",H276="CZ",H277="CZ",H278&lt;&gt;"CZ",AF278=AF274,AF275&lt;&gt;AF273,AF275&lt;&gt;AF279),A274-COUNTIFS($H$263:$H274,"&lt;&gt;CZ")&amp;$AH$5&amp;A278-COUNTIFS($H$263:$H278,"&lt;&gt;CZ"),IF(AND(H275="CZ",H274&lt;&gt;"CZ",H276="CZ",H277="CZ",H278&lt;&gt;"CZ",AF278=AF274,AF275&lt;&gt;AF273,AF275&lt;&gt;AF279),A275-COUNTIFS($H$263:$H274,"&lt;&gt;CZ")&amp;$AH$5&amp;A278-COUNTIFS($H$263:$H278,"&lt;&gt;CZ"),IF(AND(H275="CZ",H274&lt;&gt;"CZ",H276="CZ",H277&lt;&gt;"CZ",H278="CZ",AF278=AF274,AF275&lt;&gt;AF273,AF275&lt;&gt;AF279),A275-COUNTIFS($H$263:$H274,"&lt;&gt;CZ")&amp;$AH$5&amp;A278-COUNTIFS($H$263:$H278,"&lt;&gt;CZ"),IF(AND(H275="CZ",H274&lt;&gt;"CZ",H276&lt;&gt;"CZ",H277="CZ",H278="CZ",AF278=AF274,AF275&lt;&gt;AF273,AF275&lt;&gt;AF279),A275-COUNTIFS($H$263:$H274,"&lt;&gt;CZ")&amp;$AH$5&amp;A278-COUNTIFS($H$263:$H278,"&lt;&gt;CZ"),IF(AND(H275="CZ",H274&lt;&gt;"CZ",H276&lt;&gt;"CZ",H277&lt;&gt;"CZ",H278="CZ",AF278=AF274,AF275&lt;&gt;AF273,AF275&lt;&gt;AF279),A275-COUNTIFS($H$263:$H274,"&lt;&gt;CZ")&amp;$AH$5&amp;A278-COUNTIFS($H$263:$H278,"&lt;&gt;CZ"),IF(AND(H275="CZ",H274&lt;&gt;"CZ",H276&lt;&gt;"CZ",H277&lt;&gt;"CZ",H278&lt;&gt;"CZ",AF278=AF274,AF275&lt;&gt;AF273,AF275&lt;&gt;AF279),A278-COUNTIFS($H$263:$H278,"&lt;&gt;CZ"),IF(AND(H275="CZ",H274&lt;&gt;"CZ",H276&lt;&gt;"CZ",H277="CZ",H278&lt;&gt;"CZ",AF278=AF274,AF275&lt;&gt;AF273,AF275&lt;&gt;AF279),A275-COUNTIFS($H$263:$H274,"&lt;&gt;CZ")&amp;$AH$5&amp;A278-COUNTIFS($H$263:$H278,"&lt;&gt;CZ"),IF(AND(H275="CZ",H274="CZ",H276="CZ",H277&lt;&gt;"CZ",H278&lt;&gt;"CZ",AF278=AF274,AF275&lt;&gt;AF273,AF275&lt;&gt;AF279),A274-COUNTIFS($H$263:$H274,"&lt;&gt;CZ")&amp;$AH$5&amp;A278-COUNTIFS($H$263:$H278,"&lt;&gt;CZ"),IF(AND(H275="CZ",H274="CZ",H276&lt;&gt;"CZ",H277&lt;&gt;"CZ",H278&lt;&gt;"CZ",AF278=AF274,AF275&lt;&gt;AF273,AF275&lt;&gt;AF279),A274-COUNTIFS($H$263:$H274,"&lt;&gt;CZ")&amp;$AH$5&amp;A278-COUNTIFS($H$263:$H278,"&lt;&gt;CZ"),IF(AND(H275="CZ",H274="CZ",H276&lt;&gt;"CZ",H277&lt;&gt;"CZ",H278="CZ",AF278=AF274,AF275&lt;&gt;AF273,AF275&lt;&gt;AF279),A274-COUNTIFS($H$263:$H274,"&lt;&gt;CZ")&amp;$AH$5&amp;A278-COUNTIFS($H$263:$H278,"&lt;&gt;CZ"),IF(AND(H275="CZ",H274="CZ",H276&lt;&gt;"CZ",H277="CZ",H278&lt;&gt;"CZ",AF278=AF274,AF275&lt;&gt;AF273,AF275&lt;&gt;AF279),A274-COUNTIFS($H$263:$H274,"&lt;&gt;CZ")&amp;$AH$5&amp;A278-COUNTIFS($H$263:$H278,"&lt;&gt;CZ"),IF(AND(H275="CZ",H274&lt;&gt;"CZ",H276="CZ",H277&lt;&gt;"CZ",H278&lt;&gt;"CZ",AF278=AF274,AF275&lt;&gt;AF273,AF275&lt;&gt;AF279),A275-COUNTIFS($H$263:$H274,"&lt;&gt;CZ")&amp;$AH$5&amp;A278-COUNTIFS($H$263:$H278,"&lt;&gt;CZ"),IF(AND(H275="CZ",H276&lt;&gt;"CZ",H277="CZ",H278="CZ",H279="CZ",AF275=AF279,AF275&lt;&gt;AF274,AF275&lt;&gt;AF280),A275-COUNTIFS($H$263:$H275,"&lt;&gt;CZ")&amp;$AH$5&amp;A279-COUNTIFS($H$263:$H279,"&lt;&gt;CZ"),IF(AND(H275="CZ",H276="CZ",H277&lt;&gt;"CZ",H278="CZ",H279="CZ",AF275=AF279,AF275&lt;&gt;AF274,AF275&lt;&gt;AF280),A275-COUNTIFS($H$263:$H275,"&lt;&gt;CZ")&amp;$AH$5&amp;A279-COUNTIFS($H$263:$H279,"&lt;&gt;CZ"),IF(AND(H275="CZ",H276="CZ",H277="CZ",H278&lt;&gt;"CZ",H279="CZ",AF275=AF279,AF275&lt;&gt;AF274,AF275&lt;&gt;AF280),A275-COUNTIFS($H$263:$H275,"&lt;&gt;CZ")&amp;$AH$5&amp;A279-COUNTIFS($H$263:$H279,"&lt;&gt;CZ"),IF(AND(H275="CZ",H276="CZ",H277="CZ",H278="CZ",H279&lt;&gt;"CZ",AF275=AF279,AF275&lt;&gt;AF274,AF275&lt;&gt;AF280),A275-COUNTIFS($H$263:$H275,"&lt;&gt;CZ")&amp;$AH$5&amp;A279-COUNTIFS($H$263:$H279,"&lt;&gt;CZ"),IF(AND(H275="CZ",H274&lt;&gt;"CZ",H273="CZ",H272="CZ",H276&lt;&gt;"CZ",AF276=AF272,AF275&lt;&gt;AF271,AF275&lt;&gt;AF277),A272-COUNTIFS($H$263:$H272,"&lt;&gt;CZ")&amp;$AH$5&amp;A276-COUNTIFS($H$263:$H276,"&lt;&gt;CZ"),IF(AND(H275="CZ",H276&lt;&gt;"CZ",H277="CZ",H278="CZ",H279&lt;&gt;"CZ",AF275=AF279,AF275&lt;&gt;AF274,AF275&lt;&gt;AF280),A275-COUNTIFS($H$263:$H275,"&lt;&gt;CZ")&amp;$AH$5&amp;A279-COUNTIFS($H$263:$H279,"&lt;&gt;CZ"),IF(AND(H275="CZ",H276&lt;&gt;"CZ",H277="CZ",H278&lt;&gt;"CZ",H279="CZ",AF275=AF279,AF275&lt;&gt;AF274,AF275&lt;&gt;AF280),A275-COUNTIFS($H$263:$H275,"&lt;&gt;CZ")&amp;$AH$5&amp;A279-COUNTIFS($H$263:$H279,"&lt;&gt;CZ"),IF(AND(H275="CZ",H276&lt;&gt;"CZ",H277&lt;&gt;"CZ",H278="CZ",H279="CZ",AF275=AF279,AF275&lt;&gt;AF274,AF275&lt;&gt;AF280),A275-COUNTIFS($H$263:$H275,"&lt;&gt;CZ")&amp;$AH$5&amp;A279-COUNTIFS($H$263:$H279,"&lt;&gt;CZ"),IF(AND(H275="CZ",H276&lt;&gt;"CZ",H277&lt;&gt;"CZ",H278&lt;&gt;"CZ",H279="CZ",AF275=AF279,AF275&lt;&gt;AF274,AF275&lt;&gt;AF280),A275-COUNTIFS($H$263:$H275,"&lt;&gt;CZ")&amp;$AH$5&amp;A279-COUNTIFS($H$263:$H279,"&lt;&gt;CZ"),IF(AND(H275="CZ",H276&lt;&gt;"CZ",H277&lt;&gt;"CZ",H278="CZ",H279&lt;&gt;"CZ",AF275=AF279,AF275&lt;&gt;AF274,AF275&lt;&gt;AF280),A275-COUNTIFS($H$263:$H275,"&lt;&gt;CZ")&amp;$AH$5&amp;A279-COUNTIFS($H$263:$H279,"&lt;&gt;CZ"),IF(AND(H275="CZ",H276&lt;&gt;"CZ",H277="CZ",H278&lt;&gt;"CZ",H279&lt;&gt;"CZ",AF275=AF279,AF275&lt;&gt;AF274,AF275&lt;&gt;AF280),A275-COUNTIFS($H$263:$H275,"&lt;&gt;CZ")&amp;$AH$5&amp;A279-COUNTIFS($H$263:$H279,"&lt;&gt;CZ"),IF(AND(H275="CZ",H276="CZ",H277&lt;&gt;"CZ",H278&lt;&gt;"CZ",H279&lt;&gt;"CZ",AF275=AF279,AF275&lt;&gt;AF274,AF275&lt;&gt;AF280),A275-COUNTIFS($H$263:$H275,"&lt;&gt;CZ")&amp;$AH$5&amp;A279-COUNTIFS($H$263:$H279,"&lt;&gt;CZ"),IF(AND(H275="CZ",H276="CZ",H277="CZ",H278&lt;&gt;"CZ",H279&lt;&gt;"CZ",AF275=AF279,AF275&lt;&gt;AF274,AF275&lt;&gt;AF280),A275-COUNTIFS($H$263:$H275,"&lt;&gt;CZ")&amp;$AH$5&amp;A279-COUNTIFS($H$263:$H279,"&lt;&gt;CZ"),IF(AND(H275="CZ",H276="CZ",H277&lt;&gt;"CZ",H278="CZ",H279&lt;&gt;"CZ",AF275=AF279,AF275&lt;&gt;AF274,AF275&lt;&gt;AF280),A275-COUNTIFS($H$263:$H275,"&lt;&gt;CZ")&amp;$AH$5&amp;A279-COUNTIFS($H$263:$H279,"&lt;&gt;CZ"),IF(AND(H275="CZ",H276="CZ",H277="CZ",H278&lt;&gt;"CZ",H279&lt;&gt;"CZ",AF275=AF279,AF275&lt;&gt;AF274,AF275&lt;&gt;AF280),A275-COUNTIFS($H$263:$H275,"&lt;&gt;CZ")&amp;$AH$5&amp;A279-COUNTIFS($H$263:$H279,"&lt;&gt;CZ"),IF(AND(H275="CZ",H276="CZ",H277&lt;&gt;"CZ",H278&lt;&gt;"CZ",H279&lt;&gt;"CZ",AF275=AF279,AF275&lt;&gt;AF274,AF275&lt;&gt;AF280),A279-COUNTIFS($H$263:$H279,"&lt;&gt;CZ"),""))))))))))))))))))))))))))))))))))</f>
        <v/>
      </c>
      <c r="AL275" s="120" t="str">
        <f t="shared" si="17"/>
        <v>NE</v>
      </c>
    </row>
    <row r="276" spans="1:38" s="104" customFormat="1" ht="15" customHeight="1">
      <c r="A276" s="105">
        <v>14</v>
      </c>
      <c r="B276" s="106">
        <v>729</v>
      </c>
      <c r="C276" s="107" t="s">
        <v>241</v>
      </c>
      <c r="D276" s="107" t="s">
        <v>162</v>
      </c>
      <c r="E276" s="106">
        <v>1999</v>
      </c>
      <c r="F276" s="108"/>
      <c r="G276" s="109" t="s">
        <v>240</v>
      </c>
      <c r="H276" s="110" t="s">
        <v>257</v>
      </c>
      <c r="I276" s="111"/>
      <c r="J276" s="112">
        <v>0</v>
      </c>
      <c r="K276" s="111"/>
      <c r="L276" s="112">
        <v>0</v>
      </c>
      <c r="M276" s="111"/>
      <c r="N276" s="112">
        <v>0</v>
      </c>
      <c r="O276" s="111"/>
      <c r="P276" s="112">
        <v>0</v>
      </c>
      <c r="Q276" s="111"/>
      <c r="R276" s="112">
        <v>0</v>
      </c>
      <c r="S276" s="113"/>
      <c r="T276" s="112">
        <v>0</v>
      </c>
      <c r="U276" s="111">
        <v>100</v>
      </c>
      <c r="V276" s="112">
        <v>740</v>
      </c>
      <c r="W276" s="111">
        <v>100</v>
      </c>
      <c r="X276" s="112">
        <v>770</v>
      </c>
      <c r="Y276" s="111">
        <v>76</v>
      </c>
      <c r="Z276" s="112">
        <v>638.4</v>
      </c>
      <c r="AA276" s="111">
        <v>39</v>
      </c>
      <c r="AB276" s="112">
        <v>339.29999999999995</v>
      </c>
      <c r="AC276" s="111"/>
      <c r="AD276" s="112">
        <v>0</v>
      </c>
      <c r="AE276" s="116">
        <v>0.01</v>
      </c>
      <c r="AF276" s="117">
        <v>2487.6999999999998</v>
      </c>
      <c r="AG276" s="118" t="s">
        <v>258</v>
      </c>
      <c r="AH276" s="100">
        <f t="shared" ca="1" si="16"/>
        <v>0.32851701481311935</v>
      </c>
      <c r="AI276" s="119" t="str">
        <f>IF(H276="","",IF(H276&lt;&gt;"CZ","NE",IF(AND(H276="CZ",AF275&lt;&gt;AF276,AF276&lt;&gt;AF277),A276-COUNTIF($H$263:$H276,"&lt;&gt;CZ"),IF(AND(H276="CZ",H275="CZ",AF276=AF275,AF276&lt;&gt;AF274,AF276&lt;&gt;AF277),A275-COUNTIF($H$263:$H276,"&lt;&gt;CZ")&amp;$AH$5&amp;A276-COUNTIF($H$263:$H276,"&lt;&gt;CZ"),IF(AND(H276="CZ",H277="CZ",AF276&lt;&gt;AF275,AF276=AF277,AF276&lt;&gt;AF278),A276-COUNTIF($H$263:$H276,"&lt;&gt;CZ")&amp;$AH$5&amp;A277-COUNTIF($H$263:$H277,"&lt;&gt;CZ"),IF(AND(H276="CZ",H275="CZ",H274="CZ",AF276=AF274,AF276&lt;&gt;AF273,AF276&lt;&gt;AF277),A274-COUNTIF($H$263:$H276,"&lt;&gt;CZ")&amp;$AH$5&amp;A276-COUNTIF($H$263:$H276,"&lt;&gt;CZ"),IF(AND(H276="CZ",H275="CZ",H277="CZ",AF277=AF275,AF276&lt;&gt;AF274,AF276&lt;&gt;AF278),A275-COUNTIF($H$263:$H275,"&lt;&gt;CZ")&amp;$AH$5&amp;A277-COUNTIF($H$263:$H277,"&lt;&gt;CZ"),IF(AND(H276="CZ",H277="CZ",H278="CZ",AF276&lt;&gt;AF275,AF276=AF278,AF276&lt;&gt;AF279),A276-COUNTIF($H$263:$H276,"&lt;&gt;CZ")&amp;$AH$5&amp;A278-COUNTIF($H$263:$H278,"&lt;&gt;CZ"),IF(AND(H276="CZ",H275="CZ",H274="CZ",H273="CZ",AF276=AF273,AF276&lt;&gt;AF272,AF276&lt;&gt;AF277),A273-COUNTIF($H$263:$H273,"&lt;&gt;CZ")&amp;$AH$5&amp;A276-COUNTIF($H$263:$H276,"&lt;&gt;CZ"),IF(AND(H276="CZ",H275="CZ",H274="CZ",H277="CZ",AF277=AF274,AF276&lt;&gt;AF273,AF276&lt;&gt;AF278),A274-COUNTIF($H$263:$H274,"&lt;&gt;CZ")&amp;$AH$5&amp;A277-COUNTIF($H$263:$H277,"&lt;&gt;CZ"),IF(AND(H276="CZ",H275="CZ",H277="CZ",H278="CZ",AF278=AF275,AF276&lt;&gt;AF274,AF276&lt;&gt;AF279),A275-COUNTIF($H$263:$H275,"&lt;&gt;CZ")&amp;$AH$5&amp;A278-COUNTIF($H$263:$H278,"&lt;&gt;CZ"),IF(AND(H276="CZ",H277="CZ",H278="CZ",H279="CZ",AF276&lt;&gt;AF275,AF276=AF279,AF276&lt;&gt;AF280),A276-COUNTIF($H$263:$H276,"&lt;&gt;CZ")&amp;$AH$5&amp;A279-COUNTIF($H$263:$H279,"&lt;&gt;CZ"),IF(AND(H276="CZ",H275="CZ",H274="CZ",H273="CZ",H272="CZ",AF276=AF272,AF276&lt;&gt;AF271,AF276&lt;&gt;AF277),A272-COUNTIF($H$263:$H272,"&lt;&gt;CZ")&amp;$AH$5&amp;A276-COUNTIF($H$263:$H276,"&lt;&gt;CZ"),IF(AND(H276="CZ",H275="CZ",H274="CZ",H273="CZ",H277="CZ",AF277=AF273,AF276&lt;&gt;AF272,AF276&lt;&gt;AF278),A273-COUNTIF($H$263:$H273,"&lt;&gt;CZ")&amp;$AH$5&amp;A277-COUNTIF($H$263:$H277,"&lt;&gt;CZ"),IF(AND(H276="CZ",H275="CZ",H274="CZ",H277="CZ",H278="CZ",AF278=AF274,AF276&lt;&gt;AF273,AF276&lt;&gt;AF279),A274-COUNTIF($H$263:$H274,"&lt;&gt;CZ")&amp;$AH$5&amp;A278-COUNTIF($H$263:$H278,"&lt;&gt;CZ"),IF(AND(H276="CZ",H275="CZ",H277="CZ",H278="CZ",H279="CZ",AF279=AF275,AF276&lt;&gt;AF274,AF276&lt;&gt;AF280),A275-COUNTIF($H$263:$H275,"&lt;&gt;CZ")&amp;$AH$5&amp;A279-COUNTIF($H$263:$H279,"&lt;&gt;CZ"),IF(AND(H276="CZ",H277="CZ",H278="CZ",H279="CZ",H280="CZ",AF276&lt;&gt;AF275,AF276=AF280,AF276&lt;&gt;AF281),A276-COUNTIF($H$263:$H276,"&lt;&gt;CZ")&amp;$AH$5&amp;A280-COUNTIF($H$263:$H280,"&lt;&gt;CZ"),IF(AND(H276="CZ",H275&lt;&gt;"CZ",AF276=AF275,AF276&lt;&gt;AF274,AF276&lt;&gt;AF277),A276-COUNTIF($H$263:$H276,"&lt;&gt;CZ"),IF(AND(H276="CZ",H277&lt;&gt;"CZ",AF276&lt;&gt;AF275,AF276=AF277,AF276&lt;&gt;AF278),A276-COUNTIF($H$263:$H276,"&lt;&gt;CZ"),IF(AND(H276="CZ",H275&lt;&gt;"CZ",H274="CZ",AF276=AF274,AF276&lt;&gt;AF273,AF276&lt;&gt;AF277),A274-COUNTIF($H$263:$H274,"&lt;&gt;CZ")&amp;$AH$5&amp;A276-COUNTIF($H$263:$H276,"&lt;&gt;CZ"),IF(AND(H276="CZ",H275="CZ",H274&lt;&gt;"CZ",AF276=AF274,AF276&lt;&gt;AF273,AF276&lt;&gt;AF277),A275-COUNTIF($H$263:$H274,"&lt;&gt;CZ")&amp;$AH$5&amp;A276-COUNTIF($H$263:$H276,"&lt;&gt;CZ"),IF(AND(H276="CZ",H275&lt;&gt;"CZ",H274&lt;&gt;"CZ",AF276=AF274,AF276&lt;&gt;AF273,AF276&lt;&gt;AF277),A276-COUNTIF($H$263:$H276,"&lt;&gt;CZ"),IF(AND(H276="CZ",H275&lt;&gt;"CZ",H277="CZ",AF276=AF275,AF276&lt;&gt;AF274,AF276=AF277,AF276&lt;&gt;AF278),A276-COUNTIF($H$263:$H275,"&lt;&gt;CZ")&amp;$AH$5&amp;A277-COUNTIF($H$263:$H277,"&lt;&gt;CZ"),IF(AND(H276="CZ",H275="CZ",H277&lt;&gt;"CZ",AF277=AF275,AF276&lt;&gt;AF274,AF276&lt;&gt;AF278),A275-COUNTIF($H$263:$H275,"&lt;&gt;CZ")&amp;$AH$5&amp;A277-COUNTIF($H$263:$H277,"&lt;&gt;CZ"),IF(AND(H276="CZ",H275&lt;&gt;"CZ",H277&lt;&gt;"CZ",AF277=AF275,AF276&lt;&gt;AF274,AF276&lt;&gt;AF278),A276-COUNTIF($H$263:$H275,"&lt;&gt;CZ"),IF(AND(H276="CZ",H277&lt;&gt;"CZ",H278="CZ",AF276&lt;&gt;AF275,AF276=AF278,AF276&lt;&gt;AF279),A276-COUNTIF($H$263:$H276,"&lt;&gt;CZ")&amp;$AH$5&amp;A278-COUNTIF($H$263:$H278,"&lt;&gt;CZ"),IF(AND(H276="CZ",H277="CZ",H278&lt;&gt;"CZ",AF276&lt;&gt;AF275,AF276=AF278,AF276&lt;&gt;AF279),A276-COUNTIF($H$263:$H276,"&lt;&gt;CZ")&amp;$AH$5&amp;A278-COUNTIF($H$263:$H278,"&lt;&gt;CZ"),IF(AND(H276="CZ",H277&lt;&gt;"CZ",H278&lt;&gt;"CZ",AF276&gt;0,AF276&lt;&gt;AF275,AF276=AF278,AF276&lt;&gt;AF279),A276-COUNTIF($H$263:$H276,"&lt;&gt;CZ"),IF(AND(H276="CZ",H275&lt;&gt;"CZ",H274="CZ",H273="CZ",AF276=AF273,AF276&lt;&gt;AF272,AF276&lt;&gt;AF277),A273-COUNTIF($H$263:$H273,"&lt;&gt;CZ")&amp;$AH$5&amp;A276-COUNTIF($H$263:$H276,"&lt;&gt;CZ"),IF(AND(H276="CZ",H275="CZ",H274&lt;&gt;"CZ",H273="CZ",AF276=AF273,AF276&lt;&gt;AF272,AF276&lt;&gt;AF277),A273-COUNTIF($H$263:$H273,"&lt;&gt;CZ")&amp;$AH$5&amp;A276-COUNTIF($H$263:$H276,"&lt;&gt;CZ"),IF(AND(H276="CZ",H275="CZ",H274="CZ",H273&lt;&gt;"CZ",AF276=AF273,AF276&lt;&gt;AF272,AF276&lt;&gt;AF277),A274-COUNTIF($H$263:$H273,"&lt;&gt;CZ")&amp;$AH$5&amp;A276-COUNTIF($H$263:$H276,"&lt;&gt;CZ"),IF(AND(H276="CZ",H275&lt;&gt;"CZ",H274&lt;&gt;"CZ",H273="CZ",AF276=AF273,AF276&lt;&gt;AF272,AF276&lt;&gt;AF277),A273-COUNTIF($H$263:$H273,"&lt;&gt;CZ")&amp;$AH$5&amp;A276-COUNTIF($H$263:$H276,"&lt;&gt;CZ"),IF(AND(H276="CZ",H275&lt;&gt;"CZ",H274="CZ",H273&lt;&gt;"CZ",AF276=AF273,AF276&lt;&gt;AF272,AF276&lt;&gt;AF277),A274-COUNTIF($H$263:$H273,"&lt;&gt;CZ")&amp;$AH$5&amp;A276-COUNTIF($H$263:$H276,"&lt;&gt;CZ"),IF(AND(H276="CZ",H275="CZ",H274&lt;&gt;"CZ",H273&lt;&gt;"CZ",AF276=AF273,AF276&lt;&gt;AF272,AF276&lt;&gt;AF277),A274-COUNTIF($H$263:$H273,"&lt;&gt;CZ")&amp;$AH$5&amp;A276-COUNTIF($H$263:$H276,"&lt;&gt;CZ"),IF(AND(H276="CZ",H275&lt;&gt;"CZ",H274&lt;&gt;"CZ",H273&lt;&gt;"CZ",AF276=AF273,AF276&lt;&gt;AF272,AF276&lt;&gt;AF277),A276-COUNTIF($H$263:$H276,"&lt;&gt;CZ"),IF(AND(H276="CZ",H275="CZ",H274&lt;&gt;"CZ",H277="CZ",AF276=AF274,AF276&lt;&gt;AF273,AF276=AF277,AF276&lt;&gt;AF278),A275-COUNTIF($H$263:$H274,"&lt;&gt;CZ")&amp;$AH$5&amp;A277-COUNTIF($H$263:$H277,"&lt;&gt;CZ"),IF(AND(H276="CZ",H275="CZ",H274="CZ",H277&lt;&gt;"CZ",AF276=AF274,AF276&lt;&gt;AF273,AF276=AF277,AF276&lt;&gt;AF278),A274-COUNTIF($H$263:$H274,"&lt;&gt;CZ")&amp;$AH$5&amp;A277-COUNTIF($H$263:$H277,"&lt;&gt;CZ"),IF(AND(H276="CZ",H275&lt;&gt;"CZ",H274&lt;&gt;"CZ",H277="CZ",AF276=AF274,AF276&lt;&gt;AF273,AF276=AF277,AF276&lt;&gt;AF278),A275-COUNTIF($H$263:$H274,"&lt;&gt;CZ")&amp;$AH$5&amp;A277-COUNTIF($H$263:$H277,"&lt;&gt;CZ"),IF(AND(H276="CZ",H275&lt;&gt;"CZ",H274="CZ",H277="CZ",AF276=AF274,AF276&lt;&gt;AF273,AF276=AF277,AF276&lt;&gt;AF278),A274-COUNTIF($H$263:$H274,"&lt;&gt;CZ")&amp;$AH$5&amp;A277-COUNTIF($H$263:$H277,"&lt;&gt;CZ"),IF(AND(H276="CZ",H275&lt;&gt;"CZ",H274="CZ",H277&lt;&gt;"CZ",AF276=AF274,AF276&lt;&gt;AF273,AF276=AF277,AF276&lt;&gt;AF278),A274-COUNTIF($H$263:$H274,"&lt;&gt;CZ")&amp;$AH$5&amp;A277-COUNTIF($H$263:$H277,"&lt;&gt;CZ"),IF(AND(H276="CZ",H275="CZ",H274&lt;&gt;"CZ",H277&lt;&gt;"CZ",AF277=AF274,AF276&lt;&gt;AF273,AF276&lt;&gt;AF278),A275-COUNTIF($H$263:$H274,"&lt;&gt;CZ")&amp;$AH$5&amp;A277-COUNTIF($H$263:$H277,"&lt;&gt;CZ"),IF(AND(H276="CZ",H275&lt;&gt;"CZ",H274&lt;&gt;"CZ",H277&lt;&gt;"CZ",AF277=AF274,AF276&lt;&gt;AF273,AF276&lt;&gt;AF278),A275-COUNTIF($H$263:$H274,"&lt;&gt;CZ"),IF(AND(H276="CZ",H275&lt;&gt;"CZ",H277="CZ",H278="CZ",AF278=AF275,AF276&lt;&gt;AF274,AF276&lt;&gt;AF279),A276-COUNTIF($H$263:$H275,"&lt;&gt;CZ")&amp;$AH$5&amp;A278-COUNTIF($H$263:$H278,"&lt;&gt;CZ"),IF(AND(H276="CZ",H275="CZ",H277&lt;&gt;"CZ",H278="CZ",AF278=AF275,AF276&lt;&gt;AF274,AF276&lt;&gt;AF279),A275-COUNTIF($H$263:$H275,"&lt;&gt;CZ")&amp;$AH$5&amp;A278-COUNTIF($H$263:$H278,"&lt;&gt;CZ"),IF(AND(H276="CZ",H275="CZ",H277="CZ",H278&lt;&gt;"CZ",AF278=AF275,AF276&lt;&gt;AF274,AF276&lt;&gt;AF279),A275-COUNTIF($H$263:$H275,"&lt;&gt;CZ")&amp;$AH$5&amp;A278-COUNTIF($H$263:$H278,"&lt;&gt;CZ"),IF(AND(H276="CZ",H275&lt;&gt;"CZ",H277&lt;&gt;"CZ",H278="CZ",AF278=AF275,AF276&lt;&gt;AF274,AF276&lt;&gt;AF279),A276-COUNTIF($H$263:$H275,"&lt;&gt;CZ")&amp;$AH$5&amp;A278-COUNTIF($H$263:$H278,"&lt;&gt;CZ"),IF(AND(H276="CZ",H275&lt;&gt;"CZ",H277="CZ",H278&lt;&gt;"CZ",AF278=AF275,AF276&lt;&gt;AF274,AF276&lt;&gt;AF279),A276-COUNTIF($H$263:$H275,"&lt;&gt;CZ")&amp;$AH$5&amp;A278-COUNTIF($H$263:$H278,"&lt;&gt;CZ"),IF(AND(H276="CZ",H275="CZ",H277&lt;&gt;"CZ",H278&lt;&gt;"CZ",AF278=AF275,AF276&lt;&gt;AF274,AF276&lt;&gt;AF279),A275-COUNTIF($H$263:$H275,"&lt;&gt;CZ")&amp;$AH$5&amp;A278-COUNTIF($H$263:$H278,"&lt;&gt;CZ"),IF(AND(H276="CZ",H275&lt;&gt;"CZ",H277&lt;&gt;"CZ",H278&lt;&gt;"CZ",AF278=AF275,AF276&lt;&gt;AF274,AF276&lt;&gt;AF279),A276-COUNTIF($H$263:$H275,"&lt;&gt;CZ"),IF(AND(H276="CZ",H277="CZ",H278="CZ",H279&lt;&gt;"CZ",AF276&lt;&gt;AF275,AF276=AF279,AF276&lt;&gt;AF280),A276-COUNTIF($H$263:$H276,"&lt;&gt;CZ")&amp;$AH$5&amp;A279-COUNTIF($H$263:$H279,"&lt;&gt;CZ"),IF(AND(H276="CZ",H277="CZ",H278&lt;&gt;"CZ",H279="CZ",AF276&lt;&gt;AF275,AF276=AF279,AF276&lt;&gt;AF280),A276-COUNTIF($H$263:$H276,"&lt;&gt;CZ")&amp;$AH$5&amp;A279-COUNTIF($H$263:$H279,"&lt;&gt;CZ"),IF(AND(H276="CZ",H277&lt;&gt;"CZ",H278="CZ",H279="CZ",AF276&lt;&gt;AF275,AF276=AF279,AF276&lt;&gt;AF280),A276-COUNTIF($H$263:$H276,"&lt;&gt;CZ")&amp;$AH$5&amp;A279-COUNTIF($H$263:$H279,"&lt;&gt;CZ"),IF(AND(H276="CZ",H277&lt;&gt;"CZ",H278&lt;&gt;"CZ",H279="CZ",AF276&lt;&gt;AF275,AF276=AF279,AF276&lt;&gt;AF280),A276-COUNTIF($H$263:$H276,"&lt;&gt;CZ")&amp;$AH$5&amp;A279-COUNTIF($H$263:$H279,"&lt;&gt;CZ"),"")))))))))))))))))))))))))))))))))))))))))))))))))))))</f>
        <v>NE</v>
      </c>
      <c r="AJ276" s="102" t="str">
        <f>IF(AI276&lt;&gt;"","",IF(AND(H276="CZ",H277&lt;&gt;"CZ",H278="CZ",H279&lt;&gt;"CZ",AF276&lt;&gt;AF275,AF276=AF279,AF276&lt;&gt;AF280),A276-COUNTIF($H$263:$H276,"&lt;&gt;CZ")&amp;$AH$5&amp;A279-COUNTIF($H$263:$H279,"&lt;&gt;CZ"),IF(AND(H276="CZ",H277="CZ",H278&lt;&gt;"CZ",H279&lt;&gt;"CZ",AF276&lt;&gt;AF275,AF276=AF279,AF276&lt;&gt;AF280),A276-COUNTIF($H$263:$H276,"&lt;&gt;CZ")&amp;$AH$5&amp;A279-COUNTIF($H$263:$H279,"&lt;&gt;CZ"),IF(AND(H276="CZ",H277&lt;&gt;"CZ",H278&lt;&gt;"CZ",H279&lt;&gt;"CZ",AF276&lt;&gt;AF275,AF276=AF279,AF276&lt;&gt;AF280),A276-COUNTIF($H$263:$H276,"&lt;&gt;CZ"),IF(AND(H276="CZ",H275&lt;&gt;"CZ",H274="CZ",H273="CZ",H272="CZ",AF276=AF272,AF276&lt;&gt;AF271,AF276&lt;&gt;AF277),A272-COUNTIFS($H$263:$H272,"&lt;&gt;CZ")&amp;$AH$5&amp;A276-COUNTIFS($H$263:$H276,"&lt;&gt;CZ"),IF(AND(H276="CZ",H275="CZ",H274&lt;&gt;"CZ",H273="CZ",H272="CZ",AF276=AF272,AF276&lt;&gt;AF271,AF276&lt;&gt;AF277),A272-COUNTIFS($H$263:$H272,"&lt;&gt;CZ")&amp;$AH$5&amp;A276-COUNTIFS($H$263:$H276,"&lt;&gt;CZ"),IF(AND(H276="CZ",H275="CZ",H274="CZ",H273&lt;&gt;"CZ",H272="CZ",AF276=AF272,AF276&lt;&gt;AF271,AF276&lt;&gt;AF277),A272-COUNTIFS($H$263:$H272,"&lt;&gt;CZ")&amp;$AH$5&amp;A276-COUNTIFS($H$263:$H276,"&lt;&gt;CZ"),IF(AND(H276="CZ",H275="CZ",H274="CZ",H273="CZ",H272&lt;&gt;"CZ",AF276=AF272,AF276&lt;&gt;AF271,AF276&lt;&gt;AF277),A273-COUNTIFS($H$263:$H272,"&lt;&gt;CZ")&amp;$AH$5&amp;A276-COUNTIFS($H$263:$H276,"&lt;&gt;CZ"),IF(AND(H276="CZ",H275&lt;&gt;"CZ",H274="CZ",H273="CZ",H272&lt;&gt;"CZ",AF276=AF272,AF276&lt;&gt;AF271,AF276&lt;&gt;AF277),A273-COUNTIFS($H$263:$H272,"&lt;&gt;CZ")&amp;$AH$5&amp;A276-COUNTIFS($H$263:$H276,"&lt;&gt;CZ"),IF(AND(H276="CZ",H275&lt;&gt;"CZ",H274="CZ",H273&lt;&gt;"CZ",H272="CZ",AF276=AF272,AF276&lt;&gt;AF271,AF276&lt;&gt;AF277),A272-COUNTIFS($H$263:$H272,"&lt;&gt;CZ")&amp;$AH$5&amp;A276-COUNTIFS($H$263:$H276,"&lt;&gt;CZ"),IF(AND(H276="CZ",H275&lt;&gt;"CZ",H274&lt;&gt;"CZ",H273="CZ",H272="CZ",AF276=AF272,AF276&lt;&gt;AF271,AF276&lt;&gt;AF277),A272-COUNTIFS($H$263:$H272,"&lt;&gt;CZ")&amp;$AH$5&amp;A276-COUNTIFS($H$263:$H276,"&lt;&gt;CZ"),IF(AND(H276="CZ",H275&lt;&gt;"CZ",H274&lt;&gt;"CZ",H273&lt;&gt;"CZ",H272="CZ",AF276=AF272,AF276&lt;&gt;AF271,AF276&lt;&gt;AF277),A272-COUNTIFS($H$263:$H272,"&lt;&gt;CZ")&amp;$AH$5&amp;A276-COUNTIFS($H$263:$H276,"&lt;&gt;CZ"),IF(AND(H276="CZ",H275&lt;&gt;"CZ",H274&lt;&gt;"CZ",H273="CZ",H272&lt;&gt;"CZ",AF276=AF272,AF276&lt;&gt;AF271,AF276&lt;&gt;AF277),A273-COUNTIFS($H$263:$H272,"&lt;&gt;CZ")&amp;$AH$5&amp;A276-COUNTIFS($H$263:$H276,"&lt;&gt;CZ"),IF(AND(H276="CZ",H275&lt;&gt;"CZ",H274="CZ",H273&lt;&gt;"CZ",H272&lt;&gt;"CZ",AF276=AF272,AF276&lt;&gt;AF271,AF276&lt;&gt;AF277),A273-COUNTIFS($H$263:$H272,"&lt;&gt;CZ")&amp;$AH$5&amp;A276-COUNTIFS($H$263:$H276,"&lt;&gt;CZ"),IF(AND(H276="CZ",H275="CZ",H274&lt;&gt;"CZ",H273&lt;&gt;"CZ",H272&lt;&gt;"CZ",AF276=AF272,AF276&lt;&gt;AF271,AF276&lt;&gt;AF277),A273-COUNTIFS($H$263:$H272,"&lt;&gt;CZ")&amp;$AH$5&amp;A276-COUNTIFS($H$263:$H276,"&lt;&gt;CZ"),IF(AND(H276="CZ",H275="CZ",H274&lt;&gt;"CZ",H273&lt;&gt;"CZ",H272="CZ",AF276=AF272,AF276&lt;&gt;AF271,AF276&lt;&gt;AF277),A272-COUNTIFS($H$263:$H272,"&lt;&gt;CZ")&amp;$AH$5&amp;A276-COUNTIFS($H$263:$H276,"&lt;&gt;CZ"),IF(AND(H276="CZ",H275="CZ",H274&lt;&gt;"CZ",H273="CZ",H272&lt;&gt;"CZ",AF276=AF272,AF276&lt;&gt;AF271,AF276&lt;&gt;AF277),A273-COUNTIFS($H$263:$H272,"&lt;&gt;CZ")&amp;$AH$5&amp;A276-COUNTIFS($H$263:$H276,"&lt;&gt;CZ"),IF(AND(H276="CZ",H275="CZ",H274="CZ",H273&lt;&gt;"CZ",H272&lt;&gt;"CZ",AF276=AF272,AF276&lt;&gt;AF271,AF276&lt;&gt;AF277),A273-COUNTIFS($H$263:$H272,"&lt;&gt;CZ")&amp;$AH$5&amp;A276-COUNTIFS($H$263:$H276,"&lt;&gt;CZ"),IF(AND(H276="CZ",H275&lt;&gt;"CZ",H274&lt;&gt;"CZ",H273&lt;&gt;"CZ",H272&lt;&gt;"CZ",AF276=AF272,AF276&lt;&gt;AF271,AF276&lt;&gt;AF277),A273-COUNTIFS($H$263:$H272,"&lt;&gt;CZ"),IF(AND(H276="CZ",H275&lt;&gt;"CZ",H274="CZ",H273="CZ",H277="CZ",AF277=AF273,AF276&lt;&gt;AF272,AF276&lt;&gt;AF278),A273-COUNTIFS($H$263:$H273,"&lt;&gt;CZ")&amp;$AH$5&amp;A277-COUNTIFS($H$263:$H277,"&lt;&gt;CZ"),IF(AND(H276="CZ",H275="CZ",H274&lt;&gt;"CZ",H273="CZ",H277="CZ",AF277=AF273,AF276&lt;&gt;AF272,AF276&lt;&gt;AF278),A273-COUNTIFS($H$263:$H273,"&lt;&gt;CZ")&amp;$AH$5&amp;A277-COUNTIFS($H$263:$H277,"&lt;&gt;CZ"),IF(AND(H276="CZ",H275="CZ",H274="CZ",H273&lt;&gt;"CZ",H277="CZ",AF277=AF273,AF276&lt;&gt;AF272,AF276&lt;&gt;AF278),A274-COUNTIFS($H$263:$H273,"&lt;&gt;CZ")&amp;$AH$5&amp;A277-COUNTIFS($H$263:$H277,"&lt;&gt;CZ"),IF(AND(H276="CZ",H275="CZ",H274="CZ",H273="CZ",H277&lt;&gt;"CZ",AF277=AF273,AF276&lt;&gt;AF272,AF276&lt;&gt;AF278),A273-COUNTIFS($H$263:$H273,"&lt;&gt;CZ")&amp;$AH$5&amp;A277-COUNTIFS($H$263:$H277,"&lt;&gt;CZ"),IF(AND(H276="CZ",H275&lt;&gt;"CZ",H274="CZ",H273="CZ",H277&lt;&gt;"CZ",AF277=AF273,AF276&lt;&gt;AF272,AF276&lt;&gt;AF278),A273-COUNTIFS($H$263:$H273,"&lt;&gt;CZ")&amp;$AH$5&amp;A277-COUNTIFS($H$263:$H277,"&lt;&gt;CZ"),IF(AND(H276="CZ",H275&lt;&gt;"CZ",H274="CZ",H273&lt;&gt;"CZ",H277="CZ",AF277=AF273,AF276&lt;&gt;AF272,AF276&lt;&gt;AF278),A274-COUNTIFS($H$263:$H273,"&lt;&gt;CZ")&amp;$AH$5&amp;A277-COUNTIFS($H$263:$H277,"&lt;&gt;CZ"),IF(AND(H276="CZ",H275&lt;&gt;"CZ",H274&lt;&gt;"CZ",H273="CZ",H277="CZ",AF277=AF273,AF276&lt;&gt;AF272,AF276&lt;&gt;AF278),A273-COUNTIFS($H$263:$H273,"&lt;&gt;CZ")&amp;$AH$5&amp;A277-COUNTIFS($H$263:$H277,"&lt;&gt;CZ"),IF(AND(H276="CZ",H275&lt;&gt;"CZ",H274&lt;&gt;"CZ",H273&lt;&gt;"CZ",H277="CZ",AF277=AF273,AF276&lt;&gt;AF272,AF276&lt;&gt;AF278),A274-COUNTIFS($H$263:$H273,"&lt;&gt;CZ")&amp;$AH$5&amp;A277-COUNTIFS($H$263:$H277,"&lt;&gt;CZ"),IF(AND(H276="CZ",H275&lt;&gt;"CZ",H274&lt;&gt;"CZ",H273="CZ",H277&lt;&gt;"CZ",AF277=AF273,AF276&lt;&gt;AF272,AF276&lt;&gt;AF278),A273-COUNTIFS($H$263:$H273,"&lt;&gt;CZ")&amp;$AH$5&amp;A277-COUNTIFS($H$263:$H277,"&lt;&gt;CZ"),IF(AND(H276="CZ",H275&lt;&gt;"CZ",H274="CZ",H273&lt;&gt;"CZ",H277&lt;&gt;"CZ",AF277=AF273,AF276&lt;&gt;AF272,AF276&lt;&gt;AF278),A274-COUNTIFS($H$263:$H273,"&lt;&gt;CZ")&amp;$AH$5&amp;A277-COUNTIFS($H$263:$H277,"&lt;&gt;CZ"),IF(AND(H276="CZ",H275="CZ",H274&lt;&gt;"CZ",H273&lt;&gt;"CZ",H277&lt;&gt;"CZ",AF277=AF273,AF276&lt;&gt;AF272,AF276&lt;&gt;AF278),A274-COUNTIFS($H$263:$H273,"&lt;&gt;CZ")&amp;$AH$5&amp;A277-COUNTIFS($H$263:$H277,"&lt;&gt;CZ"),IF(AND(H276="CZ",H275="CZ",H274&lt;&gt;"CZ",H273&lt;&gt;"CZ",H277="CZ",AF277=AF273,AF276&lt;&gt;AF272,AF276&lt;&gt;AF278),A274-COUNTIFS($H$263:$H273,"&lt;&gt;CZ")&amp;$AH$5&amp;A277-COUNTIFS($H$263:$H277,"&lt;&gt;CZ"),IF(AND(H276="CZ",H275="CZ",H274&lt;&gt;"CZ",H273="CZ",H277&lt;&gt;"CZ",AF277=AF273,AF276&lt;&gt;AF272,AF276&lt;&gt;AF278),A273-COUNTIFS($H$263:$H273,"&lt;&gt;CZ")&amp;$AH$5&amp;A277-COUNTIFS($H$263:$H277,"&lt;&gt;CZ"),IF(AND(H276="CZ",H275="CZ",H274="CZ",H273&lt;&gt;"CZ",H277&lt;&gt;"CZ",AF277=AF273,AF276&lt;&gt;AF272,AF276&lt;&gt;AF278),A274-COUNTIFS($H$263:$H273,"&lt;&gt;CZ")&amp;$AH$5&amp;A277-COUNTIFS($H$263:$H277,"&lt;&gt;CZ"),IF(AND(H276="CZ",H275&lt;&gt;"CZ",H274&lt;&gt;"CZ",H273&lt;&gt;"CZ",H277&lt;&gt;"CZ",AF277=AF273,AF276&lt;&gt;AF272,AF276&lt;&gt;AF278),A274-COUNTIFS($H$263:$H273,"&lt;&gt;CZ"),IF(AND(H276="CZ",H275&lt;&gt;"CZ",H274="CZ",H277="CZ",H278="CZ",AF278=AF274,AF276&lt;&gt;AF273,AF276&lt;&gt;AF279),A274-COUNTIFS($H$263:$H274,"&lt;&gt;CZ")&amp;$AH$5&amp;A278-COUNTIFS($H$263:$H278,"&lt;&gt;CZ"),IF(AND(H276="CZ",H275="CZ",H274&lt;&gt;"CZ",H277="CZ",H278="CZ",AF278=AF274,AF276&lt;&gt;AF273,AF276&lt;&gt;AF279),A275-COUNTIFS($H$263:$H274,"&lt;&gt;CZ")&amp;$AH$5&amp;A278-COUNTIFS($H$263:$H278,"&lt;&gt;CZ"),IF(AND(H276="CZ",H275="CZ",H274="CZ",H277&lt;&gt;"CZ",H278="CZ",AF278=AF274,AF276&lt;&gt;AF273,AF276&lt;&gt;AF279),A274-COUNTIFS($H$263:$H274,"&lt;&gt;CZ")&amp;$AH$5&amp;A278-COUNTIFS($H$263:$H278,"&lt;&gt;CZ"),IF(AND(H276="CZ",H275="CZ",H274="CZ",H277="CZ",H278&lt;&gt;"CZ",AF278=AF274,AF276&lt;&gt;AF273,AF276&lt;&gt;AF279),A274-COUNTIFS($H$263:$H274,"&lt;&gt;CZ")&amp;$AH$5&amp;A278-COUNTIFS($H$263:$H278,"&lt;&gt;CZ"),IF(AND(H276="CZ",H275&lt;&gt;"CZ",H274="CZ",H277="CZ",H278&lt;&gt;"CZ",AF278=AF274,AF276&lt;&gt;AF273,AF276&lt;&gt;AF279),A274-COUNTIFS($H$263:$H274,"&lt;&gt;CZ")&amp;$AH$5&amp;A278-COUNTIFS($H$263:$H278,"&lt;&gt;CZ"),IF(AND(H276="CZ",H275&lt;&gt;"CZ",H274="CZ",H277&lt;&gt;"CZ",H278="CZ",AF278=AF274,AF276&lt;&gt;AF273,AF276&lt;&gt;AF279),A274-COUNTIFS($H$263:$H274,"&lt;&gt;CZ")&amp;$AH$5&amp;A278-COUNTIFS($H$263:$H278,"&lt;&gt;CZ"),IF(AND(H276="CZ",H275&lt;&gt;"CZ",H274&lt;&gt;"CZ",H277="CZ",H278="CZ",AF278=AF274,AF276&lt;&gt;AF273,AF276&lt;&gt;AF279),A275-COUNTIFS($H$263:$H274,"&lt;&gt;CZ")&amp;$AH$5&amp;A278-COUNTIFS($H$263:$H278,"&lt;&gt;CZ"),IF(AND(H276="CZ",H275&lt;&gt;"CZ",H274&lt;&gt;"CZ",H277&lt;&gt;"CZ",H278="CZ",AF278=AF274,AF276&lt;&gt;AF273,AF276&lt;&gt;AF279),A275-COUNTIFS($H$263:$H274,"&lt;&gt;CZ")&amp;$AH$5&amp;A278-COUNTIFS($H$263:$H278,"&lt;&gt;CZ"),IF(AND(H276="CZ",H275&lt;&gt;"CZ",H274&lt;&gt;"CZ",H277="CZ",H278&lt;&gt;"CZ",AF278=AF274,AF276&lt;&gt;AF273,AF276&lt;&gt;AF279),A275-COUNTIFS($H$263:$H274,"&lt;&gt;CZ")&amp;$AH$5&amp;A278-COUNTIFS($H$263:$H278,"&lt;&gt;CZ"),IF(AND(H276="CZ",H275&lt;&gt;"CZ",H274="CZ",H277&lt;&gt;"CZ",H278&lt;&gt;"CZ",AF278=AF274,AF276&lt;&gt;AF273,AF276&lt;&gt;AF279),A274-COUNTIFS($H$263:$H274,"&lt;&gt;CZ")&amp;$AH$5&amp;A278-COUNTIFS($H$263:$H278,"&lt;&gt;CZ"),IF(AND(H276="CZ",H275="CZ",H274&lt;&gt;"CZ",H277&lt;&gt;"CZ",H278&lt;&gt;"CZ",AF278=AF274,AF276&lt;&gt;AF273,AF276&lt;&gt;AF279),A275-COUNTIFS($H$263:$H274,"&lt;&gt;CZ")&amp;$AH$5&amp;A278-COUNTIFS($H$263:$H278,"&lt;&gt;CZ"),IF(AND(H276="CZ",H275="CZ",H274&lt;&gt;"CZ",H277&lt;&gt;"CZ",H278="CZ",AF278=AF274,AF276&lt;&gt;AF273,AF276&lt;&gt;AF279),A275-COUNTIFS($H$263:$H274,"&lt;&gt;CZ")&amp;$AH$5&amp;A278-COUNTIFS($H$263:$H278,"&lt;&gt;CZ"),IF(AND(H276="CZ",H275="CZ",H274&lt;&gt;"CZ",H277="CZ",H278&lt;&gt;"CZ",AF278=AF274,AF276&lt;&gt;AF273,AF276&lt;&gt;AF279),A275-COUNTIFS($H$263:$H274,"&lt;&gt;CZ")&amp;$AH$5&amp;A278-COUNTIFS($H$263:$H278,"&lt;&gt;CZ"),IF(AND(H276="CZ",H275="CZ",H274="CZ",H277&lt;&gt;"CZ",H278&lt;&gt;"CZ",AF278=AF274,AF276&lt;&gt;AF273,AF276&lt;&gt;AF279),A274-COUNTIFS($H$263:$H274,"&lt;&gt;CZ")&amp;$AH$5&amp;A278-COUNTIFS($H$263:$H278,"&lt;&gt;CZ"),""))))))))))))))))))))))))))))))))))))))))))))))))</f>
        <v/>
      </c>
      <c r="AK276" s="102" t="str">
        <f>IF(AI276&lt;&gt;"","",IF(AJ276&lt;&gt;"","",IF(AND(H275="CZ",H274&lt;&gt;"CZ",H273&lt;&gt;"CZ",H276&lt;&gt;"CZ",H277&lt;&gt;"CZ",AF277=AF273,AF275&lt;&gt;AF272,AF275&lt;&gt;AF278),A274-COUNTIFS($H$263:$H273,"&lt;&gt;CZ"),IF(AND(H276="CZ",H275&lt;&gt;"CZ",H277="CZ",H278="CZ",H279="CZ",AF279=AF275,AF276&lt;&gt;AF274,AF276&lt;&gt;AF280),A276-COUNTIFS($H$263:$H275,"&lt;&gt;CZ")&amp;$AH$5&amp;A279-COUNTIFS($H$263:$H279,"&lt;&gt;CZ"),IF(AND(H276="CZ",H275="CZ",H277&lt;&gt;"CZ",H278="CZ",H279="CZ",AF279=AF275,AF276&lt;&gt;AF274,AF276&lt;&gt;AF280),A275-COUNTIFS($H$263:$H275,"&lt;&gt;CZ")&amp;$AH$5&amp;A279-COUNTIFS($H$263:$H279,"&lt;&gt;CZ"),IF(AND(H276="CZ",H275="CZ",H277="CZ",H278&lt;&gt;"CZ",H279="CZ",AF279=AF275,AF276&lt;&gt;AF274,AF276&lt;&gt;AF280),A275-COUNTIFS($H$263:$H275,"&lt;&gt;CZ")&amp;$AH$5&amp;A279-COUNTIFS($H$263:$H279,"&lt;&gt;CZ"),IF(AND(H276="CZ",H275="CZ",H277="CZ",H278="CZ",H279&lt;&gt;"CZ",AF279=AF275,AF276&lt;&gt;AF274,AF276&lt;&gt;AF280),A275-COUNTIFS($H$263:$H275,"&lt;&gt;CZ")&amp;$AH$5&amp;A279-COUNTIFS($H$263:$H279,"&lt;&gt;CZ"),IF(AND(H276="CZ",H275&lt;&gt;"CZ",H277="CZ",H278="CZ",H279&lt;&gt;"CZ",AF279=AF275,AF276&lt;&gt;AF274,AF276&lt;&gt;AF280),A276-COUNTIFS($H$263:$H275,"&lt;&gt;CZ")&amp;$AH$5&amp;A279-COUNTIFS($H$263:$H279,"&lt;&gt;CZ"),IF(AND(H276="CZ",H275&lt;&gt;"CZ",H277="CZ",H278&lt;&gt;"CZ",H279="CZ",AF279=AF275,AF276&lt;&gt;AF274,AF276&lt;&gt;AF280),A276-COUNTIFS($H$263:$H275,"&lt;&gt;CZ")&amp;$AH$5&amp;A279-COUNTIFS($H$263:$H279,"&lt;&gt;CZ"),IF(AND(H276="CZ",H275&lt;&gt;"CZ",H277&lt;&gt;"CZ",H278="CZ",H279="CZ",AF279=AF275,AF276&lt;&gt;AF274,AF276&lt;&gt;AF280),A276-COUNTIFS($H$263:$H275,"&lt;&gt;CZ")&amp;$AH$5&amp;A279-COUNTIFS($H$263:$H279,"&lt;&gt;CZ"),IF(AND(H276="CZ",H275&lt;&gt;"CZ",H277&lt;&gt;"CZ",H278&lt;&gt;"CZ",H279="CZ",AF279=AF275,AF276&lt;&gt;AF274,AF276&lt;&gt;AF280),A276-COUNTIFS($H$263:$H275,"&lt;&gt;CZ")&amp;$AH$5&amp;A279-COUNTIFS($H$263:$H279,"&lt;&gt;CZ"),IF(AND(H276="CZ",H275&lt;&gt;"CZ",H277&lt;&gt;"CZ",H278&lt;&gt;"CZ",H279&lt;&gt;"CZ",AF279=AF275,AF276&lt;&gt;AF274,AF276&lt;&gt;AF280),A279-COUNTIFS($H$263:$H279,"&lt;&gt;CZ"),IF(AND(H276="CZ",H275&lt;&gt;"CZ",H277&lt;&gt;"CZ",H278="CZ",H279&lt;&gt;"CZ",AF279=AF275,AF276&lt;&gt;AF274,AF276&lt;&gt;AF280),A276-COUNTIFS($H$263:$H275,"&lt;&gt;CZ")&amp;$AH$5&amp;A279-COUNTIFS($H$263:$H279,"&lt;&gt;CZ"),IF(AND(H276="CZ",H275="CZ",H277="CZ",H278&lt;&gt;"CZ",H279&lt;&gt;"CZ",AF279=AF275,AF276&lt;&gt;AF274,AF276&lt;&gt;AF280),A275-COUNTIFS($H$263:$H275,"&lt;&gt;CZ")&amp;$AH$5&amp;A279-COUNTIFS($H$263:$H279,"&lt;&gt;CZ"),IF(AND(H276="CZ",H275="CZ",H277&lt;&gt;"CZ",H278&lt;&gt;"CZ",H279&lt;&gt;"CZ",AF279=AF275,AF276&lt;&gt;AF274,AF276&lt;&gt;AF280),A275-COUNTIFS($H$263:$H275,"&lt;&gt;CZ")&amp;$AH$5&amp;A279-COUNTIFS($H$263:$H279,"&lt;&gt;CZ"),IF(AND(H276="CZ",H275="CZ",H277&lt;&gt;"CZ",H278&lt;&gt;"CZ",H279="CZ",AF279=AF275,AF276&lt;&gt;AF274,AF276&lt;&gt;AF280),A275-COUNTIFS($H$263:$H275,"&lt;&gt;CZ")&amp;$AH$5&amp;A279-COUNTIFS($H$263:$H279,"&lt;&gt;CZ"),IF(AND(H276="CZ",H275="CZ",H277&lt;&gt;"CZ",H278="CZ",H279&lt;&gt;"CZ",AF279=AF275,AF276&lt;&gt;AF274,AF276&lt;&gt;AF280),A275-COUNTIFS($H$263:$H275,"&lt;&gt;CZ")&amp;$AH$5&amp;A279-COUNTIFS($H$263:$H279,"&lt;&gt;CZ"),IF(AND(H276="CZ",H275&lt;&gt;"CZ",H277="CZ",H278&lt;&gt;"CZ",H279&lt;&gt;"CZ",AF279=AF275,AF276&lt;&gt;AF274,AF276&lt;&gt;AF280),A276-COUNTIFS($H$263:$H275,"&lt;&gt;CZ")&amp;$AH$5&amp;A279-COUNTIFS($H$263:$H279,"&lt;&gt;CZ"),IF(AND(H276="CZ",H277&lt;&gt;"CZ",H278="CZ",H279="CZ",H280="CZ",AF276=AF280,AF276&lt;&gt;AF275,AF276&lt;&gt;AF281),A276-COUNTIFS($H$263:$H276,"&lt;&gt;CZ")&amp;$AH$5&amp;A280-COUNTIFS($H$263:$H280,"&lt;&gt;CZ"),IF(AND(H276="CZ",H277="CZ",H278&lt;&gt;"CZ",H279="CZ",H280="CZ",AF276=AF280,AF276&lt;&gt;AF275,AF276&lt;&gt;AF281),A276-COUNTIFS($H$263:$H276,"&lt;&gt;CZ")&amp;$AH$5&amp;A280-COUNTIFS($H$263:$H280,"&lt;&gt;CZ"),IF(AND(H276="CZ",H277="CZ",H278="CZ",H279&lt;&gt;"CZ",H280="CZ",AF276=AF280,AF276&lt;&gt;AF275,AF276&lt;&gt;AF281),A276-COUNTIFS($H$263:$H276,"&lt;&gt;CZ")&amp;$AH$5&amp;A280-COUNTIFS($H$263:$H280,"&lt;&gt;CZ"),IF(AND(H276="CZ",H277="CZ",H278="CZ",H279="CZ",H280&lt;&gt;"CZ",AF276=AF280,AF276&lt;&gt;AF275,AF276&lt;&gt;AF281),A276-COUNTIFS($H$263:$H276,"&lt;&gt;CZ")&amp;$AH$5&amp;A280-COUNTIFS($H$263:$H280,"&lt;&gt;CZ"),IF(AND(H276="CZ",H275&lt;&gt;"CZ",H274="CZ",H273="CZ",H277&lt;&gt;"CZ",AF277=AF273,AF276&lt;&gt;AF272,AF276&lt;&gt;AF278),A273-COUNTIFS($H$263:$H273,"&lt;&gt;CZ")&amp;$AH$5&amp;A277-COUNTIFS($H$263:$H277,"&lt;&gt;CZ"),IF(AND(H276="CZ",H277&lt;&gt;"CZ",H278="CZ",H279="CZ",H280&lt;&gt;"CZ",AF276=AF280,AF276&lt;&gt;AF275,AF276&lt;&gt;AF281),A276-COUNTIFS($H$263:$H276,"&lt;&gt;CZ")&amp;$AH$5&amp;A280-COUNTIFS($H$263:$H280,"&lt;&gt;CZ"),IF(AND(H276="CZ",H277&lt;&gt;"CZ",H278="CZ",H279&lt;&gt;"CZ",H280="CZ",AF276=AF280,AF276&lt;&gt;AF275,AF276&lt;&gt;AF281),A276-COUNTIFS($H$263:$H276,"&lt;&gt;CZ")&amp;$AH$5&amp;A280-COUNTIFS($H$263:$H280,"&lt;&gt;CZ"),IF(AND(H276="CZ",H277&lt;&gt;"CZ",H278&lt;&gt;"CZ",H279="CZ",H280="CZ",AF276=AF280,AF276&lt;&gt;AF275,AF276&lt;&gt;AF281),A276-COUNTIFS($H$263:$H276,"&lt;&gt;CZ")&amp;$AH$5&amp;A280-COUNTIFS($H$263:$H280,"&lt;&gt;CZ"),IF(AND(H276="CZ",H277&lt;&gt;"CZ",H278&lt;&gt;"CZ",H279&lt;&gt;"CZ",H280="CZ",AF276=AF280,AF276&lt;&gt;AF275,AF276&lt;&gt;AF281),A276-COUNTIFS($H$263:$H276,"&lt;&gt;CZ")&amp;$AH$5&amp;A280-COUNTIFS($H$263:$H280,"&lt;&gt;CZ"),IF(AND(H276="CZ",H277&lt;&gt;"CZ",H278&lt;&gt;"CZ",H279="CZ",H280&lt;&gt;"CZ",AF276=AF280,AF276&lt;&gt;AF275,AF276&lt;&gt;AF281),A276-COUNTIFS($H$263:$H276,"&lt;&gt;CZ")&amp;$AH$5&amp;A280-COUNTIFS($H$263:$H280,"&lt;&gt;CZ"),IF(AND(H276="CZ",H277&lt;&gt;"CZ",H278="CZ",H279&lt;&gt;"CZ",H280&lt;&gt;"CZ",AF276=AF280,AF276&lt;&gt;AF275,AF276&lt;&gt;AF281),A276-COUNTIFS($H$263:$H276,"&lt;&gt;CZ")&amp;$AH$5&amp;A280-COUNTIFS($H$263:$H280,"&lt;&gt;CZ"),IF(AND(H276="CZ",H277="CZ",H278&lt;&gt;"CZ",H279&lt;&gt;"CZ",H280&lt;&gt;"CZ",AF276=AF280,AF276&lt;&gt;AF275,AF276&lt;&gt;AF281),A276-COUNTIFS($H$263:$H276,"&lt;&gt;CZ")&amp;$AH$5&amp;A280-COUNTIFS($H$263:$H280,"&lt;&gt;CZ"),IF(AND(H276="CZ",H277="CZ",H278="CZ",H279&lt;&gt;"CZ",H280&lt;&gt;"CZ",AF276=AF280,AF276&lt;&gt;AF275,AF276&lt;&gt;AF281),A276-COUNTIFS($H$263:$H276,"&lt;&gt;CZ")&amp;$AH$5&amp;A280-COUNTIFS($H$263:$H280,"&lt;&gt;CZ"),IF(AND(H276="CZ",H277="CZ",H278&lt;&gt;"CZ",H279="CZ",H280&lt;&gt;"CZ",AF276=AF280,AF276&lt;&gt;AF275,AF276&lt;&gt;AF281),A276-COUNTIFS($H$263:$H276,"&lt;&gt;CZ")&amp;$AH$5&amp;A280-COUNTIFS($H$263:$H280,"&lt;&gt;CZ"),IF(AND(H276="CZ",H277="CZ",H278="CZ",H279&lt;&gt;"CZ",H280&lt;&gt;"CZ",AF276=AF280,AF276&lt;&gt;AF275,AF276&lt;&gt;AF281),A276-COUNTIFS($H$263:$H276,"&lt;&gt;CZ")&amp;$AH$5&amp;A280-COUNTIFS($H$263:$H280,"&lt;&gt;CZ"),IF(AND(H276="CZ",H277="CZ",H278&lt;&gt;"CZ",H279&lt;&gt;"CZ",H280&lt;&gt;"CZ",AF276=AF280,AF276&lt;&gt;AF275,AF276&lt;&gt;AF281),A280-COUNTIFS($H$263:$H280,"&lt;&gt;CZ"),""))))))))))))))))))))))))))))))))))</f>
        <v/>
      </c>
      <c r="AL276" s="120" t="str">
        <f t="shared" si="17"/>
        <v>NE</v>
      </c>
    </row>
    <row r="277" spans="1:38" s="104" customFormat="1" ht="15" customHeight="1">
      <c r="A277" s="105">
        <v>15</v>
      </c>
      <c r="B277" s="106">
        <v>712</v>
      </c>
      <c r="C277" s="107" t="s">
        <v>242</v>
      </c>
      <c r="D277" s="107" t="s">
        <v>110</v>
      </c>
      <c r="E277" s="106">
        <v>1997</v>
      </c>
      <c r="F277" s="108"/>
      <c r="G277" s="109" t="s">
        <v>240</v>
      </c>
      <c r="H277" s="110" t="s">
        <v>257</v>
      </c>
      <c r="I277" s="111"/>
      <c r="J277" s="112">
        <v>0</v>
      </c>
      <c r="K277" s="111"/>
      <c r="L277" s="112">
        <v>0</v>
      </c>
      <c r="M277" s="111"/>
      <c r="N277" s="112">
        <v>0</v>
      </c>
      <c r="O277" s="111"/>
      <c r="P277" s="112">
        <v>0</v>
      </c>
      <c r="Q277" s="111"/>
      <c r="R277" s="112">
        <v>0</v>
      </c>
      <c r="S277" s="113"/>
      <c r="T277" s="112">
        <v>0</v>
      </c>
      <c r="U277" s="111">
        <v>86</v>
      </c>
      <c r="V277" s="112">
        <v>636.4</v>
      </c>
      <c r="W277" s="111">
        <v>84</v>
      </c>
      <c r="X277" s="112">
        <v>646.80000000000007</v>
      </c>
      <c r="Y277" s="111">
        <v>67</v>
      </c>
      <c r="Z277" s="112">
        <v>562.80000000000007</v>
      </c>
      <c r="AA277" s="111">
        <v>39</v>
      </c>
      <c r="AB277" s="112">
        <v>339.29999999999995</v>
      </c>
      <c r="AC277" s="111"/>
      <c r="AD277" s="112">
        <v>0</v>
      </c>
      <c r="AE277" s="116">
        <v>0.01</v>
      </c>
      <c r="AF277" s="117">
        <v>2185.3000000000002</v>
      </c>
      <c r="AG277" s="118" t="s">
        <v>258</v>
      </c>
      <c r="AH277" s="100">
        <f t="shared" ca="1" si="16"/>
        <v>0.53140139765907168</v>
      </c>
      <c r="AI277" s="119" t="str">
        <f>IF(H277="","",IF(H277&lt;&gt;"CZ","NE",IF(AND(H277="CZ",AF276&lt;&gt;AF277,AF277&lt;&gt;AF278),A277-COUNTIF($H$263:$H277,"&lt;&gt;CZ"),IF(AND(H277="CZ",H276="CZ",AF277=AF276,AF277&lt;&gt;AF275,AF277&lt;&gt;AF278),A276-COUNTIF($H$263:$H277,"&lt;&gt;CZ")&amp;$AH$5&amp;A277-COUNTIF($H$263:$H277,"&lt;&gt;CZ"),IF(AND(H277="CZ",H278="CZ",AF277&lt;&gt;AF276,AF277=AF278,AF277&lt;&gt;AF279),A277-COUNTIF($H$263:$H277,"&lt;&gt;CZ")&amp;$AH$5&amp;A278-COUNTIF($H$263:$H278,"&lt;&gt;CZ"),IF(AND(H277="CZ",H276="CZ",H275="CZ",AF277=AF275,AF277&lt;&gt;AF274,AF277&lt;&gt;AF278),A275-COUNTIF($H$263:$H277,"&lt;&gt;CZ")&amp;$AH$5&amp;A277-COUNTIF($H$263:$H277,"&lt;&gt;CZ"),IF(AND(H277="CZ",H276="CZ",H278="CZ",AF278=AF276,AF277&lt;&gt;AF275,AF277&lt;&gt;AF279),A276-COUNTIF($H$263:$H276,"&lt;&gt;CZ")&amp;$AH$5&amp;A278-COUNTIF($H$263:$H278,"&lt;&gt;CZ"),IF(AND(H277="CZ",H278="CZ",H279="CZ",AF277&lt;&gt;AF276,AF277=AF279,AF277&lt;&gt;AF280),A277-COUNTIF($H$263:$H277,"&lt;&gt;CZ")&amp;$AH$5&amp;A279-COUNTIF($H$263:$H279,"&lt;&gt;CZ"),IF(AND(H277="CZ",H276="CZ",H275="CZ",H274="CZ",AF277=AF274,AF277&lt;&gt;AF273,AF277&lt;&gt;AF278),A274-COUNTIF($H$263:$H274,"&lt;&gt;CZ")&amp;$AH$5&amp;A277-COUNTIF($H$263:$H277,"&lt;&gt;CZ"),IF(AND(H277="CZ",H276="CZ",H275="CZ",H278="CZ",AF278=AF275,AF277&lt;&gt;AF274,AF277&lt;&gt;AF279),A275-COUNTIF($H$263:$H275,"&lt;&gt;CZ")&amp;$AH$5&amp;A278-COUNTIF($H$263:$H278,"&lt;&gt;CZ"),IF(AND(H277="CZ",H276="CZ",H278="CZ",H279="CZ",AF279=AF276,AF277&lt;&gt;AF275,AF277&lt;&gt;AF280),A276-COUNTIF($H$263:$H276,"&lt;&gt;CZ")&amp;$AH$5&amp;A279-COUNTIF($H$263:$H279,"&lt;&gt;CZ"),IF(AND(H277="CZ",H278="CZ",H279="CZ",H280="CZ",AF277&lt;&gt;AF276,AF277=AF280,AF277&lt;&gt;AF281),A277-COUNTIF($H$263:$H277,"&lt;&gt;CZ")&amp;$AH$5&amp;A280-COUNTIF($H$263:$H280,"&lt;&gt;CZ"),IF(AND(H277="CZ",H276="CZ",H275="CZ",H274="CZ",H273="CZ",AF277=AF273,AF277&lt;&gt;AF272,AF277&lt;&gt;AF278),A273-COUNTIF($H$263:$H273,"&lt;&gt;CZ")&amp;$AH$5&amp;A277-COUNTIF($H$263:$H277,"&lt;&gt;CZ"),IF(AND(H277="CZ",H276="CZ",H275="CZ",H274="CZ",H278="CZ",AF278=AF274,AF277&lt;&gt;AF273,AF277&lt;&gt;AF279),A274-COUNTIF($H$263:$H274,"&lt;&gt;CZ")&amp;$AH$5&amp;A278-COUNTIF($H$263:$H278,"&lt;&gt;CZ"),IF(AND(H277="CZ",H276="CZ",H275="CZ",H278="CZ",H279="CZ",AF279=AF275,AF277&lt;&gt;AF274,AF277&lt;&gt;AF280),A275-COUNTIF($H$263:$H275,"&lt;&gt;CZ")&amp;$AH$5&amp;A279-COUNTIF($H$263:$H279,"&lt;&gt;CZ"),IF(AND(H277="CZ",H276="CZ",H278="CZ",H279="CZ",H280="CZ",AF280=AF276,AF277&lt;&gt;AF275,AF277&lt;&gt;AF281),A276-COUNTIF($H$263:$H276,"&lt;&gt;CZ")&amp;$AH$5&amp;A280-COUNTIF($H$263:$H280,"&lt;&gt;CZ"),IF(AND(H277="CZ",H278="CZ",H279="CZ",H280="CZ",H281="CZ",AF277&lt;&gt;AF276,AF277=AF281,AF277&lt;&gt;AF282),A277-COUNTIF($H$263:$H277,"&lt;&gt;CZ")&amp;$AH$5&amp;A281-COUNTIF($H$263:$H281,"&lt;&gt;CZ"),IF(AND(H277="CZ",H276&lt;&gt;"CZ",AF277=AF276,AF277&lt;&gt;AF275,AF277&lt;&gt;AF278),A277-COUNTIF($H$263:$H277,"&lt;&gt;CZ"),IF(AND(H277="CZ",H278&lt;&gt;"CZ",AF277&lt;&gt;AF276,AF277=AF278,AF277&lt;&gt;AF279),A277-COUNTIF($H$263:$H277,"&lt;&gt;CZ"),IF(AND(H277="CZ",H276&lt;&gt;"CZ",H275="CZ",AF277=AF275,AF277&lt;&gt;AF274,AF277&lt;&gt;AF278),A275-COUNTIF($H$263:$H275,"&lt;&gt;CZ")&amp;$AH$5&amp;A277-COUNTIF($H$263:$H277,"&lt;&gt;CZ"),IF(AND(H277="CZ",H276="CZ",H275&lt;&gt;"CZ",AF277=AF275,AF277&lt;&gt;AF274,AF277&lt;&gt;AF278),A276-COUNTIF($H$263:$H275,"&lt;&gt;CZ")&amp;$AH$5&amp;A277-COUNTIF($H$263:$H277,"&lt;&gt;CZ"),IF(AND(H277="CZ",H276&lt;&gt;"CZ",H275&lt;&gt;"CZ",AF277=AF275,AF277&lt;&gt;AF274,AF277&lt;&gt;AF278),A277-COUNTIF($H$263:$H277,"&lt;&gt;CZ"),IF(AND(H277="CZ",H276&lt;&gt;"CZ",H278="CZ",AF277=AF276,AF277&lt;&gt;AF275,AF277=AF278,AF277&lt;&gt;AF279),A277-COUNTIF($H$263:$H276,"&lt;&gt;CZ")&amp;$AH$5&amp;A278-COUNTIF($H$263:$H278,"&lt;&gt;CZ"),IF(AND(H277="CZ",H276="CZ",H278&lt;&gt;"CZ",AF278=AF276,AF277&lt;&gt;AF275,AF277&lt;&gt;AF279),A276-COUNTIF($H$263:$H276,"&lt;&gt;CZ")&amp;$AH$5&amp;A278-COUNTIF($H$263:$H278,"&lt;&gt;CZ"),IF(AND(H277="CZ",H276&lt;&gt;"CZ",H278&lt;&gt;"CZ",AF278=AF276,AF277&lt;&gt;AF275,AF277&lt;&gt;AF279),A277-COUNTIF($H$263:$H276,"&lt;&gt;CZ"),IF(AND(H277="CZ",H278&lt;&gt;"CZ",H279="CZ",AF277&lt;&gt;AF276,AF277=AF279,AF277&lt;&gt;AF280),A277-COUNTIF($H$263:$H277,"&lt;&gt;CZ")&amp;$AH$5&amp;A279-COUNTIF($H$263:$H279,"&lt;&gt;CZ"),IF(AND(H277="CZ",H278="CZ",H279&lt;&gt;"CZ",AF277&lt;&gt;AF276,AF277=AF279,AF277&lt;&gt;AF280),A277-COUNTIF($H$263:$H277,"&lt;&gt;CZ")&amp;$AH$5&amp;A279-COUNTIF($H$263:$H279,"&lt;&gt;CZ"),IF(AND(H277="CZ",H278&lt;&gt;"CZ",H279&lt;&gt;"CZ",AF277&gt;0,AF277&lt;&gt;AF276,AF277=AF279,AF277&lt;&gt;AF280),A277-COUNTIF($H$263:$H277,"&lt;&gt;CZ"),IF(AND(H277="CZ",H276&lt;&gt;"CZ",H275="CZ",H274="CZ",AF277=AF274,AF277&lt;&gt;AF273,AF277&lt;&gt;AF278),A274-COUNTIF($H$263:$H274,"&lt;&gt;CZ")&amp;$AH$5&amp;A277-COUNTIF($H$263:$H277,"&lt;&gt;CZ"),IF(AND(H277="CZ",H276="CZ",H275&lt;&gt;"CZ",H274="CZ",AF277=AF274,AF277&lt;&gt;AF273,AF277&lt;&gt;AF278),A274-COUNTIF($H$263:$H274,"&lt;&gt;CZ")&amp;$AH$5&amp;A277-COUNTIF($H$263:$H277,"&lt;&gt;CZ"),IF(AND(H277="CZ",H276="CZ",H275="CZ",H274&lt;&gt;"CZ",AF277=AF274,AF277&lt;&gt;AF273,AF277&lt;&gt;AF278),A275-COUNTIF($H$263:$H274,"&lt;&gt;CZ")&amp;$AH$5&amp;A277-COUNTIF($H$263:$H277,"&lt;&gt;CZ"),IF(AND(H277="CZ",H276&lt;&gt;"CZ",H275&lt;&gt;"CZ",H274="CZ",AF277=AF274,AF277&lt;&gt;AF273,AF277&lt;&gt;AF278),A274-COUNTIF($H$263:$H274,"&lt;&gt;CZ")&amp;$AH$5&amp;A277-COUNTIF($H$263:$H277,"&lt;&gt;CZ"),IF(AND(H277="CZ",H276&lt;&gt;"CZ",H275="CZ",H274&lt;&gt;"CZ",AF277=AF274,AF277&lt;&gt;AF273,AF277&lt;&gt;AF278),A275-COUNTIF($H$263:$H274,"&lt;&gt;CZ")&amp;$AH$5&amp;A277-COUNTIF($H$263:$H277,"&lt;&gt;CZ"),IF(AND(H277="CZ",H276="CZ",H275&lt;&gt;"CZ",H274&lt;&gt;"CZ",AF277=AF274,AF277&lt;&gt;AF273,AF277&lt;&gt;AF278),A275-COUNTIF($H$263:$H274,"&lt;&gt;CZ")&amp;$AH$5&amp;A277-COUNTIF($H$263:$H277,"&lt;&gt;CZ"),IF(AND(H277="CZ",H276&lt;&gt;"CZ",H275&lt;&gt;"CZ",H274&lt;&gt;"CZ",AF277=AF274,AF277&lt;&gt;AF273,AF277&lt;&gt;AF278),A277-COUNTIF($H$263:$H277,"&lt;&gt;CZ"),IF(AND(H277="CZ",H276="CZ",H275&lt;&gt;"CZ",H278="CZ",AF277=AF275,AF277&lt;&gt;AF274,AF277=AF278,AF277&lt;&gt;AF279),A276-COUNTIF($H$263:$H275,"&lt;&gt;CZ")&amp;$AH$5&amp;A278-COUNTIF($H$263:$H278,"&lt;&gt;CZ"),IF(AND(H277="CZ",H276="CZ",H275="CZ",H278&lt;&gt;"CZ",AF277=AF275,AF277&lt;&gt;AF274,AF277=AF278,AF277&lt;&gt;AF279),A275-COUNTIF($H$263:$H275,"&lt;&gt;CZ")&amp;$AH$5&amp;A278-COUNTIF($H$263:$H278,"&lt;&gt;CZ"),IF(AND(H277="CZ",H276&lt;&gt;"CZ",H275&lt;&gt;"CZ",H278="CZ",AF277=AF275,AF277&lt;&gt;AF274,AF277=AF278,AF277&lt;&gt;AF279),A276-COUNTIF($H$263:$H275,"&lt;&gt;CZ")&amp;$AH$5&amp;A278-COUNTIF($H$263:$H278,"&lt;&gt;CZ"),IF(AND(H277="CZ",H276&lt;&gt;"CZ",H275="CZ",H278="CZ",AF277=AF275,AF277&lt;&gt;AF274,AF277=AF278,AF277&lt;&gt;AF279),A275-COUNTIF($H$263:$H275,"&lt;&gt;CZ")&amp;$AH$5&amp;A278-COUNTIF($H$263:$H278,"&lt;&gt;CZ"),IF(AND(H277="CZ",H276&lt;&gt;"CZ",H275="CZ",H278&lt;&gt;"CZ",AF277=AF275,AF277&lt;&gt;AF274,AF277=AF278,AF277&lt;&gt;AF279),A275-COUNTIF($H$263:$H275,"&lt;&gt;CZ")&amp;$AH$5&amp;A278-COUNTIF($H$263:$H278,"&lt;&gt;CZ"),IF(AND(H277="CZ",H276="CZ",H275&lt;&gt;"CZ",H278&lt;&gt;"CZ",AF278=AF275,AF277&lt;&gt;AF274,AF277&lt;&gt;AF279),A276-COUNTIF($H$263:$H275,"&lt;&gt;CZ")&amp;$AH$5&amp;A278-COUNTIF($H$263:$H278,"&lt;&gt;CZ"),IF(AND(H277="CZ",H276&lt;&gt;"CZ",H275&lt;&gt;"CZ",H278&lt;&gt;"CZ",AF278=AF275,AF277&lt;&gt;AF274,AF277&lt;&gt;AF279),A276-COUNTIF($H$263:$H275,"&lt;&gt;CZ"),IF(AND(H277="CZ",H276&lt;&gt;"CZ",H278="CZ",H279="CZ",AF279=AF276,AF277&lt;&gt;AF275,AF277&lt;&gt;AF280),A277-COUNTIF($H$263:$H276,"&lt;&gt;CZ")&amp;$AH$5&amp;A279-COUNTIF($H$263:$H279,"&lt;&gt;CZ"),IF(AND(H277="CZ",H276="CZ",H278&lt;&gt;"CZ",H279="CZ",AF279=AF276,AF277&lt;&gt;AF275,AF277&lt;&gt;AF280),A276-COUNTIF($H$263:$H276,"&lt;&gt;CZ")&amp;$AH$5&amp;A279-COUNTIF($H$263:$H279,"&lt;&gt;CZ"),IF(AND(H277="CZ",H276="CZ",H278="CZ",H279&lt;&gt;"CZ",AF279=AF276,AF277&lt;&gt;AF275,AF277&lt;&gt;AF280),A276-COUNTIF($H$263:$H276,"&lt;&gt;CZ")&amp;$AH$5&amp;A279-COUNTIF($H$263:$H279,"&lt;&gt;CZ"),IF(AND(H277="CZ",H276&lt;&gt;"CZ",H278&lt;&gt;"CZ",H279="CZ",AF279=AF276,AF277&lt;&gt;AF275,AF277&lt;&gt;AF280),A277-COUNTIF($H$263:$H276,"&lt;&gt;CZ")&amp;$AH$5&amp;A279-COUNTIF($H$263:$H279,"&lt;&gt;CZ"),IF(AND(H277="CZ",H276&lt;&gt;"CZ",H278="CZ",H279&lt;&gt;"CZ",AF279=AF276,AF277&lt;&gt;AF275,AF277&lt;&gt;AF280),A277-COUNTIF($H$263:$H276,"&lt;&gt;CZ")&amp;$AH$5&amp;A279-COUNTIF($H$263:$H279,"&lt;&gt;CZ"),IF(AND(H277="CZ",H276="CZ",H278&lt;&gt;"CZ",H279&lt;&gt;"CZ",AF279=AF276,AF277&lt;&gt;AF275,AF277&lt;&gt;AF280),A276-COUNTIF($H$263:$H276,"&lt;&gt;CZ")&amp;$AH$5&amp;A279-COUNTIF($H$263:$H279,"&lt;&gt;CZ"),IF(AND(H277="CZ",H276&lt;&gt;"CZ",H278&lt;&gt;"CZ",H279&lt;&gt;"CZ",AF279=AF276,AF277&lt;&gt;AF275,AF277&lt;&gt;AF280),A277-COUNTIF($H$263:$H276,"&lt;&gt;CZ"),IF(AND(H277="CZ",H278="CZ",H279="CZ",H280&lt;&gt;"CZ",AF277&lt;&gt;AF276,AF277=AF280,AF277&lt;&gt;AF281),A277-COUNTIF($H$263:$H277,"&lt;&gt;CZ")&amp;$AH$5&amp;A280-COUNTIF($H$263:$H280,"&lt;&gt;CZ"),IF(AND(H277="CZ",H278="CZ",H279&lt;&gt;"CZ",H280="CZ",AF277&lt;&gt;AF276,AF277=AF280,AF277&lt;&gt;AF281),A277-COUNTIF($H$263:$H277,"&lt;&gt;CZ")&amp;$AH$5&amp;A280-COUNTIF($H$263:$H280,"&lt;&gt;CZ"),IF(AND(H277="CZ",H278&lt;&gt;"CZ",H279="CZ",H280="CZ",AF277&lt;&gt;AF276,AF277=AF280,AF277&lt;&gt;AF281),A277-COUNTIF($H$263:$H277,"&lt;&gt;CZ")&amp;$AH$5&amp;A280-COUNTIF($H$263:$H280,"&lt;&gt;CZ"),IF(AND(H277="CZ",H278&lt;&gt;"CZ",H279&lt;&gt;"CZ",H280="CZ",AF277&lt;&gt;AF276,AF277=AF280,AF277&lt;&gt;AF281),A277-COUNTIF($H$263:$H277,"&lt;&gt;CZ")&amp;$AH$5&amp;A280-COUNTIF($H$263:$H280,"&lt;&gt;CZ"),"")))))))))))))))))))))))))))))))))))))))))))))))))))))</f>
        <v>NE</v>
      </c>
      <c r="AJ277" s="102" t="str">
        <f>IF(AI277&lt;&gt;"","",IF(AND(H277="CZ",H278&lt;&gt;"CZ",H279="CZ",H280&lt;&gt;"CZ",AF277&lt;&gt;AF276,AF277=AF280,AF277&lt;&gt;AF281),A277-COUNTIF($H$263:$H277,"&lt;&gt;CZ")&amp;$AH$5&amp;A280-COUNTIF($H$263:$H280,"&lt;&gt;CZ"),IF(AND(H277="CZ",H278="CZ",H279&lt;&gt;"CZ",H280&lt;&gt;"CZ",AF277&lt;&gt;AF276,AF277=AF280,AF277&lt;&gt;AF281),A277-COUNTIF($H$263:$H277,"&lt;&gt;CZ")&amp;$AH$5&amp;A280-COUNTIF($H$263:$H280,"&lt;&gt;CZ"),IF(AND(H277="CZ",H278&lt;&gt;"CZ",H279&lt;&gt;"CZ",H280&lt;&gt;"CZ",AF277&lt;&gt;AF276,AF277=AF280,AF277&lt;&gt;AF281),A277-COUNTIF($H$263:$H277,"&lt;&gt;CZ"),IF(AND(H277="CZ",H276&lt;&gt;"CZ",H275="CZ",H274="CZ",H273="CZ",AF277=AF273,AF277&lt;&gt;AF272,AF277&lt;&gt;AF278),A273-COUNTIFS($H$263:$H273,"&lt;&gt;CZ")&amp;$AH$5&amp;A277-COUNTIFS($H$263:$H277,"&lt;&gt;CZ"),IF(AND(H277="CZ",H276="CZ",H275&lt;&gt;"CZ",H274="CZ",H273="CZ",AF277=AF273,AF277&lt;&gt;AF272,AF277&lt;&gt;AF278),A273-COUNTIFS($H$263:$H273,"&lt;&gt;CZ")&amp;$AH$5&amp;A277-COUNTIFS($H$263:$H277,"&lt;&gt;CZ"),IF(AND(H277="CZ",H276="CZ",H275="CZ",H274&lt;&gt;"CZ",H273="CZ",AF277=AF273,AF277&lt;&gt;AF272,AF277&lt;&gt;AF278),A273-COUNTIFS($H$263:$H273,"&lt;&gt;CZ")&amp;$AH$5&amp;A277-COUNTIFS($H$263:$H277,"&lt;&gt;CZ"),IF(AND(H277="CZ",H276="CZ",H275="CZ",H274="CZ",H273&lt;&gt;"CZ",AF277=AF273,AF277&lt;&gt;AF272,AF277&lt;&gt;AF278),A274-COUNTIFS($H$263:$H273,"&lt;&gt;CZ")&amp;$AH$5&amp;A277-COUNTIFS($H$263:$H277,"&lt;&gt;CZ"),IF(AND(H277="CZ",H276&lt;&gt;"CZ",H275="CZ",H274="CZ",H273&lt;&gt;"CZ",AF277=AF273,AF277&lt;&gt;AF272,AF277&lt;&gt;AF278),A274-COUNTIFS($H$263:$H273,"&lt;&gt;CZ")&amp;$AH$5&amp;A277-COUNTIFS($H$263:$H277,"&lt;&gt;CZ"),IF(AND(H277="CZ",H276&lt;&gt;"CZ",H275="CZ",H274&lt;&gt;"CZ",H273="CZ",AF277=AF273,AF277&lt;&gt;AF272,AF277&lt;&gt;AF278),A273-COUNTIFS($H$263:$H273,"&lt;&gt;CZ")&amp;$AH$5&amp;A277-COUNTIFS($H$263:$H277,"&lt;&gt;CZ"),IF(AND(H277="CZ",H276&lt;&gt;"CZ",H275&lt;&gt;"CZ",H274="CZ",H273="CZ",AF277=AF273,AF277&lt;&gt;AF272,AF277&lt;&gt;AF278),A273-COUNTIFS($H$263:$H273,"&lt;&gt;CZ")&amp;$AH$5&amp;A277-COUNTIFS($H$263:$H277,"&lt;&gt;CZ"),IF(AND(H277="CZ",H276&lt;&gt;"CZ",H275&lt;&gt;"CZ",H274&lt;&gt;"CZ",H273="CZ",AF277=AF273,AF277&lt;&gt;AF272,AF277&lt;&gt;AF278),A273-COUNTIFS($H$263:$H273,"&lt;&gt;CZ")&amp;$AH$5&amp;A277-COUNTIFS($H$263:$H277,"&lt;&gt;CZ"),IF(AND(H277="CZ",H276&lt;&gt;"CZ",H275&lt;&gt;"CZ",H274="CZ",H273&lt;&gt;"CZ",AF277=AF273,AF277&lt;&gt;AF272,AF277&lt;&gt;AF278),A274-COUNTIFS($H$263:$H273,"&lt;&gt;CZ")&amp;$AH$5&amp;A277-COUNTIFS($H$263:$H277,"&lt;&gt;CZ"),IF(AND(H277="CZ",H276&lt;&gt;"CZ",H275="CZ",H274&lt;&gt;"CZ",H273&lt;&gt;"CZ",AF277=AF273,AF277&lt;&gt;AF272,AF277&lt;&gt;AF278),A274-COUNTIFS($H$263:$H273,"&lt;&gt;CZ")&amp;$AH$5&amp;A277-COUNTIFS($H$263:$H277,"&lt;&gt;CZ"),IF(AND(H277="CZ",H276="CZ",H275&lt;&gt;"CZ",H274&lt;&gt;"CZ",H273&lt;&gt;"CZ",AF277=AF273,AF277&lt;&gt;AF272,AF277&lt;&gt;AF278),A274-COUNTIFS($H$263:$H273,"&lt;&gt;CZ")&amp;$AH$5&amp;A277-COUNTIFS($H$263:$H277,"&lt;&gt;CZ"),IF(AND(H277="CZ",H276="CZ",H275&lt;&gt;"CZ",H274&lt;&gt;"CZ",H273="CZ",AF277=AF273,AF277&lt;&gt;AF272,AF277&lt;&gt;AF278),A273-COUNTIFS($H$263:$H273,"&lt;&gt;CZ")&amp;$AH$5&amp;A277-COUNTIFS($H$263:$H277,"&lt;&gt;CZ"),IF(AND(H277="CZ",H276="CZ",H275&lt;&gt;"CZ",H274="CZ",H273&lt;&gt;"CZ",AF277=AF273,AF277&lt;&gt;AF272,AF277&lt;&gt;AF278),A274-COUNTIFS($H$263:$H273,"&lt;&gt;CZ")&amp;$AH$5&amp;A277-COUNTIFS($H$263:$H277,"&lt;&gt;CZ"),IF(AND(H277="CZ",H276="CZ",H275="CZ",H274&lt;&gt;"CZ",H273&lt;&gt;"CZ",AF277=AF273,AF277&lt;&gt;AF272,AF277&lt;&gt;AF278),A274-COUNTIFS($H$263:$H273,"&lt;&gt;CZ")&amp;$AH$5&amp;A277-COUNTIFS($H$263:$H277,"&lt;&gt;CZ"),IF(AND(H277="CZ",H276&lt;&gt;"CZ",H275&lt;&gt;"CZ",H274&lt;&gt;"CZ",H273&lt;&gt;"CZ",AF277=AF273,AF277&lt;&gt;AF272,AF277&lt;&gt;AF278),A274-COUNTIFS($H$263:$H273,"&lt;&gt;CZ"),IF(AND(H277="CZ",H276&lt;&gt;"CZ",H275="CZ",H274="CZ",H278="CZ",AF278=AF274,AF277&lt;&gt;AF273,AF277&lt;&gt;AF279),A274-COUNTIFS($H$263:$H274,"&lt;&gt;CZ")&amp;$AH$5&amp;A278-COUNTIFS($H$263:$H278,"&lt;&gt;CZ"),IF(AND(H277="CZ",H276="CZ",H275&lt;&gt;"CZ",H274="CZ",H278="CZ",AF278=AF274,AF277&lt;&gt;AF273,AF277&lt;&gt;AF279),A274-COUNTIFS($H$263:$H274,"&lt;&gt;CZ")&amp;$AH$5&amp;A278-COUNTIFS($H$263:$H278,"&lt;&gt;CZ"),IF(AND(H277="CZ",H276="CZ",H275="CZ",H274&lt;&gt;"CZ",H278="CZ",AF278=AF274,AF277&lt;&gt;AF273,AF277&lt;&gt;AF279),A275-COUNTIFS($H$263:$H274,"&lt;&gt;CZ")&amp;$AH$5&amp;A278-COUNTIFS($H$263:$H278,"&lt;&gt;CZ"),IF(AND(H277="CZ",H276="CZ",H275="CZ",H274="CZ",H278&lt;&gt;"CZ",AF278=AF274,AF277&lt;&gt;AF273,AF277&lt;&gt;AF279),A274-COUNTIFS($H$263:$H274,"&lt;&gt;CZ")&amp;$AH$5&amp;A278-COUNTIFS($H$263:$H278,"&lt;&gt;CZ"),IF(AND(H277="CZ",H276&lt;&gt;"CZ",H275="CZ",H274="CZ",H278&lt;&gt;"CZ",AF278=AF274,AF277&lt;&gt;AF273,AF277&lt;&gt;AF279),A274-COUNTIFS($H$263:$H274,"&lt;&gt;CZ")&amp;$AH$5&amp;A278-COUNTIFS($H$263:$H278,"&lt;&gt;CZ"),IF(AND(H277="CZ",H276&lt;&gt;"CZ",H275="CZ",H274&lt;&gt;"CZ",H278="CZ",AF278=AF274,AF277&lt;&gt;AF273,AF277&lt;&gt;AF279),A275-COUNTIFS($H$263:$H274,"&lt;&gt;CZ")&amp;$AH$5&amp;A278-COUNTIFS($H$263:$H278,"&lt;&gt;CZ"),IF(AND(H277="CZ",H276&lt;&gt;"CZ",H275&lt;&gt;"CZ",H274="CZ",H278="CZ",AF278=AF274,AF277&lt;&gt;AF273,AF277&lt;&gt;AF279),A274-COUNTIFS($H$263:$H274,"&lt;&gt;CZ")&amp;$AH$5&amp;A278-COUNTIFS($H$263:$H278,"&lt;&gt;CZ"),IF(AND(H277="CZ",H276&lt;&gt;"CZ",H275&lt;&gt;"CZ",H274&lt;&gt;"CZ",H278="CZ",AF278=AF274,AF277&lt;&gt;AF273,AF277&lt;&gt;AF279),A275-COUNTIFS($H$263:$H274,"&lt;&gt;CZ")&amp;$AH$5&amp;A278-COUNTIFS($H$263:$H278,"&lt;&gt;CZ"),IF(AND(H277="CZ",H276&lt;&gt;"CZ",H275&lt;&gt;"CZ",H274="CZ",H278&lt;&gt;"CZ",AF278=AF274,AF277&lt;&gt;AF273,AF277&lt;&gt;AF279),A274-COUNTIFS($H$263:$H274,"&lt;&gt;CZ")&amp;$AH$5&amp;A278-COUNTIFS($H$263:$H278,"&lt;&gt;CZ"),IF(AND(H277="CZ",H276&lt;&gt;"CZ",H275="CZ",H274&lt;&gt;"CZ",H278&lt;&gt;"CZ",AF278=AF274,AF277&lt;&gt;AF273,AF277&lt;&gt;AF279),A275-COUNTIFS($H$263:$H274,"&lt;&gt;CZ")&amp;$AH$5&amp;A278-COUNTIFS($H$263:$H278,"&lt;&gt;CZ"),IF(AND(H277="CZ",H276="CZ",H275&lt;&gt;"CZ",H274&lt;&gt;"CZ",H278&lt;&gt;"CZ",AF278=AF274,AF277&lt;&gt;AF273,AF277&lt;&gt;AF279),A275-COUNTIFS($H$263:$H274,"&lt;&gt;CZ")&amp;$AH$5&amp;A278-COUNTIFS($H$263:$H278,"&lt;&gt;CZ"),IF(AND(H277="CZ",H276="CZ",H275&lt;&gt;"CZ",H274&lt;&gt;"CZ",H278="CZ",AF278=AF274,AF277&lt;&gt;AF273,AF277&lt;&gt;AF279),A275-COUNTIFS($H$263:$H274,"&lt;&gt;CZ")&amp;$AH$5&amp;A278-COUNTIFS($H$263:$H278,"&lt;&gt;CZ"),IF(AND(H277="CZ",H276="CZ",H275&lt;&gt;"CZ",H274="CZ",H278&lt;&gt;"CZ",AF278=AF274,AF277&lt;&gt;AF273,AF277&lt;&gt;AF279),A274-COUNTIFS($H$263:$H274,"&lt;&gt;CZ")&amp;$AH$5&amp;A278-COUNTIFS($H$263:$H278,"&lt;&gt;CZ"),IF(AND(H277="CZ",H276="CZ",H275="CZ",H274&lt;&gt;"CZ",H278&lt;&gt;"CZ",AF278=AF274,AF277&lt;&gt;AF273,AF277&lt;&gt;AF279),A275-COUNTIFS($H$263:$H274,"&lt;&gt;CZ")&amp;$AH$5&amp;A278-COUNTIFS($H$263:$H278,"&lt;&gt;CZ"),IF(AND(H277="CZ",H276&lt;&gt;"CZ",H275&lt;&gt;"CZ",H274&lt;&gt;"CZ",H278&lt;&gt;"CZ",AF278=AF274,AF277&lt;&gt;AF273,AF277&lt;&gt;AF279),A275-COUNTIFS($H$263:$H274,"&lt;&gt;CZ"),IF(AND(H277="CZ",H276&lt;&gt;"CZ",H275="CZ",H278="CZ",H279="CZ",AF279=AF275,AF277&lt;&gt;AF274,AF277&lt;&gt;AF280),A275-COUNTIFS($H$263:$H275,"&lt;&gt;CZ")&amp;$AH$5&amp;A279-COUNTIFS($H$263:$H279,"&lt;&gt;CZ"),IF(AND(H277="CZ",H276="CZ",H275&lt;&gt;"CZ",H278="CZ",H279="CZ",AF279=AF275,AF277&lt;&gt;AF274,AF277&lt;&gt;AF280),A276-COUNTIFS($H$263:$H275,"&lt;&gt;CZ")&amp;$AH$5&amp;A279-COUNTIFS($H$263:$H279,"&lt;&gt;CZ"),IF(AND(H277="CZ",H276="CZ",H275="CZ",H278&lt;&gt;"CZ",H279="CZ",AF279=AF275,AF277&lt;&gt;AF274,AF277&lt;&gt;AF280),A275-COUNTIFS($H$263:$H275,"&lt;&gt;CZ")&amp;$AH$5&amp;A279-COUNTIFS($H$263:$H279,"&lt;&gt;CZ"),IF(AND(H277="CZ",H276="CZ",H275="CZ",H278="CZ",H279&lt;&gt;"CZ",AF279=AF275,AF277&lt;&gt;AF274,AF277&lt;&gt;AF280),A275-COUNTIFS($H$263:$H275,"&lt;&gt;CZ")&amp;$AH$5&amp;A279-COUNTIFS($H$263:$H279,"&lt;&gt;CZ"),IF(AND(H277="CZ",H276&lt;&gt;"CZ",H275="CZ",H278="CZ",H279&lt;&gt;"CZ",AF279=AF275,AF277&lt;&gt;AF274,AF277&lt;&gt;AF280),A275-COUNTIFS($H$263:$H275,"&lt;&gt;CZ")&amp;$AH$5&amp;A279-COUNTIFS($H$263:$H279,"&lt;&gt;CZ"),IF(AND(H277="CZ",H276&lt;&gt;"CZ",H275="CZ",H278&lt;&gt;"CZ",H279="CZ",AF279=AF275,AF277&lt;&gt;AF274,AF277&lt;&gt;AF280),A275-COUNTIFS($H$263:$H275,"&lt;&gt;CZ")&amp;$AH$5&amp;A279-COUNTIFS($H$263:$H279,"&lt;&gt;CZ"),IF(AND(H277="CZ",H276&lt;&gt;"CZ",H275&lt;&gt;"CZ",H278="CZ",H279="CZ",AF279=AF275,AF277&lt;&gt;AF274,AF277&lt;&gt;AF280),A276-COUNTIFS($H$263:$H275,"&lt;&gt;CZ")&amp;$AH$5&amp;A279-COUNTIFS($H$263:$H279,"&lt;&gt;CZ"),IF(AND(H277="CZ",H276&lt;&gt;"CZ",H275&lt;&gt;"CZ",H278&lt;&gt;"CZ",H279="CZ",AF279=AF275,AF277&lt;&gt;AF274,AF277&lt;&gt;AF280),A276-COUNTIFS($H$263:$H275,"&lt;&gt;CZ")&amp;$AH$5&amp;A279-COUNTIFS($H$263:$H279,"&lt;&gt;CZ"),IF(AND(H277="CZ",H276&lt;&gt;"CZ",H275&lt;&gt;"CZ",H278="CZ",H279&lt;&gt;"CZ",AF279=AF275,AF277&lt;&gt;AF274,AF277&lt;&gt;AF280),A276-COUNTIFS($H$263:$H275,"&lt;&gt;CZ")&amp;$AH$5&amp;A279-COUNTIFS($H$263:$H279,"&lt;&gt;CZ"),IF(AND(H277="CZ",H276&lt;&gt;"CZ",H275="CZ",H278&lt;&gt;"CZ",H279&lt;&gt;"CZ",AF279=AF275,AF277&lt;&gt;AF274,AF277&lt;&gt;AF280),A275-COUNTIFS($H$263:$H275,"&lt;&gt;CZ")&amp;$AH$5&amp;A279-COUNTIFS($H$263:$H279,"&lt;&gt;CZ"),IF(AND(H277="CZ",H276="CZ",H275&lt;&gt;"CZ",H278&lt;&gt;"CZ",H279&lt;&gt;"CZ",AF279=AF275,AF277&lt;&gt;AF274,AF277&lt;&gt;AF280),A276-COUNTIFS($H$263:$H275,"&lt;&gt;CZ")&amp;$AH$5&amp;A279-COUNTIFS($H$263:$H279,"&lt;&gt;CZ"),IF(AND(H277="CZ",H276="CZ",H275&lt;&gt;"CZ",H278&lt;&gt;"CZ",H279="CZ",AF279=AF275,AF277&lt;&gt;AF274,AF277&lt;&gt;AF280),A276-COUNTIFS($H$263:$H275,"&lt;&gt;CZ")&amp;$AH$5&amp;A279-COUNTIFS($H$263:$H279,"&lt;&gt;CZ"),IF(AND(H277="CZ",H276="CZ",H275&lt;&gt;"CZ",H278="CZ",H279&lt;&gt;"CZ",AF279=AF275,AF277&lt;&gt;AF274,AF277&lt;&gt;AF280),A276-COUNTIFS($H$263:$H275,"&lt;&gt;CZ")&amp;$AH$5&amp;A279-COUNTIFS($H$263:$H279,"&lt;&gt;CZ"),IF(AND(H277="CZ",H276="CZ",H275="CZ",H278&lt;&gt;"CZ",H279&lt;&gt;"CZ",AF279=AF275,AF277&lt;&gt;AF274,AF277&lt;&gt;AF280),A275-COUNTIFS($H$263:$H275,"&lt;&gt;CZ")&amp;$AH$5&amp;A279-COUNTIFS($H$263:$H279,"&lt;&gt;CZ"),""))))))))))))))))))))))))))))))))))))))))))))))))</f>
        <v/>
      </c>
      <c r="AK277" s="102" t="str">
        <f>IF(AI277&lt;&gt;"","",IF(AJ277&lt;&gt;"","",IF(AND(H276="CZ",H275&lt;&gt;"CZ",H274&lt;&gt;"CZ",H277&lt;&gt;"CZ",H278&lt;&gt;"CZ",AF278=AF274,AF276&lt;&gt;AF273,AF276&lt;&gt;AF279),A275-COUNTIFS($H$263:$H274,"&lt;&gt;CZ"),IF(AND(H277="CZ",H276&lt;&gt;"CZ",H278="CZ",H279="CZ",H280="CZ",AF280=AF276,AF277&lt;&gt;AF275,AF277&lt;&gt;AF281),A277-COUNTIFS($H$263:$H276,"&lt;&gt;CZ")&amp;$AH$5&amp;A280-COUNTIFS($H$263:$H280,"&lt;&gt;CZ"),IF(AND(H277="CZ",H276="CZ",H278&lt;&gt;"CZ",H279="CZ",H280="CZ",AF280=AF276,AF277&lt;&gt;AF275,AF277&lt;&gt;AF281),A276-COUNTIFS($H$263:$H276,"&lt;&gt;CZ")&amp;$AH$5&amp;A280-COUNTIFS($H$263:$H280,"&lt;&gt;CZ"),IF(AND(H277="CZ",H276="CZ",H278="CZ",H279&lt;&gt;"CZ",H280="CZ",AF280=AF276,AF277&lt;&gt;AF275,AF277&lt;&gt;AF281),A276-COUNTIFS($H$263:$H276,"&lt;&gt;CZ")&amp;$AH$5&amp;A280-COUNTIFS($H$263:$H280,"&lt;&gt;CZ"),IF(AND(H277="CZ",H276="CZ",H278="CZ",H279="CZ",H280&lt;&gt;"CZ",AF280=AF276,AF277&lt;&gt;AF275,AF277&lt;&gt;AF281),A276-COUNTIFS($H$263:$H276,"&lt;&gt;CZ")&amp;$AH$5&amp;A280-COUNTIFS($H$263:$H280,"&lt;&gt;CZ"),IF(AND(H277="CZ",H276&lt;&gt;"CZ",H278="CZ",H279="CZ",H280&lt;&gt;"CZ",AF280=AF276,AF277&lt;&gt;AF275,AF277&lt;&gt;AF281),A277-COUNTIFS($H$263:$H276,"&lt;&gt;CZ")&amp;$AH$5&amp;A280-COUNTIFS($H$263:$H280,"&lt;&gt;CZ"),IF(AND(H277="CZ",H276&lt;&gt;"CZ",H278="CZ",H279&lt;&gt;"CZ",H280="CZ",AF280=AF276,AF277&lt;&gt;AF275,AF277&lt;&gt;AF281),A277-COUNTIFS($H$263:$H276,"&lt;&gt;CZ")&amp;$AH$5&amp;A280-COUNTIFS($H$263:$H280,"&lt;&gt;CZ"),IF(AND(H277="CZ",H276&lt;&gt;"CZ",H278&lt;&gt;"CZ",H279="CZ",H280="CZ",AF280=AF276,AF277&lt;&gt;AF275,AF277&lt;&gt;AF281),A277-COUNTIFS($H$263:$H276,"&lt;&gt;CZ")&amp;$AH$5&amp;A280-COUNTIFS($H$263:$H280,"&lt;&gt;CZ"),IF(AND(H277="CZ",H276&lt;&gt;"CZ",H278&lt;&gt;"CZ",H279&lt;&gt;"CZ",H280="CZ",AF280=AF276,AF277&lt;&gt;AF275,AF277&lt;&gt;AF281),A277-COUNTIFS($H$263:$H276,"&lt;&gt;CZ")&amp;$AH$5&amp;A280-COUNTIFS($H$263:$H280,"&lt;&gt;CZ"),IF(AND(H277="CZ",H276&lt;&gt;"CZ",H278&lt;&gt;"CZ",H279&lt;&gt;"CZ",H280&lt;&gt;"CZ",AF280=AF276,AF277&lt;&gt;AF275,AF277&lt;&gt;AF281),A280-COUNTIFS($H$263:$H280,"&lt;&gt;CZ"),IF(AND(H277="CZ",H276&lt;&gt;"CZ",H278&lt;&gt;"CZ",H279="CZ",H280&lt;&gt;"CZ",AF280=AF276,AF277&lt;&gt;AF275,AF277&lt;&gt;AF281),A277-COUNTIFS($H$263:$H276,"&lt;&gt;CZ")&amp;$AH$5&amp;A280-COUNTIFS($H$263:$H280,"&lt;&gt;CZ"),IF(AND(H277="CZ",H276="CZ",H278="CZ",H279&lt;&gt;"CZ",H280&lt;&gt;"CZ",AF280=AF276,AF277&lt;&gt;AF275,AF277&lt;&gt;AF281),A276-COUNTIFS($H$263:$H276,"&lt;&gt;CZ")&amp;$AH$5&amp;A280-COUNTIFS($H$263:$H280,"&lt;&gt;CZ"),IF(AND(H277="CZ",H276="CZ",H278&lt;&gt;"CZ",H279&lt;&gt;"CZ",H280&lt;&gt;"CZ",AF280=AF276,AF277&lt;&gt;AF275,AF277&lt;&gt;AF281),A276-COUNTIFS($H$263:$H276,"&lt;&gt;CZ")&amp;$AH$5&amp;A280-COUNTIFS($H$263:$H280,"&lt;&gt;CZ"),IF(AND(H277="CZ",H276="CZ",H278&lt;&gt;"CZ",H279&lt;&gt;"CZ",H280="CZ",AF280=AF276,AF277&lt;&gt;AF275,AF277&lt;&gt;AF281),A276-COUNTIFS($H$263:$H276,"&lt;&gt;CZ")&amp;$AH$5&amp;A280-COUNTIFS($H$263:$H280,"&lt;&gt;CZ"),IF(AND(H277="CZ",H276="CZ",H278&lt;&gt;"CZ",H279="CZ",H280&lt;&gt;"CZ",AF280=AF276,AF277&lt;&gt;AF275,AF277&lt;&gt;AF281),A276-COUNTIFS($H$263:$H276,"&lt;&gt;CZ")&amp;$AH$5&amp;A280-COUNTIFS($H$263:$H280,"&lt;&gt;CZ"),IF(AND(H277="CZ",H276&lt;&gt;"CZ",H278="CZ",H279&lt;&gt;"CZ",H280&lt;&gt;"CZ",AF280=AF276,AF277&lt;&gt;AF275,AF277&lt;&gt;AF281),A277-COUNTIFS($H$263:$H276,"&lt;&gt;CZ")&amp;$AH$5&amp;A280-COUNTIFS($H$263:$H280,"&lt;&gt;CZ"),IF(AND(H277="CZ",H278&lt;&gt;"CZ",H279="CZ",H280="CZ",H281="CZ",AF277=AF281,AF277&lt;&gt;AF276,AF277&lt;&gt;AF282),A277-COUNTIFS($H$263:$H277,"&lt;&gt;CZ")&amp;$AH$5&amp;A281-COUNTIFS($H$263:$H281,"&lt;&gt;CZ"),IF(AND(H277="CZ",H278="CZ",H279&lt;&gt;"CZ",H280="CZ",H281="CZ",AF277=AF281,AF277&lt;&gt;AF276,AF277&lt;&gt;AF282),A277-COUNTIFS($H$263:$H277,"&lt;&gt;CZ")&amp;$AH$5&amp;A281-COUNTIFS($H$263:$H281,"&lt;&gt;CZ"),IF(AND(H277="CZ",H278="CZ",H279="CZ",H280&lt;&gt;"CZ",H281="CZ",AF277=AF281,AF277&lt;&gt;AF276,AF277&lt;&gt;AF282),A277-COUNTIFS($H$263:$H277,"&lt;&gt;CZ")&amp;$AH$5&amp;A281-COUNTIFS($H$263:$H281,"&lt;&gt;CZ"),IF(AND(H277="CZ",H278="CZ",H279="CZ",H280="CZ",H281&lt;&gt;"CZ",AF277=AF281,AF277&lt;&gt;AF276,AF277&lt;&gt;AF282),A277-COUNTIFS($H$263:$H277,"&lt;&gt;CZ")&amp;$AH$5&amp;A281-COUNTIFS($H$263:$H281,"&lt;&gt;CZ"),IF(AND(H277="CZ",H276&lt;&gt;"CZ",H275="CZ",H274="CZ",H278&lt;&gt;"CZ",AF278=AF274,AF277&lt;&gt;AF273,AF277&lt;&gt;AF279),A274-COUNTIFS($H$263:$H274,"&lt;&gt;CZ")&amp;$AH$5&amp;A278-COUNTIFS($H$263:$H278,"&lt;&gt;CZ"),IF(AND(H277="CZ",H278&lt;&gt;"CZ",H279="CZ",H280="CZ",H281&lt;&gt;"CZ",AF277=AF281,AF277&lt;&gt;AF276,AF277&lt;&gt;AF282),A277-COUNTIFS($H$263:$H277,"&lt;&gt;CZ")&amp;$AH$5&amp;A281-COUNTIFS($H$263:$H281,"&lt;&gt;CZ"),IF(AND(H277="CZ",H278&lt;&gt;"CZ",H279="CZ",H280&lt;&gt;"CZ",H281="CZ",AF277=AF281,AF277&lt;&gt;AF276,AF277&lt;&gt;AF282),A277-COUNTIFS($H$263:$H277,"&lt;&gt;CZ")&amp;$AH$5&amp;A281-COUNTIFS($H$263:$H281,"&lt;&gt;CZ"),IF(AND(H277="CZ",H278&lt;&gt;"CZ",H279&lt;&gt;"CZ",H280="CZ",H281="CZ",AF277=AF281,AF277&lt;&gt;AF276,AF277&lt;&gt;AF282),A277-COUNTIFS($H$263:$H277,"&lt;&gt;CZ")&amp;$AH$5&amp;A281-COUNTIFS($H$263:$H281,"&lt;&gt;CZ"),IF(AND(H277="CZ",H278&lt;&gt;"CZ",H279&lt;&gt;"CZ",H280&lt;&gt;"CZ",H281="CZ",AF277=AF281,AF277&lt;&gt;AF276,AF277&lt;&gt;AF282),A277-COUNTIFS($H$263:$H277,"&lt;&gt;CZ")&amp;$AH$5&amp;A281-COUNTIFS($H$263:$H281,"&lt;&gt;CZ"),IF(AND(H277="CZ",H278&lt;&gt;"CZ",H279&lt;&gt;"CZ",H280="CZ",H281&lt;&gt;"CZ",AF277=AF281,AF277&lt;&gt;AF276,AF277&lt;&gt;AF282),A277-COUNTIFS($H$263:$H277,"&lt;&gt;CZ")&amp;$AH$5&amp;A281-COUNTIFS($H$263:$H281,"&lt;&gt;CZ"),IF(AND(H277="CZ",H278&lt;&gt;"CZ",H279="CZ",H280&lt;&gt;"CZ",H281&lt;&gt;"CZ",AF277=AF281,AF277&lt;&gt;AF276,AF277&lt;&gt;AF282),A277-COUNTIFS($H$263:$H277,"&lt;&gt;CZ")&amp;$AH$5&amp;A281-COUNTIFS($H$263:$H281,"&lt;&gt;CZ"),IF(AND(H277="CZ",H278="CZ",H279&lt;&gt;"CZ",H280&lt;&gt;"CZ",H281&lt;&gt;"CZ",AF277=AF281,AF277&lt;&gt;AF276,AF277&lt;&gt;AF282),A277-COUNTIFS($H$263:$H277,"&lt;&gt;CZ")&amp;$AH$5&amp;A281-COUNTIFS($H$263:$H281,"&lt;&gt;CZ"),IF(AND(H277="CZ",H278="CZ",H279="CZ",H280&lt;&gt;"CZ",H281&lt;&gt;"CZ",AF277=AF281,AF277&lt;&gt;AF276,AF277&lt;&gt;AF282),A277-COUNTIFS($H$263:$H277,"&lt;&gt;CZ")&amp;$AH$5&amp;A281-COUNTIFS($H$263:$H281,"&lt;&gt;CZ"),IF(AND(H277="CZ",H278="CZ",H279&lt;&gt;"CZ",H280="CZ",H281&lt;&gt;"CZ",AF277=AF281,AF277&lt;&gt;AF276,AF277&lt;&gt;AF282),A277-COUNTIFS($H$263:$H277,"&lt;&gt;CZ")&amp;$AH$5&amp;A281-COUNTIFS($H$263:$H281,"&lt;&gt;CZ"),IF(AND(H277="CZ",H278="CZ",H279="CZ",H280&lt;&gt;"CZ",H281&lt;&gt;"CZ",AF277=AF281,AF277&lt;&gt;AF276,AF277&lt;&gt;AF282),A277-COUNTIFS($H$263:$H277,"&lt;&gt;CZ")&amp;$AH$5&amp;A281-COUNTIFS($H$263:$H281,"&lt;&gt;CZ"),IF(AND(H277="CZ",H278="CZ",H279&lt;&gt;"CZ",H280&lt;&gt;"CZ",H281&lt;&gt;"CZ",AF277=AF281,AF277&lt;&gt;AF276,AF277&lt;&gt;AF282),A281-COUNTIFS($H$263:$H281,"&lt;&gt;CZ"),""))))))))))))))))))))))))))))))))))</f>
        <v/>
      </c>
      <c r="AL277" s="120" t="str">
        <f t="shared" si="17"/>
        <v>NE</v>
      </c>
    </row>
    <row r="278" spans="1:38" s="104" customFormat="1" ht="15" hidden="1" customHeight="1">
      <c r="A278" s="105">
        <v>16</v>
      </c>
      <c r="B278" s="106" t="e">
        <v>#N/A</v>
      </c>
      <c r="C278" s="107" t="s">
        <v>251</v>
      </c>
      <c r="D278" s="107" t="s">
        <v>251</v>
      </c>
      <c r="E278" s="106" t="s">
        <v>251</v>
      </c>
      <c r="F278" s="108"/>
      <c r="G278" s="109" t="s">
        <v>251</v>
      </c>
      <c r="H278" s="110" t="s">
        <v>251</v>
      </c>
      <c r="I278" s="111"/>
      <c r="J278" s="112" t="s">
        <v>251</v>
      </c>
      <c r="K278" s="111"/>
      <c r="L278" s="112" t="s">
        <v>251</v>
      </c>
      <c r="M278" s="111"/>
      <c r="N278" s="112" t="s">
        <v>251</v>
      </c>
      <c r="O278" s="111"/>
      <c r="P278" s="112" t="s">
        <v>251</v>
      </c>
      <c r="Q278" s="111"/>
      <c r="R278" s="112" t="s">
        <v>251</v>
      </c>
      <c r="S278" s="113"/>
      <c r="T278" s="112" t="s">
        <v>251</v>
      </c>
      <c r="U278" s="111"/>
      <c r="V278" s="112" t="s">
        <v>251</v>
      </c>
      <c r="W278" s="111"/>
      <c r="X278" s="112" t="s">
        <v>251</v>
      </c>
      <c r="Y278" s="111"/>
      <c r="Z278" s="112" t="s">
        <v>251</v>
      </c>
      <c r="AA278" s="111"/>
      <c r="AB278" s="112" t="s">
        <v>251</v>
      </c>
      <c r="AC278" s="111"/>
      <c r="AD278" s="112" t="s">
        <v>251</v>
      </c>
      <c r="AE278" s="116">
        <v>0</v>
      </c>
      <c r="AF278" s="117" t="s">
        <v>251</v>
      </c>
      <c r="AG278" s="118" t="s">
        <v>251</v>
      </c>
      <c r="AH278" s="100" t="str">
        <f t="shared" ca="1" si="16"/>
        <v/>
      </c>
      <c r="AI278" s="119" t="str">
        <f>IF(H278="","",IF(H278&lt;&gt;"CZ","NE",IF(AND(H278="CZ",AF277&lt;&gt;AF278,AF278&lt;&gt;AF279),A278-COUNTIF($H$263:$H278,"&lt;&gt;CZ"),IF(AND(H278="CZ",H277="CZ",AF278=AF277,AF278&lt;&gt;AF276,AF278&lt;&gt;AF279),A277-COUNTIF($H$263:$H278,"&lt;&gt;CZ")&amp;$AH$5&amp;A278-COUNTIF($H$263:$H278,"&lt;&gt;CZ"),IF(AND(H278="CZ",H279="CZ",AF278&lt;&gt;AF277,AF278=AF279,AF278&lt;&gt;AF280),A278-COUNTIF($H$263:$H278,"&lt;&gt;CZ")&amp;$AH$5&amp;A279-COUNTIF($H$263:$H279,"&lt;&gt;CZ"),IF(AND(H278="CZ",H277="CZ",H276="CZ",AF278=AF276,AF278&lt;&gt;AF275,AF278&lt;&gt;AF279),A276-COUNTIF($H$263:$H278,"&lt;&gt;CZ")&amp;$AH$5&amp;A278-COUNTIF($H$263:$H278,"&lt;&gt;CZ"),IF(AND(H278="CZ",H277="CZ",H279="CZ",AF279=AF277,AF278&lt;&gt;AF276,AF278&lt;&gt;AF280),A277-COUNTIF($H$263:$H277,"&lt;&gt;CZ")&amp;$AH$5&amp;A279-COUNTIF($H$263:$H279,"&lt;&gt;CZ"),IF(AND(H278="CZ",H279="CZ",H280="CZ",AF278&lt;&gt;AF277,AF278=AF280,AF278&lt;&gt;AF281),A278-COUNTIF($H$263:$H278,"&lt;&gt;CZ")&amp;$AH$5&amp;A280-COUNTIF($H$263:$H280,"&lt;&gt;CZ"),IF(AND(H278="CZ",H277="CZ",H276="CZ",H275="CZ",AF278=AF275,AF278&lt;&gt;AF274,AF278&lt;&gt;AF279),A275-COUNTIF($H$263:$H275,"&lt;&gt;CZ")&amp;$AH$5&amp;A278-COUNTIF($H$263:$H278,"&lt;&gt;CZ"),IF(AND(H278="CZ",H277="CZ",H276="CZ",H279="CZ",AF279=AF276,AF278&lt;&gt;AF275,AF278&lt;&gt;AF280),A276-COUNTIF($H$263:$H276,"&lt;&gt;CZ")&amp;$AH$5&amp;A279-COUNTIF($H$263:$H279,"&lt;&gt;CZ"),IF(AND(H278="CZ",H277="CZ",H279="CZ",H280="CZ",AF280=AF277,AF278&lt;&gt;AF276,AF278&lt;&gt;AF281),A277-COUNTIF($H$263:$H277,"&lt;&gt;CZ")&amp;$AH$5&amp;A280-COUNTIF($H$263:$H280,"&lt;&gt;CZ"),IF(AND(H278="CZ",H279="CZ",H280="CZ",H281="CZ",AF278&lt;&gt;AF277,AF278=AF281,AF278&lt;&gt;AF282),A278-COUNTIF($H$263:$H278,"&lt;&gt;CZ")&amp;$AH$5&amp;A281-COUNTIF($H$263:$H281,"&lt;&gt;CZ"),IF(AND(H278="CZ",H277="CZ",H276="CZ",H275="CZ",H274="CZ",AF278=AF274,AF278&lt;&gt;AF273,AF278&lt;&gt;AF279),A274-COUNTIF($H$263:$H274,"&lt;&gt;CZ")&amp;$AH$5&amp;A278-COUNTIF($H$263:$H278,"&lt;&gt;CZ"),IF(AND(H278="CZ",H277="CZ",H276="CZ",H275="CZ",H279="CZ",AF279=AF275,AF278&lt;&gt;AF274,AF278&lt;&gt;AF280),A275-COUNTIF($H$263:$H275,"&lt;&gt;CZ")&amp;$AH$5&amp;A279-COUNTIF($H$263:$H279,"&lt;&gt;CZ"),IF(AND(H278="CZ",H277="CZ",H276="CZ",H279="CZ",H280="CZ",AF280=AF276,AF278&lt;&gt;AF275,AF278&lt;&gt;AF281),A276-COUNTIF($H$263:$H276,"&lt;&gt;CZ")&amp;$AH$5&amp;A280-COUNTIF($H$263:$H280,"&lt;&gt;CZ"),IF(AND(H278="CZ",H277="CZ",H279="CZ",H280="CZ",H281="CZ",AF281=AF277,AF278&lt;&gt;AF276,AF278&lt;&gt;AF282),A277-COUNTIF($H$263:$H277,"&lt;&gt;CZ")&amp;$AH$5&amp;A281-COUNTIF($H$263:$H281,"&lt;&gt;CZ"),IF(AND(H278="CZ",H279="CZ",H280="CZ",H281="CZ",H282="CZ",AF278&lt;&gt;AF277,AF278=AF282,AF278&lt;&gt;AF283),A278-COUNTIF($H$263:$H278,"&lt;&gt;CZ")&amp;$AH$5&amp;A282-COUNTIF($H$263:$H282,"&lt;&gt;CZ"),IF(AND(H278="CZ",H277&lt;&gt;"CZ",AF278=AF277,AF278&lt;&gt;AF276,AF278&lt;&gt;AF279),A278-COUNTIF($H$263:$H278,"&lt;&gt;CZ"),IF(AND(H278="CZ",H279&lt;&gt;"CZ",AF278&lt;&gt;AF277,AF278=AF279,AF278&lt;&gt;AF280),A278-COUNTIF($H$263:$H278,"&lt;&gt;CZ"),IF(AND(H278="CZ",H277&lt;&gt;"CZ",H276="CZ",AF278=AF276,AF278&lt;&gt;AF275,AF278&lt;&gt;AF279),A276-COUNTIF($H$263:$H276,"&lt;&gt;CZ")&amp;$AH$5&amp;A278-COUNTIF($H$263:$H278,"&lt;&gt;CZ"),IF(AND(H278="CZ",H277="CZ",H276&lt;&gt;"CZ",AF278=AF276,AF278&lt;&gt;AF275,AF278&lt;&gt;AF279),A277-COUNTIF($H$263:$H276,"&lt;&gt;CZ")&amp;$AH$5&amp;A278-COUNTIF($H$263:$H278,"&lt;&gt;CZ"),IF(AND(H278="CZ",H277&lt;&gt;"CZ",H276&lt;&gt;"CZ",AF278=AF276,AF278&lt;&gt;AF275,AF278&lt;&gt;AF279),A278-COUNTIF($H$263:$H278,"&lt;&gt;CZ"),IF(AND(H278="CZ",H277&lt;&gt;"CZ",H279="CZ",AF278=AF277,AF278&lt;&gt;AF276,AF278=AF279,AF278&lt;&gt;AF280),A278-COUNTIF($H$263:$H277,"&lt;&gt;CZ")&amp;$AH$5&amp;A279-COUNTIF($H$263:$H279,"&lt;&gt;CZ"),IF(AND(H278="CZ",H277="CZ",H279&lt;&gt;"CZ",AF279=AF277,AF278&lt;&gt;AF276,AF278&lt;&gt;AF280),A277-COUNTIF($H$263:$H277,"&lt;&gt;CZ")&amp;$AH$5&amp;A279-COUNTIF($H$263:$H279,"&lt;&gt;CZ"),IF(AND(H278="CZ",H277&lt;&gt;"CZ",H279&lt;&gt;"CZ",AF279=AF277,AF278&lt;&gt;AF276,AF278&lt;&gt;AF280),A278-COUNTIF($H$263:$H277,"&lt;&gt;CZ"),IF(AND(H278="CZ",H279&lt;&gt;"CZ",H280="CZ",AF278&lt;&gt;AF277,AF278=AF280,AF278&lt;&gt;AF281),A278-COUNTIF($H$263:$H278,"&lt;&gt;CZ")&amp;$AH$5&amp;A280-COUNTIF($H$263:$H280,"&lt;&gt;CZ"),IF(AND(H278="CZ",H279="CZ",H280&lt;&gt;"CZ",AF278&lt;&gt;AF277,AF278=AF280,AF278&lt;&gt;AF281),A278-COUNTIF($H$263:$H278,"&lt;&gt;CZ")&amp;$AH$5&amp;A280-COUNTIF($H$263:$H280,"&lt;&gt;CZ"),IF(AND(H278="CZ",H279&lt;&gt;"CZ",H280&lt;&gt;"CZ",AF278&gt;0,AF278&lt;&gt;AF277,AF278=AF280,AF278&lt;&gt;AF281),A278-COUNTIF($H$263:$H278,"&lt;&gt;CZ"),IF(AND(H278="CZ",H277&lt;&gt;"CZ",H276="CZ",H275="CZ",AF278=AF275,AF278&lt;&gt;AF274,AF278&lt;&gt;AF279),A275-COUNTIF($H$263:$H275,"&lt;&gt;CZ")&amp;$AH$5&amp;A278-COUNTIF($H$263:$H278,"&lt;&gt;CZ"),IF(AND(H278="CZ",H277="CZ",H276&lt;&gt;"CZ",H275="CZ",AF278=AF275,AF278&lt;&gt;AF274,AF278&lt;&gt;AF279),A275-COUNTIF($H$263:$H275,"&lt;&gt;CZ")&amp;$AH$5&amp;A278-COUNTIF($H$263:$H278,"&lt;&gt;CZ"),IF(AND(H278="CZ",H277="CZ",H276="CZ",H275&lt;&gt;"CZ",AF278=AF275,AF278&lt;&gt;AF274,AF278&lt;&gt;AF279),A276-COUNTIF($H$263:$H275,"&lt;&gt;CZ")&amp;$AH$5&amp;A278-COUNTIF($H$263:$H278,"&lt;&gt;CZ"),IF(AND(H278="CZ",H277&lt;&gt;"CZ",H276&lt;&gt;"CZ",H275="CZ",AF278=AF275,AF278&lt;&gt;AF274,AF278&lt;&gt;AF279),A275-COUNTIF($H$263:$H275,"&lt;&gt;CZ")&amp;$AH$5&amp;A278-COUNTIF($H$263:$H278,"&lt;&gt;CZ"),IF(AND(H278="CZ",H277&lt;&gt;"CZ",H276="CZ",H275&lt;&gt;"CZ",AF278=AF275,AF278&lt;&gt;AF274,AF278&lt;&gt;AF279),A276-COUNTIF($H$263:$H275,"&lt;&gt;CZ")&amp;$AH$5&amp;A278-COUNTIF($H$263:$H278,"&lt;&gt;CZ"),IF(AND(H278="CZ",H277="CZ",H276&lt;&gt;"CZ",H275&lt;&gt;"CZ",AF278=AF275,AF278&lt;&gt;AF274,AF278&lt;&gt;AF279),A276-COUNTIF($H$263:$H275,"&lt;&gt;CZ")&amp;$AH$5&amp;A278-COUNTIF($H$263:$H278,"&lt;&gt;CZ"),IF(AND(H278="CZ",H277&lt;&gt;"CZ",H276&lt;&gt;"CZ",H275&lt;&gt;"CZ",AF278=AF275,AF278&lt;&gt;AF274,AF278&lt;&gt;AF279),A278-COUNTIF($H$263:$H278,"&lt;&gt;CZ"),IF(AND(H278="CZ",H277="CZ",H276&lt;&gt;"CZ",H279="CZ",AF278=AF276,AF278&lt;&gt;AF275,AF278=AF279,AF278&lt;&gt;AF280),A277-COUNTIF($H$263:$H276,"&lt;&gt;CZ")&amp;$AH$5&amp;A279-COUNTIF($H$263:$H279,"&lt;&gt;CZ"),IF(AND(H278="CZ",H277="CZ",H276="CZ",H279&lt;&gt;"CZ",AF278=AF276,AF278&lt;&gt;AF275,AF278=AF279,AF278&lt;&gt;AF280),A276-COUNTIF($H$263:$H276,"&lt;&gt;CZ")&amp;$AH$5&amp;A279-COUNTIF($H$263:$H279,"&lt;&gt;CZ"),IF(AND(H278="CZ",H277&lt;&gt;"CZ",H276&lt;&gt;"CZ",H279="CZ",AF278=AF276,AF278&lt;&gt;AF275,AF278=AF279,AF278&lt;&gt;AF280),A277-COUNTIF($H$263:$H276,"&lt;&gt;CZ")&amp;$AH$5&amp;A279-COUNTIF($H$263:$H279,"&lt;&gt;CZ"),IF(AND(H278="CZ",H277&lt;&gt;"CZ",H276="CZ",H279="CZ",AF278=AF276,AF278&lt;&gt;AF275,AF278=AF279,AF278&lt;&gt;AF280),A276-COUNTIF($H$263:$H276,"&lt;&gt;CZ")&amp;$AH$5&amp;A279-COUNTIF($H$263:$H279,"&lt;&gt;CZ"),IF(AND(H278="CZ",H277&lt;&gt;"CZ",H276="CZ",H279&lt;&gt;"CZ",AF278=AF276,AF278&lt;&gt;AF275,AF278=AF279,AF278&lt;&gt;AF280),A276-COUNTIF($H$263:$H276,"&lt;&gt;CZ")&amp;$AH$5&amp;A279-COUNTIF($H$263:$H279,"&lt;&gt;CZ"),IF(AND(H278="CZ",H277="CZ",H276&lt;&gt;"CZ",H279&lt;&gt;"CZ",AF279=AF276,AF278&lt;&gt;AF275,AF278&lt;&gt;AF280),A277-COUNTIF($H$263:$H276,"&lt;&gt;CZ")&amp;$AH$5&amp;A279-COUNTIF($H$263:$H279,"&lt;&gt;CZ"),IF(AND(H278="CZ",H277&lt;&gt;"CZ",H276&lt;&gt;"CZ",H279&lt;&gt;"CZ",AF279=AF276,AF278&lt;&gt;AF275,AF278&lt;&gt;AF280),A277-COUNTIF($H$263:$H276,"&lt;&gt;CZ"),IF(AND(H278="CZ",H277&lt;&gt;"CZ",H279="CZ",H280="CZ",AF280=AF277,AF278&lt;&gt;AF276,AF278&lt;&gt;AF281),A278-COUNTIF($H$263:$H277,"&lt;&gt;CZ")&amp;$AH$5&amp;A280-COUNTIF($H$263:$H280,"&lt;&gt;CZ"),IF(AND(H278="CZ",H277="CZ",H279&lt;&gt;"CZ",H280="CZ",AF280=AF277,AF278&lt;&gt;AF276,AF278&lt;&gt;AF281),A277-COUNTIF($H$263:$H277,"&lt;&gt;CZ")&amp;$AH$5&amp;A280-COUNTIF($H$263:$H280,"&lt;&gt;CZ"),IF(AND(H278="CZ",H277="CZ",H279="CZ",H280&lt;&gt;"CZ",AF280=AF277,AF278&lt;&gt;AF276,AF278&lt;&gt;AF281),A277-COUNTIF($H$263:$H277,"&lt;&gt;CZ")&amp;$AH$5&amp;A280-COUNTIF($H$263:$H280,"&lt;&gt;CZ"),IF(AND(H278="CZ",H277&lt;&gt;"CZ",H279&lt;&gt;"CZ",H280="CZ",AF280=AF277,AF278&lt;&gt;AF276,AF278&lt;&gt;AF281),A278-COUNTIF($H$263:$H277,"&lt;&gt;CZ")&amp;$AH$5&amp;A280-COUNTIF($H$263:$H280,"&lt;&gt;CZ"),IF(AND(H278="CZ",H277&lt;&gt;"CZ",H279="CZ",H280&lt;&gt;"CZ",AF280=AF277,AF278&lt;&gt;AF276,AF278&lt;&gt;AF281),A278-COUNTIF($H$263:$H277,"&lt;&gt;CZ")&amp;$AH$5&amp;A280-COUNTIF($H$263:$H280,"&lt;&gt;CZ"),IF(AND(H278="CZ",H277="CZ",H279&lt;&gt;"CZ",H280&lt;&gt;"CZ",AF280=AF277,AF278&lt;&gt;AF276,AF278&lt;&gt;AF281),A277-COUNTIF($H$263:$H277,"&lt;&gt;CZ")&amp;$AH$5&amp;A280-COUNTIF($H$263:$H280,"&lt;&gt;CZ"),IF(AND(H278="CZ",H277&lt;&gt;"CZ",H279&lt;&gt;"CZ",H280&lt;&gt;"CZ",AF280=AF277,AF278&lt;&gt;AF276,AF278&lt;&gt;AF281),A278-COUNTIF($H$263:$H277,"&lt;&gt;CZ"),IF(AND(H278="CZ",H279="CZ",H280="CZ",H281&lt;&gt;"CZ",AF278&lt;&gt;AF277,AF278=AF281,AF278&lt;&gt;AF282),A278-COUNTIF($H$263:$H278,"&lt;&gt;CZ")&amp;$AH$5&amp;A281-COUNTIF($H$263:$H281,"&lt;&gt;CZ"),IF(AND(H278="CZ",H279="CZ",H280&lt;&gt;"CZ",H281="CZ",AF278&lt;&gt;AF277,AF278=AF281,AF278&lt;&gt;AF282),A278-COUNTIF($H$263:$H278,"&lt;&gt;CZ")&amp;$AH$5&amp;A281-COUNTIF($H$263:$H281,"&lt;&gt;CZ"),IF(AND(H278="CZ",H279&lt;&gt;"CZ",H280="CZ",H281="CZ",AF278&lt;&gt;AF277,AF278=AF281,AF278&lt;&gt;AF282),A278-COUNTIF($H$263:$H278,"&lt;&gt;CZ")&amp;$AH$5&amp;A281-COUNTIF($H$263:$H281,"&lt;&gt;CZ"),IF(AND(H278="CZ",H279&lt;&gt;"CZ",H280&lt;&gt;"CZ",H281="CZ",AF278&lt;&gt;AF277,AF278=AF281,AF278&lt;&gt;AF282),A278-COUNTIF($H$263:$H278,"&lt;&gt;CZ")&amp;$AH$5&amp;A281-COUNTIF($H$263:$H281,"&lt;&gt;CZ"),"")))))))))))))))))))))))))))))))))))))))))))))))))))))</f>
        <v/>
      </c>
      <c r="AJ278" s="102" t="str">
        <f>IF(AI278&lt;&gt;"","",IF(AND(H278="CZ",H279&lt;&gt;"CZ",H280="CZ",H281&lt;&gt;"CZ",AF278&lt;&gt;AF277,AF278=AF281,AF278&lt;&gt;AF282),A278-COUNTIF($H$263:$H278,"&lt;&gt;CZ")&amp;$AH$5&amp;A281-COUNTIF($H$263:$H281,"&lt;&gt;CZ"),IF(AND(H278="CZ",H279="CZ",H280&lt;&gt;"CZ",H281&lt;&gt;"CZ",AF278&lt;&gt;AF277,AF278=AF281,AF278&lt;&gt;AF282),A278-COUNTIF($H$263:$H278,"&lt;&gt;CZ")&amp;$AH$5&amp;A281-COUNTIF($H$263:$H281,"&lt;&gt;CZ"),IF(AND(H278="CZ",H279&lt;&gt;"CZ",H280&lt;&gt;"CZ",H281&lt;&gt;"CZ",AF278&lt;&gt;AF277,AF278=AF281,AF278&lt;&gt;AF282),A278-COUNTIF($H$263:$H278,"&lt;&gt;CZ"),IF(AND(H278="CZ",H277&lt;&gt;"CZ",H276="CZ",H275="CZ",H274="CZ",AF278=AF274,AF278&lt;&gt;AF273,AF278&lt;&gt;AF279),A274-COUNTIFS($H$263:$H274,"&lt;&gt;CZ")&amp;$AH$5&amp;A278-COUNTIFS($H$263:$H278,"&lt;&gt;CZ"),IF(AND(H278="CZ",H277="CZ",H276&lt;&gt;"CZ",H275="CZ",H274="CZ",AF278=AF274,AF278&lt;&gt;AF273,AF278&lt;&gt;AF279),A274-COUNTIFS($H$263:$H274,"&lt;&gt;CZ")&amp;$AH$5&amp;A278-COUNTIFS($H$263:$H278,"&lt;&gt;CZ"),IF(AND(H278="CZ",H277="CZ",H276="CZ",H275&lt;&gt;"CZ",H274="CZ",AF278=AF274,AF278&lt;&gt;AF273,AF278&lt;&gt;AF279),A274-COUNTIFS($H$263:$H274,"&lt;&gt;CZ")&amp;$AH$5&amp;A278-COUNTIFS($H$263:$H278,"&lt;&gt;CZ"),IF(AND(H278="CZ",H277="CZ",H276="CZ",H275="CZ",H274&lt;&gt;"CZ",AF278=AF274,AF278&lt;&gt;AF273,AF278&lt;&gt;AF279),A275-COUNTIFS($H$263:$H274,"&lt;&gt;CZ")&amp;$AH$5&amp;A278-COUNTIFS($H$263:$H278,"&lt;&gt;CZ"),IF(AND(H278="CZ",H277&lt;&gt;"CZ",H276="CZ",H275="CZ",H274&lt;&gt;"CZ",AF278=AF274,AF278&lt;&gt;AF273,AF278&lt;&gt;AF279),A275-COUNTIFS($H$263:$H274,"&lt;&gt;CZ")&amp;$AH$5&amp;A278-COUNTIFS($H$263:$H278,"&lt;&gt;CZ"),IF(AND(H278="CZ",H277&lt;&gt;"CZ",H276="CZ",H275&lt;&gt;"CZ",H274="CZ",AF278=AF274,AF278&lt;&gt;AF273,AF278&lt;&gt;AF279),A274-COUNTIFS($H$263:$H274,"&lt;&gt;CZ")&amp;$AH$5&amp;A278-COUNTIFS($H$263:$H278,"&lt;&gt;CZ"),IF(AND(H278="CZ",H277&lt;&gt;"CZ",H276&lt;&gt;"CZ",H275="CZ",H274="CZ",AF278=AF274,AF278&lt;&gt;AF273,AF278&lt;&gt;AF279),A274-COUNTIFS($H$263:$H274,"&lt;&gt;CZ")&amp;$AH$5&amp;A278-COUNTIFS($H$263:$H278,"&lt;&gt;CZ"),IF(AND(H278="CZ",H277&lt;&gt;"CZ",H276&lt;&gt;"CZ",H275&lt;&gt;"CZ",H274="CZ",AF278=AF274,AF278&lt;&gt;AF273,AF278&lt;&gt;AF279),A274-COUNTIFS($H$263:$H274,"&lt;&gt;CZ")&amp;$AH$5&amp;A278-COUNTIFS($H$263:$H278,"&lt;&gt;CZ"),IF(AND(H278="CZ",H277&lt;&gt;"CZ",H276&lt;&gt;"CZ",H275="CZ",H274&lt;&gt;"CZ",AF278=AF274,AF278&lt;&gt;AF273,AF278&lt;&gt;AF279),A275-COUNTIFS($H$263:$H274,"&lt;&gt;CZ")&amp;$AH$5&amp;A278-COUNTIFS($H$263:$H278,"&lt;&gt;CZ"),IF(AND(H278="CZ",H277&lt;&gt;"CZ",H276="CZ",H275&lt;&gt;"CZ",H274&lt;&gt;"CZ",AF278=AF274,AF278&lt;&gt;AF273,AF278&lt;&gt;AF279),A275-COUNTIFS($H$263:$H274,"&lt;&gt;CZ")&amp;$AH$5&amp;A278-COUNTIFS($H$263:$H278,"&lt;&gt;CZ"),IF(AND(H278="CZ",H277="CZ",H276&lt;&gt;"CZ",H275&lt;&gt;"CZ",H274&lt;&gt;"CZ",AF278=AF274,AF278&lt;&gt;AF273,AF278&lt;&gt;AF279),A275-COUNTIFS($H$263:$H274,"&lt;&gt;CZ")&amp;$AH$5&amp;A278-COUNTIFS($H$263:$H278,"&lt;&gt;CZ"),IF(AND(H278="CZ",H277="CZ",H276&lt;&gt;"CZ",H275&lt;&gt;"CZ",H274="CZ",AF278=AF274,AF278&lt;&gt;AF273,AF278&lt;&gt;AF279),A274-COUNTIFS($H$263:$H274,"&lt;&gt;CZ")&amp;$AH$5&amp;A278-COUNTIFS($H$263:$H278,"&lt;&gt;CZ"),IF(AND(H278="CZ",H277="CZ",H276&lt;&gt;"CZ",H275="CZ",H274&lt;&gt;"CZ",AF278=AF274,AF278&lt;&gt;AF273,AF278&lt;&gt;AF279),A275-COUNTIFS($H$263:$H274,"&lt;&gt;CZ")&amp;$AH$5&amp;A278-COUNTIFS($H$263:$H278,"&lt;&gt;CZ"),IF(AND(H278="CZ",H277="CZ",H276="CZ",H275&lt;&gt;"CZ",H274&lt;&gt;"CZ",AF278=AF274,AF278&lt;&gt;AF273,AF278&lt;&gt;AF279),A275-COUNTIFS($H$263:$H274,"&lt;&gt;CZ")&amp;$AH$5&amp;A278-COUNTIFS($H$263:$H278,"&lt;&gt;CZ"),IF(AND(H278="CZ",H277&lt;&gt;"CZ",H276&lt;&gt;"CZ",H275&lt;&gt;"CZ",H274&lt;&gt;"CZ",AF278=AF274,AF278&lt;&gt;AF273,AF278&lt;&gt;AF279),A275-COUNTIFS($H$263:$H274,"&lt;&gt;CZ"),IF(AND(H278="CZ",H277&lt;&gt;"CZ",H276="CZ",H275="CZ",H279="CZ",AF279=AF275,AF278&lt;&gt;AF274,AF278&lt;&gt;AF280),A275-COUNTIFS($H$263:$H275,"&lt;&gt;CZ")&amp;$AH$5&amp;A279-COUNTIFS($H$263:$H279,"&lt;&gt;CZ"),IF(AND(H278="CZ",H277="CZ",H276&lt;&gt;"CZ",H275="CZ",H279="CZ",AF279=AF275,AF278&lt;&gt;AF274,AF278&lt;&gt;AF280),A275-COUNTIFS($H$263:$H275,"&lt;&gt;CZ")&amp;$AH$5&amp;A279-COUNTIFS($H$263:$H279,"&lt;&gt;CZ"),IF(AND(H278="CZ",H277="CZ",H276="CZ",H275&lt;&gt;"CZ",H279="CZ",AF279=AF275,AF278&lt;&gt;AF274,AF278&lt;&gt;AF280),A276-COUNTIFS($H$263:$H275,"&lt;&gt;CZ")&amp;$AH$5&amp;A279-COUNTIFS($H$263:$H279,"&lt;&gt;CZ"),IF(AND(H278="CZ",H277="CZ",H276="CZ",H275="CZ",H279&lt;&gt;"CZ",AF279=AF275,AF278&lt;&gt;AF274,AF278&lt;&gt;AF280),A275-COUNTIFS($H$263:$H275,"&lt;&gt;CZ")&amp;$AH$5&amp;A279-COUNTIFS($H$263:$H279,"&lt;&gt;CZ"),IF(AND(H278="CZ",H277&lt;&gt;"CZ",H276="CZ",H275="CZ",H279&lt;&gt;"CZ",AF279=AF275,AF278&lt;&gt;AF274,AF278&lt;&gt;AF280),A275-COUNTIFS($H$263:$H275,"&lt;&gt;CZ")&amp;$AH$5&amp;A279-COUNTIFS($H$263:$H279,"&lt;&gt;CZ"),IF(AND(H278="CZ",H277&lt;&gt;"CZ",H276="CZ",H275&lt;&gt;"CZ",H279="CZ",AF279=AF275,AF278&lt;&gt;AF274,AF278&lt;&gt;AF280),A276-COUNTIFS($H$263:$H275,"&lt;&gt;CZ")&amp;$AH$5&amp;A279-COUNTIFS($H$263:$H279,"&lt;&gt;CZ"),IF(AND(H278="CZ",H277&lt;&gt;"CZ",H276&lt;&gt;"CZ",H275="CZ",H279="CZ",AF279=AF275,AF278&lt;&gt;AF274,AF278&lt;&gt;AF280),A275-COUNTIFS($H$263:$H275,"&lt;&gt;CZ")&amp;$AH$5&amp;A279-COUNTIFS($H$263:$H279,"&lt;&gt;CZ"),IF(AND(H278="CZ",H277&lt;&gt;"CZ",H276&lt;&gt;"CZ",H275&lt;&gt;"CZ",H279="CZ",AF279=AF275,AF278&lt;&gt;AF274,AF278&lt;&gt;AF280),A276-COUNTIFS($H$263:$H275,"&lt;&gt;CZ")&amp;$AH$5&amp;A279-COUNTIFS($H$263:$H279,"&lt;&gt;CZ"),IF(AND(H278="CZ",H277&lt;&gt;"CZ",H276&lt;&gt;"CZ",H275="CZ",H279&lt;&gt;"CZ",AF279=AF275,AF278&lt;&gt;AF274,AF278&lt;&gt;AF280),A275-COUNTIFS($H$263:$H275,"&lt;&gt;CZ")&amp;$AH$5&amp;A279-COUNTIFS($H$263:$H279,"&lt;&gt;CZ"),IF(AND(H278="CZ",H277&lt;&gt;"CZ",H276="CZ",H275&lt;&gt;"CZ",H279&lt;&gt;"CZ",AF279=AF275,AF278&lt;&gt;AF274,AF278&lt;&gt;AF280),A276-COUNTIFS($H$263:$H275,"&lt;&gt;CZ")&amp;$AH$5&amp;A279-COUNTIFS($H$263:$H279,"&lt;&gt;CZ"),IF(AND(H278="CZ",H277="CZ",H276&lt;&gt;"CZ",H275&lt;&gt;"CZ",H279&lt;&gt;"CZ",AF279=AF275,AF278&lt;&gt;AF274,AF278&lt;&gt;AF280),A276-COUNTIFS($H$263:$H275,"&lt;&gt;CZ")&amp;$AH$5&amp;A279-COUNTIFS($H$263:$H279,"&lt;&gt;CZ"),IF(AND(H278="CZ",H277="CZ",H276&lt;&gt;"CZ",H275&lt;&gt;"CZ",H279="CZ",AF279=AF275,AF278&lt;&gt;AF274,AF278&lt;&gt;AF280),A276-COUNTIFS($H$263:$H275,"&lt;&gt;CZ")&amp;$AH$5&amp;A279-COUNTIFS($H$263:$H279,"&lt;&gt;CZ"),IF(AND(H278="CZ",H277="CZ",H276&lt;&gt;"CZ",H275="CZ",H279&lt;&gt;"CZ",AF279=AF275,AF278&lt;&gt;AF274,AF278&lt;&gt;AF280),A275-COUNTIFS($H$263:$H275,"&lt;&gt;CZ")&amp;$AH$5&amp;A279-COUNTIFS($H$263:$H279,"&lt;&gt;CZ"),IF(AND(H278="CZ",H277="CZ",H276="CZ",H275&lt;&gt;"CZ",H279&lt;&gt;"CZ",AF279=AF275,AF278&lt;&gt;AF274,AF278&lt;&gt;AF280),A276-COUNTIFS($H$263:$H275,"&lt;&gt;CZ")&amp;$AH$5&amp;A279-COUNTIFS($H$263:$H279,"&lt;&gt;CZ"),IF(AND(H278="CZ",H277&lt;&gt;"CZ",H276&lt;&gt;"CZ",H275&lt;&gt;"CZ",H279&lt;&gt;"CZ",AF279=AF275,AF278&lt;&gt;AF274,AF278&lt;&gt;AF280),A276-COUNTIFS($H$263:$H275,"&lt;&gt;CZ"),IF(AND(H278="CZ",H277&lt;&gt;"CZ",H276="CZ",H279="CZ",H280="CZ",AF280=AF276,AF278&lt;&gt;AF275,AF278&lt;&gt;AF281),A276-COUNTIFS($H$263:$H276,"&lt;&gt;CZ")&amp;$AH$5&amp;A280-COUNTIFS($H$263:$H280,"&lt;&gt;CZ"),IF(AND(H278="CZ",H277="CZ",H276&lt;&gt;"CZ",H279="CZ",H280="CZ",AF280=AF276,AF278&lt;&gt;AF275,AF278&lt;&gt;AF281),A277-COUNTIFS($H$263:$H276,"&lt;&gt;CZ")&amp;$AH$5&amp;A280-COUNTIFS($H$263:$H280,"&lt;&gt;CZ"),IF(AND(H278="CZ",H277="CZ",H276="CZ",H279&lt;&gt;"CZ",H280="CZ",AF280=AF276,AF278&lt;&gt;AF275,AF278&lt;&gt;AF281),A276-COUNTIFS($H$263:$H276,"&lt;&gt;CZ")&amp;$AH$5&amp;A280-COUNTIFS($H$263:$H280,"&lt;&gt;CZ"),IF(AND(H278="CZ",H277="CZ",H276="CZ",H279="CZ",H280&lt;&gt;"CZ",AF280=AF276,AF278&lt;&gt;AF275,AF278&lt;&gt;AF281),A276-COUNTIFS($H$263:$H276,"&lt;&gt;CZ")&amp;$AH$5&amp;A280-COUNTIFS($H$263:$H280,"&lt;&gt;CZ"),IF(AND(H278="CZ",H277&lt;&gt;"CZ",H276="CZ",H279="CZ",H280&lt;&gt;"CZ",AF280=AF276,AF278&lt;&gt;AF275,AF278&lt;&gt;AF281),A276-COUNTIFS($H$263:$H276,"&lt;&gt;CZ")&amp;$AH$5&amp;A280-COUNTIFS($H$263:$H280,"&lt;&gt;CZ"),IF(AND(H278="CZ",H277&lt;&gt;"CZ",H276="CZ",H279&lt;&gt;"CZ",H280="CZ",AF280=AF276,AF278&lt;&gt;AF275,AF278&lt;&gt;AF281),A276-COUNTIFS($H$263:$H276,"&lt;&gt;CZ")&amp;$AH$5&amp;A280-COUNTIFS($H$263:$H280,"&lt;&gt;CZ"),IF(AND(H278="CZ",H277&lt;&gt;"CZ",H276&lt;&gt;"CZ",H279="CZ",H280="CZ",AF280=AF276,AF278&lt;&gt;AF275,AF278&lt;&gt;AF281),A277-COUNTIFS($H$263:$H276,"&lt;&gt;CZ")&amp;$AH$5&amp;A280-COUNTIFS($H$263:$H280,"&lt;&gt;CZ"),IF(AND(H278="CZ",H277&lt;&gt;"CZ",H276&lt;&gt;"CZ",H279&lt;&gt;"CZ",H280="CZ",AF280=AF276,AF278&lt;&gt;AF275,AF278&lt;&gt;AF281),A277-COUNTIFS($H$263:$H276,"&lt;&gt;CZ")&amp;$AH$5&amp;A280-COUNTIFS($H$263:$H280,"&lt;&gt;CZ"),IF(AND(H278="CZ",H277&lt;&gt;"CZ",H276&lt;&gt;"CZ",H279="CZ",H280&lt;&gt;"CZ",AF280=AF276,AF278&lt;&gt;AF275,AF278&lt;&gt;AF281),A277-COUNTIFS($H$263:$H276,"&lt;&gt;CZ")&amp;$AH$5&amp;A280-COUNTIFS($H$263:$H280,"&lt;&gt;CZ"),IF(AND(H278="CZ",H277&lt;&gt;"CZ",H276="CZ",H279&lt;&gt;"CZ",H280&lt;&gt;"CZ",AF280=AF276,AF278&lt;&gt;AF275,AF278&lt;&gt;AF281),A276-COUNTIFS($H$263:$H276,"&lt;&gt;CZ")&amp;$AH$5&amp;A280-COUNTIFS($H$263:$H280,"&lt;&gt;CZ"),IF(AND(H278="CZ",H277="CZ",H276&lt;&gt;"CZ",H279&lt;&gt;"CZ",H280&lt;&gt;"CZ",AF280=AF276,AF278&lt;&gt;AF275,AF278&lt;&gt;AF281),A277-COUNTIFS($H$263:$H276,"&lt;&gt;CZ")&amp;$AH$5&amp;A280-COUNTIFS($H$263:$H280,"&lt;&gt;CZ"),IF(AND(H278="CZ",H277="CZ",H276&lt;&gt;"CZ",H279&lt;&gt;"CZ",H280="CZ",AF280=AF276,AF278&lt;&gt;AF275,AF278&lt;&gt;AF281),A277-COUNTIFS($H$263:$H276,"&lt;&gt;CZ")&amp;$AH$5&amp;A280-COUNTIFS($H$263:$H280,"&lt;&gt;CZ"),IF(AND(H278="CZ",H277="CZ",H276&lt;&gt;"CZ",H279="CZ",H280&lt;&gt;"CZ",AF280=AF276,AF278&lt;&gt;AF275,AF278&lt;&gt;AF281),A277-COUNTIFS($H$263:$H276,"&lt;&gt;CZ")&amp;$AH$5&amp;A280-COUNTIFS($H$263:$H280,"&lt;&gt;CZ"),IF(AND(H278="CZ",H277="CZ",H276="CZ",H279&lt;&gt;"CZ",H280&lt;&gt;"CZ",AF280=AF276,AF278&lt;&gt;AF275,AF278&lt;&gt;AF281),A276-COUNTIFS($H$263:$H276,"&lt;&gt;CZ")&amp;$AH$5&amp;A280-COUNTIFS($H$263:$H280,"&lt;&gt;CZ"),""))))))))))))))))))))))))))))))))))))))))))))))))</f>
        <v/>
      </c>
      <c r="AK278" s="102" t="str">
        <f>IF(AI278&lt;&gt;"","",IF(AJ278&lt;&gt;"","",IF(AND(H277="CZ",H276&lt;&gt;"CZ",H275&lt;&gt;"CZ",H278&lt;&gt;"CZ",H279&lt;&gt;"CZ",AF279=AF275,AF277&lt;&gt;AF274,AF277&lt;&gt;AF280),A276-COUNTIFS($H$263:$H275,"&lt;&gt;CZ"),IF(AND(H278="CZ",H277&lt;&gt;"CZ",H279="CZ",H280="CZ",H281="CZ",AF281=AF277,AF278&lt;&gt;AF276,AF278&lt;&gt;AF282),A278-COUNTIFS($H$263:$H277,"&lt;&gt;CZ")&amp;$AH$5&amp;A281-COUNTIFS($H$263:$H281,"&lt;&gt;CZ"),IF(AND(H278="CZ",H277="CZ",H279&lt;&gt;"CZ",H280="CZ",H281="CZ",AF281=AF277,AF278&lt;&gt;AF276,AF278&lt;&gt;AF282),A277-COUNTIFS($H$263:$H277,"&lt;&gt;CZ")&amp;$AH$5&amp;A281-COUNTIFS($H$263:$H281,"&lt;&gt;CZ"),IF(AND(H278="CZ",H277="CZ",H279="CZ",H280&lt;&gt;"CZ",H281="CZ",AF281=AF277,AF278&lt;&gt;AF276,AF278&lt;&gt;AF282),A277-COUNTIFS($H$263:$H277,"&lt;&gt;CZ")&amp;$AH$5&amp;A281-COUNTIFS($H$263:$H281,"&lt;&gt;CZ"),IF(AND(H278="CZ",H277="CZ",H279="CZ",H280="CZ",H281&lt;&gt;"CZ",AF281=AF277,AF278&lt;&gt;AF276,AF278&lt;&gt;AF282),A277-COUNTIFS($H$263:$H277,"&lt;&gt;CZ")&amp;$AH$5&amp;A281-COUNTIFS($H$263:$H281,"&lt;&gt;CZ"),IF(AND(H278="CZ",H277&lt;&gt;"CZ",H279="CZ",H280="CZ",H281&lt;&gt;"CZ",AF281=AF277,AF278&lt;&gt;AF276,AF278&lt;&gt;AF282),A278-COUNTIFS($H$263:$H277,"&lt;&gt;CZ")&amp;$AH$5&amp;A281-COUNTIFS($H$263:$H281,"&lt;&gt;CZ"),IF(AND(H278="CZ",H277&lt;&gt;"CZ",H279="CZ",H280&lt;&gt;"CZ",H281="CZ",AF281=AF277,AF278&lt;&gt;AF276,AF278&lt;&gt;AF282),A278-COUNTIFS($H$263:$H277,"&lt;&gt;CZ")&amp;$AH$5&amp;A281-COUNTIFS($H$263:$H281,"&lt;&gt;CZ"),IF(AND(H278="CZ",H277&lt;&gt;"CZ",H279&lt;&gt;"CZ",H280="CZ",H281="CZ",AF281=AF277,AF278&lt;&gt;AF276,AF278&lt;&gt;AF282),A278-COUNTIFS($H$263:$H277,"&lt;&gt;CZ")&amp;$AH$5&amp;A281-COUNTIFS($H$263:$H281,"&lt;&gt;CZ"),IF(AND(H278="CZ",H277&lt;&gt;"CZ",H279&lt;&gt;"CZ",H280&lt;&gt;"CZ",H281="CZ",AF281=AF277,AF278&lt;&gt;AF276,AF278&lt;&gt;AF282),A278-COUNTIFS($H$263:$H277,"&lt;&gt;CZ")&amp;$AH$5&amp;A281-COUNTIFS($H$263:$H281,"&lt;&gt;CZ"),IF(AND(H278="CZ",H277&lt;&gt;"CZ",H279&lt;&gt;"CZ",H280&lt;&gt;"CZ",H281&lt;&gt;"CZ",AF281=AF277,AF278&lt;&gt;AF276,AF278&lt;&gt;AF282),A281-COUNTIFS($H$263:$H281,"&lt;&gt;CZ"),IF(AND(H278="CZ",H277&lt;&gt;"CZ",H279&lt;&gt;"CZ",H280="CZ",H281&lt;&gt;"CZ",AF281=AF277,AF278&lt;&gt;AF276,AF278&lt;&gt;AF282),A278-COUNTIFS($H$263:$H277,"&lt;&gt;CZ")&amp;$AH$5&amp;A281-COUNTIFS($H$263:$H281,"&lt;&gt;CZ"),IF(AND(H278="CZ",H277="CZ",H279="CZ",H280&lt;&gt;"CZ",H281&lt;&gt;"CZ",AF281=AF277,AF278&lt;&gt;AF276,AF278&lt;&gt;AF282),A277-COUNTIFS($H$263:$H277,"&lt;&gt;CZ")&amp;$AH$5&amp;A281-COUNTIFS($H$263:$H281,"&lt;&gt;CZ"),IF(AND(H278="CZ",H277="CZ",H279&lt;&gt;"CZ",H280&lt;&gt;"CZ",H281&lt;&gt;"CZ",AF281=AF277,AF278&lt;&gt;AF276,AF278&lt;&gt;AF282),A277-COUNTIFS($H$263:$H277,"&lt;&gt;CZ")&amp;$AH$5&amp;A281-COUNTIFS($H$263:$H281,"&lt;&gt;CZ"),IF(AND(H278="CZ",H277="CZ",H279&lt;&gt;"CZ",H280&lt;&gt;"CZ",H281="CZ",AF281=AF277,AF278&lt;&gt;AF276,AF278&lt;&gt;AF282),A277-COUNTIFS($H$263:$H277,"&lt;&gt;CZ")&amp;$AH$5&amp;A281-COUNTIFS($H$263:$H281,"&lt;&gt;CZ"),IF(AND(H278="CZ",H277="CZ",H279&lt;&gt;"CZ",H280="CZ",H281&lt;&gt;"CZ",AF281=AF277,AF278&lt;&gt;AF276,AF278&lt;&gt;AF282),A277-COUNTIFS($H$263:$H277,"&lt;&gt;CZ")&amp;$AH$5&amp;A281-COUNTIFS($H$263:$H281,"&lt;&gt;CZ"),IF(AND(H278="CZ",H277&lt;&gt;"CZ",H279="CZ",H280&lt;&gt;"CZ",H281&lt;&gt;"CZ",AF281=AF277,AF278&lt;&gt;AF276,AF278&lt;&gt;AF282),A278-COUNTIFS($H$263:$H277,"&lt;&gt;CZ")&amp;$AH$5&amp;A281-COUNTIFS($H$263:$H281,"&lt;&gt;CZ"),IF(AND(H278="CZ",H279&lt;&gt;"CZ",H280="CZ",H281="CZ",H282="CZ",AF278=AF282,AF278&lt;&gt;AF277,AF278&lt;&gt;AF283),A278-COUNTIFS($H$263:$H278,"&lt;&gt;CZ")&amp;$AH$5&amp;A282-COUNTIFS($H$263:$H282,"&lt;&gt;CZ"),IF(AND(H278="CZ",H279="CZ",H280&lt;&gt;"CZ",H281="CZ",H282="CZ",AF278=AF282,AF278&lt;&gt;AF277,AF278&lt;&gt;AF283),A278-COUNTIFS($H$263:$H278,"&lt;&gt;CZ")&amp;$AH$5&amp;A282-COUNTIFS($H$263:$H282,"&lt;&gt;CZ"),IF(AND(H278="CZ",H279="CZ",H280="CZ",H281&lt;&gt;"CZ",H282="CZ",AF278=AF282,AF278&lt;&gt;AF277,AF278&lt;&gt;AF283),A278-COUNTIFS($H$263:$H278,"&lt;&gt;CZ")&amp;$AH$5&amp;A282-COUNTIFS($H$263:$H282,"&lt;&gt;CZ"),IF(AND(H278="CZ",H279="CZ",H280="CZ",H281="CZ",H282&lt;&gt;"CZ",AF278=AF282,AF278&lt;&gt;AF277,AF278&lt;&gt;AF283),A278-COUNTIFS($H$263:$H278,"&lt;&gt;CZ")&amp;$AH$5&amp;A282-COUNTIFS($H$263:$H282,"&lt;&gt;CZ"),IF(AND(H278="CZ",H277&lt;&gt;"CZ",H276="CZ",H275="CZ",H279&lt;&gt;"CZ",AF279=AF275,AF278&lt;&gt;AF274,AF278&lt;&gt;AF280),A275-COUNTIFS($H$263:$H275,"&lt;&gt;CZ")&amp;$AH$5&amp;A279-COUNTIFS($H$263:$H279,"&lt;&gt;CZ"),IF(AND(H278="CZ",H279&lt;&gt;"CZ",H280="CZ",H281="CZ",H282&lt;&gt;"CZ",AF278=AF282,AF278&lt;&gt;AF277,AF278&lt;&gt;AF283),A278-COUNTIFS($H$263:$H278,"&lt;&gt;CZ")&amp;$AH$5&amp;A282-COUNTIFS($H$263:$H282,"&lt;&gt;CZ"),IF(AND(H278="CZ",H279&lt;&gt;"CZ",H280="CZ",H281&lt;&gt;"CZ",H282="CZ",AF278=AF282,AF278&lt;&gt;AF277,AF278&lt;&gt;AF283),A278-COUNTIFS($H$263:$H278,"&lt;&gt;CZ")&amp;$AH$5&amp;A282-COUNTIFS($H$263:$H282,"&lt;&gt;CZ"),IF(AND(H278="CZ",H279&lt;&gt;"CZ",H280&lt;&gt;"CZ",H281="CZ",H282="CZ",AF278=AF282,AF278&lt;&gt;AF277,AF278&lt;&gt;AF283),A278-COUNTIFS($H$263:$H278,"&lt;&gt;CZ")&amp;$AH$5&amp;A282-COUNTIFS($H$263:$H282,"&lt;&gt;CZ"),IF(AND(H278="CZ",H279&lt;&gt;"CZ",H280&lt;&gt;"CZ",H281&lt;&gt;"CZ",H282="CZ",AF278=AF282,AF278&lt;&gt;AF277,AF278&lt;&gt;AF283),A278-COUNTIFS($H$263:$H278,"&lt;&gt;CZ")&amp;$AH$5&amp;A282-COUNTIFS($H$263:$H282,"&lt;&gt;CZ"),IF(AND(H278="CZ",H279&lt;&gt;"CZ",H280&lt;&gt;"CZ",H281="CZ",H282&lt;&gt;"CZ",AF278=AF282,AF278&lt;&gt;AF277,AF278&lt;&gt;AF283),A278-COUNTIFS($H$263:$H278,"&lt;&gt;CZ")&amp;$AH$5&amp;A282-COUNTIFS($H$263:$H282,"&lt;&gt;CZ"),IF(AND(H278="CZ",H279&lt;&gt;"CZ",H280="CZ",H281&lt;&gt;"CZ",H282&lt;&gt;"CZ",AF278=AF282,AF278&lt;&gt;AF277,AF278&lt;&gt;AF283),A278-COUNTIFS($H$263:$H278,"&lt;&gt;CZ")&amp;$AH$5&amp;A282-COUNTIFS($H$263:$H282,"&lt;&gt;CZ"),IF(AND(H278="CZ",H279="CZ",H280&lt;&gt;"CZ",H281&lt;&gt;"CZ",H282&lt;&gt;"CZ",AF278=AF282,AF278&lt;&gt;AF277,AF278&lt;&gt;AF283),A278-COUNTIFS($H$263:$H278,"&lt;&gt;CZ")&amp;$AH$5&amp;A282-COUNTIFS($H$263:$H282,"&lt;&gt;CZ"),IF(AND(H278="CZ",H279="CZ",H280="CZ",H281&lt;&gt;"CZ",H282&lt;&gt;"CZ",AF278=AF282,AF278&lt;&gt;AF277,AF278&lt;&gt;AF283),A278-COUNTIFS($H$263:$H278,"&lt;&gt;CZ")&amp;$AH$5&amp;A282-COUNTIFS($H$263:$H282,"&lt;&gt;CZ"),IF(AND(H278="CZ",H279="CZ",H280&lt;&gt;"CZ",H281="CZ",H282&lt;&gt;"CZ",AF278=AF282,AF278&lt;&gt;AF277,AF278&lt;&gt;AF283),A278-COUNTIFS($H$263:$H278,"&lt;&gt;CZ")&amp;$AH$5&amp;A282-COUNTIFS($H$263:$H282,"&lt;&gt;CZ"),IF(AND(H278="CZ",H279="CZ",H280="CZ",H281&lt;&gt;"CZ",H282&lt;&gt;"CZ",AF278=AF282,AF278&lt;&gt;AF277,AF278&lt;&gt;AF283),A278-COUNTIFS($H$263:$H278,"&lt;&gt;CZ")&amp;$AH$5&amp;A282-COUNTIFS($H$263:$H282,"&lt;&gt;CZ"),IF(AND(H278="CZ",H279="CZ",H280&lt;&gt;"CZ",H281&lt;&gt;"CZ",H282&lt;&gt;"CZ",AF278=AF282,AF278&lt;&gt;AF277,AF278&lt;&gt;AF283),A282-COUNTIFS($H$263:$H282,"&lt;&gt;CZ"),""))))))))))))))))))))))))))))))))))</f>
        <v/>
      </c>
      <c r="AL278" s="120" t="str">
        <f t="shared" si="17"/>
        <v/>
      </c>
    </row>
    <row r="279" spans="1:38" s="104" customFormat="1" ht="15" hidden="1" customHeight="1">
      <c r="A279" s="105">
        <v>17</v>
      </c>
      <c r="B279" s="106" t="e">
        <v>#N/A</v>
      </c>
      <c r="C279" s="107" t="s">
        <v>251</v>
      </c>
      <c r="D279" s="107" t="s">
        <v>251</v>
      </c>
      <c r="E279" s="106" t="s">
        <v>251</v>
      </c>
      <c r="F279" s="108"/>
      <c r="G279" s="109" t="s">
        <v>251</v>
      </c>
      <c r="H279" s="110" t="s">
        <v>251</v>
      </c>
      <c r="I279" s="111"/>
      <c r="J279" s="112" t="s">
        <v>251</v>
      </c>
      <c r="K279" s="111"/>
      <c r="L279" s="112" t="s">
        <v>251</v>
      </c>
      <c r="M279" s="111"/>
      <c r="N279" s="112" t="s">
        <v>251</v>
      </c>
      <c r="O279" s="111"/>
      <c r="P279" s="112" t="s">
        <v>251</v>
      </c>
      <c r="Q279" s="111"/>
      <c r="R279" s="112" t="s">
        <v>251</v>
      </c>
      <c r="S279" s="113"/>
      <c r="T279" s="112" t="s">
        <v>251</v>
      </c>
      <c r="U279" s="111"/>
      <c r="V279" s="112" t="s">
        <v>251</v>
      </c>
      <c r="W279" s="111"/>
      <c r="X279" s="112" t="s">
        <v>251</v>
      </c>
      <c r="Y279" s="111"/>
      <c r="Z279" s="112" t="s">
        <v>251</v>
      </c>
      <c r="AA279" s="111"/>
      <c r="AB279" s="112" t="s">
        <v>251</v>
      </c>
      <c r="AC279" s="111"/>
      <c r="AD279" s="112" t="s">
        <v>251</v>
      </c>
      <c r="AE279" s="116">
        <v>0</v>
      </c>
      <c r="AF279" s="117" t="s">
        <v>251</v>
      </c>
      <c r="AG279" s="118" t="s">
        <v>251</v>
      </c>
      <c r="AH279" s="100" t="str">
        <f t="shared" ca="1" si="16"/>
        <v/>
      </c>
      <c r="AI279" s="119" t="str">
        <f>IF(H279="","",IF(H279&lt;&gt;"CZ","NE",IF(AND(H279="CZ",AF278&lt;&gt;AF279,AF279&lt;&gt;AF280),A279-COUNTIF($H$263:$H279,"&lt;&gt;CZ"),IF(AND(H279="CZ",H278="CZ",AF279=AF278,AF279&lt;&gt;AF277,AF279&lt;&gt;AF280),A278-COUNTIF($H$263:$H279,"&lt;&gt;CZ")&amp;$AH$5&amp;A279-COUNTIF($H$263:$H279,"&lt;&gt;CZ"),IF(AND(H279="CZ",H280="CZ",AF279&lt;&gt;AF278,AF279=AF280,AF279&lt;&gt;AF281),A279-COUNTIF($H$263:$H279,"&lt;&gt;CZ")&amp;$AH$5&amp;A280-COUNTIF($H$263:$H280,"&lt;&gt;CZ"),IF(AND(H279="CZ",H278="CZ",H277="CZ",AF279=AF277,AF279&lt;&gt;AF276,AF279&lt;&gt;AF280),A277-COUNTIF($H$263:$H279,"&lt;&gt;CZ")&amp;$AH$5&amp;A279-COUNTIF($H$263:$H279,"&lt;&gt;CZ"),IF(AND(H279="CZ",H278="CZ",H280="CZ",AF280=AF278,AF279&lt;&gt;AF277,AF279&lt;&gt;AF281),A278-COUNTIF($H$263:$H278,"&lt;&gt;CZ")&amp;$AH$5&amp;A280-COUNTIF($H$263:$H280,"&lt;&gt;CZ"),IF(AND(H279="CZ",H280="CZ",H281="CZ",AF279&lt;&gt;AF278,AF279=AF281,AF279&lt;&gt;AF282),A279-COUNTIF($H$263:$H279,"&lt;&gt;CZ")&amp;$AH$5&amp;A281-COUNTIF($H$263:$H281,"&lt;&gt;CZ"),IF(AND(H279="CZ",H278="CZ",H277="CZ",H276="CZ",AF279=AF276,AF279&lt;&gt;AF275,AF279&lt;&gt;AF280),A276-COUNTIF($H$263:$H276,"&lt;&gt;CZ")&amp;$AH$5&amp;A279-COUNTIF($H$263:$H279,"&lt;&gt;CZ"),IF(AND(H279="CZ",H278="CZ",H277="CZ",H280="CZ",AF280=AF277,AF279&lt;&gt;AF276,AF279&lt;&gt;AF281),A277-COUNTIF($H$263:$H277,"&lt;&gt;CZ")&amp;$AH$5&amp;A280-COUNTIF($H$263:$H280,"&lt;&gt;CZ"),IF(AND(H279="CZ",H278="CZ",H280="CZ",H281="CZ",AF281=AF278,AF279&lt;&gt;AF277,AF279&lt;&gt;AF282),A278-COUNTIF($H$263:$H278,"&lt;&gt;CZ")&amp;$AH$5&amp;A281-COUNTIF($H$263:$H281,"&lt;&gt;CZ"),IF(AND(H279="CZ",H280="CZ",H281="CZ",H282="CZ",AF279&lt;&gt;AF278,AF279=AF282,AF279&lt;&gt;AF283),A279-COUNTIF($H$263:$H279,"&lt;&gt;CZ")&amp;$AH$5&amp;A282-COUNTIF($H$263:$H282,"&lt;&gt;CZ"),IF(AND(H279="CZ",H278="CZ",H277="CZ",H276="CZ",H275="CZ",AF279=AF275,AF279&lt;&gt;AF274,AF279&lt;&gt;AF280),A275-COUNTIF($H$263:$H275,"&lt;&gt;CZ")&amp;$AH$5&amp;A279-COUNTIF($H$263:$H279,"&lt;&gt;CZ"),IF(AND(H279="CZ",H278="CZ",H277="CZ",H276="CZ",H280="CZ",AF280=AF276,AF279&lt;&gt;AF275,AF279&lt;&gt;AF281),A276-COUNTIF($H$263:$H276,"&lt;&gt;CZ")&amp;$AH$5&amp;A280-COUNTIF($H$263:$H280,"&lt;&gt;CZ"),IF(AND(H279="CZ",H278="CZ",H277="CZ",H280="CZ",H281="CZ",AF281=AF277,AF279&lt;&gt;AF276,AF279&lt;&gt;AF282),A277-COUNTIF($H$263:$H277,"&lt;&gt;CZ")&amp;$AH$5&amp;A281-COUNTIF($H$263:$H281,"&lt;&gt;CZ"),IF(AND(H279="CZ",H278="CZ",H280="CZ",H281="CZ",H282="CZ",AF282=AF278,AF279&lt;&gt;AF277,AF279&lt;&gt;AF283),A278-COUNTIF($H$263:$H278,"&lt;&gt;CZ")&amp;$AH$5&amp;A282-COUNTIF($H$263:$H282,"&lt;&gt;CZ"),IF(AND(H279="CZ",H280="CZ",H281="CZ",H282="CZ",H283="CZ",AF279&lt;&gt;AF278,AF279=AF283,AF279&lt;&gt;AF284),A279-COUNTIF($H$263:$H279,"&lt;&gt;CZ")&amp;$AH$5&amp;A283-COUNTIF($H$263:$H283,"&lt;&gt;CZ"),IF(AND(H279="CZ",H278&lt;&gt;"CZ",AF279=AF278,AF279&lt;&gt;AF277,AF279&lt;&gt;AF280),A279-COUNTIF($H$263:$H279,"&lt;&gt;CZ"),IF(AND(H279="CZ",H280&lt;&gt;"CZ",AF279&lt;&gt;AF278,AF279=AF280,AF279&lt;&gt;AF281),A279-COUNTIF($H$263:$H279,"&lt;&gt;CZ"),IF(AND(H279="CZ",H278&lt;&gt;"CZ",H277="CZ",AF279=AF277,AF279&lt;&gt;AF276,AF279&lt;&gt;AF280),A277-COUNTIF($H$263:$H277,"&lt;&gt;CZ")&amp;$AH$5&amp;A279-COUNTIF($H$263:$H279,"&lt;&gt;CZ"),IF(AND(H279="CZ",H278="CZ",H277&lt;&gt;"CZ",AF279=AF277,AF279&lt;&gt;AF276,AF279&lt;&gt;AF280),A278-COUNTIF($H$263:$H277,"&lt;&gt;CZ")&amp;$AH$5&amp;A279-COUNTIF($H$263:$H279,"&lt;&gt;CZ"),IF(AND(H279="CZ",H278&lt;&gt;"CZ",H277&lt;&gt;"CZ",AF279=AF277,AF279&lt;&gt;AF276,AF279&lt;&gt;AF280),A279-COUNTIF($H$263:$H279,"&lt;&gt;CZ"),IF(AND(H279="CZ",H278&lt;&gt;"CZ",H280="CZ",AF279=AF278,AF279&lt;&gt;AF277,AF279=AF280,AF279&lt;&gt;AF281),A279-COUNTIF($H$263:$H278,"&lt;&gt;CZ")&amp;$AH$5&amp;A280-COUNTIF($H$263:$H280,"&lt;&gt;CZ"),IF(AND(H279="CZ",H278="CZ",H280&lt;&gt;"CZ",AF280=AF278,AF279&lt;&gt;AF277,AF279&lt;&gt;AF281),A278-COUNTIF($H$263:$H278,"&lt;&gt;CZ")&amp;$AH$5&amp;A280-COUNTIF($H$263:$H280,"&lt;&gt;CZ"),IF(AND(H279="CZ",H278&lt;&gt;"CZ",H280&lt;&gt;"CZ",AF280=AF278,AF279&lt;&gt;AF277,AF279&lt;&gt;AF281),A279-COUNTIF($H$263:$H278,"&lt;&gt;CZ"),IF(AND(H279="CZ",H280&lt;&gt;"CZ",H281="CZ",AF279&lt;&gt;AF278,AF279=AF281,AF279&lt;&gt;AF282),A279-COUNTIF($H$263:$H279,"&lt;&gt;CZ")&amp;$AH$5&amp;A281-COUNTIF($H$263:$H281,"&lt;&gt;CZ"),IF(AND(H279="CZ",H280="CZ",H281&lt;&gt;"CZ",AF279&lt;&gt;AF278,AF279=AF281,AF279&lt;&gt;AF282),A279-COUNTIF($H$263:$H279,"&lt;&gt;CZ")&amp;$AH$5&amp;A281-COUNTIF($H$263:$H281,"&lt;&gt;CZ"),IF(AND(H279="CZ",H280&lt;&gt;"CZ",H281&lt;&gt;"CZ",AF279&gt;0,AF279&lt;&gt;AF278,AF279=AF281,AF279&lt;&gt;AF282),A279-COUNTIF($H$263:$H279,"&lt;&gt;CZ"),IF(AND(H279="CZ",H278&lt;&gt;"CZ",H277="CZ",H276="CZ",AF279=AF276,AF279&lt;&gt;AF275,AF279&lt;&gt;AF280),A276-COUNTIF($H$263:$H276,"&lt;&gt;CZ")&amp;$AH$5&amp;A279-COUNTIF($H$263:$H279,"&lt;&gt;CZ"),IF(AND(H279="CZ",H278="CZ",H277&lt;&gt;"CZ",H276="CZ",AF279=AF276,AF279&lt;&gt;AF275,AF279&lt;&gt;AF280),A276-COUNTIF($H$263:$H276,"&lt;&gt;CZ")&amp;$AH$5&amp;A279-COUNTIF($H$263:$H279,"&lt;&gt;CZ"),IF(AND(H279="CZ",H278="CZ",H277="CZ",H276&lt;&gt;"CZ",AF279=AF276,AF279&lt;&gt;AF275,AF279&lt;&gt;AF280),A277-COUNTIF($H$263:$H276,"&lt;&gt;CZ")&amp;$AH$5&amp;A279-COUNTIF($H$263:$H279,"&lt;&gt;CZ"),IF(AND(H279="CZ",H278&lt;&gt;"CZ",H277&lt;&gt;"CZ",H276="CZ",AF279=AF276,AF279&lt;&gt;AF275,AF279&lt;&gt;AF280),A276-COUNTIF($H$263:$H276,"&lt;&gt;CZ")&amp;$AH$5&amp;A279-COUNTIF($H$263:$H279,"&lt;&gt;CZ"),IF(AND(H279="CZ",H278&lt;&gt;"CZ",H277="CZ",H276&lt;&gt;"CZ",AF279=AF276,AF279&lt;&gt;AF275,AF279&lt;&gt;AF280),A277-COUNTIF($H$263:$H276,"&lt;&gt;CZ")&amp;$AH$5&amp;A279-COUNTIF($H$263:$H279,"&lt;&gt;CZ"),IF(AND(H279="CZ",H278="CZ",H277&lt;&gt;"CZ",H276&lt;&gt;"CZ",AF279=AF276,AF279&lt;&gt;AF275,AF279&lt;&gt;AF280),A277-COUNTIF($H$263:$H276,"&lt;&gt;CZ")&amp;$AH$5&amp;A279-COUNTIF($H$263:$H279,"&lt;&gt;CZ"),IF(AND(H279="CZ",H278&lt;&gt;"CZ",H277&lt;&gt;"CZ",H276&lt;&gt;"CZ",AF279=AF276,AF279&lt;&gt;AF275,AF279&lt;&gt;AF280),A279-COUNTIF($H$263:$H279,"&lt;&gt;CZ"),IF(AND(H279="CZ",H278="CZ",H277&lt;&gt;"CZ",H280="CZ",AF279=AF277,AF279&lt;&gt;AF276,AF279=AF280,AF279&lt;&gt;AF281),A278-COUNTIF($H$263:$H277,"&lt;&gt;CZ")&amp;$AH$5&amp;A280-COUNTIF($H$263:$H280,"&lt;&gt;CZ"),IF(AND(H279="CZ",H278="CZ",H277="CZ",H280&lt;&gt;"CZ",AF279=AF277,AF279&lt;&gt;AF276,AF279=AF280,AF279&lt;&gt;AF281),A277-COUNTIF($H$263:$H277,"&lt;&gt;CZ")&amp;$AH$5&amp;A280-COUNTIF($H$263:$H280,"&lt;&gt;CZ"),IF(AND(H279="CZ",H278&lt;&gt;"CZ",H277&lt;&gt;"CZ",H280="CZ",AF279=AF277,AF279&lt;&gt;AF276,AF279=AF280,AF279&lt;&gt;AF281),A278-COUNTIF($H$263:$H277,"&lt;&gt;CZ")&amp;$AH$5&amp;A280-COUNTIF($H$263:$H280,"&lt;&gt;CZ"),IF(AND(H279="CZ",H278&lt;&gt;"CZ",H277="CZ",H280="CZ",AF279=AF277,AF279&lt;&gt;AF276,AF279=AF280,AF279&lt;&gt;AF281),A277-COUNTIF($H$263:$H277,"&lt;&gt;CZ")&amp;$AH$5&amp;A280-COUNTIF($H$263:$H280,"&lt;&gt;CZ"),IF(AND(H279="CZ",H278&lt;&gt;"CZ",H277="CZ",H280&lt;&gt;"CZ",AF279=AF277,AF279&lt;&gt;AF276,AF279=AF280,AF279&lt;&gt;AF281),A277-COUNTIF($H$263:$H277,"&lt;&gt;CZ")&amp;$AH$5&amp;A280-COUNTIF($H$263:$H280,"&lt;&gt;CZ"),IF(AND(H279="CZ",H278="CZ",H277&lt;&gt;"CZ",H280&lt;&gt;"CZ",AF280=AF277,AF279&lt;&gt;AF276,AF279&lt;&gt;AF281),A278-COUNTIF($H$263:$H277,"&lt;&gt;CZ")&amp;$AH$5&amp;A280-COUNTIF($H$263:$H280,"&lt;&gt;CZ"),IF(AND(H279="CZ",H278&lt;&gt;"CZ",H277&lt;&gt;"CZ",H280&lt;&gt;"CZ",AF280=AF277,AF279&lt;&gt;AF276,AF279&lt;&gt;AF281),A278-COUNTIF($H$263:$H277,"&lt;&gt;CZ"),IF(AND(H279="CZ",H278&lt;&gt;"CZ",H280="CZ",H281="CZ",AF281=AF278,AF279&lt;&gt;AF277,AF279&lt;&gt;AF282),A279-COUNTIF($H$263:$H278,"&lt;&gt;CZ")&amp;$AH$5&amp;A281-COUNTIF($H$263:$H281,"&lt;&gt;CZ"),IF(AND(H279="CZ",H278="CZ",H280&lt;&gt;"CZ",H281="CZ",AF281=AF278,AF279&lt;&gt;AF277,AF279&lt;&gt;AF282),A278-COUNTIF($H$263:$H278,"&lt;&gt;CZ")&amp;$AH$5&amp;A281-COUNTIF($H$263:$H281,"&lt;&gt;CZ"),IF(AND(H279="CZ",H278="CZ",H280="CZ",H281&lt;&gt;"CZ",AF281=AF278,AF279&lt;&gt;AF277,AF279&lt;&gt;AF282),A278-COUNTIF($H$263:$H278,"&lt;&gt;CZ")&amp;$AH$5&amp;A281-COUNTIF($H$263:$H281,"&lt;&gt;CZ"),IF(AND(H279="CZ",H278&lt;&gt;"CZ",H280&lt;&gt;"CZ",H281="CZ",AF281=AF278,AF279&lt;&gt;AF277,AF279&lt;&gt;AF282),A279-COUNTIF($H$263:$H278,"&lt;&gt;CZ")&amp;$AH$5&amp;A281-COUNTIF($H$263:$H281,"&lt;&gt;CZ"),IF(AND(H279="CZ",H278&lt;&gt;"CZ",H280="CZ",H281&lt;&gt;"CZ",AF281=AF278,AF279&lt;&gt;AF277,AF279&lt;&gt;AF282),A279-COUNTIF($H$263:$H278,"&lt;&gt;CZ")&amp;$AH$5&amp;A281-COUNTIF($H$263:$H281,"&lt;&gt;CZ"),IF(AND(H279="CZ",H278="CZ",H280&lt;&gt;"CZ",H281&lt;&gt;"CZ",AF281=AF278,AF279&lt;&gt;AF277,AF279&lt;&gt;AF282),A278-COUNTIF($H$263:$H278,"&lt;&gt;CZ")&amp;$AH$5&amp;A281-COUNTIF($H$263:$H281,"&lt;&gt;CZ"),IF(AND(H279="CZ",H278&lt;&gt;"CZ",H280&lt;&gt;"CZ",H281&lt;&gt;"CZ",AF281=AF278,AF279&lt;&gt;AF277,AF279&lt;&gt;AF282),A279-COUNTIF($H$263:$H278,"&lt;&gt;CZ"),IF(AND(H279="CZ",H280="CZ",H281="CZ",H282&lt;&gt;"CZ",AF279&lt;&gt;AF278,AF279=AF282,AF279&lt;&gt;AF283),A279-COUNTIF($H$263:$H279,"&lt;&gt;CZ")&amp;$AH$5&amp;A282-COUNTIF($H$263:$H282,"&lt;&gt;CZ"),IF(AND(H279="CZ",H280="CZ",H281&lt;&gt;"CZ",H282="CZ",AF279&lt;&gt;AF278,AF279=AF282,AF279&lt;&gt;AF283),A279-COUNTIF($H$263:$H279,"&lt;&gt;CZ")&amp;$AH$5&amp;A282-COUNTIF($H$263:$H282,"&lt;&gt;CZ"),IF(AND(H279="CZ",H280&lt;&gt;"CZ",H281="CZ",H282="CZ",AF279&lt;&gt;AF278,AF279=AF282,AF279&lt;&gt;AF283),A279-COUNTIF($H$263:$H279,"&lt;&gt;CZ")&amp;$AH$5&amp;A282-COUNTIF($H$263:$H282,"&lt;&gt;CZ"),IF(AND(H279="CZ",H280&lt;&gt;"CZ",H281&lt;&gt;"CZ",H282="CZ",AF279&lt;&gt;AF278,AF279=AF282,AF279&lt;&gt;AF283),A279-COUNTIF($H$263:$H279,"&lt;&gt;CZ")&amp;$AH$5&amp;A282-COUNTIF($H$263:$H282,"&lt;&gt;CZ"),"")))))))))))))))))))))))))))))))))))))))))))))))))))))</f>
        <v/>
      </c>
      <c r="AJ279" s="102" t="str">
        <f>IF(AI279&lt;&gt;"","",IF(AND(H279="CZ",H280&lt;&gt;"CZ",H281="CZ",H282&lt;&gt;"CZ",AF279&lt;&gt;AF278,AF279=AF282,AF279&lt;&gt;AF283),A279-COUNTIF($H$263:$H279,"&lt;&gt;CZ")&amp;$AH$5&amp;A282-COUNTIF($H$263:$H282,"&lt;&gt;CZ"),IF(AND(H279="CZ",H280="CZ",H281&lt;&gt;"CZ",H282&lt;&gt;"CZ",AF279&lt;&gt;AF278,AF279=AF282,AF279&lt;&gt;AF283),A279-COUNTIF($H$263:$H279,"&lt;&gt;CZ")&amp;$AH$5&amp;A282-COUNTIF($H$263:$H282,"&lt;&gt;CZ"),IF(AND(H279="CZ",H280&lt;&gt;"CZ",H281&lt;&gt;"CZ",H282&lt;&gt;"CZ",AF279&lt;&gt;AF278,AF279=AF282,AF279&lt;&gt;AF283),A279-COUNTIF($H$263:$H279,"&lt;&gt;CZ"),IF(AND(H279="CZ",H278&lt;&gt;"CZ",H277="CZ",H276="CZ",H275="CZ",AF279=AF275,AF279&lt;&gt;AF274,AF279&lt;&gt;AF280),A275-COUNTIFS($H$263:$H275,"&lt;&gt;CZ")&amp;$AH$5&amp;A279-COUNTIFS($H$263:$H279,"&lt;&gt;CZ"),IF(AND(H279="CZ",H278="CZ",H277&lt;&gt;"CZ",H276="CZ",H275="CZ",AF279=AF275,AF279&lt;&gt;AF274,AF279&lt;&gt;AF280),A275-COUNTIFS($H$263:$H275,"&lt;&gt;CZ")&amp;$AH$5&amp;A279-COUNTIFS($H$263:$H279,"&lt;&gt;CZ"),IF(AND(H279="CZ",H278="CZ",H277="CZ",H276&lt;&gt;"CZ",H275="CZ",AF279=AF275,AF279&lt;&gt;AF274,AF279&lt;&gt;AF280),A275-COUNTIFS($H$263:$H275,"&lt;&gt;CZ")&amp;$AH$5&amp;A279-COUNTIFS($H$263:$H279,"&lt;&gt;CZ"),IF(AND(H279="CZ",H278="CZ",H277="CZ",H276="CZ",H275&lt;&gt;"CZ",AF279=AF275,AF279&lt;&gt;AF274,AF279&lt;&gt;AF280),A276-COUNTIFS($H$263:$H275,"&lt;&gt;CZ")&amp;$AH$5&amp;A279-COUNTIFS($H$263:$H279,"&lt;&gt;CZ"),IF(AND(H279="CZ",H278&lt;&gt;"CZ",H277="CZ",H276="CZ",H275&lt;&gt;"CZ",AF279=AF275,AF279&lt;&gt;AF274,AF279&lt;&gt;AF280),A276-COUNTIFS($H$263:$H275,"&lt;&gt;CZ")&amp;$AH$5&amp;A279-COUNTIFS($H$263:$H279,"&lt;&gt;CZ"),IF(AND(H279="CZ",H278&lt;&gt;"CZ",H277="CZ",H276&lt;&gt;"CZ",H275="CZ",AF279=AF275,AF279&lt;&gt;AF274,AF279&lt;&gt;AF280),A275-COUNTIFS($H$263:$H275,"&lt;&gt;CZ")&amp;$AH$5&amp;A279-COUNTIFS($H$263:$H279,"&lt;&gt;CZ"),IF(AND(H279="CZ",H278&lt;&gt;"CZ",H277&lt;&gt;"CZ",H276="CZ",H275="CZ",AF279=AF275,AF279&lt;&gt;AF274,AF279&lt;&gt;AF280),A275-COUNTIFS($H$263:$H275,"&lt;&gt;CZ")&amp;$AH$5&amp;A279-COUNTIFS($H$263:$H279,"&lt;&gt;CZ"),IF(AND(H279="CZ",H278&lt;&gt;"CZ",H277&lt;&gt;"CZ",H276&lt;&gt;"CZ",H275="CZ",AF279=AF275,AF279&lt;&gt;AF274,AF279&lt;&gt;AF280),A275-COUNTIFS($H$263:$H275,"&lt;&gt;CZ")&amp;$AH$5&amp;A279-COUNTIFS($H$263:$H279,"&lt;&gt;CZ"),IF(AND(H279="CZ",H278&lt;&gt;"CZ",H277&lt;&gt;"CZ",H276="CZ",H275&lt;&gt;"CZ",AF279=AF275,AF279&lt;&gt;AF274,AF279&lt;&gt;AF280),A276-COUNTIFS($H$263:$H275,"&lt;&gt;CZ")&amp;$AH$5&amp;A279-COUNTIFS($H$263:$H279,"&lt;&gt;CZ"),IF(AND(H279="CZ",H278&lt;&gt;"CZ",H277="CZ",H276&lt;&gt;"CZ",H275&lt;&gt;"CZ",AF279=AF275,AF279&lt;&gt;AF274,AF279&lt;&gt;AF280),A276-COUNTIFS($H$263:$H275,"&lt;&gt;CZ")&amp;$AH$5&amp;A279-COUNTIFS($H$263:$H279,"&lt;&gt;CZ"),IF(AND(H279="CZ",H278="CZ",H277&lt;&gt;"CZ",H276&lt;&gt;"CZ",H275&lt;&gt;"CZ",AF279=AF275,AF279&lt;&gt;AF274,AF279&lt;&gt;AF280),A276-COUNTIFS($H$263:$H275,"&lt;&gt;CZ")&amp;$AH$5&amp;A279-COUNTIFS($H$263:$H279,"&lt;&gt;CZ"),IF(AND(H279="CZ",H278="CZ",H277&lt;&gt;"CZ",H276&lt;&gt;"CZ",H275="CZ",AF279=AF275,AF279&lt;&gt;AF274,AF279&lt;&gt;AF280),A275-COUNTIFS($H$263:$H275,"&lt;&gt;CZ")&amp;$AH$5&amp;A279-COUNTIFS($H$263:$H279,"&lt;&gt;CZ"),IF(AND(H279="CZ",H278="CZ",H277&lt;&gt;"CZ",H276="CZ",H275&lt;&gt;"CZ",AF279=AF275,AF279&lt;&gt;AF274,AF279&lt;&gt;AF280),A276-COUNTIFS($H$263:$H275,"&lt;&gt;CZ")&amp;$AH$5&amp;A279-COUNTIFS($H$263:$H279,"&lt;&gt;CZ"),IF(AND(H279="CZ",H278="CZ",H277="CZ",H276&lt;&gt;"CZ",H275&lt;&gt;"CZ",AF279=AF275,AF279&lt;&gt;AF274,AF279&lt;&gt;AF280),A276-COUNTIFS($H$263:$H275,"&lt;&gt;CZ")&amp;$AH$5&amp;A279-COUNTIFS($H$263:$H279,"&lt;&gt;CZ"),IF(AND(H279="CZ",H278&lt;&gt;"CZ",H277&lt;&gt;"CZ",H276&lt;&gt;"CZ",H275&lt;&gt;"CZ",AF279=AF275,AF279&lt;&gt;AF274,AF279&lt;&gt;AF280),A276-COUNTIFS($H$263:$H275,"&lt;&gt;CZ"),IF(AND(H279="CZ",H278&lt;&gt;"CZ",H277="CZ",H276="CZ",H280="CZ",AF280=AF276,AF279&lt;&gt;AF275,AF279&lt;&gt;AF281),A276-COUNTIFS($H$263:$H276,"&lt;&gt;CZ")&amp;$AH$5&amp;A280-COUNTIFS($H$263:$H280,"&lt;&gt;CZ"),IF(AND(H279="CZ",H278="CZ",H277&lt;&gt;"CZ",H276="CZ",H280="CZ",AF280=AF276,AF279&lt;&gt;AF275,AF279&lt;&gt;AF281),A276-COUNTIFS($H$263:$H276,"&lt;&gt;CZ")&amp;$AH$5&amp;A280-COUNTIFS($H$263:$H280,"&lt;&gt;CZ"),IF(AND(H279="CZ",H278="CZ",H277="CZ",H276&lt;&gt;"CZ",H280="CZ",AF280=AF276,AF279&lt;&gt;AF275,AF279&lt;&gt;AF281),A277-COUNTIFS($H$263:$H276,"&lt;&gt;CZ")&amp;$AH$5&amp;A280-COUNTIFS($H$263:$H280,"&lt;&gt;CZ"),IF(AND(H279="CZ",H278="CZ",H277="CZ",H276="CZ",H280&lt;&gt;"CZ",AF280=AF276,AF279&lt;&gt;AF275,AF279&lt;&gt;AF281),A276-COUNTIFS($H$263:$H276,"&lt;&gt;CZ")&amp;$AH$5&amp;A280-COUNTIFS($H$263:$H280,"&lt;&gt;CZ"),IF(AND(H279="CZ",H278&lt;&gt;"CZ",H277="CZ",H276="CZ",H280&lt;&gt;"CZ",AF280=AF276,AF279&lt;&gt;AF275,AF279&lt;&gt;AF281),A276-COUNTIFS($H$263:$H276,"&lt;&gt;CZ")&amp;$AH$5&amp;A280-COUNTIFS($H$263:$H280,"&lt;&gt;CZ"),IF(AND(H279="CZ",H278&lt;&gt;"CZ",H277="CZ",H276&lt;&gt;"CZ",H280="CZ",AF280=AF276,AF279&lt;&gt;AF275,AF279&lt;&gt;AF281),A277-COUNTIFS($H$263:$H276,"&lt;&gt;CZ")&amp;$AH$5&amp;A280-COUNTIFS($H$263:$H280,"&lt;&gt;CZ"),IF(AND(H279="CZ",H278&lt;&gt;"CZ",H277&lt;&gt;"CZ",H276="CZ",H280="CZ",AF280=AF276,AF279&lt;&gt;AF275,AF279&lt;&gt;AF281),A276-COUNTIFS($H$263:$H276,"&lt;&gt;CZ")&amp;$AH$5&amp;A280-COUNTIFS($H$263:$H280,"&lt;&gt;CZ"),IF(AND(H279="CZ",H278&lt;&gt;"CZ",H277&lt;&gt;"CZ",H276&lt;&gt;"CZ",H280="CZ",AF280=AF276,AF279&lt;&gt;AF275,AF279&lt;&gt;AF281),A277-COUNTIFS($H$263:$H276,"&lt;&gt;CZ")&amp;$AH$5&amp;A280-COUNTIFS($H$263:$H280,"&lt;&gt;CZ"),IF(AND(H279="CZ",H278&lt;&gt;"CZ",H277&lt;&gt;"CZ",H276="CZ",H280&lt;&gt;"CZ",AF280=AF276,AF279&lt;&gt;AF275,AF279&lt;&gt;AF281),A276-COUNTIFS($H$263:$H276,"&lt;&gt;CZ")&amp;$AH$5&amp;A280-COUNTIFS($H$263:$H280,"&lt;&gt;CZ"),IF(AND(H279="CZ",H278&lt;&gt;"CZ",H277="CZ",H276&lt;&gt;"CZ",H280&lt;&gt;"CZ",AF280=AF276,AF279&lt;&gt;AF275,AF279&lt;&gt;AF281),A277-COUNTIFS($H$263:$H276,"&lt;&gt;CZ")&amp;$AH$5&amp;A280-COUNTIFS($H$263:$H280,"&lt;&gt;CZ"),IF(AND(H279="CZ",H278="CZ",H277&lt;&gt;"CZ",H276&lt;&gt;"CZ",H280&lt;&gt;"CZ",AF280=AF276,AF279&lt;&gt;AF275,AF279&lt;&gt;AF281),A277-COUNTIFS($H$263:$H276,"&lt;&gt;CZ")&amp;$AH$5&amp;A280-COUNTIFS($H$263:$H280,"&lt;&gt;CZ"),IF(AND(H279="CZ",H278="CZ",H277&lt;&gt;"CZ",H276&lt;&gt;"CZ",H280="CZ",AF280=AF276,AF279&lt;&gt;AF275,AF279&lt;&gt;AF281),A277-COUNTIFS($H$263:$H276,"&lt;&gt;CZ")&amp;$AH$5&amp;A280-COUNTIFS($H$263:$H280,"&lt;&gt;CZ"),IF(AND(H279="CZ",H278="CZ",H277&lt;&gt;"CZ",H276="CZ",H280&lt;&gt;"CZ",AF280=AF276,AF279&lt;&gt;AF275,AF279&lt;&gt;AF281),A276-COUNTIFS($H$263:$H276,"&lt;&gt;CZ")&amp;$AH$5&amp;A280-COUNTIFS($H$263:$H280,"&lt;&gt;CZ"),IF(AND(H279="CZ",H278="CZ",H277="CZ",H276&lt;&gt;"CZ",H280&lt;&gt;"CZ",AF280=AF276,AF279&lt;&gt;AF275,AF279&lt;&gt;AF281),A277-COUNTIFS($H$263:$H276,"&lt;&gt;CZ")&amp;$AH$5&amp;A280-COUNTIFS($H$263:$H280,"&lt;&gt;CZ"),IF(AND(H279="CZ",H278&lt;&gt;"CZ",H277&lt;&gt;"CZ",H276&lt;&gt;"CZ",H280&lt;&gt;"CZ",AF280=AF276,AF279&lt;&gt;AF275,AF279&lt;&gt;AF281),A277-COUNTIFS($H$263:$H276,"&lt;&gt;CZ"),IF(AND(H279="CZ",H278&lt;&gt;"CZ",H277="CZ",H280="CZ",H281="CZ",AF281=AF277,AF279&lt;&gt;AF276,AF279&lt;&gt;AF282),A277-COUNTIFS($H$263:$H277,"&lt;&gt;CZ")&amp;$AH$5&amp;A281-COUNTIFS($H$263:$H281,"&lt;&gt;CZ"),IF(AND(H279="CZ",H278="CZ",H277&lt;&gt;"CZ",H280="CZ",H281="CZ",AF281=AF277,AF279&lt;&gt;AF276,AF279&lt;&gt;AF282),A278-COUNTIFS($H$263:$H277,"&lt;&gt;CZ")&amp;$AH$5&amp;A281-COUNTIFS($H$263:$H281,"&lt;&gt;CZ"),IF(AND(H279="CZ",H278="CZ",H277="CZ",H280&lt;&gt;"CZ",H281="CZ",AF281=AF277,AF279&lt;&gt;AF276,AF279&lt;&gt;AF282),A277-COUNTIFS($H$263:$H277,"&lt;&gt;CZ")&amp;$AH$5&amp;A281-COUNTIFS($H$263:$H281,"&lt;&gt;CZ"),IF(AND(H279="CZ",H278="CZ",H277="CZ",H280="CZ",H281&lt;&gt;"CZ",AF281=AF277,AF279&lt;&gt;AF276,AF279&lt;&gt;AF282),A277-COUNTIFS($H$263:$H277,"&lt;&gt;CZ")&amp;$AH$5&amp;A281-COUNTIFS($H$263:$H281,"&lt;&gt;CZ"),IF(AND(H279="CZ",H278&lt;&gt;"CZ",H277="CZ",H280="CZ",H281&lt;&gt;"CZ",AF281=AF277,AF279&lt;&gt;AF276,AF279&lt;&gt;AF282),A277-COUNTIFS($H$263:$H277,"&lt;&gt;CZ")&amp;$AH$5&amp;A281-COUNTIFS($H$263:$H281,"&lt;&gt;CZ"),IF(AND(H279="CZ",H278&lt;&gt;"CZ",H277="CZ",H280&lt;&gt;"CZ",H281="CZ",AF281=AF277,AF279&lt;&gt;AF276,AF279&lt;&gt;AF282),A277-COUNTIFS($H$263:$H277,"&lt;&gt;CZ")&amp;$AH$5&amp;A281-COUNTIFS($H$263:$H281,"&lt;&gt;CZ"),IF(AND(H279="CZ",H278&lt;&gt;"CZ",H277&lt;&gt;"CZ",H280="CZ",H281="CZ",AF281=AF277,AF279&lt;&gt;AF276,AF279&lt;&gt;AF282),A278-COUNTIFS($H$263:$H277,"&lt;&gt;CZ")&amp;$AH$5&amp;A281-COUNTIFS($H$263:$H281,"&lt;&gt;CZ"),IF(AND(H279="CZ",H278&lt;&gt;"CZ",H277&lt;&gt;"CZ",H280&lt;&gt;"CZ",H281="CZ",AF281=AF277,AF279&lt;&gt;AF276,AF279&lt;&gt;AF282),A278-COUNTIFS($H$263:$H277,"&lt;&gt;CZ")&amp;$AH$5&amp;A281-COUNTIFS($H$263:$H281,"&lt;&gt;CZ"),IF(AND(H279="CZ",H278&lt;&gt;"CZ",H277&lt;&gt;"CZ",H280="CZ",H281&lt;&gt;"CZ",AF281=AF277,AF279&lt;&gt;AF276,AF279&lt;&gt;AF282),A278-COUNTIFS($H$263:$H277,"&lt;&gt;CZ")&amp;$AH$5&amp;A281-COUNTIFS($H$263:$H281,"&lt;&gt;CZ"),IF(AND(H279="CZ",H278&lt;&gt;"CZ",H277="CZ",H280&lt;&gt;"CZ",H281&lt;&gt;"CZ",AF281=AF277,AF279&lt;&gt;AF276,AF279&lt;&gt;AF282),A277-COUNTIFS($H$263:$H277,"&lt;&gt;CZ")&amp;$AH$5&amp;A281-COUNTIFS($H$263:$H281,"&lt;&gt;CZ"),IF(AND(H279="CZ",H278="CZ",H277&lt;&gt;"CZ",H280&lt;&gt;"CZ",H281&lt;&gt;"CZ",AF281=AF277,AF279&lt;&gt;AF276,AF279&lt;&gt;AF282),A278-COUNTIFS($H$263:$H277,"&lt;&gt;CZ")&amp;$AH$5&amp;A281-COUNTIFS($H$263:$H281,"&lt;&gt;CZ"),IF(AND(H279="CZ",H278="CZ",H277&lt;&gt;"CZ",H280&lt;&gt;"CZ",H281="CZ",AF281=AF277,AF279&lt;&gt;AF276,AF279&lt;&gt;AF282),A278-COUNTIFS($H$263:$H277,"&lt;&gt;CZ")&amp;$AH$5&amp;A281-COUNTIFS($H$263:$H281,"&lt;&gt;CZ"),IF(AND(H279="CZ",H278="CZ",H277&lt;&gt;"CZ",H280="CZ",H281&lt;&gt;"CZ",AF281=AF277,AF279&lt;&gt;AF276,AF279&lt;&gt;AF282),A278-COUNTIFS($H$263:$H277,"&lt;&gt;CZ")&amp;$AH$5&amp;A281-COUNTIFS($H$263:$H281,"&lt;&gt;CZ"),IF(AND(H279="CZ",H278="CZ",H277="CZ",H280&lt;&gt;"CZ",H281&lt;&gt;"CZ",AF281=AF277,AF279&lt;&gt;AF276,AF279&lt;&gt;AF282),A277-COUNTIFS($H$263:$H277,"&lt;&gt;CZ")&amp;$AH$5&amp;A281-COUNTIFS($H$263:$H281,"&lt;&gt;CZ"),""))))))))))))))))))))))))))))))))))))))))))))))))</f>
        <v/>
      </c>
      <c r="AK279" s="102" t="str">
        <f>IF(AI279&lt;&gt;"","",IF(AJ279&lt;&gt;"","",IF(AND(H278="CZ",H277&lt;&gt;"CZ",H276&lt;&gt;"CZ",H279&lt;&gt;"CZ",H280&lt;&gt;"CZ",AF280=AF276,AF278&lt;&gt;AF275,AF278&lt;&gt;AF281),A277-COUNTIFS($H$263:$H276,"&lt;&gt;CZ"),IF(AND(H279="CZ",H278&lt;&gt;"CZ",H280="CZ",H281="CZ",H282="CZ",AF282=AF278,AF279&lt;&gt;AF277,AF279&lt;&gt;AF283),A279-COUNTIFS($H$263:$H278,"&lt;&gt;CZ")&amp;$AH$5&amp;A282-COUNTIFS($H$263:$H282,"&lt;&gt;CZ"),IF(AND(H279="CZ",H278="CZ",H280&lt;&gt;"CZ",H281="CZ",H282="CZ",AF282=AF278,AF279&lt;&gt;AF277,AF279&lt;&gt;AF283),A278-COUNTIFS($H$263:$H278,"&lt;&gt;CZ")&amp;$AH$5&amp;A282-COUNTIFS($H$263:$H282,"&lt;&gt;CZ"),IF(AND(H279="CZ",H278="CZ",H280="CZ",H281&lt;&gt;"CZ",H282="CZ",AF282=AF278,AF279&lt;&gt;AF277,AF279&lt;&gt;AF283),A278-COUNTIFS($H$263:$H278,"&lt;&gt;CZ")&amp;$AH$5&amp;A282-COUNTIFS($H$263:$H282,"&lt;&gt;CZ"),IF(AND(H279="CZ",H278="CZ",H280="CZ",H281="CZ",H282&lt;&gt;"CZ",AF282=AF278,AF279&lt;&gt;AF277,AF279&lt;&gt;AF283),A278-COUNTIFS($H$263:$H278,"&lt;&gt;CZ")&amp;$AH$5&amp;A282-COUNTIFS($H$263:$H282,"&lt;&gt;CZ"),IF(AND(H279="CZ",H278&lt;&gt;"CZ",H280="CZ",H281="CZ",H282&lt;&gt;"CZ",AF282=AF278,AF279&lt;&gt;AF277,AF279&lt;&gt;AF283),A279-COUNTIFS($H$263:$H278,"&lt;&gt;CZ")&amp;$AH$5&amp;A282-COUNTIFS($H$263:$H282,"&lt;&gt;CZ"),IF(AND(H279="CZ",H278&lt;&gt;"CZ",H280="CZ",H281&lt;&gt;"CZ",H282="CZ",AF282=AF278,AF279&lt;&gt;AF277,AF279&lt;&gt;AF283),A279-COUNTIFS($H$263:$H278,"&lt;&gt;CZ")&amp;$AH$5&amp;A282-COUNTIFS($H$263:$H282,"&lt;&gt;CZ"),IF(AND(H279="CZ",H278&lt;&gt;"CZ",H280&lt;&gt;"CZ",H281="CZ",H282="CZ",AF282=AF278,AF279&lt;&gt;AF277,AF279&lt;&gt;AF283),A279-COUNTIFS($H$263:$H278,"&lt;&gt;CZ")&amp;$AH$5&amp;A282-COUNTIFS($H$263:$H282,"&lt;&gt;CZ"),IF(AND(H279="CZ",H278&lt;&gt;"CZ",H280&lt;&gt;"CZ",H281&lt;&gt;"CZ",H282="CZ",AF282=AF278,AF279&lt;&gt;AF277,AF279&lt;&gt;AF283),A279-COUNTIFS($H$263:$H278,"&lt;&gt;CZ")&amp;$AH$5&amp;A282-COUNTIFS($H$263:$H282,"&lt;&gt;CZ"),IF(AND(H279="CZ",H278&lt;&gt;"CZ",H280&lt;&gt;"CZ",H281&lt;&gt;"CZ",H282&lt;&gt;"CZ",AF282=AF278,AF279&lt;&gt;AF277,AF279&lt;&gt;AF283),A282-COUNTIFS($H$263:$H282,"&lt;&gt;CZ"),IF(AND(H279="CZ",H278&lt;&gt;"CZ",H280&lt;&gt;"CZ",H281="CZ",H282&lt;&gt;"CZ",AF282=AF278,AF279&lt;&gt;AF277,AF279&lt;&gt;AF283),A279-COUNTIFS($H$263:$H278,"&lt;&gt;CZ")&amp;$AH$5&amp;A282-COUNTIFS($H$263:$H282,"&lt;&gt;CZ"),IF(AND(H279="CZ",H278="CZ",H280="CZ",H281&lt;&gt;"CZ",H282&lt;&gt;"CZ",AF282=AF278,AF279&lt;&gt;AF277,AF279&lt;&gt;AF283),A278-COUNTIFS($H$263:$H278,"&lt;&gt;CZ")&amp;$AH$5&amp;A282-COUNTIFS($H$263:$H282,"&lt;&gt;CZ"),IF(AND(H279="CZ",H278="CZ",H280&lt;&gt;"CZ",H281&lt;&gt;"CZ",H282&lt;&gt;"CZ",AF282=AF278,AF279&lt;&gt;AF277,AF279&lt;&gt;AF283),A278-COUNTIFS($H$263:$H278,"&lt;&gt;CZ")&amp;$AH$5&amp;A282-COUNTIFS($H$263:$H282,"&lt;&gt;CZ"),IF(AND(H279="CZ",H278="CZ",H280&lt;&gt;"CZ",H281&lt;&gt;"CZ",H282="CZ",AF282=AF278,AF279&lt;&gt;AF277,AF279&lt;&gt;AF283),A278-COUNTIFS($H$263:$H278,"&lt;&gt;CZ")&amp;$AH$5&amp;A282-COUNTIFS($H$263:$H282,"&lt;&gt;CZ"),IF(AND(H279="CZ",H278="CZ",H280&lt;&gt;"CZ",H281="CZ",H282&lt;&gt;"CZ",AF282=AF278,AF279&lt;&gt;AF277,AF279&lt;&gt;AF283),A278-COUNTIFS($H$263:$H278,"&lt;&gt;CZ")&amp;$AH$5&amp;A282-COUNTIFS($H$263:$H282,"&lt;&gt;CZ"),IF(AND(H279="CZ",H278&lt;&gt;"CZ",H280="CZ",H281&lt;&gt;"CZ",H282&lt;&gt;"CZ",AF282=AF278,AF279&lt;&gt;AF277,AF279&lt;&gt;AF283),A279-COUNTIFS($H$263:$H278,"&lt;&gt;CZ")&amp;$AH$5&amp;A282-COUNTIFS($H$263:$H282,"&lt;&gt;CZ"),IF(AND(H279="CZ",H280&lt;&gt;"CZ",H281="CZ",H282="CZ",H283="CZ",AF279=AF283,AF279&lt;&gt;AF278,AF279&lt;&gt;AF284),A279-COUNTIFS($H$263:$H279,"&lt;&gt;CZ")&amp;$AH$5&amp;A283-COUNTIFS($H$263:$H283,"&lt;&gt;CZ"),IF(AND(H279="CZ",H280="CZ",H281&lt;&gt;"CZ",H282="CZ",H283="CZ",AF279=AF283,AF279&lt;&gt;AF278,AF279&lt;&gt;AF284),A279-COUNTIFS($H$263:$H279,"&lt;&gt;CZ")&amp;$AH$5&amp;A283-COUNTIFS($H$263:$H283,"&lt;&gt;CZ"),IF(AND(H279="CZ",H280="CZ",H281="CZ",H282&lt;&gt;"CZ",H283="CZ",AF279=AF283,AF279&lt;&gt;AF278,AF279&lt;&gt;AF284),A279-COUNTIFS($H$263:$H279,"&lt;&gt;CZ")&amp;$AH$5&amp;A283-COUNTIFS($H$263:$H283,"&lt;&gt;CZ"),IF(AND(H279="CZ",H280="CZ",H281="CZ",H282="CZ",H283&lt;&gt;"CZ",AF279=AF283,AF279&lt;&gt;AF278,AF279&lt;&gt;AF284),A279-COUNTIFS($H$263:$H279,"&lt;&gt;CZ")&amp;$AH$5&amp;A283-COUNTIFS($H$263:$H283,"&lt;&gt;CZ"),IF(AND(H279="CZ",H278&lt;&gt;"CZ",H277="CZ",H276="CZ",H280&lt;&gt;"CZ",AF280=AF276,AF279&lt;&gt;AF275,AF279&lt;&gt;AF281),A276-COUNTIFS($H$263:$H276,"&lt;&gt;CZ")&amp;$AH$5&amp;A280-COUNTIFS($H$263:$H280,"&lt;&gt;CZ"),IF(AND(H279="CZ",H280&lt;&gt;"CZ",H281="CZ",H282="CZ",H283&lt;&gt;"CZ",AF279=AF283,AF279&lt;&gt;AF278,AF279&lt;&gt;AF284),A279-COUNTIFS($H$263:$H279,"&lt;&gt;CZ")&amp;$AH$5&amp;A283-COUNTIFS($H$263:$H283,"&lt;&gt;CZ"),IF(AND(H279="CZ",H280&lt;&gt;"CZ",H281="CZ",H282&lt;&gt;"CZ",H283="CZ",AF279=AF283,AF279&lt;&gt;AF278,AF279&lt;&gt;AF284),A279-COUNTIFS($H$263:$H279,"&lt;&gt;CZ")&amp;$AH$5&amp;A283-COUNTIFS($H$263:$H283,"&lt;&gt;CZ"),IF(AND(H279="CZ",H280&lt;&gt;"CZ",H281&lt;&gt;"CZ",H282="CZ",H283="CZ",AF279=AF283,AF279&lt;&gt;AF278,AF279&lt;&gt;AF284),A279-COUNTIFS($H$263:$H279,"&lt;&gt;CZ")&amp;$AH$5&amp;A283-COUNTIFS($H$263:$H283,"&lt;&gt;CZ"),IF(AND(H279="CZ",H280&lt;&gt;"CZ",H281&lt;&gt;"CZ",H282&lt;&gt;"CZ",H283="CZ",AF279=AF283,AF279&lt;&gt;AF278,AF279&lt;&gt;AF284),A279-COUNTIFS($H$263:$H279,"&lt;&gt;CZ")&amp;$AH$5&amp;A283-COUNTIFS($H$263:$H283,"&lt;&gt;CZ"),IF(AND(H279="CZ",H280&lt;&gt;"CZ",H281&lt;&gt;"CZ",H282="CZ",H283&lt;&gt;"CZ",AF279=AF283,AF279&lt;&gt;AF278,AF279&lt;&gt;AF284),A279-COUNTIFS($H$263:$H279,"&lt;&gt;CZ")&amp;$AH$5&amp;A283-COUNTIFS($H$263:$H283,"&lt;&gt;CZ"),IF(AND(H279="CZ",H280&lt;&gt;"CZ",H281="CZ",H282&lt;&gt;"CZ",H283&lt;&gt;"CZ",AF279=AF283,AF279&lt;&gt;AF278,AF279&lt;&gt;AF284),A279-COUNTIFS($H$263:$H279,"&lt;&gt;CZ")&amp;$AH$5&amp;A283-COUNTIFS($H$263:$H283,"&lt;&gt;CZ"),IF(AND(H279="CZ",H280="CZ",H281&lt;&gt;"CZ",H282&lt;&gt;"CZ",H283&lt;&gt;"CZ",AF279=AF283,AF279&lt;&gt;AF278,AF279&lt;&gt;AF284),A279-COUNTIFS($H$263:$H279,"&lt;&gt;CZ")&amp;$AH$5&amp;A283-COUNTIFS($H$263:$H283,"&lt;&gt;CZ"),IF(AND(H279="CZ",H280="CZ",H281="CZ",H282&lt;&gt;"CZ",H283&lt;&gt;"CZ",AF279=AF283,AF279&lt;&gt;AF278,AF279&lt;&gt;AF284),A279-COUNTIFS($H$263:$H279,"&lt;&gt;CZ")&amp;$AH$5&amp;A283-COUNTIFS($H$263:$H283,"&lt;&gt;CZ"),IF(AND(H279="CZ",H280="CZ",H281&lt;&gt;"CZ",H282="CZ",H283&lt;&gt;"CZ",AF279=AF283,AF279&lt;&gt;AF278,AF279&lt;&gt;AF284),A279-COUNTIFS($H$263:$H279,"&lt;&gt;CZ")&amp;$AH$5&amp;A283-COUNTIFS($H$263:$H283,"&lt;&gt;CZ"),IF(AND(H279="CZ",H280="CZ",H281="CZ",H282&lt;&gt;"CZ",H283&lt;&gt;"CZ",AF279=AF283,AF279&lt;&gt;AF278,AF279&lt;&gt;AF284),A279-COUNTIFS($H$263:$H279,"&lt;&gt;CZ")&amp;$AH$5&amp;A283-COUNTIFS($H$263:$H283,"&lt;&gt;CZ"),IF(AND(H279="CZ",H280="CZ",H281&lt;&gt;"CZ",H282&lt;&gt;"CZ",H283&lt;&gt;"CZ",AF279=AF283,AF279&lt;&gt;AF278,AF279&lt;&gt;AF284),A283-COUNTIFS($H$263:$H283,"&lt;&gt;CZ"),""))))))))))))))))))))))))))))))))))</f>
        <v/>
      </c>
      <c r="AL279" s="120" t="str">
        <f t="shared" si="17"/>
        <v/>
      </c>
    </row>
    <row r="280" spans="1:38" s="104" customFormat="1" ht="15" hidden="1" customHeight="1">
      <c r="A280" s="105">
        <v>18</v>
      </c>
      <c r="B280" s="106" t="e">
        <v>#N/A</v>
      </c>
      <c r="C280" s="107" t="s">
        <v>251</v>
      </c>
      <c r="D280" s="107" t="s">
        <v>251</v>
      </c>
      <c r="E280" s="106" t="s">
        <v>251</v>
      </c>
      <c r="F280" s="108"/>
      <c r="G280" s="109" t="s">
        <v>251</v>
      </c>
      <c r="H280" s="110" t="s">
        <v>251</v>
      </c>
      <c r="I280" s="111"/>
      <c r="J280" s="112" t="s">
        <v>251</v>
      </c>
      <c r="K280" s="111"/>
      <c r="L280" s="112" t="s">
        <v>251</v>
      </c>
      <c r="M280" s="111"/>
      <c r="N280" s="112" t="s">
        <v>251</v>
      </c>
      <c r="O280" s="111"/>
      <c r="P280" s="112" t="s">
        <v>251</v>
      </c>
      <c r="Q280" s="111"/>
      <c r="R280" s="112" t="s">
        <v>251</v>
      </c>
      <c r="S280" s="113"/>
      <c r="T280" s="112" t="s">
        <v>251</v>
      </c>
      <c r="U280" s="111"/>
      <c r="V280" s="112" t="s">
        <v>251</v>
      </c>
      <c r="W280" s="111"/>
      <c r="X280" s="112" t="s">
        <v>251</v>
      </c>
      <c r="Y280" s="111"/>
      <c r="Z280" s="112" t="s">
        <v>251</v>
      </c>
      <c r="AA280" s="111"/>
      <c r="AB280" s="112" t="s">
        <v>251</v>
      </c>
      <c r="AC280" s="111"/>
      <c r="AD280" s="112" t="s">
        <v>251</v>
      </c>
      <c r="AE280" s="116">
        <v>0</v>
      </c>
      <c r="AF280" s="117" t="s">
        <v>251</v>
      </c>
      <c r="AG280" s="118" t="s">
        <v>251</v>
      </c>
      <c r="AH280" s="100" t="str">
        <f t="shared" ca="1" si="16"/>
        <v/>
      </c>
      <c r="AI280" s="119" t="str">
        <f>IF(H280="","",IF(H280&lt;&gt;"CZ","NE",IF(AND(H280="CZ",AF279&lt;&gt;AF280,AF280&lt;&gt;AF281),A280-COUNTIF($H$263:$H280,"&lt;&gt;CZ"),IF(AND(H280="CZ",H279="CZ",AF280=AF279,AF280&lt;&gt;AF278,AF280&lt;&gt;AF281),A279-COUNTIF($H$263:$H280,"&lt;&gt;CZ")&amp;$AH$5&amp;A280-COUNTIF($H$263:$H280,"&lt;&gt;CZ"),IF(AND(H280="CZ",H281="CZ",AF280&lt;&gt;AF279,AF280=AF281,AF280&lt;&gt;AF282),A280-COUNTIF($H$263:$H280,"&lt;&gt;CZ")&amp;$AH$5&amp;A281-COUNTIF($H$263:$H281,"&lt;&gt;CZ"),IF(AND(H280="CZ",H279="CZ",H278="CZ",AF280=AF278,AF280&lt;&gt;AF277,AF280&lt;&gt;AF281),A278-COUNTIF($H$263:$H280,"&lt;&gt;CZ")&amp;$AH$5&amp;A280-COUNTIF($H$263:$H280,"&lt;&gt;CZ"),IF(AND(H280="CZ",H279="CZ",H281="CZ",AF281=AF279,AF280&lt;&gt;AF278,AF280&lt;&gt;AF282),A279-COUNTIF($H$263:$H279,"&lt;&gt;CZ")&amp;$AH$5&amp;A281-COUNTIF($H$263:$H281,"&lt;&gt;CZ"),IF(AND(H280="CZ",H281="CZ",H282="CZ",AF280&lt;&gt;AF279,AF280=AF282,AF280&lt;&gt;AF283),A280-COUNTIF($H$263:$H280,"&lt;&gt;CZ")&amp;$AH$5&amp;A282-COUNTIF($H$263:$H282,"&lt;&gt;CZ"),IF(AND(H280="CZ",H279="CZ",H278="CZ",H277="CZ",AF280=AF277,AF280&lt;&gt;AF276,AF280&lt;&gt;AF281),A277-COUNTIF($H$263:$H277,"&lt;&gt;CZ")&amp;$AH$5&amp;A280-COUNTIF($H$263:$H280,"&lt;&gt;CZ"),IF(AND(H280="CZ",H279="CZ",H278="CZ",H281="CZ",AF281=AF278,AF280&lt;&gt;AF277,AF280&lt;&gt;AF282),A278-COUNTIF($H$263:$H278,"&lt;&gt;CZ")&amp;$AH$5&amp;A281-COUNTIF($H$263:$H281,"&lt;&gt;CZ"),IF(AND(H280="CZ",H279="CZ",H281="CZ",H282="CZ",AF282=AF279,AF280&lt;&gt;AF278,AF280&lt;&gt;AF283),A279-COUNTIF($H$263:$H279,"&lt;&gt;CZ")&amp;$AH$5&amp;A282-COUNTIF($H$263:$H282,"&lt;&gt;CZ"),IF(AND(H280="CZ",H281="CZ",H282="CZ",H283="CZ",AF280&lt;&gt;AF279,AF280=AF283,AF280&lt;&gt;AF284),A280-COUNTIF($H$263:$H280,"&lt;&gt;CZ")&amp;$AH$5&amp;A283-COUNTIF($H$263:$H283,"&lt;&gt;CZ"),IF(AND(H280="CZ",H279="CZ",H278="CZ",H277="CZ",H276="CZ",AF280=AF276,AF280&lt;&gt;AF275,AF280&lt;&gt;AF281),A276-COUNTIF($H$263:$H276,"&lt;&gt;CZ")&amp;$AH$5&amp;A280-COUNTIF($H$263:$H280,"&lt;&gt;CZ"),IF(AND(H280="CZ",H279="CZ",H278="CZ",H277="CZ",H281="CZ",AF281=AF277,AF280&lt;&gt;AF276,AF280&lt;&gt;AF282),A277-COUNTIF($H$263:$H277,"&lt;&gt;CZ")&amp;$AH$5&amp;A281-COUNTIF($H$263:$H281,"&lt;&gt;CZ"),IF(AND(H280="CZ",H279="CZ",H278="CZ",H281="CZ",H282="CZ",AF282=AF278,AF280&lt;&gt;AF277,AF280&lt;&gt;AF283),A278-COUNTIF($H$263:$H278,"&lt;&gt;CZ")&amp;$AH$5&amp;A282-COUNTIF($H$263:$H282,"&lt;&gt;CZ"),IF(AND(H280="CZ",H279="CZ",H281="CZ",H282="CZ",H283="CZ",AF283=AF279,AF280&lt;&gt;AF278,AF280&lt;&gt;AF284),A279-COUNTIF($H$263:$H279,"&lt;&gt;CZ")&amp;$AH$5&amp;A283-COUNTIF($H$263:$H283,"&lt;&gt;CZ"),IF(AND(H280="CZ",H281="CZ",H282="CZ",H283="CZ",H284="CZ",AF280&lt;&gt;AF279,AF280=AF284,AF280&lt;&gt;AF285),A280-COUNTIF($H$263:$H280,"&lt;&gt;CZ")&amp;$AH$5&amp;A284-COUNTIF($H$263:$H284,"&lt;&gt;CZ"),IF(AND(H280="CZ",H279&lt;&gt;"CZ",AF280=AF279,AF280&lt;&gt;AF278,AF280&lt;&gt;AF281),A280-COUNTIF($H$263:$H280,"&lt;&gt;CZ"),IF(AND(H280="CZ",H281&lt;&gt;"CZ",AF280&lt;&gt;AF279,AF280=AF281,AF280&lt;&gt;AF282),A280-COUNTIF($H$263:$H280,"&lt;&gt;CZ"),IF(AND(H280="CZ",H279&lt;&gt;"CZ",H278="CZ",AF280=AF278,AF280&lt;&gt;AF277,AF280&lt;&gt;AF281),A278-COUNTIF($H$263:$H278,"&lt;&gt;CZ")&amp;$AH$5&amp;A280-COUNTIF($H$263:$H280,"&lt;&gt;CZ"),IF(AND(H280="CZ",H279="CZ",H278&lt;&gt;"CZ",AF280=AF278,AF280&lt;&gt;AF277,AF280&lt;&gt;AF281),A279-COUNTIF($H$263:$H278,"&lt;&gt;CZ")&amp;$AH$5&amp;A280-COUNTIF($H$263:$H280,"&lt;&gt;CZ"),IF(AND(H280="CZ",H279&lt;&gt;"CZ",H278&lt;&gt;"CZ",AF280=AF278,AF280&lt;&gt;AF277,AF280&lt;&gt;AF281),A280-COUNTIF($H$263:$H280,"&lt;&gt;CZ"),IF(AND(H280="CZ",H279&lt;&gt;"CZ",H281="CZ",AF280=AF279,AF280&lt;&gt;AF278,AF280=AF281,AF280&lt;&gt;AF282),A280-COUNTIF($H$263:$H279,"&lt;&gt;CZ")&amp;$AH$5&amp;A281-COUNTIF($H$263:$H281,"&lt;&gt;CZ"),IF(AND(H280="CZ",H279="CZ",H281&lt;&gt;"CZ",AF281=AF279,AF280&lt;&gt;AF278,AF280&lt;&gt;AF282),A279-COUNTIF($H$263:$H279,"&lt;&gt;CZ")&amp;$AH$5&amp;A281-COUNTIF($H$263:$H281,"&lt;&gt;CZ"),IF(AND(H280="CZ",H279&lt;&gt;"CZ",H281&lt;&gt;"CZ",AF281=AF279,AF280&lt;&gt;AF278,AF280&lt;&gt;AF282),A280-COUNTIF($H$263:$H279,"&lt;&gt;CZ"),IF(AND(H280="CZ",H281&lt;&gt;"CZ",H282="CZ",AF280&lt;&gt;AF279,AF280=AF282,AF280&lt;&gt;AF283),A280-COUNTIF($H$263:$H280,"&lt;&gt;CZ")&amp;$AH$5&amp;A282-COUNTIF($H$263:$H282,"&lt;&gt;CZ"),IF(AND(H280="CZ",H281="CZ",H282&lt;&gt;"CZ",AF280&lt;&gt;AF279,AF280=AF282,AF280&lt;&gt;AF283),A280-COUNTIF($H$263:$H280,"&lt;&gt;CZ")&amp;$AH$5&amp;A282-COUNTIF($H$263:$H282,"&lt;&gt;CZ"),IF(AND(H280="CZ",H281&lt;&gt;"CZ",H282&lt;&gt;"CZ",AF280&gt;0,AF280&lt;&gt;AF279,AF280=AF282,AF280&lt;&gt;AF283),A280-COUNTIF($H$263:$H280,"&lt;&gt;CZ"),IF(AND(H280="CZ",H279&lt;&gt;"CZ",H278="CZ",H277="CZ",AF280=AF277,AF280&lt;&gt;AF276,AF280&lt;&gt;AF281),A277-COUNTIF($H$263:$H277,"&lt;&gt;CZ")&amp;$AH$5&amp;A280-COUNTIF($H$263:$H280,"&lt;&gt;CZ"),IF(AND(H280="CZ",H279="CZ",H278&lt;&gt;"CZ",H277="CZ",AF280=AF277,AF280&lt;&gt;AF276,AF280&lt;&gt;AF281),A277-COUNTIF($H$263:$H277,"&lt;&gt;CZ")&amp;$AH$5&amp;A280-COUNTIF($H$263:$H280,"&lt;&gt;CZ"),IF(AND(H280="CZ",H279="CZ",H278="CZ",H277&lt;&gt;"CZ",AF280=AF277,AF280&lt;&gt;AF276,AF280&lt;&gt;AF281),A278-COUNTIF($H$263:$H277,"&lt;&gt;CZ")&amp;$AH$5&amp;A280-COUNTIF($H$263:$H280,"&lt;&gt;CZ"),IF(AND(H280="CZ",H279&lt;&gt;"CZ",H278&lt;&gt;"CZ",H277="CZ",AF280=AF277,AF280&lt;&gt;AF276,AF280&lt;&gt;AF281),A277-COUNTIF($H$263:$H277,"&lt;&gt;CZ")&amp;$AH$5&amp;A280-COUNTIF($H$263:$H280,"&lt;&gt;CZ"),IF(AND(H280="CZ",H279&lt;&gt;"CZ",H278="CZ",H277&lt;&gt;"CZ",AF280=AF277,AF280&lt;&gt;AF276,AF280&lt;&gt;AF281),A278-COUNTIF($H$263:$H277,"&lt;&gt;CZ")&amp;$AH$5&amp;A280-COUNTIF($H$263:$H280,"&lt;&gt;CZ"),IF(AND(H280="CZ",H279="CZ",H278&lt;&gt;"CZ",H277&lt;&gt;"CZ",AF280=AF277,AF280&lt;&gt;AF276,AF280&lt;&gt;AF281),A278-COUNTIF($H$263:$H277,"&lt;&gt;CZ")&amp;$AH$5&amp;A280-COUNTIF($H$263:$H280,"&lt;&gt;CZ"),IF(AND(H280="CZ",H279&lt;&gt;"CZ",H278&lt;&gt;"CZ",H277&lt;&gt;"CZ",AF280=AF277,AF280&lt;&gt;AF276,AF280&lt;&gt;AF281),A280-COUNTIF($H$263:$H280,"&lt;&gt;CZ"),IF(AND(H280="CZ",H279="CZ",H278&lt;&gt;"CZ",H281="CZ",AF280=AF278,AF280&lt;&gt;AF277,AF280=AF281,AF280&lt;&gt;AF282),A279-COUNTIF($H$263:$H278,"&lt;&gt;CZ")&amp;$AH$5&amp;A281-COUNTIF($H$263:$H281,"&lt;&gt;CZ"),IF(AND(H280="CZ",H279="CZ",H278="CZ",H281&lt;&gt;"CZ",AF280=AF278,AF280&lt;&gt;AF277,AF280=AF281,AF280&lt;&gt;AF282),A278-COUNTIF($H$263:$H278,"&lt;&gt;CZ")&amp;$AH$5&amp;A281-COUNTIF($H$263:$H281,"&lt;&gt;CZ"),IF(AND(H280="CZ",H279&lt;&gt;"CZ",H278&lt;&gt;"CZ",H281="CZ",AF280=AF278,AF280&lt;&gt;AF277,AF280=AF281,AF280&lt;&gt;AF282),A279-COUNTIF($H$263:$H278,"&lt;&gt;CZ")&amp;$AH$5&amp;A281-COUNTIF($H$263:$H281,"&lt;&gt;CZ"),IF(AND(H280="CZ",H279&lt;&gt;"CZ",H278="CZ",H281="CZ",AF280=AF278,AF280&lt;&gt;AF277,AF280=AF281,AF280&lt;&gt;AF282),A278-COUNTIF($H$263:$H278,"&lt;&gt;CZ")&amp;$AH$5&amp;A281-COUNTIF($H$263:$H281,"&lt;&gt;CZ"),IF(AND(H280="CZ",H279&lt;&gt;"CZ",H278="CZ",H281&lt;&gt;"CZ",AF280=AF278,AF280&lt;&gt;AF277,AF280=AF281,AF280&lt;&gt;AF282),A278-COUNTIF($H$263:$H278,"&lt;&gt;CZ")&amp;$AH$5&amp;A281-COUNTIF($H$263:$H281,"&lt;&gt;CZ"),IF(AND(H280="CZ",H279="CZ",H278&lt;&gt;"CZ",H281&lt;&gt;"CZ",AF281=AF278,AF280&lt;&gt;AF277,AF280&lt;&gt;AF282),A279-COUNTIF($H$263:$H278,"&lt;&gt;CZ")&amp;$AH$5&amp;A281-COUNTIF($H$263:$H281,"&lt;&gt;CZ"),IF(AND(H280="CZ",H279&lt;&gt;"CZ",H278&lt;&gt;"CZ",H281&lt;&gt;"CZ",AF281=AF278,AF280&lt;&gt;AF277,AF280&lt;&gt;AF282),A279-COUNTIF($H$263:$H278,"&lt;&gt;CZ"),IF(AND(H280="CZ",H279&lt;&gt;"CZ",H281="CZ",H282="CZ",AF282=AF279,AF280&lt;&gt;AF278,AF280&lt;&gt;AF283),A280-COUNTIF($H$263:$H279,"&lt;&gt;CZ")&amp;$AH$5&amp;A282-COUNTIF($H$263:$H282,"&lt;&gt;CZ"),IF(AND(H280="CZ",H279="CZ",H281&lt;&gt;"CZ",H282="CZ",AF282=AF279,AF280&lt;&gt;AF278,AF280&lt;&gt;AF283),A279-COUNTIF($H$263:$H279,"&lt;&gt;CZ")&amp;$AH$5&amp;A282-COUNTIF($H$263:$H282,"&lt;&gt;CZ"),IF(AND(H280="CZ",H279="CZ",H281="CZ",H282&lt;&gt;"CZ",AF282=AF279,AF280&lt;&gt;AF278,AF280&lt;&gt;AF283),A279-COUNTIF($H$263:$H279,"&lt;&gt;CZ")&amp;$AH$5&amp;A282-COUNTIF($H$263:$H282,"&lt;&gt;CZ"),IF(AND(H280="CZ",H279&lt;&gt;"CZ",H281&lt;&gt;"CZ",H282="CZ",AF282=AF279,AF280&lt;&gt;AF278,AF280&lt;&gt;AF283),A280-COUNTIF($H$263:$H279,"&lt;&gt;CZ")&amp;$AH$5&amp;A282-COUNTIF($H$263:$H282,"&lt;&gt;CZ"),IF(AND(H280="CZ",H279&lt;&gt;"CZ",H281="CZ",H282&lt;&gt;"CZ",AF282=AF279,AF280&lt;&gt;AF278,AF280&lt;&gt;AF283),A280-COUNTIF($H$263:$H279,"&lt;&gt;CZ")&amp;$AH$5&amp;A282-COUNTIF($H$263:$H282,"&lt;&gt;CZ"),IF(AND(H280="CZ",H279="CZ",H281&lt;&gt;"CZ",H282&lt;&gt;"CZ",AF282=AF279,AF280&lt;&gt;AF278,AF280&lt;&gt;AF283),A279-COUNTIF($H$263:$H279,"&lt;&gt;CZ")&amp;$AH$5&amp;A282-COUNTIF($H$263:$H282,"&lt;&gt;CZ"),IF(AND(H280="CZ",H279&lt;&gt;"CZ",H281&lt;&gt;"CZ",H282&lt;&gt;"CZ",AF282=AF279,AF280&lt;&gt;AF278,AF280&lt;&gt;AF283),A280-COUNTIF($H$263:$H279,"&lt;&gt;CZ"),IF(AND(H280="CZ",H281="CZ",H282="CZ",H283&lt;&gt;"CZ",AF280&lt;&gt;AF279,AF280=AF283,AF280&lt;&gt;AF284),A280-COUNTIF($H$263:$H280,"&lt;&gt;CZ")&amp;$AH$5&amp;A283-COUNTIF($H$263:$H283,"&lt;&gt;CZ"),IF(AND(H280="CZ",H281="CZ",H282&lt;&gt;"CZ",H283="CZ",AF280&lt;&gt;AF279,AF280=AF283,AF280&lt;&gt;AF284),A280-COUNTIF($H$263:$H280,"&lt;&gt;CZ")&amp;$AH$5&amp;A283-COUNTIF($H$263:$H283,"&lt;&gt;CZ"),IF(AND(H280="CZ",H281&lt;&gt;"CZ",H282="CZ",H283="CZ",AF280&lt;&gt;AF279,AF280=AF283,AF280&lt;&gt;AF284),A280-COUNTIF($H$263:$H280,"&lt;&gt;CZ")&amp;$AH$5&amp;A283-COUNTIF($H$263:$H283,"&lt;&gt;CZ"),IF(AND(H280="CZ",H281&lt;&gt;"CZ",H282&lt;&gt;"CZ",H283="CZ",AF280&lt;&gt;AF279,AF280=AF283,AF280&lt;&gt;AF284),A280-COUNTIF($H$263:$H280,"&lt;&gt;CZ")&amp;$AH$5&amp;A283-COUNTIF($H$263:$H283,"&lt;&gt;CZ"),"")))))))))))))))))))))))))))))))))))))))))))))))))))))</f>
        <v/>
      </c>
      <c r="AJ280" s="102" t="str">
        <f>IF(AI280&lt;&gt;"","",IF(AND(H280="CZ",H281&lt;&gt;"CZ",H282="CZ",H283&lt;&gt;"CZ",AF280&lt;&gt;AF279,AF280=AF283,AF280&lt;&gt;AF284),A280-COUNTIF($H$263:$H280,"&lt;&gt;CZ")&amp;$AH$5&amp;A283-COUNTIF($H$263:$H283,"&lt;&gt;CZ"),IF(AND(H280="CZ",H281="CZ",H282&lt;&gt;"CZ",H283&lt;&gt;"CZ",AF280&lt;&gt;AF279,AF280=AF283,AF280&lt;&gt;AF284),A280-COUNTIF($H$263:$H280,"&lt;&gt;CZ")&amp;$AH$5&amp;A283-COUNTIF($H$263:$H283,"&lt;&gt;CZ"),IF(AND(H280="CZ",H281&lt;&gt;"CZ",H282&lt;&gt;"CZ",H283&lt;&gt;"CZ",AF280&lt;&gt;AF279,AF280=AF283,AF280&lt;&gt;AF284),A280-COUNTIF($H$263:$H280,"&lt;&gt;CZ"),IF(AND(H280="CZ",H279&lt;&gt;"CZ",H278="CZ",H277="CZ",H276="CZ",AF280=AF276,AF280&lt;&gt;AF275,AF280&lt;&gt;AF281),A276-COUNTIFS($H$263:$H276,"&lt;&gt;CZ")&amp;$AH$5&amp;A280-COUNTIFS($H$263:$H280,"&lt;&gt;CZ"),IF(AND(H280="CZ",H279="CZ",H278&lt;&gt;"CZ",H277="CZ",H276="CZ",AF280=AF276,AF280&lt;&gt;AF275,AF280&lt;&gt;AF281),A276-COUNTIFS($H$263:$H276,"&lt;&gt;CZ")&amp;$AH$5&amp;A280-COUNTIFS($H$263:$H280,"&lt;&gt;CZ"),IF(AND(H280="CZ",H279="CZ",H278="CZ",H277&lt;&gt;"CZ",H276="CZ",AF280=AF276,AF280&lt;&gt;AF275,AF280&lt;&gt;AF281),A276-COUNTIFS($H$263:$H276,"&lt;&gt;CZ")&amp;$AH$5&amp;A280-COUNTIFS($H$263:$H280,"&lt;&gt;CZ"),IF(AND(H280="CZ",H279="CZ",H278="CZ",H277="CZ",H276&lt;&gt;"CZ",AF280=AF276,AF280&lt;&gt;AF275,AF280&lt;&gt;AF281),A277-COUNTIFS($H$263:$H276,"&lt;&gt;CZ")&amp;$AH$5&amp;A280-COUNTIFS($H$263:$H280,"&lt;&gt;CZ"),IF(AND(H280="CZ",H279&lt;&gt;"CZ",H278="CZ",H277="CZ",H276&lt;&gt;"CZ",AF280=AF276,AF280&lt;&gt;AF275,AF280&lt;&gt;AF281),A277-COUNTIFS($H$263:$H276,"&lt;&gt;CZ")&amp;$AH$5&amp;A280-COUNTIFS($H$263:$H280,"&lt;&gt;CZ"),IF(AND(H280="CZ",H279&lt;&gt;"CZ",H278="CZ",H277&lt;&gt;"CZ",H276="CZ",AF280=AF276,AF280&lt;&gt;AF275,AF280&lt;&gt;AF281),A276-COUNTIFS($H$263:$H276,"&lt;&gt;CZ")&amp;$AH$5&amp;A280-COUNTIFS($H$263:$H280,"&lt;&gt;CZ"),IF(AND(H280="CZ",H279&lt;&gt;"CZ",H278&lt;&gt;"CZ",H277="CZ",H276="CZ",AF280=AF276,AF280&lt;&gt;AF275,AF280&lt;&gt;AF281),A276-COUNTIFS($H$263:$H276,"&lt;&gt;CZ")&amp;$AH$5&amp;A280-COUNTIFS($H$263:$H280,"&lt;&gt;CZ"),IF(AND(H280="CZ",H279&lt;&gt;"CZ",H278&lt;&gt;"CZ",H277&lt;&gt;"CZ",H276="CZ",AF280=AF276,AF280&lt;&gt;AF275,AF280&lt;&gt;AF281),A276-COUNTIFS($H$263:$H276,"&lt;&gt;CZ")&amp;$AH$5&amp;A280-COUNTIFS($H$263:$H280,"&lt;&gt;CZ"),IF(AND(H280="CZ",H279&lt;&gt;"CZ",H278&lt;&gt;"CZ",H277="CZ",H276&lt;&gt;"CZ",AF280=AF276,AF280&lt;&gt;AF275,AF280&lt;&gt;AF281),A277-COUNTIFS($H$263:$H276,"&lt;&gt;CZ")&amp;$AH$5&amp;A280-COUNTIFS($H$263:$H280,"&lt;&gt;CZ"),IF(AND(H280="CZ",H279&lt;&gt;"CZ",H278="CZ",H277&lt;&gt;"CZ",H276&lt;&gt;"CZ",AF280=AF276,AF280&lt;&gt;AF275,AF280&lt;&gt;AF281),A277-COUNTIFS($H$263:$H276,"&lt;&gt;CZ")&amp;$AH$5&amp;A280-COUNTIFS($H$263:$H280,"&lt;&gt;CZ"),IF(AND(H280="CZ",H279="CZ",H278&lt;&gt;"CZ",H277&lt;&gt;"CZ",H276&lt;&gt;"CZ",AF280=AF276,AF280&lt;&gt;AF275,AF280&lt;&gt;AF281),A277-COUNTIFS($H$263:$H276,"&lt;&gt;CZ")&amp;$AH$5&amp;A280-COUNTIFS($H$263:$H280,"&lt;&gt;CZ"),IF(AND(H280="CZ",H279="CZ",H278&lt;&gt;"CZ",H277&lt;&gt;"CZ",H276="CZ",AF280=AF276,AF280&lt;&gt;AF275,AF280&lt;&gt;AF281),A276-COUNTIFS($H$263:$H276,"&lt;&gt;CZ")&amp;$AH$5&amp;A280-COUNTIFS($H$263:$H280,"&lt;&gt;CZ"),IF(AND(H280="CZ",H279="CZ",H278&lt;&gt;"CZ",H277="CZ",H276&lt;&gt;"CZ",AF280=AF276,AF280&lt;&gt;AF275,AF280&lt;&gt;AF281),A277-COUNTIFS($H$263:$H276,"&lt;&gt;CZ")&amp;$AH$5&amp;A280-COUNTIFS($H$263:$H280,"&lt;&gt;CZ"),IF(AND(H280="CZ",H279="CZ",H278="CZ",H277&lt;&gt;"CZ",H276&lt;&gt;"CZ",AF280=AF276,AF280&lt;&gt;AF275,AF280&lt;&gt;AF281),A277-COUNTIFS($H$263:$H276,"&lt;&gt;CZ")&amp;$AH$5&amp;A280-COUNTIFS($H$263:$H280,"&lt;&gt;CZ"),IF(AND(H280="CZ",H279&lt;&gt;"CZ",H278&lt;&gt;"CZ",H277&lt;&gt;"CZ",H276&lt;&gt;"CZ",AF280=AF276,AF280&lt;&gt;AF275,AF280&lt;&gt;AF281),A277-COUNTIFS($H$263:$H276,"&lt;&gt;CZ"),IF(AND(H280="CZ",H279&lt;&gt;"CZ",H278="CZ",H277="CZ",H281="CZ",AF281=AF277,AF280&lt;&gt;AF276,AF280&lt;&gt;AF282),A277-COUNTIFS($H$263:$H277,"&lt;&gt;CZ")&amp;$AH$5&amp;A281-COUNTIFS($H$263:$H281,"&lt;&gt;CZ"),IF(AND(H280="CZ",H279="CZ",H278&lt;&gt;"CZ",H277="CZ",H281="CZ",AF281=AF277,AF280&lt;&gt;AF276,AF280&lt;&gt;AF282),A277-COUNTIFS($H$263:$H277,"&lt;&gt;CZ")&amp;$AH$5&amp;A281-COUNTIFS($H$263:$H281,"&lt;&gt;CZ"),IF(AND(H280="CZ",H279="CZ",H278="CZ",H277&lt;&gt;"CZ",H281="CZ",AF281=AF277,AF280&lt;&gt;AF276,AF280&lt;&gt;AF282),A278-COUNTIFS($H$263:$H277,"&lt;&gt;CZ")&amp;$AH$5&amp;A281-COUNTIFS($H$263:$H281,"&lt;&gt;CZ"),IF(AND(H280="CZ",H279="CZ",H278="CZ",H277="CZ",H281&lt;&gt;"CZ",AF281=AF277,AF280&lt;&gt;AF276,AF280&lt;&gt;AF282),A277-COUNTIFS($H$263:$H277,"&lt;&gt;CZ")&amp;$AH$5&amp;A281-COUNTIFS($H$263:$H281,"&lt;&gt;CZ"),IF(AND(H280="CZ",H279&lt;&gt;"CZ",H278="CZ",H277="CZ",H281&lt;&gt;"CZ",AF281=AF277,AF280&lt;&gt;AF276,AF280&lt;&gt;AF282),A277-COUNTIFS($H$263:$H277,"&lt;&gt;CZ")&amp;$AH$5&amp;A281-COUNTIFS($H$263:$H281,"&lt;&gt;CZ"),IF(AND(H280="CZ",H279&lt;&gt;"CZ",H278="CZ",H277&lt;&gt;"CZ",H281="CZ",AF281=AF277,AF280&lt;&gt;AF276,AF280&lt;&gt;AF282),A278-COUNTIFS($H$263:$H277,"&lt;&gt;CZ")&amp;$AH$5&amp;A281-COUNTIFS($H$263:$H281,"&lt;&gt;CZ"),IF(AND(H280="CZ",H279&lt;&gt;"CZ",H278&lt;&gt;"CZ",H277="CZ",H281="CZ",AF281=AF277,AF280&lt;&gt;AF276,AF280&lt;&gt;AF282),A277-COUNTIFS($H$263:$H277,"&lt;&gt;CZ")&amp;$AH$5&amp;A281-COUNTIFS($H$263:$H281,"&lt;&gt;CZ"),IF(AND(H280="CZ",H279&lt;&gt;"CZ",H278&lt;&gt;"CZ",H277&lt;&gt;"CZ",H281="CZ",AF281=AF277,AF280&lt;&gt;AF276,AF280&lt;&gt;AF282),A278-COUNTIFS($H$263:$H277,"&lt;&gt;CZ")&amp;$AH$5&amp;A281-COUNTIFS($H$263:$H281,"&lt;&gt;CZ"),IF(AND(H280="CZ",H279&lt;&gt;"CZ",H278&lt;&gt;"CZ",H277="CZ",H281&lt;&gt;"CZ",AF281=AF277,AF280&lt;&gt;AF276,AF280&lt;&gt;AF282),A277-COUNTIFS($H$263:$H277,"&lt;&gt;CZ")&amp;$AH$5&amp;A281-COUNTIFS($H$263:$H281,"&lt;&gt;CZ"),IF(AND(H280="CZ",H279&lt;&gt;"CZ",H278="CZ",H277&lt;&gt;"CZ",H281&lt;&gt;"CZ",AF281=AF277,AF280&lt;&gt;AF276,AF280&lt;&gt;AF282),A278-COUNTIFS($H$263:$H277,"&lt;&gt;CZ")&amp;$AH$5&amp;A281-COUNTIFS($H$263:$H281,"&lt;&gt;CZ"),IF(AND(H280="CZ",H279="CZ",H278&lt;&gt;"CZ",H277&lt;&gt;"CZ",H281&lt;&gt;"CZ",AF281=AF277,AF280&lt;&gt;AF276,AF280&lt;&gt;AF282),A278-COUNTIFS($H$263:$H277,"&lt;&gt;CZ")&amp;$AH$5&amp;A281-COUNTIFS($H$263:$H281,"&lt;&gt;CZ"),IF(AND(H280="CZ",H279="CZ",H278&lt;&gt;"CZ",H277&lt;&gt;"CZ",H281="CZ",AF281=AF277,AF280&lt;&gt;AF276,AF280&lt;&gt;AF282),A278-COUNTIFS($H$263:$H277,"&lt;&gt;CZ")&amp;$AH$5&amp;A281-COUNTIFS($H$263:$H281,"&lt;&gt;CZ"),IF(AND(H280="CZ",H279="CZ",H278&lt;&gt;"CZ",H277="CZ",H281&lt;&gt;"CZ",AF281=AF277,AF280&lt;&gt;AF276,AF280&lt;&gt;AF282),A277-COUNTIFS($H$263:$H277,"&lt;&gt;CZ")&amp;$AH$5&amp;A281-COUNTIFS($H$263:$H281,"&lt;&gt;CZ"),IF(AND(H280="CZ",H279="CZ",H278="CZ",H277&lt;&gt;"CZ",H281&lt;&gt;"CZ",AF281=AF277,AF280&lt;&gt;AF276,AF280&lt;&gt;AF282),A278-COUNTIFS($H$263:$H277,"&lt;&gt;CZ")&amp;$AH$5&amp;A281-COUNTIFS($H$263:$H281,"&lt;&gt;CZ"),IF(AND(H280="CZ",H279&lt;&gt;"CZ",H278&lt;&gt;"CZ",H277&lt;&gt;"CZ",H281&lt;&gt;"CZ",AF281=AF277,AF280&lt;&gt;AF276,AF280&lt;&gt;AF282),A278-COUNTIFS($H$263:$H277,"&lt;&gt;CZ"),IF(AND(H280="CZ",H279&lt;&gt;"CZ",H278="CZ",H281="CZ",H282="CZ",AF282=AF278,AF280&lt;&gt;AF277,AF280&lt;&gt;AF283),A278-COUNTIFS($H$263:$H278,"&lt;&gt;CZ")&amp;$AH$5&amp;A282-COUNTIFS($H$263:$H282,"&lt;&gt;CZ"),IF(AND(H280="CZ",H279="CZ",H278&lt;&gt;"CZ",H281="CZ",H282="CZ",AF282=AF278,AF280&lt;&gt;AF277,AF280&lt;&gt;AF283),A279-COUNTIFS($H$263:$H278,"&lt;&gt;CZ")&amp;$AH$5&amp;A282-COUNTIFS($H$263:$H282,"&lt;&gt;CZ"),IF(AND(H280="CZ",H279="CZ",H278="CZ",H281&lt;&gt;"CZ",H282="CZ",AF282=AF278,AF280&lt;&gt;AF277,AF280&lt;&gt;AF283),A278-COUNTIFS($H$263:$H278,"&lt;&gt;CZ")&amp;$AH$5&amp;A282-COUNTIFS($H$263:$H282,"&lt;&gt;CZ"),IF(AND(H280="CZ",H279="CZ",H278="CZ",H281="CZ",H282&lt;&gt;"CZ",AF282=AF278,AF280&lt;&gt;AF277,AF280&lt;&gt;AF283),A278-COUNTIFS($H$263:$H278,"&lt;&gt;CZ")&amp;$AH$5&amp;A282-COUNTIFS($H$263:$H282,"&lt;&gt;CZ"),IF(AND(H280="CZ",H279&lt;&gt;"CZ",H278="CZ",H281="CZ",H282&lt;&gt;"CZ",AF282=AF278,AF280&lt;&gt;AF277,AF280&lt;&gt;AF283),A278-COUNTIFS($H$263:$H278,"&lt;&gt;CZ")&amp;$AH$5&amp;A282-COUNTIFS($H$263:$H282,"&lt;&gt;CZ"),IF(AND(H280="CZ",H279&lt;&gt;"CZ",H278="CZ",H281&lt;&gt;"CZ",H282="CZ",AF282=AF278,AF280&lt;&gt;AF277,AF280&lt;&gt;AF283),A278-COUNTIFS($H$263:$H278,"&lt;&gt;CZ")&amp;$AH$5&amp;A282-COUNTIFS($H$263:$H282,"&lt;&gt;CZ"),IF(AND(H280="CZ",H279&lt;&gt;"CZ",H278&lt;&gt;"CZ",H281="CZ",H282="CZ",AF282=AF278,AF280&lt;&gt;AF277,AF280&lt;&gt;AF283),A279-COUNTIFS($H$263:$H278,"&lt;&gt;CZ")&amp;$AH$5&amp;A282-COUNTIFS($H$263:$H282,"&lt;&gt;CZ"),IF(AND(H280="CZ",H279&lt;&gt;"CZ",H278&lt;&gt;"CZ",H281&lt;&gt;"CZ",H282="CZ",AF282=AF278,AF280&lt;&gt;AF277,AF280&lt;&gt;AF283),A279-COUNTIFS($H$263:$H278,"&lt;&gt;CZ")&amp;$AH$5&amp;A282-COUNTIFS($H$263:$H282,"&lt;&gt;CZ"),IF(AND(H280="CZ",H279&lt;&gt;"CZ",H278&lt;&gt;"CZ",H281="CZ",H282&lt;&gt;"CZ",AF282=AF278,AF280&lt;&gt;AF277,AF280&lt;&gt;AF283),A279-COUNTIFS($H$263:$H278,"&lt;&gt;CZ")&amp;$AH$5&amp;A282-COUNTIFS($H$263:$H282,"&lt;&gt;CZ"),IF(AND(H280="CZ",H279&lt;&gt;"CZ",H278="CZ",H281&lt;&gt;"CZ",H282&lt;&gt;"CZ",AF282=AF278,AF280&lt;&gt;AF277,AF280&lt;&gt;AF283),A278-COUNTIFS($H$263:$H278,"&lt;&gt;CZ")&amp;$AH$5&amp;A282-COUNTIFS($H$263:$H282,"&lt;&gt;CZ"),IF(AND(H280="CZ",H279="CZ",H278&lt;&gt;"CZ",H281&lt;&gt;"CZ",H282&lt;&gt;"CZ",AF282=AF278,AF280&lt;&gt;AF277,AF280&lt;&gt;AF283),A279-COUNTIFS($H$263:$H278,"&lt;&gt;CZ")&amp;$AH$5&amp;A282-COUNTIFS($H$263:$H282,"&lt;&gt;CZ"),IF(AND(H280="CZ",H279="CZ",H278&lt;&gt;"CZ",H281&lt;&gt;"CZ",H282="CZ",AF282=AF278,AF280&lt;&gt;AF277,AF280&lt;&gt;AF283),A279-COUNTIFS($H$263:$H278,"&lt;&gt;CZ")&amp;$AH$5&amp;A282-COUNTIFS($H$263:$H282,"&lt;&gt;CZ"),IF(AND(H280="CZ",H279="CZ",H278&lt;&gt;"CZ",H281="CZ",H282&lt;&gt;"CZ",AF282=AF278,AF280&lt;&gt;AF277,AF280&lt;&gt;AF283),A279-COUNTIFS($H$263:$H278,"&lt;&gt;CZ")&amp;$AH$5&amp;A282-COUNTIFS($H$263:$H282,"&lt;&gt;CZ"),IF(AND(H280="CZ",H279="CZ",H278="CZ",H281&lt;&gt;"CZ",H282&lt;&gt;"CZ",AF282=AF278,AF280&lt;&gt;AF277,AF280&lt;&gt;AF283),A278-COUNTIFS($H$263:$H278,"&lt;&gt;CZ")&amp;$AH$5&amp;A282-COUNTIFS($H$263:$H282,"&lt;&gt;CZ"),""))))))))))))))))))))))))))))))))))))))))))))))))</f>
        <v/>
      </c>
      <c r="AK280" s="102" t="str">
        <f>IF(AI280&lt;&gt;"","",IF(AJ280&lt;&gt;"","",IF(AND(H279="CZ",H278&lt;&gt;"CZ",H277&lt;&gt;"CZ",H280&lt;&gt;"CZ",H281&lt;&gt;"CZ",AF281=AF277,AF279&lt;&gt;AF276,AF279&lt;&gt;AF282),A278-COUNTIFS($H$263:$H277,"&lt;&gt;CZ"),IF(AND(H280="CZ",H279&lt;&gt;"CZ",H281="CZ",H282="CZ",H283="CZ",AF283=AF279,AF280&lt;&gt;AF278,AF280&lt;&gt;AF284),A280-COUNTIFS($H$263:$H279,"&lt;&gt;CZ")&amp;$AH$5&amp;A283-COUNTIFS($H$263:$H283,"&lt;&gt;CZ"),IF(AND(H280="CZ",H279="CZ",H281&lt;&gt;"CZ",H282="CZ",H283="CZ",AF283=AF279,AF280&lt;&gt;AF278,AF280&lt;&gt;AF284),A279-COUNTIFS($H$263:$H279,"&lt;&gt;CZ")&amp;$AH$5&amp;A283-COUNTIFS($H$263:$H283,"&lt;&gt;CZ"),IF(AND(H280="CZ",H279="CZ",H281="CZ",H282&lt;&gt;"CZ",H283="CZ",AF283=AF279,AF280&lt;&gt;AF278,AF280&lt;&gt;AF284),A279-COUNTIFS($H$263:$H279,"&lt;&gt;CZ")&amp;$AH$5&amp;A283-COUNTIFS($H$263:$H283,"&lt;&gt;CZ"),IF(AND(H280="CZ",H279="CZ",H281="CZ",H282="CZ",H283&lt;&gt;"CZ",AF283=AF279,AF280&lt;&gt;AF278,AF280&lt;&gt;AF284),A279-COUNTIFS($H$263:$H279,"&lt;&gt;CZ")&amp;$AH$5&amp;A283-COUNTIFS($H$263:$H283,"&lt;&gt;CZ"),IF(AND(H280="CZ",H279&lt;&gt;"CZ",H281="CZ",H282="CZ",H283&lt;&gt;"CZ",AF283=AF279,AF280&lt;&gt;AF278,AF280&lt;&gt;AF284),A280-COUNTIFS($H$263:$H279,"&lt;&gt;CZ")&amp;$AH$5&amp;A283-COUNTIFS($H$263:$H283,"&lt;&gt;CZ"),IF(AND(H280="CZ",H279&lt;&gt;"CZ",H281="CZ",H282&lt;&gt;"CZ",H283="CZ",AF283=AF279,AF280&lt;&gt;AF278,AF280&lt;&gt;AF284),A280-COUNTIFS($H$263:$H279,"&lt;&gt;CZ")&amp;$AH$5&amp;A283-COUNTIFS($H$263:$H283,"&lt;&gt;CZ"),IF(AND(H280="CZ",H279&lt;&gt;"CZ",H281&lt;&gt;"CZ",H282="CZ",H283="CZ",AF283=AF279,AF280&lt;&gt;AF278,AF280&lt;&gt;AF284),A280-COUNTIFS($H$263:$H279,"&lt;&gt;CZ")&amp;$AH$5&amp;A283-COUNTIFS($H$263:$H283,"&lt;&gt;CZ"),IF(AND(H280="CZ",H279&lt;&gt;"CZ",H281&lt;&gt;"CZ",H282&lt;&gt;"CZ",H283="CZ",AF283=AF279,AF280&lt;&gt;AF278,AF280&lt;&gt;AF284),A280-COUNTIFS($H$263:$H279,"&lt;&gt;CZ")&amp;$AH$5&amp;A283-COUNTIFS($H$263:$H283,"&lt;&gt;CZ"),IF(AND(H280="CZ",H279&lt;&gt;"CZ",H281&lt;&gt;"CZ",H282&lt;&gt;"CZ",H283&lt;&gt;"CZ",AF283=AF279,AF280&lt;&gt;AF278,AF280&lt;&gt;AF284),A283-COUNTIFS($H$263:$H283,"&lt;&gt;CZ"),IF(AND(H280="CZ",H279&lt;&gt;"CZ",H281&lt;&gt;"CZ",H282="CZ",H283&lt;&gt;"CZ",AF283=AF279,AF280&lt;&gt;AF278,AF280&lt;&gt;AF284),A280-COUNTIFS($H$263:$H279,"&lt;&gt;CZ")&amp;$AH$5&amp;A283-COUNTIFS($H$263:$H283,"&lt;&gt;CZ"),IF(AND(H280="CZ",H279="CZ",H281="CZ",H282&lt;&gt;"CZ",H283&lt;&gt;"CZ",AF283=AF279,AF280&lt;&gt;AF278,AF280&lt;&gt;AF284),A279-COUNTIFS($H$263:$H279,"&lt;&gt;CZ")&amp;$AH$5&amp;A283-COUNTIFS($H$263:$H283,"&lt;&gt;CZ"),IF(AND(H280="CZ",H279="CZ",H281&lt;&gt;"CZ",H282&lt;&gt;"CZ",H283&lt;&gt;"CZ",AF283=AF279,AF280&lt;&gt;AF278,AF280&lt;&gt;AF284),A279-COUNTIFS($H$263:$H279,"&lt;&gt;CZ")&amp;$AH$5&amp;A283-COUNTIFS($H$263:$H283,"&lt;&gt;CZ"),IF(AND(H280="CZ",H279="CZ",H281&lt;&gt;"CZ",H282&lt;&gt;"CZ",H283="CZ",AF283=AF279,AF280&lt;&gt;AF278,AF280&lt;&gt;AF284),A279-COUNTIFS($H$263:$H279,"&lt;&gt;CZ")&amp;$AH$5&amp;A283-COUNTIFS($H$263:$H283,"&lt;&gt;CZ"),IF(AND(H280="CZ",H279="CZ",H281&lt;&gt;"CZ",H282="CZ",H283&lt;&gt;"CZ",AF283=AF279,AF280&lt;&gt;AF278,AF280&lt;&gt;AF284),A279-COUNTIFS($H$263:$H279,"&lt;&gt;CZ")&amp;$AH$5&amp;A283-COUNTIFS($H$263:$H283,"&lt;&gt;CZ"),IF(AND(H280="CZ",H279&lt;&gt;"CZ",H281="CZ",H282&lt;&gt;"CZ",H283&lt;&gt;"CZ",AF283=AF279,AF280&lt;&gt;AF278,AF280&lt;&gt;AF284),A280-COUNTIFS($H$263:$H279,"&lt;&gt;CZ")&amp;$AH$5&amp;A283-COUNTIFS($H$263:$H283,"&lt;&gt;CZ"),IF(AND(H280="CZ",H281&lt;&gt;"CZ",H282="CZ",H283="CZ",H284="CZ",AF280=AF284,AF280&lt;&gt;AF279,AF280&lt;&gt;AF285),A280-COUNTIFS($H$263:$H280,"&lt;&gt;CZ")&amp;$AH$5&amp;A284-COUNTIFS($H$263:$H284,"&lt;&gt;CZ"),IF(AND(H280="CZ",H281="CZ",H282&lt;&gt;"CZ",H283="CZ",H284="CZ",AF280=AF284,AF280&lt;&gt;AF279,AF280&lt;&gt;AF285),A280-COUNTIFS($H$263:$H280,"&lt;&gt;CZ")&amp;$AH$5&amp;A284-COUNTIFS($H$263:$H284,"&lt;&gt;CZ"),IF(AND(H280="CZ",H281="CZ",H282="CZ",H283&lt;&gt;"CZ",H284="CZ",AF280=AF284,AF280&lt;&gt;AF279,AF280&lt;&gt;AF285),A280-COUNTIFS($H$263:$H280,"&lt;&gt;CZ")&amp;$AH$5&amp;A284-COUNTIFS($H$263:$H284,"&lt;&gt;CZ"),IF(AND(H280="CZ",H281="CZ",H282="CZ",H283="CZ",H284&lt;&gt;"CZ",AF280=AF284,AF280&lt;&gt;AF279,AF280&lt;&gt;AF285),A280-COUNTIFS($H$263:$H280,"&lt;&gt;CZ")&amp;$AH$5&amp;A284-COUNTIFS($H$263:$H284,"&lt;&gt;CZ"),IF(AND(H280="CZ",H279&lt;&gt;"CZ",H278="CZ",H277="CZ",H281&lt;&gt;"CZ",AF281=AF277,AF280&lt;&gt;AF276,AF280&lt;&gt;AF282),A277-COUNTIFS($H$263:$H277,"&lt;&gt;CZ")&amp;$AH$5&amp;A281-COUNTIFS($H$263:$H281,"&lt;&gt;CZ"),IF(AND(H280="CZ",H281&lt;&gt;"CZ",H282="CZ",H283="CZ",H284&lt;&gt;"CZ",AF280=AF284,AF280&lt;&gt;AF279,AF280&lt;&gt;AF285),A280-COUNTIFS($H$263:$H280,"&lt;&gt;CZ")&amp;$AH$5&amp;A284-COUNTIFS($H$263:$H284,"&lt;&gt;CZ"),IF(AND(H280="CZ",H281&lt;&gt;"CZ",H282="CZ",H283&lt;&gt;"CZ",H284="CZ",AF280=AF284,AF280&lt;&gt;AF279,AF280&lt;&gt;AF285),A280-COUNTIFS($H$263:$H280,"&lt;&gt;CZ")&amp;$AH$5&amp;A284-COUNTIFS($H$263:$H284,"&lt;&gt;CZ"),IF(AND(H280="CZ",H281&lt;&gt;"CZ",H282&lt;&gt;"CZ",H283="CZ",H284="CZ",AF280=AF284,AF280&lt;&gt;AF279,AF280&lt;&gt;AF285),A280-COUNTIFS($H$263:$H280,"&lt;&gt;CZ")&amp;$AH$5&amp;A284-COUNTIFS($H$263:$H284,"&lt;&gt;CZ"),IF(AND(H280="CZ",H281&lt;&gt;"CZ",H282&lt;&gt;"CZ",H283&lt;&gt;"CZ",H284="CZ",AF280=AF284,AF280&lt;&gt;AF279,AF280&lt;&gt;AF285),A280-COUNTIFS($H$263:$H280,"&lt;&gt;CZ")&amp;$AH$5&amp;A284-COUNTIFS($H$263:$H284,"&lt;&gt;CZ"),IF(AND(H280="CZ",H281&lt;&gt;"CZ",H282&lt;&gt;"CZ",H283="CZ",H284&lt;&gt;"CZ",AF280=AF284,AF280&lt;&gt;AF279,AF280&lt;&gt;AF285),A280-COUNTIFS($H$263:$H280,"&lt;&gt;CZ")&amp;$AH$5&amp;A284-COUNTIFS($H$263:$H284,"&lt;&gt;CZ"),IF(AND(H280="CZ",H281&lt;&gt;"CZ",H282="CZ",H283&lt;&gt;"CZ",H284&lt;&gt;"CZ",AF280=AF284,AF280&lt;&gt;AF279,AF280&lt;&gt;AF285),A280-COUNTIFS($H$263:$H280,"&lt;&gt;CZ")&amp;$AH$5&amp;A284-COUNTIFS($H$263:$H284,"&lt;&gt;CZ"),IF(AND(H280="CZ",H281="CZ",H282&lt;&gt;"CZ",H283&lt;&gt;"CZ",H284&lt;&gt;"CZ",AF280=AF284,AF280&lt;&gt;AF279,AF280&lt;&gt;AF285),A280-COUNTIFS($H$263:$H280,"&lt;&gt;CZ")&amp;$AH$5&amp;A284-COUNTIFS($H$263:$H284,"&lt;&gt;CZ"),IF(AND(H280="CZ",H281="CZ",H282="CZ",H283&lt;&gt;"CZ",H284&lt;&gt;"CZ",AF280=AF284,AF280&lt;&gt;AF279,AF280&lt;&gt;AF285),A280-COUNTIFS($H$263:$H280,"&lt;&gt;CZ")&amp;$AH$5&amp;A284-COUNTIFS($H$263:$H284,"&lt;&gt;CZ"),IF(AND(H280="CZ",H281="CZ",H282&lt;&gt;"CZ",H283="CZ",H284&lt;&gt;"CZ",AF280=AF284,AF280&lt;&gt;AF279,AF280&lt;&gt;AF285),A280-COUNTIFS($H$263:$H280,"&lt;&gt;CZ")&amp;$AH$5&amp;A284-COUNTIFS($H$263:$H284,"&lt;&gt;CZ"),IF(AND(H280="CZ",H281="CZ",H282="CZ",H283&lt;&gt;"CZ",H284&lt;&gt;"CZ",AF280=AF284,AF280&lt;&gt;AF279,AF280&lt;&gt;AF285),A280-COUNTIFS($H$263:$H280,"&lt;&gt;CZ")&amp;$AH$5&amp;A284-COUNTIFS($H$263:$H284,"&lt;&gt;CZ"),IF(AND(H280="CZ",H281="CZ",H282&lt;&gt;"CZ",H283&lt;&gt;"CZ",H284&lt;&gt;"CZ",AF280=AF284,AF280&lt;&gt;AF279,AF280&lt;&gt;AF285),A284-COUNTIFS($H$263:$H284,"&lt;&gt;CZ"),""))))))))))))))))))))))))))))))))))</f>
        <v/>
      </c>
      <c r="AL280" s="120" t="str">
        <f t="shared" si="17"/>
        <v/>
      </c>
    </row>
    <row r="281" spans="1:38" s="104" customFormat="1" ht="15" hidden="1" customHeight="1">
      <c r="A281" s="105">
        <v>19</v>
      </c>
      <c r="B281" s="106" t="e">
        <v>#N/A</v>
      </c>
      <c r="C281" s="107" t="s">
        <v>251</v>
      </c>
      <c r="D281" s="107" t="s">
        <v>251</v>
      </c>
      <c r="E281" s="106" t="s">
        <v>251</v>
      </c>
      <c r="F281" s="108"/>
      <c r="G281" s="109" t="s">
        <v>251</v>
      </c>
      <c r="H281" s="110" t="s">
        <v>251</v>
      </c>
      <c r="I281" s="111"/>
      <c r="J281" s="112" t="s">
        <v>251</v>
      </c>
      <c r="K281" s="111"/>
      <c r="L281" s="112" t="s">
        <v>251</v>
      </c>
      <c r="M281" s="111"/>
      <c r="N281" s="112" t="s">
        <v>251</v>
      </c>
      <c r="O281" s="111"/>
      <c r="P281" s="112" t="s">
        <v>251</v>
      </c>
      <c r="Q281" s="111"/>
      <c r="R281" s="112" t="s">
        <v>251</v>
      </c>
      <c r="S281" s="113"/>
      <c r="T281" s="112" t="s">
        <v>251</v>
      </c>
      <c r="U281" s="111"/>
      <c r="V281" s="112" t="s">
        <v>251</v>
      </c>
      <c r="W281" s="111"/>
      <c r="X281" s="112" t="s">
        <v>251</v>
      </c>
      <c r="Y281" s="111"/>
      <c r="Z281" s="112" t="s">
        <v>251</v>
      </c>
      <c r="AA281" s="111"/>
      <c r="AB281" s="112" t="s">
        <v>251</v>
      </c>
      <c r="AC281" s="111"/>
      <c r="AD281" s="112" t="s">
        <v>251</v>
      </c>
      <c r="AE281" s="116">
        <v>0</v>
      </c>
      <c r="AF281" s="117" t="s">
        <v>251</v>
      </c>
      <c r="AG281" s="118" t="s">
        <v>251</v>
      </c>
      <c r="AH281" s="100" t="str">
        <f t="shared" ca="1" si="16"/>
        <v/>
      </c>
      <c r="AI281" s="119" t="str">
        <f>IF(H281="","",IF(H281&lt;&gt;"CZ","NE",IF(AND(H281="CZ",AF280&lt;&gt;AF281,AF281&lt;&gt;AF282),A281-COUNTIF($H$263:$H281,"&lt;&gt;CZ"),IF(AND(H281="CZ",H280="CZ",AF281=AF280,AF281&lt;&gt;AF279,AF281&lt;&gt;AF282),A280-COUNTIF($H$263:$H281,"&lt;&gt;CZ")&amp;$AH$5&amp;A281-COUNTIF($H$263:$H281,"&lt;&gt;CZ"),IF(AND(H281="CZ",H282="CZ",AF281&lt;&gt;AF280,AF281=AF282,AF281&lt;&gt;AF283),A281-COUNTIF($H$263:$H281,"&lt;&gt;CZ")&amp;$AH$5&amp;A282-COUNTIF($H$263:$H282,"&lt;&gt;CZ"),IF(AND(H281="CZ",H280="CZ",H279="CZ",AF281=AF279,AF281&lt;&gt;AF278,AF281&lt;&gt;AF282),A279-COUNTIF($H$263:$H281,"&lt;&gt;CZ")&amp;$AH$5&amp;A281-COUNTIF($H$263:$H281,"&lt;&gt;CZ"),IF(AND(H281="CZ",H280="CZ",H282="CZ",AF282=AF280,AF281&lt;&gt;AF279,AF281&lt;&gt;AF283),A280-COUNTIF($H$263:$H280,"&lt;&gt;CZ")&amp;$AH$5&amp;A282-COUNTIF($H$263:$H282,"&lt;&gt;CZ"),IF(AND(H281="CZ",H282="CZ",H283="CZ",AF281&lt;&gt;AF280,AF281=AF283,AF281&lt;&gt;AF284),A281-COUNTIF($H$263:$H281,"&lt;&gt;CZ")&amp;$AH$5&amp;A283-COUNTIF($H$263:$H283,"&lt;&gt;CZ"),IF(AND(H281="CZ",H280="CZ",H279="CZ",H278="CZ",AF281=AF278,AF281&lt;&gt;AF277,AF281&lt;&gt;AF282),A278-COUNTIF($H$263:$H278,"&lt;&gt;CZ")&amp;$AH$5&amp;A281-COUNTIF($H$263:$H281,"&lt;&gt;CZ"),IF(AND(H281="CZ",H280="CZ",H279="CZ",H282="CZ",AF282=AF279,AF281&lt;&gt;AF278,AF281&lt;&gt;AF283),A279-COUNTIF($H$263:$H279,"&lt;&gt;CZ")&amp;$AH$5&amp;A282-COUNTIF($H$263:$H282,"&lt;&gt;CZ"),IF(AND(H281="CZ",H280="CZ",H282="CZ",H283="CZ",AF283=AF280,AF281&lt;&gt;AF279,AF281&lt;&gt;AF284),A280-COUNTIF($H$263:$H280,"&lt;&gt;CZ")&amp;$AH$5&amp;A283-COUNTIF($H$263:$H283,"&lt;&gt;CZ"),IF(AND(H281="CZ",H282="CZ",H283="CZ",H284="CZ",AF281&lt;&gt;AF280,AF281=AF284,AF281&lt;&gt;AF285),A281-COUNTIF($H$263:$H281,"&lt;&gt;CZ")&amp;$AH$5&amp;A284-COUNTIF($H$263:$H284,"&lt;&gt;CZ"),IF(AND(H281="CZ",H280="CZ",H279="CZ",H278="CZ",H277="CZ",AF281=AF277,AF281&lt;&gt;AF276,AF281&lt;&gt;AF282),A277-COUNTIF($H$263:$H277,"&lt;&gt;CZ")&amp;$AH$5&amp;A281-COUNTIF($H$263:$H281,"&lt;&gt;CZ"),IF(AND(H281="CZ",H280="CZ",H279="CZ",H278="CZ",H282="CZ",AF282=AF278,AF281&lt;&gt;AF277,AF281&lt;&gt;AF283),A278-COUNTIF($H$263:$H278,"&lt;&gt;CZ")&amp;$AH$5&amp;A282-COUNTIF($H$263:$H282,"&lt;&gt;CZ"),IF(AND(H281="CZ",H280="CZ",H279="CZ",H282="CZ",H283="CZ",AF283=AF279,AF281&lt;&gt;AF278,AF281&lt;&gt;AF284),A279-COUNTIF($H$263:$H279,"&lt;&gt;CZ")&amp;$AH$5&amp;A283-COUNTIF($H$263:$H283,"&lt;&gt;CZ"),IF(AND(H281="CZ",H280="CZ",H282="CZ",H283="CZ",H284="CZ",AF284=AF280,AF281&lt;&gt;AF279,AF281&lt;&gt;AF285),A280-COUNTIF($H$263:$H280,"&lt;&gt;CZ")&amp;$AH$5&amp;A284-COUNTIF($H$263:$H284,"&lt;&gt;CZ"),IF(AND(H281="CZ",H282="CZ",H283="CZ",H284="CZ",H285="CZ",AF281&lt;&gt;AF280,AF281=AF285,AF281&lt;&gt;AF286),A281-COUNTIF($H$263:$H281,"&lt;&gt;CZ")&amp;$AH$5&amp;A285-COUNTIF($H$263:$H285,"&lt;&gt;CZ"),IF(AND(H281="CZ",H280&lt;&gt;"CZ",AF281=AF280,AF281&lt;&gt;AF279,AF281&lt;&gt;AF282),A281-COUNTIF($H$263:$H281,"&lt;&gt;CZ"),IF(AND(H281="CZ",H282&lt;&gt;"CZ",AF281&lt;&gt;AF280,AF281=AF282,AF281&lt;&gt;AF283),A281-COUNTIF($H$263:$H281,"&lt;&gt;CZ"),IF(AND(H281="CZ",H280&lt;&gt;"CZ",H279="CZ",AF281=AF279,AF281&lt;&gt;AF278,AF281&lt;&gt;AF282),A279-COUNTIF($H$263:$H279,"&lt;&gt;CZ")&amp;$AH$5&amp;A281-COUNTIF($H$263:$H281,"&lt;&gt;CZ"),IF(AND(H281="CZ",H280="CZ",H279&lt;&gt;"CZ",AF281=AF279,AF281&lt;&gt;AF278,AF281&lt;&gt;AF282),A280-COUNTIF($H$263:$H279,"&lt;&gt;CZ")&amp;$AH$5&amp;A281-COUNTIF($H$263:$H281,"&lt;&gt;CZ"),IF(AND(H281="CZ",H280&lt;&gt;"CZ",H279&lt;&gt;"CZ",AF281=AF279,AF281&lt;&gt;AF278,AF281&lt;&gt;AF282),A281-COUNTIF($H$263:$H281,"&lt;&gt;CZ"),IF(AND(H281="CZ",H280&lt;&gt;"CZ",H282="CZ",AF281=AF280,AF281&lt;&gt;AF279,AF281=AF282,AF281&lt;&gt;AF283),A281-COUNTIF($H$263:$H280,"&lt;&gt;CZ")&amp;$AH$5&amp;A282-COUNTIF($H$263:$H282,"&lt;&gt;CZ"),IF(AND(H281="CZ",H280="CZ",H282&lt;&gt;"CZ",AF282=AF280,AF281&lt;&gt;AF279,AF281&lt;&gt;AF283),A280-COUNTIF($H$263:$H280,"&lt;&gt;CZ")&amp;$AH$5&amp;A282-COUNTIF($H$263:$H282,"&lt;&gt;CZ"),IF(AND(H281="CZ",H280&lt;&gt;"CZ",H282&lt;&gt;"CZ",AF282=AF280,AF281&lt;&gt;AF279,AF281&lt;&gt;AF283),A281-COUNTIF($H$263:$H280,"&lt;&gt;CZ"),IF(AND(H281="CZ",H282&lt;&gt;"CZ",H283="CZ",AF281&lt;&gt;AF280,AF281=AF283,AF281&lt;&gt;AF284),A281-COUNTIF($H$263:$H281,"&lt;&gt;CZ")&amp;$AH$5&amp;A283-COUNTIF($H$263:$H283,"&lt;&gt;CZ"),IF(AND(H281="CZ",H282="CZ",H283&lt;&gt;"CZ",AF281&lt;&gt;AF280,AF281=AF283,AF281&lt;&gt;AF284),A281-COUNTIF($H$263:$H281,"&lt;&gt;CZ")&amp;$AH$5&amp;A283-COUNTIF($H$263:$H283,"&lt;&gt;CZ"),IF(AND(H281="CZ",H282&lt;&gt;"CZ",H283&lt;&gt;"CZ",AF281&gt;0,AF281&lt;&gt;AF280,AF281=AF283,AF281&lt;&gt;AF284),A281-COUNTIF($H$263:$H281,"&lt;&gt;CZ"),IF(AND(H281="CZ",H280&lt;&gt;"CZ",H279="CZ",H278="CZ",AF281=AF278,AF281&lt;&gt;AF277,AF281&lt;&gt;AF282),A278-COUNTIF($H$263:$H278,"&lt;&gt;CZ")&amp;$AH$5&amp;A281-COUNTIF($H$263:$H281,"&lt;&gt;CZ"),IF(AND(H281="CZ",H280="CZ",H279&lt;&gt;"CZ",H278="CZ",AF281=AF278,AF281&lt;&gt;AF277,AF281&lt;&gt;AF282),A278-COUNTIF($H$263:$H278,"&lt;&gt;CZ")&amp;$AH$5&amp;A281-COUNTIF($H$263:$H281,"&lt;&gt;CZ"),IF(AND(H281="CZ",H280="CZ",H279="CZ",H278&lt;&gt;"CZ",AF281=AF278,AF281&lt;&gt;AF277,AF281&lt;&gt;AF282),A279-COUNTIF($H$263:$H278,"&lt;&gt;CZ")&amp;$AH$5&amp;A281-COUNTIF($H$263:$H281,"&lt;&gt;CZ"),IF(AND(H281="CZ",H280&lt;&gt;"CZ",H279&lt;&gt;"CZ",H278="CZ",AF281=AF278,AF281&lt;&gt;AF277,AF281&lt;&gt;AF282),A278-COUNTIF($H$263:$H278,"&lt;&gt;CZ")&amp;$AH$5&amp;A281-COUNTIF($H$263:$H281,"&lt;&gt;CZ"),IF(AND(H281="CZ",H280&lt;&gt;"CZ",H279="CZ",H278&lt;&gt;"CZ",AF281=AF278,AF281&lt;&gt;AF277,AF281&lt;&gt;AF282),A279-COUNTIF($H$263:$H278,"&lt;&gt;CZ")&amp;$AH$5&amp;A281-COUNTIF($H$263:$H281,"&lt;&gt;CZ"),IF(AND(H281="CZ",H280="CZ",H279&lt;&gt;"CZ",H278&lt;&gt;"CZ",AF281=AF278,AF281&lt;&gt;AF277,AF281&lt;&gt;AF282),A279-COUNTIF($H$263:$H278,"&lt;&gt;CZ")&amp;$AH$5&amp;A281-COUNTIF($H$263:$H281,"&lt;&gt;CZ"),IF(AND(H281="CZ",H280&lt;&gt;"CZ",H279&lt;&gt;"CZ",H278&lt;&gt;"CZ",AF281=AF278,AF281&lt;&gt;AF277,AF281&lt;&gt;AF282),A281-COUNTIF($H$263:$H281,"&lt;&gt;CZ"),IF(AND(H281="CZ",H280="CZ",H279&lt;&gt;"CZ",H282="CZ",AF281=AF279,AF281&lt;&gt;AF278,AF281=AF282,AF281&lt;&gt;AF283),A280-COUNTIF($H$263:$H279,"&lt;&gt;CZ")&amp;$AH$5&amp;A282-COUNTIF($H$263:$H282,"&lt;&gt;CZ"),IF(AND(H281="CZ",H280="CZ",H279="CZ",H282&lt;&gt;"CZ",AF281=AF279,AF281&lt;&gt;AF278,AF281=AF282,AF281&lt;&gt;AF283),A279-COUNTIF($H$263:$H279,"&lt;&gt;CZ")&amp;$AH$5&amp;A282-COUNTIF($H$263:$H282,"&lt;&gt;CZ"),IF(AND(H281="CZ",H280&lt;&gt;"CZ",H279&lt;&gt;"CZ",H282="CZ",AF281=AF279,AF281&lt;&gt;AF278,AF281=AF282,AF281&lt;&gt;AF283),A280-COUNTIF($H$263:$H279,"&lt;&gt;CZ")&amp;$AH$5&amp;A282-COUNTIF($H$263:$H282,"&lt;&gt;CZ"),IF(AND(H281="CZ",H280&lt;&gt;"CZ",H279="CZ",H282="CZ",AF281=AF279,AF281&lt;&gt;AF278,AF281=AF282,AF281&lt;&gt;AF283),A279-COUNTIF($H$263:$H279,"&lt;&gt;CZ")&amp;$AH$5&amp;A282-COUNTIF($H$263:$H282,"&lt;&gt;CZ"),IF(AND(H281="CZ",H280&lt;&gt;"CZ",H279="CZ",H282&lt;&gt;"CZ",AF281=AF279,AF281&lt;&gt;AF278,AF281=AF282,AF281&lt;&gt;AF283),A279-COUNTIF($H$263:$H279,"&lt;&gt;CZ")&amp;$AH$5&amp;A282-COUNTIF($H$263:$H282,"&lt;&gt;CZ"),IF(AND(H281="CZ",H280="CZ",H279&lt;&gt;"CZ",H282&lt;&gt;"CZ",AF282=AF279,AF281&lt;&gt;AF278,AF281&lt;&gt;AF283),A280-COUNTIF($H$263:$H279,"&lt;&gt;CZ")&amp;$AH$5&amp;A282-COUNTIF($H$263:$H282,"&lt;&gt;CZ"),IF(AND(H281="CZ",H280&lt;&gt;"CZ",H279&lt;&gt;"CZ",H282&lt;&gt;"CZ",AF282=AF279,AF281&lt;&gt;AF278,AF281&lt;&gt;AF283),A280-COUNTIF($H$263:$H279,"&lt;&gt;CZ"),IF(AND(H281="CZ",H280&lt;&gt;"CZ",H282="CZ",H283="CZ",AF283=AF280,AF281&lt;&gt;AF279,AF281&lt;&gt;AF284),A281-COUNTIF($H$263:$H280,"&lt;&gt;CZ")&amp;$AH$5&amp;A283-COUNTIF($H$263:$H283,"&lt;&gt;CZ"),IF(AND(H281="CZ",H280="CZ",H282&lt;&gt;"CZ",H283="CZ",AF283=AF280,AF281&lt;&gt;AF279,AF281&lt;&gt;AF284),A280-COUNTIF($H$263:$H280,"&lt;&gt;CZ")&amp;$AH$5&amp;A283-COUNTIF($H$263:$H283,"&lt;&gt;CZ"),IF(AND(H281="CZ",H280="CZ",H282="CZ",H283&lt;&gt;"CZ",AF283=AF280,AF281&lt;&gt;AF279,AF281&lt;&gt;AF284),A280-COUNTIF($H$263:$H280,"&lt;&gt;CZ")&amp;$AH$5&amp;A283-COUNTIF($H$263:$H283,"&lt;&gt;CZ"),IF(AND(H281="CZ",H280&lt;&gt;"CZ",H282&lt;&gt;"CZ",H283="CZ",AF283=AF280,AF281&lt;&gt;AF279,AF281&lt;&gt;AF284),A281-COUNTIF($H$263:$H280,"&lt;&gt;CZ")&amp;$AH$5&amp;A283-COUNTIF($H$263:$H283,"&lt;&gt;CZ"),IF(AND(H281="CZ",H280&lt;&gt;"CZ",H282="CZ",H283&lt;&gt;"CZ",AF283=AF280,AF281&lt;&gt;AF279,AF281&lt;&gt;AF284),A281-COUNTIF($H$263:$H280,"&lt;&gt;CZ")&amp;$AH$5&amp;A283-COUNTIF($H$263:$H283,"&lt;&gt;CZ"),IF(AND(H281="CZ",H280="CZ",H282&lt;&gt;"CZ",H283&lt;&gt;"CZ",AF283=AF280,AF281&lt;&gt;AF279,AF281&lt;&gt;AF284),A280-COUNTIF($H$263:$H280,"&lt;&gt;CZ")&amp;$AH$5&amp;A283-COUNTIF($H$263:$H283,"&lt;&gt;CZ"),IF(AND(H281="CZ",H280&lt;&gt;"CZ",H282&lt;&gt;"CZ",H283&lt;&gt;"CZ",AF283=AF280,AF281&lt;&gt;AF279,AF281&lt;&gt;AF284),A281-COUNTIF($H$263:$H280,"&lt;&gt;CZ"),IF(AND(H281="CZ",H282="CZ",H283="CZ",H284&lt;&gt;"CZ",AF281&lt;&gt;AF280,AF281=AF284,AF281&lt;&gt;AF285),A281-COUNTIF($H$263:$H281,"&lt;&gt;CZ")&amp;$AH$5&amp;A284-COUNTIF($H$263:$H284,"&lt;&gt;CZ"),IF(AND(H281="CZ",H282="CZ",H283&lt;&gt;"CZ",H284="CZ",AF281&lt;&gt;AF280,AF281=AF284,AF281&lt;&gt;AF285),A281-COUNTIF($H$263:$H281,"&lt;&gt;CZ")&amp;$AH$5&amp;A284-COUNTIF($H$263:$H284,"&lt;&gt;CZ"),IF(AND(H281="CZ",H282&lt;&gt;"CZ",H283="CZ",H284="CZ",AF281&lt;&gt;AF280,AF281=AF284,AF281&lt;&gt;AF285),A281-COUNTIF($H$263:$H281,"&lt;&gt;CZ")&amp;$AH$5&amp;A284-COUNTIF($H$263:$H284,"&lt;&gt;CZ"),IF(AND(H281="CZ",H282&lt;&gt;"CZ",H283&lt;&gt;"CZ",H284="CZ",AF281&lt;&gt;AF280,AF281=AF284,AF281&lt;&gt;AF285),A281-COUNTIF($H$263:$H281,"&lt;&gt;CZ")&amp;$AH$5&amp;A284-COUNTIF($H$263:$H284,"&lt;&gt;CZ"),"")))))))))))))))))))))))))))))))))))))))))))))))))))))</f>
        <v/>
      </c>
      <c r="AJ281" s="102" t="str">
        <f>IF(AI281&lt;&gt;"","",IF(AND(H281="CZ",H282&lt;&gt;"CZ",H283="CZ",H284&lt;&gt;"CZ",AF281&lt;&gt;AF280,AF281=AF284,AF281&lt;&gt;AF285),A281-COUNTIF($H$263:$H281,"&lt;&gt;CZ")&amp;$AH$5&amp;A284-COUNTIF($H$263:$H284,"&lt;&gt;CZ"),IF(AND(H281="CZ",H282="CZ",H283&lt;&gt;"CZ",H284&lt;&gt;"CZ",AF281&lt;&gt;AF280,AF281=AF284,AF281&lt;&gt;AF285),A281-COUNTIF($H$263:$H281,"&lt;&gt;CZ")&amp;$AH$5&amp;A284-COUNTIF($H$263:$H284,"&lt;&gt;CZ"),IF(AND(H281="CZ",H282&lt;&gt;"CZ",H283&lt;&gt;"CZ",H284&lt;&gt;"CZ",AF281&lt;&gt;AF280,AF281=AF284,AF281&lt;&gt;AF285),A281-COUNTIF($H$263:$H281,"&lt;&gt;CZ"),IF(AND(H281="CZ",H280&lt;&gt;"CZ",H279="CZ",H278="CZ",H277="CZ",AF281=AF277,AF281&lt;&gt;AF276,AF281&lt;&gt;AF282),A277-COUNTIFS($H$263:$H277,"&lt;&gt;CZ")&amp;$AH$5&amp;A281-COUNTIFS($H$263:$H281,"&lt;&gt;CZ"),IF(AND(H281="CZ",H280="CZ",H279&lt;&gt;"CZ",H278="CZ",H277="CZ",AF281=AF277,AF281&lt;&gt;AF276,AF281&lt;&gt;AF282),A277-COUNTIFS($H$263:$H277,"&lt;&gt;CZ")&amp;$AH$5&amp;A281-COUNTIFS($H$263:$H281,"&lt;&gt;CZ"),IF(AND(H281="CZ",H280="CZ",H279="CZ",H278&lt;&gt;"CZ",H277="CZ",AF281=AF277,AF281&lt;&gt;AF276,AF281&lt;&gt;AF282),A277-COUNTIFS($H$263:$H277,"&lt;&gt;CZ")&amp;$AH$5&amp;A281-COUNTIFS($H$263:$H281,"&lt;&gt;CZ"),IF(AND(H281="CZ",H280="CZ",H279="CZ",H278="CZ",H277&lt;&gt;"CZ",AF281=AF277,AF281&lt;&gt;AF276,AF281&lt;&gt;AF282),A278-COUNTIFS($H$263:$H277,"&lt;&gt;CZ")&amp;$AH$5&amp;A281-COUNTIFS($H$263:$H281,"&lt;&gt;CZ"),IF(AND(H281="CZ",H280&lt;&gt;"CZ",H279="CZ",H278="CZ",H277&lt;&gt;"CZ",AF281=AF277,AF281&lt;&gt;AF276,AF281&lt;&gt;AF282),A278-COUNTIFS($H$263:$H277,"&lt;&gt;CZ")&amp;$AH$5&amp;A281-COUNTIFS($H$263:$H281,"&lt;&gt;CZ"),IF(AND(H281="CZ",H280&lt;&gt;"CZ",H279="CZ",H278&lt;&gt;"CZ",H277="CZ",AF281=AF277,AF281&lt;&gt;AF276,AF281&lt;&gt;AF282),A277-COUNTIFS($H$263:$H277,"&lt;&gt;CZ")&amp;$AH$5&amp;A281-COUNTIFS($H$263:$H281,"&lt;&gt;CZ"),IF(AND(H281="CZ",H280&lt;&gt;"CZ",H279&lt;&gt;"CZ",H278="CZ",H277="CZ",AF281=AF277,AF281&lt;&gt;AF276,AF281&lt;&gt;AF282),A277-COUNTIFS($H$263:$H277,"&lt;&gt;CZ")&amp;$AH$5&amp;A281-COUNTIFS($H$263:$H281,"&lt;&gt;CZ"),IF(AND(H281="CZ",H280&lt;&gt;"CZ",H279&lt;&gt;"CZ",H278&lt;&gt;"CZ",H277="CZ",AF281=AF277,AF281&lt;&gt;AF276,AF281&lt;&gt;AF282),A277-COUNTIFS($H$263:$H277,"&lt;&gt;CZ")&amp;$AH$5&amp;A281-COUNTIFS($H$263:$H281,"&lt;&gt;CZ"),IF(AND(H281="CZ",H280&lt;&gt;"CZ",H279&lt;&gt;"CZ",H278="CZ",H277&lt;&gt;"CZ",AF281=AF277,AF281&lt;&gt;AF276,AF281&lt;&gt;AF282),A278-COUNTIFS($H$263:$H277,"&lt;&gt;CZ")&amp;$AH$5&amp;A281-COUNTIFS($H$263:$H281,"&lt;&gt;CZ"),IF(AND(H281="CZ",H280&lt;&gt;"CZ",H279="CZ",H278&lt;&gt;"CZ",H277&lt;&gt;"CZ",AF281=AF277,AF281&lt;&gt;AF276,AF281&lt;&gt;AF282),A278-COUNTIFS($H$263:$H277,"&lt;&gt;CZ")&amp;$AH$5&amp;A281-COUNTIFS($H$263:$H281,"&lt;&gt;CZ"),IF(AND(H281="CZ",H280="CZ",H279&lt;&gt;"CZ",H278&lt;&gt;"CZ",H277&lt;&gt;"CZ",AF281=AF277,AF281&lt;&gt;AF276,AF281&lt;&gt;AF282),A278-COUNTIFS($H$263:$H277,"&lt;&gt;CZ")&amp;$AH$5&amp;A281-COUNTIFS($H$263:$H281,"&lt;&gt;CZ"),IF(AND(H281="CZ",H280="CZ",H279&lt;&gt;"CZ",H278&lt;&gt;"CZ",H277="CZ",AF281=AF277,AF281&lt;&gt;AF276,AF281&lt;&gt;AF282),A277-COUNTIFS($H$263:$H277,"&lt;&gt;CZ")&amp;$AH$5&amp;A281-COUNTIFS($H$263:$H281,"&lt;&gt;CZ"),IF(AND(H281="CZ",H280="CZ",H279&lt;&gt;"CZ",H278="CZ",H277&lt;&gt;"CZ",AF281=AF277,AF281&lt;&gt;AF276,AF281&lt;&gt;AF282),A278-COUNTIFS($H$263:$H277,"&lt;&gt;CZ")&amp;$AH$5&amp;A281-COUNTIFS($H$263:$H281,"&lt;&gt;CZ"),IF(AND(H281="CZ",H280="CZ",H279="CZ",H278&lt;&gt;"CZ",H277&lt;&gt;"CZ",AF281=AF277,AF281&lt;&gt;AF276,AF281&lt;&gt;AF282),A278-COUNTIFS($H$263:$H277,"&lt;&gt;CZ")&amp;$AH$5&amp;A281-COUNTIFS($H$263:$H281,"&lt;&gt;CZ"),IF(AND(H281="CZ",H280&lt;&gt;"CZ",H279&lt;&gt;"CZ",H278&lt;&gt;"CZ",H277&lt;&gt;"CZ",AF281=AF277,AF281&lt;&gt;AF276,AF281&lt;&gt;AF282),A278-COUNTIFS($H$263:$H277,"&lt;&gt;CZ"),IF(AND(H281="CZ",H280&lt;&gt;"CZ",H279="CZ",H278="CZ",H282="CZ",AF282=AF278,AF281&lt;&gt;AF277,AF281&lt;&gt;AF283),A278-COUNTIFS($H$263:$H278,"&lt;&gt;CZ")&amp;$AH$5&amp;A282-COUNTIFS($H$263:$H282,"&lt;&gt;CZ"),IF(AND(H281="CZ",H280="CZ",H279&lt;&gt;"CZ",H278="CZ",H282="CZ",AF282=AF278,AF281&lt;&gt;AF277,AF281&lt;&gt;AF283),A278-COUNTIFS($H$263:$H278,"&lt;&gt;CZ")&amp;$AH$5&amp;A282-COUNTIFS($H$263:$H282,"&lt;&gt;CZ"),IF(AND(H281="CZ",H280="CZ",H279="CZ",H278&lt;&gt;"CZ",H282="CZ",AF282=AF278,AF281&lt;&gt;AF277,AF281&lt;&gt;AF283),A279-COUNTIFS($H$263:$H278,"&lt;&gt;CZ")&amp;$AH$5&amp;A282-COUNTIFS($H$263:$H282,"&lt;&gt;CZ"),IF(AND(H281="CZ",H280="CZ",H279="CZ",H278="CZ",H282&lt;&gt;"CZ",AF282=AF278,AF281&lt;&gt;AF277,AF281&lt;&gt;AF283),A278-COUNTIFS($H$263:$H278,"&lt;&gt;CZ")&amp;$AH$5&amp;A282-COUNTIFS($H$263:$H282,"&lt;&gt;CZ"),IF(AND(H281="CZ",H280&lt;&gt;"CZ",H279="CZ",H278="CZ",H282&lt;&gt;"CZ",AF282=AF278,AF281&lt;&gt;AF277,AF281&lt;&gt;AF283),A278-COUNTIFS($H$263:$H278,"&lt;&gt;CZ")&amp;$AH$5&amp;A282-COUNTIFS($H$263:$H282,"&lt;&gt;CZ"),IF(AND(H281="CZ",H280&lt;&gt;"CZ",H279="CZ",H278&lt;&gt;"CZ",H282="CZ",AF282=AF278,AF281&lt;&gt;AF277,AF281&lt;&gt;AF283),A279-COUNTIFS($H$263:$H278,"&lt;&gt;CZ")&amp;$AH$5&amp;A282-COUNTIFS($H$263:$H282,"&lt;&gt;CZ"),IF(AND(H281="CZ",H280&lt;&gt;"CZ",H279&lt;&gt;"CZ",H278="CZ",H282="CZ",AF282=AF278,AF281&lt;&gt;AF277,AF281&lt;&gt;AF283),A278-COUNTIFS($H$263:$H278,"&lt;&gt;CZ")&amp;$AH$5&amp;A282-COUNTIFS($H$263:$H282,"&lt;&gt;CZ"),IF(AND(H281="CZ",H280&lt;&gt;"CZ",H279&lt;&gt;"CZ",H278&lt;&gt;"CZ",H282="CZ",AF282=AF278,AF281&lt;&gt;AF277,AF281&lt;&gt;AF283),A279-COUNTIFS($H$263:$H278,"&lt;&gt;CZ")&amp;$AH$5&amp;A282-COUNTIFS($H$263:$H282,"&lt;&gt;CZ"),IF(AND(H281="CZ",H280&lt;&gt;"CZ",H279&lt;&gt;"CZ",H278="CZ",H282&lt;&gt;"CZ",AF282=AF278,AF281&lt;&gt;AF277,AF281&lt;&gt;AF283),A278-COUNTIFS($H$263:$H278,"&lt;&gt;CZ")&amp;$AH$5&amp;A282-COUNTIFS($H$263:$H282,"&lt;&gt;CZ"),IF(AND(H281="CZ",H280&lt;&gt;"CZ",H279="CZ",H278&lt;&gt;"CZ",H282&lt;&gt;"CZ",AF282=AF278,AF281&lt;&gt;AF277,AF281&lt;&gt;AF283),A279-COUNTIFS($H$263:$H278,"&lt;&gt;CZ")&amp;$AH$5&amp;A282-COUNTIFS($H$263:$H282,"&lt;&gt;CZ"),IF(AND(H281="CZ",H280="CZ",H279&lt;&gt;"CZ",H278&lt;&gt;"CZ",H282&lt;&gt;"CZ",AF282=AF278,AF281&lt;&gt;AF277,AF281&lt;&gt;AF283),A279-COUNTIFS($H$263:$H278,"&lt;&gt;CZ")&amp;$AH$5&amp;A282-COUNTIFS($H$263:$H282,"&lt;&gt;CZ"),IF(AND(H281="CZ",H280="CZ",H279&lt;&gt;"CZ",H278&lt;&gt;"CZ",H282="CZ",AF282=AF278,AF281&lt;&gt;AF277,AF281&lt;&gt;AF283),A279-COUNTIFS($H$263:$H278,"&lt;&gt;CZ")&amp;$AH$5&amp;A282-COUNTIFS($H$263:$H282,"&lt;&gt;CZ"),IF(AND(H281="CZ",H280="CZ",H279&lt;&gt;"CZ",H278="CZ",H282&lt;&gt;"CZ",AF282=AF278,AF281&lt;&gt;AF277,AF281&lt;&gt;AF283),A278-COUNTIFS($H$263:$H278,"&lt;&gt;CZ")&amp;$AH$5&amp;A282-COUNTIFS($H$263:$H282,"&lt;&gt;CZ"),IF(AND(H281="CZ",H280="CZ",H279="CZ",H278&lt;&gt;"CZ",H282&lt;&gt;"CZ",AF282=AF278,AF281&lt;&gt;AF277,AF281&lt;&gt;AF283),A279-COUNTIFS($H$263:$H278,"&lt;&gt;CZ")&amp;$AH$5&amp;A282-COUNTIFS($H$263:$H282,"&lt;&gt;CZ"),IF(AND(H281="CZ",H280&lt;&gt;"CZ",H279&lt;&gt;"CZ",H278&lt;&gt;"CZ",H282&lt;&gt;"CZ",AF282=AF278,AF281&lt;&gt;AF277,AF281&lt;&gt;AF283),A279-COUNTIFS($H$263:$H278,"&lt;&gt;CZ"),IF(AND(H281="CZ",H280&lt;&gt;"CZ",H279="CZ",H282="CZ",H283="CZ",AF283=AF279,AF281&lt;&gt;AF278,AF281&lt;&gt;AF284),A279-COUNTIFS($H$263:$H279,"&lt;&gt;CZ")&amp;$AH$5&amp;A283-COUNTIFS($H$263:$H283,"&lt;&gt;CZ"),IF(AND(H281="CZ",H280="CZ",H279&lt;&gt;"CZ",H282="CZ",H283="CZ",AF283=AF279,AF281&lt;&gt;AF278,AF281&lt;&gt;AF284),A280-COUNTIFS($H$263:$H279,"&lt;&gt;CZ")&amp;$AH$5&amp;A283-COUNTIFS($H$263:$H283,"&lt;&gt;CZ"),IF(AND(H281="CZ",H280="CZ",H279="CZ",H282&lt;&gt;"CZ",H283="CZ",AF283=AF279,AF281&lt;&gt;AF278,AF281&lt;&gt;AF284),A279-COUNTIFS($H$263:$H279,"&lt;&gt;CZ")&amp;$AH$5&amp;A283-COUNTIFS($H$263:$H283,"&lt;&gt;CZ"),IF(AND(H281="CZ",H280="CZ",H279="CZ",H282="CZ",H283&lt;&gt;"CZ",AF283=AF279,AF281&lt;&gt;AF278,AF281&lt;&gt;AF284),A279-COUNTIFS($H$263:$H279,"&lt;&gt;CZ")&amp;$AH$5&amp;A283-COUNTIFS($H$263:$H283,"&lt;&gt;CZ"),IF(AND(H281="CZ",H280&lt;&gt;"CZ",H279="CZ",H282="CZ",H283&lt;&gt;"CZ",AF283=AF279,AF281&lt;&gt;AF278,AF281&lt;&gt;AF284),A279-COUNTIFS($H$263:$H279,"&lt;&gt;CZ")&amp;$AH$5&amp;A283-COUNTIFS($H$263:$H283,"&lt;&gt;CZ"),IF(AND(H281="CZ",H280&lt;&gt;"CZ",H279="CZ",H282&lt;&gt;"CZ",H283="CZ",AF283=AF279,AF281&lt;&gt;AF278,AF281&lt;&gt;AF284),A279-COUNTIFS($H$263:$H279,"&lt;&gt;CZ")&amp;$AH$5&amp;A283-COUNTIFS($H$263:$H283,"&lt;&gt;CZ"),IF(AND(H281="CZ",H280&lt;&gt;"CZ",H279&lt;&gt;"CZ",H282="CZ",H283="CZ",AF283=AF279,AF281&lt;&gt;AF278,AF281&lt;&gt;AF284),A280-COUNTIFS($H$263:$H279,"&lt;&gt;CZ")&amp;$AH$5&amp;A283-COUNTIFS($H$263:$H283,"&lt;&gt;CZ"),IF(AND(H281="CZ",H280&lt;&gt;"CZ",H279&lt;&gt;"CZ",H282&lt;&gt;"CZ",H283="CZ",AF283=AF279,AF281&lt;&gt;AF278,AF281&lt;&gt;AF284),A280-COUNTIFS($H$263:$H279,"&lt;&gt;CZ")&amp;$AH$5&amp;A283-COUNTIFS($H$263:$H283,"&lt;&gt;CZ"),IF(AND(H281="CZ",H280&lt;&gt;"CZ",H279&lt;&gt;"CZ",H282="CZ",H283&lt;&gt;"CZ",AF283=AF279,AF281&lt;&gt;AF278,AF281&lt;&gt;AF284),A280-COUNTIFS($H$263:$H279,"&lt;&gt;CZ")&amp;$AH$5&amp;A283-COUNTIFS($H$263:$H283,"&lt;&gt;CZ"),IF(AND(H281="CZ",H280&lt;&gt;"CZ",H279="CZ",H282&lt;&gt;"CZ",H283&lt;&gt;"CZ",AF283=AF279,AF281&lt;&gt;AF278,AF281&lt;&gt;AF284),A279-COUNTIFS($H$263:$H279,"&lt;&gt;CZ")&amp;$AH$5&amp;A283-COUNTIFS($H$263:$H283,"&lt;&gt;CZ"),IF(AND(H281="CZ",H280="CZ",H279&lt;&gt;"CZ",H282&lt;&gt;"CZ",H283&lt;&gt;"CZ",AF283=AF279,AF281&lt;&gt;AF278,AF281&lt;&gt;AF284),A280-COUNTIFS($H$263:$H279,"&lt;&gt;CZ")&amp;$AH$5&amp;A283-COUNTIFS($H$263:$H283,"&lt;&gt;CZ"),IF(AND(H281="CZ",H280="CZ",H279&lt;&gt;"CZ",H282&lt;&gt;"CZ",H283="CZ",AF283=AF279,AF281&lt;&gt;AF278,AF281&lt;&gt;AF284),A280-COUNTIFS($H$263:$H279,"&lt;&gt;CZ")&amp;$AH$5&amp;A283-COUNTIFS($H$263:$H283,"&lt;&gt;CZ"),IF(AND(H281="CZ",H280="CZ",H279&lt;&gt;"CZ",H282="CZ",H283&lt;&gt;"CZ",AF283=AF279,AF281&lt;&gt;AF278,AF281&lt;&gt;AF284),A280-COUNTIFS($H$263:$H279,"&lt;&gt;CZ")&amp;$AH$5&amp;A283-COUNTIFS($H$263:$H283,"&lt;&gt;CZ"),IF(AND(H281="CZ",H280="CZ",H279="CZ",H282&lt;&gt;"CZ",H283&lt;&gt;"CZ",AF283=AF279,AF281&lt;&gt;AF278,AF281&lt;&gt;AF284),A279-COUNTIFS($H$263:$H279,"&lt;&gt;CZ")&amp;$AH$5&amp;A283-COUNTIFS($H$263:$H283,"&lt;&gt;CZ"),""))))))))))))))))))))))))))))))))))))))))))))))))</f>
        <v/>
      </c>
      <c r="AK281" s="102" t="str">
        <f>IF(AI281&lt;&gt;"","",IF(AJ281&lt;&gt;"","",IF(AND(H280="CZ",H279&lt;&gt;"CZ",H278&lt;&gt;"CZ",H281&lt;&gt;"CZ",H282&lt;&gt;"CZ",AF282=AF278,AF280&lt;&gt;AF277,AF280&lt;&gt;AF283),A279-COUNTIFS($H$263:$H278,"&lt;&gt;CZ"),IF(AND(H281="CZ",H280&lt;&gt;"CZ",H282="CZ",H283="CZ",H284="CZ",AF284=AF280,AF281&lt;&gt;AF279,AF281&lt;&gt;AF285),A281-COUNTIFS($H$263:$H280,"&lt;&gt;CZ")&amp;$AH$5&amp;A284-COUNTIFS($H$263:$H284,"&lt;&gt;CZ"),IF(AND(H281="CZ",H280="CZ",H282&lt;&gt;"CZ",H283="CZ",H284="CZ",AF284=AF280,AF281&lt;&gt;AF279,AF281&lt;&gt;AF285),A280-COUNTIFS($H$263:$H280,"&lt;&gt;CZ")&amp;$AH$5&amp;A284-COUNTIFS($H$263:$H284,"&lt;&gt;CZ"),IF(AND(H281="CZ",H280="CZ",H282="CZ",H283&lt;&gt;"CZ",H284="CZ",AF284=AF280,AF281&lt;&gt;AF279,AF281&lt;&gt;AF285),A280-COUNTIFS($H$263:$H280,"&lt;&gt;CZ")&amp;$AH$5&amp;A284-COUNTIFS($H$263:$H284,"&lt;&gt;CZ"),IF(AND(H281="CZ",H280="CZ",H282="CZ",H283="CZ",H284&lt;&gt;"CZ",AF284=AF280,AF281&lt;&gt;AF279,AF281&lt;&gt;AF285),A280-COUNTIFS($H$263:$H280,"&lt;&gt;CZ")&amp;$AH$5&amp;A284-COUNTIFS($H$263:$H284,"&lt;&gt;CZ"),IF(AND(H281="CZ",H280&lt;&gt;"CZ",H282="CZ",H283="CZ",H284&lt;&gt;"CZ",AF284=AF280,AF281&lt;&gt;AF279,AF281&lt;&gt;AF285),A281-COUNTIFS($H$263:$H280,"&lt;&gt;CZ")&amp;$AH$5&amp;A284-COUNTIFS($H$263:$H284,"&lt;&gt;CZ"),IF(AND(H281="CZ",H280&lt;&gt;"CZ",H282="CZ",H283&lt;&gt;"CZ",H284="CZ",AF284=AF280,AF281&lt;&gt;AF279,AF281&lt;&gt;AF285),A281-COUNTIFS($H$263:$H280,"&lt;&gt;CZ")&amp;$AH$5&amp;A284-COUNTIFS($H$263:$H284,"&lt;&gt;CZ"),IF(AND(H281="CZ",H280&lt;&gt;"CZ",H282&lt;&gt;"CZ",H283="CZ",H284="CZ",AF284=AF280,AF281&lt;&gt;AF279,AF281&lt;&gt;AF285),A281-COUNTIFS($H$263:$H280,"&lt;&gt;CZ")&amp;$AH$5&amp;A284-COUNTIFS($H$263:$H284,"&lt;&gt;CZ"),IF(AND(H281="CZ",H280&lt;&gt;"CZ",H282&lt;&gt;"CZ",H283&lt;&gt;"CZ",H284="CZ",AF284=AF280,AF281&lt;&gt;AF279,AF281&lt;&gt;AF285),A281-COUNTIFS($H$263:$H280,"&lt;&gt;CZ")&amp;$AH$5&amp;A284-COUNTIFS($H$263:$H284,"&lt;&gt;CZ"),IF(AND(H281="CZ",H280&lt;&gt;"CZ",H282&lt;&gt;"CZ",H283&lt;&gt;"CZ",H284&lt;&gt;"CZ",AF284=AF280,AF281&lt;&gt;AF279,AF281&lt;&gt;AF285),A284-COUNTIFS($H$263:$H284,"&lt;&gt;CZ"),IF(AND(H281="CZ",H280&lt;&gt;"CZ",H282&lt;&gt;"CZ",H283="CZ",H284&lt;&gt;"CZ",AF284=AF280,AF281&lt;&gt;AF279,AF281&lt;&gt;AF285),A281-COUNTIFS($H$263:$H280,"&lt;&gt;CZ")&amp;$AH$5&amp;A284-COUNTIFS($H$263:$H284,"&lt;&gt;CZ"),IF(AND(H281="CZ",H280="CZ",H282="CZ",H283&lt;&gt;"CZ",H284&lt;&gt;"CZ",AF284=AF280,AF281&lt;&gt;AF279,AF281&lt;&gt;AF285),A280-COUNTIFS($H$263:$H280,"&lt;&gt;CZ")&amp;$AH$5&amp;A284-COUNTIFS($H$263:$H284,"&lt;&gt;CZ"),IF(AND(H281="CZ",H280="CZ",H282&lt;&gt;"CZ",H283&lt;&gt;"CZ",H284&lt;&gt;"CZ",AF284=AF280,AF281&lt;&gt;AF279,AF281&lt;&gt;AF285),A280-COUNTIFS($H$263:$H280,"&lt;&gt;CZ")&amp;$AH$5&amp;A284-COUNTIFS($H$263:$H284,"&lt;&gt;CZ"),IF(AND(H281="CZ",H280="CZ",H282&lt;&gt;"CZ",H283&lt;&gt;"CZ",H284="CZ",AF284=AF280,AF281&lt;&gt;AF279,AF281&lt;&gt;AF285),A280-COUNTIFS($H$263:$H280,"&lt;&gt;CZ")&amp;$AH$5&amp;A284-COUNTIFS($H$263:$H284,"&lt;&gt;CZ"),IF(AND(H281="CZ",H280="CZ",H282&lt;&gt;"CZ",H283="CZ",H284&lt;&gt;"CZ",AF284=AF280,AF281&lt;&gt;AF279,AF281&lt;&gt;AF285),A280-COUNTIFS($H$263:$H280,"&lt;&gt;CZ")&amp;$AH$5&amp;A284-COUNTIFS($H$263:$H284,"&lt;&gt;CZ"),IF(AND(H281="CZ",H280&lt;&gt;"CZ",H282="CZ",H283&lt;&gt;"CZ",H284&lt;&gt;"CZ",AF284=AF280,AF281&lt;&gt;AF279,AF281&lt;&gt;AF285),A281-COUNTIFS($H$263:$H280,"&lt;&gt;CZ")&amp;$AH$5&amp;A284-COUNTIFS($H$263:$H284,"&lt;&gt;CZ"),IF(AND(H281="CZ",H282&lt;&gt;"CZ",H283="CZ",H284="CZ",H285="CZ",AF281=AF285,AF281&lt;&gt;AF280,AF281&lt;&gt;AF286),A281-COUNTIFS($H$263:$H281,"&lt;&gt;CZ")&amp;$AH$5&amp;A285-COUNTIFS($H$263:$H285,"&lt;&gt;CZ"),IF(AND(H281="CZ",H282="CZ",H283&lt;&gt;"CZ",H284="CZ",H285="CZ",AF281=AF285,AF281&lt;&gt;AF280,AF281&lt;&gt;AF286),A281-COUNTIFS($H$263:$H281,"&lt;&gt;CZ")&amp;$AH$5&amp;A285-COUNTIFS($H$263:$H285,"&lt;&gt;CZ"),IF(AND(H281="CZ",H282="CZ",H283="CZ",H284&lt;&gt;"CZ",H285="CZ",AF281=AF285,AF281&lt;&gt;AF280,AF281&lt;&gt;AF286),A281-COUNTIFS($H$263:$H281,"&lt;&gt;CZ")&amp;$AH$5&amp;A285-COUNTIFS($H$263:$H285,"&lt;&gt;CZ"),IF(AND(H281="CZ",H282="CZ",H283="CZ",H284="CZ",H285&lt;&gt;"CZ",AF281=AF285,AF281&lt;&gt;AF280,AF281&lt;&gt;AF286),A281-COUNTIFS($H$263:$H281,"&lt;&gt;CZ")&amp;$AH$5&amp;A285-COUNTIFS($H$263:$H285,"&lt;&gt;CZ"),IF(AND(H281="CZ",H280&lt;&gt;"CZ",H279="CZ",H278="CZ",H282&lt;&gt;"CZ",AF282=AF278,AF281&lt;&gt;AF277,AF281&lt;&gt;AF283),A278-COUNTIFS($H$263:$H278,"&lt;&gt;CZ")&amp;$AH$5&amp;A282-COUNTIFS($H$263:$H282,"&lt;&gt;CZ"),IF(AND(H281="CZ",H282&lt;&gt;"CZ",H283="CZ",H284="CZ",H285&lt;&gt;"CZ",AF281=AF285,AF281&lt;&gt;AF280,AF281&lt;&gt;AF286),A281-COUNTIFS($H$263:$H281,"&lt;&gt;CZ")&amp;$AH$5&amp;A285-COUNTIFS($H$263:$H285,"&lt;&gt;CZ"),IF(AND(H281="CZ",H282&lt;&gt;"CZ",H283="CZ",H284&lt;&gt;"CZ",H285="CZ",AF281=AF285,AF281&lt;&gt;AF280,AF281&lt;&gt;AF286),A281-COUNTIFS($H$263:$H281,"&lt;&gt;CZ")&amp;$AH$5&amp;A285-COUNTIFS($H$263:$H285,"&lt;&gt;CZ"),IF(AND(H281="CZ",H282&lt;&gt;"CZ",H283&lt;&gt;"CZ",H284="CZ",H285="CZ",AF281=AF285,AF281&lt;&gt;AF280,AF281&lt;&gt;AF286),A281-COUNTIFS($H$263:$H281,"&lt;&gt;CZ")&amp;$AH$5&amp;A285-COUNTIFS($H$263:$H285,"&lt;&gt;CZ"),IF(AND(H281="CZ",H282&lt;&gt;"CZ",H283&lt;&gt;"CZ",H284&lt;&gt;"CZ",H285="CZ",AF281=AF285,AF281&lt;&gt;AF280,AF281&lt;&gt;AF286),A281-COUNTIFS($H$263:$H281,"&lt;&gt;CZ")&amp;$AH$5&amp;A285-COUNTIFS($H$263:$H285,"&lt;&gt;CZ"),IF(AND(H281="CZ",H282&lt;&gt;"CZ",H283&lt;&gt;"CZ",H284="CZ",H285&lt;&gt;"CZ",AF281=AF285,AF281&lt;&gt;AF280,AF281&lt;&gt;AF286),A281-COUNTIFS($H$263:$H281,"&lt;&gt;CZ")&amp;$AH$5&amp;A285-COUNTIFS($H$263:$H285,"&lt;&gt;CZ"),IF(AND(H281="CZ",H282&lt;&gt;"CZ",H283="CZ",H284&lt;&gt;"CZ",H285&lt;&gt;"CZ",AF281=AF285,AF281&lt;&gt;AF280,AF281&lt;&gt;AF286),A281-COUNTIFS($H$263:$H281,"&lt;&gt;CZ")&amp;$AH$5&amp;A285-COUNTIFS($H$263:$H285,"&lt;&gt;CZ"),IF(AND(H281="CZ",H282="CZ",H283&lt;&gt;"CZ",H284&lt;&gt;"CZ",H285&lt;&gt;"CZ",AF281=AF285,AF281&lt;&gt;AF280,AF281&lt;&gt;AF286),A281-COUNTIFS($H$263:$H281,"&lt;&gt;CZ")&amp;$AH$5&amp;A285-COUNTIFS($H$263:$H285,"&lt;&gt;CZ"),IF(AND(H281="CZ",H282="CZ",H283="CZ",H284&lt;&gt;"CZ",H285&lt;&gt;"CZ",AF281=AF285,AF281&lt;&gt;AF280,AF281&lt;&gt;AF286),A281-COUNTIFS($H$263:$H281,"&lt;&gt;CZ")&amp;$AH$5&amp;A285-COUNTIFS($H$263:$H285,"&lt;&gt;CZ"),IF(AND(H281="CZ",H282="CZ",H283&lt;&gt;"CZ",H284="CZ",H285&lt;&gt;"CZ",AF281=AF285,AF281&lt;&gt;AF280,AF281&lt;&gt;AF286),A281-COUNTIFS($H$263:$H281,"&lt;&gt;CZ")&amp;$AH$5&amp;A285-COUNTIFS($H$263:$H285,"&lt;&gt;CZ"),IF(AND(H281="CZ",H282="CZ",H283="CZ",H284&lt;&gt;"CZ",H285&lt;&gt;"CZ",AF281=AF285,AF281&lt;&gt;AF280,AF281&lt;&gt;AF286),A281-COUNTIFS($H$263:$H281,"&lt;&gt;CZ")&amp;$AH$5&amp;A285-COUNTIFS($H$263:$H285,"&lt;&gt;CZ"),IF(AND(H281="CZ",H282="CZ",H283&lt;&gt;"CZ",H284&lt;&gt;"CZ",H285&lt;&gt;"CZ",AF281=AF285,AF281&lt;&gt;AF280,AF281&lt;&gt;AF286),A285-COUNTIFS($H$263:$H285,"&lt;&gt;CZ"),""))))))))))))))))))))))))))))))))))</f>
        <v/>
      </c>
      <c r="AL281" s="120" t="str">
        <f t="shared" si="17"/>
        <v/>
      </c>
    </row>
    <row r="282" spans="1:38" s="104" customFormat="1" ht="15" hidden="1" customHeight="1">
      <c r="A282" s="105">
        <v>20</v>
      </c>
      <c r="B282" s="106" t="e">
        <v>#N/A</v>
      </c>
      <c r="C282" s="107" t="s">
        <v>251</v>
      </c>
      <c r="D282" s="107" t="s">
        <v>251</v>
      </c>
      <c r="E282" s="106" t="s">
        <v>251</v>
      </c>
      <c r="F282" s="108"/>
      <c r="G282" s="109" t="s">
        <v>251</v>
      </c>
      <c r="H282" s="110" t="s">
        <v>251</v>
      </c>
      <c r="I282" s="111"/>
      <c r="J282" s="112" t="s">
        <v>251</v>
      </c>
      <c r="K282" s="111"/>
      <c r="L282" s="112" t="s">
        <v>251</v>
      </c>
      <c r="M282" s="111"/>
      <c r="N282" s="112" t="s">
        <v>251</v>
      </c>
      <c r="O282" s="111"/>
      <c r="P282" s="112" t="s">
        <v>251</v>
      </c>
      <c r="Q282" s="111"/>
      <c r="R282" s="112" t="s">
        <v>251</v>
      </c>
      <c r="S282" s="113"/>
      <c r="T282" s="112" t="s">
        <v>251</v>
      </c>
      <c r="U282" s="111"/>
      <c r="V282" s="112" t="s">
        <v>251</v>
      </c>
      <c r="W282" s="111"/>
      <c r="X282" s="112" t="s">
        <v>251</v>
      </c>
      <c r="Y282" s="111"/>
      <c r="Z282" s="112" t="s">
        <v>251</v>
      </c>
      <c r="AA282" s="111"/>
      <c r="AB282" s="112" t="s">
        <v>251</v>
      </c>
      <c r="AC282" s="111"/>
      <c r="AD282" s="112" t="s">
        <v>251</v>
      </c>
      <c r="AE282" s="116">
        <v>0</v>
      </c>
      <c r="AF282" s="117" t="s">
        <v>251</v>
      </c>
      <c r="AG282" s="118" t="s">
        <v>251</v>
      </c>
      <c r="AH282" s="100" t="str">
        <f t="shared" ca="1" si="16"/>
        <v/>
      </c>
      <c r="AI282" s="119" t="str">
        <f>IF(H282="","",IF(H282&lt;&gt;"CZ","NE",IF(AND(H282="CZ",AF281&lt;&gt;AF282,AF282&lt;&gt;AF283),A282-COUNTIF($H$263:$H282,"&lt;&gt;CZ"),IF(AND(H282="CZ",H281="CZ",AF282=AF281,AF282&lt;&gt;AF280,AF282&lt;&gt;AF283),A281-COUNTIF($H$263:$H282,"&lt;&gt;CZ")&amp;$AH$5&amp;A282-COUNTIF($H$263:$H282,"&lt;&gt;CZ"),IF(AND(H282="CZ",H283="CZ",AF282&lt;&gt;AF281,AF282=AF283,AF282&lt;&gt;AF284),A282-COUNTIF($H$263:$H282,"&lt;&gt;CZ")&amp;$AH$5&amp;A283-COUNTIF($H$263:$H283,"&lt;&gt;CZ"),IF(AND(H282="CZ",H281="CZ",H280="CZ",AF282=AF280,AF282&lt;&gt;AF279,AF282&lt;&gt;AF283),A280-COUNTIF($H$263:$H282,"&lt;&gt;CZ")&amp;$AH$5&amp;A282-COUNTIF($H$263:$H282,"&lt;&gt;CZ"),IF(AND(H282="CZ",H281="CZ",H283="CZ",AF283=AF281,AF282&lt;&gt;AF280,AF282&lt;&gt;AF284),A281-COUNTIF($H$263:$H281,"&lt;&gt;CZ")&amp;$AH$5&amp;A283-COUNTIF($H$263:$H283,"&lt;&gt;CZ"),IF(AND(H282="CZ",H283="CZ",H284="CZ",AF282&lt;&gt;AF281,AF282=AF284,AF282&lt;&gt;AF285),A282-COUNTIF($H$263:$H282,"&lt;&gt;CZ")&amp;$AH$5&amp;A284-COUNTIF($H$263:$H284,"&lt;&gt;CZ"),IF(AND(H282="CZ",H281="CZ",H280="CZ",H279="CZ",AF282=AF279,AF282&lt;&gt;AF278,AF282&lt;&gt;AF283),A279-COUNTIF($H$263:$H279,"&lt;&gt;CZ")&amp;$AH$5&amp;A282-COUNTIF($H$263:$H282,"&lt;&gt;CZ"),IF(AND(H282="CZ",H281="CZ",H280="CZ",H283="CZ",AF283=AF280,AF282&lt;&gt;AF279,AF282&lt;&gt;AF284),A280-COUNTIF($H$263:$H280,"&lt;&gt;CZ")&amp;$AH$5&amp;A283-COUNTIF($H$263:$H283,"&lt;&gt;CZ"),IF(AND(H282="CZ",H281="CZ",H283="CZ",H284="CZ",AF284=AF281,AF282&lt;&gt;AF280,AF282&lt;&gt;AF285),A281-COUNTIF($H$263:$H281,"&lt;&gt;CZ")&amp;$AH$5&amp;A284-COUNTIF($H$263:$H284,"&lt;&gt;CZ"),IF(AND(H282="CZ",H283="CZ",H284="CZ",H285="CZ",AF282&lt;&gt;AF281,AF282=AF285,AF282&lt;&gt;AF286),A282-COUNTIF($H$263:$H282,"&lt;&gt;CZ")&amp;$AH$5&amp;A285-COUNTIF($H$263:$H285,"&lt;&gt;CZ"),IF(AND(H282="CZ",H281="CZ",H280="CZ",H279="CZ",H278="CZ",AF282=AF278,AF282&lt;&gt;AF277,AF282&lt;&gt;AF283),A278-COUNTIF($H$263:$H278,"&lt;&gt;CZ")&amp;$AH$5&amp;A282-COUNTIF($H$263:$H282,"&lt;&gt;CZ"),IF(AND(H282="CZ",H281="CZ",H280="CZ",H279="CZ",H283="CZ",AF283=AF279,AF282&lt;&gt;AF278,AF282&lt;&gt;AF284),A279-COUNTIF($H$263:$H279,"&lt;&gt;CZ")&amp;$AH$5&amp;A283-COUNTIF($H$263:$H283,"&lt;&gt;CZ"),IF(AND(H282="CZ",H281="CZ",H280="CZ",H283="CZ",H284="CZ",AF284=AF280,AF282&lt;&gt;AF279,AF282&lt;&gt;AF285),A280-COUNTIF($H$263:$H280,"&lt;&gt;CZ")&amp;$AH$5&amp;A284-COUNTIF($H$263:$H284,"&lt;&gt;CZ"),IF(AND(H282="CZ",H281="CZ",H283="CZ",H284="CZ",H285="CZ",AF285=AF281,AF282&lt;&gt;AF280,AF282&lt;&gt;AF286),A281-COUNTIF($H$263:$H281,"&lt;&gt;CZ")&amp;$AH$5&amp;A285-COUNTIF($H$263:$H285,"&lt;&gt;CZ"),IF(AND(H282="CZ",H283="CZ",H284="CZ",H285="CZ",H286="CZ",AF282&lt;&gt;AF281,AF282=AF286,AF282&lt;&gt;AF287),A282-COUNTIF($H$263:$H282,"&lt;&gt;CZ")&amp;$AH$5&amp;A286-COUNTIF($H$263:$H286,"&lt;&gt;CZ"),IF(AND(H282="CZ",H281&lt;&gt;"CZ",AF282=AF281,AF282&lt;&gt;AF280,AF282&lt;&gt;AF283),A282-COUNTIF($H$263:$H282,"&lt;&gt;CZ"),IF(AND(H282="CZ",H283&lt;&gt;"CZ",AF282&lt;&gt;AF281,AF282=AF283,AF282&lt;&gt;AF284),A282-COUNTIF($H$263:$H282,"&lt;&gt;CZ"),IF(AND(H282="CZ",H281&lt;&gt;"CZ",H280="CZ",AF282=AF280,AF282&lt;&gt;AF279,AF282&lt;&gt;AF283),A280-COUNTIF($H$263:$H280,"&lt;&gt;CZ")&amp;$AH$5&amp;A282-COUNTIF($H$263:$H282,"&lt;&gt;CZ"),IF(AND(H282="CZ",H281="CZ",H280&lt;&gt;"CZ",AF282=AF280,AF282&lt;&gt;AF279,AF282&lt;&gt;AF283),A281-COUNTIF($H$263:$H280,"&lt;&gt;CZ")&amp;$AH$5&amp;A282-COUNTIF($H$263:$H282,"&lt;&gt;CZ"),IF(AND(H282="CZ",H281&lt;&gt;"CZ",H280&lt;&gt;"CZ",AF282=AF280,AF282&lt;&gt;AF279,AF282&lt;&gt;AF283),A282-COUNTIF($H$263:$H282,"&lt;&gt;CZ"),IF(AND(H282="CZ",H281&lt;&gt;"CZ",H283="CZ",AF282=AF281,AF282&lt;&gt;AF280,AF282=AF283,AF282&lt;&gt;AF284),A282-COUNTIF($H$263:$H281,"&lt;&gt;CZ")&amp;$AH$5&amp;A283-COUNTIF($H$263:$H283,"&lt;&gt;CZ"),IF(AND(H282="CZ",H281="CZ",H283&lt;&gt;"CZ",AF283=AF281,AF282&lt;&gt;AF280,AF282&lt;&gt;AF284),A281-COUNTIF($H$263:$H281,"&lt;&gt;CZ")&amp;$AH$5&amp;A283-COUNTIF($H$263:$H283,"&lt;&gt;CZ"),IF(AND(H282="CZ",H281&lt;&gt;"CZ",H283&lt;&gt;"CZ",AF283=AF281,AF282&lt;&gt;AF280,AF282&lt;&gt;AF284),A282-COUNTIF($H$263:$H281,"&lt;&gt;CZ"),IF(AND(H282="CZ",H283&lt;&gt;"CZ",H284="CZ",AF282&lt;&gt;AF281,AF282=AF284,AF282&lt;&gt;AF285),A282-COUNTIF($H$263:$H282,"&lt;&gt;CZ")&amp;$AH$5&amp;A284-COUNTIF($H$263:$H284,"&lt;&gt;CZ"),IF(AND(H282="CZ",H283="CZ",H284&lt;&gt;"CZ",AF282&lt;&gt;AF281,AF282=AF284,AF282&lt;&gt;AF285),A282-COUNTIF($H$263:$H282,"&lt;&gt;CZ")&amp;$AH$5&amp;A284-COUNTIF($H$263:$H284,"&lt;&gt;CZ"),IF(AND(H282="CZ",H283&lt;&gt;"CZ",H284&lt;&gt;"CZ",AF282&gt;0,AF282&lt;&gt;AF281,AF282=AF284,AF282&lt;&gt;AF285),A282-COUNTIF($H$263:$H282,"&lt;&gt;CZ"),IF(AND(H282="CZ",H281&lt;&gt;"CZ",H280="CZ",H279="CZ",AF282=AF279,AF282&lt;&gt;AF278,AF282&lt;&gt;AF283),A279-COUNTIF($H$263:$H279,"&lt;&gt;CZ")&amp;$AH$5&amp;A282-COUNTIF($H$263:$H282,"&lt;&gt;CZ"),IF(AND(H282="CZ",H281="CZ",H280&lt;&gt;"CZ",H279="CZ",AF282=AF279,AF282&lt;&gt;AF278,AF282&lt;&gt;AF283),A279-COUNTIF($H$263:$H279,"&lt;&gt;CZ")&amp;$AH$5&amp;A282-COUNTIF($H$263:$H282,"&lt;&gt;CZ"),IF(AND(H282="CZ",H281="CZ",H280="CZ",H279&lt;&gt;"CZ",AF282=AF279,AF282&lt;&gt;AF278,AF282&lt;&gt;AF283),A280-COUNTIF($H$263:$H279,"&lt;&gt;CZ")&amp;$AH$5&amp;A282-COUNTIF($H$263:$H282,"&lt;&gt;CZ"),IF(AND(H282="CZ",H281&lt;&gt;"CZ",H280&lt;&gt;"CZ",H279="CZ",AF282=AF279,AF282&lt;&gt;AF278,AF282&lt;&gt;AF283),A279-COUNTIF($H$263:$H279,"&lt;&gt;CZ")&amp;$AH$5&amp;A282-COUNTIF($H$263:$H282,"&lt;&gt;CZ"),IF(AND(H282="CZ",H281&lt;&gt;"CZ",H280="CZ",H279&lt;&gt;"CZ",AF282=AF279,AF282&lt;&gt;AF278,AF282&lt;&gt;AF283),A280-COUNTIF($H$263:$H279,"&lt;&gt;CZ")&amp;$AH$5&amp;A282-COUNTIF($H$263:$H282,"&lt;&gt;CZ"),IF(AND(H282="CZ",H281="CZ",H280&lt;&gt;"CZ",H279&lt;&gt;"CZ",AF282=AF279,AF282&lt;&gt;AF278,AF282&lt;&gt;AF283),A280-COUNTIF($H$263:$H279,"&lt;&gt;CZ")&amp;$AH$5&amp;A282-COUNTIF($H$263:$H282,"&lt;&gt;CZ"),IF(AND(H282="CZ",H281&lt;&gt;"CZ",H280&lt;&gt;"CZ",H279&lt;&gt;"CZ",AF282=AF279,AF282&lt;&gt;AF278,AF282&lt;&gt;AF283),A282-COUNTIF($H$263:$H282,"&lt;&gt;CZ"),IF(AND(H282="CZ",H281="CZ",H280&lt;&gt;"CZ",H283="CZ",AF282=AF280,AF282&lt;&gt;AF279,AF282=AF283,AF282&lt;&gt;AF284),A281-COUNTIF($H$263:$H280,"&lt;&gt;CZ")&amp;$AH$5&amp;A283-COUNTIF($H$263:$H283,"&lt;&gt;CZ"),IF(AND(H282="CZ",H281="CZ",H280="CZ",H283&lt;&gt;"CZ",AF282=AF280,AF282&lt;&gt;AF279,AF282=AF283,AF282&lt;&gt;AF284),A280-COUNTIF($H$263:$H280,"&lt;&gt;CZ")&amp;$AH$5&amp;A283-COUNTIF($H$263:$H283,"&lt;&gt;CZ"),IF(AND(H282="CZ",H281&lt;&gt;"CZ",H280&lt;&gt;"CZ",H283="CZ",AF282=AF280,AF282&lt;&gt;AF279,AF282=AF283,AF282&lt;&gt;AF284),A281-COUNTIF($H$263:$H280,"&lt;&gt;CZ")&amp;$AH$5&amp;A283-COUNTIF($H$263:$H283,"&lt;&gt;CZ"),IF(AND(H282="CZ",H281&lt;&gt;"CZ",H280="CZ",H283="CZ",AF282=AF280,AF282&lt;&gt;AF279,AF282=AF283,AF282&lt;&gt;AF284),A280-COUNTIF($H$263:$H280,"&lt;&gt;CZ")&amp;$AH$5&amp;A283-COUNTIF($H$263:$H283,"&lt;&gt;CZ"),IF(AND(H282="CZ",H281&lt;&gt;"CZ",H280="CZ",H283&lt;&gt;"CZ",AF282=AF280,AF282&lt;&gt;AF279,AF282=AF283,AF282&lt;&gt;AF284),A280-COUNTIF($H$263:$H280,"&lt;&gt;CZ")&amp;$AH$5&amp;A283-COUNTIF($H$263:$H283,"&lt;&gt;CZ"),IF(AND(H282="CZ",H281="CZ",H280&lt;&gt;"CZ",H283&lt;&gt;"CZ",AF283=AF280,AF282&lt;&gt;AF279,AF282&lt;&gt;AF284),A281-COUNTIF($H$263:$H280,"&lt;&gt;CZ")&amp;$AH$5&amp;A283-COUNTIF($H$263:$H283,"&lt;&gt;CZ"),IF(AND(H282="CZ",H281&lt;&gt;"CZ",H280&lt;&gt;"CZ",H283&lt;&gt;"CZ",AF283=AF280,AF282&lt;&gt;AF279,AF282&lt;&gt;AF284),A281-COUNTIF($H$263:$H280,"&lt;&gt;CZ"),IF(AND(H282="CZ",H281&lt;&gt;"CZ",H283="CZ",H284="CZ",AF284=AF281,AF282&lt;&gt;AF280,AF282&lt;&gt;AF285),A282-COUNTIF($H$263:$H281,"&lt;&gt;CZ")&amp;$AH$5&amp;A284-COUNTIF($H$263:$H284,"&lt;&gt;CZ"),IF(AND(H282="CZ",H281="CZ",H283&lt;&gt;"CZ",H284="CZ",AF284=AF281,AF282&lt;&gt;AF280,AF282&lt;&gt;AF285),A281-COUNTIF($H$263:$H281,"&lt;&gt;CZ")&amp;$AH$5&amp;A284-COUNTIF($H$263:$H284,"&lt;&gt;CZ"),IF(AND(H282="CZ",H281="CZ",H283="CZ",H284&lt;&gt;"CZ",AF284=AF281,AF282&lt;&gt;AF280,AF282&lt;&gt;AF285),A281-COUNTIF($H$263:$H281,"&lt;&gt;CZ")&amp;$AH$5&amp;A284-COUNTIF($H$263:$H284,"&lt;&gt;CZ"),IF(AND(H282="CZ",H281&lt;&gt;"CZ",H283&lt;&gt;"CZ",H284="CZ",AF284=AF281,AF282&lt;&gt;AF280,AF282&lt;&gt;AF285),A282-COUNTIF($H$263:$H281,"&lt;&gt;CZ")&amp;$AH$5&amp;A284-COUNTIF($H$263:$H284,"&lt;&gt;CZ"),IF(AND(H282="CZ",H281&lt;&gt;"CZ",H283="CZ",H284&lt;&gt;"CZ",AF284=AF281,AF282&lt;&gt;AF280,AF282&lt;&gt;AF285),A282-COUNTIF($H$263:$H281,"&lt;&gt;CZ")&amp;$AH$5&amp;A284-COUNTIF($H$263:$H284,"&lt;&gt;CZ"),IF(AND(H282="CZ",H281="CZ",H283&lt;&gt;"CZ",H284&lt;&gt;"CZ",AF284=AF281,AF282&lt;&gt;AF280,AF282&lt;&gt;AF285),A281-COUNTIF($H$263:$H281,"&lt;&gt;CZ")&amp;$AH$5&amp;A284-COUNTIF($H$263:$H284,"&lt;&gt;CZ"),IF(AND(H282="CZ",H281&lt;&gt;"CZ",H283&lt;&gt;"CZ",H284&lt;&gt;"CZ",AF284=AF281,AF282&lt;&gt;AF280,AF282&lt;&gt;AF285),A282-COUNTIF($H$263:$H281,"&lt;&gt;CZ"),IF(AND(H282="CZ",H283="CZ",H284="CZ",H285&lt;&gt;"CZ",AF282&lt;&gt;AF281,AF282=AF285,AF282&lt;&gt;AF286),A282-COUNTIF($H$263:$H282,"&lt;&gt;CZ")&amp;$AH$5&amp;A285-COUNTIF($H$263:$H285,"&lt;&gt;CZ"),IF(AND(H282="CZ",H283="CZ",H284&lt;&gt;"CZ",H285="CZ",AF282&lt;&gt;AF281,AF282=AF285,AF282&lt;&gt;AF286),A282-COUNTIF($H$263:$H282,"&lt;&gt;CZ")&amp;$AH$5&amp;A285-COUNTIF($H$263:$H285,"&lt;&gt;CZ"),IF(AND(H282="CZ",H283&lt;&gt;"CZ",H284="CZ",H285="CZ",AF282&lt;&gt;AF281,AF282=AF285,AF282&lt;&gt;AF286),A282-COUNTIF($H$263:$H282,"&lt;&gt;CZ")&amp;$AH$5&amp;A285-COUNTIF($H$263:$H285,"&lt;&gt;CZ"),IF(AND(H282="CZ",H283&lt;&gt;"CZ",H284&lt;&gt;"CZ",H285="CZ",AF282&lt;&gt;AF281,AF282=AF285,AF282&lt;&gt;AF286),A282-COUNTIF($H$263:$H282,"&lt;&gt;CZ")&amp;$AH$5&amp;A285-COUNTIF($H$263:$H285,"&lt;&gt;CZ"),"")))))))))))))))))))))))))))))))))))))))))))))))))))))</f>
        <v/>
      </c>
      <c r="AJ282" s="102" t="str">
        <f>IF(AI282&lt;&gt;"","",IF(AND(H282="CZ",H283&lt;&gt;"CZ",H284="CZ",H285&lt;&gt;"CZ",AF282&lt;&gt;AF281,AF282=AF285,AF282&lt;&gt;AF286),A282-COUNTIF($H$263:$H282,"&lt;&gt;CZ")&amp;$AH$5&amp;A285-COUNTIF($H$263:$H285,"&lt;&gt;CZ"),IF(AND(H282="CZ",H283="CZ",H284&lt;&gt;"CZ",H285&lt;&gt;"CZ",AF282&lt;&gt;AF281,AF282=AF285,AF282&lt;&gt;AF286),A282-COUNTIF($H$263:$H282,"&lt;&gt;CZ")&amp;$AH$5&amp;A285-COUNTIF($H$263:$H285,"&lt;&gt;CZ"),IF(AND(H282="CZ",H283&lt;&gt;"CZ",H284&lt;&gt;"CZ",H285&lt;&gt;"CZ",AF282&lt;&gt;AF281,AF282=AF285,AF282&lt;&gt;AF286),A282-COUNTIF($H$263:$H282,"&lt;&gt;CZ"),IF(AND(H282="CZ",H281&lt;&gt;"CZ",H280="CZ",H279="CZ",H278="CZ",AF282=AF278,AF282&lt;&gt;AF277,AF282&lt;&gt;AF283),A278-COUNTIFS($H$263:$H278,"&lt;&gt;CZ")&amp;$AH$5&amp;A282-COUNTIFS($H$263:$H282,"&lt;&gt;CZ"),IF(AND(H282="CZ",H281="CZ",H280&lt;&gt;"CZ",H279="CZ",H278="CZ",AF282=AF278,AF282&lt;&gt;AF277,AF282&lt;&gt;AF283),A278-COUNTIFS($H$263:$H278,"&lt;&gt;CZ")&amp;$AH$5&amp;A282-COUNTIFS($H$263:$H282,"&lt;&gt;CZ"),IF(AND(H282="CZ",H281="CZ",H280="CZ",H279&lt;&gt;"CZ",H278="CZ",AF282=AF278,AF282&lt;&gt;AF277,AF282&lt;&gt;AF283),A278-COUNTIFS($H$263:$H278,"&lt;&gt;CZ")&amp;$AH$5&amp;A282-COUNTIFS($H$263:$H282,"&lt;&gt;CZ"),IF(AND(H282="CZ",H281="CZ",H280="CZ",H279="CZ",H278&lt;&gt;"CZ",AF282=AF278,AF282&lt;&gt;AF277,AF282&lt;&gt;AF283),A279-COUNTIFS($H$263:$H278,"&lt;&gt;CZ")&amp;$AH$5&amp;A282-COUNTIFS($H$263:$H282,"&lt;&gt;CZ"),IF(AND(H282="CZ",H281&lt;&gt;"CZ",H280="CZ",H279="CZ",H278&lt;&gt;"CZ",AF282=AF278,AF282&lt;&gt;AF277,AF282&lt;&gt;AF283),A279-COUNTIFS($H$263:$H278,"&lt;&gt;CZ")&amp;$AH$5&amp;A282-COUNTIFS($H$263:$H282,"&lt;&gt;CZ"),IF(AND(H282="CZ",H281&lt;&gt;"CZ",H280="CZ",H279&lt;&gt;"CZ",H278="CZ",AF282=AF278,AF282&lt;&gt;AF277,AF282&lt;&gt;AF283),A278-COUNTIFS($H$263:$H278,"&lt;&gt;CZ")&amp;$AH$5&amp;A282-COUNTIFS($H$263:$H282,"&lt;&gt;CZ"),IF(AND(H282="CZ",H281&lt;&gt;"CZ",H280&lt;&gt;"CZ",H279="CZ",H278="CZ",AF282=AF278,AF282&lt;&gt;AF277,AF282&lt;&gt;AF283),A278-COUNTIFS($H$263:$H278,"&lt;&gt;CZ")&amp;$AH$5&amp;A282-COUNTIFS($H$263:$H282,"&lt;&gt;CZ"),IF(AND(H282="CZ",H281&lt;&gt;"CZ",H280&lt;&gt;"CZ",H279&lt;&gt;"CZ",H278="CZ",AF282=AF278,AF282&lt;&gt;AF277,AF282&lt;&gt;AF283),A278-COUNTIFS($H$263:$H278,"&lt;&gt;CZ")&amp;$AH$5&amp;A282-COUNTIFS($H$263:$H282,"&lt;&gt;CZ"),IF(AND(H282="CZ",H281&lt;&gt;"CZ",H280&lt;&gt;"CZ",H279="CZ",H278&lt;&gt;"CZ",AF282=AF278,AF282&lt;&gt;AF277,AF282&lt;&gt;AF283),A279-COUNTIFS($H$263:$H278,"&lt;&gt;CZ")&amp;$AH$5&amp;A282-COUNTIFS($H$263:$H282,"&lt;&gt;CZ"),IF(AND(H282="CZ",H281&lt;&gt;"CZ",H280="CZ",H279&lt;&gt;"CZ",H278&lt;&gt;"CZ",AF282=AF278,AF282&lt;&gt;AF277,AF282&lt;&gt;AF283),A279-COUNTIFS($H$263:$H278,"&lt;&gt;CZ")&amp;$AH$5&amp;A282-COUNTIFS($H$263:$H282,"&lt;&gt;CZ"),IF(AND(H282="CZ",H281="CZ",H280&lt;&gt;"CZ",H279&lt;&gt;"CZ",H278&lt;&gt;"CZ",AF282=AF278,AF282&lt;&gt;AF277,AF282&lt;&gt;AF283),A279-COUNTIFS($H$263:$H278,"&lt;&gt;CZ")&amp;$AH$5&amp;A282-COUNTIFS($H$263:$H282,"&lt;&gt;CZ"),IF(AND(H282="CZ",H281="CZ",H280&lt;&gt;"CZ",H279&lt;&gt;"CZ",H278="CZ",AF282=AF278,AF282&lt;&gt;AF277,AF282&lt;&gt;AF283),A278-COUNTIFS($H$263:$H278,"&lt;&gt;CZ")&amp;$AH$5&amp;A282-COUNTIFS($H$263:$H282,"&lt;&gt;CZ"),IF(AND(H282="CZ",H281="CZ",H280&lt;&gt;"CZ",H279="CZ",H278&lt;&gt;"CZ",AF282=AF278,AF282&lt;&gt;AF277,AF282&lt;&gt;AF283),A279-COUNTIFS($H$263:$H278,"&lt;&gt;CZ")&amp;$AH$5&amp;A282-COUNTIFS($H$263:$H282,"&lt;&gt;CZ"),IF(AND(H282="CZ",H281="CZ",H280="CZ",H279&lt;&gt;"CZ",H278&lt;&gt;"CZ",AF282=AF278,AF282&lt;&gt;AF277,AF282&lt;&gt;AF283),A279-COUNTIFS($H$263:$H278,"&lt;&gt;CZ")&amp;$AH$5&amp;A282-COUNTIFS($H$263:$H282,"&lt;&gt;CZ"),IF(AND(H282="CZ",H281&lt;&gt;"CZ",H280&lt;&gt;"CZ",H279&lt;&gt;"CZ",H278&lt;&gt;"CZ",AF282=AF278,AF282&lt;&gt;AF277,AF282&lt;&gt;AF283),A279-COUNTIFS($H$263:$H278,"&lt;&gt;CZ"),IF(AND(H282="CZ",H281&lt;&gt;"CZ",H280="CZ",H279="CZ",H283="CZ",AF283=AF279,AF282&lt;&gt;AF278,AF282&lt;&gt;AF284),A279-COUNTIFS($H$263:$H279,"&lt;&gt;CZ")&amp;$AH$5&amp;A283-COUNTIFS($H$263:$H283,"&lt;&gt;CZ"),IF(AND(H282="CZ",H281="CZ",H280&lt;&gt;"CZ",H279="CZ",H283="CZ",AF283=AF279,AF282&lt;&gt;AF278,AF282&lt;&gt;AF284),A279-COUNTIFS($H$263:$H279,"&lt;&gt;CZ")&amp;$AH$5&amp;A283-COUNTIFS($H$263:$H283,"&lt;&gt;CZ"),IF(AND(H282="CZ",H281="CZ",H280="CZ",H279&lt;&gt;"CZ",H283="CZ",AF283=AF279,AF282&lt;&gt;AF278,AF282&lt;&gt;AF284),A280-COUNTIFS($H$263:$H279,"&lt;&gt;CZ")&amp;$AH$5&amp;A283-COUNTIFS($H$263:$H283,"&lt;&gt;CZ"),IF(AND(H282="CZ",H281="CZ",H280="CZ",H279="CZ",H283&lt;&gt;"CZ",AF283=AF279,AF282&lt;&gt;AF278,AF282&lt;&gt;AF284),A279-COUNTIFS($H$263:$H279,"&lt;&gt;CZ")&amp;$AH$5&amp;A283-COUNTIFS($H$263:$H283,"&lt;&gt;CZ"),IF(AND(H282="CZ",H281&lt;&gt;"CZ",H280="CZ",H279="CZ",H283&lt;&gt;"CZ",AF283=AF279,AF282&lt;&gt;AF278,AF282&lt;&gt;AF284),A279-COUNTIFS($H$263:$H279,"&lt;&gt;CZ")&amp;$AH$5&amp;A283-COUNTIFS($H$263:$H283,"&lt;&gt;CZ"),IF(AND(H282="CZ",H281&lt;&gt;"CZ",H280="CZ",H279&lt;&gt;"CZ",H283="CZ",AF283=AF279,AF282&lt;&gt;AF278,AF282&lt;&gt;AF284),A280-COUNTIFS($H$263:$H279,"&lt;&gt;CZ")&amp;$AH$5&amp;A283-COUNTIFS($H$263:$H283,"&lt;&gt;CZ"),IF(AND(H282="CZ",H281&lt;&gt;"CZ",H280&lt;&gt;"CZ",H279="CZ",H283="CZ",AF283=AF279,AF282&lt;&gt;AF278,AF282&lt;&gt;AF284),A279-COUNTIFS($H$263:$H279,"&lt;&gt;CZ")&amp;$AH$5&amp;A283-COUNTIFS($H$263:$H283,"&lt;&gt;CZ"),IF(AND(H282="CZ",H281&lt;&gt;"CZ",H280&lt;&gt;"CZ",H279&lt;&gt;"CZ",H283="CZ",AF283=AF279,AF282&lt;&gt;AF278,AF282&lt;&gt;AF284),A280-COUNTIFS($H$263:$H279,"&lt;&gt;CZ")&amp;$AH$5&amp;A283-COUNTIFS($H$263:$H283,"&lt;&gt;CZ"),IF(AND(H282="CZ",H281&lt;&gt;"CZ",H280&lt;&gt;"CZ",H279="CZ",H283&lt;&gt;"CZ",AF283=AF279,AF282&lt;&gt;AF278,AF282&lt;&gt;AF284),A279-COUNTIFS($H$263:$H279,"&lt;&gt;CZ")&amp;$AH$5&amp;A283-COUNTIFS($H$263:$H283,"&lt;&gt;CZ"),IF(AND(H282="CZ",H281&lt;&gt;"CZ",H280="CZ",H279&lt;&gt;"CZ",H283&lt;&gt;"CZ",AF283=AF279,AF282&lt;&gt;AF278,AF282&lt;&gt;AF284),A280-COUNTIFS($H$263:$H279,"&lt;&gt;CZ")&amp;$AH$5&amp;A283-COUNTIFS($H$263:$H283,"&lt;&gt;CZ"),IF(AND(H282="CZ",H281="CZ",H280&lt;&gt;"CZ",H279&lt;&gt;"CZ",H283&lt;&gt;"CZ",AF283=AF279,AF282&lt;&gt;AF278,AF282&lt;&gt;AF284),A280-COUNTIFS($H$263:$H279,"&lt;&gt;CZ")&amp;$AH$5&amp;A283-COUNTIFS($H$263:$H283,"&lt;&gt;CZ"),IF(AND(H282="CZ",H281="CZ",H280&lt;&gt;"CZ",H279&lt;&gt;"CZ",H283="CZ",AF283=AF279,AF282&lt;&gt;AF278,AF282&lt;&gt;AF284),A280-COUNTIFS($H$263:$H279,"&lt;&gt;CZ")&amp;$AH$5&amp;A283-COUNTIFS($H$263:$H283,"&lt;&gt;CZ"),IF(AND(H282="CZ",H281="CZ",H280&lt;&gt;"CZ",H279="CZ",H283&lt;&gt;"CZ",AF283=AF279,AF282&lt;&gt;AF278,AF282&lt;&gt;AF284),A279-COUNTIFS($H$263:$H279,"&lt;&gt;CZ")&amp;$AH$5&amp;A283-COUNTIFS($H$263:$H283,"&lt;&gt;CZ"),IF(AND(H282="CZ",H281="CZ",H280="CZ",H279&lt;&gt;"CZ",H283&lt;&gt;"CZ",AF283=AF279,AF282&lt;&gt;AF278,AF282&lt;&gt;AF284),A280-COUNTIFS($H$263:$H279,"&lt;&gt;CZ")&amp;$AH$5&amp;A283-COUNTIFS($H$263:$H283,"&lt;&gt;CZ"),IF(AND(H282="CZ",H281&lt;&gt;"CZ",H280&lt;&gt;"CZ",H279&lt;&gt;"CZ",H283&lt;&gt;"CZ",AF283=AF279,AF282&lt;&gt;AF278,AF282&lt;&gt;AF284),A280-COUNTIFS($H$263:$H279,"&lt;&gt;CZ"),IF(AND(H282="CZ",H281&lt;&gt;"CZ",H280="CZ",H283="CZ",H284="CZ",AF284=AF280,AF282&lt;&gt;AF279,AF282&lt;&gt;AF285),A280-COUNTIFS($H$263:$H280,"&lt;&gt;CZ")&amp;$AH$5&amp;A284-COUNTIFS($H$263:$H284,"&lt;&gt;CZ"),IF(AND(H282="CZ",H281="CZ",H280&lt;&gt;"CZ",H283="CZ",H284="CZ",AF284=AF280,AF282&lt;&gt;AF279,AF282&lt;&gt;AF285),A281-COUNTIFS($H$263:$H280,"&lt;&gt;CZ")&amp;$AH$5&amp;A284-COUNTIFS($H$263:$H284,"&lt;&gt;CZ"),IF(AND(H282="CZ",H281="CZ",H280="CZ",H283&lt;&gt;"CZ",H284="CZ",AF284=AF280,AF282&lt;&gt;AF279,AF282&lt;&gt;AF285),A280-COUNTIFS($H$263:$H280,"&lt;&gt;CZ")&amp;$AH$5&amp;A284-COUNTIFS($H$263:$H284,"&lt;&gt;CZ"),IF(AND(H282="CZ",H281="CZ",H280="CZ",H283="CZ",H284&lt;&gt;"CZ",AF284=AF280,AF282&lt;&gt;AF279,AF282&lt;&gt;AF285),A280-COUNTIFS($H$263:$H280,"&lt;&gt;CZ")&amp;$AH$5&amp;A284-COUNTIFS($H$263:$H284,"&lt;&gt;CZ"),IF(AND(H282="CZ",H281&lt;&gt;"CZ",H280="CZ",H283="CZ",H284&lt;&gt;"CZ",AF284=AF280,AF282&lt;&gt;AF279,AF282&lt;&gt;AF285),A280-COUNTIFS($H$263:$H280,"&lt;&gt;CZ")&amp;$AH$5&amp;A284-COUNTIFS($H$263:$H284,"&lt;&gt;CZ"),IF(AND(H282="CZ",H281&lt;&gt;"CZ",H280="CZ",H283&lt;&gt;"CZ",H284="CZ",AF284=AF280,AF282&lt;&gt;AF279,AF282&lt;&gt;AF285),A280-COUNTIFS($H$263:$H280,"&lt;&gt;CZ")&amp;$AH$5&amp;A284-COUNTIFS($H$263:$H284,"&lt;&gt;CZ"),IF(AND(H282="CZ",H281&lt;&gt;"CZ",H280&lt;&gt;"CZ",H283="CZ",H284="CZ",AF284=AF280,AF282&lt;&gt;AF279,AF282&lt;&gt;AF285),A281-COUNTIFS($H$263:$H280,"&lt;&gt;CZ")&amp;$AH$5&amp;A284-COUNTIFS($H$263:$H284,"&lt;&gt;CZ"),IF(AND(H282="CZ",H281&lt;&gt;"CZ",H280&lt;&gt;"CZ",H283&lt;&gt;"CZ",H284="CZ",AF284=AF280,AF282&lt;&gt;AF279,AF282&lt;&gt;AF285),A281-COUNTIFS($H$263:$H280,"&lt;&gt;CZ")&amp;$AH$5&amp;A284-COUNTIFS($H$263:$H284,"&lt;&gt;CZ"),IF(AND(H282="CZ",H281&lt;&gt;"CZ",H280&lt;&gt;"CZ",H283="CZ",H284&lt;&gt;"CZ",AF284=AF280,AF282&lt;&gt;AF279,AF282&lt;&gt;AF285),A281-COUNTIFS($H$263:$H280,"&lt;&gt;CZ")&amp;$AH$5&amp;A284-COUNTIFS($H$263:$H284,"&lt;&gt;CZ"),IF(AND(H282="CZ",H281&lt;&gt;"CZ",H280="CZ",H283&lt;&gt;"CZ",H284&lt;&gt;"CZ",AF284=AF280,AF282&lt;&gt;AF279,AF282&lt;&gt;AF285),A280-COUNTIFS($H$263:$H280,"&lt;&gt;CZ")&amp;$AH$5&amp;A284-COUNTIFS($H$263:$H284,"&lt;&gt;CZ"),IF(AND(H282="CZ",H281="CZ",H280&lt;&gt;"CZ",H283&lt;&gt;"CZ",H284&lt;&gt;"CZ",AF284=AF280,AF282&lt;&gt;AF279,AF282&lt;&gt;AF285),A281-COUNTIFS($H$263:$H280,"&lt;&gt;CZ")&amp;$AH$5&amp;A284-COUNTIFS($H$263:$H284,"&lt;&gt;CZ"),IF(AND(H282="CZ",H281="CZ",H280&lt;&gt;"CZ",H283&lt;&gt;"CZ",H284="CZ",AF284=AF280,AF282&lt;&gt;AF279,AF282&lt;&gt;AF285),A281-COUNTIFS($H$263:$H280,"&lt;&gt;CZ")&amp;$AH$5&amp;A284-COUNTIFS($H$263:$H284,"&lt;&gt;CZ"),IF(AND(H282="CZ",H281="CZ",H280&lt;&gt;"CZ",H283="CZ",H284&lt;&gt;"CZ",AF284=AF280,AF282&lt;&gt;AF279,AF282&lt;&gt;AF285),A281-COUNTIFS($H$263:$H280,"&lt;&gt;CZ")&amp;$AH$5&amp;A284-COUNTIFS($H$263:$H284,"&lt;&gt;CZ"),IF(AND(H282="CZ",H281="CZ",H280="CZ",H283&lt;&gt;"CZ",H284&lt;&gt;"CZ",AF284=AF280,AF282&lt;&gt;AF279,AF282&lt;&gt;AF285),A280-COUNTIFS($H$263:$H280,"&lt;&gt;CZ")&amp;$AH$5&amp;A284-COUNTIFS($H$263:$H284,"&lt;&gt;CZ"),""))))))))))))))))))))))))))))))))))))))))))))))))</f>
        <v/>
      </c>
      <c r="AK282" s="102" t="str">
        <f>IF(AI282&lt;&gt;"","",IF(AJ282&lt;&gt;"","",IF(AND(H281="CZ",H280&lt;&gt;"CZ",H279&lt;&gt;"CZ",H282&lt;&gt;"CZ",H283&lt;&gt;"CZ",AF283=AF279,AF281&lt;&gt;AF278,AF281&lt;&gt;AF284),A280-COUNTIFS($H$263:$H279,"&lt;&gt;CZ"),IF(AND(H282="CZ",H281&lt;&gt;"CZ",H283="CZ",H284="CZ",H285="CZ",AF285=AF281,AF282&lt;&gt;AF280,AF282&lt;&gt;AF286),A282-COUNTIFS($H$263:$H281,"&lt;&gt;CZ")&amp;$AH$5&amp;A285-COUNTIFS($H$263:$H285,"&lt;&gt;CZ"),IF(AND(H282="CZ",H281="CZ",H283&lt;&gt;"CZ",H284="CZ",H285="CZ",AF285=AF281,AF282&lt;&gt;AF280,AF282&lt;&gt;AF286),A281-COUNTIFS($H$263:$H281,"&lt;&gt;CZ")&amp;$AH$5&amp;A285-COUNTIFS($H$263:$H285,"&lt;&gt;CZ"),IF(AND(H282="CZ",H281="CZ",H283="CZ",H284&lt;&gt;"CZ",H285="CZ",AF285=AF281,AF282&lt;&gt;AF280,AF282&lt;&gt;AF286),A281-COUNTIFS($H$263:$H281,"&lt;&gt;CZ")&amp;$AH$5&amp;A285-COUNTIFS($H$263:$H285,"&lt;&gt;CZ"),IF(AND(H282="CZ",H281="CZ",H283="CZ",H284="CZ",H285&lt;&gt;"CZ",AF285=AF281,AF282&lt;&gt;AF280,AF282&lt;&gt;AF286),A281-COUNTIFS($H$263:$H281,"&lt;&gt;CZ")&amp;$AH$5&amp;A285-COUNTIFS($H$263:$H285,"&lt;&gt;CZ"),IF(AND(H282="CZ",H281&lt;&gt;"CZ",H283="CZ",H284="CZ",H285&lt;&gt;"CZ",AF285=AF281,AF282&lt;&gt;AF280,AF282&lt;&gt;AF286),A282-COUNTIFS($H$263:$H281,"&lt;&gt;CZ")&amp;$AH$5&amp;A285-COUNTIFS($H$263:$H285,"&lt;&gt;CZ"),IF(AND(H282="CZ",H281&lt;&gt;"CZ",H283="CZ",H284&lt;&gt;"CZ",H285="CZ",AF285=AF281,AF282&lt;&gt;AF280,AF282&lt;&gt;AF286),A282-COUNTIFS($H$263:$H281,"&lt;&gt;CZ")&amp;$AH$5&amp;A285-COUNTIFS($H$263:$H285,"&lt;&gt;CZ"),IF(AND(H282="CZ",H281&lt;&gt;"CZ",H283&lt;&gt;"CZ",H284="CZ",H285="CZ",AF285=AF281,AF282&lt;&gt;AF280,AF282&lt;&gt;AF286),A282-COUNTIFS($H$263:$H281,"&lt;&gt;CZ")&amp;$AH$5&amp;A285-COUNTIFS($H$263:$H285,"&lt;&gt;CZ"),IF(AND(H282="CZ",H281&lt;&gt;"CZ",H283&lt;&gt;"CZ",H284&lt;&gt;"CZ",H285="CZ",AF285=AF281,AF282&lt;&gt;AF280,AF282&lt;&gt;AF286),A282-COUNTIFS($H$263:$H281,"&lt;&gt;CZ")&amp;$AH$5&amp;A285-COUNTIFS($H$263:$H285,"&lt;&gt;CZ"),IF(AND(H282="CZ",H281&lt;&gt;"CZ",H283&lt;&gt;"CZ",H284&lt;&gt;"CZ",H285&lt;&gt;"CZ",AF285=AF281,AF282&lt;&gt;AF280,AF282&lt;&gt;AF286),A285-COUNTIFS($H$263:$H285,"&lt;&gt;CZ"),IF(AND(H282="CZ",H281&lt;&gt;"CZ",H283&lt;&gt;"CZ",H284="CZ",H285&lt;&gt;"CZ",AF285=AF281,AF282&lt;&gt;AF280,AF282&lt;&gt;AF286),A282-COUNTIFS($H$263:$H281,"&lt;&gt;CZ")&amp;$AH$5&amp;A285-COUNTIFS($H$263:$H285,"&lt;&gt;CZ"),IF(AND(H282="CZ",H281="CZ",H283="CZ",H284&lt;&gt;"CZ",H285&lt;&gt;"CZ",AF285=AF281,AF282&lt;&gt;AF280,AF282&lt;&gt;AF286),A281-COUNTIFS($H$263:$H281,"&lt;&gt;CZ")&amp;$AH$5&amp;A285-COUNTIFS($H$263:$H285,"&lt;&gt;CZ"),IF(AND(H282="CZ",H281="CZ",H283&lt;&gt;"CZ",H284&lt;&gt;"CZ",H285&lt;&gt;"CZ",AF285=AF281,AF282&lt;&gt;AF280,AF282&lt;&gt;AF286),A281-COUNTIFS($H$263:$H281,"&lt;&gt;CZ")&amp;$AH$5&amp;A285-COUNTIFS($H$263:$H285,"&lt;&gt;CZ"),IF(AND(H282="CZ",H281="CZ",H283&lt;&gt;"CZ",H284&lt;&gt;"CZ",H285="CZ",AF285=AF281,AF282&lt;&gt;AF280,AF282&lt;&gt;AF286),A281-COUNTIFS($H$263:$H281,"&lt;&gt;CZ")&amp;$AH$5&amp;A285-COUNTIFS($H$263:$H285,"&lt;&gt;CZ"),IF(AND(H282="CZ",H281="CZ",H283&lt;&gt;"CZ",H284="CZ",H285&lt;&gt;"CZ",AF285=AF281,AF282&lt;&gt;AF280,AF282&lt;&gt;AF286),A281-COUNTIFS($H$263:$H281,"&lt;&gt;CZ")&amp;$AH$5&amp;A285-COUNTIFS($H$263:$H285,"&lt;&gt;CZ"),IF(AND(H282="CZ",H281&lt;&gt;"CZ",H283="CZ",H284&lt;&gt;"CZ",H285&lt;&gt;"CZ",AF285=AF281,AF282&lt;&gt;AF280,AF282&lt;&gt;AF286),A282-COUNTIFS($H$263:$H281,"&lt;&gt;CZ")&amp;$AH$5&amp;A285-COUNTIFS($H$263:$H285,"&lt;&gt;CZ"),IF(AND(H282="CZ",H283&lt;&gt;"CZ",H284="CZ",H285="CZ",H286="CZ",AF282=AF286,AF282&lt;&gt;AF281,AF282&lt;&gt;AF287),A282-COUNTIFS($H$263:$H282,"&lt;&gt;CZ")&amp;$AH$5&amp;A286-COUNTIFS($H$263:$H286,"&lt;&gt;CZ"),IF(AND(H282="CZ",H283="CZ",H284&lt;&gt;"CZ",H285="CZ",H286="CZ",AF282=AF286,AF282&lt;&gt;AF281,AF282&lt;&gt;AF287),A282-COUNTIFS($H$263:$H282,"&lt;&gt;CZ")&amp;$AH$5&amp;A286-COUNTIFS($H$263:$H286,"&lt;&gt;CZ"),IF(AND(H282="CZ",H283="CZ",H284="CZ",H285&lt;&gt;"CZ",H286="CZ",AF282=AF286,AF282&lt;&gt;AF281,AF282&lt;&gt;AF287),A282-COUNTIFS($H$263:$H282,"&lt;&gt;CZ")&amp;$AH$5&amp;A286-COUNTIFS($H$263:$H286,"&lt;&gt;CZ"),IF(AND(H282="CZ",H283="CZ",H284="CZ",H285="CZ",H286&lt;&gt;"CZ",AF282=AF286,AF282&lt;&gt;AF281,AF282&lt;&gt;AF287),A282-COUNTIFS($H$263:$H282,"&lt;&gt;CZ")&amp;$AH$5&amp;A286-COUNTIFS($H$263:$H286,"&lt;&gt;CZ"),IF(AND(H282="CZ",H281&lt;&gt;"CZ",H280="CZ",H279="CZ",H283&lt;&gt;"CZ",AF283=AF279,AF282&lt;&gt;AF278,AF282&lt;&gt;AF284),A279-COUNTIFS($H$263:$H279,"&lt;&gt;CZ")&amp;$AH$5&amp;A283-COUNTIFS($H$263:$H283,"&lt;&gt;CZ"),IF(AND(H282="CZ",H283&lt;&gt;"CZ",H284="CZ",H285="CZ",H286&lt;&gt;"CZ",AF282=AF286,AF282&lt;&gt;AF281,AF282&lt;&gt;AF287),A282-COUNTIFS($H$263:$H282,"&lt;&gt;CZ")&amp;$AH$5&amp;A286-COUNTIFS($H$263:$H286,"&lt;&gt;CZ"),IF(AND(H282="CZ",H283&lt;&gt;"CZ",H284="CZ",H285&lt;&gt;"CZ",H286="CZ",AF282=AF286,AF282&lt;&gt;AF281,AF282&lt;&gt;AF287),A282-COUNTIFS($H$263:$H282,"&lt;&gt;CZ")&amp;$AH$5&amp;A286-COUNTIFS($H$263:$H286,"&lt;&gt;CZ"),IF(AND(H282="CZ",H283&lt;&gt;"CZ",H284&lt;&gt;"CZ",H285="CZ",H286="CZ",AF282=AF286,AF282&lt;&gt;AF281,AF282&lt;&gt;AF287),A282-COUNTIFS($H$263:$H282,"&lt;&gt;CZ")&amp;$AH$5&amp;A286-COUNTIFS($H$263:$H286,"&lt;&gt;CZ"),IF(AND(H282="CZ",H283&lt;&gt;"CZ",H284&lt;&gt;"CZ",H285&lt;&gt;"CZ",H286="CZ",AF282=AF286,AF282&lt;&gt;AF281,AF282&lt;&gt;AF287),A282-COUNTIFS($H$263:$H282,"&lt;&gt;CZ")&amp;$AH$5&amp;A286-COUNTIFS($H$263:$H286,"&lt;&gt;CZ"),IF(AND(H282="CZ",H283&lt;&gt;"CZ",H284&lt;&gt;"CZ",H285="CZ",H286&lt;&gt;"CZ",AF282=AF286,AF282&lt;&gt;AF281,AF282&lt;&gt;AF287),A282-COUNTIFS($H$263:$H282,"&lt;&gt;CZ")&amp;$AH$5&amp;A286-COUNTIFS($H$263:$H286,"&lt;&gt;CZ"),IF(AND(H282="CZ",H283&lt;&gt;"CZ",H284="CZ",H285&lt;&gt;"CZ",H286&lt;&gt;"CZ",AF282=AF286,AF282&lt;&gt;AF281,AF282&lt;&gt;AF287),A282-COUNTIFS($H$263:$H282,"&lt;&gt;CZ")&amp;$AH$5&amp;A286-COUNTIFS($H$263:$H286,"&lt;&gt;CZ"),IF(AND(H282="CZ",H283="CZ",H284&lt;&gt;"CZ",H285&lt;&gt;"CZ",H286&lt;&gt;"CZ",AF282=AF286,AF282&lt;&gt;AF281,AF282&lt;&gt;AF287),A282-COUNTIFS($H$263:$H282,"&lt;&gt;CZ")&amp;$AH$5&amp;A286-COUNTIFS($H$263:$H286,"&lt;&gt;CZ"),IF(AND(H282="CZ",H283="CZ",H284="CZ",H285&lt;&gt;"CZ",H286&lt;&gt;"CZ",AF282=AF286,AF282&lt;&gt;AF281,AF282&lt;&gt;AF287),A282-COUNTIFS($H$263:$H282,"&lt;&gt;CZ")&amp;$AH$5&amp;A286-COUNTIFS($H$263:$H286,"&lt;&gt;CZ"),IF(AND(H282="CZ",H283="CZ",H284&lt;&gt;"CZ",H285="CZ",H286&lt;&gt;"CZ",AF282=AF286,AF282&lt;&gt;AF281,AF282&lt;&gt;AF287),A282-COUNTIFS($H$263:$H282,"&lt;&gt;CZ")&amp;$AH$5&amp;A286-COUNTIFS($H$263:$H286,"&lt;&gt;CZ"),IF(AND(H282="CZ",H283="CZ",H284="CZ",H285&lt;&gt;"CZ",H286&lt;&gt;"CZ",AF282=AF286,AF282&lt;&gt;AF281,AF282&lt;&gt;AF287),A282-COUNTIFS($H$263:$H282,"&lt;&gt;CZ")&amp;$AH$5&amp;A286-COUNTIFS($H$263:$H286,"&lt;&gt;CZ"),IF(AND(H282="CZ",H283="CZ",H284&lt;&gt;"CZ",H285&lt;&gt;"CZ",H286&lt;&gt;"CZ",AF282=AF286,AF282&lt;&gt;AF281,AF282&lt;&gt;AF287),A286-COUNTIFS($H$263:$H286,"&lt;&gt;CZ"),""))))))))))))))))))))))))))))))))))</f>
        <v/>
      </c>
      <c r="AL282" s="120" t="str">
        <f t="shared" si="17"/>
        <v/>
      </c>
    </row>
    <row r="283" spans="1:38" s="104" customFormat="1" ht="15" hidden="1" customHeight="1">
      <c r="A283" s="105">
        <v>21</v>
      </c>
      <c r="B283" s="106" t="e">
        <v>#N/A</v>
      </c>
      <c r="C283" s="107" t="s">
        <v>251</v>
      </c>
      <c r="D283" s="107" t="s">
        <v>251</v>
      </c>
      <c r="E283" s="106" t="s">
        <v>251</v>
      </c>
      <c r="F283" s="108"/>
      <c r="G283" s="109" t="s">
        <v>251</v>
      </c>
      <c r="H283" s="110" t="s">
        <v>251</v>
      </c>
      <c r="I283" s="111"/>
      <c r="J283" s="112" t="s">
        <v>251</v>
      </c>
      <c r="K283" s="111"/>
      <c r="L283" s="112" t="s">
        <v>251</v>
      </c>
      <c r="M283" s="111"/>
      <c r="N283" s="112" t="s">
        <v>251</v>
      </c>
      <c r="O283" s="111"/>
      <c r="P283" s="112" t="s">
        <v>251</v>
      </c>
      <c r="Q283" s="111"/>
      <c r="R283" s="112" t="s">
        <v>251</v>
      </c>
      <c r="S283" s="113"/>
      <c r="T283" s="112" t="s">
        <v>251</v>
      </c>
      <c r="U283" s="111"/>
      <c r="V283" s="112" t="s">
        <v>251</v>
      </c>
      <c r="W283" s="111"/>
      <c r="X283" s="112" t="s">
        <v>251</v>
      </c>
      <c r="Y283" s="111"/>
      <c r="Z283" s="112" t="s">
        <v>251</v>
      </c>
      <c r="AA283" s="111"/>
      <c r="AB283" s="112" t="s">
        <v>251</v>
      </c>
      <c r="AC283" s="111"/>
      <c r="AD283" s="112" t="s">
        <v>251</v>
      </c>
      <c r="AE283" s="116">
        <v>0</v>
      </c>
      <c r="AF283" s="117" t="s">
        <v>251</v>
      </c>
      <c r="AG283" s="118" t="s">
        <v>251</v>
      </c>
      <c r="AH283" s="100" t="str">
        <f t="shared" ca="1" si="16"/>
        <v/>
      </c>
      <c r="AI283" s="119" t="str">
        <f>IF(H283="","",IF(H283&lt;&gt;"CZ","NE",IF(AND(H283="CZ",AF282&lt;&gt;AF283,AF283&lt;&gt;AF284),A283-COUNTIF($H$263:$H283,"&lt;&gt;CZ"),IF(AND(H283="CZ",H282="CZ",AF283=AF282,AF283&lt;&gt;AF281,AF283&lt;&gt;AF284),A282-COUNTIF($H$263:$H283,"&lt;&gt;CZ")&amp;$AH$5&amp;A283-COUNTIF($H$263:$H283,"&lt;&gt;CZ"),IF(AND(H283="CZ",H284="CZ",AF283&lt;&gt;AF282,AF283=AF284,AF283&lt;&gt;AF285),A283-COUNTIF($H$263:$H283,"&lt;&gt;CZ")&amp;$AH$5&amp;A284-COUNTIF($H$263:$H284,"&lt;&gt;CZ"),IF(AND(H283="CZ",H282="CZ",H281="CZ",AF283=AF281,AF283&lt;&gt;AF280,AF283&lt;&gt;AF284),A281-COUNTIF($H$263:$H283,"&lt;&gt;CZ")&amp;$AH$5&amp;A283-COUNTIF($H$263:$H283,"&lt;&gt;CZ"),IF(AND(H283="CZ",H282="CZ",H284="CZ",AF284=AF282,AF283&lt;&gt;AF281,AF283&lt;&gt;AF285),A282-COUNTIF($H$263:$H282,"&lt;&gt;CZ")&amp;$AH$5&amp;A284-COUNTIF($H$263:$H284,"&lt;&gt;CZ"),IF(AND(H283="CZ",H284="CZ",H285="CZ",AF283&lt;&gt;AF282,AF283=AF285,AF283&lt;&gt;AF286),A283-COUNTIF($H$263:$H283,"&lt;&gt;CZ")&amp;$AH$5&amp;A285-COUNTIF($H$263:$H285,"&lt;&gt;CZ"),IF(AND(H283="CZ",H282="CZ",H281="CZ",H280="CZ",AF283=AF280,AF283&lt;&gt;AF279,AF283&lt;&gt;AF284),A280-COUNTIF($H$263:$H280,"&lt;&gt;CZ")&amp;$AH$5&amp;A283-COUNTIF($H$263:$H283,"&lt;&gt;CZ"),IF(AND(H283="CZ",H282="CZ",H281="CZ",H284="CZ",AF284=AF281,AF283&lt;&gt;AF280,AF283&lt;&gt;AF285),A281-COUNTIF($H$263:$H281,"&lt;&gt;CZ")&amp;$AH$5&amp;A284-COUNTIF($H$263:$H284,"&lt;&gt;CZ"),IF(AND(H283="CZ",H282="CZ",H284="CZ",H285="CZ",AF285=AF282,AF283&lt;&gt;AF281,AF283&lt;&gt;AF286),A282-COUNTIF($H$263:$H282,"&lt;&gt;CZ")&amp;$AH$5&amp;A285-COUNTIF($H$263:$H285,"&lt;&gt;CZ"),IF(AND(H283="CZ",H284="CZ",H285="CZ",H286="CZ",AF283&lt;&gt;AF282,AF283=AF286,AF283&lt;&gt;AF287),A283-COUNTIF($H$263:$H283,"&lt;&gt;CZ")&amp;$AH$5&amp;A286-COUNTIF($H$263:$H286,"&lt;&gt;CZ"),IF(AND(H283="CZ",H282="CZ",H281="CZ",H280="CZ",H279="CZ",AF283=AF279,AF283&lt;&gt;AF278,AF283&lt;&gt;AF284),A279-COUNTIF($H$263:$H279,"&lt;&gt;CZ")&amp;$AH$5&amp;A283-COUNTIF($H$263:$H283,"&lt;&gt;CZ"),IF(AND(H283="CZ",H282="CZ",H281="CZ",H280="CZ",H284="CZ",AF284=AF280,AF283&lt;&gt;AF279,AF283&lt;&gt;AF285),A280-COUNTIF($H$263:$H280,"&lt;&gt;CZ")&amp;$AH$5&amp;A284-COUNTIF($H$263:$H284,"&lt;&gt;CZ"),IF(AND(H283="CZ",H282="CZ",H281="CZ",H284="CZ",H285="CZ",AF285=AF281,AF283&lt;&gt;AF280,AF283&lt;&gt;AF286),A281-COUNTIF($H$263:$H281,"&lt;&gt;CZ")&amp;$AH$5&amp;A285-COUNTIF($H$263:$H285,"&lt;&gt;CZ"),IF(AND(H283="CZ",H282="CZ",H284="CZ",H285="CZ",H286="CZ",AF286=AF282,AF283&lt;&gt;AF281,AF283&lt;&gt;AF287),A282-COUNTIF($H$263:$H282,"&lt;&gt;CZ")&amp;$AH$5&amp;A286-COUNTIF($H$263:$H286,"&lt;&gt;CZ"),IF(AND(H283="CZ",H284="CZ",H285="CZ",H286="CZ",H287="CZ",AF283&lt;&gt;AF282,AF283=AF287,AF283&lt;&gt;AF288),A283-COUNTIF($H$263:$H283,"&lt;&gt;CZ")&amp;$AH$5&amp;A287-COUNTIF($H$263:$H287,"&lt;&gt;CZ"),IF(AND(H283="CZ",H282&lt;&gt;"CZ",AF283=AF282,AF283&lt;&gt;AF281,AF283&lt;&gt;AF284),A283-COUNTIF($H$263:$H283,"&lt;&gt;CZ"),IF(AND(H283="CZ",H284&lt;&gt;"CZ",AF283&lt;&gt;AF282,AF283=AF284,AF283&lt;&gt;AF285),A283-COUNTIF($H$263:$H283,"&lt;&gt;CZ"),IF(AND(H283="CZ",H282&lt;&gt;"CZ",H281="CZ",AF283=AF281,AF283&lt;&gt;AF280,AF283&lt;&gt;AF284),A281-COUNTIF($H$263:$H281,"&lt;&gt;CZ")&amp;$AH$5&amp;A283-COUNTIF($H$263:$H283,"&lt;&gt;CZ"),IF(AND(H283="CZ",H282="CZ",H281&lt;&gt;"CZ",AF283=AF281,AF283&lt;&gt;AF280,AF283&lt;&gt;AF284),A282-COUNTIF($H$263:$H281,"&lt;&gt;CZ")&amp;$AH$5&amp;A283-COUNTIF($H$263:$H283,"&lt;&gt;CZ"),IF(AND(H283="CZ",H282&lt;&gt;"CZ",H281&lt;&gt;"CZ",AF283=AF281,AF283&lt;&gt;AF280,AF283&lt;&gt;AF284),A283-COUNTIF($H$263:$H283,"&lt;&gt;CZ"),IF(AND(H283="CZ",H282&lt;&gt;"CZ",H284="CZ",AF283=AF282,AF283&lt;&gt;AF281,AF283=AF284,AF283&lt;&gt;AF285),A283-COUNTIF($H$263:$H282,"&lt;&gt;CZ")&amp;$AH$5&amp;A284-COUNTIF($H$263:$H284,"&lt;&gt;CZ"),IF(AND(H283="CZ",H282="CZ",H284&lt;&gt;"CZ",AF284=AF282,AF283&lt;&gt;AF281,AF283&lt;&gt;AF285),A282-COUNTIF($H$263:$H282,"&lt;&gt;CZ")&amp;$AH$5&amp;A284-COUNTIF($H$263:$H284,"&lt;&gt;CZ"),IF(AND(H283="CZ",H282&lt;&gt;"CZ",H284&lt;&gt;"CZ",AF284=AF282,AF283&lt;&gt;AF281,AF283&lt;&gt;AF285),A283-COUNTIF($H$263:$H282,"&lt;&gt;CZ"),IF(AND(H283="CZ",H284&lt;&gt;"CZ",H285="CZ",AF283&lt;&gt;AF282,AF283=AF285,AF283&lt;&gt;AF286),A283-COUNTIF($H$263:$H283,"&lt;&gt;CZ")&amp;$AH$5&amp;A285-COUNTIF($H$263:$H285,"&lt;&gt;CZ"),IF(AND(H283="CZ",H284="CZ",H285&lt;&gt;"CZ",AF283&lt;&gt;AF282,AF283=AF285,AF283&lt;&gt;AF286),A283-COUNTIF($H$263:$H283,"&lt;&gt;CZ")&amp;$AH$5&amp;A285-COUNTIF($H$263:$H285,"&lt;&gt;CZ"),IF(AND(H283="CZ",H284&lt;&gt;"CZ",H285&lt;&gt;"CZ",AF283&gt;0,AF283&lt;&gt;AF282,AF283=AF285,AF283&lt;&gt;AF286),A283-COUNTIF($H$263:$H283,"&lt;&gt;CZ"),IF(AND(H283="CZ",H282&lt;&gt;"CZ",H281="CZ",H280="CZ",AF283=AF280,AF283&lt;&gt;AF279,AF283&lt;&gt;AF284),A280-COUNTIF($H$263:$H280,"&lt;&gt;CZ")&amp;$AH$5&amp;A283-COUNTIF($H$263:$H283,"&lt;&gt;CZ"),IF(AND(H283="CZ",H282="CZ",H281&lt;&gt;"CZ",H280="CZ",AF283=AF280,AF283&lt;&gt;AF279,AF283&lt;&gt;AF284),A280-COUNTIF($H$263:$H280,"&lt;&gt;CZ")&amp;$AH$5&amp;A283-COUNTIF($H$263:$H283,"&lt;&gt;CZ"),IF(AND(H283="CZ",H282="CZ",H281="CZ",H280&lt;&gt;"CZ",AF283=AF280,AF283&lt;&gt;AF279,AF283&lt;&gt;AF284),A281-COUNTIF($H$263:$H280,"&lt;&gt;CZ")&amp;$AH$5&amp;A283-COUNTIF($H$263:$H283,"&lt;&gt;CZ"),IF(AND(H283="CZ",H282&lt;&gt;"CZ",H281&lt;&gt;"CZ",H280="CZ",AF283=AF280,AF283&lt;&gt;AF279,AF283&lt;&gt;AF284),A280-COUNTIF($H$263:$H280,"&lt;&gt;CZ")&amp;$AH$5&amp;A283-COUNTIF($H$263:$H283,"&lt;&gt;CZ"),IF(AND(H283="CZ",H282&lt;&gt;"CZ",H281="CZ",H280&lt;&gt;"CZ",AF283=AF280,AF283&lt;&gt;AF279,AF283&lt;&gt;AF284),A281-COUNTIF($H$263:$H280,"&lt;&gt;CZ")&amp;$AH$5&amp;A283-COUNTIF($H$263:$H283,"&lt;&gt;CZ"),IF(AND(H283="CZ",H282="CZ",H281&lt;&gt;"CZ",H280&lt;&gt;"CZ",AF283=AF280,AF283&lt;&gt;AF279,AF283&lt;&gt;AF284),A281-COUNTIF($H$263:$H280,"&lt;&gt;CZ")&amp;$AH$5&amp;A283-COUNTIF($H$263:$H283,"&lt;&gt;CZ"),IF(AND(H283="CZ",H282&lt;&gt;"CZ",H281&lt;&gt;"CZ",H280&lt;&gt;"CZ",AF283=AF280,AF283&lt;&gt;AF279,AF283&lt;&gt;AF284),A283-COUNTIF($H$263:$H283,"&lt;&gt;CZ"),IF(AND(H283="CZ",H282="CZ",H281&lt;&gt;"CZ",H284="CZ",AF283=AF281,AF283&lt;&gt;AF280,AF283=AF284,AF283&lt;&gt;AF285),A282-COUNTIF($H$263:$H281,"&lt;&gt;CZ")&amp;$AH$5&amp;A284-COUNTIF($H$263:$H284,"&lt;&gt;CZ"),IF(AND(H283="CZ",H282="CZ",H281="CZ",H284&lt;&gt;"CZ",AF283=AF281,AF283&lt;&gt;AF280,AF283=AF284,AF283&lt;&gt;AF285),A281-COUNTIF($H$263:$H281,"&lt;&gt;CZ")&amp;$AH$5&amp;A284-COUNTIF($H$263:$H284,"&lt;&gt;CZ"),IF(AND(H283="CZ",H282&lt;&gt;"CZ",H281&lt;&gt;"CZ",H284="CZ",AF283=AF281,AF283&lt;&gt;AF280,AF283=AF284,AF283&lt;&gt;AF285),A282-COUNTIF($H$263:$H281,"&lt;&gt;CZ")&amp;$AH$5&amp;A284-COUNTIF($H$263:$H284,"&lt;&gt;CZ"),IF(AND(H283="CZ",H282&lt;&gt;"CZ",H281="CZ",H284="CZ",AF283=AF281,AF283&lt;&gt;AF280,AF283=AF284,AF283&lt;&gt;AF285),A281-COUNTIF($H$263:$H281,"&lt;&gt;CZ")&amp;$AH$5&amp;A284-COUNTIF($H$263:$H284,"&lt;&gt;CZ"),IF(AND(H283="CZ",H282&lt;&gt;"CZ",H281="CZ",H284&lt;&gt;"CZ",AF283=AF281,AF283&lt;&gt;AF280,AF283=AF284,AF283&lt;&gt;AF285),A281-COUNTIF($H$263:$H281,"&lt;&gt;CZ")&amp;$AH$5&amp;A284-COUNTIF($H$263:$H284,"&lt;&gt;CZ"),IF(AND(H283="CZ",H282="CZ",H281&lt;&gt;"CZ",H284&lt;&gt;"CZ",AF284=AF281,AF283&lt;&gt;AF280,AF283&lt;&gt;AF285),A282-COUNTIF($H$263:$H281,"&lt;&gt;CZ")&amp;$AH$5&amp;A284-COUNTIF($H$263:$H284,"&lt;&gt;CZ"),IF(AND(H283="CZ",H282&lt;&gt;"CZ",H281&lt;&gt;"CZ",H284&lt;&gt;"CZ",AF284=AF281,AF283&lt;&gt;AF280,AF283&lt;&gt;AF285),A282-COUNTIF($H$263:$H281,"&lt;&gt;CZ"),IF(AND(H283="CZ",H282&lt;&gt;"CZ",H284="CZ",H285="CZ",AF285=AF282,AF283&lt;&gt;AF281,AF283&lt;&gt;AF286),A283-COUNTIF($H$263:$H282,"&lt;&gt;CZ")&amp;$AH$5&amp;A285-COUNTIF($H$263:$H285,"&lt;&gt;CZ"),IF(AND(H283="CZ",H282="CZ",H284&lt;&gt;"CZ",H285="CZ",AF285=AF282,AF283&lt;&gt;AF281,AF283&lt;&gt;AF286),A282-COUNTIF($H$263:$H282,"&lt;&gt;CZ")&amp;$AH$5&amp;A285-COUNTIF($H$263:$H285,"&lt;&gt;CZ"),IF(AND(H283="CZ",H282="CZ",H284="CZ",H285&lt;&gt;"CZ",AF285=AF282,AF283&lt;&gt;AF281,AF283&lt;&gt;AF286),A282-COUNTIF($H$263:$H282,"&lt;&gt;CZ")&amp;$AH$5&amp;A285-COUNTIF($H$263:$H285,"&lt;&gt;CZ"),IF(AND(H283="CZ",H282&lt;&gt;"CZ",H284&lt;&gt;"CZ",H285="CZ",AF285=AF282,AF283&lt;&gt;AF281,AF283&lt;&gt;AF286),A283-COUNTIF($H$263:$H282,"&lt;&gt;CZ")&amp;$AH$5&amp;A285-COUNTIF($H$263:$H285,"&lt;&gt;CZ"),IF(AND(H283="CZ",H282&lt;&gt;"CZ",H284="CZ",H285&lt;&gt;"CZ",AF285=AF282,AF283&lt;&gt;AF281,AF283&lt;&gt;AF286),A283-COUNTIF($H$263:$H282,"&lt;&gt;CZ")&amp;$AH$5&amp;A285-COUNTIF($H$263:$H285,"&lt;&gt;CZ"),IF(AND(H283="CZ",H282="CZ",H284&lt;&gt;"CZ",H285&lt;&gt;"CZ",AF285=AF282,AF283&lt;&gt;AF281,AF283&lt;&gt;AF286),A282-COUNTIF($H$263:$H282,"&lt;&gt;CZ")&amp;$AH$5&amp;A285-COUNTIF($H$263:$H285,"&lt;&gt;CZ"),IF(AND(H283="CZ",H282&lt;&gt;"CZ",H284&lt;&gt;"CZ",H285&lt;&gt;"CZ",AF285=AF282,AF283&lt;&gt;AF281,AF283&lt;&gt;AF286),A283-COUNTIF($H$263:$H282,"&lt;&gt;CZ"),IF(AND(H283="CZ",H284="CZ",H285="CZ",H286&lt;&gt;"CZ",AF283&lt;&gt;AF282,AF283=AF286,AF283&lt;&gt;AF287),A283-COUNTIF($H$263:$H283,"&lt;&gt;CZ")&amp;$AH$5&amp;A286-COUNTIF($H$263:$H286,"&lt;&gt;CZ"),IF(AND(H283="CZ",H284="CZ",H285&lt;&gt;"CZ",H286="CZ",AF283&lt;&gt;AF282,AF283=AF286,AF283&lt;&gt;AF287),A283-COUNTIF($H$263:$H283,"&lt;&gt;CZ")&amp;$AH$5&amp;A286-COUNTIF($H$263:$H286,"&lt;&gt;CZ"),IF(AND(H283="CZ",H284&lt;&gt;"CZ",H285="CZ",H286="CZ",AF283&lt;&gt;AF282,AF283=AF286,AF283&lt;&gt;AF287),A283-COUNTIF($H$263:$H283,"&lt;&gt;CZ")&amp;$AH$5&amp;A286-COUNTIF($H$263:$H286,"&lt;&gt;CZ"),IF(AND(H283="CZ",H284&lt;&gt;"CZ",H285&lt;&gt;"CZ",H286="CZ",AF283&lt;&gt;AF282,AF283=AF286,AF283&lt;&gt;AF287),A283-COUNTIF($H$263:$H283,"&lt;&gt;CZ")&amp;$AH$5&amp;A286-COUNTIF($H$263:$H286,"&lt;&gt;CZ"),"")))))))))))))))))))))))))))))))))))))))))))))))))))))</f>
        <v/>
      </c>
      <c r="AJ283" s="102" t="str">
        <f>IF(AI283&lt;&gt;"","",IF(AND(H283="CZ",H284&lt;&gt;"CZ",H285="CZ",H286&lt;&gt;"CZ",AF283&lt;&gt;AF282,AF283=AF286,AF283&lt;&gt;AF287),A283-COUNTIF($H$263:$H283,"&lt;&gt;CZ")&amp;$AH$5&amp;A286-COUNTIF($H$263:$H286,"&lt;&gt;CZ"),IF(AND(H283="CZ",H284="CZ",H285&lt;&gt;"CZ",H286&lt;&gt;"CZ",AF283&lt;&gt;AF282,AF283=AF286,AF283&lt;&gt;AF287),A283-COUNTIF($H$263:$H283,"&lt;&gt;CZ")&amp;$AH$5&amp;A286-COUNTIF($H$263:$H286,"&lt;&gt;CZ"),IF(AND(H283="CZ",H284&lt;&gt;"CZ",H285&lt;&gt;"CZ",H286&lt;&gt;"CZ",AF283&lt;&gt;AF282,AF283=AF286,AF283&lt;&gt;AF287),A283-COUNTIF($H$263:$H283,"&lt;&gt;CZ"),IF(AND(H283="CZ",H282&lt;&gt;"CZ",H281="CZ",H280="CZ",H279="CZ",AF283=AF279,AF283&lt;&gt;AF278,AF283&lt;&gt;AF284),A279-COUNTIFS($H$263:$H279,"&lt;&gt;CZ")&amp;$AH$5&amp;A283-COUNTIFS($H$263:$H283,"&lt;&gt;CZ"),IF(AND(H283="CZ",H282="CZ",H281&lt;&gt;"CZ",H280="CZ",H279="CZ",AF283=AF279,AF283&lt;&gt;AF278,AF283&lt;&gt;AF284),A279-COUNTIFS($H$263:$H279,"&lt;&gt;CZ")&amp;$AH$5&amp;A283-COUNTIFS($H$263:$H283,"&lt;&gt;CZ"),IF(AND(H283="CZ",H282="CZ",H281="CZ",H280&lt;&gt;"CZ",H279="CZ",AF283=AF279,AF283&lt;&gt;AF278,AF283&lt;&gt;AF284),A279-COUNTIFS($H$263:$H279,"&lt;&gt;CZ")&amp;$AH$5&amp;A283-COUNTIFS($H$263:$H283,"&lt;&gt;CZ"),IF(AND(H283="CZ",H282="CZ",H281="CZ",H280="CZ",H279&lt;&gt;"CZ",AF283=AF279,AF283&lt;&gt;AF278,AF283&lt;&gt;AF284),A280-COUNTIFS($H$263:$H279,"&lt;&gt;CZ")&amp;$AH$5&amp;A283-COUNTIFS($H$263:$H283,"&lt;&gt;CZ"),IF(AND(H283="CZ",H282&lt;&gt;"CZ",H281="CZ",H280="CZ",H279&lt;&gt;"CZ",AF283=AF279,AF283&lt;&gt;AF278,AF283&lt;&gt;AF284),A280-COUNTIFS($H$263:$H279,"&lt;&gt;CZ")&amp;$AH$5&amp;A283-COUNTIFS($H$263:$H283,"&lt;&gt;CZ"),IF(AND(H283="CZ",H282&lt;&gt;"CZ",H281="CZ",H280&lt;&gt;"CZ",H279="CZ",AF283=AF279,AF283&lt;&gt;AF278,AF283&lt;&gt;AF284),A279-COUNTIFS($H$263:$H279,"&lt;&gt;CZ")&amp;$AH$5&amp;A283-COUNTIFS($H$263:$H283,"&lt;&gt;CZ"),IF(AND(H283="CZ",H282&lt;&gt;"CZ",H281&lt;&gt;"CZ",H280="CZ",H279="CZ",AF283=AF279,AF283&lt;&gt;AF278,AF283&lt;&gt;AF284),A279-COUNTIFS($H$263:$H279,"&lt;&gt;CZ")&amp;$AH$5&amp;A283-COUNTIFS($H$263:$H283,"&lt;&gt;CZ"),IF(AND(H283="CZ",H282&lt;&gt;"CZ",H281&lt;&gt;"CZ",H280&lt;&gt;"CZ",H279="CZ",AF283=AF279,AF283&lt;&gt;AF278,AF283&lt;&gt;AF284),A279-COUNTIFS($H$263:$H279,"&lt;&gt;CZ")&amp;$AH$5&amp;A283-COUNTIFS($H$263:$H283,"&lt;&gt;CZ"),IF(AND(H283="CZ",H282&lt;&gt;"CZ",H281&lt;&gt;"CZ",H280="CZ",H279&lt;&gt;"CZ",AF283=AF279,AF283&lt;&gt;AF278,AF283&lt;&gt;AF284),A280-COUNTIFS($H$263:$H279,"&lt;&gt;CZ")&amp;$AH$5&amp;A283-COUNTIFS($H$263:$H283,"&lt;&gt;CZ"),IF(AND(H283="CZ",H282&lt;&gt;"CZ",H281="CZ",H280&lt;&gt;"CZ",H279&lt;&gt;"CZ",AF283=AF279,AF283&lt;&gt;AF278,AF283&lt;&gt;AF284),A280-COUNTIFS($H$263:$H279,"&lt;&gt;CZ")&amp;$AH$5&amp;A283-COUNTIFS($H$263:$H283,"&lt;&gt;CZ"),IF(AND(H283="CZ",H282="CZ",H281&lt;&gt;"CZ",H280&lt;&gt;"CZ",H279&lt;&gt;"CZ",AF283=AF279,AF283&lt;&gt;AF278,AF283&lt;&gt;AF284),A280-COUNTIFS($H$263:$H279,"&lt;&gt;CZ")&amp;$AH$5&amp;A283-COUNTIFS($H$263:$H283,"&lt;&gt;CZ"),IF(AND(H283="CZ",H282="CZ",H281&lt;&gt;"CZ",H280&lt;&gt;"CZ",H279="CZ",AF283=AF279,AF283&lt;&gt;AF278,AF283&lt;&gt;AF284),A279-COUNTIFS($H$263:$H279,"&lt;&gt;CZ")&amp;$AH$5&amp;A283-COUNTIFS($H$263:$H283,"&lt;&gt;CZ"),IF(AND(H283="CZ",H282="CZ",H281&lt;&gt;"CZ",H280="CZ",H279&lt;&gt;"CZ",AF283=AF279,AF283&lt;&gt;AF278,AF283&lt;&gt;AF284),A280-COUNTIFS($H$263:$H279,"&lt;&gt;CZ")&amp;$AH$5&amp;A283-COUNTIFS($H$263:$H283,"&lt;&gt;CZ"),IF(AND(H283="CZ",H282="CZ",H281="CZ",H280&lt;&gt;"CZ",H279&lt;&gt;"CZ",AF283=AF279,AF283&lt;&gt;AF278,AF283&lt;&gt;AF284),A280-COUNTIFS($H$263:$H279,"&lt;&gt;CZ")&amp;$AH$5&amp;A283-COUNTIFS($H$263:$H283,"&lt;&gt;CZ"),IF(AND(H283="CZ",H282&lt;&gt;"CZ",H281&lt;&gt;"CZ",H280&lt;&gt;"CZ",H279&lt;&gt;"CZ",AF283=AF279,AF283&lt;&gt;AF278,AF283&lt;&gt;AF284),A280-COUNTIFS($H$263:$H279,"&lt;&gt;CZ"),IF(AND(H283="CZ",H282&lt;&gt;"CZ",H281="CZ",H280="CZ",H284="CZ",AF284=AF280,AF283&lt;&gt;AF279,AF283&lt;&gt;AF285),A280-COUNTIFS($H$263:$H280,"&lt;&gt;CZ")&amp;$AH$5&amp;A284-COUNTIFS($H$263:$H284,"&lt;&gt;CZ"),IF(AND(H283="CZ",H282="CZ",H281&lt;&gt;"CZ",H280="CZ",H284="CZ",AF284=AF280,AF283&lt;&gt;AF279,AF283&lt;&gt;AF285),A280-COUNTIFS($H$263:$H280,"&lt;&gt;CZ")&amp;$AH$5&amp;A284-COUNTIFS($H$263:$H284,"&lt;&gt;CZ"),IF(AND(H283="CZ",H282="CZ",H281="CZ",H280&lt;&gt;"CZ",H284="CZ",AF284=AF280,AF283&lt;&gt;AF279,AF283&lt;&gt;AF285),A281-COUNTIFS($H$263:$H280,"&lt;&gt;CZ")&amp;$AH$5&amp;A284-COUNTIFS($H$263:$H284,"&lt;&gt;CZ"),IF(AND(H283="CZ",H282="CZ",H281="CZ",H280="CZ",H284&lt;&gt;"CZ",AF284=AF280,AF283&lt;&gt;AF279,AF283&lt;&gt;AF285),A280-COUNTIFS($H$263:$H280,"&lt;&gt;CZ")&amp;$AH$5&amp;A284-COUNTIFS($H$263:$H284,"&lt;&gt;CZ"),IF(AND(H283="CZ",H282&lt;&gt;"CZ",H281="CZ",H280="CZ",H284&lt;&gt;"CZ",AF284=AF280,AF283&lt;&gt;AF279,AF283&lt;&gt;AF285),A280-COUNTIFS($H$263:$H280,"&lt;&gt;CZ")&amp;$AH$5&amp;A284-COUNTIFS($H$263:$H284,"&lt;&gt;CZ"),IF(AND(H283="CZ",H282&lt;&gt;"CZ",H281="CZ",H280&lt;&gt;"CZ",H284="CZ",AF284=AF280,AF283&lt;&gt;AF279,AF283&lt;&gt;AF285),A281-COUNTIFS($H$263:$H280,"&lt;&gt;CZ")&amp;$AH$5&amp;A284-COUNTIFS($H$263:$H284,"&lt;&gt;CZ"),IF(AND(H283="CZ",H282&lt;&gt;"CZ",H281&lt;&gt;"CZ",H280="CZ",H284="CZ",AF284=AF280,AF283&lt;&gt;AF279,AF283&lt;&gt;AF285),A280-COUNTIFS($H$263:$H280,"&lt;&gt;CZ")&amp;$AH$5&amp;A284-COUNTIFS($H$263:$H284,"&lt;&gt;CZ"),IF(AND(H283="CZ",H282&lt;&gt;"CZ",H281&lt;&gt;"CZ",H280&lt;&gt;"CZ",H284="CZ",AF284=AF280,AF283&lt;&gt;AF279,AF283&lt;&gt;AF285),A281-COUNTIFS($H$263:$H280,"&lt;&gt;CZ")&amp;$AH$5&amp;A284-COUNTIFS($H$263:$H284,"&lt;&gt;CZ"),IF(AND(H283="CZ",H282&lt;&gt;"CZ",H281&lt;&gt;"CZ",H280="CZ",H284&lt;&gt;"CZ",AF284=AF280,AF283&lt;&gt;AF279,AF283&lt;&gt;AF285),A280-COUNTIFS($H$263:$H280,"&lt;&gt;CZ")&amp;$AH$5&amp;A284-COUNTIFS($H$263:$H284,"&lt;&gt;CZ"),IF(AND(H283="CZ",H282&lt;&gt;"CZ",H281="CZ",H280&lt;&gt;"CZ",H284&lt;&gt;"CZ",AF284=AF280,AF283&lt;&gt;AF279,AF283&lt;&gt;AF285),A281-COUNTIFS($H$263:$H280,"&lt;&gt;CZ")&amp;$AH$5&amp;A284-COUNTIFS($H$263:$H284,"&lt;&gt;CZ"),IF(AND(H283="CZ",H282="CZ",H281&lt;&gt;"CZ",H280&lt;&gt;"CZ",H284&lt;&gt;"CZ",AF284=AF280,AF283&lt;&gt;AF279,AF283&lt;&gt;AF285),A281-COUNTIFS($H$263:$H280,"&lt;&gt;CZ")&amp;$AH$5&amp;A284-COUNTIFS($H$263:$H284,"&lt;&gt;CZ"),IF(AND(H283="CZ",H282="CZ",H281&lt;&gt;"CZ",H280&lt;&gt;"CZ",H284="CZ",AF284=AF280,AF283&lt;&gt;AF279,AF283&lt;&gt;AF285),A281-COUNTIFS($H$263:$H280,"&lt;&gt;CZ")&amp;$AH$5&amp;A284-COUNTIFS($H$263:$H284,"&lt;&gt;CZ"),IF(AND(H283="CZ",H282="CZ",H281&lt;&gt;"CZ",H280="CZ",H284&lt;&gt;"CZ",AF284=AF280,AF283&lt;&gt;AF279,AF283&lt;&gt;AF285),A280-COUNTIFS($H$263:$H280,"&lt;&gt;CZ")&amp;$AH$5&amp;A284-COUNTIFS($H$263:$H284,"&lt;&gt;CZ"),IF(AND(H283="CZ",H282="CZ",H281="CZ",H280&lt;&gt;"CZ",H284&lt;&gt;"CZ",AF284=AF280,AF283&lt;&gt;AF279,AF283&lt;&gt;AF285),A281-COUNTIFS($H$263:$H280,"&lt;&gt;CZ")&amp;$AH$5&amp;A284-COUNTIFS($H$263:$H284,"&lt;&gt;CZ"),IF(AND(H283="CZ",H282&lt;&gt;"CZ",H281&lt;&gt;"CZ",H280&lt;&gt;"CZ",H284&lt;&gt;"CZ",AF284=AF280,AF283&lt;&gt;AF279,AF283&lt;&gt;AF285),A281-COUNTIFS($H$263:$H280,"&lt;&gt;CZ"),IF(AND(H283="CZ",H282&lt;&gt;"CZ",H281="CZ",H284="CZ",H285="CZ",AF285=AF281,AF283&lt;&gt;AF280,AF283&lt;&gt;AF286),A281-COUNTIFS($H$263:$H281,"&lt;&gt;CZ")&amp;$AH$5&amp;A285-COUNTIFS($H$263:$H285,"&lt;&gt;CZ"),IF(AND(H283="CZ",H282="CZ",H281&lt;&gt;"CZ",H284="CZ",H285="CZ",AF285=AF281,AF283&lt;&gt;AF280,AF283&lt;&gt;AF286),A282-COUNTIFS($H$263:$H281,"&lt;&gt;CZ")&amp;$AH$5&amp;A285-COUNTIFS($H$263:$H285,"&lt;&gt;CZ"),IF(AND(H283="CZ",H282="CZ",H281="CZ",H284&lt;&gt;"CZ",H285="CZ",AF285=AF281,AF283&lt;&gt;AF280,AF283&lt;&gt;AF286),A281-COUNTIFS($H$263:$H281,"&lt;&gt;CZ")&amp;$AH$5&amp;A285-COUNTIFS($H$263:$H285,"&lt;&gt;CZ"),IF(AND(H283="CZ",H282="CZ",H281="CZ",H284="CZ",H285&lt;&gt;"CZ",AF285=AF281,AF283&lt;&gt;AF280,AF283&lt;&gt;AF286),A281-COUNTIFS($H$263:$H281,"&lt;&gt;CZ")&amp;$AH$5&amp;A285-COUNTIFS($H$263:$H285,"&lt;&gt;CZ"),IF(AND(H283="CZ",H282&lt;&gt;"CZ",H281="CZ",H284="CZ",H285&lt;&gt;"CZ",AF285=AF281,AF283&lt;&gt;AF280,AF283&lt;&gt;AF286),A281-COUNTIFS($H$263:$H281,"&lt;&gt;CZ")&amp;$AH$5&amp;A285-COUNTIFS($H$263:$H285,"&lt;&gt;CZ"),IF(AND(H283="CZ",H282&lt;&gt;"CZ",H281="CZ",H284&lt;&gt;"CZ",H285="CZ",AF285=AF281,AF283&lt;&gt;AF280,AF283&lt;&gt;AF286),A281-COUNTIFS($H$263:$H281,"&lt;&gt;CZ")&amp;$AH$5&amp;A285-COUNTIFS($H$263:$H285,"&lt;&gt;CZ"),IF(AND(H283="CZ",H282&lt;&gt;"CZ",H281&lt;&gt;"CZ",H284="CZ",H285="CZ",AF285=AF281,AF283&lt;&gt;AF280,AF283&lt;&gt;AF286),A282-COUNTIFS($H$263:$H281,"&lt;&gt;CZ")&amp;$AH$5&amp;A285-COUNTIFS($H$263:$H285,"&lt;&gt;CZ"),IF(AND(H283="CZ",H282&lt;&gt;"CZ",H281&lt;&gt;"CZ",H284&lt;&gt;"CZ",H285="CZ",AF285=AF281,AF283&lt;&gt;AF280,AF283&lt;&gt;AF286),A282-COUNTIFS($H$263:$H281,"&lt;&gt;CZ")&amp;$AH$5&amp;A285-COUNTIFS($H$263:$H285,"&lt;&gt;CZ"),IF(AND(H283="CZ",H282&lt;&gt;"CZ",H281&lt;&gt;"CZ",H284="CZ",H285&lt;&gt;"CZ",AF285=AF281,AF283&lt;&gt;AF280,AF283&lt;&gt;AF286),A282-COUNTIFS($H$263:$H281,"&lt;&gt;CZ")&amp;$AH$5&amp;A285-COUNTIFS($H$263:$H285,"&lt;&gt;CZ"),IF(AND(H283="CZ",H282&lt;&gt;"CZ",H281="CZ",H284&lt;&gt;"CZ",H285&lt;&gt;"CZ",AF285=AF281,AF283&lt;&gt;AF280,AF283&lt;&gt;AF286),A281-COUNTIFS($H$263:$H281,"&lt;&gt;CZ")&amp;$AH$5&amp;A285-COUNTIFS($H$263:$H285,"&lt;&gt;CZ"),IF(AND(H283="CZ",H282="CZ",H281&lt;&gt;"CZ",H284&lt;&gt;"CZ",H285&lt;&gt;"CZ",AF285=AF281,AF283&lt;&gt;AF280,AF283&lt;&gt;AF286),A282-COUNTIFS($H$263:$H281,"&lt;&gt;CZ")&amp;$AH$5&amp;A285-COUNTIFS($H$263:$H285,"&lt;&gt;CZ"),IF(AND(H283="CZ",H282="CZ",H281&lt;&gt;"CZ",H284&lt;&gt;"CZ",H285="CZ",AF285=AF281,AF283&lt;&gt;AF280,AF283&lt;&gt;AF286),A282-COUNTIFS($H$263:$H281,"&lt;&gt;CZ")&amp;$AH$5&amp;A285-COUNTIFS($H$263:$H285,"&lt;&gt;CZ"),IF(AND(H283="CZ",H282="CZ",H281&lt;&gt;"CZ",H284="CZ",H285&lt;&gt;"CZ",AF285=AF281,AF283&lt;&gt;AF280,AF283&lt;&gt;AF286),A282-COUNTIFS($H$263:$H281,"&lt;&gt;CZ")&amp;$AH$5&amp;A285-COUNTIFS($H$263:$H285,"&lt;&gt;CZ"),IF(AND(H283="CZ",H282="CZ",H281="CZ",H284&lt;&gt;"CZ",H285&lt;&gt;"CZ",AF285=AF281,AF283&lt;&gt;AF280,AF283&lt;&gt;AF286),A281-COUNTIFS($H$263:$H281,"&lt;&gt;CZ")&amp;$AH$5&amp;A285-COUNTIFS($H$263:$H285,"&lt;&gt;CZ"),""))))))))))))))))))))))))))))))))))))))))))))))))</f>
        <v/>
      </c>
      <c r="AK283" s="102" t="str">
        <f>IF(AI283&lt;&gt;"","",IF(AJ283&lt;&gt;"","",IF(AND(H282="CZ",H281&lt;&gt;"CZ",H280&lt;&gt;"CZ",H283&lt;&gt;"CZ",H284&lt;&gt;"CZ",AF284=AF280,AF282&lt;&gt;AF279,AF282&lt;&gt;AF285),A281-COUNTIFS($H$263:$H280,"&lt;&gt;CZ"),IF(AND(H283="CZ",H282&lt;&gt;"CZ",H284="CZ",H285="CZ",H286="CZ",AF286=AF282,AF283&lt;&gt;AF281,AF283&lt;&gt;AF287),A283-COUNTIFS($H$263:$H282,"&lt;&gt;CZ")&amp;$AH$5&amp;A286-COUNTIFS($H$263:$H286,"&lt;&gt;CZ"),IF(AND(H283="CZ",H282="CZ",H284&lt;&gt;"CZ",H285="CZ",H286="CZ",AF286=AF282,AF283&lt;&gt;AF281,AF283&lt;&gt;AF287),A282-COUNTIFS($H$263:$H282,"&lt;&gt;CZ")&amp;$AH$5&amp;A286-COUNTIFS($H$263:$H286,"&lt;&gt;CZ"),IF(AND(H283="CZ",H282="CZ",H284="CZ",H285&lt;&gt;"CZ",H286="CZ",AF286=AF282,AF283&lt;&gt;AF281,AF283&lt;&gt;AF287),A282-COUNTIFS($H$263:$H282,"&lt;&gt;CZ")&amp;$AH$5&amp;A286-COUNTIFS($H$263:$H286,"&lt;&gt;CZ"),IF(AND(H283="CZ",H282="CZ",H284="CZ",H285="CZ",H286&lt;&gt;"CZ",AF286=AF282,AF283&lt;&gt;AF281,AF283&lt;&gt;AF287),A282-COUNTIFS($H$263:$H282,"&lt;&gt;CZ")&amp;$AH$5&amp;A286-COUNTIFS($H$263:$H286,"&lt;&gt;CZ"),IF(AND(H283="CZ",H282&lt;&gt;"CZ",H284="CZ",H285="CZ",H286&lt;&gt;"CZ",AF286=AF282,AF283&lt;&gt;AF281,AF283&lt;&gt;AF287),A283-COUNTIFS($H$263:$H282,"&lt;&gt;CZ")&amp;$AH$5&amp;A286-COUNTIFS($H$263:$H286,"&lt;&gt;CZ"),IF(AND(H283="CZ",H282&lt;&gt;"CZ",H284="CZ",H285&lt;&gt;"CZ",H286="CZ",AF286=AF282,AF283&lt;&gt;AF281,AF283&lt;&gt;AF287),A283-COUNTIFS($H$263:$H282,"&lt;&gt;CZ")&amp;$AH$5&amp;A286-COUNTIFS($H$263:$H286,"&lt;&gt;CZ"),IF(AND(H283="CZ",H282&lt;&gt;"CZ",H284&lt;&gt;"CZ",H285="CZ",H286="CZ",AF286=AF282,AF283&lt;&gt;AF281,AF283&lt;&gt;AF287),A283-COUNTIFS($H$263:$H282,"&lt;&gt;CZ")&amp;$AH$5&amp;A286-COUNTIFS($H$263:$H286,"&lt;&gt;CZ"),IF(AND(H283="CZ",H282&lt;&gt;"CZ",H284&lt;&gt;"CZ",H285&lt;&gt;"CZ",H286="CZ",AF286=AF282,AF283&lt;&gt;AF281,AF283&lt;&gt;AF287),A283-COUNTIFS($H$263:$H282,"&lt;&gt;CZ")&amp;$AH$5&amp;A286-COUNTIFS($H$263:$H286,"&lt;&gt;CZ"),IF(AND(H283="CZ",H282&lt;&gt;"CZ",H284&lt;&gt;"CZ",H285&lt;&gt;"CZ",H286&lt;&gt;"CZ",AF286=AF282,AF283&lt;&gt;AF281,AF283&lt;&gt;AF287),A286-COUNTIFS($H$263:$H286,"&lt;&gt;CZ"),IF(AND(H283="CZ",H282&lt;&gt;"CZ",H284&lt;&gt;"CZ",H285="CZ",H286&lt;&gt;"CZ",AF286=AF282,AF283&lt;&gt;AF281,AF283&lt;&gt;AF287),A283-COUNTIFS($H$263:$H282,"&lt;&gt;CZ")&amp;$AH$5&amp;A286-COUNTIFS($H$263:$H286,"&lt;&gt;CZ"),IF(AND(H283="CZ",H282="CZ",H284="CZ",H285&lt;&gt;"CZ",H286&lt;&gt;"CZ",AF286=AF282,AF283&lt;&gt;AF281,AF283&lt;&gt;AF287),A282-COUNTIFS($H$263:$H282,"&lt;&gt;CZ")&amp;$AH$5&amp;A286-COUNTIFS($H$263:$H286,"&lt;&gt;CZ"),IF(AND(H283="CZ",H282="CZ",H284&lt;&gt;"CZ",H285&lt;&gt;"CZ",H286&lt;&gt;"CZ",AF286=AF282,AF283&lt;&gt;AF281,AF283&lt;&gt;AF287),A282-COUNTIFS($H$263:$H282,"&lt;&gt;CZ")&amp;$AH$5&amp;A286-COUNTIFS($H$263:$H286,"&lt;&gt;CZ"),IF(AND(H283="CZ",H282="CZ",H284&lt;&gt;"CZ",H285&lt;&gt;"CZ",H286="CZ",AF286=AF282,AF283&lt;&gt;AF281,AF283&lt;&gt;AF287),A282-COUNTIFS($H$263:$H282,"&lt;&gt;CZ")&amp;$AH$5&amp;A286-COUNTIFS($H$263:$H286,"&lt;&gt;CZ"),IF(AND(H283="CZ",H282="CZ",H284&lt;&gt;"CZ",H285="CZ",H286&lt;&gt;"CZ",AF286=AF282,AF283&lt;&gt;AF281,AF283&lt;&gt;AF287),A282-COUNTIFS($H$263:$H282,"&lt;&gt;CZ")&amp;$AH$5&amp;A286-COUNTIFS($H$263:$H286,"&lt;&gt;CZ"),IF(AND(H283="CZ",H282&lt;&gt;"CZ",H284="CZ",H285&lt;&gt;"CZ",H286&lt;&gt;"CZ",AF286=AF282,AF283&lt;&gt;AF281,AF283&lt;&gt;AF287),A283-COUNTIFS($H$263:$H282,"&lt;&gt;CZ")&amp;$AH$5&amp;A286-COUNTIFS($H$263:$H286,"&lt;&gt;CZ"),IF(AND(H283="CZ",H284&lt;&gt;"CZ",H285="CZ",H286="CZ",H287="CZ",AF283=AF287,AF283&lt;&gt;AF282,AF283&lt;&gt;AF288),A283-COUNTIFS($H$263:$H283,"&lt;&gt;CZ")&amp;$AH$5&amp;A287-COUNTIFS($H$263:$H287,"&lt;&gt;CZ"),IF(AND(H283="CZ",H284="CZ",H285&lt;&gt;"CZ",H286="CZ",H287="CZ",AF283=AF287,AF283&lt;&gt;AF282,AF283&lt;&gt;AF288),A283-COUNTIFS($H$263:$H283,"&lt;&gt;CZ")&amp;$AH$5&amp;A287-COUNTIFS($H$263:$H287,"&lt;&gt;CZ"),IF(AND(H283="CZ",H284="CZ",H285="CZ",H286&lt;&gt;"CZ",H287="CZ",AF283=AF287,AF283&lt;&gt;AF282,AF283&lt;&gt;AF288),A283-COUNTIFS($H$263:$H283,"&lt;&gt;CZ")&amp;$AH$5&amp;A287-COUNTIFS($H$263:$H287,"&lt;&gt;CZ"),IF(AND(H283="CZ",H284="CZ",H285="CZ",H286="CZ",H287&lt;&gt;"CZ",AF283=AF287,AF283&lt;&gt;AF282,AF283&lt;&gt;AF288),A283-COUNTIFS($H$263:$H283,"&lt;&gt;CZ")&amp;$AH$5&amp;A287-COUNTIFS($H$263:$H287,"&lt;&gt;CZ"),IF(AND(H283="CZ",H282&lt;&gt;"CZ",H281="CZ",H280="CZ",H284&lt;&gt;"CZ",AF284=AF280,AF283&lt;&gt;AF279,AF283&lt;&gt;AF285),A280-COUNTIFS($H$263:$H280,"&lt;&gt;CZ")&amp;$AH$5&amp;A284-COUNTIFS($H$263:$H284,"&lt;&gt;CZ"),IF(AND(H283="CZ",H284&lt;&gt;"CZ",H285="CZ",H286="CZ",H287&lt;&gt;"CZ",AF283=AF287,AF283&lt;&gt;AF282,AF283&lt;&gt;AF288),A283-COUNTIFS($H$263:$H283,"&lt;&gt;CZ")&amp;$AH$5&amp;A287-COUNTIFS($H$263:$H287,"&lt;&gt;CZ"),IF(AND(H283="CZ",H284&lt;&gt;"CZ",H285="CZ",H286&lt;&gt;"CZ",H287="CZ",AF283=AF287,AF283&lt;&gt;AF282,AF283&lt;&gt;AF288),A283-COUNTIFS($H$263:$H283,"&lt;&gt;CZ")&amp;$AH$5&amp;A287-COUNTIFS($H$263:$H287,"&lt;&gt;CZ"),IF(AND(H283="CZ",H284&lt;&gt;"CZ",H285&lt;&gt;"CZ",H286="CZ",H287="CZ",AF283=AF287,AF283&lt;&gt;AF282,AF283&lt;&gt;AF288),A283-COUNTIFS($H$263:$H283,"&lt;&gt;CZ")&amp;$AH$5&amp;A287-COUNTIFS($H$263:$H287,"&lt;&gt;CZ"),IF(AND(H283="CZ",H284&lt;&gt;"CZ",H285&lt;&gt;"CZ",H286&lt;&gt;"CZ",H287="CZ",AF283=AF287,AF283&lt;&gt;AF282,AF283&lt;&gt;AF288),A283-COUNTIFS($H$263:$H283,"&lt;&gt;CZ")&amp;$AH$5&amp;A287-COUNTIFS($H$263:$H287,"&lt;&gt;CZ"),IF(AND(H283="CZ",H284&lt;&gt;"CZ",H285&lt;&gt;"CZ",H286="CZ",H287&lt;&gt;"CZ",AF283=AF287,AF283&lt;&gt;AF282,AF283&lt;&gt;AF288),A283-COUNTIFS($H$263:$H283,"&lt;&gt;CZ")&amp;$AH$5&amp;A287-COUNTIFS($H$263:$H287,"&lt;&gt;CZ"),IF(AND(H283="CZ",H284&lt;&gt;"CZ",H285="CZ",H286&lt;&gt;"CZ",H287&lt;&gt;"CZ",AF283=AF287,AF283&lt;&gt;AF282,AF283&lt;&gt;AF288),A283-COUNTIFS($H$263:$H283,"&lt;&gt;CZ")&amp;$AH$5&amp;A287-COUNTIFS($H$263:$H287,"&lt;&gt;CZ"),IF(AND(H283="CZ",H284="CZ",H285&lt;&gt;"CZ",H286&lt;&gt;"CZ",H287&lt;&gt;"CZ",AF283=AF287,AF283&lt;&gt;AF282,AF283&lt;&gt;AF288),A283-COUNTIFS($H$263:$H283,"&lt;&gt;CZ")&amp;$AH$5&amp;A287-COUNTIFS($H$263:$H287,"&lt;&gt;CZ"),IF(AND(H283="CZ",H284="CZ",H285="CZ",H286&lt;&gt;"CZ",H287&lt;&gt;"CZ",AF283=AF287,AF283&lt;&gt;AF282,AF283&lt;&gt;AF288),A283-COUNTIFS($H$263:$H283,"&lt;&gt;CZ")&amp;$AH$5&amp;A287-COUNTIFS($H$263:$H287,"&lt;&gt;CZ"),IF(AND(H283="CZ",H284="CZ",H285&lt;&gt;"CZ",H286="CZ",H287&lt;&gt;"CZ",AF283=AF287,AF283&lt;&gt;AF282,AF283&lt;&gt;AF288),A283-COUNTIFS($H$263:$H283,"&lt;&gt;CZ")&amp;$AH$5&amp;A287-COUNTIFS($H$263:$H287,"&lt;&gt;CZ"),IF(AND(H283="CZ",H284="CZ",H285="CZ",H286&lt;&gt;"CZ",H287&lt;&gt;"CZ",AF283=AF287,AF283&lt;&gt;AF282,AF283&lt;&gt;AF288),A283-COUNTIFS($H$263:$H283,"&lt;&gt;CZ")&amp;$AH$5&amp;A287-COUNTIFS($H$263:$H287,"&lt;&gt;CZ"),IF(AND(H283="CZ",H284="CZ",H285&lt;&gt;"CZ",H286&lt;&gt;"CZ",H287&lt;&gt;"CZ",AF283=AF287,AF283&lt;&gt;AF282,AF283&lt;&gt;AF288),A287-COUNTIFS($H$263:$H287,"&lt;&gt;CZ"),""))))))))))))))))))))))))))))))))))</f>
        <v/>
      </c>
      <c r="AL283" s="120" t="str">
        <f t="shared" si="17"/>
        <v/>
      </c>
    </row>
    <row r="284" spans="1:38" s="104" customFormat="1" ht="15" hidden="1" customHeight="1">
      <c r="A284" s="105">
        <v>22</v>
      </c>
      <c r="B284" s="106" t="e">
        <v>#N/A</v>
      </c>
      <c r="C284" s="107" t="s">
        <v>251</v>
      </c>
      <c r="D284" s="107" t="s">
        <v>251</v>
      </c>
      <c r="E284" s="106" t="s">
        <v>251</v>
      </c>
      <c r="F284" s="108"/>
      <c r="G284" s="109" t="s">
        <v>251</v>
      </c>
      <c r="H284" s="110" t="s">
        <v>251</v>
      </c>
      <c r="I284" s="111"/>
      <c r="J284" s="112" t="s">
        <v>251</v>
      </c>
      <c r="K284" s="111"/>
      <c r="L284" s="112" t="s">
        <v>251</v>
      </c>
      <c r="M284" s="111"/>
      <c r="N284" s="112" t="s">
        <v>251</v>
      </c>
      <c r="O284" s="111"/>
      <c r="P284" s="112" t="s">
        <v>251</v>
      </c>
      <c r="Q284" s="111"/>
      <c r="R284" s="112" t="s">
        <v>251</v>
      </c>
      <c r="S284" s="113"/>
      <c r="T284" s="112" t="s">
        <v>251</v>
      </c>
      <c r="U284" s="111"/>
      <c r="V284" s="112" t="s">
        <v>251</v>
      </c>
      <c r="W284" s="111"/>
      <c r="X284" s="112" t="s">
        <v>251</v>
      </c>
      <c r="Y284" s="111"/>
      <c r="Z284" s="112" t="s">
        <v>251</v>
      </c>
      <c r="AA284" s="111"/>
      <c r="AB284" s="112" t="s">
        <v>251</v>
      </c>
      <c r="AC284" s="111"/>
      <c r="AD284" s="112" t="s">
        <v>251</v>
      </c>
      <c r="AE284" s="116">
        <v>0</v>
      </c>
      <c r="AF284" s="117" t="s">
        <v>251</v>
      </c>
      <c r="AG284" s="118" t="s">
        <v>251</v>
      </c>
      <c r="AH284" s="100" t="str">
        <f t="shared" ca="1" si="16"/>
        <v/>
      </c>
      <c r="AI284" s="119" t="str">
        <f>IF(H284="","",IF(H284&lt;&gt;"CZ","NE",IF(AND(H284="CZ",AF283&lt;&gt;AF284,AF284&lt;&gt;AF285),A284-COUNTIF($H$263:$H284,"&lt;&gt;CZ"),IF(AND(H284="CZ",H283="CZ",AF284=AF283,AF284&lt;&gt;AF282,AF284&lt;&gt;AF285),A283-COUNTIF($H$263:$H284,"&lt;&gt;CZ")&amp;$AH$5&amp;A284-COUNTIF($H$263:$H284,"&lt;&gt;CZ"),IF(AND(H284="CZ",H285="CZ",AF284&lt;&gt;AF283,AF284=AF285,AF284&lt;&gt;AF286),A284-COUNTIF($H$263:$H284,"&lt;&gt;CZ")&amp;$AH$5&amp;A285-COUNTIF($H$263:$H285,"&lt;&gt;CZ"),IF(AND(H284="CZ",H283="CZ",H282="CZ",AF284=AF282,AF284&lt;&gt;AF281,AF284&lt;&gt;AF285),A282-COUNTIF($H$263:$H284,"&lt;&gt;CZ")&amp;$AH$5&amp;A284-COUNTIF($H$263:$H284,"&lt;&gt;CZ"),IF(AND(H284="CZ",H283="CZ",H285="CZ",AF285=AF283,AF284&lt;&gt;AF282,AF284&lt;&gt;AF286),A283-COUNTIF($H$263:$H283,"&lt;&gt;CZ")&amp;$AH$5&amp;A285-COUNTIF($H$263:$H285,"&lt;&gt;CZ"),IF(AND(H284="CZ",H285="CZ",H286="CZ",AF284&lt;&gt;AF283,AF284=AF286,AF284&lt;&gt;AF287),A284-COUNTIF($H$263:$H284,"&lt;&gt;CZ")&amp;$AH$5&amp;A286-COUNTIF($H$263:$H286,"&lt;&gt;CZ"),IF(AND(H284="CZ",H283="CZ",H282="CZ",H281="CZ",AF284=AF281,AF284&lt;&gt;AF280,AF284&lt;&gt;AF285),A281-COUNTIF($H$263:$H281,"&lt;&gt;CZ")&amp;$AH$5&amp;A284-COUNTIF($H$263:$H284,"&lt;&gt;CZ"),IF(AND(H284="CZ",H283="CZ",H282="CZ",H285="CZ",AF285=AF282,AF284&lt;&gt;AF281,AF284&lt;&gt;AF286),A282-COUNTIF($H$263:$H282,"&lt;&gt;CZ")&amp;$AH$5&amp;A285-COUNTIF($H$263:$H285,"&lt;&gt;CZ"),IF(AND(H284="CZ",H283="CZ",H285="CZ",H286="CZ",AF286=AF283,AF284&lt;&gt;AF282,AF284&lt;&gt;AF287),A283-COUNTIF($H$263:$H283,"&lt;&gt;CZ")&amp;$AH$5&amp;A286-COUNTIF($H$263:$H286,"&lt;&gt;CZ"),IF(AND(H284="CZ",H285="CZ",H286="CZ",H287="CZ",AF284&lt;&gt;AF283,AF284=AF287,AF284&lt;&gt;AF288),A284-COUNTIF($H$263:$H284,"&lt;&gt;CZ")&amp;$AH$5&amp;A287-COUNTIF($H$263:$H287,"&lt;&gt;CZ"),IF(AND(H284="CZ",H283="CZ",H282="CZ",H281="CZ",H280="CZ",AF284=AF280,AF284&lt;&gt;AF279,AF284&lt;&gt;AF285),A280-COUNTIF($H$263:$H280,"&lt;&gt;CZ")&amp;$AH$5&amp;A284-COUNTIF($H$263:$H284,"&lt;&gt;CZ"),IF(AND(H284="CZ",H283="CZ",H282="CZ",H281="CZ",H285="CZ",AF285=AF281,AF284&lt;&gt;AF280,AF284&lt;&gt;AF286),A281-COUNTIF($H$263:$H281,"&lt;&gt;CZ")&amp;$AH$5&amp;A285-COUNTIF($H$263:$H285,"&lt;&gt;CZ"),IF(AND(H284="CZ",H283="CZ",H282="CZ",H285="CZ",H286="CZ",AF286=AF282,AF284&lt;&gt;AF281,AF284&lt;&gt;AF287),A282-COUNTIF($H$263:$H282,"&lt;&gt;CZ")&amp;$AH$5&amp;A286-COUNTIF($H$263:$H286,"&lt;&gt;CZ"),IF(AND(H284="CZ",H283="CZ",H285="CZ",H286="CZ",H287="CZ",AF287=AF283,AF284&lt;&gt;AF282,AF284&lt;&gt;AF288),A283-COUNTIF($H$263:$H283,"&lt;&gt;CZ")&amp;$AH$5&amp;A287-COUNTIF($H$263:$H287,"&lt;&gt;CZ"),IF(AND(H284="CZ",H285="CZ",H286="CZ",H287="CZ",H288="CZ",AF284&lt;&gt;AF283,AF284=AF288,AF284&lt;&gt;AF289),A284-COUNTIF($H$263:$H284,"&lt;&gt;CZ")&amp;$AH$5&amp;A288-COUNTIF($H$263:$H288,"&lt;&gt;CZ"),IF(AND(H284="CZ",H283&lt;&gt;"CZ",AF284=AF283,AF284&lt;&gt;AF282,AF284&lt;&gt;AF285),A284-COUNTIF($H$263:$H284,"&lt;&gt;CZ"),IF(AND(H284="CZ",H285&lt;&gt;"CZ",AF284&lt;&gt;AF283,AF284=AF285,AF284&lt;&gt;AF286),A284-COUNTIF($H$263:$H284,"&lt;&gt;CZ"),IF(AND(H284="CZ",H283&lt;&gt;"CZ",H282="CZ",AF284=AF282,AF284&lt;&gt;AF281,AF284&lt;&gt;AF285),A282-COUNTIF($H$263:$H282,"&lt;&gt;CZ")&amp;$AH$5&amp;A284-COUNTIF($H$263:$H284,"&lt;&gt;CZ"),IF(AND(H284="CZ",H283="CZ",H282&lt;&gt;"CZ",AF284=AF282,AF284&lt;&gt;AF281,AF284&lt;&gt;AF285),A283-COUNTIF($H$263:$H282,"&lt;&gt;CZ")&amp;$AH$5&amp;A284-COUNTIF($H$263:$H284,"&lt;&gt;CZ"),IF(AND(H284="CZ",H283&lt;&gt;"CZ",H282&lt;&gt;"CZ",AF284=AF282,AF284&lt;&gt;AF281,AF284&lt;&gt;AF285),A284-COUNTIF($H$263:$H284,"&lt;&gt;CZ"),IF(AND(H284="CZ",H283&lt;&gt;"CZ",H285="CZ",AF284=AF283,AF284&lt;&gt;AF282,AF284=AF285,AF284&lt;&gt;AF286),A284-COUNTIF($H$263:$H283,"&lt;&gt;CZ")&amp;$AH$5&amp;A285-COUNTIF($H$263:$H285,"&lt;&gt;CZ"),IF(AND(H284="CZ",H283="CZ",H285&lt;&gt;"CZ",AF285=AF283,AF284&lt;&gt;AF282,AF284&lt;&gt;AF286),A283-COUNTIF($H$263:$H283,"&lt;&gt;CZ")&amp;$AH$5&amp;A285-COUNTIF($H$263:$H285,"&lt;&gt;CZ"),IF(AND(H284="CZ",H283&lt;&gt;"CZ",H285&lt;&gt;"CZ",AF285=AF283,AF284&lt;&gt;AF282,AF284&lt;&gt;AF286),A284-COUNTIF($H$263:$H283,"&lt;&gt;CZ"),IF(AND(H284="CZ",H285&lt;&gt;"CZ",H286="CZ",AF284&lt;&gt;AF283,AF284=AF286,AF284&lt;&gt;AF287),A284-COUNTIF($H$263:$H284,"&lt;&gt;CZ")&amp;$AH$5&amp;A286-COUNTIF($H$263:$H286,"&lt;&gt;CZ"),IF(AND(H284="CZ",H285="CZ",H286&lt;&gt;"CZ",AF284&lt;&gt;AF283,AF284=AF286,AF284&lt;&gt;AF287),A284-COUNTIF($H$263:$H284,"&lt;&gt;CZ")&amp;$AH$5&amp;A286-COUNTIF($H$263:$H286,"&lt;&gt;CZ"),IF(AND(H284="CZ",H285&lt;&gt;"CZ",H286&lt;&gt;"CZ",AF284&gt;0,AF284&lt;&gt;AF283,AF284=AF286,AF284&lt;&gt;AF287),A284-COUNTIF($H$263:$H284,"&lt;&gt;CZ"),IF(AND(H284="CZ",H283&lt;&gt;"CZ",H282="CZ",H281="CZ",AF284=AF281,AF284&lt;&gt;AF280,AF284&lt;&gt;AF285),A281-COUNTIF($H$263:$H281,"&lt;&gt;CZ")&amp;$AH$5&amp;A284-COUNTIF($H$263:$H284,"&lt;&gt;CZ"),IF(AND(H284="CZ",H283="CZ",H282&lt;&gt;"CZ",H281="CZ",AF284=AF281,AF284&lt;&gt;AF280,AF284&lt;&gt;AF285),A281-COUNTIF($H$263:$H281,"&lt;&gt;CZ")&amp;$AH$5&amp;A284-COUNTIF($H$263:$H284,"&lt;&gt;CZ"),IF(AND(H284="CZ",H283="CZ",H282="CZ",H281&lt;&gt;"CZ",AF284=AF281,AF284&lt;&gt;AF280,AF284&lt;&gt;AF285),A282-COUNTIF($H$263:$H281,"&lt;&gt;CZ")&amp;$AH$5&amp;A284-COUNTIF($H$263:$H284,"&lt;&gt;CZ"),IF(AND(H284="CZ",H283&lt;&gt;"CZ",H282&lt;&gt;"CZ",H281="CZ",AF284=AF281,AF284&lt;&gt;AF280,AF284&lt;&gt;AF285),A281-COUNTIF($H$263:$H281,"&lt;&gt;CZ")&amp;$AH$5&amp;A284-COUNTIF($H$263:$H284,"&lt;&gt;CZ"),IF(AND(H284="CZ",H283&lt;&gt;"CZ",H282="CZ",H281&lt;&gt;"CZ",AF284=AF281,AF284&lt;&gt;AF280,AF284&lt;&gt;AF285),A282-COUNTIF($H$263:$H281,"&lt;&gt;CZ")&amp;$AH$5&amp;A284-COUNTIF($H$263:$H284,"&lt;&gt;CZ"),IF(AND(H284="CZ",H283="CZ",H282&lt;&gt;"CZ",H281&lt;&gt;"CZ",AF284=AF281,AF284&lt;&gt;AF280,AF284&lt;&gt;AF285),A282-COUNTIF($H$263:$H281,"&lt;&gt;CZ")&amp;$AH$5&amp;A284-COUNTIF($H$263:$H284,"&lt;&gt;CZ"),IF(AND(H284="CZ",H283&lt;&gt;"CZ",H282&lt;&gt;"CZ",H281&lt;&gt;"CZ",AF284=AF281,AF284&lt;&gt;AF280,AF284&lt;&gt;AF285),A284-COUNTIF($H$263:$H284,"&lt;&gt;CZ"),IF(AND(H284="CZ",H283="CZ",H282&lt;&gt;"CZ",H285="CZ",AF284=AF282,AF284&lt;&gt;AF281,AF284=AF285,AF284&lt;&gt;AF286),A283-COUNTIF($H$263:$H282,"&lt;&gt;CZ")&amp;$AH$5&amp;A285-COUNTIF($H$263:$H285,"&lt;&gt;CZ"),IF(AND(H284="CZ",H283="CZ",H282="CZ",H285&lt;&gt;"CZ",AF284=AF282,AF284&lt;&gt;AF281,AF284=AF285,AF284&lt;&gt;AF286),A282-COUNTIF($H$263:$H282,"&lt;&gt;CZ")&amp;$AH$5&amp;A285-COUNTIF($H$263:$H285,"&lt;&gt;CZ"),IF(AND(H284="CZ",H283&lt;&gt;"CZ",H282&lt;&gt;"CZ",H285="CZ",AF284=AF282,AF284&lt;&gt;AF281,AF284=AF285,AF284&lt;&gt;AF286),A283-COUNTIF($H$263:$H282,"&lt;&gt;CZ")&amp;$AH$5&amp;A285-COUNTIF($H$263:$H285,"&lt;&gt;CZ"),IF(AND(H284="CZ",H283&lt;&gt;"CZ",H282="CZ",H285="CZ",AF284=AF282,AF284&lt;&gt;AF281,AF284=AF285,AF284&lt;&gt;AF286),A282-COUNTIF($H$263:$H282,"&lt;&gt;CZ")&amp;$AH$5&amp;A285-COUNTIF($H$263:$H285,"&lt;&gt;CZ"),IF(AND(H284="CZ",H283&lt;&gt;"CZ",H282="CZ",H285&lt;&gt;"CZ",AF284=AF282,AF284&lt;&gt;AF281,AF284=AF285,AF284&lt;&gt;AF286),A282-COUNTIF($H$263:$H282,"&lt;&gt;CZ")&amp;$AH$5&amp;A285-COUNTIF($H$263:$H285,"&lt;&gt;CZ"),IF(AND(H284="CZ",H283="CZ",H282&lt;&gt;"CZ",H285&lt;&gt;"CZ",AF285=AF282,AF284&lt;&gt;AF281,AF284&lt;&gt;AF286),A283-COUNTIF($H$263:$H282,"&lt;&gt;CZ")&amp;$AH$5&amp;A285-COUNTIF($H$263:$H285,"&lt;&gt;CZ"),IF(AND(H284="CZ",H283&lt;&gt;"CZ",H282&lt;&gt;"CZ",H285&lt;&gt;"CZ",AF285=AF282,AF284&lt;&gt;AF281,AF284&lt;&gt;AF286),A283-COUNTIF($H$263:$H282,"&lt;&gt;CZ"),IF(AND(H284="CZ",H283&lt;&gt;"CZ",H285="CZ",H286="CZ",AF286=AF283,AF284&lt;&gt;AF282,AF284&lt;&gt;AF287),A284-COUNTIF($H$263:$H283,"&lt;&gt;CZ")&amp;$AH$5&amp;A286-COUNTIF($H$263:$H286,"&lt;&gt;CZ"),IF(AND(H284="CZ",H283="CZ",H285&lt;&gt;"CZ",H286="CZ",AF286=AF283,AF284&lt;&gt;AF282,AF284&lt;&gt;AF287),A283-COUNTIF($H$263:$H283,"&lt;&gt;CZ")&amp;$AH$5&amp;A286-COUNTIF($H$263:$H286,"&lt;&gt;CZ"),IF(AND(H284="CZ",H283="CZ",H285="CZ",H286&lt;&gt;"CZ",AF286=AF283,AF284&lt;&gt;AF282,AF284&lt;&gt;AF287),A283-COUNTIF($H$263:$H283,"&lt;&gt;CZ")&amp;$AH$5&amp;A286-COUNTIF($H$263:$H286,"&lt;&gt;CZ"),IF(AND(H284="CZ",H283&lt;&gt;"CZ",H285&lt;&gt;"CZ",H286="CZ",AF286=AF283,AF284&lt;&gt;AF282,AF284&lt;&gt;AF287),A284-COUNTIF($H$263:$H283,"&lt;&gt;CZ")&amp;$AH$5&amp;A286-COUNTIF($H$263:$H286,"&lt;&gt;CZ"),IF(AND(H284="CZ",H283&lt;&gt;"CZ",H285="CZ",H286&lt;&gt;"CZ",AF286=AF283,AF284&lt;&gt;AF282,AF284&lt;&gt;AF287),A284-COUNTIF($H$263:$H283,"&lt;&gt;CZ")&amp;$AH$5&amp;A286-COUNTIF($H$263:$H286,"&lt;&gt;CZ"),IF(AND(H284="CZ",H283="CZ",H285&lt;&gt;"CZ",H286&lt;&gt;"CZ",AF286=AF283,AF284&lt;&gt;AF282,AF284&lt;&gt;AF287),A283-COUNTIF($H$263:$H283,"&lt;&gt;CZ")&amp;$AH$5&amp;A286-COUNTIF($H$263:$H286,"&lt;&gt;CZ"),IF(AND(H284="CZ",H283&lt;&gt;"CZ",H285&lt;&gt;"CZ",H286&lt;&gt;"CZ",AF286=AF283,AF284&lt;&gt;AF282,AF284&lt;&gt;AF287),A284-COUNTIF($H$263:$H283,"&lt;&gt;CZ"),IF(AND(H284="CZ",H285="CZ",H286="CZ",H287&lt;&gt;"CZ",AF284&lt;&gt;AF283,AF284=AF287,AF284&lt;&gt;AF288),A284-COUNTIF($H$263:$H284,"&lt;&gt;CZ")&amp;$AH$5&amp;A287-COUNTIF($H$263:$H287,"&lt;&gt;CZ"),IF(AND(H284="CZ",H285="CZ",H286&lt;&gt;"CZ",H287="CZ",AF284&lt;&gt;AF283,AF284=AF287,AF284&lt;&gt;AF288),A284-COUNTIF($H$263:$H284,"&lt;&gt;CZ")&amp;$AH$5&amp;A287-COUNTIF($H$263:$H287,"&lt;&gt;CZ"),IF(AND(H284="CZ",H285&lt;&gt;"CZ",H286="CZ",H287="CZ",AF284&lt;&gt;AF283,AF284=AF287,AF284&lt;&gt;AF288),A284-COUNTIF($H$263:$H284,"&lt;&gt;CZ")&amp;$AH$5&amp;A287-COUNTIF($H$263:$H287,"&lt;&gt;CZ"),IF(AND(H284="CZ",H285&lt;&gt;"CZ",H286&lt;&gt;"CZ",H287="CZ",AF284&lt;&gt;AF283,AF284=AF287,AF284&lt;&gt;AF288),A284-COUNTIF($H$263:$H284,"&lt;&gt;CZ")&amp;$AH$5&amp;A287-COUNTIF($H$263:$H287,"&lt;&gt;CZ"),"")))))))))))))))))))))))))))))))))))))))))))))))))))))</f>
        <v/>
      </c>
      <c r="AJ284" s="102" t="str">
        <f>IF(AI284&lt;&gt;"","",IF(AND(H284="CZ",H285&lt;&gt;"CZ",H286="CZ",H287&lt;&gt;"CZ",AF284&lt;&gt;AF283,AF284=AF287,AF284&lt;&gt;AF288),A284-COUNTIF($H$263:$H284,"&lt;&gt;CZ")&amp;$AH$5&amp;A287-COUNTIF($H$263:$H287,"&lt;&gt;CZ"),IF(AND(H284="CZ",H285="CZ",H286&lt;&gt;"CZ",H287&lt;&gt;"CZ",AF284&lt;&gt;AF283,AF284=AF287,AF284&lt;&gt;AF288),A284-COUNTIF($H$263:$H284,"&lt;&gt;CZ")&amp;$AH$5&amp;A287-COUNTIF($H$263:$H287,"&lt;&gt;CZ"),IF(AND(H284="CZ",H285&lt;&gt;"CZ",H286&lt;&gt;"CZ",H287&lt;&gt;"CZ",AF284&lt;&gt;AF283,AF284=AF287,AF284&lt;&gt;AF288),A284-COUNTIF($H$263:$H284,"&lt;&gt;CZ"),IF(AND(H284="CZ",H283&lt;&gt;"CZ",H282="CZ",H281="CZ",H280="CZ",AF284=AF280,AF284&lt;&gt;AF279,AF284&lt;&gt;AF285),A280-COUNTIFS($H$263:$H280,"&lt;&gt;CZ")&amp;$AH$5&amp;A284-COUNTIFS($H$263:$H284,"&lt;&gt;CZ"),IF(AND(H284="CZ",H283="CZ",H282&lt;&gt;"CZ",H281="CZ",H280="CZ",AF284=AF280,AF284&lt;&gt;AF279,AF284&lt;&gt;AF285),A280-COUNTIFS($H$263:$H280,"&lt;&gt;CZ")&amp;$AH$5&amp;A284-COUNTIFS($H$263:$H284,"&lt;&gt;CZ"),IF(AND(H284="CZ",H283="CZ",H282="CZ",H281&lt;&gt;"CZ",H280="CZ",AF284=AF280,AF284&lt;&gt;AF279,AF284&lt;&gt;AF285),A280-COUNTIFS($H$263:$H280,"&lt;&gt;CZ")&amp;$AH$5&amp;A284-COUNTIFS($H$263:$H284,"&lt;&gt;CZ"),IF(AND(H284="CZ",H283="CZ",H282="CZ",H281="CZ",H280&lt;&gt;"CZ",AF284=AF280,AF284&lt;&gt;AF279,AF284&lt;&gt;AF285),A281-COUNTIFS($H$263:$H280,"&lt;&gt;CZ")&amp;$AH$5&amp;A284-COUNTIFS($H$263:$H284,"&lt;&gt;CZ"),IF(AND(H284="CZ",H283&lt;&gt;"CZ",H282="CZ",H281="CZ",H280&lt;&gt;"CZ",AF284=AF280,AF284&lt;&gt;AF279,AF284&lt;&gt;AF285),A281-COUNTIFS($H$263:$H280,"&lt;&gt;CZ")&amp;$AH$5&amp;A284-COUNTIFS($H$263:$H284,"&lt;&gt;CZ"),IF(AND(H284="CZ",H283&lt;&gt;"CZ",H282="CZ",H281&lt;&gt;"CZ",H280="CZ",AF284=AF280,AF284&lt;&gt;AF279,AF284&lt;&gt;AF285),A280-COUNTIFS($H$263:$H280,"&lt;&gt;CZ")&amp;$AH$5&amp;A284-COUNTIFS($H$263:$H284,"&lt;&gt;CZ"),IF(AND(H284="CZ",H283&lt;&gt;"CZ",H282&lt;&gt;"CZ",H281="CZ",H280="CZ",AF284=AF280,AF284&lt;&gt;AF279,AF284&lt;&gt;AF285),A280-COUNTIFS($H$263:$H280,"&lt;&gt;CZ")&amp;$AH$5&amp;A284-COUNTIFS($H$263:$H284,"&lt;&gt;CZ"),IF(AND(H284="CZ",H283&lt;&gt;"CZ",H282&lt;&gt;"CZ",H281&lt;&gt;"CZ",H280="CZ",AF284=AF280,AF284&lt;&gt;AF279,AF284&lt;&gt;AF285),A280-COUNTIFS($H$263:$H280,"&lt;&gt;CZ")&amp;$AH$5&amp;A284-COUNTIFS($H$263:$H284,"&lt;&gt;CZ"),IF(AND(H284="CZ",H283&lt;&gt;"CZ",H282&lt;&gt;"CZ",H281="CZ",H280&lt;&gt;"CZ",AF284=AF280,AF284&lt;&gt;AF279,AF284&lt;&gt;AF285),A281-COUNTIFS($H$263:$H280,"&lt;&gt;CZ")&amp;$AH$5&amp;A284-COUNTIFS($H$263:$H284,"&lt;&gt;CZ"),IF(AND(H284="CZ",H283&lt;&gt;"CZ",H282="CZ",H281&lt;&gt;"CZ",H280&lt;&gt;"CZ",AF284=AF280,AF284&lt;&gt;AF279,AF284&lt;&gt;AF285),A281-COUNTIFS($H$263:$H280,"&lt;&gt;CZ")&amp;$AH$5&amp;A284-COUNTIFS($H$263:$H284,"&lt;&gt;CZ"),IF(AND(H284="CZ",H283="CZ",H282&lt;&gt;"CZ",H281&lt;&gt;"CZ",H280&lt;&gt;"CZ",AF284=AF280,AF284&lt;&gt;AF279,AF284&lt;&gt;AF285),A281-COUNTIFS($H$263:$H280,"&lt;&gt;CZ")&amp;$AH$5&amp;A284-COUNTIFS($H$263:$H284,"&lt;&gt;CZ"),IF(AND(H284="CZ",H283="CZ",H282&lt;&gt;"CZ",H281&lt;&gt;"CZ",H280="CZ",AF284=AF280,AF284&lt;&gt;AF279,AF284&lt;&gt;AF285),A280-COUNTIFS($H$263:$H280,"&lt;&gt;CZ")&amp;$AH$5&amp;A284-COUNTIFS($H$263:$H284,"&lt;&gt;CZ"),IF(AND(H284="CZ",H283="CZ",H282&lt;&gt;"CZ",H281="CZ",H280&lt;&gt;"CZ",AF284=AF280,AF284&lt;&gt;AF279,AF284&lt;&gt;AF285),A281-COUNTIFS($H$263:$H280,"&lt;&gt;CZ")&amp;$AH$5&amp;A284-COUNTIFS($H$263:$H284,"&lt;&gt;CZ"),IF(AND(H284="CZ",H283="CZ",H282="CZ",H281&lt;&gt;"CZ",H280&lt;&gt;"CZ",AF284=AF280,AF284&lt;&gt;AF279,AF284&lt;&gt;AF285),A281-COUNTIFS($H$263:$H280,"&lt;&gt;CZ")&amp;$AH$5&amp;A284-COUNTIFS($H$263:$H284,"&lt;&gt;CZ"),IF(AND(H284="CZ",H283&lt;&gt;"CZ",H282&lt;&gt;"CZ",H281&lt;&gt;"CZ",H280&lt;&gt;"CZ",AF284=AF280,AF284&lt;&gt;AF279,AF284&lt;&gt;AF285),A281-COUNTIFS($H$263:$H280,"&lt;&gt;CZ"),IF(AND(H284="CZ",H283&lt;&gt;"CZ",H282="CZ",H281="CZ",H285="CZ",AF285=AF281,AF284&lt;&gt;AF280,AF284&lt;&gt;AF286),A281-COUNTIFS($H$263:$H281,"&lt;&gt;CZ")&amp;$AH$5&amp;A285-COUNTIFS($H$263:$H285,"&lt;&gt;CZ"),IF(AND(H284="CZ",H283="CZ",H282&lt;&gt;"CZ",H281="CZ",H285="CZ",AF285=AF281,AF284&lt;&gt;AF280,AF284&lt;&gt;AF286),A281-COUNTIFS($H$263:$H281,"&lt;&gt;CZ")&amp;$AH$5&amp;A285-COUNTIFS($H$263:$H285,"&lt;&gt;CZ"),IF(AND(H284="CZ",H283="CZ",H282="CZ",H281&lt;&gt;"CZ",H285="CZ",AF285=AF281,AF284&lt;&gt;AF280,AF284&lt;&gt;AF286),A282-COUNTIFS($H$263:$H281,"&lt;&gt;CZ")&amp;$AH$5&amp;A285-COUNTIFS($H$263:$H285,"&lt;&gt;CZ"),IF(AND(H284="CZ",H283="CZ",H282="CZ",H281="CZ",H285&lt;&gt;"CZ",AF285=AF281,AF284&lt;&gt;AF280,AF284&lt;&gt;AF286),A281-COUNTIFS($H$263:$H281,"&lt;&gt;CZ")&amp;$AH$5&amp;A285-COUNTIFS($H$263:$H285,"&lt;&gt;CZ"),IF(AND(H284="CZ",H283&lt;&gt;"CZ",H282="CZ",H281="CZ",H285&lt;&gt;"CZ",AF285=AF281,AF284&lt;&gt;AF280,AF284&lt;&gt;AF286),A281-COUNTIFS($H$263:$H281,"&lt;&gt;CZ")&amp;$AH$5&amp;A285-COUNTIFS($H$263:$H285,"&lt;&gt;CZ"),IF(AND(H284="CZ",H283&lt;&gt;"CZ",H282="CZ",H281&lt;&gt;"CZ",H285="CZ",AF285=AF281,AF284&lt;&gt;AF280,AF284&lt;&gt;AF286),A282-COUNTIFS($H$263:$H281,"&lt;&gt;CZ")&amp;$AH$5&amp;A285-COUNTIFS($H$263:$H285,"&lt;&gt;CZ"),IF(AND(H284="CZ",H283&lt;&gt;"CZ",H282&lt;&gt;"CZ",H281="CZ",H285="CZ",AF285=AF281,AF284&lt;&gt;AF280,AF284&lt;&gt;AF286),A281-COUNTIFS($H$263:$H281,"&lt;&gt;CZ")&amp;$AH$5&amp;A285-COUNTIFS($H$263:$H285,"&lt;&gt;CZ"),IF(AND(H284="CZ",H283&lt;&gt;"CZ",H282&lt;&gt;"CZ",H281&lt;&gt;"CZ",H285="CZ",AF285=AF281,AF284&lt;&gt;AF280,AF284&lt;&gt;AF286),A282-COUNTIFS($H$263:$H281,"&lt;&gt;CZ")&amp;$AH$5&amp;A285-COUNTIFS($H$263:$H285,"&lt;&gt;CZ"),IF(AND(H284="CZ",H283&lt;&gt;"CZ",H282&lt;&gt;"CZ",H281="CZ",H285&lt;&gt;"CZ",AF285=AF281,AF284&lt;&gt;AF280,AF284&lt;&gt;AF286),A281-COUNTIFS($H$263:$H281,"&lt;&gt;CZ")&amp;$AH$5&amp;A285-COUNTIFS($H$263:$H285,"&lt;&gt;CZ"),IF(AND(H284="CZ",H283&lt;&gt;"CZ",H282="CZ",H281&lt;&gt;"CZ",H285&lt;&gt;"CZ",AF285=AF281,AF284&lt;&gt;AF280,AF284&lt;&gt;AF286),A282-COUNTIFS($H$263:$H281,"&lt;&gt;CZ")&amp;$AH$5&amp;A285-COUNTIFS($H$263:$H285,"&lt;&gt;CZ"),IF(AND(H284="CZ",H283="CZ",H282&lt;&gt;"CZ",H281&lt;&gt;"CZ",H285&lt;&gt;"CZ",AF285=AF281,AF284&lt;&gt;AF280,AF284&lt;&gt;AF286),A282-COUNTIFS($H$263:$H281,"&lt;&gt;CZ")&amp;$AH$5&amp;A285-COUNTIFS($H$263:$H285,"&lt;&gt;CZ"),IF(AND(H284="CZ",H283="CZ",H282&lt;&gt;"CZ",H281&lt;&gt;"CZ",H285="CZ",AF285=AF281,AF284&lt;&gt;AF280,AF284&lt;&gt;AF286),A282-COUNTIFS($H$263:$H281,"&lt;&gt;CZ")&amp;$AH$5&amp;A285-COUNTIFS($H$263:$H285,"&lt;&gt;CZ"),IF(AND(H284="CZ",H283="CZ",H282&lt;&gt;"CZ",H281="CZ",H285&lt;&gt;"CZ",AF285=AF281,AF284&lt;&gt;AF280,AF284&lt;&gt;AF286),A281-COUNTIFS($H$263:$H281,"&lt;&gt;CZ")&amp;$AH$5&amp;A285-COUNTIFS($H$263:$H285,"&lt;&gt;CZ"),IF(AND(H284="CZ",H283="CZ",H282="CZ",H281&lt;&gt;"CZ",H285&lt;&gt;"CZ",AF285=AF281,AF284&lt;&gt;AF280,AF284&lt;&gt;AF286),A282-COUNTIFS($H$263:$H281,"&lt;&gt;CZ")&amp;$AH$5&amp;A285-COUNTIFS($H$263:$H285,"&lt;&gt;CZ"),IF(AND(H284="CZ",H283&lt;&gt;"CZ",H282&lt;&gt;"CZ",H281&lt;&gt;"CZ",H285&lt;&gt;"CZ",AF285=AF281,AF284&lt;&gt;AF280,AF284&lt;&gt;AF286),A282-COUNTIFS($H$263:$H281,"&lt;&gt;CZ"),IF(AND(H284="CZ",H283&lt;&gt;"CZ",H282="CZ",H285="CZ",H286="CZ",AF286=AF282,AF284&lt;&gt;AF281,AF284&lt;&gt;AF287),A282-COUNTIFS($H$263:$H282,"&lt;&gt;CZ")&amp;$AH$5&amp;A286-COUNTIFS($H$263:$H286,"&lt;&gt;CZ"),IF(AND(H284="CZ",H283="CZ",H282&lt;&gt;"CZ",H285="CZ",H286="CZ",AF286=AF282,AF284&lt;&gt;AF281,AF284&lt;&gt;AF287),A283-COUNTIFS($H$263:$H282,"&lt;&gt;CZ")&amp;$AH$5&amp;A286-COUNTIFS($H$263:$H286,"&lt;&gt;CZ"),IF(AND(H284="CZ",H283="CZ",H282="CZ",H285&lt;&gt;"CZ",H286="CZ",AF286=AF282,AF284&lt;&gt;AF281,AF284&lt;&gt;AF287),A282-COUNTIFS($H$263:$H282,"&lt;&gt;CZ")&amp;$AH$5&amp;A286-COUNTIFS($H$263:$H286,"&lt;&gt;CZ"),IF(AND(H284="CZ",H283="CZ",H282="CZ",H285="CZ",H286&lt;&gt;"CZ",AF286=AF282,AF284&lt;&gt;AF281,AF284&lt;&gt;AF287),A282-COUNTIFS($H$263:$H282,"&lt;&gt;CZ")&amp;$AH$5&amp;A286-COUNTIFS($H$263:$H286,"&lt;&gt;CZ"),IF(AND(H284="CZ",H283&lt;&gt;"CZ",H282="CZ",H285="CZ",H286&lt;&gt;"CZ",AF286=AF282,AF284&lt;&gt;AF281,AF284&lt;&gt;AF287),A282-COUNTIFS($H$263:$H282,"&lt;&gt;CZ")&amp;$AH$5&amp;A286-COUNTIFS($H$263:$H286,"&lt;&gt;CZ"),IF(AND(H284="CZ",H283&lt;&gt;"CZ",H282="CZ",H285&lt;&gt;"CZ",H286="CZ",AF286=AF282,AF284&lt;&gt;AF281,AF284&lt;&gt;AF287),A282-COUNTIFS($H$263:$H282,"&lt;&gt;CZ")&amp;$AH$5&amp;A286-COUNTIFS($H$263:$H286,"&lt;&gt;CZ"),IF(AND(H284="CZ",H283&lt;&gt;"CZ",H282&lt;&gt;"CZ",H285="CZ",H286="CZ",AF286=AF282,AF284&lt;&gt;AF281,AF284&lt;&gt;AF287),A283-COUNTIFS($H$263:$H282,"&lt;&gt;CZ")&amp;$AH$5&amp;A286-COUNTIFS($H$263:$H286,"&lt;&gt;CZ"),IF(AND(H284="CZ",H283&lt;&gt;"CZ",H282&lt;&gt;"CZ",H285&lt;&gt;"CZ",H286="CZ",AF286=AF282,AF284&lt;&gt;AF281,AF284&lt;&gt;AF287),A283-COUNTIFS($H$263:$H282,"&lt;&gt;CZ")&amp;$AH$5&amp;A286-COUNTIFS($H$263:$H286,"&lt;&gt;CZ"),IF(AND(H284="CZ",H283&lt;&gt;"CZ",H282&lt;&gt;"CZ",H285="CZ",H286&lt;&gt;"CZ",AF286=AF282,AF284&lt;&gt;AF281,AF284&lt;&gt;AF287),A283-COUNTIFS($H$263:$H282,"&lt;&gt;CZ")&amp;$AH$5&amp;A286-COUNTIFS($H$263:$H286,"&lt;&gt;CZ"),IF(AND(H284="CZ",H283&lt;&gt;"CZ",H282="CZ",H285&lt;&gt;"CZ",H286&lt;&gt;"CZ",AF286=AF282,AF284&lt;&gt;AF281,AF284&lt;&gt;AF287),A282-COUNTIFS($H$263:$H282,"&lt;&gt;CZ")&amp;$AH$5&amp;A286-COUNTIFS($H$263:$H286,"&lt;&gt;CZ"),IF(AND(H284="CZ",H283="CZ",H282&lt;&gt;"CZ",H285&lt;&gt;"CZ",H286&lt;&gt;"CZ",AF286=AF282,AF284&lt;&gt;AF281,AF284&lt;&gt;AF287),A283-COUNTIFS($H$263:$H282,"&lt;&gt;CZ")&amp;$AH$5&amp;A286-COUNTIFS($H$263:$H286,"&lt;&gt;CZ"),IF(AND(H284="CZ",H283="CZ",H282&lt;&gt;"CZ",H285&lt;&gt;"CZ",H286="CZ",AF286=AF282,AF284&lt;&gt;AF281,AF284&lt;&gt;AF287),A283-COUNTIFS($H$263:$H282,"&lt;&gt;CZ")&amp;$AH$5&amp;A286-COUNTIFS($H$263:$H286,"&lt;&gt;CZ"),IF(AND(H284="CZ",H283="CZ",H282&lt;&gt;"CZ",H285="CZ",H286&lt;&gt;"CZ",AF286=AF282,AF284&lt;&gt;AF281,AF284&lt;&gt;AF287),A283-COUNTIFS($H$263:$H282,"&lt;&gt;CZ")&amp;$AH$5&amp;A286-COUNTIFS($H$263:$H286,"&lt;&gt;CZ"),IF(AND(H284="CZ",H283="CZ",H282="CZ",H285&lt;&gt;"CZ",H286&lt;&gt;"CZ",AF286=AF282,AF284&lt;&gt;AF281,AF284&lt;&gt;AF287),A282-COUNTIFS($H$263:$H282,"&lt;&gt;CZ")&amp;$AH$5&amp;A286-COUNTIFS($H$263:$H286,"&lt;&gt;CZ"),""))))))))))))))))))))))))))))))))))))))))))))))))</f>
        <v/>
      </c>
      <c r="AK284" s="102" t="str">
        <f>IF(AI284&lt;&gt;"","",IF(AJ284&lt;&gt;"","",IF(AND(H283="CZ",H282&lt;&gt;"CZ",H281&lt;&gt;"CZ",H284&lt;&gt;"CZ",H285&lt;&gt;"CZ",AF285=AF281,AF283&lt;&gt;AF280,AF283&lt;&gt;AF286),A282-COUNTIFS($H$263:$H281,"&lt;&gt;CZ"),IF(AND(H284="CZ",H283&lt;&gt;"CZ",H285="CZ",H286="CZ",H287="CZ",AF287=AF283,AF284&lt;&gt;AF282,AF284&lt;&gt;AF288),A284-COUNTIFS($H$263:$H283,"&lt;&gt;CZ")&amp;$AH$5&amp;A287-COUNTIFS($H$263:$H287,"&lt;&gt;CZ"),IF(AND(H284="CZ",H283="CZ",H285&lt;&gt;"CZ",H286="CZ",H287="CZ",AF287=AF283,AF284&lt;&gt;AF282,AF284&lt;&gt;AF288),A283-COUNTIFS($H$263:$H283,"&lt;&gt;CZ")&amp;$AH$5&amp;A287-COUNTIFS($H$263:$H287,"&lt;&gt;CZ"),IF(AND(H284="CZ",H283="CZ",H285="CZ",H286&lt;&gt;"CZ",H287="CZ",AF287=AF283,AF284&lt;&gt;AF282,AF284&lt;&gt;AF288),A283-COUNTIFS($H$263:$H283,"&lt;&gt;CZ")&amp;$AH$5&amp;A287-COUNTIFS($H$263:$H287,"&lt;&gt;CZ"),IF(AND(H284="CZ",H283="CZ",H285="CZ",H286="CZ",H287&lt;&gt;"CZ",AF287=AF283,AF284&lt;&gt;AF282,AF284&lt;&gt;AF288),A283-COUNTIFS($H$263:$H283,"&lt;&gt;CZ")&amp;$AH$5&amp;A287-COUNTIFS($H$263:$H287,"&lt;&gt;CZ"),IF(AND(H284="CZ",H283&lt;&gt;"CZ",H285="CZ",H286="CZ",H287&lt;&gt;"CZ",AF287=AF283,AF284&lt;&gt;AF282,AF284&lt;&gt;AF288),A284-COUNTIFS($H$263:$H283,"&lt;&gt;CZ")&amp;$AH$5&amp;A287-COUNTIFS($H$263:$H287,"&lt;&gt;CZ"),IF(AND(H284="CZ",H283&lt;&gt;"CZ",H285="CZ",H286&lt;&gt;"CZ",H287="CZ",AF287=AF283,AF284&lt;&gt;AF282,AF284&lt;&gt;AF288),A284-COUNTIFS($H$263:$H283,"&lt;&gt;CZ")&amp;$AH$5&amp;A287-COUNTIFS($H$263:$H287,"&lt;&gt;CZ"),IF(AND(H284="CZ",H283&lt;&gt;"CZ",H285&lt;&gt;"CZ",H286="CZ",H287="CZ",AF287=AF283,AF284&lt;&gt;AF282,AF284&lt;&gt;AF288),A284-COUNTIFS($H$263:$H283,"&lt;&gt;CZ")&amp;$AH$5&amp;A287-COUNTIFS($H$263:$H287,"&lt;&gt;CZ"),IF(AND(H284="CZ",H283&lt;&gt;"CZ",H285&lt;&gt;"CZ",H286&lt;&gt;"CZ",H287="CZ",AF287=AF283,AF284&lt;&gt;AF282,AF284&lt;&gt;AF288),A284-COUNTIFS($H$263:$H283,"&lt;&gt;CZ")&amp;$AH$5&amp;A287-COUNTIFS($H$263:$H287,"&lt;&gt;CZ"),IF(AND(H284="CZ",H283&lt;&gt;"CZ",H285&lt;&gt;"CZ",H286&lt;&gt;"CZ",H287&lt;&gt;"CZ",AF287=AF283,AF284&lt;&gt;AF282,AF284&lt;&gt;AF288),A287-COUNTIFS($H$263:$H287,"&lt;&gt;CZ"),IF(AND(H284="CZ",H283&lt;&gt;"CZ",H285&lt;&gt;"CZ",H286="CZ",H287&lt;&gt;"CZ",AF287=AF283,AF284&lt;&gt;AF282,AF284&lt;&gt;AF288),A284-COUNTIFS($H$263:$H283,"&lt;&gt;CZ")&amp;$AH$5&amp;A287-COUNTIFS($H$263:$H287,"&lt;&gt;CZ"),IF(AND(H284="CZ",H283="CZ",H285="CZ",H286&lt;&gt;"CZ",H287&lt;&gt;"CZ",AF287=AF283,AF284&lt;&gt;AF282,AF284&lt;&gt;AF288),A283-COUNTIFS($H$263:$H283,"&lt;&gt;CZ")&amp;$AH$5&amp;A287-COUNTIFS($H$263:$H287,"&lt;&gt;CZ"),IF(AND(H284="CZ",H283="CZ",H285&lt;&gt;"CZ",H286&lt;&gt;"CZ",H287&lt;&gt;"CZ",AF287=AF283,AF284&lt;&gt;AF282,AF284&lt;&gt;AF288),A283-COUNTIFS($H$263:$H283,"&lt;&gt;CZ")&amp;$AH$5&amp;A287-COUNTIFS($H$263:$H287,"&lt;&gt;CZ"),IF(AND(H284="CZ",H283="CZ",H285&lt;&gt;"CZ",H286&lt;&gt;"CZ",H287="CZ",AF287=AF283,AF284&lt;&gt;AF282,AF284&lt;&gt;AF288),A283-COUNTIFS($H$263:$H283,"&lt;&gt;CZ")&amp;$AH$5&amp;A287-COUNTIFS($H$263:$H287,"&lt;&gt;CZ"),IF(AND(H284="CZ",H283="CZ",H285&lt;&gt;"CZ",H286="CZ",H287&lt;&gt;"CZ",AF287=AF283,AF284&lt;&gt;AF282,AF284&lt;&gt;AF288),A283-COUNTIFS($H$263:$H283,"&lt;&gt;CZ")&amp;$AH$5&amp;A287-COUNTIFS($H$263:$H287,"&lt;&gt;CZ"),IF(AND(H284="CZ",H283&lt;&gt;"CZ",H285="CZ",H286&lt;&gt;"CZ",H287&lt;&gt;"CZ",AF287=AF283,AF284&lt;&gt;AF282,AF284&lt;&gt;AF288),A284-COUNTIFS($H$263:$H283,"&lt;&gt;CZ")&amp;$AH$5&amp;A287-COUNTIFS($H$263:$H287,"&lt;&gt;CZ"),IF(AND(H284="CZ",H285&lt;&gt;"CZ",H286="CZ",H287="CZ",H288="CZ",AF284=AF288,AF284&lt;&gt;AF283,AF284&lt;&gt;AF289),A284-COUNTIFS($H$263:$H284,"&lt;&gt;CZ")&amp;$AH$5&amp;A288-COUNTIFS($H$263:$H288,"&lt;&gt;CZ"),IF(AND(H284="CZ",H285="CZ",H286&lt;&gt;"CZ",H287="CZ",H288="CZ",AF284=AF288,AF284&lt;&gt;AF283,AF284&lt;&gt;AF289),A284-COUNTIFS($H$263:$H284,"&lt;&gt;CZ")&amp;$AH$5&amp;A288-COUNTIFS($H$263:$H288,"&lt;&gt;CZ"),IF(AND(H284="CZ",H285="CZ",H286="CZ",H287&lt;&gt;"CZ",H288="CZ",AF284=AF288,AF284&lt;&gt;AF283,AF284&lt;&gt;AF289),A284-COUNTIFS($H$263:$H284,"&lt;&gt;CZ")&amp;$AH$5&amp;A288-COUNTIFS($H$263:$H288,"&lt;&gt;CZ"),IF(AND(H284="CZ",H285="CZ",H286="CZ",H287="CZ",H288&lt;&gt;"CZ",AF284=AF288,AF284&lt;&gt;AF283,AF284&lt;&gt;AF289),A284-COUNTIFS($H$263:$H284,"&lt;&gt;CZ")&amp;$AH$5&amp;A288-COUNTIFS($H$263:$H288,"&lt;&gt;CZ"),IF(AND(H284="CZ",H283&lt;&gt;"CZ",H282="CZ",H281="CZ",H285&lt;&gt;"CZ",AF285=AF281,AF284&lt;&gt;AF280,AF284&lt;&gt;AF286),A281-COUNTIFS($H$263:$H281,"&lt;&gt;CZ")&amp;$AH$5&amp;A285-COUNTIFS($H$263:$H285,"&lt;&gt;CZ"),IF(AND(H284="CZ",H285&lt;&gt;"CZ",H286="CZ",H287="CZ",H288&lt;&gt;"CZ",AF284=AF288,AF284&lt;&gt;AF283,AF284&lt;&gt;AF289),A284-COUNTIFS($H$263:$H284,"&lt;&gt;CZ")&amp;$AH$5&amp;A288-COUNTIFS($H$263:$H288,"&lt;&gt;CZ"),IF(AND(H284="CZ",H285&lt;&gt;"CZ",H286="CZ",H287&lt;&gt;"CZ",H288="CZ",AF284=AF288,AF284&lt;&gt;AF283,AF284&lt;&gt;AF289),A284-COUNTIFS($H$263:$H284,"&lt;&gt;CZ")&amp;$AH$5&amp;A288-COUNTIFS($H$263:$H288,"&lt;&gt;CZ"),IF(AND(H284="CZ",H285&lt;&gt;"CZ",H286&lt;&gt;"CZ",H287="CZ",H288="CZ",AF284=AF288,AF284&lt;&gt;AF283,AF284&lt;&gt;AF289),A284-COUNTIFS($H$263:$H284,"&lt;&gt;CZ")&amp;$AH$5&amp;A288-COUNTIFS($H$263:$H288,"&lt;&gt;CZ"),IF(AND(H284="CZ",H285&lt;&gt;"CZ",H286&lt;&gt;"CZ",H287&lt;&gt;"CZ",H288="CZ",AF284=AF288,AF284&lt;&gt;AF283,AF284&lt;&gt;AF289),A284-COUNTIFS($H$263:$H284,"&lt;&gt;CZ")&amp;$AH$5&amp;A288-COUNTIFS($H$263:$H288,"&lt;&gt;CZ"),IF(AND(H284="CZ",H285&lt;&gt;"CZ",H286&lt;&gt;"CZ",H287="CZ",H288&lt;&gt;"CZ",AF284=AF288,AF284&lt;&gt;AF283,AF284&lt;&gt;AF289),A284-COUNTIFS($H$263:$H284,"&lt;&gt;CZ")&amp;$AH$5&amp;A288-COUNTIFS($H$263:$H288,"&lt;&gt;CZ"),IF(AND(H284="CZ",H285&lt;&gt;"CZ",H286="CZ",H287&lt;&gt;"CZ",H288&lt;&gt;"CZ",AF284=AF288,AF284&lt;&gt;AF283,AF284&lt;&gt;AF289),A284-COUNTIFS($H$263:$H284,"&lt;&gt;CZ")&amp;$AH$5&amp;A288-COUNTIFS($H$263:$H288,"&lt;&gt;CZ"),IF(AND(H284="CZ",H285="CZ",H286&lt;&gt;"CZ",H287&lt;&gt;"CZ",H288&lt;&gt;"CZ",AF284=AF288,AF284&lt;&gt;AF283,AF284&lt;&gt;AF289),A284-COUNTIFS($H$263:$H284,"&lt;&gt;CZ")&amp;$AH$5&amp;A288-COUNTIFS($H$263:$H288,"&lt;&gt;CZ"),IF(AND(H284="CZ",H285="CZ",H286="CZ",H287&lt;&gt;"CZ",H288&lt;&gt;"CZ",AF284=AF288,AF284&lt;&gt;AF283,AF284&lt;&gt;AF289),A284-COUNTIFS($H$263:$H284,"&lt;&gt;CZ")&amp;$AH$5&amp;A288-COUNTIFS($H$263:$H288,"&lt;&gt;CZ"),IF(AND(H284="CZ",H285="CZ",H286&lt;&gt;"CZ",H287="CZ",H288&lt;&gt;"CZ",AF284=AF288,AF284&lt;&gt;AF283,AF284&lt;&gt;AF289),A284-COUNTIFS($H$263:$H284,"&lt;&gt;CZ")&amp;$AH$5&amp;A288-COUNTIFS($H$263:$H288,"&lt;&gt;CZ"),IF(AND(H284="CZ",H285="CZ",H286="CZ",H287&lt;&gt;"CZ",H288&lt;&gt;"CZ",AF284=AF288,AF284&lt;&gt;AF283,AF284&lt;&gt;AF289),A284-COUNTIFS($H$263:$H284,"&lt;&gt;CZ")&amp;$AH$5&amp;A288-COUNTIFS($H$263:$H288,"&lt;&gt;CZ"),IF(AND(H284="CZ",H285="CZ",H286&lt;&gt;"CZ",H287&lt;&gt;"CZ",H288&lt;&gt;"CZ",AF284=AF288,AF284&lt;&gt;AF283,AF284&lt;&gt;AF289),A288-COUNTIFS($H$263:$H288,"&lt;&gt;CZ"),""))))))))))))))))))))))))))))))))))</f>
        <v/>
      </c>
      <c r="AL284" s="120" t="str">
        <f t="shared" si="17"/>
        <v/>
      </c>
    </row>
    <row r="285" spans="1:38" s="104" customFormat="1" ht="15" hidden="1" customHeight="1">
      <c r="A285" s="105">
        <v>23</v>
      </c>
      <c r="B285" s="106" t="e">
        <v>#N/A</v>
      </c>
      <c r="C285" s="107" t="s">
        <v>251</v>
      </c>
      <c r="D285" s="107" t="s">
        <v>251</v>
      </c>
      <c r="E285" s="106" t="s">
        <v>251</v>
      </c>
      <c r="F285" s="108"/>
      <c r="G285" s="109" t="s">
        <v>251</v>
      </c>
      <c r="H285" s="110" t="s">
        <v>251</v>
      </c>
      <c r="I285" s="111"/>
      <c r="J285" s="112" t="s">
        <v>251</v>
      </c>
      <c r="K285" s="111"/>
      <c r="L285" s="112" t="s">
        <v>251</v>
      </c>
      <c r="M285" s="111"/>
      <c r="N285" s="112" t="s">
        <v>251</v>
      </c>
      <c r="O285" s="111"/>
      <c r="P285" s="112" t="s">
        <v>251</v>
      </c>
      <c r="Q285" s="111"/>
      <c r="R285" s="112" t="s">
        <v>251</v>
      </c>
      <c r="S285" s="113"/>
      <c r="T285" s="112" t="s">
        <v>251</v>
      </c>
      <c r="U285" s="111"/>
      <c r="V285" s="112" t="s">
        <v>251</v>
      </c>
      <c r="W285" s="111"/>
      <c r="X285" s="112" t="s">
        <v>251</v>
      </c>
      <c r="Y285" s="111"/>
      <c r="Z285" s="112" t="s">
        <v>251</v>
      </c>
      <c r="AA285" s="111"/>
      <c r="AB285" s="112" t="s">
        <v>251</v>
      </c>
      <c r="AC285" s="111"/>
      <c r="AD285" s="112" t="s">
        <v>251</v>
      </c>
      <c r="AE285" s="116">
        <v>0</v>
      </c>
      <c r="AF285" s="117" t="s">
        <v>251</v>
      </c>
      <c r="AG285" s="118" t="s">
        <v>251</v>
      </c>
      <c r="AH285" s="100" t="str">
        <f t="shared" ca="1" si="16"/>
        <v/>
      </c>
      <c r="AI285" s="119" t="str">
        <f>IF(H285="","",IF(H285&lt;&gt;"CZ","NE",IF(AND(H285="CZ",AF284&lt;&gt;AF285,AF285&lt;&gt;AF286),A285-COUNTIF($H$263:$H285,"&lt;&gt;CZ"),IF(AND(H285="CZ",H284="CZ",AF285=AF284,AF285&lt;&gt;AF283,AF285&lt;&gt;AF286),A284-COUNTIF($H$263:$H285,"&lt;&gt;CZ")&amp;$AH$5&amp;A285-COUNTIF($H$263:$H285,"&lt;&gt;CZ"),IF(AND(H285="CZ",H286="CZ",AF285&lt;&gt;AF284,AF285=AF286,AF285&lt;&gt;AF287),A285-COUNTIF($H$263:$H285,"&lt;&gt;CZ")&amp;$AH$5&amp;A286-COUNTIF($H$263:$H286,"&lt;&gt;CZ"),IF(AND(H285="CZ",H284="CZ",H283="CZ",AF285=AF283,AF285&lt;&gt;AF282,AF285&lt;&gt;AF286),A283-COUNTIF($H$263:$H285,"&lt;&gt;CZ")&amp;$AH$5&amp;A285-COUNTIF($H$263:$H285,"&lt;&gt;CZ"),IF(AND(H285="CZ",H284="CZ",H286="CZ",AF286=AF284,AF285&lt;&gt;AF283,AF285&lt;&gt;AF287),A284-COUNTIF($H$263:$H284,"&lt;&gt;CZ")&amp;$AH$5&amp;A286-COUNTIF($H$263:$H286,"&lt;&gt;CZ"),IF(AND(H285="CZ",H286="CZ",H287="CZ",AF285&lt;&gt;AF284,AF285=AF287,AF285&lt;&gt;AF288),A285-COUNTIF($H$263:$H285,"&lt;&gt;CZ")&amp;$AH$5&amp;A287-COUNTIF($H$263:$H287,"&lt;&gt;CZ"),IF(AND(H285="CZ",H284="CZ",H283="CZ",H282="CZ",AF285=AF282,AF285&lt;&gt;AF281,AF285&lt;&gt;AF286),A282-COUNTIF($H$263:$H282,"&lt;&gt;CZ")&amp;$AH$5&amp;A285-COUNTIF($H$263:$H285,"&lt;&gt;CZ"),IF(AND(H285="CZ",H284="CZ",H283="CZ",H286="CZ",AF286=AF283,AF285&lt;&gt;AF282,AF285&lt;&gt;AF287),A283-COUNTIF($H$263:$H283,"&lt;&gt;CZ")&amp;$AH$5&amp;A286-COUNTIF($H$263:$H286,"&lt;&gt;CZ"),IF(AND(H285="CZ",H284="CZ",H286="CZ",H287="CZ",AF287=AF284,AF285&lt;&gt;AF283,AF285&lt;&gt;AF288),A284-COUNTIF($H$263:$H284,"&lt;&gt;CZ")&amp;$AH$5&amp;A287-COUNTIF($H$263:$H287,"&lt;&gt;CZ"),IF(AND(H285="CZ",H286="CZ",H287="CZ",H288="CZ",AF285&lt;&gt;AF284,AF285=AF288,AF285&lt;&gt;AF289),A285-COUNTIF($H$263:$H285,"&lt;&gt;CZ")&amp;$AH$5&amp;A288-COUNTIF($H$263:$H288,"&lt;&gt;CZ"),IF(AND(H285="CZ",H284="CZ",H283="CZ",H282="CZ",H281="CZ",AF285=AF281,AF285&lt;&gt;AF280,AF285&lt;&gt;AF286),A281-COUNTIF($H$263:$H281,"&lt;&gt;CZ")&amp;$AH$5&amp;A285-COUNTIF($H$263:$H285,"&lt;&gt;CZ"),IF(AND(H285="CZ",H284="CZ",H283="CZ",H282="CZ",H286="CZ",AF286=AF282,AF285&lt;&gt;AF281,AF285&lt;&gt;AF287),A282-COUNTIF($H$263:$H282,"&lt;&gt;CZ")&amp;$AH$5&amp;A286-COUNTIF($H$263:$H286,"&lt;&gt;CZ"),IF(AND(H285="CZ",H284="CZ",H283="CZ",H286="CZ",H287="CZ",AF287=AF283,AF285&lt;&gt;AF282,AF285&lt;&gt;AF288),A283-COUNTIF($H$263:$H283,"&lt;&gt;CZ")&amp;$AH$5&amp;A287-COUNTIF($H$263:$H287,"&lt;&gt;CZ"),IF(AND(H285="CZ",H284="CZ",H286="CZ",H287="CZ",H288="CZ",AF288=AF284,AF285&lt;&gt;AF283,AF285&lt;&gt;AF289),A284-COUNTIF($H$263:$H284,"&lt;&gt;CZ")&amp;$AH$5&amp;A288-COUNTIF($H$263:$H288,"&lt;&gt;CZ"),IF(AND(H285="CZ",H286="CZ",H287="CZ",H288="CZ",H289="CZ",AF285&lt;&gt;AF284,AF285=AF289,AF285&lt;&gt;AF290),A285-COUNTIF($H$263:$H285,"&lt;&gt;CZ")&amp;$AH$5&amp;A289-COUNTIF($H$263:$H289,"&lt;&gt;CZ"),IF(AND(H285="CZ",H284&lt;&gt;"CZ",AF285=AF284,AF285&lt;&gt;AF283,AF285&lt;&gt;AF286),A285-COUNTIF($H$263:$H285,"&lt;&gt;CZ"),IF(AND(H285="CZ",H286&lt;&gt;"CZ",AF285&lt;&gt;AF284,AF285=AF286,AF285&lt;&gt;AF287),A285-COUNTIF($H$263:$H285,"&lt;&gt;CZ"),IF(AND(H285="CZ",H284&lt;&gt;"CZ",H283="CZ",AF285=AF283,AF285&lt;&gt;AF282,AF285&lt;&gt;AF286),A283-COUNTIF($H$263:$H283,"&lt;&gt;CZ")&amp;$AH$5&amp;A285-COUNTIF($H$263:$H285,"&lt;&gt;CZ"),IF(AND(H285="CZ",H284="CZ",H283&lt;&gt;"CZ",AF285=AF283,AF285&lt;&gt;AF282,AF285&lt;&gt;AF286),A284-COUNTIF($H$263:$H283,"&lt;&gt;CZ")&amp;$AH$5&amp;A285-COUNTIF($H$263:$H285,"&lt;&gt;CZ"),IF(AND(H285="CZ",H284&lt;&gt;"CZ",H283&lt;&gt;"CZ",AF285=AF283,AF285&lt;&gt;AF282,AF285&lt;&gt;AF286),A285-COUNTIF($H$263:$H285,"&lt;&gt;CZ"),IF(AND(H285="CZ",H284&lt;&gt;"CZ",H286="CZ",AF285=AF284,AF285&lt;&gt;AF283,AF285=AF286,AF285&lt;&gt;AF287),A285-COUNTIF($H$263:$H284,"&lt;&gt;CZ")&amp;$AH$5&amp;A286-COUNTIF($H$263:$H286,"&lt;&gt;CZ"),IF(AND(H285="CZ",H284="CZ",H286&lt;&gt;"CZ",AF286=AF284,AF285&lt;&gt;AF283,AF285&lt;&gt;AF287),A284-COUNTIF($H$263:$H284,"&lt;&gt;CZ")&amp;$AH$5&amp;A286-COUNTIF($H$263:$H286,"&lt;&gt;CZ"),IF(AND(H285="CZ",H284&lt;&gt;"CZ",H286&lt;&gt;"CZ",AF286=AF284,AF285&lt;&gt;AF283,AF285&lt;&gt;AF287),A285-COUNTIF($H$263:$H284,"&lt;&gt;CZ"),IF(AND(H285="CZ",H286&lt;&gt;"CZ",H287="CZ",AF285&lt;&gt;AF284,AF285=AF287,AF285&lt;&gt;AF288),A285-COUNTIF($H$263:$H285,"&lt;&gt;CZ")&amp;$AH$5&amp;A287-COUNTIF($H$263:$H287,"&lt;&gt;CZ"),IF(AND(H285="CZ",H286="CZ",H287&lt;&gt;"CZ",AF285&lt;&gt;AF284,AF285=AF287,AF285&lt;&gt;AF288),A285-COUNTIF($H$263:$H285,"&lt;&gt;CZ")&amp;$AH$5&amp;A287-COUNTIF($H$263:$H287,"&lt;&gt;CZ"),IF(AND(H285="CZ",H286&lt;&gt;"CZ",H287&lt;&gt;"CZ",AF285&gt;0,AF285&lt;&gt;AF284,AF285=AF287,AF285&lt;&gt;AF288),A285-COUNTIF($H$263:$H285,"&lt;&gt;CZ"),IF(AND(H285="CZ",H284&lt;&gt;"CZ",H283="CZ",H282="CZ",AF285=AF282,AF285&lt;&gt;AF281,AF285&lt;&gt;AF286),A282-COUNTIF($H$263:$H282,"&lt;&gt;CZ")&amp;$AH$5&amp;A285-COUNTIF($H$263:$H285,"&lt;&gt;CZ"),IF(AND(H285="CZ",H284="CZ",H283&lt;&gt;"CZ",H282="CZ",AF285=AF282,AF285&lt;&gt;AF281,AF285&lt;&gt;AF286),A282-COUNTIF($H$263:$H282,"&lt;&gt;CZ")&amp;$AH$5&amp;A285-COUNTIF($H$263:$H285,"&lt;&gt;CZ"),IF(AND(H285="CZ",H284="CZ",H283="CZ",H282&lt;&gt;"CZ",AF285=AF282,AF285&lt;&gt;AF281,AF285&lt;&gt;AF286),A283-COUNTIF($H$263:$H282,"&lt;&gt;CZ")&amp;$AH$5&amp;A285-COUNTIF($H$263:$H285,"&lt;&gt;CZ"),IF(AND(H285="CZ",H284&lt;&gt;"CZ",H283&lt;&gt;"CZ",H282="CZ",AF285=AF282,AF285&lt;&gt;AF281,AF285&lt;&gt;AF286),A282-COUNTIF($H$263:$H282,"&lt;&gt;CZ")&amp;$AH$5&amp;A285-COUNTIF($H$263:$H285,"&lt;&gt;CZ"),IF(AND(H285="CZ",H284&lt;&gt;"CZ",H283="CZ",H282&lt;&gt;"CZ",AF285=AF282,AF285&lt;&gt;AF281,AF285&lt;&gt;AF286),A283-COUNTIF($H$263:$H282,"&lt;&gt;CZ")&amp;$AH$5&amp;A285-COUNTIF($H$263:$H285,"&lt;&gt;CZ"),IF(AND(H285="CZ",H284="CZ",H283&lt;&gt;"CZ",H282&lt;&gt;"CZ",AF285=AF282,AF285&lt;&gt;AF281,AF285&lt;&gt;AF286),A283-COUNTIF($H$263:$H282,"&lt;&gt;CZ")&amp;$AH$5&amp;A285-COUNTIF($H$263:$H285,"&lt;&gt;CZ"),IF(AND(H285="CZ",H284&lt;&gt;"CZ",H283&lt;&gt;"CZ",H282&lt;&gt;"CZ",AF285=AF282,AF285&lt;&gt;AF281,AF285&lt;&gt;AF286),A285-COUNTIF($H$263:$H285,"&lt;&gt;CZ"),IF(AND(H285="CZ",H284="CZ",H283&lt;&gt;"CZ",H286="CZ",AF285=AF283,AF285&lt;&gt;AF282,AF285=AF286,AF285&lt;&gt;AF287),A284-COUNTIF($H$263:$H283,"&lt;&gt;CZ")&amp;$AH$5&amp;A286-COUNTIF($H$263:$H286,"&lt;&gt;CZ"),IF(AND(H285="CZ",H284="CZ",H283="CZ",H286&lt;&gt;"CZ",AF285=AF283,AF285&lt;&gt;AF282,AF285=AF286,AF285&lt;&gt;AF287),A283-COUNTIF($H$263:$H283,"&lt;&gt;CZ")&amp;$AH$5&amp;A286-COUNTIF($H$263:$H286,"&lt;&gt;CZ"),IF(AND(H285="CZ",H284&lt;&gt;"CZ",H283&lt;&gt;"CZ",H286="CZ",AF285=AF283,AF285&lt;&gt;AF282,AF285=AF286,AF285&lt;&gt;AF287),A284-COUNTIF($H$263:$H283,"&lt;&gt;CZ")&amp;$AH$5&amp;A286-COUNTIF($H$263:$H286,"&lt;&gt;CZ"),IF(AND(H285="CZ",H284&lt;&gt;"CZ",H283="CZ",H286="CZ",AF285=AF283,AF285&lt;&gt;AF282,AF285=AF286,AF285&lt;&gt;AF287),A283-COUNTIF($H$263:$H283,"&lt;&gt;CZ")&amp;$AH$5&amp;A286-COUNTIF($H$263:$H286,"&lt;&gt;CZ"),IF(AND(H285="CZ",H284&lt;&gt;"CZ",H283="CZ",H286&lt;&gt;"CZ",AF285=AF283,AF285&lt;&gt;AF282,AF285=AF286,AF285&lt;&gt;AF287),A283-COUNTIF($H$263:$H283,"&lt;&gt;CZ")&amp;$AH$5&amp;A286-COUNTIF($H$263:$H286,"&lt;&gt;CZ"),IF(AND(H285="CZ",H284="CZ",H283&lt;&gt;"CZ",H286&lt;&gt;"CZ",AF286=AF283,AF285&lt;&gt;AF282,AF285&lt;&gt;AF287),A284-COUNTIF($H$263:$H283,"&lt;&gt;CZ")&amp;$AH$5&amp;A286-COUNTIF($H$263:$H286,"&lt;&gt;CZ"),IF(AND(H285="CZ",H284&lt;&gt;"CZ",H283&lt;&gt;"CZ",H286&lt;&gt;"CZ",AF286=AF283,AF285&lt;&gt;AF282,AF285&lt;&gt;AF287),A284-COUNTIF($H$263:$H283,"&lt;&gt;CZ"),IF(AND(H285="CZ",H284&lt;&gt;"CZ",H286="CZ",H287="CZ",AF287=AF284,AF285&lt;&gt;AF283,AF285&lt;&gt;AF288),A285-COUNTIF($H$263:$H284,"&lt;&gt;CZ")&amp;$AH$5&amp;A287-COUNTIF($H$263:$H287,"&lt;&gt;CZ"),IF(AND(H285="CZ",H284="CZ",H286&lt;&gt;"CZ",H287="CZ",AF287=AF284,AF285&lt;&gt;AF283,AF285&lt;&gt;AF288),A284-COUNTIF($H$263:$H284,"&lt;&gt;CZ")&amp;$AH$5&amp;A287-COUNTIF($H$263:$H287,"&lt;&gt;CZ"),IF(AND(H285="CZ",H284="CZ",H286="CZ",H287&lt;&gt;"CZ",AF287=AF284,AF285&lt;&gt;AF283,AF285&lt;&gt;AF288),A284-COUNTIF($H$263:$H284,"&lt;&gt;CZ")&amp;$AH$5&amp;A287-COUNTIF($H$263:$H287,"&lt;&gt;CZ"),IF(AND(H285="CZ",H284&lt;&gt;"CZ",H286&lt;&gt;"CZ",H287="CZ",AF287=AF284,AF285&lt;&gt;AF283,AF285&lt;&gt;AF288),A285-COUNTIF($H$263:$H284,"&lt;&gt;CZ")&amp;$AH$5&amp;A287-COUNTIF($H$263:$H287,"&lt;&gt;CZ"),IF(AND(H285="CZ",H284&lt;&gt;"CZ",H286="CZ",H287&lt;&gt;"CZ",AF287=AF284,AF285&lt;&gt;AF283,AF285&lt;&gt;AF288),A285-COUNTIF($H$263:$H284,"&lt;&gt;CZ")&amp;$AH$5&amp;A287-COUNTIF($H$263:$H287,"&lt;&gt;CZ"),IF(AND(H285="CZ",H284="CZ",H286&lt;&gt;"CZ",H287&lt;&gt;"CZ",AF287=AF284,AF285&lt;&gt;AF283,AF285&lt;&gt;AF288),A284-COUNTIF($H$263:$H284,"&lt;&gt;CZ")&amp;$AH$5&amp;A287-COUNTIF($H$263:$H287,"&lt;&gt;CZ"),IF(AND(H285="CZ",H284&lt;&gt;"CZ",H286&lt;&gt;"CZ",H287&lt;&gt;"CZ",AF287=AF284,AF285&lt;&gt;AF283,AF285&lt;&gt;AF288),A285-COUNTIF($H$263:$H284,"&lt;&gt;CZ"),IF(AND(H285="CZ",H286="CZ",H287="CZ",H288&lt;&gt;"CZ",AF285&lt;&gt;AF284,AF285=AF288,AF285&lt;&gt;AF289),A285-COUNTIF($H$263:$H285,"&lt;&gt;CZ")&amp;$AH$5&amp;A288-COUNTIF($H$263:$H288,"&lt;&gt;CZ"),IF(AND(H285="CZ",H286="CZ",H287&lt;&gt;"CZ",H288="CZ",AF285&lt;&gt;AF284,AF285=AF288,AF285&lt;&gt;AF289),A285-COUNTIF($H$263:$H285,"&lt;&gt;CZ")&amp;$AH$5&amp;A288-COUNTIF($H$263:$H288,"&lt;&gt;CZ"),IF(AND(H285="CZ",H286&lt;&gt;"CZ",H287="CZ",H288="CZ",AF285&lt;&gt;AF284,AF285=AF288,AF285&lt;&gt;AF289),A285-COUNTIF($H$263:$H285,"&lt;&gt;CZ")&amp;$AH$5&amp;A288-COUNTIF($H$263:$H288,"&lt;&gt;CZ"),IF(AND(H285="CZ",H286&lt;&gt;"CZ",H287&lt;&gt;"CZ",H288="CZ",AF285&lt;&gt;AF284,AF285=AF288,AF285&lt;&gt;AF289),A285-COUNTIF($H$263:$H285,"&lt;&gt;CZ")&amp;$AH$5&amp;A288-COUNTIF($H$263:$H288,"&lt;&gt;CZ"),"")))))))))))))))))))))))))))))))))))))))))))))))))))))</f>
        <v/>
      </c>
      <c r="AJ285" s="102" t="str">
        <f>IF(AI285&lt;&gt;"","",IF(AND(H285="CZ",H286&lt;&gt;"CZ",H287="CZ",H288&lt;&gt;"CZ",AF285&lt;&gt;AF284,AF285=AF288,AF285&lt;&gt;AF289),A285-COUNTIF($H$263:$H285,"&lt;&gt;CZ")&amp;$AH$5&amp;A288-COUNTIF($H$263:$H288,"&lt;&gt;CZ"),IF(AND(H285="CZ",H286="CZ",H287&lt;&gt;"CZ",H288&lt;&gt;"CZ",AF285&lt;&gt;AF284,AF285=AF288,AF285&lt;&gt;AF289),A285-COUNTIF($H$263:$H285,"&lt;&gt;CZ")&amp;$AH$5&amp;A288-COUNTIF($H$263:$H288,"&lt;&gt;CZ"),IF(AND(H285="CZ",H286&lt;&gt;"CZ",H287&lt;&gt;"CZ",H288&lt;&gt;"CZ",AF285&lt;&gt;AF284,AF285=AF288,AF285&lt;&gt;AF289),A285-COUNTIF($H$263:$H285,"&lt;&gt;CZ"),IF(AND(H285="CZ",H284&lt;&gt;"CZ",H283="CZ",H282="CZ",H281="CZ",AF285=AF281,AF285&lt;&gt;AF280,AF285&lt;&gt;AF286),A281-COUNTIFS($H$263:$H281,"&lt;&gt;CZ")&amp;$AH$5&amp;A285-COUNTIFS($H$263:$H285,"&lt;&gt;CZ"),IF(AND(H285="CZ",H284="CZ",H283&lt;&gt;"CZ",H282="CZ",H281="CZ",AF285=AF281,AF285&lt;&gt;AF280,AF285&lt;&gt;AF286),A281-COUNTIFS($H$263:$H281,"&lt;&gt;CZ")&amp;$AH$5&amp;A285-COUNTIFS($H$263:$H285,"&lt;&gt;CZ"),IF(AND(H285="CZ",H284="CZ",H283="CZ",H282&lt;&gt;"CZ",H281="CZ",AF285=AF281,AF285&lt;&gt;AF280,AF285&lt;&gt;AF286),A281-COUNTIFS($H$263:$H281,"&lt;&gt;CZ")&amp;$AH$5&amp;A285-COUNTIFS($H$263:$H285,"&lt;&gt;CZ"),IF(AND(H285="CZ",H284="CZ",H283="CZ",H282="CZ",H281&lt;&gt;"CZ",AF285=AF281,AF285&lt;&gt;AF280,AF285&lt;&gt;AF286),A282-COUNTIFS($H$263:$H281,"&lt;&gt;CZ")&amp;$AH$5&amp;A285-COUNTIFS($H$263:$H285,"&lt;&gt;CZ"),IF(AND(H285="CZ",H284&lt;&gt;"CZ",H283="CZ",H282="CZ",H281&lt;&gt;"CZ",AF285=AF281,AF285&lt;&gt;AF280,AF285&lt;&gt;AF286),A282-COUNTIFS($H$263:$H281,"&lt;&gt;CZ")&amp;$AH$5&amp;A285-COUNTIFS($H$263:$H285,"&lt;&gt;CZ"),IF(AND(H285="CZ",H284&lt;&gt;"CZ",H283="CZ",H282&lt;&gt;"CZ",H281="CZ",AF285=AF281,AF285&lt;&gt;AF280,AF285&lt;&gt;AF286),A281-COUNTIFS($H$263:$H281,"&lt;&gt;CZ")&amp;$AH$5&amp;A285-COUNTIFS($H$263:$H285,"&lt;&gt;CZ"),IF(AND(H285="CZ",H284&lt;&gt;"CZ",H283&lt;&gt;"CZ",H282="CZ",H281="CZ",AF285=AF281,AF285&lt;&gt;AF280,AF285&lt;&gt;AF286),A281-COUNTIFS($H$263:$H281,"&lt;&gt;CZ")&amp;$AH$5&amp;A285-COUNTIFS($H$263:$H285,"&lt;&gt;CZ"),IF(AND(H285="CZ",H284&lt;&gt;"CZ",H283&lt;&gt;"CZ",H282&lt;&gt;"CZ",H281="CZ",AF285=AF281,AF285&lt;&gt;AF280,AF285&lt;&gt;AF286),A281-COUNTIFS($H$263:$H281,"&lt;&gt;CZ")&amp;$AH$5&amp;A285-COUNTIFS($H$263:$H285,"&lt;&gt;CZ"),IF(AND(H285="CZ",H284&lt;&gt;"CZ",H283&lt;&gt;"CZ",H282="CZ",H281&lt;&gt;"CZ",AF285=AF281,AF285&lt;&gt;AF280,AF285&lt;&gt;AF286),A282-COUNTIFS($H$263:$H281,"&lt;&gt;CZ")&amp;$AH$5&amp;A285-COUNTIFS($H$263:$H285,"&lt;&gt;CZ"),IF(AND(H285="CZ",H284&lt;&gt;"CZ",H283="CZ",H282&lt;&gt;"CZ",H281&lt;&gt;"CZ",AF285=AF281,AF285&lt;&gt;AF280,AF285&lt;&gt;AF286),A282-COUNTIFS($H$263:$H281,"&lt;&gt;CZ")&amp;$AH$5&amp;A285-COUNTIFS($H$263:$H285,"&lt;&gt;CZ"),IF(AND(H285="CZ",H284="CZ",H283&lt;&gt;"CZ",H282&lt;&gt;"CZ",H281&lt;&gt;"CZ",AF285=AF281,AF285&lt;&gt;AF280,AF285&lt;&gt;AF286),A282-COUNTIFS($H$263:$H281,"&lt;&gt;CZ")&amp;$AH$5&amp;A285-COUNTIFS($H$263:$H285,"&lt;&gt;CZ"),IF(AND(H285="CZ",H284="CZ",H283&lt;&gt;"CZ",H282&lt;&gt;"CZ",H281="CZ",AF285=AF281,AF285&lt;&gt;AF280,AF285&lt;&gt;AF286),A281-COUNTIFS($H$263:$H281,"&lt;&gt;CZ")&amp;$AH$5&amp;A285-COUNTIFS($H$263:$H285,"&lt;&gt;CZ"),IF(AND(H285="CZ",H284="CZ",H283&lt;&gt;"CZ",H282="CZ",H281&lt;&gt;"CZ",AF285=AF281,AF285&lt;&gt;AF280,AF285&lt;&gt;AF286),A282-COUNTIFS($H$263:$H281,"&lt;&gt;CZ")&amp;$AH$5&amp;A285-COUNTIFS($H$263:$H285,"&lt;&gt;CZ"),IF(AND(H285="CZ",H284="CZ",H283="CZ",H282&lt;&gt;"CZ",H281&lt;&gt;"CZ",AF285=AF281,AF285&lt;&gt;AF280,AF285&lt;&gt;AF286),A282-COUNTIFS($H$263:$H281,"&lt;&gt;CZ")&amp;$AH$5&amp;A285-COUNTIFS($H$263:$H285,"&lt;&gt;CZ"),IF(AND(H285="CZ",H284&lt;&gt;"CZ",H283&lt;&gt;"CZ",H282&lt;&gt;"CZ",H281&lt;&gt;"CZ",AF285=AF281,AF285&lt;&gt;AF280,AF285&lt;&gt;AF286),A282-COUNTIFS($H$263:$H281,"&lt;&gt;CZ"),IF(AND(H285="CZ",H284&lt;&gt;"CZ",H283="CZ",H282="CZ",H286="CZ",AF286=AF282,AF285&lt;&gt;AF281,AF285&lt;&gt;AF287),A282-COUNTIFS($H$263:$H282,"&lt;&gt;CZ")&amp;$AH$5&amp;A286-COUNTIFS($H$263:$H286,"&lt;&gt;CZ"),IF(AND(H285="CZ",H284="CZ",H283&lt;&gt;"CZ",H282="CZ",H286="CZ",AF286=AF282,AF285&lt;&gt;AF281,AF285&lt;&gt;AF287),A282-COUNTIFS($H$263:$H282,"&lt;&gt;CZ")&amp;$AH$5&amp;A286-COUNTIFS($H$263:$H286,"&lt;&gt;CZ"),IF(AND(H285="CZ",H284="CZ",H283="CZ",H282&lt;&gt;"CZ",H286="CZ",AF286=AF282,AF285&lt;&gt;AF281,AF285&lt;&gt;AF287),A283-COUNTIFS($H$263:$H282,"&lt;&gt;CZ")&amp;$AH$5&amp;A286-COUNTIFS($H$263:$H286,"&lt;&gt;CZ"),IF(AND(H285="CZ",H284="CZ",H283="CZ",H282="CZ",H286&lt;&gt;"CZ",AF286=AF282,AF285&lt;&gt;AF281,AF285&lt;&gt;AF287),A282-COUNTIFS($H$263:$H282,"&lt;&gt;CZ")&amp;$AH$5&amp;A286-COUNTIFS($H$263:$H286,"&lt;&gt;CZ"),IF(AND(H285="CZ",H284&lt;&gt;"CZ",H283="CZ",H282="CZ",H286&lt;&gt;"CZ",AF286=AF282,AF285&lt;&gt;AF281,AF285&lt;&gt;AF287),A282-COUNTIFS($H$263:$H282,"&lt;&gt;CZ")&amp;$AH$5&amp;A286-COUNTIFS($H$263:$H286,"&lt;&gt;CZ"),IF(AND(H285="CZ",H284&lt;&gt;"CZ",H283="CZ",H282&lt;&gt;"CZ",H286="CZ",AF286=AF282,AF285&lt;&gt;AF281,AF285&lt;&gt;AF287),A283-COUNTIFS($H$263:$H282,"&lt;&gt;CZ")&amp;$AH$5&amp;A286-COUNTIFS($H$263:$H286,"&lt;&gt;CZ"),IF(AND(H285="CZ",H284&lt;&gt;"CZ",H283&lt;&gt;"CZ",H282="CZ",H286="CZ",AF286=AF282,AF285&lt;&gt;AF281,AF285&lt;&gt;AF287),A282-COUNTIFS($H$263:$H282,"&lt;&gt;CZ")&amp;$AH$5&amp;A286-COUNTIFS($H$263:$H286,"&lt;&gt;CZ"),IF(AND(H285="CZ",H284&lt;&gt;"CZ",H283&lt;&gt;"CZ",H282&lt;&gt;"CZ",H286="CZ",AF286=AF282,AF285&lt;&gt;AF281,AF285&lt;&gt;AF287),A283-COUNTIFS($H$263:$H282,"&lt;&gt;CZ")&amp;$AH$5&amp;A286-COUNTIFS($H$263:$H286,"&lt;&gt;CZ"),IF(AND(H285="CZ",H284&lt;&gt;"CZ",H283&lt;&gt;"CZ",H282="CZ",H286&lt;&gt;"CZ",AF286=AF282,AF285&lt;&gt;AF281,AF285&lt;&gt;AF287),A282-COUNTIFS($H$263:$H282,"&lt;&gt;CZ")&amp;$AH$5&amp;A286-COUNTIFS($H$263:$H286,"&lt;&gt;CZ"),IF(AND(H285="CZ",H284&lt;&gt;"CZ",H283="CZ",H282&lt;&gt;"CZ",H286&lt;&gt;"CZ",AF286=AF282,AF285&lt;&gt;AF281,AF285&lt;&gt;AF287),A283-COUNTIFS($H$263:$H282,"&lt;&gt;CZ")&amp;$AH$5&amp;A286-COUNTIFS($H$263:$H286,"&lt;&gt;CZ"),IF(AND(H285="CZ",H284="CZ",H283&lt;&gt;"CZ",H282&lt;&gt;"CZ",H286&lt;&gt;"CZ",AF286=AF282,AF285&lt;&gt;AF281,AF285&lt;&gt;AF287),A283-COUNTIFS($H$263:$H282,"&lt;&gt;CZ")&amp;$AH$5&amp;A286-COUNTIFS($H$263:$H286,"&lt;&gt;CZ"),IF(AND(H285="CZ",H284="CZ",H283&lt;&gt;"CZ",H282&lt;&gt;"CZ",H286="CZ",AF286=AF282,AF285&lt;&gt;AF281,AF285&lt;&gt;AF287),A283-COUNTIFS($H$263:$H282,"&lt;&gt;CZ")&amp;$AH$5&amp;A286-COUNTIFS($H$263:$H286,"&lt;&gt;CZ"),IF(AND(H285="CZ",H284="CZ",H283&lt;&gt;"CZ",H282="CZ",H286&lt;&gt;"CZ",AF286=AF282,AF285&lt;&gt;AF281,AF285&lt;&gt;AF287),A282-COUNTIFS($H$263:$H282,"&lt;&gt;CZ")&amp;$AH$5&amp;A286-COUNTIFS($H$263:$H286,"&lt;&gt;CZ"),IF(AND(H285="CZ",H284="CZ",H283="CZ",H282&lt;&gt;"CZ",H286&lt;&gt;"CZ",AF286=AF282,AF285&lt;&gt;AF281,AF285&lt;&gt;AF287),A283-COUNTIFS($H$263:$H282,"&lt;&gt;CZ")&amp;$AH$5&amp;A286-COUNTIFS($H$263:$H286,"&lt;&gt;CZ"),IF(AND(H285="CZ",H284&lt;&gt;"CZ",H283&lt;&gt;"CZ",H282&lt;&gt;"CZ",H286&lt;&gt;"CZ",AF286=AF282,AF285&lt;&gt;AF281,AF285&lt;&gt;AF287),A283-COUNTIFS($H$263:$H282,"&lt;&gt;CZ"),IF(AND(H285="CZ",H284&lt;&gt;"CZ",H283="CZ",H286="CZ",H287="CZ",AF287=AF283,AF285&lt;&gt;AF282,AF285&lt;&gt;AF288),A283-COUNTIFS($H$263:$H283,"&lt;&gt;CZ")&amp;$AH$5&amp;A287-COUNTIFS($H$263:$H287,"&lt;&gt;CZ"),IF(AND(H285="CZ",H284="CZ",H283&lt;&gt;"CZ",H286="CZ",H287="CZ",AF287=AF283,AF285&lt;&gt;AF282,AF285&lt;&gt;AF288),A284-COUNTIFS($H$263:$H283,"&lt;&gt;CZ")&amp;$AH$5&amp;A287-COUNTIFS($H$263:$H287,"&lt;&gt;CZ"),IF(AND(H285="CZ",H284="CZ",H283="CZ",H286&lt;&gt;"CZ",H287="CZ",AF287=AF283,AF285&lt;&gt;AF282,AF285&lt;&gt;AF288),A283-COUNTIFS($H$263:$H283,"&lt;&gt;CZ")&amp;$AH$5&amp;A287-COUNTIFS($H$263:$H287,"&lt;&gt;CZ"),IF(AND(H285="CZ",H284="CZ",H283="CZ",H286="CZ",H287&lt;&gt;"CZ",AF287=AF283,AF285&lt;&gt;AF282,AF285&lt;&gt;AF288),A283-COUNTIFS($H$263:$H283,"&lt;&gt;CZ")&amp;$AH$5&amp;A287-COUNTIFS($H$263:$H287,"&lt;&gt;CZ"),IF(AND(H285="CZ",H284&lt;&gt;"CZ",H283="CZ",H286="CZ",H287&lt;&gt;"CZ",AF287=AF283,AF285&lt;&gt;AF282,AF285&lt;&gt;AF288),A283-COUNTIFS($H$263:$H283,"&lt;&gt;CZ")&amp;$AH$5&amp;A287-COUNTIFS($H$263:$H287,"&lt;&gt;CZ"),IF(AND(H285="CZ",H284&lt;&gt;"CZ",H283="CZ",H286&lt;&gt;"CZ",H287="CZ",AF287=AF283,AF285&lt;&gt;AF282,AF285&lt;&gt;AF288),A283-COUNTIFS($H$263:$H283,"&lt;&gt;CZ")&amp;$AH$5&amp;A287-COUNTIFS($H$263:$H287,"&lt;&gt;CZ"),IF(AND(H285="CZ",H284&lt;&gt;"CZ",H283&lt;&gt;"CZ",H286="CZ",H287="CZ",AF287=AF283,AF285&lt;&gt;AF282,AF285&lt;&gt;AF288),A284-COUNTIFS($H$263:$H283,"&lt;&gt;CZ")&amp;$AH$5&amp;A287-COUNTIFS($H$263:$H287,"&lt;&gt;CZ"),IF(AND(H285="CZ",H284&lt;&gt;"CZ",H283&lt;&gt;"CZ",H286&lt;&gt;"CZ",H287="CZ",AF287=AF283,AF285&lt;&gt;AF282,AF285&lt;&gt;AF288),A284-COUNTIFS($H$263:$H283,"&lt;&gt;CZ")&amp;$AH$5&amp;A287-COUNTIFS($H$263:$H287,"&lt;&gt;CZ"),IF(AND(H285="CZ",H284&lt;&gt;"CZ",H283&lt;&gt;"CZ",H286="CZ",H287&lt;&gt;"CZ",AF287=AF283,AF285&lt;&gt;AF282,AF285&lt;&gt;AF288),A284-COUNTIFS($H$263:$H283,"&lt;&gt;CZ")&amp;$AH$5&amp;A287-COUNTIFS($H$263:$H287,"&lt;&gt;CZ"),IF(AND(H285="CZ",H284&lt;&gt;"CZ",H283="CZ",H286&lt;&gt;"CZ",H287&lt;&gt;"CZ",AF287=AF283,AF285&lt;&gt;AF282,AF285&lt;&gt;AF288),A283-COUNTIFS($H$263:$H283,"&lt;&gt;CZ")&amp;$AH$5&amp;A287-COUNTIFS($H$263:$H287,"&lt;&gt;CZ"),IF(AND(H285="CZ",H284="CZ",H283&lt;&gt;"CZ",H286&lt;&gt;"CZ",H287&lt;&gt;"CZ",AF287=AF283,AF285&lt;&gt;AF282,AF285&lt;&gt;AF288),A284-COUNTIFS($H$263:$H283,"&lt;&gt;CZ")&amp;$AH$5&amp;A287-COUNTIFS($H$263:$H287,"&lt;&gt;CZ"),IF(AND(H285="CZ",H284="CZ",H283&lt;&gt;"CZ",H286&lt;&gt;"CZ",H287="CZ",AF287=AF283,AF285&lt;&gt;AF282,AF285&lt;&gt;AF288),A284-COUNTIFS($H$263:$H283,"&lt;&gt;CZ")&amp;$AH$5&amp;A287-COUNTIFS($H$263:$H287,"&lt;&gt;CZ"),IF(AND(H285="CZ",H284="CZ",H283&lt;&gt;"CZ",H286="CZ",H287&lt;&gt;"CZ",AF287=AF283,AF285&lt;&gt;AF282,AF285&lt;&gt;AF288),A284-COUNTIFS($H$263:$H283,"&lt;&gt;CZ")&amp;$AH$5&amp;A287-COUNTIFS($H$263:$H287,"&lt;&gt;CZ"),IF(AND(H285="CZ",H284="CZ",H283="CZ",H286&lt;&gt;"CZ",H287&lt;&gt;"CZ",AF287=AF283,AF285&lt;&gt;AF282,AF285&lt;&gt;AF288),A283-COUNTIFS($H$263:$H283,"&lt;&gt;CZ")&amp;$AH$5&amp;A287-COUNTIFS($H$263:$H287,"&lt;&gt;CZ"),""))))))))))))))))))))))))))))))))))))))))))))))))</f>
        <v/>
      </c>
      <c r="AK285" s="102" t="str">
        <f>IF(AI285&lt;&gt;"","",IF(AJ285&lt;&gt;"","",IF(AND(H284="CZ",H283&lt;&gt;"CZ",H282&lt;&gt;"CZ",H285&lt;&gt;"CZ",H286&lt;&gt;"CZ",AF286=AF282,AF284&lt;&gt;AF281,AF284&lt;&gt;AF287),A283-COUNTIFS($H$263:$H282,"&lt;&gt;CZ"),IF(AND(H285="CZ",H284&lt;&gt;"CZ",H286="CZ",H287="CZ",H288="CZ",AF288=AF284,AF285&lt;&gt;AF283,AF285&lt;&gt;AF289),A285-COUNTIFS($H$263:$H284,"&lt;&gt;CZ")&amp;$AH$5&amp;A288-COUNTIFS($H$263:$H288,"&lt;&gt;CZ"),IF(AND(H285="CZ",H284="CZ",H286&lt;&gt;"CZ",H287="CZ",H288="CZ",AF288=AF284,AF285&lt;&gt;AF283,AF285&lt;&gt;AF289),A284-COUNTIFS($H$263:$H284,"&lt;&gt;CZ")&amp;$AH$5&amp;A288-COUNTIFS($H$263:$H288,"&lt;&gt;CZ"),IF(AND(H285="CZ",H284="CZ",H286="CZ",H287&lt;&gt;"CZ",H288="CZ",AF288=AF284,AF285&lt;&gt;AF283,AF285&lt;&gt;AF289),A284-COUNTIFS($H$263:$H284,"&lt;&gt;CZ")&amp;$AH$5&amp;A288-COUNTIFS($H$263:$H288,"&lt;&gt;CZ"),IF(AND(H285="CZ",H284="CZ",H286="CZ",H287="CZ",H288&lt;&gt;"CZ",AF288=AF284,AF285&lt;&gt;AF283,AF285&lt;&gt;AF289),A284-COUNTIFS($H$263:$H284,"&lt;&gt;CZ")&amp;$AH$5&amp;A288-COUNTIFS($H$263:$H288,"&lt;&gt;CZ"),IF(AND(H285="CZ",H284&lt;&gt;"CZ",H286="CZ",H287="CZ",H288&lt;&gt;"CZ",AF288=AF284,AF285&lt;&gt;AF283,AF285&lt;&gt;AF289),A285-COUNTIFS($H$263:$H284,"&lt;&gt;CZ")&amp;$AH$5&amp;A288-COUNTIFS($H$263:$H288,"&lt;&gt;CZ"),IF(AND(H285="CZ",H284&lt;&gt;"CZ",H286="CZ",H287&lt;&gt;"CZ",H288="CZ",AF288=AF284,AF285&lt;&gt;AF283,AF285&lt;&gt;AF289),A285-COUNTIFS($H$263:$H284,"&lt;&gt;CZ")&amp;$AH$5&amp;A288-COUNTIFS($H$263:$H288,"&lt;&gt;CZ"),IF(AND(H285="CZ",H284&lt;&gt;"CZ",H286&lt;&gt;"CZ",H287="CZ",H288="CZ",AF288=AF284,AF285&lt;&gt;AF283,AF285&lt;&gt;AF289),A285-COUNTIFS($H$263:$H284,"&lt;&gt;CZ")&amp;$AH$5&amp;A288-COUNTIFS($H$263:$H288,"&lt;&gt;CZ"),IF(AND(H285="CZ",H284&lt;&gt;"CZ",H286&lt;&gt;"CZ",H287&lt;&gt;"CZ",H288="CZ",AF288=AF284,AF285&lt;&gt;AF283,AF285&lt;&gt;AF289),A285-COUNTIFS($H$263:$H284,"&lt;&gt;CZ")&amp;$AH$5&amp;A288-COUNTIFS($H$263:$H288,"&lt;&gt;CZ"),IF(AND(H285="CZ",H284&lt;&gt;"CZ",H286&lt;&gt;"CZ",H287&lt;&gt;"CZ",H288&lt;&gt;"CZ",AF288=AF284,AF285&lt;&gt;AF283,AF285&lt;&gt;AF289),A288-COUNTIFS($H$263:$H288,"&lt;&gt;CZ"),IF(AND(H285="CZ",H284&lt;&gt;"CZ",H286&lt;&gt;"CZ",H287="CZ",H288&lt;&gt;"CZ",AF288=AF284,AF285&lt;&gt;AF283,AF285&lt;&gt;AF289),A285-COUNTIFS($H$263:$H284,"&lt;&gt;CZ")&amp;$AH$5&amp;A288-COUNTIFS($H$263:$H288,"&lt;&gt;CZ"),IF(AND(H285="CZ",H284="CZ",H286="CZ",H287&lt;&gt;"CZ",H288&lt;&gt;"CZ",AF288=AF284,AF285&lt;&gt;AF283,AF285&lt;&gt;AF289),A284-COUNTIFS($H$263:$H284,"&lt;&gt;CZ")&amp;$AH$5&amp;A288-COUNTIFS($H$263:$H288,"&lt;&gt;CZ"),IF(AND(H285="CZ",H284="CZ",H286&lt;&gt;"CZ",H287&lt;&gt;"CZ",H288&lt;&gt;"CZ",AF288=AF284,AF285&lt;&gt;AF283,AF285&lt;&gt;AF289),A284-COUNTIFS($H$263:$H284,"&lt;&gt;CZ")&amp;$AH$5&amp;A288-COUNTIFS($H$263:$H288,"&lt;&gt;CZ"),IF(AND(H285="CZ",H284="CZ",H286&lt;&gt;"CZ",H287&lt;&gt;"CZ",H288="CZ",AF288=AF284,AF285&lt;&gt;AF283,AF285&lt;&gt;AF289),A284-COUNTIFS($H$263:$H284,"&lt;&gt;CZ")&amp;$AH$5&amp;A288-COUNTIFS($H$263:$H288,"&lt;&gt;CZ"),IF(AND(H285="CZ",H284="CZ",H286&lt;&gt;"CZ",H287="CZ",H288&lt;&gt;"CZ",AF288=AF284,AF285&lt;&gt;AF283,AF285&lt;&gt;AF289),A284-COUNTIFS($H$263:$H284,"&lt;&gt;CZ")&amp;$AH$5&amp;A288-COUNTIFS($H$263:$H288,"&lt;&gt;CZ"),IF(AND(H285="CZ",H284&lt;&gt;"CZ",H286="CZ",H287&lt;&gt;"CZ",H288&lt;&gt;"CZ",AF288=AF284,AF285&lt;&gt;AF283,AF285&lt;&gt;AF289),A285-COUNTIFS($H$263:$H284,"&lt;&gt;CZ")&amp;$AH$5&amp;A288-COUNTIFS($H$263:$H288,"&lt;&gt;CZ"),IF(AND(H285="CZ",H286&lt;&gt;"CZ",H287="CZ",H288="CZ",H289="CZ",AF285=AF289,AF285&lt;&gt;AF284,AF285&lt;&gt;AF290),A285-COUNTIFS($H$263:$H285,"&lt;&gt;CZ")&amp;$AH$5&amp;A289-COUNTIFS($H$263:$H289,"&lt;&gt;CZ"),IF(AND(H285="CZ",H286="CZ",H287&lt;&gt;"CZ",H288="CZ",H289="CZ",AF285=AF289,AF285&lt;&gt;AF284,AF285&lt;&gt;AF290),A285-COUNTIFS($H$263:$H285,"&lt;&gt;CZ")&amp;$AH$5&amp;A289-COUNTIFS($H$263:$H289,"&lt;&gt;CZ"),IF(AND(H285="CZ",H286="CZ",H287="CZ",H288&lt;&gt;"CZ",H289="CZ",AF285=AF289,AF285&lt;&gt;AF284,AF285&lt;&gt;AF290),A285-COUNTIFS($H$263:$H285,"&lt;&gt;CZ")&amp;$AH$5&amp;A289-COUNTIFS($H$263:$H289,"&lt;&gt;CZ"),IF(AND(H285="CZ",H286="CZ",H287="CZ",H288="CZ",H289&lt;&gt;"CZ",AF285=AF289,AF285&lt;&gt;AF284,AF285&lt;&gt;AF290),A285-COUNTIFS($H$263:$H285,"&lt;&gt;CZ")&amp;$AH$5&amp;A289-COUNTIFS($H$263:$H289,"&lt;&gt;CZ"),IF(AND(H285="CZ",H284&lt;&gt;"CZ",H283="CZ",H282="CZ",H286&lt;&gt;"CZ",AF286=AF282,AF285&lt;&gt;AF281,AF285&lt;&gt;AF287),A282-COUNTIFS($H$263:$H282,"&lt;&gt;CZ")&amp;$AH$5&amp;A286-COUNTIFS($H$263:$H286,"&lt;&gt;CZ"),IF(AND(H285="CZ",H286&lt;&gt;"CZ",H287="CZ",H288="CZ",H289&lt;&gt;"CZ",AF285=AF289,AF285&lt;&gt;AF284,AF285&lt;&gt;AF290),A285-COUNTIFS($H$263:$H285,"&lt;&gt;CZ")&amp;$AH$5&amp;A289-COUNTIFS($H$263:$H289,"&lt;&gt;CZ"),IF(AND(H285="CZ",H286&lt;&gt;"CZ",H287="CZ",H288&lt;&gt;"CZ",H289="CZ",AF285=AF289,AF285&lt;&gt;AF284,AF285&lt;&gt;AF290),A285-COUNTIFS($H$263:$H285,"&lt;&gt;CZ")&amp;$AH$5&amp;A289-COUNTIFS($H$263:$H289,"&lt;&gt;CZ"),IF(AND(H285="CZ",H286&lt;&gt;"CZ",H287&lt;&gt;"CZ",H288="CZ",H289="CZ",AF285=AF289,AF285&lt;&gt;AF284,AF285&lt;&gt;AF290),A285-COUNTIFS($H$263:$H285,"&lt;&gt;CZ")&amp;$AH$5&amp;A289-COUNTIFS($H$263:$H289,"&lt;&gt;CZ"),IF(AND(H285="CZ",H286&lt;&gt;"CZ",H287&lt;&gt;"CZ",H288&lt;&gt;"CZ",H289="CZ",AF285=AF289,AF285&lt;&gt;AF284,AF285&lt;&gt;AF290),A285-COUNTIFS($H$263:$H285,"&lt;&gt;CZ")&amp;$AH$5&amp;A289-COUNTIFS($H$263:$H289,"&lt;&gt;CZ"),IF(AND(H285="CZ",H286&lt;&gt;"CZ",H287&lt;&gt;"CZ",H288="CZ",H289&lt;&gt;"CZ",AF285=AF289,AF285&lt;&gt;AF284,AF285&lt;&gt;AF290),A285-COUNTIFS($H$263:$H285,"&lt;&gt;CZ")&amp;$AH$5&amp;A289-COUNTIFS($H$263:$H289,"&lt;&gt;CZ"),IF(AND(H285="CZ",H286&lt;&gt;"CZ",H287="CZ",H288&lt;&gt;"CZ",H289&lt;&gt;"CZ",AF285=AF289,AF285&lt;&gt;AF284,AF285&lt;&gt;AF290),A285-COUNTIFS($H$263:$H285,"&lt;&gt;CZ")&amp;$AH$5&amp;A289-COUNTIFS($H$263:$H289,"&lt;&gt;CZ"),IF(AND(H285="CZ",H286="CZ",H287&lt;&gt;"CZ",H288&lt;&gt;"CZ",H289&lt;&gt;"CZ",AF285=AF289,AF285&lt;&gt;AF284,AF285&lt;&gt;AF290),A285-COUNTIFS($H$263:$H285,"&lt;&gt;CZ")&amp;$AH$5&amp;A289-COUNTIFS($H$263:$H289,"&lt;&gt;CZ"),IF(AND(H285="CZ",H286="CZ",H287="CZ",H288&lt;&gt;"CZ",H289&lt;&gt;"CZ",AF285=AF289,AF285&lt;&gt;AF284,AF285&lt;&gt;AF290),A285-COUNTIFS($H$263:$H285,"&lt;&gt;CZ")&amp;$AH$5&amp;A289-COUNTIFS($H$263:$H289,"&lt;&gt;CZ"),IF(AND(H285="CZ",H286="CZ",H287&lt;&gt;"CZ",H288="CZ",H289&lt;&gt;"CZ",AF285=AF289,AF285&lt;&gt;AF284,AF285&lt;&gt;AF290),A285-COUNTIFS($H$263:$H285,"&lt;&gt;CZ")&amp;$AH$5&amp;A289-COUNTIFS($H$263:$H289,"&lt;&gt;CZ"),IF(AND(H285="CZ",H286="CZ",H287="CZ",H288&lt;&gt;"CZ",H289&lt;&gt;"CZ",AF285=AF289,AF285&lt;&gt;AF284,AF285&lt;&gt;AF290),A285-COUNTIFS($H$263:$H285,"&lt;&gt;CZ")&amp;$AH$5&amp;A289-COUNTIFS($H$263:$H289,"&lt;&gt;CZ"),IF(AND(H285="CZ",H286="CZ",H287&lt;&gt;"CZ",H288&lt;&gt;"CZ",H289&lt;&gt;"CZ",AF285=AF289,AF285&lt;&gt;AF284,AF285&lt;&gt;AF290),A289-COUNTIFS($H$263:$H289,"&lt;&gt;CZ"),""))))))))))))))))))))))))))))))))))</f>
        <v/>
      </c>
      <c r="AL285" s="120" t="str">
        <f t="shared" si="17"/>
        <v/>
      </c>
    </row>
    <row r="286" spans="1:38" s="104" customFormat="1" ht="15" hidden="1" customHeight="1">
      <c r="A286" s="105">
        <v>24</v>
      </c>
      <c r="B286" s="106" t="e">
        <v>#N/A</v>
      </c>
      <c r="C286" s="107" t="s">
        <v>251</v>
      </c>
      <c r="D286" s="107" t="s">
        <v>251</v>
      </c>
      <c r="E286" s="106" t="s">
        <v>251</v>
      </c>
      <c r="F286" s="108"/>
      <c r="G286" s="109" t="s">
        <v>251</v>
      </c>
      <c r="H286" s="110" t="s">
        <v>251</v>
      </c>
      <c r="I286" s="111"/>
      <c r="J286" s="112" t="s">
        <v>251</v>
      </c>
      <c r="K286" s="111"/>
      <c r="L286" s="112" t="s">
        <v>251</v>
      </c>
      <c r="M286" s="111"/>
      <c r="N286" s="112" t="s">
        <v>251</v>
      </c>
      <c r="O286" s="111"/>
      <c r="P286" s="112" t="s">
        <v>251</v>
      </c>
      <c r="Q286" s="111"/>
      <c r="R286" s="112" t="s">
        <v>251</v>
      </c>
      <c r="S286" s="113"/>
      <c r="T286" s="112" t="s">
        <v>251</v>
      </c>
      <c r="U286" s="111"/>
      <c r="V286" s="112" t="s">
        <v>251</v>
      </c>
      <c r="W286" s="111"/>
      <c r="X286" s="112" t="s">
        <v>251</v>
      </c>
      <c r="Y286" s="111"/>
      <c r="Z286" s="112" t="s">
        <v>251</v>
      </c>
      <c r="AA286" s="111"/>
      <c r="AB286" s="112" t="s">
        <v>251</v>
      </c>
      <c r="AC286" s="111"/>
      <c r="AD286" s="112" t="s">
        <v>251</v>
      </c>
      <c r="AE286" s="116">
        <v>0</v>
      </c>
      <c r="AF286" s="117" t="s">
        <v>251</v>
      </c>
      <c r="AG286" s="118" t="s">
        <v>251</v>
      </c>
      <c r="AH286" s="100" t="str">
        <f t="shared" ca="1" si="16"/>
        <v/>
      </c>
      <c r="AI286" s="119" t="str">
        <f>IF(H286="","",IF(H286&lt;&gt;"CZ","NE",IF(AND(H286="CZ",AF285&lt;&gt;AF286,AF286&lt;&gt;AF287),A286-COUNTIF($H$263:$H286,"&lt;&gt;CZ"),IF(AND(H286="CZ",H285="CZ",AF286=AF285,AF286&lt;&gt;AF284,AF286&lt;&gt;AF287),A285-COUNTIF($H$263:$H286,"&lt;&gt;CZ")&amp;$AH$5&amp;A286-COUNTIF($H$263:$H286,"&lt;&gt;CZ"),IF(AND(H286="CZ",H287="CZ",AF286&lt;&gt;AF285,AF286=AF287,AF286&lt;&gt;AF288),A286-COUNTIF($H$263:$H286,"&lt;&gt;CZ")&amp;$AH$5&amp;A287-COUNTIF($H$263:$H287,"&lt;&gt;CZ"),IF(AND(H286="CZ",H285="CZ",H284="CZ",AF286=AF284,AF286&lt;&gt;AF283,AF286&lt;&gt;AF287),A284-COUNTIF($H$263:$H286,"&lt;&gt;CZ")&amp;$AH$5&amp;A286-COUNTIF($H$263:$H286,"&lt;&gt;CZ"),IF(AND(H286="CZ",H285="CZ",H287="CZ",AF287=AF285,AF286&lt;&gt;AF284,AF286&lt;&gt;AF288),A285-COUNTIF($H$263:$H285,"&lt;&gt;CZ")&amp;$AH$5&amp;A287-COUNTIF($H$263:$H287,"&lt;&gt;CZ"),IF(AND(H286="CZ",H287="CZ",H288="CZ",AF286&lt;&gt;AF285,AF286=AF288,AF286&lt;&gt;AF289),A286-COUNTIF($H$263:$H286,"&lt;&gt;CZ")&amp;$AH$5&amp;A288-COUNTIF($H$263:$H288,"&lt;&gt;CZ"),IF(AND(H286="CZ",H285="CZ",H284="CZ",H283="CZ",AF286=AF283,AF286&lt;&gt;AF282,AF286&lt;&gt;AF287),A283-COUNTIF($H$263:$H283,"&lt;&gt;CZ")&amp;$AH$5&amp;A286-COUNTIF($H$263:$H286,"&lt;&gt;CZ"),IF(AND(H286="CZ",H285="CZ",H284="CZ",H287="CZ",AF287=AF284,AF286&lt;&gt;AF283,AF286&lt;&gt;AF288),A284-COUNTIF($H$263:$H284,"&lt;&gt;CZ")&amp;$AH$5&amp;A287-COUNTIF($H$263:$H287,"&lt;&gt;CZ"),IF(AND(H286="CZ",H285="CZ",H287="CZ",H288="CZ",AF288=AF285,AF286&lt;&gt;AF284,AF286&lt;&gt;AF289),A285-COUNTIF($H$263:$H285,"&lt;&gt;CZ")&amp;$AH$5&amp;A288-COUNTIF($H$263:$H288,"&lt;&gt;CZ"),IF(AND(H286="CZ",H287="CZ",H288="CZ",H289="CZ",AF286&lt;&gt;AF285,AF286=AF289,AF286&lt;&gt;AF290),A286-COUNTIF($H$263:$H286,"&lt;&gt;CZ")&amp;$AH$5&amp;A289-COUNTIF($H$263:$H289,"&lt;&gt;CZ"),IF(AND(H286="CZ",H285="CZ",H284="CZ",H283="CZ",H282="CZ",AF286=AF282,AF286&lt;&gt;AF281,AF286&lt;&gt;AF287),A282-COUNTIF($H$263:$H282,"&lt;&gt;CZ")&amp;$AH$5&amp;A286-COUNTIF($H$263:$H286,"&lt;&gt;CZ"),IF(AND(H286="CZ",H285="CZ",H284="CZ",H283="CZ",H287="CZ",AF287=AF283,AF286&lt;&gt;AF282,AF286&lt;&gt;AF288),A283-COUNTIF($H$263:$H283,"&lt;&gt;CZ")&amp;$AH$5&amp;A287-COUNTIF($H$263:$H287,"&lt;&gt;CZ"),IF(AND(H286="CZ",H285="CZ",H284="CZ",H287="CZ",H288="CZ",AF288=AF284,AF286&lt;&gt;AF283,AF286&lt;&gt;AF289),A284-COUNTIF($H$263:$H284,"&lt;&gt;CZ")&amp;$AH$5&amp;A288-COUNTIF($H$263:$H288,"&lt;&gt;CZ"),IF(AND(H286="CZ",H285="CZ",H287="CZ",H288="CZ",H289="CZ",AF289=AF285,AF286&lt;&gt;AF284,AF286&lt;&gt;AF290),A285-COUNTIF($H$263:$H285,"&lt;&gt;CZ")&amp;$AH$5&amp;A289-COUNTIF($H$263:$H289,"&lt;&gt;CZ"),IF(AND(H286="CZ",H287="CZ",H288="CZ",H289="CZ",H290="CZ",AF286&lt;&gt;AF285,AF286=AF290,AF286&lt;&gt;AF291),A286-COUNTIF($H$263:$H286,"&lt;&gt;CZ")&amp;$AH$5&amp;A290-COUNTIF($H$263:$H290,"&lt;&gt;CZ"),IF(AND(H286="CZ",H285&lt;&gt;"CZ",AF286=AF285,AF286&lt;&gt;AF284,AF286&lt;&gt;AF287),A286-COUNTIF($H$263:$H286,"&lt;&gt;CZ"),IF(AND(H286="CZ",H287&lt;&gt;"CZ",AF286&lt;&gt;AF285,AF286=AF287,AF286&lt;&gt;AF288),A286-COUNTIF($H$263:$H286,"&lt;&gt;CZ"),IF(AND(H286="CZ",H285&lt;&gt;"CZ",H284="CZ",AF286=AF284,AF286&lt;&gt;AF283,AF286&lt;&gt;AF287),A284-COUNTIF($H$263:$H284,"&lt;&gt;CZ")&amp;$AH$5&amp;A286-COUNTIF($H$263:$H286,"&lt;&gt;CZ"),IF(AND(H286="CZ",H285="CZ",H284&lt;&gt;"CZ",AF286=AF284,AF286&lt;&gt;AF283,AF286&lt;&gt;AF287),A285-COUNTIF($H$263:$H284,"&lt;&gt;CZ")&amp;$AH$5&amp;A286-COUNTIF($H$263:$H286,"&lt;&gt;CZ"),IF(AND(H286="CZ",H285&lt;&gt;"CZ",H284&lt;&gt;"CZ",AF286=AF284,AF286&lt;&gt;AF283,AF286&lt;&gt;AF287),A286-COUNTIF($H$263:$H286,"&lt;&gt;CZ"),IF(AND(H286="CZ",H285&lt;&gt;"CZ",H287="CZ",AF286=AF285,AF286&lt;&gt;AF284,AF286=AF287,AF286&lt;&gt;AF288),A286-COUNTIF($H$263:$H285,"&lt;&gt;CZ")&amp;$AH$5&amp;A287-COUNTIF($H$263:$H287,"&lt;&gt;CZ"),IF(AND(H286="CZ",H285="CZ",H287&lt;&gt;"CZ",AF287=AF285,AF286&lt;&gt;AF284,AF286&lt;&gt;AF288),A285-COUNTIF($H$263:$H285,"&lt;&gt;CZ")&amp;$AH$5&amp;A287-COUNTIF($H$263:$H287,"&lt;&gt;CZ"),IF(AND(H286="CZ",H285&lt;&gt;"CZ",H287&lt;&gt;"CZ",AF287=AF285,AF286&lt;&gt;AF284,AF286&lt;&gt;AF288),A286-COUNTIF($H$263:$H285,"&lt;&gt;CZ"),IF(AND(H286="CZ",H287&lt;&gt;"CZ",H288="CZ",AF286&lt;&gt;AF285,AF286=AF288,AF286&lt;&gt;AF289),A286-COUNTIF($H$263:$H286,"&lt;&gt;CZ")&amp;$AH$5&amp;A288-COUNTIF($H$263:$H288,"&lt;&gt;CZ"),IF(AND(H286="CZ",H287="CZ",H288&lt;&gt;"CZ",AF286&lt;&gt;AF285,AF286=AF288,AF286&lt;&gt;AF289),A286-COUNTIF($H$263:$H286,"&lt;&gt;CZ")&amp;$AH$5&amp;A288-COUNTIF($H$263:$H288,"&lt;&gt;CZ"),IF(AND(H286="CZ",H287&lt;&gt;"CZ",H288&lt;&gt;"CZ",AF286&gt;0,AF286&lt;&gt;AF285,AF286=AF288,AF286&lt;&gt;AF289),A286-COUNTIF($H$263:$H286,"&lt;&gt;CZ"),IF(AND(H286="CZ",H285&lt;&gt;"CZ",H284="CZ",H283="CZ",AF286=AF283,AF286&lt;&gt;AF282,AF286&lt;&gt;AF287),A283-COUNTIF($H$263:$H283,"&lt;&gt;CZ")&amp;$AH$5&amp;A286-COUNTIF($H$263:$H286,"&lt;&gt;CZ"),IF(AND(H286="CZ",H285="CZ",H284&lt;&gt;"CZ",H283="CZ",AF286=AF283,AF286&lt;&gt;AF282,AF286&lt;&gt;AF287),A283-COUNTIF($H$263:$H283,"&lt;&gt;CZ")&amp;$AH$5&amp;A286-COUNTIF($H$263:$H286,"&lt;&gt;CZ"),IF(AND(H286="CZ",H285="CZ",H284="CZ",H283&lt;&gt;"CZ",AF286=AF283,AF286&lt;&gt;AF282,AF286&lt;&gt;AF287),A284-COUNTIF($H$263:$H283,"&lt;&gt;CZ")&amp;$AH$5&amp;A286-COUNTIF($H$263:$H286,"&lt;&gt;CZ"),IF(AND(H286="CZ",H285&lt;&gt;"CZ",H284&lt;&gt;"CZ",H283="CZ",AF286=AF283,AF286&lt;&gt;AF282,AF286&lt;&gt;AF287),A283-COUNTIF($H$263:$H283,"&lt;&gt;CZ")&amp;$AH$5&amp;A286-COUNTIF($H$263:$H286,"&lt;&gt;CZ"),IF(AND(H286="CZ",H285&lt;&gt;"CZ",H284="CZ",H283&lt;&gt;"CZ",AF286=AF283,AF286&lt;&gt;AF282,AF286&lt;&gt;AF287),A284-COUNTIF($H$263:$H283,"&lt;&gt;CZ")&amp;$AH$5&amp;A286-COUNTIF($H$263:$H286,"&lt;&gt;CZ"),IF(AND(H286="CZ",H285="CZ",H284&lt;&gt;"CZ",H283&lt;&gt;"CZ",AF286=AF283,AF286&lt;&gt;AF282,AF286&lt;&gt;AF287),A284-COUNTIF($H$263:$H283,"&lt;&gt;CZ")&amp;$AH$5&amp;A286-COUNTIF($H$263:$H286,"&lt;&gt;CZ"),IF(AND(H286="CZ",H285&lt;&gt;"CZ",H284&lt;&gt;"CZ",H283&lt;&gt;"CZ",AF286=AF283,AF286&lt;&gt;AF282,AF286&lt;&gt;AF287),A286-COUNTIF($H$263:$H286,"&lt;&gt;CZ"),IF(AND(H286="CZ",H285="CZ",H284&lt;&gt;"CZ",H287="CZ",AF286=AF284,AF286&lt;&gt;AF283,AF286=AF287,AF286&lt;&gt;AF288),A285-COUNTIF($H$263:$H284,"&lt;&gt;CZ")&amp;$AH$5&amp;A287-COUNTIF($H$263:$H287,"&lt;&gt;CZ"),IF(AND(H286="CZ",H285="CZ",H284="CZ",H287&lt;&gt;"CZ",AF286=AF284,AF286&lt;&gt;AF283,AF286=AF287,AF286&lt;&gt;AF288),A284-COUNTIF($H$263:$H284,"&lt;&gt;CZ")&amp;$AH$5&amp;A287-COUNTIF($H$263:$H287,"&lt;&gt;CZ"),IF(AND(H286="CZ",H285&lt;&gt;"CZ",H284&lt;&gt;"CZ",H287="CZ",AF286=AF284,AF286&lt;&gt;AF283,AF286=AF287,AF286&lt;&gt;AF288),A285-COUNTIF($H$263:$H284,"&lt;&gt;CZ")&amp;$AH$5&amp;A287-COUNTIF($H$263:$H287,"&lt;&gt;CZ"),IF(AND(H286="CZ",H285&lt;&gt;"CZ",H284="CZ",H287="CZ",AF286=AF284,AF286&lt;&gt;AF283,AF286=AF287,AF286&lt;&gt;AF288),A284-COUNTIF($H$263:$H284,"&lt;&gt;CZ")&amp;$AH$5&amp;A287-COUNTIF($H$263:$H287,"&lt;&gt;CZ"),IF(AND(H286="CZ",H285&lt;&gt;"CZ",H284="CZ",H287&lt;&gt;"CZ",AF286=AF284,AF286&lt;&gt;AF283,AF286=AF287,AF286&lt;&gt;AF288),A284-COUNTIF($H$263:$H284,"&lt;&gt;CZ")&amp;$AH$5&amp;A287-COUNTIF($H$263:$H287,"&lt;&gt;CZ"),IF(AND(H286="CZ",H285="CZ",H284&lt;&gt;"CZ",H287&lt;&gt;"CZ",AF287=AF284,AF286&lt;&gt;AF283,AF286&lt;&gt;AF288),A285-COUNTIF($H$263:$H284,"&lt;&gt;CZ")&amp;$AH$5&amp;A287-COUNTIF($H$263:$H287,"&lt;&gt;CZ"),IF(AND(H286="CZ",H285&lt;&gt;"CZ",H284&lt;&gt;"CZ",H287&lt;&gt;"CZ",AF287=AF284,AF286&lt;&gt;AF283,AF286&lt;&gt;AF288),A285-COUNTIF($H$263:$H284,"&lt;&gt;CZ"),IF(AND(H286="CZ",H285&lt;&gt;"CZ",H287="CZ",H288="CZ",AF288=AF285,AF286&lt;&gt;AF284,AF286&lt;&gt;AF289),A286-COUNTIF($H$263:$H285,"&lt;&gt;CZ")&amp;$AH$5&amp;A288-COUNTIF($H$263:$H288,"&lt;&gt;CZ"),IF(AND(H286="CZ",H285="CZ",H287&lt;&gt;"CZ",H288="CZ",AF288=AF285,AF286&lt;&gt;AF284,AF286&lt;&gt;AF289),A285-COUNTIF($H$263:$H285,"&lt;&gt;CZ")&amp;$AH$5&amp;A288-COUNTIF($H$263:$H288,"&lt;&gt;CZ"),IF(AND(H286="CZ",H285="CZ",H287="CZ",H288&lt;&gt;"CZ",AF288=AF285,AF286&lt;&gt;AF284,AF286&lt;&gt;AF289),A285-COUNTIF($H$263:$H285,"&lt;&gt;CZ")&amp;$AH$5&amp;A288-COUNTIF($H$263:$H288,"&lt;&gt;CZ"),IF(AND(H286="CZ",H285&lt;&gt;"CZ",H287&lt;&gt;"CZ",H288="CZ",AF288=AF285,AF286&lt;&gt;AF284,AF286&lt;&gt;AF289),A286-COUNTIF($H$263:$H285,"&lt;&gt;CZ")&amp;$AH$5&amp;A288-COUNTIF($H$263:$H288,"&lt;&gt;CZ"),IF(AND(H286="CZ",H285&lt;&gt;"CZ",H287="CZ",H288&lt;&gt;"CZ",AF288=AF285,AF286&lt;&gt;AF284,AF286&lt;&gt;AF289),A286-COUNTIF($H$263:$H285,"&lt;&gt;CZ")&amp;$AH$5&amp;A288-COUNTIF($H$263:$H288,"&lt;&gt;CZ"),IF(AND(H286="CZ",H285="CZ",H287&lt;&gt;"CZ",H288&lt;&gt;"CZ",AF288=AF285,AF286&lt;&gt;AF284,AF286&lt;&gt;AF289),A285-COUNTIF($H$263:$H285,"&lt;&gt;CZ")&amp;$AH$5&amp;A288-COUNTIF($H$263:$H288,"&lt;&gt;CZ"),IF(AND(H286="CZ",H285&lt;&gt;"CZ",H287&lt;&gt;"CZ",H288&lt;&gt;"CZ",AF288=AF285,AF286&lt;&gt;AF284,AF286&lt;&gt;AF289),A286-COUNTIF($H$263:$H285,"&lt;&gt;CZ"),IF(AND(H286="CZ",H287="CZ",H288="CZ",H289&lt;&gt;"CZ",AF286&lt;&gt;AF285,AF286=AF289,AF286&lt;&gt;AF290),A286-COUNTIF($H$263:$H286,"&lt;&gt;CZ")&amp;$AH$5&amp;A289-COUNTIF($H$263:$H289,"&lt;&gt;CZ"),IF(AND(H286="CZ",H287="CZ",H288&lt;&gt;"CZ",H289="CZ",AF286&lt;&gt;AF285,AF286=AF289,AF286&lt;&gt;AF290),A286-COUNTIF($H$263:$H286,"&lt;&gt;CZ")&amp;$AH$5&amp;A289-COUNTIF($H$263:$H289,"&lt;&gt;CZ"),IF(AND(H286="CZ",H287&lt;&gt;"CZ",H288="CZ",H289="CZ",AF286&lt;&gt;AF285,AF286=AF289,AF286&lt;&gt;AF290),A286-COUNTIF($H$263:$H286,"&lt;&gt;CZ")&amp;$AH$5&amp;A289-COUNTIF($H$263:$H289,"&lt;&gt;CZ"),IF(AND(H286="CZ",H287&lt;&gt;"CZ",H288&lt;&gt;"CZ",H289="CZ",AF286&lt;&gt;AF285,AF286=AF289,AF286&lt;&gt;AF290),A286-COUNTIF($H$263:$H286,"&lt;&gt;CZ")&amp;$AH$5&amp;A289-COUNTIF($H$263:$H289,"&lt;&gt;CZ"),"")))))))))))))))))))))))))))))))))))))))))))))))))))))</f>
        <v/>
      </c>
      <c r="AJ286" s="102" t="str">
        <f>IF(AI286&lt;&gt;"","",IF(AND(H286="CZ",H287&lt;&gt;"CZ",H288="CZ",H289&lt;&gt;"CZ",AF286&lt;&gt;AF285,AF286=AF289,AF286&lt;&gt;AF290),A286-COUNTIF($H$263:$H286,"&lt;&gt;CZ")&amp;$AH$5&amp;A289-COUNTIF($H$263:$H289,"&lt;&gt;CZ"),IF(AND(H286="CZ",H287="CZ",H288&lt;&gt;"CZ",H289&lt;&gt;"CZ",AF286&lt;&gt;AF285,AF286=AF289,AF286&lt;&gt;AF290),A286-COUNTIF($H$263:$H286,"&lt;&gt;CZ")&amp;$AH$5&amp;A289-COUNTIF($H$263:$H289,"&lt;&gt;CZ"),IF(AND(H286="CZ",H287&lt;&gt;"CZ",H288&lt;&gt;"CZ",H289&lt;&gt;"CZ",AF286&lt;&gt;AF285,AF286=AF289,AF286&lt;&gt;AF290),A286-COUNTIF($H$263:$H286,"&lt;&gt;CZ"),IF(AND(H286="CZ",H285&lt;&gt;"CZ",H284="CZ",H283="CZ",H282="CZ",AF286=AF282,AF286&lt;&gt;AF281,AF286&lt;&gt;AF287),A282-COUNTIFS($H$263:$H282,"&lt;&gt;CZ")&amp;$AH$5&amp;A286-COUNTIFS($H$263:$H286,"&lt;&gt;CZ"),IF(AND(H286="CZ",H285="CZ",H284&lt;&gt;"CZ",H283="CZ",H282="CZ",AF286=AF282,AF286&lt;&gt;AF281,AF286&lt;&gt;AF287),A282-COUNTIFS($H$263:$H282,"&lt;&gt;CZ")&amp;$AH$5&amp;A286-COUNTIFS($H$263:$H286,"&lt;&gt;CZ"),IF(AND(H286="CZ",H285="CZ",H284="CZ",H283&lt;&gt;"CZ",H282="CZ",AF286=AF282,AF286&lt;&gt;AF281,AF286&lt;&gt;AF287),A282-COUNTIFS($H$263:$H282,"&lt;&gt;CZ")&amp;$AH$5&amp;A286-COUNTIFS($H$263:$H286,"&lt;&gt;CZ"),IF(AND(H286="CZ",H285="CZ",H284="CZ",H283="CZ",H282&lt;&gt;"CZ",AF286=AF282,AF286&lt;&gt;AF281,AF286&lt;&gt;AF287),A283-COUNTIFS($H$263:$H282,"&lt;&gt;CZ")&amp;$AH$5&amp;A286-COUNTIFS($H$263:$H286,"&lt;&gt;CZ"),IF(AND(H286="CZ",H285&lt;&gt;"CZ",H284="CZ",H283="CZ",H282&lt;&gt;"CZ",AF286=AF282,AF286&lt;&gt;AF281,AF286&lt;&gt;AF287),A283-COUNTIFS($H$263:$H282,"&lt;&gt;CZ")&amp;$AH$5&amp;A286-COUNTIFS($H$263:$H286,"&lt;&gt;CZ"),IF(AND(H286="CZ",H285&lt;&gt;"CZ",H284="CZ",H283&lt;&gt;"CZ",H282="CZ",AF286=AF282,AF286&lt;&gt;AF281,AF286&lt;&gt;AF287),A282-COUNTIFS($H$263:$H282,"&lt;&gt;CZ")&amp;$AH$5&amp;A286-COUNTIFS($H$263:$H286,"&lt;&gt;CZ"),IF(AND(H286="CZ",H285&lt;&gt;"CZ",H284&lt;&gt;"CZ",H283="CZ",H282="CZ",AF286=AF282,AF286&lt;&gt;AF281,AF286&lt;&gt;AF287),A282-COUNTIFS($H$263:$H282,"&lt;&gt;CZ")&amp;$AH$5&amp;A286-COUNTIFS($H$263:$H286,"&lt;&gt;CZ"),IF(AND(H286="CZ",H285&lt;&gt;"CZ",H284&lt;&gt;"CZ",H283&lt;&gt;"CZ",H282="CZ",AF286=AF282,AF286&lt;&gt;AF281,AF286&lt;&gt;AF287),A282-COUNTIFS($H$263:$H282,"&lt;&gt;CZ")&amp;$AH$5&amp;A286-COUNTIFS($H$263:$H286,"&lt;&gt;CZ"),IF(AND(H286="CZ",H285&lt;&gt;"CZ",H284&lt;&gt;"CZ",H283="CZ",H282&lt;&gt;"CZ",AF286=AF282,AF286&lt;&gt;AF281,AF286&lt;&gt;AF287),A283-COUNTIFS($H$263:$H282,"&lt;&gt;CZ")&amp;$AH$5&amp;A286-COUNTIFS($H$263:$H286,"&lt;&gt;CZ"),IF(AND(H286="CZ",H285&lt;&gt;"CZ",H284="CZ",H283&lt;&gt;"CZ",H282&lt;&gt;"CZ",AF286=AF282,AF286&lt;&gt;AF281,AF286&lt;&gt;AF287),A283-COUNTIFS($H$263:$H282,"&lt;&gt;CZ")&amp;$AH$5&amp;A286-COUNTIFS($H$263:$H286,"&lt;&gt;CZ"),IF(AND(H286="CZ",H285="CZ",H284&lt;&gt;"CZ",H283&lt;&gt;"CZ",H282&lt;&gt;"CZ",AF286=AF282,AF286&lt;&gt;AF281,AF286&lt;&gt;AF287),A283-COUNTIFS($H$263:$H282,"&lt;&gt;CZ")&amp;$AH$5&amp;A286-COUNTIFS($H$263:$H286,"&lt;&gt;CZ"),IF(AND(H286="CZ",H285="CZ",H284&lt;&gt;"CZ",H283&lt;&gt;"CZ",H282="CZ",AF286=AF282,AF286&lt;&gt;AF281,AF286&lt;&gt;AF287),A282-COUNTIFS($H$263:$H282,"&lt;&gt;CZ")&amp;$AH$5&amp;A286-COUNTIFS($H$263:$H286,"&lt;&gt;CZ"),IF(AND(H286="CZ",H285="CZ",H284&lt;&gt;"CZ",H283="CZ",H282&lt;&gt;"CZ",AF286=AF282,AF286&lt;&gt;AF281,AF286&lt;&gt;AF287),A283-COUNTIFS($H$263:$H282,"&lt;&gt;CZ")&amp;$AH$5&amp;A286-COUNTIFS($H$263:$H286,"&lt;&gt;CZ"),IF(AND(H286="CZ",H285="CZ",H284="CZ",H283&lt;&gt;"CZ",H282&lt;&gt;"CZ",AF286=AF282,AF286&lt;&gt;AF281,AF286&lt;&gt;AF287),A283-COUNTIFS($H$263:$H282,"&lt;&gt;CZ")&amp;$AH$5&amp;A286-COUNTIFS($H$263:$H286,"&lt;&gt;CZ"),IF(AND(H286="CZ",H285&lt;&gt;"CZ",H284&lt;&gt;"CZ",H283&lt;&gt;"CZ",H282&lt;&gt;"CZ",AF286=AF282,AF286&lt;&gt;AF281,AF286&lt;&gt;AF287),A283-COUNTIFS($H$263:$H282,"&lt;&gt;CZ"),IF(AND(H286="CZ",H285&lt;&gt;"CZ",H284="CZ",H283="CZ",H287="CZ",AF287=AF283,AF286&lt;&gt;AF282,AF286&lt;&gt;AF288),A283-COUNTIFS($H$263:$H283,"&lt;&gt;CZ")&amp;$AH$5&amp;A287-COUNTIFS($H$263:$H287,"&lt;&gt;CZ"),IF(AND(H286="CZ",H285="CZ",H284&lt;&gt;"CZ",H283="CZ",H287="CZ",AF287=AF283,AF286&lt;&gt;AF282,AF286&lt;&gt;AF288),A283-COUNTIFS($H$263:$H283,"&lt;&gt;CZ")&amp;$AH$5&amp;A287-COUNTIFS($H$263:$H287,"&lt;&gt;CZ"),IF(AND(H286="CZ",H285="CZ",H284="CZ",H283&lt;&gt;"CZ",H287="CZ",AF287=AF283,AF286&lt;&gt;AF282,AF286&lt;&gt;AF288),A284-COUNTIFS($H$263:$H283,"&lt;&gt;CZ")&amp;$AH$5&amp;A287-COUNTIFS($H$263:$H287,"&lt;&gt;CZ"),IF(AND(H286="CZ",H285="CZ",H284="CZ",H283="CZ",H287&lt;&gt;"CZ",AF287=AF283,AF286&lt;&gt;AF282,AF286&lt;&gt;AF288),A283-COUNTIFS($H$263:$H283,"&lt;&gt;CZ")&amp;$AH$5&amp;A287-COUNTIFS($H$263:$H287,"&lt;&gt;CZ"),IF(AND(H286="CZ",H285&lt;&gt;"CZ",H284="CZ",H283="CZ",H287&lt;&gt;"CZ",AF287=AF283,AF286&lt;&gt;AF282,AF286&lt;&gt;AF288),A283-COUNTIFS($H$263:$H283,"&lt;&gt;CZ")&amp;$AH$5&amp;A287-COUNTIFS($H$263:$H287,"&lt;&gt;CZ"),IF(AND(H286="CZ",H285&lt;&gt;"CZ",H284="CZ",H283&lt;&gt;"CZ",H287="CZ",AF287=AF283,AF286&lt;&gt;AF282,AF286&lt;&gt;AF288),A284-COUNTIFS($H$263:$H283,"&lt;&gt;CZ")&amp;$AH$5&amp;A287-COUNTIFS($H$263:$H287,"&lt;&gt;CZ"),IF(AND(H286="CZ",H285&lt;&gt;"CZ",H284&lt;&gt;"CZ",H283="CZ",H287="CZ",AF287=AF283,AF286&lt;&gt;AF282,AF286&lt;&gt;AF288),A283-COUNTIFS($H$263:$H283,"&lt;&gt;CZ")&amp;$AH$5&amp;A287-COUNTIFS($H$263:$H287,"&lt;&gt;CZ"),IF(AND(H286="CZ",H285&lt;&gt;"CZ",H284&lt;&gt;"CZ",H283&lt;&gt;"CZ",H287="CZ",AF287=AF283,AF286&lt;&gt;AF282,AF286&lt;&gt;AF288),A284-COUNTIFS($H$263:$H283,"&lt;&gt;CZ")&amp;$AH$5&amp;A287-COUNTIFS($H$263:$H287,"&lt;&gt;CZ"),IF(AND(H286="CZ",H285&lt;&gt;"CZ",H284&lt;&gt;"CZ",H283="CZ",H287&lt;&gt;"CZ",AF287=AF283,AF286&lt;&gt;AF282,AF286&lt;&gt;AF288),A283-COUNTIFS($H$263:$H283,"&lt;&gt;CZ")&amp;$AH$5&amp;A287-COUNTIFS($H$263:$H287,"&lt;&gt;CZ"),IF(AND(H286="CZ",H285&lt;&gt;"CZ",H284="CZ",H283&lt;&gt;"CZ",H287&lt;&gt;"CZ",AF287=AF283,AF286&lt;&gt;AF282,AF286&lt;&gt;AF288),A284-COUNTIFS($H$263:$H283,"&lt;&gt;CZ")&amp;$AH$5&amp;A287-COUNTIFS($H$263:$H287,"&lt;&gt;CZ"),IF(AND(H286="CZ",H285="CZ",H284&lt;&gt;"CZ",H283&lt;&gt;"CZ",H287&lt;&gt;"CZ",AF287=AF283,AF286&lt;&gt;AF282,AF286&lt;&gt;AF288),A284-COUNTIFS($H$263:$H283,"&lt;&gt;CZ")&amp;$AH$5&amp;A287-COUNTIFS($H$263:$H287,"&lt;&gt;CZ"),IF(AND(H286="CZ",H285="CZ",H284&lt;&gt;"CZ",H283&lt;&gt;"CZ",H287="CZ",AF287=AF283,AF286&lt;&gt;AF282,AF286&lt;&gt;AF288),A284-COUNTIFS($H$263:$H283,"&lt;&gt;CZ")&amp;$AH$5&amp;A287-COUNTIFS($H$263:$H287,"&lt;&gt;CZ"),IF(AND(H286="CZ",H285="CZ",H284&lt;&gt;"CZ",H283="CZ",H287&lt;&gt;"CZ",AF287=AF283,AF286&lt;&gt;AF282,AF286&lt;&gt;AF288),A283-COUNTIFS($H$263:$H283,"&lt;&gt;CZ")&amp;$AH$5&amp;A287-COUNTIFS($H$263:$H287,"&lt;&gt;CZ"),IF(AND(H286="CZ",H285="CZ",H284="CZ",H283&lt;&gt;"CZ",H287&lt;&gt;"CZ",AF287=AF283,AF286&lt;&gt;AF282,AF286&lt;&gt;AF288),A284-COUNTIFS($H$263:$H283,"&lt;&gt;CZ")&amp;$AH$5&amp;A287-COUNTIFS($H$263:$H287,"&lt;&gt;CZ"),IF(AND(H286="CZ",H285&lt;&gt;"CZ",H284&lt;&gt;"CZ",H283&lt;&gt;"CZ",H287&lt;&gt;"CZ",AF287=AF283,AF286&lt;&gt;AF282,AF286&lt;&gt;AF288),A284-COUNTIFS($H$263:$H283,"&lt;&gt;CZ"),IF(AND(H286="CZ",H285&lt;&gt;"CZ",H284="CZ",H287="CZ",H288="CZ",AF288=AF284,AF286&lt;&gt;AF283,AF286&lt;&gt;AF289),A284-COUNTIFS($H$263:$H284,"&lt;&gt;CZ")&amp;$AH$5&amp;A288-COUNTIFS($H$263:$H288,"&lt;&gt;CZ"),IF(AND(H286="CZ",H285="CZ",H284&lt;&gt;"CZ",H287="CZ",H288="CZ",AF288=AF284,AF286&lt;&gt;AF283,AF286&lt;&gt;AF289),A285-COUNTIFS($H$263:$H284,"&lt;&gt;CZ")&amp;$AH$5&amp;A288-COUNTIFS($H$263:$H288,"&lt;&gt;CZ"),IF(AND(H286="CZ",H285="CZ",H284="CZ",H287&lt;&gt;"CZ",H288="CZ",AF288=AF284,AF286&lt;&gt;AF283,AF286&lt;&gt;AF289),A284-COUNTIFS($H$263:$H284,"&lt;&gt;CZ")&amp;$AH$5&amp;A288-COUNTIFS($H$263:$H288,"&lt;&gt;CZ"),IF(AND(H286="CZ",H285="CZ",H284="CZ",H287="CZ",H288&lt;&gt;"CZ",AF288=AF284,AF286&lt;&gt;AF283,AF286&lt;&gt;AF289),A284-COUNTIFS($H$263:$H284,"&lt;&gt;CZ")&amp;$AH$5&amp;A288-COUNTIFS($H$263:$H288,"&lt;&gt;CZ"),IF(AND(H286="CZ",H285&lt;&gt;"CZ",H284="CZ",H287="CZ",H288&lt;&gt;"CZ",AF288=AF284,AF286&lt;&gt;AF283,AF286&lt;&gt;AF289),A284-COUNTIFS($H$263:$H284,"&lt;&gt;CZ")&amp;$AH$5&amp;A288-COUNTIFS($H$263:$H288,"&lt;&gt;CZ"),IF(AND(H286="CZ",H285&lt;&gt;"CZ",H284="CZ",H287&lt;&gt;"CZ",H288="CZ",AF288=AF284,AF286&lt;&gt;AF283,AF286&lt;&gt;AF289),A284-COUNTIFS($H$263:$H284,"&lt;&gt;CZ")&amp;$AH$5&amp;A288-COUNTIFS($H$263:$H288,"&lt;&gt;CZ"),IF(AND(H286="CZ",H285&lt;&gt;"CZ",H284&lt;&gt;"CZ",H287="CZ",H288="CZ",AF288=AF284,AF286&lt;&gt;AF283,AF286&lt;&gt;AF289),A285-COUNTIFS($H$263:$H284,"&lt;&gt;CZ")&amp;$AH$5&amp;A288-COUNTIFS($H$263:$H288,"&lt;&gt;CZ"),IF(AND(H286="CZ",H285&lt;&gt;"CZ",H284&lt;&gt;"CZ",H287&lt;&gt;"CZ",H288="CZ",AF288=AF284,AF286&lt;&gt;AF283,AF286&lt;&gt;AF289),A285-COUNTIFS($H$263:$H284,"&lt;&gt;CZ")&amp;$AH$5&amp;A288-COUNTIFS($H$263:$H288,"&lt;&gt;CZ"),IF(AND(H286="CZ",H285&lt;&gt;"CZ",H284&lt;&gt;"CZ",H287="CZ",H288&lt;&gt;"CZ",AF288=AF284,AF286&lt;&gt;AF283,AF286&lt;&gt;AF289),A285-COUNTIFS($H$263:$H284,"&lt;&gt;CZ")&amp;$AH$5&amp;A288-COUNTIFS($H$263:$H288,"&lt;&gt;CZ"),IF(AND(H286="CZ",H285&lt;&gt;"CZ",H284="CZ",H287&lt;&gt;"CZ",H288&lt;&gt;"CZ",AF288=AF284,AF286&lt;&gt;AF283,AF286&lt;&gt;AF289),A284-COUNTIFS($H$263:$H284,"&lt;&gt;CZ")&amp;$AH$5&amp;A288-COUNTIFS($H$263:$H288,"&lt;&gt;CZ"),IF(AND(H286="CZ",H285="CZ",H284&lt;&gt;"CZ",H287&lt;&gt;"CZ",H288&lt;&gt;"CZ",AF288=AF284,AF286&lt;&gt;AF283,AF286&lt;&gt;AF289),A285-COUNTIFS($H$263:$H284,"&lt;&gt;CZ")&amp;$AH$5&amp;A288-COUNTIFS($H$263:$H288,"&lt;&gt;CZ"),IF(AND(H286="CZ",H285="CZ",H284&lt;&gt;"CZ",H287&lt;&gt;"CZ",H288="CZ",AF288=AF284,AF286&lt;&gt;AF283,AF286&lt;&gt;AF289),A285-COUNTIFS($H$263:$H284,"&lt;&gt;CZ")&amp;$AH$5&amp;A288-COUNTIFS($H$263:$H288,"&lt;&gt;CZ"),IF(AND(H286="CZ",H285="CZ",H284&lt;&gt;"CZ",H287="CZ",H288&lt;&gt;"CZ",AF288=AF284,AF286&lt;&gt;AF283,AF286&lt;&gt;AF289),A285-COUNTIFS($H$263:$H284,"&lt;&gt;CZ")&amp;$AH$5&amp;A288-COUNTIFS($H$263:$H288,"&lt;&gt;CZ"),IF(AND(H286="CZ",H285="CZ",H284="CZ",H287&lt;&gt;"CZ",H288&lt;&gt;"CZ",AF288=AF284,AF286&lt;&gt;AF283,AF286&lt;&gt;AF289),A284-COUNTIFS($H$263:$H284,"&lt;&gt;CZ")&amp;$AH$5&amp;A288-COUNTIFS($H$263:$H288,"&lt;&gt;CZ"),""))))))))))))))))))))))))))))))))))))))))))))))))</f>
        <v/>
      </c>
      <c r="AK286" s="102" t="str">
        <f>IF(AI286&lt;&gt;"","",IF(AJ286&lt;&gt;"","",IF(AND(H285="CZ",H284&lt;&gt;"CZ",H283&lt;&gt;"CZ",H286&lt;&gt;"CZ",H287&lt;&gt;"CZ",AF287=AF283,AF285&lt;&gt;AF282,AF285&lt;&gt;AF288),A284-COUNTIFS($H$263:$H283,"&lt;&gt;CZ"),IF(AND(H286="CZ",H285&lt;&gt;"CZ",H287="CZ",H288="CZ",H289="CZ",AF289=AF285,AF286&lt;&gt;AF284,AF286&lt;&gt;AF290),A286-COUNTIFS($H$263:$H285,"&lt;&gt;CZ")&amp;$AH$5&amp;A289-COUNTIFS($H$263:$H289,"&lt;&gt;CZ"),IF(AND(H286="CZ",H285="CZ",H287&lt;&gt;"CZ",H288="CZ",H289="CZ",AF289=AF285,AF286&lt;&gt;AF284,AF286&lt;&gt;AF290),A285-COUNTIFS($H$263:$H285,"&lt;&gt;CZ")&amp;$AH$5&amp;A289-COUNTIFS($H$263:$H289,"&lt;&gt;CZ"),IF(AND(H286="CZ",H285="CZ",H287="CZ",H288&lt;&gt;"CZ",H289="CZ",AF289=AF285,AF286&lt;&gt;AF284,AF286&lt;&gt;AF290),A285-COUNTIFS($H$263:$H285,"&lt;&gt;CZ")&amp;$AH$5&amp;A289-COUNTIFS($H$263:$H289,"&lt;&gt;CZ"),IF(AND(H286="CZ",H285="CZ",H287="CZ",H288="CZ",H289&lt;&gt;"CZ",AF289=AF285,AF286&lt;&gt;AF284,AF286&lt;&gt;AF290),A285-COUNTIFS($H$263:$H285,"&lt;&gt;CZ")&amp;$AH$5&amp;A289-COUNTIFS($H$263:$H289,"&lt;&gt;CZ"),IF(AND(H286="CZ",H285&lt;&gt;"CZ",H287="CZ",H288="CZ",H289&lt;&gt;"CZ",AF289=AF285,AF286&lt;&gt;AF284,AF286&lt;&gt;AF290),A286-COUNTIFS($H$263:$H285,"&lt;&gt;CZ")&amp;$AH$5&amp;A289-COUNTIFS($H$263:$H289,"&lt;&gt;CZ"),IF(AND(H286="CZ",H285&lt;&gt;"CZ",H287="CZ",H288&lt;&gt;"CZ",H289="CZ",AF289=AF285,AF286&lt;&gt;AF284,AF286&lt;&gt;AF290),A286-COUNTIFS($H$263:$H285,"&lt;&gt;CZ")&amp;$AH$5&amp;A289-COUNTIFS($H$263:$H289,"&lt;&gt;CZ"),IF(AND(H286="CZ",H285&lt;&gt;"CZ",H287&lt;&gt;"CZ",H288="CZ",H289="CZ",AF289=AF285,AF286&lt;&gt;AF284,AF286&lt;&gt;AF290),A286-COUNTIFS($H$263:$H285,"&lt;&gt;CZ")&amp;$AH$5&amp;A289-COUNTIFS($H$263:$H289,"&lt;&gt;CZ"),IF(AND(H286="CZ",H285&lt;&gt;"CZ",H287&lt;&gt;"CZ",H288&lt;&gt;"CZ",H289="CZ",AF289=AF285,AF286&lt;&gt;AF284,AF286&lt;&gt;AF290),A286-COUNTIFS($H$263:$H285,"&lt;&gt;CZ")&amp;$AH$5&amp;A289-COUNTIFS($H$263:$H289,"&lt;&gt;CZ"),IF(AND(H286="CZ",H285&lt;&gt;"CZ",H287&lt;&gt;"CZ",H288&lt;&gt;"CZ",H289&lt;&gt;"CZ",AF289=AF285,AF286&lt;&gt;AF284,AF286&lt;&gt;AF290),A289-COUNTIFS($H$263:$H289,"&lt;&gt;CZ"),IF(AND(H286="CZ",H285&lt;&gt;"CZ",H287&lt;&gt;"CZ",H288="CZ",H289&lt;&gt;"CZ",AF289=AF285,AF286&lt;&gt;AF284,AF286&lt;&gt;AF290),A286-COUNTIFS($H$263:$H285,"&lt;&gt;CZ")&amp;$AH$5&amp;A289-COUNTIFS($H$263:$H289,"&lt;&gt;CZ"),IF(AND(H286="CZ",H285="CZ",H287="CZ",H288&lt;&gt;"CZ",H289&lt;&gt;"CZ",AF289=AF285,AF286&lt;&gt;AF284,AF286&lt;&gt;AF290),A285-COUNTIFS($H$263:$H285,"&lt;&gt;CZ")&amp;$AH$5&amp;A289-COUNTIFS($H$263:$H289,"&lt;&gt;CZ"),IF(AND(H286="CZ",H285="CZ",H287&lt;&gt;"CZ",H288&lt;&gt;"CZ",H289&lt;&gt;"CZ",AF289=AF285,AF286&lt;&gt;AF284,AF286&lt;&gt;AF290),A285-COUNTIFS($H$263:$H285,"&lt;&gt;CZ")&amp;$AH$5&amp;A289-COUNTIFS($H$263:$H289,"&lt;&gt;CZ"),IF(AND(H286="CZ",H285="CZ",H287&lt;&gt;"CZ",H288&lt;&gt;"CZ",H289="CZ",AF289=AF285,AF286&lt;&gt;AF284,AF286&lt;&gt;AF290),A285-COUNTIFS($H$263:$H285,"&lt;&gt;CZ")&amp;$AH$5&amp;A289-COUNTIFS($H$263:$H289,"&lt;&gt;CZ"),IF(AND(H286="CZ",H285="CZ",H287&lt;&gt;"CZ",H288="CZ",H289&lt;&gt;"CZ",AF289=AF285,AF286&lt;&gt;AF284,AF286&lt;&gt;AF290),A285-COUNTIFS($H$263:$H285,"&lt;&gt;CZ")&amp;$AH$5&amp;A289-COUNTIFS($H$263:$H289,"&lt;&gt;CZ"),IF(AND(H286="CZ",H285&lt;&gt;"CZ",H287="CZ",H288&lt;&gt;"CZ",H289&lt;&gt;"CZ",AF289=AF285,AF286&lt;&gt;AF284,AF286&lt;&gt;AF290),A286-COUNTIFS($H$263:$H285,"&lt;&gt;CZ")&amp;$AH$5&amp;A289-COUNTIFS($H$263:$H289,"&lt;&gt;CZ"),IF(AND(H286="CZ",H287&lt;&gt;"CZ",H288="CZ",H289="CZ",H290="CZ",AF286=AF290,AF286&lt;&gt;AF285,AF286&lt;&gt;AF291),A286-COUNTIFS($H$263:$H286,"&lt;&gt;CZ")&amp;$AH$5&amp;A290-COUNTIFS($H$263:$H290,"&lt;&gt;CZ"),IF(AND(H286="CZ",H287="CZ",H288&lt;&gt;"CZ",H289="CZ",H290="CZ",AF286=AF290,AF286&lt;&gt;AF285,AF286&lt;&gt;AF291),A286-COUNTIFS($H$263:$H286,"&lt;&gt;CZ")&amp;$AH$5&amp;A290-COUNTIFS($H$263:$H290,"&lt;&gt;CZ"),IF(AND(H286="CZ",H287="CZ",H288="CZ",H289&lt;&gt;"CZ",H290="CZ",AF286=AF290,AF286&lt;&gt;AF285,AF286&lt;&gt;AF291),A286-COUNTIFS($H$263:$H286,"&lt;&gt;CZ")&amp;$AH$5&amp;A290-COUNTIFS($H$263:$H290,"&lt;&gt;CZ"),IF(AND(H286="CZ",H287="CZ",H288="CZ",H289="CZ",H290&lt;&gt;"CZ",AF286=AF290,AF286&lt;&gt;AF285,AF286&lt;&gt;AF291),A286-COUNTIFS($H$263:$H286,"&lt;&gt;CZ")&amp;$AH$5&amp;A290-COUNTIFS($H$263:$H290,"&lt;&gt;CZ"),IF(AND(H286="CZ",H285&lt;&gt;"CZ",H284="CZ",H283="CZ",H287&lt;&gt;"CZ",AF287=AF283,AF286&lt;&gt;AF282,AF286&lt;&gt;AF288),A283-COUNTIFS($H$263:$H283,"&lt;&gt;CZ")&amp;$AH$5&amp;A287-COUNTIFS($H$263:$H287,"&lt;&gt;CZ"),IF(AND(H286="CZ",H287&lt;&gt;"CZ",H288="CZ",H289="CZ",H290&lt;&gt;"CZ",AF286=AF290,AF286&lt;&gt;AF285,AF286&lt;&gt;AF291),A286-COUNTIFS($H$263:$H286,"&lt;&gt;CZ")&amp;$AH$5&amp;A290-COUNTIFS($H$263:$H290,"&lt;&gt;CZ"),IF(AND(H286="CZ",H287&lt;&gt;"CZ",H288="CZ",H289&lt;&gt;"CZ",H290="CZ",AF286=AF290,AF286&lt;&gt;AF285,AF286&lt;&gt;AF291),A286-COUNTIFS($H$263:$H286,"&lt;&gt;CZ")&amp;$AH$5&amp;A290-COUNTIFS($H$263:$H290,"&lt;&gt;CZ"),IF(AND(H286="CZ",H287&lt;&gt;"CZ",H288&lt;&gt;"CZ",H289="CZ",H290="CZ",AF286=AF290,AF286&lt;&gt;AF285,AF286&lt;&gt;AF291),A286-COUNTIFS($H$263:$H286,"&lt;&gt;CZ")&amp;$AH$5&amp;A290-COUNTIFS($H$263:$H290,"&lt;&gt;CZ"),IF(AND(H286="CZ",H287&lt;&gt;"CZ",H288&lt;&gt;"CZ",H289&lt;&gt;"CZ",H290="CZ",AF286=AF290,AF286&lt;&gt;AF285,AF286&lt;&gt;AF291),A286-COUNTIFS($H$263:$H286,"&lt;&gt;CZ")&amp;$AH$5&amp;A290-COUNTIFS($H$263:$H290,"&lt;&gt;CZ"),IF(AND(H286="CZ",H287&lt;&gt;"CZ",H288&lt;&gt;"CZ",H289="CZ",H290&lt;&gt;"CZ",AF286=AF290,AF286&lt;&gt;AF285,AF286&lt;&gt;AF291),A286-COUNTIFS($H$263:$H286,"&lt;&gt;CZ")&amp;$AH$5&amp;A290-COUNTIFS($H$263:$H290,"&lt;&gt;CZ"),IF(AND(H286="CZ",H287&lt;&gt;"CZ",H288="CZ",H289&lt;&gt;"CZ",H290&lt;&gt;"CZ",AF286=AF290,AF286&lt;&gt;AF285,AF286&lt;&gt;AF291),A286-COUNTIFS($H$263:$H286,"&lt;&gt;CZ")&amp;$AH$5&amp;A290-COUNTIFS($H$263:$H290,"&lt;&gt;CZ"),IF(AND(H286="CZ",H287="CZ",H288&lt;&gt;"CZ",H289&lt;&gt;"CZ",H290&lt;&gt;"CZ",AF286=AF290,AF286&lt;&gt;AF285,AF286&lt;&gt;AF291),A286-COUNTIFS($H$263:$H286,"&lt;&gt;CZ")&amp;$AH$5&amp;A290-COUNTIFS($H$263:$H290,"&lt;&gt;CZ"),IF(AND(H286="CZ",H287="CZ",H288="CZ",H289&lt;&gt;"CZ",H290&lt;&gt;"CZ",AF286=AF290,AF286&lt;&gt;AF285,AF286&lt;&gt;AF291),A286-COUNTIFS($H$263:$H286,"&lt;&gt;CZ")&amp;$AH$5&amp;A290-COUNTIFS($H$263:$H290,"&lt;&gt;CZ"),IF(AND(H286="CZ",H287="CZ",H288&lt;&gt;"CZ",H289="CZ",H290&lt;&gt;"CZ",AF286=AF290,AF286&lt;&gt;AF285,AF286&lt;&gt;AF291),A286-COUNTIFS($H$263:$H286,"&lt;&gt;CZ")&amp;$AH$5&amp;A290-COUNTIFS($H$263:$H290,"&lt;&gt;CZ"),IF(AND(H286="CZ",H287="CZ",H288="CZ",H289&lt;&gt;"CZ",H290&lt;&gt;"CZ",AF286=AF290,AF286&lt;&gt;AF285,AF286&lt;&gt;AF291),A286-COUNTIFS($H$263:$H286,"&lt;&gt;CZ")&amp;$AH$5&amp;A290-COUNTIFS($H$263:$H290,"&lt;&gt;CZ"),IF(AND(H286="CZ",H287="CZ",H288&lt;&gt;"CZ",H289&lt;&gt;"CZ",H290&lt;&gt;"CZ",AF286=AF290,AF286&lt;&gt;AF285,AF286&lt;&gt;AF291),A290-COUNTIFS($H$263:$H290,"&lt;&gt;CZ"),""))))))))))))))))))))))))))))))))))</f>
        <v/>
      </c>
      <c r="AL286" s="120" t="str">
        <f t="shared" si="17"/>
        <v/>
      </c>
    </row>
    <row r="287" spans="1:38" s="104" customFormat="1" ht="15" hidden="1" customHeight="1">
      <c r="A287" s="105">
        <v>25</v>
      </c>
      <c r="B287" s="106" t="e">
        <v>#N/A</v>
      </c>
      <c r="C287" s="107" t="s">
        <v>251</v>
      </c>
      <c r="D287" s="107" t="s">
        <v>251</v>
      </c>
      <c r="E287" s="106" t="s">
        <v>251</v>
      </c>
      <c r="F287" s="108"/>
      <c r="G287" s="109" t="s">
        <v>251</v>
      </c>
      <c r="H287" s="110" t="s">
        <v>251</v>
      </c>
      <c r="I287" s="111"/>
      <c r="J287" s="112" t="s">
        <v>251</v>
      </c>
      <c r="K287" s="111"/>
      <c r="L287" s="112" t="s">
        <v>251</v>
      </c>
      <c r="M287" s="111"/>
      <c r="N287" s="112" t="s">
        <v>251</v>
      </c>
      <c r="O287" s="111"/>
      <c r="P287" s="112" t="s">
        <v>251</v>
      </c>
      <c r="Q287" s="111"/>
      <c r="R287" s="112" t="s">
        <v>251</v>
      </c>
      <c r="S287" s="113"/>
      <c r="T287" s="112" t="s">
        <v>251</v>
      </c>
      <c r="U287" s="111"/>
      <c r="V287" s="112" t="s">
        <v>251</v>
      </c>
      <c r="W287" s="111"/>
      <c r="X287" s="112" t="s">
        <v>251</v>
      </c>
      <c r="Y287" s="111"/>
      <c r="Z287" s="112" t="s">
        <v>251</v>
      </c>
      <c r="AA287" s="111"/>
      <c r="AB287" s="112" t="s">
        <v>251</v>
      </c>
      <c r="AC287" s="111"/>
      <c r="AD287" s="112" t="s">
        <v>251</v>
      </c>
      <c r="AE287" s="116">
        <v>0</v>
      </c>
      <c r="AF287" s="117" t="s">
        <v>251</v>
      </c>
      <c r="AG287" s="118" t="s">
        <v>251</v>
      </c>
      <c r="AH287" s="100" t="str">
        <f t="shared" ca="1" si="16"/>
        <v/>
      </c>
      <c r="AI287" s="119" t="str">
        <f>IF(H287="","",IF(H287&lt;&gt;"CZ","NE",IF(AND(H287="CZ",AF286&lt;&gt;AF287,AF287&lt;&gt;AF288),A287-COUNTIF($H$263:$H287,"&lt;&gt;CZ"),IF(AND(H287="CZ",H286="CZ",AF287=AF286,AF287&lt;&gt;AF285,AF287&lt;&gt;AF288),A286-COUNTIF($H$263:$H287,"&lt;&gt;CZ")&amp;$AH$5&amp;A287-COUNTIF($H$263:$H287,"&lt;&gt;CZ"),IF(AND(H287="CZ",H288="CZ",AF287&lt;&gt;AF286,AF287=AF288,AF287&lt;&gt;AF289),A287-COUNTIF($H$263:$H287,"&lt;&gt;CZ")&amp;$AH$5&amp;A288-COUNTIF($H$263:$H288,"&lt;&gt;CZ"),IF(AND(H287="CZ",H286="CZ",H285="CZ",AF287=AF285,AF287&lt;&gt;AF284,AF287&lt;&gt;AF288),A285-COUNTIF($H$263:$H287,"&lt;&gt;CZ")&amp;$AH$5&amp;A287-COUNTIF($H$263:$H287,"&lt;&gt;CZ"),IF(AND(H287="CZ",H286="CZ",H288="CZ",AF288=AF286,AF287&lt;&gt;AF285,AF287&lt;&gt;AF289),A286-COUNTIF($H$263:$H286,"&lt;&gt;CZ")&amp;$AH$5&amp;A288-COUNTIF($H$263:$H288,"&lt;&gt;CZ"),IF(AND(H287="CZ",H288="CZ",H289="CZ",AF287&lt;&gt;AF286,AF287=AF289,AF287&lt;&gt;AF290),A287-COUNTIF($H$263:$H287,"&lt;&gt;CZ")&amp;$AH$5&amp;A289-COUNTIF($H$263:$H289,"&lt;&gt;CZ"),IF(AND(H287="CZ",H286="CZ",H285="CZ",H284="CZ",AF287=AF284,AF287&lt;&gt;AF283,AF287&lt;&gt;AF288),A284-COUNTIF($H$263:$H284,"&lt;&gt;CZ")&amp;$AH$5&amp;A287-COUNTIF($H$263:$H287,"&lt;&gt;CZ"),IF(AND(H287="CZ",H286="CZ",H285="CZ",H288="CZ",AF288=AF285,AF287&lt;&gt;AF284,AF287&lt;&gt;AF289),A285-COUNTIF($H$263:$H285,"&lt;&gt;CZ")&amp;$AH$5&amp;A288-COUNTIF($H$263:$H288,"&lt;&gt;CZ"),IF(AND(H287="CZ",H286="CZ",H288="CZ",H289="CZ",AF289=AF286,AF287&lt;&gt;AF285,AF287&lt;&gt;AF290),A286-COUNTIF($H$263:$H286,"&lt;&gt;CZ")&amp;$AH$5&amp;A289-COUNTIF($H$263:$H289,"&lt;&gt;CZ"),IF(AND(H287="CZ",H288="CZ",H289="CZ",H290="CZ",AF287&lt;&gt;AF286,AF287=AF290,AF287&lt;&gt;AF291),A287-COUNTIF($H$263:$H287,"&lt;&gt;CZ")&amp;$AH$5&amp;A290-COUNTIF($H$263:$H290,"&lt;&gt;CZ"),IF(AND(H287="CZ",H286="CZ",H285="CZ",H284="CZ",H283="CZ",AF287=AF283,AF287&lt;&gt;AF282,AF287&lt;&gt;AF288),A283-COUNTIF($H$263:$H283,"&lt;&gt;CZ")&amp;$AH$5&amp;A287-COUNTIF($H$263:$H287,"&lt;&gt;CZ"),IF(AND(H287="CZ",H286="CZ",H285="CZ",H284="CZ",H288="CZ",AF288=AF284,AF287&lt;&gt;AF283,AF287&lt;&gt;AF289),A284-COUNTIF($H$263:$H284,"&lt;&gt;CZ")&amp;$AH$5&amp;A288-COUNTIF($H$263:$H288,"&lt;&gt;CZ"),IF(AND(H287="CZ",H286="CZ",H285="CZ",H288="CZ",H289="CZ",AF289=AF285,AF287&lt;&gt;AF284,AF287&lt;&gt;AF290),A285-COUNTIF($H$263:$H285,"&lt;&gt;CZ")&amp;$AH$5&amp;A289-COUNTIF($H$263:$H289,"&lt;&gt;CZ"),IF(AND(H287="CZ",H286="CZ",H288="CZ",H289="CZ",H290="CZ",AF290=AF286,AF287&lt;&gt;AF285,AF287&lt;&gt;AF291),A286-COUNTIF($H$263:$H286,"&lt;&gt;CZ")&amp;$AH$5&amp;A290-COUNTIF($H$263:$H290,"&lt;&gt;CZ"),IF(AND(H287="CZ",H288="CZ",H289="CZ",H290="CZ",H291="CZ",AF287&lt;&gt;AF286,AF287=AF291,AF287&lt;&gt;AF292),A287-COUNTIF($H$263:$H287,"&lt;&gt;CZ")&amp;$AH$5&amp;A291-COUNTIF($H$263:$H291,"&lt;&gt;CZ"),IF(AND(H287="CZ",H286&lt;&gt;"CZ",AF287=AF286,AF287&lt;&gt;AF285,AF287&lt;&gt;AF288),A287-COUNTIF($H$263:$H287,"&lt;&gt;CZ"),IF(AND(H287="CZ",H288&lt;&gt;"CZ",AF287&lt;&gt;AF286,AF287=AF288,AF287&lt;&gt;AF289),A287-COUNTIF($H$263:$H287,"&lt;&gt;CZ"),IF(AND(H287="CZ",H286&lt;&gt;"CZ",H285="CZ",AF287=AF285,AF287&lt;&gt;AF284,AF287&lt;&gt;AF288),A285-COUNTIF($H$263:$H285,"&lt;&gt;CZ")&amp;$AH$5&amp;A287-COUNTIF($H$263:$H287,"&lt;&gt;CZ"),IF(AND(H287="CZ",H286="CZ",H285&lt;&gt;"CZ",AF287=AF285,AF287&lt;&gt;AF284,AF287&lt;&gt;AF288),A286-COUNTIF($H$263:$H285,"&lt;&gt;CZ")&amp;$AH$5&amp;A287-COUNTIF($H$263:$H287,"&lt;&gt;CZ"),IF(AND(H287="CZ",H286&lt;&gt;"CZ",H285&lt;&gt;"CZ",AF287=AF285,AF287&lt;&gt;AF284,AF287&lt;&gt;AF288),A287-COUNTIF($H$263:$H287,"&lt;&gt;CZ"),IF(AND(H287="CZ",H286&lt;&gt;"CZ",H288="CZ",AF287=AF286,AF287&lt;&gt;AF285,AF287=AF288,AF287&lt;&gt;AF289),A287-COUNTIF($H$263:$H286,"&lt;&gt;CZ")&amp;$AH$5&amp;A288-COUNTIF($H$263:$H288,"&lt;&gt;CZ"),IF(AND(H287="CZ",H286="CZ",H288&lt;&gt;"CZ",AF288=AF286,AF287&lt;&gt;AF285,AF287&lt;&gt;AF289),A286-COUNTIF($H$263:$H286,"&lt;&gt;CZ")&amp;$AH$5&amp;A288-COUNTIF($H$263:$H288,"&lt;&gt;CZ"),IF(AND(H287="CZ",H286&lt;&gt;"CZ",H288&lt;&gt;"CZ",AF288=AF286,AF287&lt;&gt;AF285,AF287&lt;&gt;AF289),A287-COUNTIF($H$263:$H286,"&lt;&gt;CZ"),IF(AND(H287="CZ",H288&lt;&gt;"CZ",H289="CZ",AF287&lt;&gt;AF286,AF287=AF289,AF287&lt;&gt;AF290),A287-COUNTIF($H$263:$H287,"&lt;&gt;CZ")&amp;$AH$5&amp;A289-COUNTIF($H$263:$H289,"&lt;&gt;CZ"),IF(AND(H287="CZ",H288="CZ",H289&lt;&gt;"CZ",AF287&lt;&gt;AF286,AF287=AF289,AF287&lt;&gt;AF290),A287-COUNTIF($H$263:$H287,"&lt;&gt;CZ")&amp;$AH$5&amp;A289-COUNTIF($H$263:$H289,"&lt;&gt;CZ"),IF(AND(H287="CZ",H288&lt;&gt;"CZ",H289&lt;&gt;"CZ",AF287&gt;0,AF287&lt;&gt;AF286,AF287=AF289,AF287&lt;&gt;AF290),A287-COUNTIF($H$263:$H287,"&lt;&gt;CZ"),IF(AND(H287="CZ",H286&lt;&gt;"CZ",H285="CZ",H284="CZ",AF287=AF284,AF287&lt;&gt;AF283,AF287&lt;&gt;AF288),A284-COUNTIF($H$263:$H284,"&lt;&gt;CZ")&amp;$AH$5&amp;A287-COUNTIF($H$263:$H287,"&lt;&gt;CZ"),IF(AND(H287="CZ",H286="CZ",H285&lt;&gt;"CZ",H284="CZ",AF287=AF284,AF287&lt;&gt;AF283,AF287&lt;&gt;AF288),A284-COUNTIF($H$263:$H284,"&lt;&gt;CZ")&amp;$AH$5&amp;A287-COUNTIF($H$263:$H287,"&lt;&gt;CZ"),IF(AND(H287="CZ",H286="CZ",H285="CZ",H284&lt;&gt;"CZ",AF287=AF284,AF287&lt;&gt;AF283,AF287&lt;&gt;AF288),A285-COUNTIF($H$263:$H284,"&lt;&gt;CZ")&amp;$AH$5&amp;A287-COUNTIF($H$263:$H287,"&lt;&gt;CZ"),IF(AND(H287="CZ",H286&lt;&gt;"CZ",H285&lt;&gt;"CZ",H284="CZ",AF287=AF284,AF287&lt;&gt;AF283,AF287&lt;&gt;AF288),A284-COUNTIF($H$263:$H284,"&lt;&gt;CZ")&amp;$AH$5&amp;A287-COUNTIF($H$263:$H287,"&lt;&gt;CZ"),IF(AND(H287="CZ",H286&lt;&gt;"CZ",H285="CZ",H284&lt;&gt;"CZ",AF287=AF284,AF287&lt;&gt;AF283,AF287&lt;&gt;AF288),A285-COUNTIF($H$263:$H284,"&lt;&gt;CZ")&amp;$AH$5&amp;A287-COUNTIF($H$263:$H287,"&lt;&gt;CZ"),IF(AND(H287="CZ",H286="CZ",H285&lt;&gt;"CZ",H284&lt;&gt;"CZ",AF287=AF284,AF287&lt;&gt;AF283,AF287&lt;&gt;AF288),A285-COUNTIF($H$263:$H284,"&lt;&gt;CZ")&amp;$AH$5&amp;A287-COUNTIF($H$263:$H287,"&lt;&gt;CZ"),IF(AND(H287="CZ",H286&lt;&gt;"CZ",H285&lt;&gt;"CZ",H284&lt;&gt;"CZ",AF287=AF284,AF287&lt;&gt;AF283,AF287&lt;&gt;AF288),A287-COUNTIF($H$263:$H287,"&lt;&gt;CZ"),IF(AND(H287="CZ",H286="CZ",H285&lt;&gt;"CZ",H288="CZ",AF287=AF285,AF287&lt;&gt;AF284,AF287=AF288,AF287&lt;&gt;AF289),A286-COUNTIF($H$263:$H285,"&lt;&gt;CZ")&amp;$AH$5&amp;A288-COUNTIF($H$263:$H288,"&lt;&gt;CZ"),IF(AND(H287="CZ",H286="CZ",H285="CZ",H288&lt;&gt;"CZ",AF287=AF285,AF287&lt;&gt;AF284,AF287=AF288,AF287&lt;&gt;AF289),A285-COUNTIF($H$263:$H285,"&lt;&gt;CZ")&amp;$AH$5&amp;A288-COUNTIF($H$263:$H288,"&lt;&gt;CZ"),IF(AND(H287="CZ",H286&lt;&gt;"CZ",H285&lt;&gt;"CZ",H288="CZ",AF287=AF285,AF287&lt;&gt;AF284,AF287=AF288,AF287&lt;&gt;AF289),A286-COUNTIF($H$263:$H285,"&lt;&gt;CZ")&amp;$AH$5&amp;A288-COUNTIF($H$263:$H288,"&lt;&gt;CZ"),IF(AND(H287="CZ",H286&lt;&gt;"CZ",H285="CZ",H288="CZ",AF287=AF285,AF287&lt;&gt;AF284,AF287=AF288,AF287&lt;&gt;AF289),A285-COUNTIF($H$263:$H285,"&lt;&gt;CZ")&amp;$AH$5&amp;A288-COUNTIF($H$263:$H288,"&lt;&gt;CZ"),IF(AND(H287="CZ",H286&lt;&gt;"CZ",H285="CZ",H288&lt;&gt;"CZ",AF287=AF285,AF287&lt;&gt;AF284,AF287=AF288,AF287&lt;&gt;AF289),A285-COUNTIF($H$263:$H285,"&lt;&gt;CZ")&amp;$AH$5&amp;A288-COUNTIF($H$263:$H288,"&lt;&gt;CZ"),IF(AND(H287="CZ",H286="CZ",H285&lt;&gt;"CZ",H288&lt;&gt;"CZ",AF288=AF285,AF287&lt;&gt;AF284,AF287&lt;&gt;AF289),A286-COUNTIF($H$263:$H285,"&lt;&gt;CZ")&amp;$AH$5&amp;A288-COUNTIF($H$263:$H288,"&lt;&gt;CZ"),IF(AND(H287="CZ",H286&lt;&gt;"CZ",H285&lt;&gt;"CZ",H288&lt;&gt;"CZ",AF288=AF285,AF287&lt;&gt;AF284,AF287&lt;&gt;AF289),A286-COUNTIF($H$263:$H285,"&lt;&gt;CZ"),IF(AND(H287="CZ",H286&lt;&gt;"CZ",H288="CZ",H289="CZ",AF289=AF286,AF287&lt;&gt;AF285,AF287&lt;&gt;AF290),A287-COUNTIF($H$263:$H286,"&lt;&gt;CZ")&amp;$AH$5&amp;A289-COUNTIF($H$263:$H289,"&lt;&gt;CZ"),IF(AND(H287="CZ",H286="CZ",H288&lt;&gt;"CZ",H289="CZ",AF289=AF286,AF287&lt;&gt;AF285,AF287&lt;&gt;AF290),A286-COUNTIF($H$263:$H286,"&lt;&gt;CZ")&amp;$AH$5&amp;A289-COUNTIF($H$263:$H289,"&lt;&gt;CZ"),IF(AND(H287="CZ",H286="CZ",H288="CZ",H289&lt;&gt;"CZ",AF289=AF286,AF287&lt;&gt;AF285,AF287&lt;&gt;AF290),A286-COUNTIF($H$263:$H286,"&lt;&gt;CZ")&amp;$AH$5&amp;A289-COUNTIF($H$263:$H289,"&lt;&gt;CZ"),IF(AND(H287="CZ",H286&lt;&gt;"CZ",H288&lt;&gt;"CZ",H289="CZ",AF289=AF286,AF287&lt;&gt;AF285,AF287&lt;&gt;AF290),A287-COUNTIF($H$263:$H286,"&lt;&gt;CZ")&amp;$AH$5&amp;A289-COUNTIF($H$263:$H289,"&lt;&gt;CZ"),IF(AND(H287="CZ",H286&lt;&gt;"CZ",H288="CZ",H289&lt;&gt;"CZ",AF289=AF286,AF287&lt;&gt;AF285,AF287&lt;&gt;AF290),A287-COUNTIF($H$263:$H286,"&lt;&gt;CZ")&amp;$AH$5&amp;A289-COUNTIF($H$263:$H289,"&lt;&gt;CZ"),IF(AND(H287="CZ",H286="CZ",H288&lt;&gt;"CZ",H289&lt;&gt;"CZ",AF289=AF286,AF287&lt;&gt;AF285,AF287&lt;&gt;AF290),A286-COUNTIF($H$263:$H286,"&lt;&gt;CZ")&amp;$AH$5&amp;A289-COUNTIF($H$263:$H289,"&lt;&gt;CZ"),IF(AND(H287="CZ",H286&lt;&gt;"CZ",H288&lt;&gt;"CZ",H289&lt;&gt;"CZ",AF289=AF286,AF287&lt;&gt;AF285,AF287&lt;&gt;AF290),A287-COUNTIF($H$263:$H286,"&lt;&gt;CZ"),IF(AND(H287="CZ",H288="CZ",H289="CZ",H290&lt;&gt;"CZ",AF287&lt;&gt;AF286,AF287=AF290,AF287&lt;&gt;AF291),A287-COUNTIF($H$263:$H287,"&lt;&gt;CZ")&amp;$AH$5&amp;A290-COUNTIF($H$263:$H290,"&lt;&gt;CZ"),IF(AND(H287="CZ",H288="CZ",H289&lt;&gt;"CZ",H290="CZ",AF287&lt;&gt;AF286,AF287=AF290,AF287&lt;&gt;AF291),A287-COUNTIF($H$263:$H287,"&lt;&gt;CZ")&amp;$AH$5&amp;A290-COUNTIF($H$263:$H290,"&lt;&gt;CZ"),IF(AND(H287="CZ",H288&lt;&gt;"CZ",H289="CZ",H290="CZ",AF287&lt;&gt;AF286,AF287=AF290,AF287&lt;&gt;AF291),A287-COUNTIF($H$263:$H287,"&lt;&gt;CZ")&amp;$AH$5&amp;A290-COUNTIF($H$263:$H290,"&lt;&gt;CZ"),IF(AND(H287="CZ",H288&lt;&gt;"CZ",H289&lt;&gt;"CZ",H290="CZ",AF287&lt;&gt;AF286,AF287=AF290,AF287&lt;&gt;AF291),A287-COUNTIF($H$263:$H287,"&lt;&gt;CZ")&amp;$AH$5&amp;A290-COUNTIF($H$263:$H290,"&lt;&gt;CZ"),"")))))))))))))))))))))))))))))))))))))))))))))))))))))</f>
        <v/>
      </c>
      <c r="AJ287" s="102" t="str">
        <f>IF(AI287&lt;&gt;"","",IF(AND(H287="CZ",H288&lt;&gt;"CZ",H289="CZ",H290&lt;&gt;"CZ",AF287&lt;&gt;AF286,AF287=AF290,AF287&lt;&gt;AF291),A287-COUNTIF($H$263:$H287,"&lt;&gt;CZ")&amp;$AH$5&amp;A290-COUNTIF($H$263:$H290,"&lt;&gt;CZ"),IF(AND(H287="CZ",H288="CZ",H289&lt;&gt;"CZ",H290&lt;&gt;"CZ",AF287&lt;&gt;AF286,AF287=AF290,AF287&lt;&gt;AF291),A287-COUNTIF($H$263:$H287,"&lt;&gt;CZ")&amp;$AH$5&amp;A290-COUNTIF($H$263:$H290,"&lt;&gt;CZ"),IF(AND(H287="CZ",H288&lt;&gt;"CZ",H289&lt;&gt;"CZ",H290&lt;&gt;"CZ",AF287&lt;&gt;AF286,AF287=AF290,AF287&lt;&gt;AF291),A287-COUNTIF($H$263:$H287,"&lt;&gt;CZ"),IF(AND(H287="CZ",H286&lt;&gt;"CZ",H285="CZ",H284="CZ",H283="CZ",AF287=AF283,AF287&lt;&gt;AF282,AF287&lt;&gt;AF288),A283-COUNTIFS($H$263:$H283,"&lt;&gt;CZ")&amp;$AH$5&amp;A287-COUNTIFS($H$263:$H287,"&lt;&gt;CZ"),IF(AND(H287="CZ",H286="CZ",H285&lt;&gt;"CZ",H284="CZ",H283="CZ",AF287=AF283,AF287&lt;&gt;AF282,AF287&lt;&gt;AF288),A283-COUNTIFS($H$263:$H283,"&lt;&gt;CZ")&amp;$AH$5&amp;A287-COUNTIFS($H$263:$H287,"&lt;&gt;CZ"),IF(AND(H287="CZ",H286="CZ",H285="CZ",H284&lt;&gt;"CZ",H283="CZ",AF287=AF283,AF287&lt;&gt;AF282,AF287&lt;&gt;AF288),A283-COUNTIFS($H$263:$H283,"&lt;&gt;CZ")&amp;$AH$5&amp;A287-COUNTIFS($H$263:$H287,"&lt;&gt;CZ"),IF(AND(H287="CZ",H286="CZ",H285="CZ",H284="CZ",H283&lt;&gt;"CZ",AF287=AF283,AF287&lt;&gt;AF282,AF287&lt;&gt;AF288),A284-COUNTIFS($H$263:$H283,"&lt;&gt;CZ")&amp;$AH$5&amp;A287-COUNTIFS($H$263:$H287,"&lt;&gt;CZ"),IF(AND(H287="CZ",H286&lt;&gt;"CZ",H285="CZ",H284="CZ",H283&lt;&gt;"CZ",AF287=AF283,AF287&lt;&gt;AF282,AF287&lt;&gt;AF288),A284-COUNTIFS($H$263:$H283,"&lt;&gt;CZ")&amp;$AH$5&amp;A287-COUNTIFS($H$263:$H287,"&lt;&gt;CZ"),IF(AND(H287="CZ",H286&lt;&gt;"CZ",H285="CZ",H284&lt;&gt;"CZ",H283="CZ",AF287=AF283,AF287&lt;&gt;AF282,AF287&lt;&gt;AF288),A283-COUNTIFS($H$263:$H283,"&lt;&gt;CZ")&amp;$AH$5&amp;A287-COUNTIFS($H$263:$H287,"&lt;&gt;CZ"),IF(AND(H287="CZ",H286&lt;&gt;"CZ",H285&lt;&gt;"CZ",H284="CZ",H283="CZ",AF287=AF283,AF287&lt;&gt;AF282,AF287&lt;&gt;AF288),A283-COUNTIFS($H$263:$H283,"&lt;&gt;CZ")&amp;$AH$5&amp;A287-COUNTIFS($H$263:$H287,"&lt;&gt;CZ"),IF(AND(H287="CZ",H286&lt;&gt;"CZ",H285&lt;&gt;"CZ",H284&lt;&gt;"CZ",H283="CZ",AF287=AF283,AF287&lt;&gt;AF282,AF287&lt;&gt;AF288),A283-COUNTIFS($H$263:$H283,"&lt;&gt;CZ")&amp;$AH$5&amp;A287-COUNTIFS($H$263:$H287,"&lt;&gt;CZ"),IF(AND(H287="CZ",H286&lt;&gt;"CZ",H285&lt;&gt;"CZ",H284="CZ",H283&lt;&gt;"CZ",AF287=AF283,AF287&lt;&gt;AF282,AF287&lt;&gt;AF288),A284-COUNTIFS($H$263:$H283,"&lt;&gt;CZ")&amp;$AH$5&amp;A287-COUNTIFS($H$263:$H287,"&lt;&gt;CZ"),IF(AND(H287="CZ",H286&lt;&gt;"CZ",H285="CZ",H284&lt;&gt;"CZ",H283&lt;&gt;"CZ",AF287=AF283,AF287&lt;&gt;AF282,AF287&lt;&gt;AF288),A284-COUNTIFS($H$263:$H283,"&lt;&gt;CZ")&amp;$AH$5&amp;A287-COUNTIFS($H$263:$H287,"&lt;&gt;CZ"),IF(AND(H287="CZ",H286="CZ",H285&lt;&gt;"CZ",H284&lt;&gt;"CZ",H283&lt;&gt;"CZ",AF287=AF283,AF287&lt;&gt;AF282,AF287&lt;&gt;AF288),A284-COUNTIFS($H$263:$H283,"&lt;&gt;CZ")&amp;$AH$5&amp;A287-COUNTIFS($H$263:$H287,"&lt;&gt;CZ"),IF(AND(H287="CZ",H286="CZ",H285&lt;&gt;"CZ",H284&lt;&gt;"CZ",H283="CZ",AF287=AF283,AF287&lt;&gt;AF282,AF287&lt;&gt;AF288),A283-COUNTIFS($H$263:$H283,"&lt;&gt;CZ")&amp;$AH$5&amp;A287-COUNTIFS($H$263:$H287,"&lt;&gt;CZ"),IF(AND(H287="CZ",H286="CZ",H285&lt;&gt;"CZ",H284="CZ",H283&lt;&gt;"CZ",AF287=AF283,AF287&lt;&gt;AF282,AF287&lt;&gt;AF288),A284-COUNTIFS($H$263:$H283,"&lt;&gt;CZ")&amp;$AH$5&amp;A287-COUNTIFS($H$263:$H287,"&lt;&gt;CZ"),IF(AND(H287="CZ",H286="CZ",H285="CZ",H284&lt;&gt;"CZ",H283&lt;&gt;"CZ",AF287=AF283,AF287&lt;&gt;AF282,AF287&lt;&gt;AF288),A284-COUNTIFS($H$263:$H283,"&lt;&gt;CZ")&amp;$AH$5&amp;A287-COUNTIFS($H$263:$H287,"&lt;&gt;CZ"),IF(AND(H287="CZ",H286&lt;&gt;"CZ",H285&lt;&gt;"CZ",H284&lt;&gt;"CZ",H283&lt;&gt;"CZ",AF287=AF283,AF287&lt;&gt;AF282,AF287&lt;&gt;AF288),A284-COUNTIFS($H$263:$H283,"&lt;&gt;CZ"),IF(AND(H287="CZ",H286&lt;&gt;"CZ",H285="CZ",H284="CZ",H288="CZ",AF288=AF284,AF287&lt;&gt;AF283,AF287&lt;&gt;AF289),A284-COUNTIFS($H$263:$H284,"&lt;&gt;CZ")&amp;$AH$5&amp;A288-COUNTIFS($H$263:$H288,"&lt;&gt;CZ"),IF(AND(H287="CZ",H286="CZ",H285&lt;&gt;"CZ",H284="CZ",H288="CZ",AF288=AF284,AF287&lt;&gt;AF283,AF287&lt;&gt;AF289),A284-COUNTIFS($H$263:$H284,"&lt;&gt;CZ")&amp;$AH$5&amp;A288-COUNTIFS($H$263:$H288,"&lt;&gt;CZ"),IF(AND(H287="CZ",H286="CZ",H285="CZ",H284&lt;&gt;"CZ",H288="CZ",AF288=AF284,AF287&lt;&gt;AF283,AF287&lt;&gt;AF289),A285-COUNTIFS($H$263:$H284,"&lt;&gt;CZ")&amp;$AH$5&amp;A288-COUNTIFS($H$263:$H288,"&lt;&gt;CZ"),IF(AND(H287="CZ",H286="CZ",H285="CZ",H284="CZ",H288&lt;&gt;"CZ",AF288=AF284,AF287&lt;&gt;AF283,AF287&lt;&gt;AF289),A284-COUNTIFS($H$263:$H284,"&lt;&gt;CZ")&amp;$AH$5&amp;A288-COUNTIFS($H$263:$H288,"&lt;&gt;CZ"),IF(AND(H287="CZ",H286&lt;&gt;"CZ",H285="CZ",H284="CZ",H288&lt;&gt;"CZ",AF288=AF284,AF287&lt;&gt;AF283,AF287&lt;&gt;AF289),A284-COUNTIFS($H$263:$H284,"&lt;&gt;CZ")&amp;$AH$5&amp;A288-COUNTIFS($H$263:$H288,"&lt;&gt;CZ"),IF(AND(H287="CZ",H286&lt;&gt;"CZ",H285="CZ",H284&lt;&gt;"CZ",H288="CZ",AF288=AF284,AF287&lt;&gt;AF283,AF287&lt;&gt;AF289),A285-COUNTIFS($H$263:$H284,"&lt;&gt;CZ")&amp;$AH$5&amp;A288-COUNTIFS($H$263:$H288,"&lt;&gt;CZ"),IF(AND(H287="CZ",H286&lt;&gt;"CZ",H285&lt;&gt;"CZ",H284="CZ",H288="CZ",AF288=AF284,AF287&lt;&gt;AF283,AF287&lt;&gt;AF289),A284-COUNTIFS($H$263:$H284,"&lt;&gt;CZ")&amp;$AH$5&amp;A288-COUNTIFS($H$263:$H288,"&lt;&gt;CZ"),IF(AND(H287="CZ",H286&lt;&gt;"CZ",H285&lt;&gt;"CZ",H284&lt;&gt;"CZ",H288="CZ",AF288=AF284,AF287&lt;&gt;AF283,AF287&lt;&gt;AF289),A285-COUNTIFS($H$263:$H284,"&lt;&gt;CZ")&amp;$AH$5&amp;A288-COUNTIFS($H$263:$H288,"&lt;&gt;CZ"),IF(AND(H287="CZ",H286&lt;&gt;"CZ",H285&lt;&gt;"CZ",H284="CZ",H288&lt;&gt;"CZ",AF288=AF284,AF287&lt;&gt;AF283,AF287&lt;&gt;AF289),A284-COUNTIFS($H$263:$H284,"&lt;&gt;CZ")&amp;$AH$5&amp;A288-COUNTIFS($H$263:$H288,"&lt;&gt;CZ"),IF(AND(H287="CZ",H286&lt;&gt;"CZ",H285="CZ",H284&lt;&gt;"CZ",H288&lt;&gt;"CZ",AF288=AF284,AF287&lt;&gt;AF283,AF287&lt;&gt;AF289),A285-COUNTIFS($H$263:$H284,"&lt;&gt;CZ")&amp;$AH$5&amp;A288-COUNTIFS($H$263:$H288,"&lt;&gt;CZ"),IF(AND(H287="CZ",H286="CZ",H285&lt;&gt;"CZ",H284&lt;&gt;"CZ",H288&lt;&gt;"CZ",AF288=AF284,AF287&lt;&gt;AF283,AF287&lt;&gt;AF289),A285-COUNTIFS($H$263:$H284,"&lt;&gt;CZ")&amp;$AH$5&amp;A288-COUNTIFS($H$263:$H288,"&lt;&gt;CZ"),IF(AND(H287="CZ",H286="CZ",H285&lt;&gt;"CZ",H284&lt;&gt;"CZ",H288="CZ",AF288=AF284,AF287&lt;&gt;AF283,AF287&lt;&gt;AF289),A285-COUNTIFS($H$263:$H284,"&lt;&gt;CZ")&amp;$AH$5&amp;A288-COUNTIFS($H$263:$H288,"&lt;&gt;CZ"),IF(AND(H287="CZ",H286="CZ",H285&lt;&gt;"CZ",H284="CZ",H288&lt;&gt;"CZ",AF288=AF284,AF287&lt;&gt;AF283,AF287&lt;&gt;AF289),A284-COUNTIFS($H$263:$H284,"&lt;&gt;CZ")&amp;$AH$5&amp;A288-COUNTIFS($H$263:$H288,"&lt;&gt;CZ"),IF(AND(H287="CZ",H286="CZ",H285="CZ",H284&lt;&gt;"CZ",H288&lt;&gt;"CZ",AF288=AF284,AF287&lt;&gt;AF283,AF287&lt;&gt;AF289),A285-COUNTIFS($H$263:$H284,"&lt;&gt;CZ")&amp;$AH$5&amp;A288-COUNTIFS($H$263:$H288,"&lt;&gt;CZ"),IF(AND(H287="CZ",H286&lt;&gt;"CZ",H285&lt;&gt;"CZ",H284&lt;&gt;"CZ",H288&lt;&gt;"CZ",AF288=AF284,AF287&lt;&gt;AF283,AF287&lt;&gt;AF289),A285-COUNTIFS($H$263:$H284,"&lt;&gt;CZ"),IF(AND(H287="CZ",H286&lt;&gt;"CZ",H285="CZ",H288="CZ",H289="CZ",AF289=AF285,AF287&lt;&gt;AF284,AF287&lt;&gt;AF290),A285-COUNTIFS($H$263:$H285,"&lt;&gt;CZ")&amp;$AH$5&amp;A289-COUNTIFS($H$263:$H289,"&lt;&gt;CZ"),IF(AND(H287="CZ",H286="CZ",H285&lt;&gt;"CZ",H288="CZ",H289="CZ",AF289=AF285,AF287&lt;&gt;AF284,AF287&lt;&gt;AF290),A286-COUNTIFS($H$263:$H285,"&lt;&gt;CZ")&amp;$AH$5&amp;A289-COUNTIFS($H$263:$H289,"&lt;&gt;CZ"),IF(AND(H287="CZ",H286="CZ",H285="CZ",H288&lt;&gt;"CZ",H289="CZ",AF289=AF285,AF287&lt;&gt;AF284,AF287&lt;&gt;AF290),A285-COUNTIFS($H$263:$H285,"&lt;&gt;CZ")&amp;$AH$5&amp;A289-COUNTIFS($H$263:$H289,"&lt;&gt;CZ"),IF(AND(H287="CZ",H286="CZ",H285="CZ",H288="CZ",H289&lt;&gt;"CZ",AF289=AF285,AF287&lt;&gt;AF284,AF287&lt;&gt;AF290),A285-COUNTIFS($H$263:$H285,"&lt;&gt;CZ")&amp;$AH$5&amp;A289-COUNTIFS($H$263:$H289,"&lt;&gt;CZ"),IF(AND(H287="CZ",H286&lt;&gt;"CZ",H285="CZ",H288="CZ",H289&lt;&gt;"CZ",AF289=AF285,AF287&lt;&gt;AF284,AF287&lt;&gt;AF290),A285-COUNTIFS($H$263:$H285,"&lt;&gt;CZ")&amp;$AH$5&amp;A289-COUNTIFS($H$263:$H289,"&lt;&gt;CZ"),IF(AND(H287="CZ",H286&lt;&gt;"CZ",H285="CZ",H288&lt;&gt;"CZ",H289="CZ",AF289=AF285,AF287&lt;&gt;AF284,AF287&lt;&gt;AF290),A285-COUNTIFS($H$263:$H285,"&lt;&gt;CZ")&amp;$AH$5&amp;A289-COUNTIFS($H$263:$H289,"&lt;&gt;CZ"),IF(AND(H287="CZ",H286&lt;&gt;"CZ",H285&lt;&gt;"CZ",H288="CZ",H289="CZ",AF289=AF285,AF287&lt;&gt;AF284,AF287&lt;&gt;AF290),A286-COUNTIFS($H$263:$H285,"&lt;&gt;CZ")&amp;$AH$5&amp;A289-COUNTIFS($H$263:$H289,"&lt;&gt;CZ"),IF(AND(H287="CZ",H286&lt;&gt;"CZ",H285&lt;&gt;"CZ",H288&lt;&gt;"CZ",H289="CZ",AF289=AF285,AF287&lt;&gt;AF284,AF287&lt;&gt;AF290),A286-COUNTIFS($H$263:$H285,"&lt;&gt;CZ")&amp;$AH$5&amp;A289-COUNTIFS($H$263:$H289,"&lt;&gt;CZ"),IF(AND(H287="CZ",H286&lt;&gt;"CZ",H285&lt;&gt;"CZ",H288="CZ",H289&lt;&gt;"CZ",AF289=AF285,AF287&lt;&gt;AF284,AF287&lt;&gt;AF290),A286-COUNTIFS($H$263:$H285,"&lt;&gt;CZ")&amp;$AH$5&amp;A289-COUNTIFS($H$263:$H289,"&lt;&gt;CZ"),IF(AND(H287="CZ",H286&lt;&gt;"CZ",H285="CZ",H288&lt;&gt;"CZ",H289&lt;&gt;"CZ",AF289=AF285,AF287&lt;&gt;AF284,AF287&lt;&gt;AF290),A285-COUNTIFS($H$263:$H285,"&lt;&gt;CZ")&amp;$AH$5&amp;A289-COUNTIFS($H$263:$H289,"&lt;&gt;CZ"),IF(AND(H287="CZ",H286="CZ",H285&lt;&gt;"CZ",H288&lt;&gt;"CZ",H289&lt;&gt;"CZ",AF289=AF285,AF287&lt;&gt;AF284,AF287&lt;&gt;AF290),A286-COUNTIFS($H$263:$H285,"&lt;&gt;CZ")&amp;$AH$5&amp;A289-COUNTIFS($H$263:$H289,"&lt;&gt;CZ"),IF(AND(H287="CZ",H286="CZ",H285&lt;&gt;"CZ",H288&lt;&gt;"CZ",H289="CZ",AF289=AF285,AF287&lt;&gt;AF284,AF287&lt;&gt;AF290),A286-COUNTIFS($H$263:$H285,"&lt;&gt;CZ")&amp;$AH$5&amp;A289-COUNTIFS($H$263:$H289,"&lt;&gt;CZ"),IF(AND(H287="CZ",H286="CZ",H285&lt;&gt;"CZ",H288="CZ",H289&lt;&gt;"CZ",AF289=AF285,AF287&lt;&gt;AF284,AF287&lt;&gt;AF290),A286-COUNTIFS($H$263:$H285,"&lt;&gt;CZ")&amp;$AH$5&amp;A289-COUNTIFS($H$263:$H289,"&lt;&gt;CZ"),IF(AND(H287="CZ",H286="CZ",H285="CZ",H288&lt;&gt;"CZ",H289&lt;&gt;"CZ",AF289=AF285,AF287&lt;&gt;AF284,AF287&lt;&gt;AF290),A285-COUNTIFS($H$263:$H285,"&lt;&gt;CZ")&amp;$AH$5&amp;A289-COUNTIFS($H$263:$H289,"&lt;&gt;CZ"),""))))))))))))))))))))))))))))))))))))))))))))))))</f>
        <v/>
      </c>
      <c r="AK287" s="102" t="str">
        <f>IF(AI287&lt;&gt;"","",IF(AJ287&lt;&gt;"","",IF(AND(H286="CZ",H285&lt;&gt;"CZ",H284&lt;&gt;"CZ",H287&lt;&gt;"CZ",H288&lt;&gt;"CZ",AF288=AF284,AF286&lt;&gt;AF283,AF286&lt;&gt;AF289),A285-COUNTIFS($H$263:$H284,"&lt;&gt;CZ"),IF(AND(H287="CZ",H286&lt;&gt;"CZ",H288="CZ",H289="CZ",H290="CZ",AF290=AF286,AF287&lt;&gt;AF285,AF287&lt;&gt;AF291),A287-COUNTIFS($H$263:$H286,"&lt;&gt;CZ")&amp;$AH$5&amp;A290-COUNTIFS($H$263:$H290,"&lt;&gt;CZ"),IF(AND(H287="CZ",H286="CZ",H288&lt;&gt;"CZ",H289="CZ",H290="CZ",AF290=AF286,AF287&lt;&gt;AF285,AF287&lt;&gt;AF291),A286-COUNTIFS($H$263:$H286,"&lt;&gt;CZ")&amp;$AH$5&amp;A290-COUNTIFS($H$263:$H290,"&lt;&gt;CZ"),IF(AND(H287="CZ",H286="CZ",H288="CZ",H289&lt;&gt;"CZ",H290="CZ",AF290=AF286,AF287&lt;&gt;AF285,AF287&lt;&gt;AF291),A286-COUNTIFS($H$263:$H286,"&lt;&gt;CZ")&amp;$AH$5&amp;A290-COUNTIFS($H$263:$H290,"&lt;&gt;CZ"),IF(AND(H287="CZ",H286="CZ",H288="CZ",H289="CZ",H290&lt;&gt;"CZ",AF290=AF286,AF287&lt;&gt;AF285,AF287&lt;&gt;AF291),A286-COUNTIFS($H$263:$H286,"&lt;&gt;CZ")&amp;$AH$5&amp;A290-COUNTIFS($H$263:$H290,"&lt;&gt;CZ"),IF(AND(H287="CZ",H286&lt;&gt;"CZ",H288="CZ",H289="CZ",H290&lt;&gt;"CZ",AF290=AF286,AF287&lt;&gt;AF285,AF287&lt;&gt;AF291),A287-COUNTIFS($H$263:$H286,"&lt;&gt;CZ")&amp;$AH$5&amp;A290-COUNTIFS($H$263:$H290,"&lt;&gt;CZ"),IF(AND(H287="CZ",H286&lt;&gt;"CZ",H288="CZ",H289&lt;&gt;"CZ",H290="CZ",AF290=AF286,AF287&lt;&gt;AF285,AF287&lt;&gt;AF291),A287-COUNTIFS($H$263:$H286,"&lt;&gt;CZ")&amp;$AH$5&amp;A290-COUNTIFS($H$263:$H290,"&lt;&gt;CZ"),IF(AND(H287="CZ",H286&lt;&gt;"CZ",H288&lt;&gt;"CZ",H289="CZ",H290="CZ",AF290=AF286,AF287&lt;&gt;AF285,AF287&lt;&gt;AF291),A287-COUNTIFS($H$263:$H286,"&lt;&gt;CZ")&amp;$AH$5&amp;A290-COUNTIFS($H$263:$H290,"&lt;&gt;CZ"),IF(AND(H287="CZ",H286&lt;&gt;"CZ",H288&lt;&gt;"CZ",H289&lt;&gt;"CZ",H290="CZ",AF290=AF286,AF287&lt;&gt;AF285,AF287&lt;&gt;AF291),A287-COUNTIFS($H$263:$H286,"&lt;&gt;CZ")&amp;$AH$5&amp;A290-COUNTIFS($H$263:$H290,"&lt;&gt;CZ"),IF(AND(H287="CZ",H286&lt;&gt;"CZ",H288&lt;&gt;"CZ",H289&lt;&gt;"CZ",H290&lt;&gt;"CZ",AF290=AF286,AF287&lt;&gt;AF285,AF287&lt;&gt;AF291),A290-COUNTIFS($H$263:$H290,"&lt;&gt;CZ"),IF(AND(H287="CZ",H286&lt;&gt;"CZ",H288&lt;&gt;"CZ",H289="CZ",H290&lt;&gt;"CZ",AF290=AF286,AF287&lt;&gt;AF285,AF287&lt;&gt;AF291),A287-COUNTIFS($H$263:$H286,"&lt;&gt;CZ")&amp;$AH$5&amp;A290-COUNTIFS($H$263:$H290,"&lt;&gt;CZ"),IF(AND(H287="CZ",H286="CZ",H288="CZ",H289&lt;&gt;"CZ",H290&lt;&gt;"CZ",AF290=AF286,AF287&lt;&gt;AF285,AF287&lt;&gt;AF291),A286-COUNTIFS($H$263:$H286,"&lt;&gt;CZ")&amp;$AH$5&amp;A290-COUNTIFS($H$263:$H290,"&lt;&gt;CZ"),IF(AND(H287="CZ",H286="CZ",H288&lt;&gt;"CZ",H289&lt;&gt;"CZ",H290&lt;&gt;"CZ",AF290=AF286,AF287&lt;&gt;AF285,AF287&lt;&gt;AF291),A286-COUNTIFS($H$263:$H286,"&lt;&gt;CZ")&amp;$AH$5&amp;A290-COUNTIFS($H$263:$H290,"&lt;&gt;CZ"),IF(AND(H287="CZ",H286="CZ",H288&lt;&gt;"CZ",H289&lt;&gt;"CZ",H290="CZ",AF290=AF286,AF287&lt;&gt;AF285,AF287&lt;&gt;AF291),A286-COUNTIFS($H$263:$H286,"&lt;&gt;CZ")&amp;$AH$5&amp;A290-COUNTIFS($H$263:$H290,"&lt;&gt;CZ"),IF(AND(H287="CZ",H286="CZ",H288&lt;&gt;"CZ",H289="CZ",H290&lt;&gt;"CZ",AF290=AF286,AF287&lt;&gt;AF285,AF287&lt;&gt;AF291),A286-COUNTIFS($H$263:$H286,"&lt;&gt;CZ")&amp;$AH$5&amp;A290-COUNTIFS($H$263:$H290,"&lt;&gt;CZ"),IF(AND(H287="CZ",H286&lt;&gt;"CZ",H288="CZ",H289&lt;&gt;"CZ",H290&lt;&gt;"CZ",AF290=AF286,AF287&lt;&gt;AF285,AF287&lt;&gt;AF291),A287-COUNTIFS($H$263:$H286,"&lt;&gt;CZ")&amp;$AH$5&amp;A290-COUNTIFS($H$263:$H290,"&lt;&gt;CZ"),IF(AND(H287="CZ",H288&lt;&gt;"CZ",H289="CZ",H290="CZ",H291="CZ",AF287=AF291,AF287&lt;&gt;AF286,AF287&lt;&gt;AF292),A287-COUNTIFS($H$263:$H287,"&lt;&gt;CZ")&amp;$AH$5&amp;A291-COUNTIFS($H$263:$H291,"&lt;&gt;CZ"),IF(AND(H287="CZ",H288="CZ",H289&lt;&gt;"CZ",H290="CZ",H291="CZ",AF287=AF291,AF287&lt;&gt;AF286,AF287&lt;&gt;AF292),A287-COUNTIFS($H$263:$H287,"&lt;&gt;CZ")&amp;$AH$5&amp;A291-COUNTIFS($H$263:$H291,"&lt;&gt;CZ"),IF(AND(H287="CZ",H288="CZ",H289="CZ",H290&lt;&gt;"CZ",H291="CZ",AF287=AF291,AF287&lt;&gt;AF286,AF287&lt;&gt;AF292),A287-COUNTIFS($H$263:$H287,"&lt;&gt;CZ")&amp;$AH$5&amp;A291-COUNTIFS($H$263:$H291,"&lt;&gt;CZ"),IF(AND(H287="CZ",H288="CZ",H289="CZ",H290="CZ",H291&lt;&gt;"CZ",AF287=AF291,AF287&lt;&gt;AF286,AF287&lt;&gt;AF292),A287-COUNTIFS($H$263:$H287,"&lt;&gt;CZ")&amp;$AH$5&amp;A291-COUNTIFS($H$263:$H291,"&lt;&gt;CZ"),IF(AND(H287="CZ",H286&lt;&gt;"CZ",H285="CZ",H284="CZ",H288&lt;&gt;"CZ",AF288=AF284,AF287&lt;&gt;AF283,AF287&lt;&gt;AF289),A284-COUNTIFS($H$263:$H284,"&lt;&gt;CZ")&amp;$AH$5&amp;A288-COUNTIFS($H$263:$H288,"&lt;&gt;CZ"),IF(AND(H287="CZ",H288&lt;&gt;"CZ",H289="CZ",H290="CZ",H291&lt;&gt;"CZ",AF287=AF291,AF287&lt;&gt;AF286,AF287&lt;&gt;AF292),A287-COUNTIFS($H$263:$H287,"&lt;&gt;CZ")&amp;$AH$5&amp;A291-COUNTIFS($H$263:$H291,"&lt;&gt;CZ"),IF(AND(H287="CZ",H288&lt;&gt;"CZ",H289="CZ",H290&lt;&gt;"CZ",H291="CZ",AF287=AF291,AF287&lt;&gt;AF286,AF287&lt;&gt;AF292),A287-COUNTIFS($H$263:$H287,"&lt;&gt;CZ")&amp;$AH$5&amp;A291-COUNTIFS($H$263:$H291,"&lt;&gt;CZ"),IF(AND(H287="CZ",H288&lt;&gt;"CZ",H289&lt;&gt;"CZ",H290="CZ",H291="CZ",AF287=AF291,AF287&lt;&gt;AF286,AF287&lt;&gt;AF292),A287-COUNTIFS($H$263:$H287,"&lt;&gt;CZ")&amp;$AH$5&amp;A291-COUNTIFS($H$263:$H291,"&lt;&gt;CZ"),IF(AND(H287="CZ",H288&lt;&gt;"CZ",H289&lt;&gt;"CZ",H290&lt;&gt;"CZ",H291="CZ",AF287=AF291,AF287&lt;&gt;AF286,AF287&lt;&gt;AF292),A287-COUNTIFS($H$263:$H287,"&lt;&gt;CZ")&amp;$AH$5&amp;A291-COUNTIFS($H$263:$H291,"&lt;&gt;CZ"),IF(AND(H287="CZ",H288&lt;&gt;"CZ",H289&lt;&gt;"CZ",H290="CZ",H291&lt;&gt;"CZ",AF287=AF291,AF287&lt;&gt;AF286,AF287&lt;&gt;AF292),A287-COUNTIFS($H$263:$H287,"&lt;&gt;CZ")&amp;$AH$5&amp;A291-COUNTIFS($H$263:$H291,"&lt;&gt;CZ"),IF(AND(H287="CZ",H288&lt;&gt;"CZ",H289="CZ",H290&lt;&gt;"CZ",H291&lt;&gt;"CZ",AF287=AF291,AF287&lt;&gt;AF286,AF287&lt;&gt;AF292),A287-COUNTIFS($H$263:$H287,"&lt;&gt;CZ")&amp;$AH$5&amp;A291-COUNTIFS($H$263:$H291,"&lt;&gt;CZ"),IF(AND(H287="CZ",H288="CZ",H289&lt;&gt;"CZ",H290&lt;&gt;"CZ",H291&lt;&gt;"CZ",AF287=AF291,AF287&lt;&gt;AF286,AF287&lt;&gt;AF292),A287-COUNTIFS($H$263:$H287,"&lt;&gt;CZ")&amp;$AH$5&amp;A291-COUNTIFS($H$263:$H291,"&lt;&gt;CZ"),IF(AND(H287="CZ",H288="CZ",H289="CZ",H290&lt;&gt;"CZ",H291&lt;&gt;"CZ",AF287=AF291,AF287&lt;&gt;AF286,AF287&lt;&gt;AF292),A287-COUNTIFS($H$263:$H287,"&lt;&gt;CZ")&amp;$AH$5&amp;A291-COUNTIFS($H$263:$H291,"&lt;&gt;CZ"),IF(AND(H287="CZ",H288="CZ",H289&lt;&gt;"CZ",H290="CZ",H291&lt;&gt;"CZ",AF287=AF291,AF287&lt;&gt;AF286,AF287&lt;&gt;AF292),A287-COUNTIFS($H$263:$H287,"&lt;&gt;CZ")&amp;$AH$5&amp;A291-COUNTIFS($H$263:$H291,"&lt;&gt;CZ"),IF(AND(H287="CZ",H288="CZ",H289="CZ",H290&lt;&gt;"CZ",H291&lt;&gt;"CZ",AF287=AF291,AF287&lt;&gt;AF286,AF287&lt;&gt;AF292),A287-COUNTIFS($H$263:$H287,"&lt;&gt;CZ")&amp;$AH$5&amp;A291-COUNTIFS($H$263:$H291,"&lt;&gt;CZ"),IF(AND(H287="CZ",H288="CZ",H289&lt;&gt;"CZ",H290&lt;&gt;"CZ",H291&lt;&gt;"CZ",AF287=AF291,AF287&lt;&gt;AF286,AF287&lt;&gt;AF292),A291-COUNTIFS($H$263:$H291,"&lt;&gt;CZ"),""))))))))))))))))))))))))))))))))))</f>
        <v/>
      </c>
      <c r="AL287" s="120" t="str">
        <f t="shared" si="17"/>
        <v/>
      </c>
    </row>
    <row r="288" spans="1:38" s="104" customFormat="1" ht="15" hidden="1" customHeight="1">
      <c r="A288" s="105">
        <v>26</v>
      </c>
      <c r="B288" s="106" t="e">
        <v>#N/A</v>
      </c>
      <c r="C288" s="107" t="s">
        <v>251</v>
      </c>
      <c r="D288" s="107" t="s">
        <v>251</v>
      </c>
      <c r="E288" s="106" t="s">
        <v>251</v>
      </c>
      <c r="F288" s="108"/>
      <c r="G288" s="109" t="s">
        <v>251</v>
      </c>
      <c r="H288" s="110" t="s">
        <v>251</v>
      </c>
      <c r="I288" s="111"/>
      <c r="J288" s="112" t="s">
        <v>251</v>
      </c>
      <c r="K288" s="111"/>
      <c r="L288" s="112" t="s">
        <v>251</v>
      </c>
      <c r="M288" s="111"/>
      <c r="N288" s="112" t="s">
        <v>251</v>
      </c>
      <c r="O288" s="111"/>
      <c r="P288" s="112" t="s">
        <v>251</v>
      </c>
      <c r="Q288" s="111"/>
      <c r="R288" s="112" t="s">
        <v>251</v>
      </c>
      <c r="S288" s="113"/>
      <c r="T288" s="112" t="s">
        <v>251</v>
      </c>
      <c r="U288" s="111"/>
      <c r="V288" s="112" t="s">
        <v>251</v>
      </c>
      <c r="W288" s="111"/>
      <c r="X288" s="112" t="s">
        <v>251</v>
      </c>
      <c r="Y288" s="111"/>
      <c r="Z288" s="112" t="s">
        <v>251</v>
      </c>
      <c r="AA288" s="111"/>
      <c r="AB288" s="112" t="s">
        <v>251</v>
      </c>
      <c r="AC288" s="111"/>
      <c r="AD288" s="112" t="s">
        <v>251</v>
      </c>
      <c r="AE288" s="116">
        <v>0</v>
      </c>
      <c r="AF288" s="117" t="s">
        <v>251</v>
      </c>
      <c r="AG288" s="118" t="s">
        <v>251</v>
      </c>
      <c r="AH288" s="100" t="str">
        <f t="shared" ca="1" si="16"/>
        <v/>
      </c>
      <c r="AI288" s="119" t="str">
        <f>IF(H288="","",IF(H288&lt;&gt;"CZ","NE",IF(AND(H288="CZ",AF287&lt;&gt;AF288,AF288&lt;&gt;AF289),A288-COUNTIF($H$263:$H288,"&lt;&gt;CZ"),IF(AND(H288="CZ",H287="CZ",AF288=AF287,AF288&lt;&gt;AF286,AF288&lt;&gt;AF289),A287-COUNTIF($H$263:$H288,"&lt;&gt;CZ")&amp;$AH$5&amp;A288-COUNTIF($H$263:$H288,"&lt;&gt;CZ"),IF(AND(H288="CZ",H289="CZ",AF288&lt;&gt;AF287,AF288=AF289,AF288&lt;&gt;AF290),A288-COUNTIF($H$263:$H288,"&lt;&gt;CZ")&amp;$AH$5&amp;A289-COUNTIF($H$263:$H289,"&lt;&gt;CZ"),IF(AND(H288="CZ",H287="CZ",H286="CZ",AF288=AF286,AF288&lt;&gt;AF285,AF288&lt;&gt;AF289),A286-COUNTIF($H$263:$H288,"&lt;&gt;CZ")&amp;$AH$5&amp;A288-COUNTIF($H$263:$H288,"&lt;&gt;CZ"),IF(AND(H288="CZ",H287="CZ",H289="CZ",AF289=AF287,AF288&lt;&gt;AF286,AF288&lt;&gt;AF290),A287-COUNTIF($H$263:$H287,"&lt;&gt;CZ")&amp;$AH$5&amp;A289-COUNTIF($H$263:$H289,"&lt;&gt;CZ"),IF(AND(H288="CZ",H289="CZ",H290="CZ",AF288&lt;&gt;AF287,AF288=AF290,AF288&lt;&gt;AF291),A288-COUNTIF($H$263:$H288,"&lt;&gt;CZ")&amp;$AH$5&amp;A290-COUNTIF($H$263:$H290,"&lt;&gt;CZ"),IF(AND(H288="CZ",H287="CZ",H286="CZ",H285="CZ",AF288=AF285,AF288&lt;&gt;AF284,AF288&lt;&gt;AF289),A285-COUNTIF($H$263:$H285,"&lt;&gt;CZ")&amp;$AH$5&amp;A288-COUNTIF($H$263:$H288,"&lt;&gt;CZ"),IF(AND(H288="CZ",H287="CZ",H286="CZ",H289="CZ",AF289=AF286,AF288&lt;&gt;AF285,AF288&lt;&gt;AF290),A286-COUNTIF($H$263:$H286,"&lt;&gt;CZ")&amp;$AH$5&amp;A289-COUNTIF($H$263:$H289,"&lt;&gt;CZ"),IF(AND(H288="CZ",H287="CZ",H289="CZ",H290="CZ",AF290=AF287,AF288&lt;&gt;AF286,AF288&lt;&gt;AF291),A287-COUNTIF($H$263:$H287,"&lt;&gt;CZ")&amp;$AH$5&amp;A290-COUNTIF($H$263:$H290,"&lt;&gt;CZ"),IF(AND(H288="CZ",H289="CZ",H290="CZ",H291="CZ",AF288&lt;&gt;AF287,AF288=AF291,AF288&lt;&gt;AF292),A288-COUNTIF($H$263:$H288,"&lt;&gt;CZ")&amp;$AH$5&amp;A291-COUNTIF($H$263:$H291,"&lt;&gt;CZ"),IF(AND(H288="CZ",H287="CZ",H286="CZ",H285="CZ",H284="CZ",AF288=AF284,AF288&lt;&gt;AF283,AF288&lt;&gt;AF289),A284-COUNTIF($H$263:$H284,"&lt;&gt;CZ")&amp;$AH$5&amp;A288-COUNTIF($H$263:$H288,"&lt;&gt;CZ"),IF(AND(H288="CZ",H287="CZ",H286="CZ",H285="CZ",H289="CZ",AF289=AF285,AF288&lt;&gt;AF284,AF288&lt;&gt;AF290),A285-COUNTIF($H$263:$H285,"&lt;&gt;CZ")&amp;$AH$5&amp;A289-COUNTIF($H$263:$H289,"&lt;&gt;CZ"),IF(AND(H288="CZ",H287="CZ",H286="CZ",H289="CZ",H290="CZ",AF290=AF286,AF288&lt;&gt;AF285,AF288&lt;&gt;AF291),A286-COUNTIF($H$263:$H286,"&lt;&gt;CZ")&amp;$AH$5&amp;A290-COUNTIF($H$263:$H290,"&lt;&gt;CZ"),IF(AND(H288="CZ",H287="CZ",H289="CZ",H290="CZ",H291="CZ",AF291=AF287,AF288&lt;&gt;AF286,AF288&lt;&gt;AF292),A287-COUNTIF($H$263:$H287,"&lt;&gt;CZ")&amp;$AH$5&amp;A291-COUNTIF($H$263:$H291,"&lt;&gt;CZ"),IF(AND(H288="CZ",H289="CZ",H290="CZ",H291="CZ",H292="CZ",AF288&lt;&gt;AF287,AF288=AF292,AF288&lt;&gt;AF293),A288-COUNTIF($H$263:$H288,"&lt;&gt;CZ")&amp;$AH$5&amp;A292-COUNTIF($H$263:$H292,"&lt;&gt;CZ"),IF(AND(H288="CZ",H287&lt;&gt;"CZ",AF288=AF287,AF288&lt;&gt;AF286,AF288&lt;&gt;AF289),A288-COUNTIF($H$263:$H288,"&lt;&gt;CZ"),IF(AND(H288="CZ",H289&lt;&gt;"CZ",AF288&lt;&gt;AF287,AF288=AF289,AF288&lt;&gt;AF290),A288-COUNTIF($H$263:$H288,"&lt;&gt;CZ"),IF(AND(H288="CZ",H287&lt;&gt;"CZ",H286="CZ",AF288=AF286,AF288&lt;&gt;AF285,AF288&lt;&gt;AF289),A286-COUNTIF($H$263:$H286,"&lt;&gt;CZ")&amp;$AH$5&amp;A288-COUNTIF($H$263:$H288,"&lt;&gt;CZ"),IF(AND(H288="CZ",H287="CZ",H286&lt;&gt;"CZ",AF288=AF286,AF288&lt;&gt;AF285,AF288&lt;&gt;AF289),A287-COUNTIF($H$263:$H286,"&lt;&gt;CZ")&amp;$AH$5&amp;A288-COUNTIF($H$263:$H288,"&lt;&gt;CZ"),IF(AND(H288="CZ",H287&lt;&gt;"CZ",H286&lt;&gt;"CZ",AF288=AF286,AF288&lt;&gt;AF285,AF288&lt;&gt;AF289),A288-COUNTIF($H$263:$H288,"&lt;&gt;CZ"),IF(AND(H288="CZ",H287&lt;&gt;"CZ",H289="CZ",AF288=AF287,AF288&lt;&gt;AF286,AF288=AF289,AF288&lt;&gt;AF290),A288-COUNTIF($H$263:$H287,"&lt;&gt;CZ")&amp;$AH$5&amp;A289-COUNTIF($H$263:$H289,"&lt;&gt;CZ"),IF(AND(H288="CZ",H287="CZ",H289&lt;&gt;"CZ",AF289=AF287,AF288&lt;&gt;AF286,AF288&lt;&gt;AF290),A287-COUNTIF($H$263:$H287,"&lt;&gt;CZ")&amp;$AH$5&amp;A289-COUNTIF($H$263:$H289,"&lt;&gt;CZ"),IF(AND(H288="CZ",H287&lt;&gt;"CZ",H289&lt;&gt;"CZ",AF289=AF287,AF288&lt;&gt;AF286,AF288&lt;&gt;AF290),A288-COUNTIF($H$263:$H287,"&lt;&gt;CZ"),IF(AND(H288="CZ",H289&lt;&gt;"CZ",H290="CZ",AF288&lt;&gt;AF287,AF288=AF290,AF288&lt;&gt;AF291),A288-COUNTIF($H$263:$H288,"&lt;&gt;CZ")&amp;$AH$5&amp;A290-COUNTIF($H$263:$H290,"&lt;&gt;CZ"),IF(AND(H288="CZ",H289="CZ",H290&lt;&gt;"CZ",AF288&lt;&gt;AF287,AF288=AF290,AF288&lt;&gt;AF291),A288-COUNTIF($H$263:$H288,"&lt;&gt;CZ")&amp;$AH$5&amp;A290-COUNTIF($H$263:$H290,"&lt;&gt;CZ"),IF(AND(H288="CZ",H289&lt;&gt;"CZ",H290&lt;&gt;"CZ",AF288&gt;0,AF288&lt;&gt;AF287,AF288=AF290,AF288&lt;&gt;AF291),A288-COUNTIF($H$263:$H288,"&lt;&gt;CZ"),IF(AND(H288="CZ",H287&lt;&gt;"CZ",H286="CZ",H285="CZ",AF288=AF285,AF288&lt;&gt;AF284,AF288&lt;&gt;AF289),A285-COUNTIF($H$263:$H285,"&lt;&gt;CZ")&amp;$AH$5&amp;A288-COUNTIF($H$263:$H288,"&lt;&gt;CZ"),IF(AND(H288="CZ",H287="CZ",H286&lt;&gt;"CZ",H285="CZ",AF288=AF285,AF288&lt;&gt;AF284,AF288&lt;&gt;AF289),A285-COUNTIF($H$263:$H285,"&lt;&gt;CZ")&amp;$AH$5&amp;A288-COUNTIF($H$263:$H288,"&lt;&gt;CZ"),IF(AND(H288="CZ",H287="CZ",H286="CZ",H285&lt;&gt;"CZ",AF288=AF285,AF288&lt;&gt;AF284,AF288&lt;&gt;AF289),A286-COUNTIF($H$263:$H285,"&lt;&gt;CZ")&amp;$AH$5&amp;A288-COUNTIF($H$263:$H288,"&lt;&gt;CZ"),IF(AND(H288="CZ",H287&lt;&gt;"CZ",H286&lt;&gt;"CZ",H285="CZ",AF288=AF285,AF288&lt;&gt;AF284,AF288&lt;&gt;AF289),A285-COUNTIF($H$263:$H285,"&lt;&gt;CZ")&amp;$AH$5&amp;A288-COUNTIF($H$263:$H288,"&lt;&gt;CZ"),IF(AND(H288="CZ",H287&lt;&gt;"CZ",H286="CZ",H285&lt;&gt;"CZ",AF288=AF285,AF288&lt;&gt;AF284,AF288&lt;&gt;AF289),A286-COUNTIF($H$263:$H285,"&lt;&gt;CZ")&amp;$AH$5&amp;A288-COUNTIF($H$263:$H288,"&lt;&gt;CZ"),IF(AND(H288="CZ",H287="CZ",H286&lt;&gt;"CZ",H285&lt;&gt;"CZ",AF288=AF285,AF288&lt;&gt;AF284,AF288&lt;&gt;AF289),A286-COUNTIF($H$263:$H285,"&lt;&gt;CZ")&amp;$AH$5&amp;A288-COUNTIF($H$263:$H288,"&lt;&gt;CZ"),IF(AND(H288="CZ",H287&lt;&gt;"CZ",H286&lt;&gt;"CZ",H285&lt;&gt;"CZ",AF288=AF285,AF288&lt;&gt;AF284,AF288&lt;&gt;AF289),A288-COUNTIF($H$263:$H288,"&lt;&gt;CZ"),IF(AND(H288="CZ",H287="CZ",H286&lt;&gt;"CZ",H289="CZ",AF288=AF286,AF288&lt;&gt;AF285,AF288=AF289,AF288&lt;&gt;AF290),A287-COUNTIF($H$263:$H286,"&lt;&gt;CZ")&amp;$AH$5&amp;A289-COUNTIF($H$263:$H289,"&lt;&gt;CZ"),IF(AND(H288="CZ",H287="CZ",H286="CZ",H289&lt;&gt;"CZ",AF288=AF286,AF288&lt;&gt;AF285,AF288=AF289,AF288&lt;&gt;AF290),A286-COUNTIF($H$263:$H286,"&lt;&gt;CZ")&amp;$AH$5&amp;A289-COUNTIF($H$263:$H289,"&lt;&gt;CZ"),IF(AND(H288="CZ",H287&lt;&gt;"CZ",H286&lt;&gt;"CZ",H289="CZ",AF288=AF286,AF288&lt;&gt;AF285,AF288=AF289,AF288&lt;&gt;AF290),A287-COUNTIF($H$263:$H286,"&lt;&gt;CZ")&amp;$AH$5&amp;A289-COUNTIF($H$263:$H289,"&lt;&gt;CZ"),IF(AND(H288="CZ",H287&lt;&gt;"CZ",H286="CZ",H289="CZ",AF288=AF286,AF288&lt;&gt;AF285,AF288=AF289,AF288&lt;&gt;AF290),A286-COUNTIF($H$263:$H286,"&lt;&gt;CZ")&amp;$AH$5&amp;A289-COUNTIF($H$263:$H289,"&lt;&gt;CZ"),IF(AND(H288="CZ",H287&lt;&gt;"CZ",H286="CZ",H289&lt;&gt;"CZ",AF288=AF286,AF288&lt;&gt;AF285,AF288=AF289,AF288&lt;&gt;AF290),A286-COUNTIF($H$263:$H286,"&lt;&gt;CZ")&amp;$AH$5&amp;A289-COUNTIF($H$263:$H289,"&lt;&gt;CZ"),IF(AND(H288="CZ",H287="CZ",H286&lt;&gt;"CZ",H289&lt;&gt;"CZ",AF289=AF286,AF288&lt;&gt;AF285,AF288&lt;&gt;AF290),A287-COUNTIF($H$263:$H286,"&lt;&gt;CZ")&amp;$AH$5&amp;A289-COUNTIF($H$263:$H289,"&lt;&gt;CZ"),IF(AND(H288="CZ",H287&lt;&gt;"CZ",H286&lt;&gt;"CZ",H289&lt;&gt;"CZ",AF289=AF286,AF288&lt;&gt;AF285,AF288&lt;&gt;AF290),A287-COUNTIF($H$263:$H286,"&lt;&gt;CZ"),IF(AND(H288="CZ",H287&lt;&gt;"CZ",H289="CZ",H290="CZ",AF290=AF287,AF288&lt;&gt;AF286,AF288&lt;&gt;AF291),A288-COUNTIF($H$263:$H287,"&lt;&gt;CZ")&amp;$AH$5&amp;A290-COUNTIF($H$263:$H290,"&lt;&gt;CZ"),IF(AND(H288="CZ",H287="CZ",H289&lt;&gt;"CZ",H290="CZ",AF290=AF287,AF288&lt;&gt;AF286,AF288&lt;&gt;AF291),A287-COUNTIF($H$263:$H287,"&lt;&gt;CZ")&amp;$AH$5&amp;A290-COUNTIF($H$263:$H290,"&lt;&gt;CZ"),IF(AND(H288="CZ",H287="CZ",H289="CZ",H290&lt;&gt;"CZ",AF290=AF287,AF288&lt;&gt;AF286,AF288&lt;&gt;AF291),A287-COUNTIF($H$263:$H287,"&lt;&gt;CZ")&amp;$AH$5&amp;A290-COUNTIF($H$263:$H290,"&lt;&gt;CZ"),IF(AND(H288="CZ",H287&lt;&gt;"CZ",H289&lt;&gt;"CZ",H290="CZ",AF290=AF287,AF288&lt;&gt;AF286,AF288&lt;&gt;AF291),A288-COUNTIF($H$263:$H287,"&lt;&gt;CZ")&amp;$AH$5&amp;A290-COUNTIF($H$263:$H290,"&lt;&gt;CZ"),IF(AND(H288="CZ",H287&lt;&gt;"CZ",H289="CZ",H290&lt;&gt;"CZ",AF290=AF287,AF288&lt;&gt;AF286,AF288&lt;&gt;AF291),A288-COUNTIF($H$263:$H287,"&lt;&gt;CZ")&amp;$AH$5&amp;A290-COUNTIF($H$263:$H290,"&lt;&gt;CZ"),IF(AND(H288="CZ",H287="CZ",H289&lt;&gt;"CZ",H290&lt;&gt;"CZ",AF290=AF287,AF288&lt;&gt;AF286,AF288&lt;&gt;AF291),A287-COUNTIF($H$263:$H287,"&lt;&gt;CZ")&amp;$AH$5&amp;A290-COUNTIF($H$263:$H290,"&lt;&gt;CZ"),IF(AND(H288="CZ",H287&lt;&gt;"CZ",H289&lt;&gt;"CZ",H290&lt;&gt;"CZ",AF290=AF287,AF288&lt;&gt;AF286,AF288&lt;&gt;AF291),A288-COUNTIF($H$263:$H287,"&lt;&gt;CZ"),IF(AND(H288="CZ",H289="CZ",H290="CZ",H291&lt;&gt;"CZ",AF288&lt;&gt;AF287,AF288=AF291,AF288&lt;&gt;AF292),A288-COUNTIF($H$263:$H288,"&lt;&gt;CZ")&amp;$AH$5&amp;A291-COUNTIF($H$263:$H291,"&lt;&gt;CZ"),IF(AND(H288="CZ",H289="CZ",H290&lt;&gt;"CZ",H291="CZ",AF288&lt;&gt;AF287,AF288=AF291,AF288&lt;&gt;AF292),A288-COUNTIF($H$263:$H288,"&lt;&gt;CZ")&amp;$AH$5&amp;A291-COUNTIF($H$263:$H291,"&lt;&gt;CZ"),IF(AND(H288="CZ",H289&lt;&gt;"CZ",H290="CZ",H291="CZ",AF288&lt;&gt;AF287,AF288=AF291,AF288&lt;&gt;AF292),A288-COUNTIF($H$263:$H288,"&lt;&gt;CZ")&amp;$AH$5&amp;A291-COUNTIF($H$263:$H291,"&lt;&gt;CZ"),IF(AND(H288="CZ",H289&lt;&gt;"CZ",H290&lt;&gt;"CZ",H291="CZ",AF288&lt;&gt;AF287,AF288=AF291,AF288&lt;&gt;AF292),A288-COUNTIF($H$263:$H288,"&lt;&gt;CZ")&amp;$AH$5&amp;A291-COUNTIF($H$263:$H291,"&lt;&gt;CZ"),"")))))))))))))))))))))))))))))))))))))))))))))))))))))</f>
        <v/>
      </c>
      <c r="AJ288" s="102" t="str">
        <f>IF(AI288&lt;&gt;"","",IF(AND(H288="CZ",H289&lt;&gt;"CZ",H290="CZ",H291&lt;&gt;"CZ",AF288&lt;&gt;AF287,AF288=AF291,AF288&lt;&gt;AF292),A288-COUNTIF($H$263:$H288,"&lt;&gt;CZ")&amp;$AH$5&amp;A291-COUNTIF($H$263:$H291,"&lt;&gt;CZ"),IF(AND(H288="CZ",H289="CZ",H290&lt;&gt;"CZ",H291&lt;&gt;"CZ",AF288&lt;&gt;AF287,AF288=AF291,AF288&lt;&gt;AF292),A288-COUNTIF($H$263:$H288,"&lt;&gt;CZ")&amp;$AH$5&amp;A291-COUNTIF($H$263:$H291,"&lt;&gt;CZ"),IF(AND(H288="CZ",H289&lt;&gt;"CZ",H290&lt;&gt;"CZ",H291&lt;&gt;"CZ",AF288&lt;&gt;AF287,AF288=AF291,AF288&lt;&gt;AF292),A288-COUNTIF($H$263:$H288,"&lt;&gt;CZ"),IF(AND(H288="CZ",H287&lt;&gt;"CZ",H286="CZ",H285="CZ",H284="CZ",AF288=AF284,AF288&lt;&gt;AF283,AF288&lt;&gt;AF289),A284-COUNTIFS($H$263:$H284,"&lt;&gt;CZ")&amp;$AH$5&amp;A288-COUNTIFS($H$263:$H288,"&lt;&gt;CZ"),IF(AND(H288="CZ",H287="CZ",H286&lt;&gt;"CZ",H285="CZ",H284="CZ",AF288=AF284,AF288&lt;&gt;AF283,AF288&lt;&gt;AF289),A284-COUNTIFS($H$263:$H284,"&lt;&gt;CZ")&amp;$AH$5&amp;A288-COUNTIFS($H$263:$H288,"&lt;&gt;CZ"),IF(AND(H288="CZ",H287="CZ",H286="CZ",H285&lt;&gt;"CZ",H284="CZ",AF288=AF284,AF288&lt;&gt;AF283,AF288&lt;&gt;AF289),A284-COUNTIFS($H$263:$H284,"&lt;&gt;CZ")&amp;$AH$5&amp;A288-COUNTIFS($H$263:$H288,"&lt;&gt;CZ"),IF(AND(H288="CZ",H287="CZ",H286="CZ",H285="CZ",H284&lt;&gt;"CZ",AF288=AF284,AF288&lt;&gt;AF283,AF288&lt;&gt;AF289),A285-COUNTIFS($H$263:$H284,"&lt;&gt;CZ")&amp;$AH$5&amp;A288-COUNTIFS($H$263:$H288,"&lt;&gt;CZ"),IF(AND(H288="CZ",H287&lt;&gt;"CZ",H286="CZ",H285="CZ",H284&lt;&gt;"CZ",AF288=AF284,AF288&lt;&gt;AF283,AF288&lt;&gt;AF289),A285-COUNTIFS($H$263:$H284,"&lt;&gt;CZ")&amp;$AH$5&amp;A288-COUNTIFS($H$263:$H288,"&lt;&gt;CZ"),IF(AND(H288="CZ",H287&lt;&gt;"CZ",H286="CZ",H285&lt;&gt;"CZ",H284="CZ",AF288=AF284,AF288&lt;&gt;AF283,AF288&lt;&gt;AF289),A284-COUNTIFS($H$263:$H284,"&lt;&gt;CZ")&amp;$AH$5&amp;A288-COUNTIFS($H$263:$H288,"&lt;&gt;CZ"),IF(AND(H288="CZ",H287&lt;&gt;"CZ",H286&lt;&gt;"CZ",H285="CZ",H284="CZ",AF288=AF284,AF288&lt;&gt;AF283,AF288&lt;&gt;AF289),A284-COUNTIFS($H$263:$H284,"&lt;&gt;CZ")&amp;$AH$5&amp;A288-COUNTIFS($H$263:$H288,"&lt;&gt;CZ"),IF(AND(H288="CZ",H287&lt;&gt;"CZ",H286&lt;&gt;"CZ",H285&lt;&gt;"CZ",H284="CZ",AF288=AF284,AF288&lt;&gt;AF283,AF288&lt;&gt;AF289),A284-COUNTIFS($H$263:$H284,"&lt;&gt;CZ")&amp;$AH$5&amp;A288-COUNTIFS($H$263:$H288,"&lt;&gt;CZ"),IF(AND(H288="CZ",H287&lt;&gt;"CZ",H286&lt;&gt;"CZ",H285="CZ",H284&lt;&gt;"CZ",AF288=AF284,AF288&lt;&gt;AF283,AF288&lt;&gt;AF289),A285-COUNTIFS($H$263:$H284,"&lt;&gt;CZ")&amp;$AH$5&amp;A288-COUNTIFS($H$263:$H288,"&lt;&gt;CZ"),IF(AND(H288="CZ",H287&lt;&gt;"CZ",H286="CZ",H285&lt;&gt;"CZ",H284&lt;&gt;"CZ",AF288=AF284,AF288&lt;&gt;AF283,AF288&lt;&gt;AF289),A285-COUNTIFS($H$263:$H284,"&lt;&gt;CZ")&amp;$AH$5&amp;A288-COUNTIFS($H$263:$H288,"&lt;&gt;CZ"),IF(AND(H288="CZ",H287="CZ",H286&lt;&gt;"CZ",H285&lt;&gt;"CZ",H284&lt;&gt;"CZ",AF288=AF284,AF288&lt;&gt;AF283,AF288&lt;&gt;AF289),A285-COUNTIFS($H$263:$H284,"&lt;&gt;CZ")&amp;$AH$5&amp;A288-COUNTIFS($H$263:$H288,"&lt;&gt;CZ"),IF(AND(H288="CZ",H287="CZ",H286&lt;&gt;"CZ",H285&lt;&gt;"CZ",H284="CZ",AF288=AF284,AF288&lt;&gt;AF283,AF288&lt;&gt;AF289),A284-COUNTIFS($H$263:$H284,"&lt;&gt;CZ")&amp;$AH$5&amp;A288-COUNTIFS($H$263:$H288,"&lt;&gt;CZ"),IF(AND(H288="CZ",H287="CZ",H286&lt;&gt;"CZ",H285="CZ",H284&lt;&gt;"CZ",AF288=AF284,AF288&lt;&gt;AF283,AF288&lt;&gt;AF289),A285-COUNTIFS($H$263:$H284,"&lt;&gt;CZ")&amp;$AH$5&amp;A288-COUNTIFS($H$263:$H288,"&lt;&gt;CZ"),IF(AND(H288="CZ",H287="CZ",H286="CZ",H285&lt;&gt;"CZ",H284&lt;&gt;"CZ",AF288=AF284,AF288&lt;&gt;AF283,AF288&lt;&gt;AF289),A285-COUNTIFS($H$263:$H284,"&lt;&gt;CZ")&amp;$AH$5&amp;A288-COUNTIFS($H$263:$H288,"&lt;&gt;CZ"),IF(AND(H288="CZ",H287&lt;&gt;"CZ",H286&lt;&gt;"CZ",H285&lt;&gt;"CZ",H284&lt;&gt;"CZ",AF288=AF284,AF288&lt;&gt;AF283,AF288&lt;&gt;AF289),A285-COUNTIFS($H$263:$H284,"&lt;&gt;CZ"),IF(AND(H288="CZ",H287&lt;&gt;"CZ",H286="CZ",H285="CZ",H289="CZ",AF289=AF285,AF288&lt;&gt;AF284,AF288&lt;&gt;AF290),A285-COUNTIFS($H$263:$H285,"&lt;&gt;CZ")&amp;$AH$5&amp;A289-COUNTIFS($H$263:$H289,"&lt;&gt;CZ"),IF(AND(H288="CZ",H287="CZ",H286&lt;&gt;"CZ",H285="CZ",H289="CZ",AF289=AF285,AF288&lt;&gt;AF284,AF288&lt;&gt;AF290),A285-COUNTIFS($H$263:$H285,"&lt;&gt;CZ")&amp;$AH$5&amp;A289-COUNTIFS($H$263:$H289,"&lt;&gt;CZ"),IF(AND(H288="CZ",H287="CZ",H286="CZ",H285&lt;&gt;"CZ",H289="CZ",AF289=AF285,AF288&lt;&gt;AF284,AF288&lt;&gt;AF290),A286-COUNTIFS($H$263:$H285,"&lt;&gt;CZ")&amp;$AH$5&amp;A289-COUNTIFS($H$263:$H289,"&lt;&gt;CZ"),IF(AND(H288="CZ",H287="CZ",H286="CZ",H285="CZ",H289&lt;&gt;"CZ",AF289=AF285,AF288&lt;&gt;AF284,AF288&lt;&gt;AF290),A285-COUNTIFS($H$263:$H285,"&lt;&gt;CZ")&amp;$AH$5&amp;A289-COUNTIFS($H$263:$H289,"&lt;&gt;CZ"),IF(AND(H288="CZ",H287&lt;&gt;"CZ",H286="CZ",H285="CZ",H289&lt;&gt;"CZ",AF289=AF285,AF288&lt;&gt;AF284,AF288&lt;&gt;AF290),A285-COUNTIFS($H$263:$H285,"&lt;&gt;CZ")&amp;$AH$5&amp;A289-COUNTIFS($H$263:$H289,"&lt;&gt;CZ"),IF(AND(H288="CZ",H287&lt;&gt;"CZ",H286="CZ",H285&lt;&gt;"CZ",H289="CZ",AF289=AF285,AF288&lt;&gt;AF284,AF288&lt;&gt;AF290),A286-COUNTIFS($H$263:$H285,"&lt;&gt;CZ")&amp;$AH$5&amp;A289-COUNTIFS($H$263:$H289,"&lt;&gt;CZ"),IF(AND(H288="CZ",H287&lt;&gt;"CZ",H286&lt;&gt;"CZ",H285="CZ",H289="CZ",AF289=AF285,AF288&lt;&gt;AF284,AF288&lt;&gt;AF290),A285-COUNTIFS($H$263:$H285,"&lt;&gt;CZ")&amp;$AH$5&amp;A289-COUNTIFS($H$263:$H289,"&lt;&gt;CZ"),IF(AND(H288="CZ",H287&lt;&gt;"CZ",H286&lt;&gt;"CZ",H285&lt;&gt;"CZ",H289="CZ",AF289=AF285,AF288&lt;&gt;AF284,AF288&lt;&gt;AF290),A286-COUNTIFS($H$263:$H285,"&lt;&gt;CZ")&amp;$AH$5&amp;A289-COUNTIFS($H$263:$H289,"&lt;&gt;CZ"),IF(AND(H288="CZ",H287&lt;&gt;"CZ",H286&lt;&gt;"CZ",H285="CZ",H289&lt;&gt;"CZ",AF289=AF285,AF288&lt;&gt;AF284,AF288&lt;&gt;AF290),A285-COUNTIFS($H$263:$H285,"&lt;&gt;CZ")&amp;$AH$5&amp;A289-COUNTIFS($H$263:$H289,"&lt;&gt;CZ"),IF(AND(H288="CZ",H287&lt;&gt;"CZ",H286="CZ",H285&lt;&gt;"CZ",H289&lt;&gt;"CZ",AF289=AF285,AF288&lt;&gt;AF284,AF288&lt;&gt;AF290),A286-COUNTIFS($H$263:$H285,"&lt;&gt;CZ")&amp;$AH$5&amp;A289-COUNTIFS($H$263:$H289,"&lt;&gt;CZ"),IF(AND(H288="CZ",H287="CZ",H286&lt;&gt;"CZ",H285&lt;&gt;"CZ",H289&lt;&gt;"CZ",AF289=AF285,AF288&lt;&gt;AF284,AF288&lt;&gt;AF290),A286-COUNTIFS($H$263:$H285,"&lt;&gt;CZ")&amp;$AH$5&amp;A289-COUNTIFS($H$263:$H289,"&lt;&gt;CZ"),IF(AND(H288="CZ",H287="CZ",H286&lt;&gt;"CZ",H285&lt;&gt;"CZ",H289="CZ",AF289=AF285,AF288&lt;&gt;AF284,AF288&lt;&gt;AF290),A286-COUNTIFS($H$263:$H285,"&lt;&gt;CZ")&amp;$AH$5&amp;A289-COUNTIFS($H$263:$H289,"&lt;&gt;CZ"),IF(AND(H288="CZ",H287="CZ",H286&lt;&gt;"CZ",H285="CZ",H289&lt;&gt;"CZ",AF289=AF285,AF288&lt;&gt;AF284,AF288&lt;&gt;AF290),A285-COUNTIFS($H$263:$H285,"&lt;&gt;CZ")&amp;$AH$5&amp;A289-COUNTIFS($H$263:$H289,"&lt;&gt;CZ"),IF(AND(H288="CZ",H287="CZ",H286="CZ",H285&lt;&gt;"CZ",H289&lt;&gt;"CZ",AF289=AF285,AF288&lt;&gt;AF284,AF288&lt;&gt;AF290),A286-COUNTIFS($H$263:$H285,"&lt;&gt;CZ")&amp;$AH$5&amp;A289-COUNTIFS($H$263:$H289,"&lt;&gt;CZ"),IF(AND(H288="CZ",H287&lt;&gt;"CZ",H286&lt;&gt;"CZ",H285&lt;&gt;"CZ",H289&lt;&gt;"CZ",AF289=AF285,AF288&lt;&gt;AF284,AF288&lt;&gt;AF290),A286-COUNTIFS($H$263:$H285,"&lt;&gt;CZ"),IF(AND(H288="CZ",H287&lt;&gt;"CZ",H286="CZ",H289="CZ",H290="CZ",AF290=AF286,AF288&lt;&gt;AF285,AF288&lt;&gt;AF291),A286-COUNTIFS($H$263:$H286,"&lt;&gt;CZ")&amp;$AH$5&amp;A290-COUNTIFS($H$263:$H290,"&lt;&gt;CZ"),IF(AND(H288="CZ",H287="CZ",H286&lt;&gt;"CZ",H289="CZ",H290="CZ",AF290=AF286,AF288&lt;&gt;AF285,AF288&lt;&gt;AF291),A287-COUNTIFS($H$263:$H286,"&lt;&gt;CZ")&amp;$AH$5&amp;A290-COUNTIFS($H$263:$H290,"&lt;&gt;CZ"),IF(AND(H288="CZ",H287="CZ",H286="CZ",H289&lt;&gt;"CZ",H290="CZ",AF290=AF286,AF288&lt;&gt;AF285,AF288&lt;&gt;AF291),A286-COUNTIFS($H$263:$H286,"&lt;&gt;CZ")&amp;$AH$5&amp;A290-COUNTIFS($H$263:$H290,"&lt;&gt;CZ"),IF(AND(H288="CZ",H287="CZ",H286="CZ",H289="CZ",H290&lt;&gt;"CZ",AF290=AF286,AF288&lt;&gt;AF285,AF288&lt;&gt;AF291),A286-COUNTIFS($H$263:$H286,"&lt;&gt;CZ")&amp;$AH$5&amp;A290-COUNTIFS($H$263:$H290,"&lt;&gt;CZ"),IF(AND(H288="CZ",H287&lt;&gt;"CZ",H286="CZ",H289="CZ",H290&lt;&gt;"CZ",AF290=AF286,AF288&lt;&gt;AF285,AF288&lt;&gt;AF291),A286-COUNTIFS($H$263:$H286,"&lt;&gt;CZ")&amp;$AH$5&amp;A290-COUNTIFS($H$263:$H290,"&lt;&gt;CZ"),IF(AND(H288="CZ",H287&lt;&gt;"CZ",H286="CZ",H289&lt;&gt;"CZ",H290="CZ",AF290=AF286,AF288&lt;&gt;AF285,AF288&lt;&gt;AF291),A286-COUNTIFS($H$263:$H286,"&lt;&gt;CZ")&amp;$AH$5&amp;A290-COUNTIFS($H$263:$H290,"&lt;&gt;CZ"),IF(AND(H288="CZ",H287&lt;&gt;"CZ",H286&lt;&gt;"CZ",H289="CZ",H290="CZ",AF290=AF286,AF288&lt;&gt;AF285,AF288&lt;&gt;AF291),A287-COUNTIFS($H$263:$H286,"&lt;&gt;CZ")&amp;$AH$5&amp;A290-COUNTIFS($H$263:$H290,"&lt;&gt;CZ"),IF(AND(H288="CZ",H287&lt;&gt;"CZ",H286&lt;&gt;"CZ",H289&lt;&gt;"CZ",H290="CZ",AF290=AF286,AF288&lt;&gt;AF285,AF288&lt;&gt;AF291),A287-COUNTIFS($H$263:$H286,"&lt;&gt;CZ")&amp;$AH$5&amp;A290-COUNTIFS($H$263:$H290,"&lt;&gt;CZ"),IF(AND(H288="CZ",H287&lt;&gt;"CZ",H286&lt;&gt;"CZ",H289="CZ",H290&lt;&gt;"CZ",AF290=AF286,AF288&lt;&gt;AF285,AF288&lt;&gt;AF291),A287-COUNTIFS($H$263:$H286,"&lt;&gt;CZ")&amp;$AH$5&amp;A290-COUNTIFS($H$263:$H290,"&lt;&gt;CZ"),IF(AND(H288="CZ",H287&lt;&gt;"CZ",H286="CZ",H289&lt;&gt;"CZ",H290&lt;&gt;"CZ",AF290=AF286,AF288&lt;&gt;AF285,AF288&lt;&gt;AF291),A286-COUNTIFS($H$263:$H286,"&lt;&gt;CZ")&amp;$AH$5&amp;A290-COUNTIFS($H$263:$H290,"&lt;&gt;CZ"),IF(AND(H288="CZ",H287="CZ",H286&lt;&gt;"CZ",H289&lt;&gt;"CZ",H290&lt;&gt;"CZ",AF290=AF286,AF288&lt;&gt;AF285,AF288&lt;&gt;AF291),A287-COUNTIFS($H$263:$H286,"&lt;&gt;CZ")&amp;$AH$5&amp;A290-COUNTIFS($H$263:$H290,"&lt;&gt;CZ"),IF(AND(H288="CZ",H287="CZ",H286&lt;&gt;"CZ",H289&lt;&gt;"CZ",H290="CZ",AF290=AF286,AF288&lt;&gt;AF285,AF288&lt;&gt;AF291),A287-COUNTIFS($H$263:$H286,"&lt;&gt;CZ")&amp;$AH$5&amp;A290-COUNTIFS($H$263:$H290,"&lt;&gt;CZ"),IF(AND(H288="CZ",H287="CZ",H286&lt;&gt;"CZ",H289="CZ",H290&lt;&gt;"CZ",AF290=AF286,AF288&lt;&gt;AF285,AF288&lt;&gt;AF291),A287-COUNTIFS($H$263:$H286,"&lt;&gt;CZ")&amp;$AH$5&amp;A290-COUNTIFS($H$263:$H290,"&lt;&gt;CZ"),IF(AND(H288="CZ",H287="CZ",H286="CZ",H289&lt;&gt;"CZ",H290&lt;&gt;"CZ",AF290=AF286,AF288&lt;&gt;AF285,AF288&lt;&gt;AF291),A286-COUNTIFS($H$263:$H286,"&lt;&gt;CZ")&amp;$AH$5&amp;A290-COUNTIFS($H$263:$H290,"&lt;&gt;CZ"),""))))))))))))))))))))))))))))))))))))))))))))))))</f>
        <v/>
      </c>
      <c r="AK288" s="102" t="str">
        <f>IF(AI288&lt;&gt;"","",IF(AJ288&lt;&gt;"","",IF(AND(H287="CZ",H286&lt;&gt;"CZ",H285&lt;&gt;"CZ",H288&lt;&gt;"CZ",H289&lt;&gt;"CZ",AF289=AF285,AF287&lt;&gt;AF284,AF287&lt;&gt;AF290),A286-COUNTIFS($H$263:$H285,"&lt;&gt;CZ"),IF(AND(H288="CZ",H287&lt;&gt;"CZ",H289="CZ",H290="CZ",H291="CZ",AF291=AF287,AF288&lt;&gt;AF286,AF288&lt;&gt;AF292),A288-COUNTIFS($H$263:$H287,"&lt;&gt;CZ")&amp;$AH$5&amp;A291-COUNTIFS($H$263:$H291,"&lt;&gt;CZ"),IF(AND(H288="CZ",H287="CZ",H289&lt;&gt;"CZ",H290="CZ",H291="CZ",AF291=AF287,AF288&lt;&gt;AF286,AF288&lt;&gt;AF292),A287-COUNTIFS($H$263:$H287,"&lt;&gt;CZ")&amp;$AH$5&amp;A291-COUNTIFS($H$263:$H291,"&lt;&gt;CZ"),IF(AND(H288="CZ",H287="CZ",H289="CZ",H290&lt;&gt;"CZ",H291="CZ",AF291=AF287,AF288&lt;&gt;AF286,AF288&lt;&gt;AF292),A287-COUNTIFS($H$263:$H287,"&lt;&gt;CZ")&amp;$AH$5&amp;A291-COUNTIFS($H$263:$H291,"&lt;&gt;CZ"),IF(AND(H288="CZ",H287="CZ",H289="CZ",H290="CZ",H291&lt;&gt;"CZ",AF291=AF287,AF288&lt;&gt;AF286,AF288&lt;&gt;AF292),A287-COUNTIFS($H$263:$H287,"&lt;&gt;CZ")&amp;$AH$5&amp;A291-COUNTIFS($H$263:$H291,"&lt;&gt;CZ"),IF(AND(H288="CZ",H287&lt;&gt;"CZ",H289="CZ",H290="CZ",H291&lt;&gt;"CZ",AF291=AF287,AF288&lt;&gt;AF286,AF288&lt;&gt;AF292),A288-COUNTIFS($H$263:$H287,"&lt;&gt;CZ")&amp;$AH$5&amp;A291-COUNTIFS($H$263:$H291,"&lt;&gt;CZ"),IF(AND(H288="CZ",H287&lt;&gt;"CZ",H289="CZ",H290&lt;&gt;"CZ",H291="CZ",AF291=AF287,AF288&lt;&gt;AF286,AF288&lt;&gt;AF292),A288-COUNTIFS($H$263:$H287,"&lt;&gt;CZ")&amp;$AH$5&amp;A291-COUNTIFS($H$263:$H291,"&lt;&gt;CZ"),IF(AND(H288="CZ",H287&lt;&gt;"CZ",H289&lt;&gt;"CZ",H290="CZ",H291="CZ",AF291=AF287,AF288&lt;&gt;AF286,AF288&lt;&gt;AF292),A288-COUNTIFS($H$263:$H287,"&lt;&gt;CZ")&amp;$AH$5&amp;A291-COUNTIFS($H$263:$H291,"&lt;&gt;CZ"),IF(AND(H288="CZ",H287&lt;&gt;"CZ",H289&lt;&gt;"CZ",H290&lt;&gt;"CZ",H291="CZ",AF291=AF287,AF288&lt;&gt;AF286,AF288&lt;&gt;AF292),A288-COUNTIFS($H$263:$H287,"&lt;&gt;CZ")&amp;$AH$5&amp;A291-COUNTIFS($H$263:$H291,"&lt;&gt;CZ"),IF(AND(H288="CZ",H287&lt;&gt;"CZ",H289&lt;&gt;"CZ",H290&lt;&gt;"CZ",H291&lt;&gt;"CZ",AF291=AF287,AF288&lt;&gt;AF286,AF288&lt;&gt;AF292),A291-COUNTIFS($H$263:$H291,"&lt;&gt;CZ"),IF(AND(H288="CZ",H287&lt;&gt;"CZ",H289&lt;&gt;"CZ",H290="CZ",H291&lt;&gt;"CZ",AF291=AF287,AF288&lt;&gt;AF286,AF288&lt;&gt;AF292),A288-COUNTIFS($H$263:$H287,"&lt;&gt;CZ")&amp;$AH$5&amp;A291-COUNTIFS($H$263:$H291,"&lt;&gt;CZ"),IF(AND(H288="CZ",H287="CZ",H289="CZ",H290&lt;&gt;"CZ",H291&lt;&gt;"CZ",AF291=AF287,AF288&lt;&gt;AF286,AF288&lt;&gt;AF292),A287-COUNTIFS($H$263:$H287,"&lt;&gt;CZ")&amp;$AH$5&amp;A291-COUNTIFS($H$263:$H291,"&lt;&gt;CZ"),IF(AND(H288="CZ",H287="CZ",H289&lt;&gt;"CZ",H290&lt;&gt;"CZ",H291&lt;&gt;"CZ",AF291=AF287,AF288&lt;&gt;AF286,AF288&lt;&gt;AF292),A287-COUNTIFS($H$263:$H287,"&lt;&gt;CZ")&amp;$AH$5&amp;A291-COUNTIFS($H$263:$H291,"&lt;&gt;CZ"),IF(AND(H288="CZ",H287="CZ",H289&lt;&gt;"CZ",H290&lt;&gt;"CZ",H291="CZ",AF291=AF287,AF288&lt;&gt;AF286,AF288&lt;&gt;AF292),A287-COUNTIFS($H$263:$H287,"&lt;&gt;CZ")&amp;$AH$5&amp;A291-COUNTIFS($H$263:$H291,"&lt;&gt;CZ"),IF(AND(H288="CZ",H287="CZ",H289&lt;&gt;"CZ",H290="CZ",H291&lt;&gt;"CZ",AF291=AF287,AF288&lt;&gt;AF286,AF288&lt;&gt;AF292),A287-COUNTIFS($H$263:$H287,"&lt;&gt;CZ")&amp;$AH$5&amp;A291-COUNTIFS($H$263:$H291,"&lt;&gt;CZ"),IF(AND(H288="CZ",H287&lt;&gt;"CZ",H289="CZ",H290&lt;&gt;"CZ",H291&lt;&gt;"CZ",AF291=AF287,AF288&lt;&gt;AF286,AF288&lt;&gt;AF292),A288-COUNTIFS($H$263:$H287,"&lt;&gt;CZ")&amp;$AH$5&amp;A291-COUNTIFS($H$263:$H291,"&lt;&gt;CZ"),IF(AND(H288="CZ",H289&lt;&gt;"CZ",H290="CZ",H291="CZ",H292="CZ",AF288=AF292,AF288&lt;&gt;AF287,AF288&lt;&gt;AF293),A288-COUNTIFS($H$263:$H288,"&lt;&gt;CZ")&amp;$AH$5&amp;A292-COUNTIFS($H$263:$H292,"&lt;&gt;CZ"),IF(AND(H288="CZ",H289="CZ",H290&lt;&gt;"CZ",H291="CZ",H292="CZ",AF288=AF292,AF288&lt;&gt;AF287,AF288&lt;&gt;AF293),A288-COUNTIFS($H$263:$H288,"&lt;&gt;CZ")&amp;$AH$5&amp;A292-COUNTIFS($H$263:$H292,"&lt;&gt;CZ"),IF(AND(H288="CZ",H289="CZ",H290="CZ",H291&lt;&gt;"CZ",H292="CZ",AF288=AF292,AF288&lt;&gt;AF287,AF288&lt;&gt;AF293),A288-COUNTIFS($H$263:$H288,"&lt;&gt;CZ")&amp;$AH$5&amp;A292-COUNTIFS($H$263:$H292,"&lt;&gt;CZ"),IF(AND(H288="CZ",H289="CZ",H290="CZ",H291="CZ",H292&lt;&gt;"CZ",AF288=AF292,AF288&lt;&gt;AF287,AF288&lt;&gt;AF293),A288-COUNTIFS($H$263:$H288,"&lt;&gt;CZ")&amp;$AH$5&amp;A292-COUNTIFS($H$263:$H292,"&lt;&gt;CZ"),IF(AND(H288="CZ",H287&lt;&gt;"CZ",H286="CZ",H285="CZ",H289&lt;&gt;"CZ",AF289=AF285,AF288&lt;&gt;AF284,AF288&lt;&gt;AF290),A285-COUNTIFS($H$263:$H285,"&lt;&gt;CZ")&amp;$AH$5&amp;A289-COUNTIFS($H$263:$H289,"&lt;&gt;CZ"),IF(AND(H288="CZ",H289&lt;&gt;"CZ",H290="CZ",H291="CZ",H292&lt;&gt;"CZ",AF288=AF292,AF288&lt;&gt;AF287,AF288&lt;&gt;AF293),A288-COUNTIFS($H$263:$H288,"&lt;&gt;CZ")&amp;$AH$5&amp;A292-COUNTIFS($H$263:$H292,"&lt;&gt;CZ"),IF(AND(H288="CZ",H289&lt;&gt;"CZ",H290="CZ",H291&lt;&gt;"CZ",H292="CZ",AF288=AF292,AF288&lt;&gt;AF287,AF288&lt;&gt;AF293),A288-COUNTIFS($H$263:$H288,"&lt;&gt;CZ")&amp;$AH$5&amp;A292-COUNTIFS($H$263:$H292,"&lt;&gt;CZ"),IF(AND(H288="CZ",H289&lt;&gt;"CZ",H290&lt;&gt;"CZ",H291="CZ",H292="CZ",AF288=AF292,AF288&lt;&gt;AF287,AF288&lt;&gt;AF293),A288-COUNTIFS($H$263:$H288,"&lt;&gt;CZ")&amp;$AH$5&amp;A292-COUNTIFS($H$263:$H292,"&lt;&gt;CZ"),IF(AND(H288="CZ",H289&lt;&gt;"CZ",H290&lt;&gt;"CZ",H291&lt;&gt;"CZ",H292="CZ",AF288=AF292,AF288&lt;&gt;AF287,AF288&lt;&gt;AF293),A288-COUNTIFS($H$263:$H288,"&lt;&gt;CZ")&amp;$AH$5&amp;A292-COUNTIFS($H$263:$H292,"&lt;&gt;CZ"),IF(AND(H288="CZ",H289&lt;&gt;"CZ",H290&lt;&gt;"CZ",H291="CZ",H292&lt;&gt;"CZ",AF288=AF292,AF288&lt;&gt;AF287,AF288&lt;&gt;AF293),A288-COUNTIFS($H$263:$H288,"&lt;&gt;CZ")&amp;$AH$5&amp;A292-COUNTIFS($H$263:$H292,"&lt;&gt;CZ"),IF(AND(H288="CZ",H289&lt;&gt;"CZ",H290="CZ",H291&lt;&gt;"CZ",H292&lt;&gt;"CZ",AF288=AF292,AF288&lt;&gt;AF287,AF288&lt;&gt;AF293),A288-COUNTIFS($H$263:$H288,"&lt;&gt;CZ")&amp;$AH$5&amp;A292-COUNTIFS($H$263:$H292,"&lt;&gt;CZ"),IF(AND(H288="CZ",H289="CZ",H290&lt;&gt;"CZ",H291&lt;&gt;"CZ",H292&lt;&gt;"CZ",AF288=AF292,AF288&lt;&gt;AF287,AF288&lt;&gt;AF293),A288-COUNTIFS($H$263:$H288,"&lt;&gt;CZ")&amp;$AH$5&amp;A292-COUNTIFS($H$263:$H292,"&lt;&gt;CZ"),IF(AND(H288="CZ",H289="CZ",H290="CZ",H291&lt;&gt;"CZ",H292&lt;&gt;"CZ",AF288=AF292,AF288&lt;&gt;AF287,AF288&lt;&gt;AF293),A288-COUNTIFS($H$263:$H288,"&lt;&gt;CZ")&amp;$AH$5&amp;A292-COUNTIFS($H$263:$H292,"&lt;&gt;CZ"),IF(AND(H288="CZ",H289="CZ",H290&lt;&gt;"CZ",H291="CZ",H292&lt;&gt;"CZ",AF288=AF292,AF288&lt;&gt;AF287,AF288&lt;&gt;AF293),A288-COUNTIFS($H$263:$H288,"&lt;&gt;CZ")&amp;$AH$5&amp;A292-COUNTIFS($H$263:$H292,"&lt;&gt;CZ"),IF(AND(H288="CZ",H289="CZ",H290="CZ",H291&lt;&gt;"CZ",H292&lt;&gt;"CZ",AF288=AF292,AF288&lt;&gt;AF287,AF288&lt;&gt;AF293),A288-COUNTIFS($H$263:$H288,"&lt;&gt;CZ")&amp;$AH$5&amp;A292-COUNTIFS($H$263:$H292,"&lt;&gt;CZ"),IF(AND(H288="CZ",H289="CZ",H290&lt;&gt;"CZ",H291&lt;&gt;"CZ",H292&lt;&gt;"CZ",AF288=AF292,AF288&lt;&gt;AF287,AF288&lt;&gt;AF293),A292-COUNTIFS($H$263:$H292,"&lt;&gt;CZ"),""))))))))))))))))))))))))))))))))))</f>
        <v/>
      </c>
      <c r="AL288" s="120" t="str">
        <f t="shared" si="17"/>
        <v/>
      </c>
    </row>
    <row r="289" spans="1:38" s="104" customFormat="1" ht="15" hidden="1" customHeight="1">
      <c r="A289" s="105">
        <v>27</v>
      </c>
      <c r="B289" s="106" t="e">
        <v>#N/A</v>
      </c>
      <c r="C289" s="107" t="s">
        <v>251</v>
      </c>
      <c r="D289" s="107" t="s">
        <v>251</v>
      </c>
      <c r="E289" s="106" t="s">
        <v>251</v>
      </c>
      <c r="F289" s="108"/>
      <c r="G289" s="109" t="s">
        <v>251</v>
      </c>
      <c r="H289" s="110" t="s">
        <v>251</v>
      </c>
      <c r="I289" s="111"/>
      <c r="J289" s="112" t="s">
        <v>251</v>
      </c>
      <c r="K289" s="111"/>
      <c r="L289" s="112" t="s">
        <v>251</v>
      </c>
      <c r="M289" s="111"/>
      <c r="N289" s="112" t="s">
        <v>251</v>
      </c>
      <c r="O289" s="111"/>
      <c r="P289" s="112" t="s">
        <v>251</v>
      </c>
      <c r="Q289" s="111"/>
      <c r="R289" s="112" t="s">
        <v>251</v>
      </c>
      <c r="S289" s="113"/>
      <c r="T289" s="112" t="s">
        <v>251</v>
      </c>
      <c r="U289" s="111"/>
      <c r="V289" s="112" t="s">
        <v>251</v>
      </c>
      <c r="W289" s="111"/>
      <c r="X289" s="112" t="s">
        <v>251</v>
      </c>
      <c r="Y289" s="111"/>
      <c r="Z289" s="112" t="s">
        <v>251</v>
      </c>
      <c r="AA289" s="111"/>
      <c r="AB289" s="112" t="s">
        <v>251</v>
      </c>
      <c r="AC289" s="111"/>
      <c r="AD289" s="112" t="s">
        <v>251</v>
      </c>
      <c r="AE289" s="116">
        <v>0</v>
      </c>
      <c r="AF289" s="117" t="s">
        <v>251</v>
      </c>
      <c r="AG289" s="118" t="s">
        <v>251</v>
      </c>
      <c r="AH289" s="100" t="str">
        <f t="shared" ca="1" si="16"/>
        <v/>
      </c>
      <c r="AI289" s="119" t="str">
        <f>IF(H289="","",IF(H289&lt;&gt;"CZ","NE",IF(AND(H289="CZ",AF288&lt;&gt;AF289,AF289&lt;&gt;AF290),A289-COUNTIF($H$263:$H289,"&lt;&gt;CZ"),IF(AND(H289="CZ",H288="CZ",AF289=AF288,AF289&lt;&gt;AF287,AF289&lt;&gt;AF290),A288-COUNTIF($H$263:$H289,"&lt;&gt;CZ")&amp;$AH$5&amp;A289-COUNTIF($H$263:$H289,"&lt;&gt;CZ"),IF(AND(H289="CZ",H290="CZ",AF289&lt;&gt;AF288,AF289=AF290,AF289&lt;&gt;AF291),A289-COUNTIF($H$263:$H289,"&lt;&gt;CZ")&amp;$AH$5&amp;A290-COUNTIF($H$263:$H290,"&lt;&gt;CZ"),IF(AND(H289="CZ",H288="CZ",H287="CZ",AF289=AF287,AF289&lt;&gt;AF286,AF289&lt;&gt;AF290),A287-COUNTIF($H$263:$H289,"&lt;&gt;CZ")&amp;$AH$5&amp;A289-COUNTIF($H$263:$H289,"&lt;&gt;CZ"),IF(AND(H289="CZ",H288="CZ",H290="CZ",AF290=AF288,AF289&lt;&gt;AF287,AF289&lt;&gt;AF291),A288-COUNTIF($H$263:$H288,"&lt;&gt;CZ")&amp;$AH$5&amp;A290-COUNTIF($H$263:$H290,"&lt;&gt;CZ"),IF(AND(H289="CZ",H290="CZ",H291="CZ",AF289&lt;&gt;AF288,AF289=AF291,AF289&lt;&gt;AF292),A289-COUNTIF($H$263:$H289,"&lt;&gt;CZ")&amp;$AH$5&amp;A291-COUNTIF($H$263:$H291,"&lt;&gt;CZ"),IF(AND(H289="CZ",H288="CZ",H287="CZ",H286="CZ",AF289=AF286,AF289&lt;&gt;AF285,AF289&lt;&gt;AF290),A286-COUNTIF($H$263:$H286,"&lt;&gt;CZ")&amp;$AH$5&amp;A289-COUNTIF($H$263:$H289,"&lt;&gt;CZ"),IF(AND(H289="CZ",H288="CZ",H287="CZ",H290="CZ",AF290=AF287,AF289&lt;&gt;AF286,AF289&lt;&gt;AF291),A287-COUNTIF($H$263:$H287,"&lt;&gt;CZ")&amp;$AH$5&amp;A290-COUNTIF($H$263:$H290,"&lt;&gt;CZ"),IF(AND(H289="CZ",H288="CZ",H290="CZ",H291="CZ",AF291=AF288,AF289&lt;&gt;AF287,AF289&lt;&gt;AF292),A288-COUNTIF($H$263:$H288,"&lt;&gt;CZ")&amp;$AH$5&amp;A291-COUNTIF($H$263:$H291,"&lt;&gt;CZ"),IF(AND(H289="CZ",H290="CZ",H291="CZ",H292="CZ",AF289&lt;&gt;AF288,AF289=AF292,AF289&lt;&gt;AF293),A289-COUNTIF($H$263:$H289,"&lt;&gt;CZ")&amp;$AH$5&amp;A292-COUNTIF($H$263:$H292,"&lt;&gt;CZ"),IF(AND(H289="CZ",H288="CZ",H287="CZ",H286="CZ",H285="CZ",AF289=AF285,AF289&lt;&gt;AF284,AF289&lt;&gt;AF290),A285-COUNTIF($H$263:$H285,"&lt;&gt;CZ")&amp;$AH$5&amp;A289-COUNTIF($H$263:$H289,"&lt;&gt;CZ"),IF(AND(H289="CZ",H288="CZ",H287="CZ",H286="CZ",H290="CZ",AF290=AF286,AF289&lt;&gt;AF285,AF289&lt;&gt;AF291),A286-COUNTIF($H$263:$H286,"&lt;&gt;CZ")&amp;$AH$5&amp;A290-COUNTIF($H$263:$H290,"&lt;&gt;CZ"),IF(AND(H289="CZ",H288="CZ",H287="CZ",H290="CZ",H291="CZ",AF291=AF287,AF289&lt;&gt;AF286,AF289&lt;&gt;AF292),A287-COUNTIF($H$263:$H287,"&lt;&gt;CZ")&amp;$AH$5&amp;A291-COUNTIF($H$263:$H291,"&lt;&gt;CZ"),IF(AND(H289="CZ",H288="CZ",H290="CZ",H291="CZ",H292="CZ",AF292=AF288,AF289&lt;&gt;AF287,AF289&lt;&gt;AF293),A288-COUNTIF($H$263:$H288,"&lt;&gt;CZ")&amp;$AH$5&amp;A292-COUNTIF($H$263:$H292,"&lt;&gt;CZ"),IF(AND(H289="CZ",H290="CZ",H291="CZ",H292="CZ",H293="CZ",AF289&lt;&gt;AF288,AF289=AF293,AF289&lt;&gt;AF294),A289-COUNTIF($H$263:$H289,"&lt;&gt;CZ")&amp;$AH$5&amp;A293-COUNTIF($H$263:$H293,"&lt;&gt;CZ"),IF(AND(H289="CZ",H288&lt;&gt;"CZ",AF289=AF288,AF289&lt;&gt;AF287,AF289&lt;&gt;AF290),A289-COUNTIF($H$263:$H289,"&lt;&gt;CZ"),IF(AND(H289="CZ",H290&lt;&gt;"CZ",AF289&lt;&gt;AF288,AF289=AF290,AF289&lt;&gt;AF291),A289-COUNTIF($H$263:$H289,"&lt;&gt;CZ"),IF(AND(H289="CZ",H288&lt;&gt;"CZ",H287="CZ",AF289=AF287,AF289&lt;&gt;AF286,AF289&lt;&gt;AF290),A287-COUNTIF($H$263:$H287,"&lt;&gt;CZ")&amp;$AH$5&amp;A289-COUNTIF($H$263:$H289,"&lt;&gt;CZ"),IF(AND(H289="CZ",H288="CZ",H287&lt;&gt;"CZ",AF289=AF287,AF289&lt;&gt;AF286,AF289&lt;&gt;AF290),A288-COUNTIF($H$263:$H287,"&lt;&gt;CZ")&amp;$AH$5&amp;A289-COUNTIF($H$263:$H289,"&lt;&gt;CZ"),IF(AND(H289="CZ",H288&lt;&gt;"CZ",H287&lt;&gt;"CZ",AF289=AF287,AF289&lt;&gt;AF286,AF289&lt;&gt;AF290),A289-COUNTIF($H$263:$H289,"&lt;&gt;CZ"),IF(AND(H289="CZ",H288&lt;&gt;"CZ",H290="CZ",AF289=AF288,AF289&lt;&gt;AF287,AF289=AF290,AF289&lt;&gt;AF291),A289-COUNTIF($H$263:$H288,"&lt;&gt;CZ")&amp;$AH$5&amp;A290-COUNTIF($H$263:$H290,"&lt;&gt;CZ"),IF(AND(H289="CZ",H288="CZ",H290&lt;&gt;"CZ",AF290=AF288,AF289&lt;&gt;AF287,AF289&lt;&gt;AF291),A288-COUNTIF($H$263:$H288,"&lt;&gt;CZ")&amp;$AH$5&amp;A290-COUNTIF($H$263:$H290,"&lt;&gt;CZ"),IF(AND(H289="CZ",H288&lt;&gt;"CZ",H290&lt;&gt;"CZ",AF290=AF288,AF289&lt;&gt;AF287,AF289&lt;&gt;AF291),A289-COUNTIF($H$263:$H288,"&lt;&gt;CZ"),IF(AND(H289="CZ",H290&lt;&gt;"CZ",H291="CZ",AF289&lt;&gt;AF288,AF289=AF291,AF289&lt;&gt;AF292),A289-COUNTIF($H$263:$H289,"&lt;&gt;CZ")&amp;$AH$5&amp;A291-COUNTIF($H$263:$H291,"&lt;&gt;CZ"),IF(AND(H289="CZ",H290="CZ",H291&lt;&gt;"CZ",AF289&lt;&gt;AF288,AF289=AF291,AF289&lt;&gt;AF292),A289-COUNTIF($H$263:$H289,"&lt;&gt;CZ")&amp;$AH$5&amp;A291-COUNTIF($H$263:$H291,"&lt;&gt;CZ"),IF(AND(H289="CZ",H290&lt;&gt;"CZ",H291&lt;&gt;"CZ",AF289&gt;0,AF289&lt;&gt;AF288,AF289=AF291,AF289&lt;&gt;AF292),A289-COUNTIF($H$263:$H289,"&lt;&gt;CZ"),IF(AND(H289="CZ",H288&lt;&gt;"CZ",H287="CZ",H286="CZ",AF289=AF286,AF289&lt;&gt;AF285,AF289&lt;&gt;AF290),A286-COUNTIF($H$263:$H286,"&lt;&gt;CZ")&amp;$AH$5&amp;A289-COUNTIF($H$263:$H289,"&lt;&gt;CZ"),IF(AND(H289="CZ",H288="CZ",H287&lt;&gt;"CZ",H286="CZ",AF289=AF286,AF289&lt;&gt;AF285,AF289&lt;&gt;AF290),A286-COUNTIF($H$263:$H286,"&lt;&gt;CZ")&amp;$AH$5&amp;A289-COUNTIF($H$263:$H289,"&lt;&gt;CZ"),IF(AND(H289="CZ",H288="CZ",H287="CZ",H286&lt;&gt;"CZ",AF289=AF286,AF289&lt;&gt;AF285,AF289&lt;&gt;AF290),A287-COUNTIF($H$263:$H286,"&lt;&gt;CZ")&amp;$AH$5&amp;A289-COUNTIF($H$263:$H289,"&lt;&gt;CZ"),IF(AND(H289="CZ",H288&lt;&gt;"CZ",H287&lt;&gt;"CZ",H286="CZ",AF289=AF286,AF289&lt;&gt;AF285,AF289&lt;&gt;AF290),A286-COUNTIF($H$263:$H286,"&lt;&gt;CZ")&amp;$AH$5&amp;A289-COUNTIF($H$263:$H289,"&lt;&gt;CZ"),IF(AND(H289="CZ",H288&lt;&gt;"CZ",H287="CZ",H286&lt;&gt;"CZ",AF289=AF286,AF289&lt;&gt;AF285,AF289&lt;&gt;AF290),A287-COUNTIF($H$263:$H286,"&lt;&gt;CZ")&amp;$AH$5&amp;A289-COUNTIF($H$263:$H289,"&lt;&gt;CZ"),IF(AND(H289="CZ",H288="CZ",H287&lt;&gt;"CZ",H286&lt;&gt;"CZ",AF289=AF286,AF289&lt;&gt;AF285,AF289&lt;&gt;AF290),A287-COUNTIF($H$263:$H286,"&lt;&gt;CZ")&amp;$AH$5&amp;A289-COUNTIF($H$263:$H289,"&lt;&gt;CZ"),IF(AND(H289="CZ",H288&lt;&gt;"CZ",H287&lt;&gt;"CZ",H286&lt;&gt;"CZ",AF289=AF286,AF289&lt;&gt;AF285,AF289&lt;&gt;AF290),A289-COUNTIF($H$263:$H289,"&lt;&gt;CZ"),IF(AND(H289="CZ",H288="CZ",H287&lt;&gt;"CZ",H290="CZ",AF289=AF287,AF289&lt;&gt;AF286,AF289=AF290,AF289&lt;&gt;AF291),A288-COUNTIF($H$263:$H287,"&lt;&gt;CZ")&amp;$AH$5&amp;A290-COUNTIF($H$263:$H290,"&lt;&gt;CZ"),IF(AND(H289="CZ",H288="CZ",H287="CZ",H290&lt;&gt;"CZ",AF289=AF287,AF289&lt;&gt;AF286,AF289=AF290,AF289&lt;&gt;AF291),A287-COUNTIF($H$263:$H287,"&lt;&gt;CZ")&amp;$AH$5&amp;A290-COUNTIF($H$263:$H290,"&lt;&gt;CZ"),IF(AND(H289="CZ",H288&lt;&gt;"CZ",H287&lt;&gt;"CZ",H290="CZ",AF289=AF287,AF289&lt;&gt;AF286,AF289=AF290,AF289&lt;&gt;AF291),A288-COUNTIF($H$263:$H287,"&lt;&gt;CZ")&amp;$AH$5&amp;A290-COUNTIF($H$263:$H290,"&lt;&gt;CZ"),IF(AND(H289="CZ",H288&lt;&gt;"CZ",H287="CZ",H290="CZ",AF289=AF287,AF289&lt;&gt;AF286,AF289=AF290,AF289&lt;&gt;AF291),A287-COUNTIF($H$263:$H287,"&lt;&gt;CZ")&amp;$AH$5&amp;A290-COUNTIF($H$263:$H290,"&lt;&gt;CZ"),IF(AND(H289="CZ",H288&lt;&gt;"CZ",H287="CZ",H290&lt;&gt;"CZ",AF289=AF287,AF289&lt;&gt;AF286,AF289=AF290,AF289&lt;&gt;AF291),A287-COUNTIF($H$263:$H287,"&lt;&gt;CZ")&amp;$AH$5&amp;A290-COUNTIF($H$263:$H290,"&lt;&gt;CZ"),IF(AND(H289="CZ",H288="CZ",H287&lt;&gt;"CZ",H290&lt;&gt;"CZ",AF290=AF287,AF289&lt;&gt;AF286,AF289&lt;&gt;AF291),A288-COUNTIF($H$263:$H287,"&lt;&gt;CZ")&amp;$AH$5&amp;A290-COUNTIF($H$263:$H290,"&lt;&gt;CZ"),IF(AND(H289="CZ",H288&lt;&gt;"CZ",H287&lt;&gt;"CZ",H290&lt;&gt;"CZ",AF290=AF287,AF289&lt;&gt;AF286,AF289&lt;&gt;AF291),A288-COUNTIF($H$263:$H287,"&lt;&gt;CZ"),IF(AND(H289="CZ",H288&lt;&gt;"CZ",H290="CZ",H291="CZ",AF291=AF288,AF289&lt;&gt;AF287,AF289&lt;&gt;AF292),A289-COUNTIF($H$263:$H288,"&lt;&gt;CZ")&amp;$AH$5&amp;A291-COUNTIF($H$263:$H291,"&lt;&gt;CZ"),IF(AND(H289="CZ",H288="CZ",H290&lt;&gt;"CZ",H291="CZ",AF291=AF288,AF289&lt;&gt;AF287,AF289&lt;&gt;AF292),A288-COUNTIF($H$263:$H288,"&lt;&gt;CZ")&amp;$AH$5&amp;A291-COUNTIF($H$263:$H291,"&lt;&gt;CZ"),IF(AND(H289="CZ",H288="CZ",H290="CZ",H291&lt;&gt;"CZ",AF291=AF288,AF289&lt;&gt;AF287,AF289&lt;&gt;AF292),A288-COUNTIF($H$263:$H288,"&lt;&gt;CZ")&amp;$AH$5&amp;A291-COUNTIF($H$263:$H291,"&lt;&gt;CZ"),IF(AND(H289="CZ",H288&lt;&gt;"CZ",H290&lt;&gt;"CZ",H291="CZ",AF291=AF288,AF289&lt;&gt;AF287,AF289&lt;&gt;AF292),A289-COUNTIF($H$263:$H288,"&lt;&gt;CZ")&amp;$AH$5&amp;A291-COUNTIF($H$263:$H291,"&lt;&gt;CZ"),IF(AND(H289="CZ",H288&lt;&gt;"CZ",H290="CZ",H291&lt;&gt;"CZ",AF291=AF288,AF289&lt;&gt;AF287,AF289&lt;&gt;AF292),A289-COUNTIF($H$263:$H288,"&lt;&gt;CZ")&amp;$AH$5&amp;A291-COUNTIF($H$263:$H291,"&lt;&gt;CZ"),IF(AND(H289="CZ",H288="CZ",H290&lt;&gt;"CZ",H291&lt;&gt;"CZ",AF291=AF288,AF289&lt;&gt;AF287,AF289&lt;&gt;AF292),A288-COUNTIF($H$263:$H288,"&lt;&gt;CZ")&amp;$AH$5&amp;A291-COUNTIF($H$263:$H291,"&lt;&gt;CZ"),IF(AND(H289="CZ",H288&lt;&gt;"CZ",H290&lt;&gt;"CZ",H291&lt;&gt;"CZ",AF291=AF288,AF289&lt;&gt;AF287,AF289&lt;&gt;AF292),A289-COUNTIF($H$263:$H288,"&lt;&gt;CZ"),IF(AND(H289="CZ",H290="CZ",H291="CZ",H292&lt;&gt;"CZ",AF289&lt;&gt;AF288,AF289=AF292,AF289&lt;&gt;AF293),A289-COUNTIF($H$263:$H289,"&lt;&gt;CZ")&amp;$AH$5&amp;A292-COUNTIF($H$263:$H292,"&lt;&gt;CZ"),IF(AND(H289="CZ",H290="CZ",H291&lt;&gt;"CZ",H292="CZ",AF289&lt;&gt;AF288,AF289=AF292,AF289&lt;&gt;AF293),A289-COUNTIF($H$263:$H289,"&lt;&gt;CZ")&amp;$AH$5&amp;A292-COUNTIF($H$263:$H292,"&lt;&gt;CZ"),IF(AND(H289="CZ",H290&lt;&gt;"CZ",H291="CZ",H292="CZ",AF289&lt;&gt;AF288,AF289=AF292,AF289&lt;&gt;AF293),A289-COUNTIF($H$263:$H289,"&lt;&gt;CZ")&amp;$AH$5&amp;A292-COUNTIF($H$263:$H292,"&lt;&gt;CZ"),IF(AND(H289="CZ",H290&lt;&gt;"CZ",H291&lt;&gt;"CZ",H292="CZ",AF289&lt;&gt;AF288,AF289=AF292,AF289&lt;&gt;AF293),A289-COUNTIF($H$263:$H289,"&lt;&gt;CZ")&amp;$AH$5&amp;A292-COUNTIF($H$263:$H292,"&lt;&gt;CZ"),"")))))))))))))))))))))))))))))))))))))))))))))))))))))</f>
        <v/>
      </c>
      <c r="AJ289" s="102" t="str">
        <f>IF(AI289&lt;&gt;"","",IF(AND(H289="CZ",H290&lt;&gt;"CZ",H291="CZ",H292&lt;&gt;"CZ",AF289&lt;&gt;AF288,AF289=AF292,AF289&lt;&gt;AF293),A289-COUNTIF($H$263:$H289,"&lt;&gt;CZ")&amp;$AH$5&amp;A292-COUNTIF($H$263:$H292,"&lt;&gt;CZ"),IF(AND(H289="CZ",H290="CZ",H291&lt;&gt;"CZ",H292&lt;&gt;"CZ",AF289&lt;&gt;AF288,AF289=AF292,AF289&lt;&gt;AF293),A289-COUNTIF($H$263:$H289,"&lt;&gt;CZ")&amp;$AH$5&amp;A292-COUNTIF($H$263:$H292,"&lt;&gt;CZ"),IF(AND(H289="CZ",H290&lt;&gt;"CZ",H291&lt;&gt;"CZ",H292&lt;&gt;"CZ",AF289&lt;&gt;AF288,AF289=AF292,AF289&lt;&gt;AF293),A289-COUNTIF($H$263:$H289,"&lt;&gt;CZ"),IF(AND(H289="CZ",H288&lt;&gt;"CZ",H287="CZ",H286="CZ",H285="CZ",AF289=AF285,AF289&lt;&gt;AF284,AF289&lt;&gt;AF290),A285-COUNTIFS($H$263:$H285,"&lt;&gt;CZ")&amp;$AH$5&amp;A289-COUNTIFS($H$263:$H289,"&lt;&gt;CZ"),IF(AND(H289="CZ",H288="CZ",H287&lt;&gt;"CZ",H286="CZ",H285="CZ",AF289=AF285,AF289&lt;&gt;AF284,AF289&lt;&gt;AF290),A285-COUNTIFS($H$263:$H285,"&lt;&gt;CZ")&amp;$AH$5&amp;A289-COUNTIFS($H$263:$H289,"&lt;&gt;CZ"),IF(AND(H289="CZ",H288="CZ",H287="CZ",H286&lt;&gt;"CZ",H285="CZ",AF289=AF285,AF289&lt;&gt;AF284,AF289&lt;&gt;AF290),A285-COUNTIFS($H$263:$H285,"&lt;&gt;CZ")&amp;$AH$5&amp;A289-COUNTIFS($H$263:$H289,"&lt;&gt;CZ"),IF(AND(H289="CZ",H288="CZ",H287="CZ",H286="CZ",H285&lt;&gt;"CZ",AF289=AF285,AF289&lt;&gt;AF284,AF289&lt;&gt;AF290),A286-COUNTIFS($H$263:$H285,"&lt;&gt;CZ")&amp;$AH$5&amp;A289-COUNTIFS($H$263:$H289,"&lt;&gt;CZ"),IF(AND(H289="CZ",H288&lt;&gt;"CZ",H287="CZ",H286="CZ",H285&lt;&gt;"CZ",AF289=AF285,AF289&lt;&gt;AF284,AF289&lt;&gt;AF290),A286-COUNTIFS($H$263:$H285,"&lt;&gt;CZ")&amp;$AH$5&amp;A289-COUNTIFS($H$263:$H289,"&lt;&gt;CZ"),IF(AND(H289="CZ",H288&lt;&gt;"CZ",H287="CZ",H286&lt;&gt;"CZ",H285="CZ",AF289=AF285,AF289&lt;&gt;AF284,AF289&lt;&gt;AF290),A285-COUNTIFS($H$263:$H285,"&lt;&gt;CZ")&amp;$AH$5&amp;A289-COUNTIFS($H$263:$H289,"&lt;&gt;CZ"),IF(AND(H289="CZ",H288&lt;&gt;"CZ",H287&lt;&gt;"CZ",H286="CZ",H285="CZ",AF289=AF285,AF289&lt;&gt;AF284,AF289&lt;&gt;AF290),A285-COUNTIFS($H$263:$H285,"&lt;&gt;CZ")&amp;$AH$5&amp;A289-COUNTIFS($H$263:$H289,"&lt;&gt;CZ"),IF(AND(H289="CZ",H288&lt;&gt;"CZ",H287&lt;&gt;"CZ",H286&lt;&gt;"CZ",H285="CZ",AF289=AF285,AF289&lt;&gt;AF284,AF289&lt;&gt;AF290),A285-COUNTIFS($H$263:$H285,"&lt;&gt;CZ")&amp;$AH$5&amp;A289-COUNTIFS($H$263:$H289,"&lt;&gt;CZ"),IF(AND(H289="CZ",H288&lt;&gt;"CZ",H287&lt;&gt;"CZ",H286="CZ",H285&lt;&gt;"CZ",AF289=AF285,AF289&lt;&gt;AF284,AF289&lt;&gt;AF290),A286-COUNTIFS($H$263:$H285,"&lt;&gt;CZ")&amp;$AH$5&amp;A289-COUNTIFS($H$263:$H289,"&lt;&gt;CZ"),IF(AND(H289="CZ",H288&lt;&gt;"CZ",H287="CZ",H286&lt;&gt;"CZ",H285&lt;&gt;"CZ",AF289=AF285,AF289&lt;&gt;AF284,AF289&lt;&gt;AF290),A286-COUNTIFS($H$263:$H285,"&lt;&gt;CZ")&amp;$AH$5&amp;A289-COUNTIFS($H$263:$H289,"&lt;&gt;CZ"),IF(AND(H289="CZ",H288="CZ",H287&lt;&gt;"CZ",H286&lt;&gt;"CZ",H285&lt;&gt;"CZ",AF289=AF285,AF289&lt;&gt;AF284,AF289&lt;&gt;AF290),A286-COUNTIFS($H$263:$H285,"&lt;&gt;CZ")&amp;$AH$5&amp;A289-COUNTIFS($H$263:$H289,"&lt;&gt;CZ"),IF(AND(H289="CZ",H288="CZ",H287&lt;&gt;"CZ",H286&lt;&gt;"CZ",H285="CZ",AF289=AF285,AF289&lt;&gt;AF284,AF289&lt;&gt;AF290),A285-COUNTIFS($H$263:$H285,"&lt;&gt;CZ")&amp;$AH$5&amp;A289-COUNTIFS($H$263:$H289,"&lt;&gt;CZ"),IF(AND(H289="CZ",H288="CZ",H287&lt;&gt;"CZ",H286="CZ",H285&lt;&gt;"CZ",AF289=AF285,AF289&lt;&gt;AF284,AF289&lt;&gt;AF290),A286-COUNTIFS($H$263:$H285,"&lt;&gt;CZ")&amp;$AH$5&amp;A289-COUNTIFS($H$263:$H289,"&lt;&gt;CZ"),IF(AND(H289="CZ",H288="CZ",H287="CZ",H286&lt;&gt;"CZ",H285&lt;&gt;"CZ",AF289=AF285,AF289&lt;&gt;AF284,AF289&lt;&gt;AF290),A286-COUNTIFS($H$263:$H285,"&lt;&gt;CZ")&amp;$AH$5&amp;A289-COUNTIFS($H$263:$H289,"&lt;&gt;CZ"),IF(AND(H289="CZ",H288&lt;&gt;"CZ",H287&lt;&gt;"CZ",H286&lt;&gt;"CZ",H285&lt;&gt;"CZ",AF289=AF285,AF289&lt;&gt;AF284,AF289&lt;&gt;AF290),A286-COUNTIFS($H$263:$H285,"&lt;&gt;CZ"),IF(AND(H289="CZ",H288&lt;&gt;"CZ",H287="CZ",H286="CZ",H290="CZ",AF290=AF286,AF289&lt;&gt;AF285,AF289&lt;&gt;AF291),A286-COUNTIFS($H$263:$H286,"&lt;&gt;CZ")&amp;$AH$5&amp;A290-COUNTIFS($H$263:$H290,"&lt;&gt;CZ"),IF(AND(H289="CZ",H288="CZ",H287&lt;&gt;"CZ",H286="CZ",H290="CZ",AF290=AF286,AF289&lt;&gt;AF285,AF289&lt;&gt;AF291),A286-COUNTIFS($H$263:$H286,"&lt;&gt;CZ")&amp;$AH$5&amp;A290-COUNTIFS($H$263:$H290,"&lt;&gt;CZ"),IF(AND(H289="CZ",H288="CZ",H287="CZ",H286&lt;&gt;"CZ",H290="CZ",AF290=AF286,AF289&lt;&gt;AF285,AF289&lt;&gt;AF291),A287-COUNTIFS($H$263:$H286,"&lt;&gt;CZ")&amp;$AH$5&amp;A290-COUNTIFS($H$263:$H290,"&lt;&gt;CZ"),IF(AND(H289="CZ",H288="CZ",H287="CZ",H286="CZ",H290&lt;&gt;"CZ",AF290=AF286,AF289&lt;&gt;AF285,AF289&lt;&gt;AF291),A286-COUNTIFS($H$263:$H286,"&lt;&gt;CZ")&amp;$AH$5&amp;A290-COUNTIFS($H$263:$H290,"&lt;&gt;CZ"),IF(AND(H289="CZ",H288&lt;&gt;"CZ",H287="CZ",H286="CZ",H290&lt;&gt;"CZ",AF290=AF286,AF289&lt;&gt;AF285,AF289&lt;&gt;AF291),A286-COUNTIFS($H$263:$H286,"&lt;&gt;CZ")&amp;$AH$5&amp;A290-COUNTIFS($H$263:$H290,"&lt;&gt;CZ"),IF(AND(H289="CZ",H288&lt;&gt;"CZ",H287="CZ",H286&lt;&gt;"CZ",H290="CZ",AF290=AF286,AF289&lt;&gt;AF285,AF289&lt;&gt;AF291),A287-COUNTIFS($H$263:$H286,"&lt;&gt;CZ")&amp;$AH$5&amp;A290-COUNTIFS($H$263:$H290,"&lt;&gt;CZ"),IF(AND(H289="CZ",H288&lt;&gt;"CZ",H287&lt;&gt;"CZ",H286="CZ",H290="CZ",AF290=AF286,AF289&lt;&gt;AF285,AF289&lt;&gt;AF291),A286-COUNTIFS($H$263:$H286,"&lt;&gt;CZ")&amp;$AH$5&amp;A290-COUNTIFS($H$263:$H290,"&lt;&gt;CZ"),IF(AND(H289="CZ",H288&lt;&gt;"CZ",H287&lt;&gt;"CZ",H286&lt;&gt;"CZ",H290="CZ",AF290=AF286,AF289&lt;&gt;AF285,AF289&lt;&gt;AF291),A287-COUNTIFS($H$263:$H286,"&lt;&gt;CZ")&amp;$AH$5&amp;A290-COUNTIFS($H$263:$H290,"&lt;&gt;CZ"),IF(AND(H289="CZ",H288&lt;&gt;"CZ",H287&lt;&gt;"CZ",H286="CZ",H290&lt;&gt;"CZ",AF290=AF286,AF289&lt;&gt;AF285,AF289&lt;&gt;AF291),A286-COUNTIFS($H$263:$H286,"&lt;&gt;CZ")&amp;$AH$5&amp;A290-COUNTIFS($H$263:$H290,"&lt;&gt;CZ"),IF(AND(H289="CZ",H288&lt;&gt;"CZ",H287="CZ",H286&lt;&gt;"CZ",H290&lt;&gt;"CZ",AF290=AF286,AF289&lt;&gt;AF285,AF289&lt;&gt;AF291),A287-COUNTIFS($H$263:$H286,"&lt;&gt;CZ")&amp;$AH$5&amp;A290-COUNTIFS($H$263:$H290,"&lt;&gt;CZ"),IF(AND(H289="CZ",H288="CZ",H287&lt;&gt;"CZ",H286&lt;&gt;"CZ",H290&lt;&gt;"CZ",AF290=AF286,AF289&lt;&gt;AF285,AF289&lt;&gt;AF291),A287-COUNTIFS($H$263:$H286,"&lt;&gt;CZ")&amp;$AH$5&amp;A290-COUNTIFS($H$263:$H290,"&lt;&gt;CZ"),IF(AND(H289="CZ",H288="CZ",H287&lt;&gt;"CZ",H286&lt;&gt;"CZ",H290="CZ",AF290=AF286,AF289&lt;&gt;AF285,AF289&lt;&gt;AF291),A287-COUNTIFS($H$263:$H286,"&lt;&gt;CZ")&amp;$AH$5&amp;A290-COUNTIFS($H$263:$H290,"&lt;&gt;CZ"),IF(AND(H289="CZ",H288="CZ",H287&lt;&gt;"CZ",H286="CZ",H290&lt;&gt;"CZ",AF290=AF286,AF289&lt;&gt;AF285,AF289&lt;&gt;AF291),A286-COUNTIFS($H$263:$H286,"&lt;&gt;CZ")&amp;$AH$5&amp;A290-COUNTIFS($H$263:$H290,"&lt;&gt;CZ"),IF(AND(H289="CZ",H288="CZ",H287="CZ",H286&lt;&gt;"CZ",H290&lt;&gt;"CZ",AF290=AF286,AF289&lt;&gt;AF285,AF289&lt;&gt;AF291),A287-COUNTIFS($H$263:$H286,"&lt;&gt;CZ")&amp;$AH$5&amp;A290-COUNTIFS($H$263:$H290,"&lt;&gt;CZ"),IF(AND(H289="CZ",H288&lt;&gt;"CZ",H287&lt;&gt;"CZ",H286&lt;&gt;"CZ",H290&lt;&gt;"CZ",AF290=AF286,AF289&lt;&gt;AF285,AF289&lt;&gt;AF291),A287-COUNTIFS($H$263:$H286,"&lt;&gt;CZ"),IF(AND(H289="CZ",H288&lt;&gt;"CZ",H287="CZ",H290="CZ",H291="CZ",AF291=AF287,AF289&lt;&gt;AF286,AF289&lt;&gt;AF292),A287-COUNTIFS($H$263:$H287,"&lt;&gt;CZ")&amp;$AH$5&amp;A291-COUNTIFS($H$263:$H291,"&lt;&gt;CZ"),IF(AND(H289="CZ",H288="CZ",H287&lt;&gt;"CZ",H290="CZ",H291="CZ",AF291=AF287,AF289&lt;&gt;AF286,AF289&lt;&gt;AF292),A288-COUNTIFS($H$263:$H287,"&lt;&gt;CZ")&amp;$AH$5&amp;A291-COUNTIFS($H$263:$H291,"&lt;&gt;CZ"),IF(AND(H289="CZ",H288="CZ",H287="CZ",H290&lt;&gt;"CZ",H291="CZ",AF291=AF287,AF289&lt;&gt;AF286,AF289&lt;&gt;AF292),A287-COUNTIFS($H$263:$H287,"&lt;&gt;CZ")&amp;$AH$5&amp;A291-COUNTIFS($H$263:$H291,"&lt;&gt;CZ"),IF(AND(H289="CZ",H288="CZ",H287="CZ",H290="CZ",H291&lt;&gt;"CZ",AF291=AF287,AF289&lt;&gt;AF286,AF289&lt;&gt;AF292),A287-COUNTIFS($H$263:$H287,"&lt;&gt;CZ")&amp;$AH$5&amp;A291-COUNTIFS($H$263:$H291,"&lt;&gt;CZ"),IF(AND(H289="CZ",H288&lt;&gt;"CZ",H287="CZ",H290="CZ",H291&lt;&gt;"CZ",AF291=AF287,AF289&lt;&gt;AF286,AF289&lt;&gt;AF292),A287-COUNTIFS($H$263:$H287,"&lt;&gt;CZ")&amp;$AH$5&amp;A291-COUNTIFS($H$263:$H291,"&lt;&gt;CZ"),IF(AND(H289="CZ",H288&lt;&gt;"CZ",H287="CZ",H290&lt;&gt;"CZ",H291="CZ",AF291=AF287,AF289&lt;&gt;AF286,AF289&lt;&gt;AF292),A287-COUNTIFS($H$263:$H287,"&lt;&gt;CZ")&amp;$AH$5&amp;A291-COUNTIFS($H$263:$H291,"&lt;&gt;CZ"),IF(AND(H289="CZ",H288&lt;&gt;"CZ",H287&lt;&gt;"CZ",H290="CZ",H291="CZ",AF291=AF287,AF289&lt;&gt;AF286,AF289&lt;&gt;AF292),A288-COUNTIFS($H$263:$H287,"&lt;&gt;CZ")&amp;$AH$5&amp;A291-COUNTIFS($H$263:$H291,"&lt;&gt;CZ"),IF(AND(H289="CZ",H288&lt;&gt;"CZ",H287&lt;&gt;"CZ",H290&lt;&gt;"CZ",H291="CZ",AF291=AF287,AF289&lt;&gt;AF286,AF289&lt;&gt;AF292),A288-COUNTIFS($H$263:$H287,"&lt;&gt;CZ")&amp;$AH$5&amp;A291-COUNTIFS($H$263:$H291,"&lt;&gt;CZ"),IF(AND(H289="CZ",H288&lt;&gt;"CZ",H287&lt;&gt;"CZ",H290="CZ",H291&lt;&gt;"CZ",AF291=AF287,AF289&lt;&gt;AF286,AF289&lt;&gt;AF292),A288-COUNTIFS($H$263:$H287,"&lt;&gt;CZ")&amp;$AH$5&amp;A291-COUNTIFS($H$263:$H291,"&lt;&gt;CZ"),IF(AND(H289="CZ",H288&lt;&gt;"CZ",H287="CZ",H290&lt;&gt;"CZ",H291&lt;&gt;"CZ",AF291=AF287,AF289&lt;&gt;AF286,AF289&lt;&gt;AF292),A287-COUNTIFS($H$263:$H287,"&lt;&gt;CZ")&amp;$AH$5&amp;A291-COUNTIFS($H$263:$H291,"&lt;&gt;CZ"),IF(AND(H289="CZ",H288="CZ",H287&lt;&gt;"CZ",H290&lt;&gt;"CZ",H291&lt;&gt;"CZ",AF291=AF287,AF289&lt;&gt;AF286,AF289&lt;&gt;AF292),A288-COUNTIFS($H$263:$H287,"&lt;&gt;CZ")&amp;$AH$5&amp;A291-COUNTIFS($H$263:$H291,"&lt;&gt;CZ"),IF(AND(H289="CZ",H288="CZ",H287&lt;&gt;"CZ",H290&lt;&gt;"CZ",H291="CZ",AF291=AF287,AF289&lt;&gt;AF286,AF289&lt;&gt;AF292),A288-COUNTIFS($H$263:$H287,"&lt;&gt;CZ")&amp;$AH$5&amp;A291-COUNTIFS($H$263:$H291,"&lt;&gt;CZ"),IF(AND(H289="CZ",H288="CZ",H287&lt;&gt;"CZ",H290="CZ",H291&lt;&gt;"CZ",AF291=AF287,AF289&lt;&gt;AF286,AF289&lt;&gt;AF292),A288-COUNTIFS($H$263:$H287,"&lt;&gt;CZ")&amp;$AH$5&amp;A291-COUNTIFS($H$263:$H291,"&lt;&gt;CZ"),IF(AND(H289="CZ",H288="CZ",H287="CZ",H290&lt;&gt;"CZ",H291&lt;&gt;"CZ",AF291=AF287,AF289&lt;&gt;AF286,AF289&lt;&gt;AF292),A287-COUNTIFS($H$263:$H287,"&lt;&gt;CZ")&amp;$AH$5&amp;A291-COUNTIFS($H$263:$H291,"&lt;&gt;CZ"),""))))))))))))))))))))))))))))))))))))))))))))))))</f>
        <v/>
      </c>
      <c r="AK289" s="102" t="str">
        <f>IF(AI289&lt;&gt;"","",IF(AJ289&lt;&gt;"","",IF(AND(H288="CZ",H287&lt;&gt;"CZ",H286&lt;&gt;"CZ",H289&lt;&gt;"CZ",H290&lt;&gt;"CZ",AF290=AF286,AF288&lt;&gt;AF285,AF288&lt;&gt;AF291),A287-COUNTIFS($H$263:$H286,"&lt;&gt;CZ"),IF(AND(H289="CZ",H288&lt;&gt;"CZ",H290="CZ",H291="CZ",H292="CZ",AF292=AF288,AF289&lt;&gt;AF287,AF289&lt;&gt;AF293),A289-COUNTIFS($H$263:$H288,"&lt;&gt;CZ")&amp;$AH$5&amp;A292-COUNTIFS($H$263:$H292,"&lt;&gt;CZ"),IF(AND(H289="CZ",H288="CZ",H290&lt;&gt;"CZ",H291="CZ",H292="CZ",AF292=AF288,AF289&lt;&gt;AF287,AF289&lt;&gt;AF293),A288-COUNTIFS($H$263:$H288,"&lt;&gt;CZ")&amp;$AH$5&amp;A292-COUNTIFS($H$263:$H292,"&lt;&gt;CZ"),IF(AND(H289="CZ",H288="CZ",H290="CZ",H291&lt;&gt;"CZ",H292="CZ",AF292=AF288,AF289&lt;&gt;AF287,AF289&lt;&gt;AF293),A288-COUNTIFS($H$263:$H288,"&lt;&gt;CZ")&amp;$AH$5&amp;A292-COUNTIFS($H$263:$H292,"&lt;&gt;CZ"),IF(AND(H289="CZ",H288="CZ",H290="CZ",H291="CZ",H292&lt;&gt;"CZ",AF292=AF288,AF289&lt;&gt;AF287,AF289&lt;&gt;AF293),A288-COUNTIFS($H$263:$H288,"&lt;&gt;CZ")&amp;$AH$5&amp;A292-COUNTIFS($H$263:$H292,"&lt;&gt;CZ"),IF(AND(H289="CZ",H288&lt;&gt;"CZ",H290="CZ",H291="CZ",H292&lt;&gt;"CZ",AF292=AF288,AF289&lt;&gt;AF287,AF289&lt;&gt;AF293),A289-COUNTIFS($H$263:$H288,"&lt;&gt;CZ")&amp;$AH$5&amp;A292-COUNTIFS($H$263:$H292,"&lt;&gt;CZ"),IF(AND(H289="CZ",H288&lt;&gt;"CZ",H290="CZ",H291&lt;&gt;"CZ",H292="CZ",AF292=AF288,AF289&lt;&gt;AF287,AF289&lt;&gt;AF293),A289-COUNTIFS($H$263:$H288,"&lt;&gt;CZ")&amp;$AH$5&amp;A292-COUNTIFS($H$263:$H292,"&lt;&gt;CZ"),IF(AND(H289="CZ",H288&lt;&gt;"CZ",H290&lt;&gt;"CZ",H291="CZ",H292="CZ",AF292=AF288,AF289&lt;&gt;AF287,AF289&lt;&gt;AF293),A289-COUNTIFS($H$263:$H288,"&lt;&gt;CZ")&amp;$AH$5&amp;A292-COUNTIFS($H$263:$H292,"&lt;&gt;CZ"),IF(AND(H289="CZ",H288&lt;&gt;"CZ",H290&lt;&gt;"CZ",H291&lt;&gt;"CZ",H292="CZ",AF292=AF288,AF289&lt;&gt;AF287,AF289&lt;&gt;AF293),A289-COUNTIFS($H$263:$H288,"&lt;&gt;CZ")&amp;$AH$5&amp;A292-COUNTIFS($H$263:$H292,"&lt;&gt;CZ"),IF(AND(H289="CZ",H288&lt;&gt;"CZ",H290&lt;&gt;"CZ",H291&lt;&gt;"CZ",H292&lt;&gt;"CZ",AF292=AF288,AF289&lt;&gt;AF287,AF289&lt;&gt;AF293),A292-COUNTIFS($H$263:$H292,"&lt;&gt;CZ"),IF(AND(H289="CZ",H288&lt;&gt;"CZ",H290&lt;&gt;"CZ",H291="CZ",H292&lt;&gt;"CZ",AF292=AF288,AF289&lt;&gt;AF287,AF289&lt;&gt;AF293),A289-COUNTIFS($H$263:$H288,"&lt;&gt;CZ")&amp;$AH$5&amp;A292-COUNTIFS($H$263:$H292,"&lt;&gt;CZ"),IF(AND(H289="CZ",H288="CZ",H290="CZ",H291&lt;&gt;"CZ",H292&lt;&gt;"CZ",AF292=AF288,AF289&lt;&gt;AF287,AF289&lt;&gt;AF293),A288-COUNTIFS($H$263:$H288,"&lt;&gt;CZ")&amp;$AH$5&amp;A292-COUNTIFS($H$263:$H292,"&lt;&gt;CZ"),IF(AND(H289="CZ",H288="CZ",H290&lt;&gt;"CZ",H291&lt;&gt;"CZ",H292&lt;&gt;"CZ",AF292=AF288,AF289&lt;&gt;AF287,AF289&lt;&gt;AF293),A288-COUNTIFS($H$263:$H288,"&lt;&gt;CZ")&amp;$AH$5&amp;A292-COUNTIFS($H$263:$H292,"&lt;&gt;CZ"),IF(AND(H289="CZ",H288="CZ",H290&lt;&gt;"CZ",H291&lt;&gt;"CZ",H292="CZ",AF292=AF288,AF289&lt;&gt;AF287,AF289&lt;&gt;AF293),A288-COUNTIFS($H$263:$H288,"&lt;&gt;CZ")&amp;$AH$5&amp;A292-COUNTIFS($H$263:$H292,"&lt;&gt;CZ"),IF(AND(H289="CZ",H288="CZ",H290&lt;&gt;"CZ",H291="CZ",H292&lt;&gt;"CZ",AF292=AF288,AF289&lt;&gt;AF287,AF289&lt;&gt;AF293),A288-COUNTIFS($H$263:$H288,"&lt;&gt;CZ")&amp;$AH$5&amp;A292-COUNTIFS($H$263:$H292,"&lt;&gt;CZ"),IF(AND(H289="CZ",H288&lt;&gt;"CZ",H290="CZ",H291&lt;&gt;"CZ",H292&lt;&gt;"CZ",AF292=AF288,AF289&lt;&gt;AF287,AF289&lt;&gt;AF293),A289-COUNTIFS($H$263:$H288,"&lt;&gt;CZ")&amp;$AH$5&amp;A292-COUNTIFS($H$263:$H292,"&lt;&gt;CZ"),IF(AND(H289="CZ",H290&lt;&gt;"CZ",H291="CZ",H292="CZ",H293="CZ",AF289=AF293,AF289&lt;&gt;AF288,AF289&lt;&gt;AF294),A289-COUNTIFS($H$263:$H289,"&lt;&gt;CZ")&amp;$AH$5&amp;A293-COUNTIFS($H$263:$H293,"&lt;&gt;CZ"),IF(AND(H289="CZ",H290="CZ",H291&lt;&gt;"CZ",H292="CZ",H293="CZ",AF289=AF293,AF289&lt;&gt;AF288,AF289&lt;&gt;AF294),A289-COUNTIFS($H$263:$H289,"&lt;&gt;CZ")&amp;$AH$5&amp;A293-COUNTIFS($H$263:$H293,"&lt;&gt;CZ"),IF(AND(H289="CZ",H290="CZ",H291="CZ",H292&lt;&gt;"CZ",H293="CZ",AF289=AF293,AF289&lt;&gt;AF288,AF289&lt;&gt;AF294),A289-COUNTIFS($H$263:$H289,"&lt;&gt;CZ")&amp;$AH$5&amp;A293-COUNTIFS($H$263:$H293,"&lt;&gt;CZ"),IF(AND(H289="CZ",H290="CZ",H291="CZ",H292="CZ",H293&lt;&gt;"CZ",AF289=AF293,AF289&lt;&gt;AF288,AF289&lt;&gt;AF294),A289-COUNTIFS($H$263:$H289,"&lt;&gt;CZ")&amp;$AH$5&amp;A293-COUNTIFS($H$263:$H293,"&lt;&gt;CZ"),IF(AND(H289="CZ",H288&lt;&gt;"CZ",H287="CZ",H286="CZ",H290&lt;&gt;"CZ",AF290=AF286,AF289&lt;&gt;AF285,AF289&lt;&gt;AF291),A286-COUNTIFS($H$263:$H286,"&lt;&gt;CZ")&amp;$AH$5&amp;A290-COUNTIFS($H$263:$H290,"&lt;&gt;CZ"),IF(AND(H289="CZ",H290&lt;&gt;"CZ",H291="CZ",H292="CZ",H293&lt;&gt;"CZ",AF289=AF293,AF289&lt;&gt;AF288,AF289&lt;&gt;AF294),A289-COUNTIFS($H$263:$H289,"&lt;&gt;CZ")&amp;$AH$5&amp;A293-COUNTIFS($H$263:$H293,"&lt;&gt;CZ"),IF(AND(H289="CZ",H290&lt;&gt;"CZ",H291="CZ",H292&lt;&gt;"CZ",H293="CZ",AF289=AF293,AF289&lt;&gt;AF288,AF289&lt;&gt;AF294),A289-COUNTIFS($H$263:$H289,"&lt;&gt;CZ")&amp;$AH$5&amp;A293-COUNTIFS($H$263:$H293,"&lt;&gt;CZ"),IF(AND(H289="CZ",H290&lt;&gt;"CZ",H291&lt;&gt;"CZ",H292="CZ",H293="CZ",AF289=AF293,AF289&lt;&gt;AF288,AF289&lt;&gt;AF294),A289-COUNTIFS($H$263:$H289,"&lt;&gt;CZ")&amp;$AH$5&amp;A293-COUNTIFS($H$263:$H293,"&lt;&gt;CZ"),IF(AND(H289="CZ",H290&lt;&gt;"CZ",H291&lt;&gt;"CZ",H292&lt;&gt;"CZ",H293="CZ",AF289=AF293,AF289&lt;&gt;AF288,AF289&lt;&gt;AF294),A289-COUNTIFS($H$263:$H289,"&lt;&gt;CZ")&amp;$AH$5&amp;A293-COUNTIFS($H$263:$H293,"&lt;&gt;CZ"),IF(AND(H289="CZ",H290&lt;&gt;"CZ",H291&lt;&gt;"CZ",H292="CZ",H293&lt;&gt;"CZ",AF289=AF293,AF289&lt;&gt;AF288,AF289&lt;&gt;AF294),A289-COUNTIFS($H$263:$H289,"&lt;&gt;CZ")&amp;$AH$5&amp;A293-COUNTIFS($H$263:$H293,"&lt;&gt;CZ"),IF(AND(H289="CZ",H290&lt;&gt;"CZ",H291="CZ",H292&lt;&gt;"CZ",H293&lt;&gt;"CZ",AF289=AF293,AF289&lt;&gt;AF288,AF289&lt;&gt;AF294),A289-COUNTIFS($H$263:$H289,"&lt;&gt;CZ")&amp;$AH$5&amp;A293-COUNTIFS($H$263:$H293,"&lt;&gt;CZ"),IF(AND(H289="CZ",H290="CZ",H291&lt;&gt;"CZ",H292&lt;&gt;"CZ",H293&lt;&gt;"CZ",AF289=AF293,AF289&lt;&gt;AF288,AF289&lt;&gt;AF294),A289-COUNTIFS($H$263:$H289,"&lt;&gt;CZ")&amp;$AH$5&amp;A293-COUNTIFS($H$263:$H293,"&lt;&gt;CZ"),IF(AND(H289="CZ",H290="CZ",H291="CZ",H292&lt;&gt;"CZ",H293&lt;&gt;"CZ",AF289=AF293,AF289&lt;&gt;AF288,AF289&lt;&gt;AF294),A289-COUNTIFS($H$263:$H289,"&lt;&gt;CZ")&amp;$AH$5&amp;A293-COUNTIFS($H$263:$H293,"&lt;&gt;CZ"),IF(AND(H289="CZ",H290="CZ",H291&lt;&gt;"CZ",H292="CZ",H293&lt;&gt;"CZ",AF289=AF293,AF289&lt;&gt;AF288,AF289&lt;&gt;AF294),A289-COUNTIFS($H$263:$H289,"&lt;&gt;CZ")&amp;$AH$5&amp;A293-COUNTIFS($H$263:$H293,"&lt;&gt;CZ"),IF(AND(H289="CZ",H290="CZ",H291="CZ",H292&lt;&gt;"CZ",H293&lt;&gt;"CZ",AF289=AF293,AF289&lt;&gt;AF288,AF289&lt;&gt;AF294),A289-COUNTIFS($H$263:$H289,"&lt;&gt;CZ")&amp;$AH$5&amp;A293-COUNTIFS($H$263:$H293,"&lt;&gt;CZ"),IF(AND(H289="CZ",H290="CZ",H291&lt;&gt;"CZ",H292&lt;&gt;"CZ",H293&lt;&gt;"CZ",AF289=AF293,AF289&lt;&gt;AF288,AF289&lt;&gt;AF294),A293-COUNTIFS($H$263:$H293,"&lt;&gt;CZ"),""))))))))))))))))))))))))))))))))))</f>
        <v/>
      </c>
      <c r="AL289" s="120" t="str">
        <f t="shared" si="17"/>
        <v/>
      </c>
    </row>
    <row r="290" spans="1:38" s="104" customFormat="1" ht="15" hidden="1" customHeight="1">
      <c r="A290" s="105">
        <v>28</v>
      </c>
      <c r="B290" s="106" t="e">
        <v>#N/A</v>
      </c>
      <c r="C290" s="107" t="s">
        <v>251</v>
      </c>
      <c r="D290" s="107" t="s">
        <v>251</v>
      </c>
      <c r="E290" s="106" t="s">
        <v>251</v>
      </c>
      <c r="F290" s="108"/>
      <c r="G290" s="109" t="s">
        <v>251</v>
      </c>
      <c r="H290" s="110" t="s">
        <v>251</v>
      </c>
      <c r="I290" s="111"/>
      <c r="J290" s="112" t="s">
        <v>251</v>
      </c>
      <c r="K290" s="111"/>
      <c r="L290" s="112" t="s">
        <v>251</v>
      </c>
      <c r="M290" s="111"/>
      <c r="N290" s="112" t="s">
        <v>251</v>
      </c>
      <c r="O290" s="111"/>
      <c r="P290" s="112" t="s">
        <v>251</v>
      </c>
      <c r="Q290" s="111"/>
      <c r="R290" s="112" t="s">
        <v>251</v>
      </c>
      <c r="S290" s="113"/>
      <c r="T290" s="112" t="s">
        <v>251</v>
      </c>
      <c r="U290" s="111"/>
      <c r="V290" s="112" t="s">
        <v>251</v>
      </c>
      <c r="W290" s="111"/>
      <c r="X290" s="112" t="s">
        <v>251</v>
      </c>
      <c r="Y290" s="111"/>
      <c r="Z290" s="112" t="s">
        <v>251</v>
      </c>
      <c r="AA290" s="111"/>
      <c r="AB290" s="112" t="s">
        <v>251</v>
      </c>
      <c r="AC290" s="111"/>
      <c r="AD290" s="112" t="s">
        <v>251</v>
      </c>
      <c r="AE290" s="116">
        <v>0</v>
      </c>
      <c r="AF290" s="117" t="s">
        <v>251</v>
      </c>
      <c r="AG290" s="118" t="s">
        <v>251</v>
      </c>
      <c r="AH290" s="100" t="str">
        <f t="shared" ca="1" si="16"/>
        <v/>
      </c>
      <c r="AI290" s="119" t="str">
        <f>IF(H290="","",IF(H290&lt;&gt;"CZ","NE",IF(AND(H290="CZ",AF289&lt;&gt;AF290,AF290&lt;&gt;AF291),A290-COUNTIF($H$263:$H290,"&lt;&gt;CZ"),IF(AND(H290="CZ",H289="CZ",AF290=AF289,AF290&lt;&gt;AF288,AF290&lt;&gt;AF291),A289-COUNTIF($H$263:$H290,"&lt;&gt;CZ")&amp;$AH$5&amp;A290-COUNTIF($H$263:$H290,"&lt;&gt;CZ"),IF(AND(H290="CZ",H291="CZ",AF290&lt;&gt;AF289,AF290=AF291,AF290&lt;&gt;AF292),A290-COUNTIF($H$263:$H290,"&lt;&gt;CZ")&amp;$AH$5&amp;A291-COUNTIF($H$263:$H291,"&lt;&gt;CZ"),IF(AND(H290="CZ",H289="CZ",H288="CZ",AF290=AF288,AF290&lt;&gt;AF287,AF290&lt;&gt;AF291),A288-COUNTIF($H$263:$H290,"&lt;&gt;CZ")&amp;$AH$5&amp;A290-COUNTIF($H$263:$H290,"&lt;&gt;CZ"),IF(AND(H290="CZ",H289="CZ",H291="CZ",AF291=AF289,AF290&lt;&gt;AF288,AF290&lt;&gt;AF292),A289-COUNTIF($H$263:$H289,"&lt;&gt;CZ")&amp;$AH$5&amp;A291-COUNTIF($H$263:$H291,"&lt;&gt;CZ"),IF(AND(H290="CZ",H291="CZ",H292="CZ",AF290&lt;&gt;AF289,AF290=AF292,AF290&lt;&gt;AF293),A290-COUNTIF($H$263:$H290,"&lt;&gt;CZ")&amp;$AH$5&amp;A292-COUNTIF($H$263:$H292,"&lt;&gt;CZ"),IF(AND(H290="CZ",H289="CZ",H288="CZ",H287="CZ",AF290=AF287,AF290&lt;&gt;AF286,AF290&lt;&gt;AF291),A287-COUNTIF($H$263:$H287,"&lt;&gt;CZ")&amp;$AH$5&amp;A290-COUNTIF($H$263:$H290,"&lt;&gt;CZ"),IF(AND(H290="CZ",H289="CZ",H288="CZ",H291="CZ",AF291=AF288,AF290&lt;&gt;AF287,AF290&lt;&gt;AF292),A288-COUNTIF($H$263:$H288,"&lt;&gt;CZ")&amp;$AH$5&amp;A291-COUNTIF($H$263:$H291,"&lt;&gt;CZ"),IF(AND(H290="CZ",H289="CZ",H291="CZ",H292="CZ",AF292=AF289,AF290&lt;&gt;AF288,AF290&lt;&gt;AF293),A289-COUNTIF($H$263:$H289,"&lt;&gt;CZ")&amp;$AH$5&amp;A292-COUNTIF($H$263:$H292,"&lt;&gt;CZ"),IF(AND(H290="CZ",H291="CZ",H292="CZ",H293="CZ",AF290&lt;&gt;AF289,AF290=AF293,AF290&lt;&gt;AF294),A290-COUNTIF($H$263:$H290,"&lt;&gt;CZ")&amp;$AH$5&amp;A293-COUNTIF($H$263:$H293,"&lt;&gt;CZ"),IF(AND(H290="CZ",H289="CZ",H288="CZ",H287="CZ",H286="CZ",AF290=AF286,AF290&lt;&gt;AF285,AF290&lt;&gt;AF291),A286-COUNTIF($H$263:$H286,"&lt;&gt;CZ")&amp;$AH$5&amp;A290-COUNTIF($H$263:$H290,"&lt;&gt;CZ"),IF(AND(H290="CZ",H289="CZ",H288="CZ",H287="CZ",H291="CZ",AF291=AF287,AF290&lt;&gt;AF286,AF290&lt;&gt;AF292),A287-COUNTIF($H$263:$H287,"&lt;&gt;CZ")&amp;$AH$5&amp;A291-COUNTIF($H$263:$H291,"&lt;&gt;CZ"),IF(AND(H290="CZ",H289="CZ",H288="CZ",H291="CZ",H292="CZ",AF292=AF288,AF290&lt;&gt;AF287,AF290&lt;&gt;AF293),A288-COUNTIF($H$263:$H288,"&lt;&gt;CZ")&amp;$AH$5&amp;A292-COUNTIF($H$263:$H292,"&lt;&gt;CZ"),IF(AND(H290="CZ",H289="CZ",H291="CZ",H292="CZ",H293="CZ",AF293=AF289,AF290&lt;&gt;AF288,AF290&lt;&gt;AF294),A289-COUNTIF($H$263:$H289,"&lt;&gt;CZ")&amp;$AH$5&amp;A293-COUNTIF($H$263:$H293,"&lt;&gt;CZ"),IF(AND(H290="CZ",H291="CZ",H292="CZ",H293="CZ",H294="CZ",AF290&lt;&gt;AF289,AF290=AF294,AF290&lt;&gt;AF295),A290-COUNTIF($H$263:$H290,"&lt;&gt;CZ")&amp;$AH$5&amp;A294-COUNTIF($H$263:$H294,"&lt;&gt;CZ"),IF(AND(H290="CZ",H289&lt;&gt;"CZ",AF290=AF289,AF290&lt;&gt;AF288,AF290&lt;&gt;AF291),A290-COUNTIF($H$263:$H290,"&lt;&gt;CZ"),IF(AND(H290="CZ",H291&lt;&gt;"CZ",AF290&lt;&gt;AF289,AF290=AF291,AF290&lt;&gt;AF292),A290-COUNTIF($H$263:$H290,"&lt;&gt;CZ"),IF(AND(H290="CZ",H289&lt;&gt;"CZ",H288="CZ",AF290=AF288,AF290&lt;&gt;AF287,AF290&lt;&gt;AF291),A288-COUNTIF($H$263:$H288,"&lt;&gt;CZ")&amp;$AH$5&amp;A290-COUNTIF($H$263:$H290,"&lt;&gt;CZ"),IF(AND(H290="CZ",H289="CZ",H288&lt;&gt;"CZ",AF290=AF288,AF290&lt;&gt;AF287,AF290&lt;&gt;AF291),A289-COUNTIF($H$263:$H288,"&lt;&gt;CZ")&amp;$AH$5&amp;A290-COUNTIF($H$263:$H290,"&lt;&gt;CZ"),IF(AND(H290="CZ",H289&lt;&gt;"CZ",H288&lt;&gt;"CZ",AF290=AF288,AF290&lt;&gt;AF287,AF290&lt;&gt;AF291),A290-COUNTIF($H$263:$H290,"&lt;&gt;CZ"),IF(AND(H290="CZ",H289&lt;&gt;"CZ",H291="CZ",AF290=AF289,AF290&lt;&gt;AF288,AF290=AF291,AF290&lt;&gt;AF292),A290-COUNTIF($H$263:$H289,"&lt;&gt;CZ")&amp;$AH$5&amp;A291-COUNTIF($H$263:$H291,"&lt;&gt;CZ"),IF(AND(H290="CZ",H289="CZ",H291&lt;&gt;"CZ",AF291=AF289,AF290&lt;&gt;AF288,AF290&lt;&gt;AF292),A289-COUNTIF($H$263:$H289,"&lt;&gt;CZ")&amp;$AH$5&amp;A291-COUNTIF($H$263:$H291,"&lt;&gt;CZ"),IF(AND(H290="CZ",H289&lt;&gt;"CZ",H291&lt;&gt;"CZ",AF291=AF289,AF290&lt;&gt;AF288,AF290&lt;&gt;AF292),A290-COUNTIF($H$263:$H289,"&lt;&gt;CZ"),IF(AND(H290="CZ",H291&lt;&gt;"CZ",H292="CZ",AF290&lt;&gt;AF289,AF290=AF292,AF290&lt;&gt;AF293),A290-COUNTIF($H$263:$H290,"&lt;&gt;CZ")&amp;$AH$5&amp;A292-COUNTIF($H$263:$H292,"&lt;&gt;CZ"),IF(AND(H290="CZ",H291="CZ",H292&lt;&gt;"CZ",AF290&lt;&gt;AF289,AF290=AF292,AF290&lt;&gt;AF293),A290-COUNTIF($H$263:$H290,"&lt;&gt;CZ")&amp;$AH$5&amp;A292-COUNTIF($H$263:$H292,"&lt;&gt;CZ"),IF(AND(H290="CZ",H291&lt;&gt;"CZ",H292&lt;&gt;"CZ",AF290&gt;0,AF290&lt;&gt;AF289,AF290=AF292,AF290&lt;&gt;AF293),A290-COUNTIF($H$263:$H290,"&lt;&gt;CZ"),IF(AND(H290="CZ",H289&lt;&gt;"CZ",H288="CZ",H287="CZ",AF290=AF287,AF290&lt;&gt;AF286,AF290&lt;&gt;AF291),A287-COUNTIF($H$263:$H287,"&lt;&gt;CZ")&amp;$AH$5&amp;A290-COUNTIF($H$263:$H290,"&lt;&gt;CZ"),IF(AND(H290="CZ",H289="CZ",H288&lt;&gt;"CZ",H287="CZ",AF290=AF287,AF290&lt;&gt;AF286,AF290&lt;&gt;AF291),A287-COUNTIF($H$263:$H287,"&lt;&gt;CZ")&amp;$AH$5&amp;A290-COUNTIF($H$263:$H290,"&lt;&gt;CZ"),IF(AND(H290="CZ",H289="CZ",H288="CZ",H287&lt;&gt;"CZ",AF290=AF287,AF290&lt;&gt;AF286,AF290&lt;&gt;AF291),A288-COUNTIF($H$263:$H287,"&lt;&gt;CZ")&amp;$AH$5&amp;A290-COUNTIF($H$263:$H290,"&lt;&gt;CZ"),IF(AND(H290="CZ",H289&lt;&gt;"CZ",H288&lt;&gt;"CZ",H287="CZ",AF290=AF287,AF290&lt;&gt;AF286,AF290&lt;&gt;AF291),A287-COUNTIF($H$263:$H287,"&lt;&gt;CZ")&amp;$AH$5&amp;A290-COUNTIF($H$263:$H290,"&lt;&gt;CZ"),IF(AND(H290="CZ",H289&lt;&gt;"CZ",H288="CZ",H287&lt;&gt;"CZ",AF290=AF287,AF290&lt;&gt;AF286,AF290&lt;&gt;AF291),A288-COUNTIF($H$263:$H287,"&lt;&gt;CZ")&amp;$AH$5&amp;A290-COUNTIF($H$263:$H290,"&lt;&gt;CZ"),IF(AND(H290="CZ",H289="CZ",H288&lt;&gt;"CZ",H287&lt;&gt;"CZ",AF290=AF287,AF290&lt;&gt;AF286,AF290&lt;&gt;AF291),A288-COUNTIF($H$263:$H287,"&lt;&gt;CZ")&amp;$AH$5&amp;A290-COUNTIF($H$263:$H290,"&lt;&gt;CZ"),IF(AND(H290="CZ",H289&lt;&gt;"CZ",H288&lt;&gt;"CZ",H287&lt;&gt;"CZ",AF290=AF287,AF290&lt;&gt;AF286,AF290&lt;&gt;AF291),A290-COUNTIF($H$263:$H290,"&lt;&gt;CZ"),IF(AND(H290="CZ",H289="CZ",H288&lt;&gt;"CZ",H291="CZ",AF290=AF288,AF290&lt;&gt;AF287,AF290=AF291,AF290&lt;&gt;AF292),A289-COUNTIF($H$263:$H288,"&lt;&gt;CZ")&amp;$AH$5&amp;A291-COUNTIF($H$263:$H291,"&lt;&gt;CZ"),IF(AND(H290="CZ",H289="CZ",H288="CZ",H291&lt;&gt;"CZ",AF290=AF288,AF290&lt;&gt;AF287,AF290=AF291,AF290&lt;&gt;AF292),A288-COUNTIF($H$263:$H288,"&lt;&gt;CZ")&amp;$AH$5&amp;A291-COUNTIF($H$263:$H291,"&lt;&gt;CZ"),IF(AND(H290="CZ",H289&lt;&gt;"CZ",H288&lt;&gt;"CZ",H291="CZ",AF290=AF288,AF290&lt;&gt;AF287,AF290=AF291,AF290&lt;&gt;AF292),A289-COUNTIF($H$263:$H288,"&lt;&gt;CZ")&amp;$AH$5&amp;A291-COUNTIF($H$263:$H291,"&lt;&gt;CZ"),IF(AND(H290="CZ",H289&lt;&gt;"CZ",H288="CZ",H291="CZ",AF290=AF288,AF290&lt;&gt;AF287,AF290=AF291,AF290&lt;&gt;AF292),A288-COUNTIF($H$263:$H288,"&lt;&gt;CZ")&amp;$AH$5&amp;A291-COUNTIF($H$263:$H291,"&lt;&gt;CZ"),IF(AND(H290="CZ",H289&lt;&gt;"CZ",H288="CZ",H291&lt;&gt;"CZ",AF290=AF288,AF290&lt;&gt;AF287,AF290=AF291,AF290&lt;&gt;AF292),A288-COUNTIF($H$263:$H288,"&lt;&gt;CZ")&amp;$AH$5&amp;A291-COUNTIF($H$263:$H291,"&lt;&gt;CZ"),IF(AND(H290="CZ",H289="CZ",H288&lt;&gt;"CZ",H291&lt;&gt;"CZ",AF291=AF288,AF290&lt;&gt;AF287,AF290&lt;&gt;AF292),A289-COUNTIF($H$263:$H288,"&lt;&gt;CZ")&amp;$AH$5&amp;A291-COUNTIF($H$263:$H291,"&lt;&gt;CZ"),IF(AND(H290="CZ",H289&lt;&gt;"CZ",H288&lt;&gt;"CZ",H291&lt;&gt;"CZ",AF291=AF288,AF290&lt;&gt;AF287,AF290&lt;&gt;AF292),A289-COUNTIF($H$263:$H288,"&lt;&gt;CZ"),IF(AND(H290="CZ",H289&lt;&gt;"CZ",H291="CZ",H292="CZ",AF292=AF289,AF290&lt;&gt;AF288,AF290&lt;&gt;AF293),A290-COUNTIF($H$263:$H289,"&lt;&gt;CZ")&amp;$AH$5&amp;A292-COUNTIF($H$263:$H292,"&lt;&gt;CZ"),IF(AND(H290="CZ",H289="CZ",H291&lt;&gt;"CZ",H292="CZ",AF292=AF289,AF290&lt;&gt;AF288,AF290&lt;&gt;AF293),A289-COUNTIF($H$263:$H289,"&lt;&gt;CZ")&amp;$AH$5&amp;A292-COUNTIF($H$263:$H292,"&lt;&gt;CZ"),IF(AND(H290="CZ",H289="CZ",H291="CZ",H292&lt;&gt;"CZ",AF292=AF289,AF290&lt;&gt;AF288,AF290&lt;&gt;AF293),A289-COUNTIF($H$263:$H289,"&lt;&gt;CZ")&amp;$AH$5&amp;A292-COUNTIF($H$263:$H292,"&lt;&gt;CZ"),IF(AND(H290="CZ",H289&lt;&gt;"CZ",H291&lt;&gt;"CZ",H292="CZ",AF292=AF289,AF290&lt;&gt;AF288,AF290&lt;&gt;AF293),A290-COUNTIF($H$263:$H289,"&lt;&gt;CZ")&amp;$AH$5&amp;A292-COUNTIF($H$263:$H292,"&lt;&gt;CZ"),IF(AND(H290="CZ",H289&lt;&gt;"CZ",H291="CZ",H292&lt;&gt;"CZ",AF292=AF289,AF290&lt;&gt;AF288,AF290&lt;&gt;AF293),A290-COUNTIF($H$263:$H289,"&lt;&gt;CZ")&amp;$AH$5&amp;A292-COUNTIF($H$263:$H292,"&lt;&gt;CZ"),IF(AND(H290="CZ",H289="CZ",H291&lt;&gt;"CZ",H292&lt;&gt;"CZ",AF292=AF289,AF290&lt;&gt;AF288,AF290&lt;&gt;AF293),A289-COUNTIF($H$263:$H289,"&lt;&gt;CZ")&amp;$AH$5&amp;A292-COUNTIF($H$263:$H292,"&lt;&gt;CZ"),IF(AND(H290="CZ",H289&lt;&gt;"CZ",H291&lt;&gt;"CZ",H292&lt;&gt;"CZ",AF292=AF289,AF290&lt;&gt;AF288,AF290&lt;&gt;AF293),A290-COUNTIF($H$263:$H289,"&lt;&gt;CZ"),IF(AND(H290="CZ",H291="CZ",H292="CZ",H293&lt;&gt;"CZ",AF290&lt;&gt;AF289,AF290=AF293,AF290&lt;&gt;AF294),A290-COUNTIF($H$263:$H290,"&lt;&gt;CZ")&amp;$AH$5&amp;A293-COUNTIF($H$263:$H293,"&lt;&gt;CZ"),IF(AND(H290="CZ",H291="CZ",H292&lt;&gt;"CZ",H293="CZ",AF290&lt;&gt;AF289,AF290=AF293,AF290&lt;&gt;AF294),A290-COUNTIF($H$263:$H290,"&lt;&gt;CZ")&amp;$AH$5&amp;A293-COUNTIF($H$263:$H293,"&lt;&gt;CZ"),IF(AND(H290="CZ",H291&lt;&gt;"CZ",H292="CZ",H293="CZ",AF290&lt;&gt;AF289,AF290=AF293,AF290&lt;&gt;AF294),A290-COUNTIF($H$263:$H290,"&lt;&gt;CZ")&amp;$AH$5&amp;A293-COUNTIF($H$263:$H293,"&lt;&gt;CZ"),IF(AND(H290="CZ",H291&lt;&gt;"CZ",H292&lt;&gt;"CZ",H293="CZ",AF290&lt;&gt;AF289,AF290=AF293,AF290&lt;&gt;AF294),A290-COUNTIF($H$263:$H290,"&lt;&gt;CZ")&amp;$AH$5&amp;A293-COUNTIF($H$263:$H293,"&lt;&gt;CZ"),"")))))))))))))))))))))))))))))))))))))))))))))))))))))</f>
        <v/>
      </c>
      <c r="AJ290" s="102" t="str">
        <f>IF(AI290&lt;&gt;"","",IF(AND(H290="CZ",H291&lt;&gt;"CZ",H292="CZ",H293&lt;&gt;"CZ",AF290&lt;&gt;AF289,AF290=AF293,AF290&lt;&gt;AF294),A290-COUNTIF($H$263:$H290,"&lt;&gt;CZ")&amp;$AH$5&amp;A293-COUNTIF($H$263:$H293,"&lt;&gt;CZ"),IF(AND(H290="CZ",H291="CZ",H292&lt;&gt;"CZ",H293&lt;&gt;"CZ",AF290&lt;&gt;AF289,AF290=AF293,AF290&lt;&gt;AF294),A290-COUNTIF($H$263:$H290,"&lt;&gt;CZ")&amp;$AH$5&amp;A293-COUNTIF($H$263:$H293,"&lt;&gt;CZ"),IF(AND(H290="CZ",H291&lt;&gt;"CZ",H292&lt;&gt;"CZ",H293&lt;&gt;"CZ",AF290&lt;&gt;AF289,AF290=AF293,AF290&lt;&gt;AF294),A290-COUNTIF($H$263:$H290,"&lt;&gt;CZ"),IF(AND(H290="CZ",H289&lt;&gt;"CZ",H288="CZ",H287="CZ",H286="CZ",AF290=AF286,AF290&lt;&gt;AF285,AF290&lt;&gt;AF291),A286-COUNTIFS($H$263:$H286,"&lt;&gt;CZ")&amp;$AH$5&amp;A290-COUNTIFS($H$263:$H290,"&lt;&gt;CZ"),IF(AND(H290="CZ",H289="CZ",H288&lt;&gt;"CZ",H287="CZ",H286="CZ",AF290=AF286,AF290&lt;&gt;AF285,AF290&lt;&gt;AF291),A286-COUNTIFS($H$263:$H286,"&lt;&gt;CZ")&amp;$AH$5&amp;A290-COUNTIFS($H$263:$H290,"&lt;&gt;CZ"),IF(AND(H290="CZ",H289="CZ",H288="CZ",H287&lt;&gt;"CZ",H286="CZ",AF290=AF286,AF290&lt;&gt;AF285,AF290&lt;&gt;AF291),A286-COUNTIFS($H$263:$H286,"&lt;&gt;CZ")&amp;$AH$5&amp;A290-COUNTIFS($H$263:$H290,"&lt;&gt;CZ"),IF(AND(H290="CZ",H289="CZ",H288="CZ",H287="CZ",H286&lt;&gt;"CZ",AF290=AF286,AF290&lt;&gt;AF285,AF290&lt;&gt;AF291),A287-COUNTIFS($H$263:$H286,"&lt;&gt;CZ")&amp;$AH$5&amp;A290-COUNTIFS($H$263:$H290,"&lt;&gt;CZ"),IF(AND(H290="CZ",H289&lt;&gt;"CZ",H288="CZ",H287="CZ",H286&lt;&gt;"CZ",AF290=AF286,AF290&lt;&gt;AF285,AF290&lt;&gt;AF291),A287-COUNTIFS($H$263:$H286,"&lt;&gt;CZ")&amp;$AH$5&amp;A290-COUNTIFS($H$263:$H290,"&lt;&gt;CZ"),IF(AND(H290="CZ",H289&lt;&gt;"CZ",H288="CZ",H287&lt;&gt;"CZ",H286="CZ",AF290=AF286,AF290&lt;&gt;AF285,AF290&lt;&gt;AF291),A286-COUNTIFS($H$263:$H286,"&lt;&gt;CZ")&amp;$AH$5&amp;A290-COUNTIFS($H$263:$H290,"&lt;&gt;CZ"),IF(AND(H290="CZ",H289&lt;&gt;"CZ",H288&lt;&gt;"CZ",H287="CZ",H286="CZ",AF290=AF286,AF290&lt;&gt;AF285,AF290&lt;&gt;AF291),A286-COUNTIFS($H$263:$H286,"&lt;&gt;CZ")&amp;$AH$5&amp;A290-COUNTIFS($H$263:$H290,"&lt;&gt;CZ"),IF(AND(H290="CZ",H289&lt;&gt;"CZ",H288&lt;&gt;"CZ",H287&lt;&gt;"CZ",H286="CZ",AF290=AF286,AF290&lt;&gt;AF285,AF290&lt;&gt;AF291),A286-COUNTIFS($H$263:$H286,"&lt;&gt;CZ")&amp;$AH$5&amp;A290-COUNTIFS($H$263:$H290,"&lt;&gt;CZ"),IF(AND(H290="CZ",H289&lt;&gt;"CZ",H288&lt;&gt;"CZ",H287="CZ",H286&lt;&gt;"CZ",AF290=AF286,AF290&lt;&gt;AF285,AF290&lt;&gt;AF291),A287-COUNTIFS($H$263:$H286,"&lt;&gt;CZ")&amp;$AH$5&amp;A290-COUNTIFS($H$263:$H290,"&lt;&gt;CZ"),IF(AND(H290="CZ",H289&lt;&gt;"CZ",H288="CZ",H287&lt;&gt;"CZ",H286&lt;&gt;"CZ",AF290=AF286,AF290&lt;&gt;AF285,AF290&lt;&gt;AF291),A287-COUNTIFS($H$263:$H286,"&lt;&gt;CZ")&amp;$AH$5&amp;A290-COUNTIFS($H$263:$H290,"&lt;&gt;CZ"),IF(AND(H290="CZ",H289="CZ",H288&lt;&gt;"CZ",H287&lt;&gt;"CZ",H286&lt;&gt;"CZ",AF290=AF286,AF290&lt;&gt;AF285,AF290&lt;&gt;AF291),A287-COUNTIFS($H$263:$H286,"&lt;&gt;CZ")&amp;$AH$5&amp;A290-COUNTIFS($H$263:$H290,"&lt;&gt;CZ"),IF(AND(H290="CZ",H289="CZ",H288&lt;&gt;"CZ",H287&lt;&gt;"CZ",H286="CZ",AF290=AF286,AF290&lt;&gt;AF285,AF290&lt;&gt;AF291),A286-COUNTIFS($H$263:$H286,"&lt;&gt;CZ")&amp;$AH$5&amp;A290-COUNTIFS($H$263:$H290,"&lt;&gt;CZ"),IF(AND(H290="CZ",H289="CZ",H288&lt;&gt;"CZ",H287="CZ",H286&lt;&gt;"CZ",AF290=AF286,AF290&lt;&gt;AF285,AF290&lt;&gt;AF291),A287-COUNTIFS($H$263:$H286,"&lt;&gt;CZ")&amp;$AH$5&amp;A290-COUNTIFS($H$263:$H290,"&lt;&gt;CZ"),IF(AND(H290="CZ",H289="CZ",H288="CZ",H287&lt;&gt;"CZ",H286&lt;&gt;"CZ",AF290=AF286,AF290&lt;&gt;AF285,AF290&lt;&gt;AF291),A287-COUNTIFS($H$263:$H286,"&lt;&gt;CZ")&amp;$AH$5&amp;A290-COUNTIFS($H$263:$H290,"&lt;&gt;CZ"),IF(AND(H290="CZ",H289&lt;&gt;"CZ",H288&lt;&gt;"CZ",H287&lt;&gt;"CZ",H286&lt;&gt;"CZ",AF290=AF286,AF290&lt;&gt;AF285,AF290&lt;&gt;AF291),A287-COUNTIFS($H$263:$H286,"&lt;&gt;CZ"),IF(AND(H290="CZ",H289&lt;&gt;"CZ",H288="CZ",H287="CZ",H291="CZ",AF291=AF287,AF290&lt;&gt;AF286,AF290&lt;&gt;AF292),A287-COUNTIFS($H$263:$H287,"&lt;&gt;CZ")&amp;$AH$5&amp;A291-COUNTIFS($H$263:$H291,"&lt;&gt;CZ"),IF(AND(H290="CZ",H289="CZ",H288&lt;&gt;"CZ",H287="CZ",H291="CZ",AF291=AF287,AF290&lt;&gt;AF286,AF290&lt;&gt;AF292),A287-COUNTIFS($H$263:$H287,"&lt;&gt;CZ")&amp;$AH$5&amp;A291-COUNTIFS($H$263:$H291,"&lt;&gt;CZ"),IF(AND(H290="CZ",H289="CZ",H288="CZ",H287&lt;&gt;"CZ",H291="CZ",AF291=AF287,AF290&lt;&gt;AF286,AF290&lt;&gt;AF292),A288-COUNTIFS($H$263:$H287,"&lt;&gt;CZ")&amp;$AH$5&amp;A291-COUNTIFS($H$263:$H291,"&lt;&gt;CZ"),IF(AND(H290="CZ",H289="CZ",H288="CZ",H287="CZ",H291&lt;&gt;"CZ",AF291=AF287,AF290&lt;&gt;AF286,AF290&lt;&gt;AF292),A287-COUNTIFS($H$263:$H287,"&lt;&gt;CZ")&amp;$AH$5&amp;A291-COUNTIFS($H$263:$H291,"&lt;&gt;CZ"),IF(AND(H290="CZ",H289&lt;&gt;"CZ",H288="CZ",H287="CZ",H291&lt;&gt;"CZ",AF291=AF287,AF290&lt;&gt;AF286,AF290&lt;&gt;AF292),A287-COUNTIFS($H$263:$H287,"&lt;&gt;CZ")&amp;$AH$5&amp;A291-COUNTIFS($H$263:$H291,"&lt;&gt;CZ"),IF(AND(H290="CZ",H289&lt;&gt;"CZ",H288="CZ",H287&lt;&gt;"CZ",H291="CZ",AF291=AF287,AF290&lt;&gt;AF286,AF290&lt;&gt;AF292),A288-COUNTIFS($H$263:$H287,"&lt;&gt;CZ")&amp;$AH$5&amp;A291-COUNTIFS($H$263:$H291,"&lt;&gt;CZ"),IF(AND(H290="CZ",H289&lt;&gt;"CZ",H288&lt;&gt;"CZ",H287="CZ",H291="CZ",AF291=AF287,AF290&lt;&gt;AF286,AF290&lt;&gt;AF292),A287-COUNTIFS($H$263:$H287,"&lt;&gt;CZ")&amp;$AH$5&amp;A291-COUNTIFS($H$263:$H291,"&lt;&gt;CZ"),IF(AND(H290="CZ",H289&lt;&gt;"CZ",H288&lt;&gt;"CZ",H287&lt;&gt;"CZ",H291="CZ",AF291=AF287,AF290&lt;&gt;AF286,AF290&lt;&gt;AF292),A288-COUNTIFS($H$263:$H287,"&lt;&gt;CZ")&amp;$AH$5&amp;A291-COUNTIFS($H$263:$H291,"&lt;&gt;CZ"),IF(AND(H290="CZ",H289&lt;&gt;"CZ",H288&lt;&gt;"CZ",H287="CZ",H291&lt;&gt;"CZ",AF291=AF287,AF290&lt;&gt;AF286,AF290&lt;&gt;AF292),A287-COUNTIFS($H$263:$H287,"&lt;&gt;CZ")&amp;$AH$5&amp;A291-COUNTIFS($H$263:$H291,"&lt;&gt;CZ"),IF(AND(H290="CZ",H289&lt;&gt;"CZ",H288="CZ",H287&lt;&gt;"CZ",H291&lt;&gt;"CZ",AF291=AF287,AF290&lt;&gt;AF286,AF290&lt;&gt;AF292),A288-COUNTIFS($H$263:$H287,"&lt;&gt;CZ")&amp;$AH$5&amp;A291-COUNTIFS($H$263:$H291,"&lt;&gt;CZ"),IF(AND(H290="CZ",H289="CZ",H288&lt;&gt;"CZ",H287&lt;&gt;"CZ",H291&lt;&gt;"CZ",AF291=AF287,AF290&lt;&gt;AF286,AF290&lt;&gt;AF292),A288-COUNTIFS($H$263:$H287,"&lt;&gt;CZ")&amp;$AH$5&amp;A291-COUNTIFS($H$263:$H291,"&lt;&gt;CZ"),IF(AND(H290="CZ",H289="CZ",H288&lt;&gt;"CZ",H287&lt;&gt;"CZ",H291="CZ",AF291=AF287,AF290&lt;&gt;AF286,AF290&lt;&gt;AF292),A288-COUNTIFS($H$263:$H287,"&lt;&gt;CZ")&amp;$AH$5&amp;A291-COUNTIFS($H$263:$H291,"&lt;&gt;CZ"),IF(AND(H290="CZ",H289="CZ",H288&lt;&gt;"CZ",H287="CZ",H291&lt;&gt;"CZ",AF291=AF287,AF290&lt;&gt;AF286,AF290&lt;&gt;AF292),A287-COUNTIFS($H$263:$H287,"&lt;&gt;CZ")&amp;$AH$5&amp;A291-COUNTIFS($H$263:$H291,"&lt;&gt;CZ"),IF(AND(H290="CZ",H289="CZ",H288="CZ",H287&lt;&gt;"CZ",H291&lt;&gt;"CZ",AF291=AF287,AF290&lt;&gt;AF286,AF290&lt;&gt;AF292),A288-COUNTIFS($H$263:$H287,"&lt;&gt;CZ")&amp;$AH$5&amp;A291-COUNTIFS($H$263:$H291,"&lt;&gt;CZ"),IF(AND(H290="CZ",H289&lt;&gt;"CZ",H288&lt;&gt;"CZ",H287&lt;&gt;"CZ",H291&lt;&gt;"CZ",AF291=AF287,AF290&lt;&gt;AF286,AF290&lt;&gt;AF292),A288-COUNTIFS($H$263:$H287,"&lt;&gt;CZ"),IF(AND(H290="CZ",H289&lt;&gt;"CZ",H288="CZ",H291="CZ",H292="CZ",AF292=AF288,AF290&lt;&gt;AF287,AF290&lt;&gt;AF293),A288-COUNTIFS($H$263:$H288,"&lt;&gt;CZ")&amp;$AH$5&amp;A292-COUNTIFS($H$263:$H292,"&lt;&gt;CZ"),IF(AND(H290="CZ",H289="CZ",H288&lt;&gt;"CZ",H291="CZ",H292="CZ",AF292=AF288,AF290&lt;&gt;AF287,AF290&lt;&gt;AF293),A289-COUNTIFS($H$263:$H288,"&lt;&gt;CZ")&amp;$AH$5&amp;A292-COUNTIFS($H$263:$H292,"&lt;&gt;CZ"),IF(AND(H290="CZ",H289="CZ",H288="CZ",H291&lt;&gt;"CZ",H292="CZ",AF292=AF288,AF290&lt;&gt;AF287,AF290&lt;&gt;AF293),A288-COUNTIFS($H$263:$H288,"&lt;&gt;CZ")&amp;$AH$5&amp;A292-COUNTIFS($H$263:$H292,"&lt;&gt;CZ"),IF(AND(H290="CZ",H289="CZ",H288="CZ",H291="CZ",H292&lt;&gt;"CZ",AF292=AF288,AF290&lt;&gt;AF287,AF290&lt;&gt;AF293),A288-COUNTIFS($H$263:$H288,"&lt;&gt;CZ")&amp;$AH$5&amp;A292-COUNTIFS($H$263:$H292,"&lt;&gt;CZ"),IF(AND(H290="CZ",H289&lt;&gt;"CZ",H288="CZ",H291="CZ",H292&lt;&gt;"CZ",AF292=AF288,AF290&lt;&gt;AF287,AF290&lt;&gt;AF293),A288-COUNTIFS($H$263:$H288,"&lt;&gt;CZ")&amp;$AH$5&amp;A292-COUNTIFS($H$263:$H292,"&lt;&gt;CZ"),IF(AND(H290="CZ",H289&lt;&gt;"CZ",H288="CZ",H291&lt;&gt;"CZ",H292="CZ",AF292=AF288,AF290&lt;&gt;AF287,AF290&lt;&gt;AF293),A288-COUNTIFS($H$263:$H288,"&lt;&gt;CZ")&amp;$AH$5&amp;A292-COUNTIFS($H$263:$H292,"&lt;&gt;CZ"),IF(AND(H290="CZ",H289&lt;&gt;"CZ",H288&lt;&gt;"CZ",H291="CZ",H292="CZ",AF292=AF288,AF290&lt;&gt;AF287,AF290&lt;&gt;AF293),A289-COUNTIFS($H$263:$H288,"&lt;&gt;CZ")&amp;$AH$5&amp;A292-COUNTIFS($H$263:$H292,"&lt;&gt;CZ"),IF(AND(H290="CZ",H289&lt;&gt;"CZ",H288&lt;&gt;"CZ",H291&lt;&gt;"CZ",H292="CZ",AF292=AF288,AF290&lt;&gt;AF287,AF290&lt;&gt;AF293),A289-COUNTIFS($H$263:$H288,"&lt;&gt;CZ")&amp;$AH$5&amp;A292-COUNTIFS($H$263:$H292,"&lt;&gt;CZ"),IF(AND(H290="CZ",H289&lt;&gt;"CZ",H288&lt;&gt;"CZ",H291="CZ",H292&lt;&gt;"CZ",AF292=AF288,AF290&lt;&gt;AF287,AF290&lt;&gt;AF293),A289-COUNTIFS($H$263:$H288,"&lt;&gt;CZ")&amp;$AH$5&amp;A292-COUNTIFS($H$263:$H292,"&lt;&gt;CZ"),IF(AND(H290="CZ",H289&lt;&gt;"CZ",H288="CZ",H291&lt;&gt;"CZ",H292&lt;&gt;"CZ",AF292=AF288,AF290&lt;&gt;AF287,AF290&lt;&gt;AF293),A288-COUNTIFS($H$263:$H288,"&lt;&gt;CZ")&amp;$AH$5&amp;A292-COUNTIFS($H$263:$H292,"&lt;&gt;CZ"),IF(AND(H290="CZ",H289="CZ",H288&lt;&gt;"CZ",H291&lt;&gt;"CZ",H292&lt;&gt;"CZ",AF292=AF288,AF290&lt;&gt;AF287,AF290&lt;&gt;AF293),A289-COUNTIFS($H$263:$H288,"&lt;&gt;CZ")&amp;$AH$5&amp;A292-COUNTIFS($H$263:$H292,"&lt;&gt;CZ"),IF(AND(H290="CZ",H289="CZ",H288&lt;&gt;"CZ",H291&lt;&gt;"CZ",H292="CZ",AF292=AF288,AF290&lt;&gt;AF287,AF290&lt;&gt;AF293),A289-COUNTIFS($H$263:$H288,"&lt;&gt;CZ")&amp;$AH$5&amp;A292-COUNTIFS($H$263:$H292,"&lt;&gt;CZ"),IF(AND(H290="CZ",H289="CZ",H288&lt;&gt;"CZ",H291="CZ",H292&lt;&gt;"CZ",AF292=AF288,AF290&lt;&gt;AF287,AF290&lt;&gt;AF293),A289-COUNTIFS($H$263:$H288,"&lt;&gt;CZ")&amp;$AH$5&amp;A292-COUNTIFS($H$263:$H292,"&lt;&gt;CZ"),IF(AND(H290="CZ",H289="CZ",H288="CZ",H291&lt;&gt;"CZ",H292&lt;&gt;"CZ",AF292=AF288,AF290&lt;&gt;AF287,AF290&lt;&gt;AF293),A288-COUNTIFS($H$263:$H288,"&lt;&gt;CZ")&amp;$AH$5&amp;A292-COUNTIFS($H$263:$H292,"&lt;&gt;CZ"),""))))))))))))))))))))))))))))))))))))))))))))))))</f>
        <v/>
      </c>
      <c r="AK290" s="102" t="str">
        <f>IF(AI290&lt;&gt;"","",IF(AJ290&lt;&gt;"","",IF(AND(H289="CZ",H288&lt;&gt;"CZ",H287&lt;&gt;"CZ",H290&lt;&gt;"CZ",H291&lt;&gt;"CZ",AF291=AF287,AF289&lt;&gt;AF286,AF289&lt;&gt;AF292),A288-COUNTIFS($H$263:$H287,"&lt;&gt;CZ"),IF(AND(H290="CZ",H289&lt;&gt;"CZ",H291="CZ",H292="CZ",H293="CZ",AF293=AF289,AF290&lt;&gt;AF288,AF290&lt;&gt;AF294),A290-COUNTIFS($H$263:$H289,"&lt;&gt;CZ")&amp;$AH$5&amp;A293-COUNTIFS($H$263:$H293,"&lt;&gt;CZ"),IF(AND(H290="CZ",H289="CZ",H291&lt;&gt;"CZ",H292="CZ",H293="CZ",AF293=AF289,AF290&lt;&gt;AF288,AF290&lt;&gt;AF294),A289-COUNTIFS($H$263:$H289,"&lt;&gt;CZ")&amp;$AH$5&amp;A293-COUNTIFS($H$263:$H293,"&lt;&gt;CZ"),IF(AND(H290="CZ",H289="CZ",H291="CZ",H292&lt;&gt;"CZ",H293="CZ",AF293=AF289,AF290&lt;&gt;AF288,AF290&lt;&gt;AF294),A289-COUNTIFS($H$263:$H289,"&lt;&gt;CZ")&amp;$AH$5&amp;A293-COUNTIFS($H$263:$H293,"&lt;&gt;CZ"),IF(AND(H290="CZ",H289="CZ",H291="CZ",H292="CZ",H293&lt;&gt;"CZ",AF293=AF289,AF290&lt;&gt;AF288,AF290&lt;&gt;AF294),A289-COUNTIFS($H$263:$H289,"&lt;&gt;CZ")&amp;$AH$5&amp;A293-COUNTIFS($H$263:$H293,"&lt;&gt;CZ"),IF(AND(H290="CZ",H289&lt;&gt;"CZ",H291="CZ",H292="CZ",H293&lt;&gt;"CZ",AF293=AF289,AF290&lt;&gt;AF288,AF290&lt;&gt;AF294),A290-COUNTIFS($H$263:$H289,"&lt;&gt;CZ")&amp;$AH$5&amp;A293-COUNTIFS($H$263:$H293,"&lt;&gt;CZ"),IF(AND(H290="CZ",H289&lt;&gt;"CZ",H291="CZ",H292&lt;&gt;"CZ",H293="CZ",AF293=AF289,AF290&lt;&gt;AF288,AF290&lt;&gt;AF294),A290-COUNTIFS($H$263:$H289,"&lt;&gt;CZ")&amp;$AH$5&amp;A293-COUNTIFS($H$263:$H293,"&lt;&gt;CZ"),IF(AND(H290="CZ",H289&lt;&gt;"CZ",H291&lt;&gt;"CZ",H292="CZ",H293="CZ",AF293=AF289,AF290&lt;&gt;AF288,AF290&lt;&gt;AF294),A290-COUNTIFS($H$263:$H289,"&lt;&gt;CZ")&amp;$AH$5&amp;A293-COUNTIFS($H$263:$H293,"&lt;&gt;CZ"),IF(AND(H290="CZ",H289&lt;&gt;"CZ",H291&lt;&gt;"CZ",H292&lt;&gt;"CZ",H293="CZ",AF293=AF289,AF290&lt;&gt;AF288,AF290&lt;&gt;AF294),A290-COUNTIFS($H$263:$H289,"&lt;&gt;CZ")&amp;$AH$5&amp;A293-COUNTIFS($H$263:$H293,"&lt;&gt;CZ"),IF(AND(H290="CZ",H289&lt;&gt;"CZ",H291&lt;&gt;"CZ",H292&lt;&gt;"CZ",H293&lt;&gt;"CZ",AF293=AF289,AF290&lt;&gt;AF288,AF290&lt;&gt;AF294),A293-COUNTIFS($H$263:$H293,"&lt;&gt;CZ"),IF(AND(H290="CZ",H289&lt;&gt;"CZ",H291&lt;&gt;"CZ",H292="CZ",H293&lt;&gt;"CZ",AF293=AF289,AF290&lt;&gt;AF288,AF290&lt;&gt;AF294),A290-COUNTIFS($H$263:$H289,"&lt;&gt;CZ")&amp;$AH$5&amp;A293-COUNTIFS($H$263:$H293,"&lt;&gt;CZ"),IF(AND(H290="CZ",H289="CZ",H291="CZ",H292&lt;&gt;"CZ",H293&lt;&gt;"CZ",AF293=AF289,AF290&lt;&gt;AF288,AF290&lt;&gt;AF294),A289-COUNTIFS($H$263:$H289,"&lt;&gt;CZ")&amp;$AH$5&amp;A293-COUNTIFS($H$263:$H293,"&lt;&gt;CZ"),IF(AND(H290="CZ",H289="CZ",H291&lt;&gt;"CZ",H292&lt;&gt;"CZ",H293&lt;&gt;"CZ",AF293=AF289,AF290&lt;&gt;AF288,AF290&lt;&gt;AF294),A289-COUNTIFS($H$263:$H289,"&lt;&gt;CZ")&amp;$AH$5&amp;A293-COUNTIFS($H$263:$H293,"&lt;&gt;CZ"),IF(AND(H290="CZ",H289="CZ",H291&lt;&gt;"CZ",H292&lt;&gt;"CZ",H293="CZ",AF293=AF289,AF290&lt;&gt;AF288,AF290&lt;&gt;AF294),A289-COUNTIFS($H$263:$H289,"&lt;&gt;CZ")&amp;$AH$5&amp;A293-COUNTIFS($H$263:$H293,"&lt;&gt;CZ"),IF(AND(H290="CZ",H289="CZ",H291&lt;&gt;"CZ",H292="CZ",H293&lt;&gt;"CZ",AF293=AF289,AF290&lt;&gt;AF288,AF290&lt;&gt;AF294),A289-COUNTIFS($H$263:$H289,"&lt;&gt;CZ")&amp;$AH$5&amp;A293-COUNTIFS($H$263:$H293,"&lt;&gt;CZ"),IF(AND(H290="CZ",H289&lt;&gt;"CZ",H291="CZ",H292&lt;&gt;"CZ",H293&lt;&gt;"CZ",AF293=AF289,AF290&lt;&gt;AF288,AF290&lt;&gt;AF294),A290-COUNTIFS($H$263:$H289,"&lt;&gt;CZ")&amp;$AH$5&amp;A293-COUNTIFS($H$263:$H293,"&lt;&gt;CZ"),IF(AND(H290="CZ",H291&lt;&gt;"CZ",H292="CZ",H293="CZ",H294="CZ",AF290=AF294,AF290&lt;&gt;AF289,AF290&lt;&gt;AF295),A290-COUNTIFS($H$263:$H290,"&lt;&gt;CZ")&amp;$AH$5&amp;A294-COUNTIFS($H$263:$H294,"&lt;&gt;CZ"),IF(AND(H290="CZ",H291="CZ",H292&lt;&gt;"CZ",H293="CZ",H294="CZ",AF290=AF294,AF290&lt;&gt;AF289,AF290&lt;&gt;AF295),A290-COUNTIFS($H$263:$H290,"&lt;&gt;CZ")&amp;$AH$5&amp;A294-COUNTIFS($H$263:$H294,"&lt;&gt;CZ"),IF(AND(H290="CZ",H291="CZ",H292="CZ",H293&lt;&gt;"CZ",H294="CZ",AF290=AF294,AF290&lt;&gt;AF289,AF290&lt;&gt;AF295),A290-COUNTIFS($H$263:$H290,"&lt;&gt;CZ")&amp;$AH$5&amp;A294-COUNTIFS($H$263:$H294,"&lt;&gt;CZ"),IF(AND(H290="CZ",H291="CZ",H292="CZ",H293="CZ",H294&lt;&gt;"CZ",AF290=AF294,AF290&lt;&gt;AF289,AF290&lt;&gt;AF295),A290-COUNTIFS($H$263:$H290,"&lt;&gt;CZ")&amp;$AH$5&amp;A294-COUNTIFS($H$263:$H294,"&lt;&gt;CZ"),IF(AND(H290="CZ",H289&lt;&gt;"CZ",H288="CZ",H287="CZ",H291&lt;&gt;"CZ",AF291=AF287,AF290&lt;&gt;AF286,AF290&lt;&gt;AF292),A287-COUNTIFS($H$263:$H287,"&lt;&gt;CZ")&amp;$AH$5&amp;A291-COUNTIFS($H$263:$H291,"&lt;&gt;CZ"),IF(AND(H290="CZ",H291&lt;&gt;"CZ",H292="CZ",H293="CZ",H294&lt;&gt;"CZ",AF290=AF294,AF290&lt;&gt;AF289,AF290&lt;&gt;AF295),A290-COUNTIFS($H$263:$H290,"&lt;&gt;CZ")&amp;$AH$5&amp;A294-COUNTIFS($H$263:$H294,"&lt;&gt;CZ"),IF(AND(H290="CZ",H291&lt;&gt;"CZ",H292="CZ",H293&lt;&gt;"CZ",H294="CZ",AF290=AF294,AF290&lt;&gt;AF289,AF290&lt;&gt;AF295),A290-COUNTIFS($H$263:$H290,"&lt;&gt;CZ")&amp;$AH$5&amp;A294-COUNTIFS($H$263:$H294,"&lt;&gt;CZ"),IF(AND(H290="CZ",H291&lt;&gt;"CZ",H292&lt;&gt;"CZ",H293="CZ",H294="CZ",AF290=AF294,AF290&lt;&gt;AF289,AF290&lt;&gt;AF295),A290-COUNTIFS($H$263:$H290,"&lt;&gt;CZ")&amp;$AH$5&amp;A294-COUNTIFS($H$263:$H294,"&lt;&gt;CZ"),IF(AND(H290="CZ",H291&lt;&gt;"CZ",H292&lt;&gt;"CZ",H293&lt;&gt;"CZ",H294="CZ",AF290=AF294,AF290&lt;&gt;AF289,AF290&lt;&gt;AF295),A290-COUNTIFS($H$263:$H290,"&lt;&gt;CZ")&amp;$AH$5&amp;A294-COUNTIFS($H$263:$H294,"&lt;&gt;CZ"),IF(AND(H290="CZ",H291&lt;&gt;"CZ",H292&lt;&gt;"CZ",H293="CZ",H294&lt;&gt;"CZ",AF290=AF294,AF290&lt;&gt;AF289,AF290&lt;&gt;AF295),A290-COUNTIFS($H$263:$H290,"&lt;&gt;CZ")&amp;$AH$5&amp;A294-COUNTIFS($H$263:$H294,"&lt;&gt;CZ"),IF(AND(H290="CZ",H291&lt;&gt;"CZ",H292="CZ",H293&lt;&gt;"CZ",H294&lt;&gt;"CZ",AF290=AF294,AF290&lt;&gt;AF289,AF290&lt;&gt;AF295),A290-COUNTIFS($H$263:$H290,"&lt;&gt;CZ")&amp;$AH$5&amp;A294-COUNTIFS($H$263:$H294,"&lt;&gt;CZ"),IF(AND(H290="CZ",H291="CZ",H292&lt;&gt;"CZ",H293&lt;&gt;"CZ",H294&lt;&gt;"CZ",AF290=AF294,AF290&lt;&gt;AF289,AF290&lt;&gt;AF295),A290-COUNTIFS($H$263:$H290,"&lt;&gt;CZ")&amp;$AH$5&amp;A294-COUNTIFS($H$263:$H294,"&lt;&gt;CZ"),IF(AND(H290="CZ",H291="CZ",H292="CZ",H293&lt;&gt;"CZ",H294&lt;&gt;"CZ",AF290=AF294,AF290&lt;&gt;AF289,AF290&lt;&gt;AF295),A290-COUNTIFS($H$263:$H290,"&lt;&gt;CZ")&amp;$AH$5&amp;A294-COUNTIFS($H$263:$H294,"&lt;&gt;CZ"),IF(AND(H290="CZ",H291="CZ",H292&lt;&gt;"CZ",H293="CZ",H294&lt;&gt;"CZ",AF290=AF294,AF290&lt;&gt;AF289,AF290&lt;&gt;AF295),A290-COUNTIFS($H$263:$H290,"&lt;&gt;CZ")&amp;$AH$5&amp;A294-COUNTIFS($H$263:$H294,"&lt;&gt;CZ"),IF(AND(H290="CZ",H291="CZ",H292="CZ",H293&lt;&gt;"CZ",H294&lt;&gt;"CZ",AF290=AF294,AF290&lt;&gt;AF289,AF290&lt;&gt;AF295),A290-COUNTIFS($H$263:$H290,"&lt;&gt;CZ")&amp;$AH$5&amp;A294-COUNTIFS($H$263:$H294,"&lt;&gt;CZ"),IF(AND(H290="CZ",H291="CZ",H292&lt;&gt;"CZ",H293&lt;&gt;"CZ",H294&lt;&gt;"CZ",AF290=AF294,AF290&lt;&gt;AF289,AF290&lt;&gt;AF295),A294-COUNTIFS($H$263:$H294,"&lt;&gt;CZ"),""))))))))))))))))))))))))))))))))))</f>
        <v/>
      </c>
      <c r="AL290" s="120" t="str">
        <f t="shared" si="17"/>
        <v/>
      </c>
    </row>
    <row r="291" spans="1:38" s="104" customFormat="1" ht="15" hidden="1" customHeight="1">
      <c r="A291" s="105">
        <v>29</v>
      </c>
      <c r="B291" s="106" t="e">
        <v>#N/A</v>
      </c>
      <c r="C291" s="107" t="s">
        <v>251</v>
      </c>
      <c r="D291" s="107" t="s">
        <v>251</v>
      </c>
      <c r="E291" s="106" t="s">
        <v>251</v>
      </c>
      <c r="F291" s="108"/>
      <c r="G291" s="109" t="s">
        <v>251</v>
      </c>
      <c r="H291" s="110" t="s">
        <v>251</v>
      </c>
      <c r="I291" s="111"/>
      <c r="J291" s="112" t="s">
        <v>251</v>
      </c>
      <c r="K291" s="111"/>
      <c r="L291" s="112" t="s">
        <v>251</v>
      </c>
      <c r="M291" s="111"/>
      <c r="N291" s="112" t="s">
        <v>251</v>
      </c>
      <c r="O291" s="111"/>
      <c r="P291" s="112" t="s">
        <v>251</v>
      </c>
      <c r="Q291" s="111"/>
      <c r="R291" s="112" t="s">
        <v>251</v>
      </c>
      <c r="S291" s="113"/>
      <c r="T291" s="112" t="s">
        <v>251</v>
      </c>
      <c r="U291" s="111"/>
      <c r="V291" s="112" t="s">
        <v>251</v>
      </c>
      <c r="W291" s="111"/>
      <c r="X291" s="112" t="s">
        <v>251</v>
      </c>
      <c r="Y291" s="111"/>
      <c r="Z291" s="112" t="s">
        <v>251</v>
      </c>
      <c r="AA291" s="111"/>
      <c r="AB291" s="112" t="s">
        <v>251</v>
      </c>
      <c r="AC291" s="111"/>
      <c r="AD291" s="112" t="s">
        <v>251</v>
      </c>
      <c r="AE291" s="116">
        <v>0</v>
      </c>
      <c r="AF291" s="117" t="s">
        <v>251</v>
      </c>
      <c r="AG291" s="118" t="s">
        <v>251</v>
      </c>
      <c r="AH291" s="100" t="str">
        <f t="shared" ca="1" si="16"/>
        <v/>
      </c>
      <c r="AI291" s="119" t="str">
        <f>IF(H291="","",IF(H291&lt;&gt;"CZ","NE",IF(AND(H291="CZ",AF290&lt;&gt;AF291,AF291&lt;&gt;AF292),A291-COUNTIF($H$263:$H291,"&lt;&gt;CZ"),IF(AND(H291="CZ",H290="CZ",AF291=AF290,AF291&lt;&gt;AF289,AF291&lt;&gt;AF292),A290-COUNTIF($H$263:$H291,"&lt;&gt;CZ")&amp;$AH$5&amp;A291-COUNTIF($H$263:$H291,"&lt;&gt;CZ"),IF(AND(H291="CZ",H292="CZ",AF291&lt;&gt;AF290,AF291=AF292,AF291&lt;&gt;AF293),A291-COUNTIF($H$263:$H291,"&lt;&gt;CZ")&amp;$AH$5&amp;A292-COUNTIF($H$263:$H292,"&lt;&gt;CZ"),IF(AND(H291="CZ",H290="CZ",H289="CZ",AF291=AF289,AF291&lt;&gt;AF288,AF291&lt;&gt;AF292),A289-COUNTIF($H$263:$H291,"&lt;&gt;CZ")&amp;$AH$5&amp;A291-COUNTIF($H$263:$H291,"&lt;&gt;CZ"),IF(AND(H291="CZ",H290="CZ",H292="CZ",AF292=AF290,AF291&lt;&gt;AF289,AF291&lt;&gt;AF293),A290-COUNTIF($H$263:$H290,"&lt;&gt;CZ")&amp;$AH$5&amp;A292-COUNTIF($H$263:$H292,"&lt;&gt;CZ"),IF(AND(H291="CZ",H292="CZ",H293="CZ",AF291&lt;&gt;AF290,AF291=AF293,AF291&lt;&gt;AF294),A291-COUNTIF($H$263:$H291,"&lt;&gt;CZ")&amp;$AH$5&amp;A293-COUNTIF($H$263:$H293,"&lt;&gt;CZ"),IF(AND(H291="CZ",H290="CZ",H289="CZ",H288="CZ",AF291=AF288,AF291&lt;&gt;AF287,AF291&lt;&gt;AF292),A288-COUNTIF($H$263:$H288,"&lt;&gt;CZ")&amp;$AH$5&amp;A291-COUNTIF($H$263:$H291,"&lt;&gt;CZ"),IF(AND(H291="CZ",H290="CZ",H289="CZ",H292="CZ",AF292=AF289,AF291&lt;&gt;AF288,AF291&lt;&gt;AF293),A289-COUNTIF($H$263:$H289,"&lt;&gt;CZ")&amp;$AH$5&amp;A292-COUNTIF($H$263:$H292,"&lt;&gt;CZ"),IF(AND(H291="CZ",H290="CZ",H292="CZ",H293="CZ",AF293=AF290,AF291&lt;&gt;AF289,AF291&lt;&gt;AF294),A290-COUNTIF($H$263:$H290,"&lt;&gt;CZ")&amp;$AH$5&amp;A293-COUNTIF($H$263:$H293,"&lt;&gt;CZ"),IF(AND(H291="CZ",H292="CZ",H293="CZ",H294="CZ",AF291&lt;&gt;AF290,AF291=AF294,AF291&lt;&gt;AF295),A291-COUNTIF($H$263:$H291,"&lt;&gt;CZ")&amp;$AH$5&amp;A294-COUNTIF($H$263:$H294,"&lt;&gt;CZ"),IF(AND(H291="CZ",H290="CZ",H289="CZ",H288="CZ",H287="CZ",AF291=AF287,AF291&lt;&gt;AF286,AF291&lt;&gt;AF292),A287-COUNTIF($H$263:$H287,"&lt;&gt;CZ")&amp;$AH$5&amp;A291-COUNTIF($H$263:$H291,"&lt;&gt;CZ"),IF(AND(H291="CZ",H290="CZ",H289="CZ",H288="CZ",H292="CZ",AF292=AF288,AF291&lt;&gt;AF287,AF291&lt;&gt;AF293),A288-COUNTIF($H$263:$H288,"&lt;&gt;CZ")&amp;$AH$5&amp;A292-COUNTIF($H$263:$H292,"&lt;&gt;CZ"),IF(AND(H291="CZ",H290="CZ",H289="CZ",H292="CZ",H293="CZ",AF293=AF289,AF291&lt;&gt;AF288,AF291&lt;&gt;AF294),A289-COUNTIF($H$263:$H289,"&lt;&gt;CZ")&amp;$AH$5&amp;A293-COUNTIF($H$263:$H293,"&lt;&gt;CZ"),IF(AND(H291="CZ",H290="CZ",H292="CZ",H293="CZ",H294="CZ",AF294=AF290,AF291&lt;&gt;AF289,AF291&lt;&gt;AF295),A290-COUNTIF($H$263:$H290,"&lt;&gt;CZ")&amp;$AH$5&amp;A294-COUNTIF($H$263:$H294,"&lt;&gt;CZ"),IF(AND(H291="CZ",H292="CZ",H293="CZ",H294="CZ",H295="CZ",AF291&lt;&gt;AF290,AF291=AF295,AF291&lt;&gt;AF296),A291-COUNTIF($H$263:$H291,"&lt;&gt;CZ")&amp;$AH$5&amp;A295-COUNTIF($H$263:$H295,"&lt;&gt;CZ"),IF(AND(H291="CZ",H290&lt;&gt;"CZ",AF291=AF290,AF291&lt;&gt;AF289,AF291&lt;&gt;AF292),A291-COUNTIF($H$263:$H291,"&lt;&gt;CZ"),IF(AND(H291="CZ",H292&lt;&gt;"CZ",AF291&lt;&gt;AF290,AF291=AF292,AF291&lt;&gt;AF293),A291-COUNTIF($H$263:$H291,"&lt;&gt;CZ"),IF(AND(H291="CZ",H290&lt;&gt;"CZ",H289="CZ",AF291=AF289,AF291&lt;&gt;AF288,AF291&lt;&gt;AF292),A289-COUNTIF($H$263:$H289,"&lt;&gt;CZ")&amp;$AH$5&amp;A291-COUNTIF($H$263:$H291,"&lt;&gt;CZ"),IF(AND(H291="CZ",H290="CZ",H289&lt;&gt;"CZ",AF291=AF289,AF291&lt;&gt;AF288,AF291&lt;&gt;AF292),A290-COUNTIF($H$263:$H289,"&lt;&gt;CZ")&amp;$AH$5&amp;A291-COUNTIF($H$263:$H291,"&lt;&gt;CZ"),IF(AND(H291="CZ",H290&lt;&gt;"CZ",H289&lt;&gt;"CZ",AF291=AF289,AF291&lt;&gt;AF288,AF291&lt;&gt;AF292),A291-COUNTIF($H$263:$H291,"&lt;&gt;CZ"),IF(AND(H291="CZ",H290&lt;&gt;"CZ",H292="CZ",AF291=AF290,AF291&lt;&gt;AF289,AF291=AF292,AF291&lt;&gt;AF293),A291-COUNTIF($H$263:$H290,"&lt;&gt;CZ")&amp;$AH$5&amp;A292-COUNTIF($H$263:$H292,"&lt;&gt;CZ"),IF(AND(H291="CZ",H290="CZ",H292&lt;&gt;"CZ",AF292=AF290,AF291&lt;&gt;AF289,AF291&lt;&gt;AF293),A290-COUNTIF($H$263:$H290,"&lt;&gt;CZ")&amp;$AH$5&amp;A292-COUNTIF($H$263:$H292,"&lt;&gt;CZ"),IF(AND(H291="CZ",H290&lt;&gt;"CZ",H292&lt;&gt;"CZ",AF292=AF290,AF291&lt;&gt;AF289,AF291&lt;&gt;AF293),A291-COUNTIF($H$263:$H290,"&lt;&gt;CZ"),IF(AND(H291="CZ",H292&lt;&gt;"CZ",H293="CZ",AF291&lt;&gt;AF290,AF291=AF293,AF291&lt;&gt;AF294),A291-COUNTIF($H$263:$H291,"&lt;&gt;CZ")&amp;$AH$5&amp;A293-COUNTIF($H$263:$H293,"&lt;&gt;CZ"),IF(AND(H291="CZ",H292="CZ",H293&lt;&gt;"CZ",AF291&lt;&gt;AF290,AF291=AF293,AF291&lt;&gt;AF294),A291-COUNTIF($H$263:$H291,"&lt;&gt;CZ")&amp;$AH$5&amp;A293-COUNTIF($H$263:$H293,"&lt;&gt;CZ"),IF(AND(H291="CZ",H292&lt;&gt;"CZ",H293&lt;&gt;"CZ",AF291&gt;0,AF291&lt;&gt;AF290,AF291=AF293,AF291&lt;&gt;AF294),A291-COUNTIF($H$263:$H291,"&lt;&gt;CZ"),IF(AND(H291="CZ",H290&lt;&gt;"CZ",H289="CZ",H288="CZ",AF291=AF288,AF291&lt;&gt;AF287,AF291&lt;&gt;AF292),A288-COUNTIF($H$263:$H288,"&lt;&gt;CZ")&amp;$AH$5&amp;A291-COUNTIF($H$263:$H291,"&lt;&gt;CZ"),IF(AND(H291="CZ",H290="CZ",H289&lt;&gt;"CZ",H288="CZ",AF291=AF288,AF291&lt;&gt;AF287,AF291&lt;&gt;AF292),A288-COUNTIF($H$263:$H288,"&lt;&gt;CZ")&amp;$AH$5&amp;A291-COUNTIF($H$263:$H291,"&lt;&gt;CZ"),IF(AND(H291="CZ",H290="CZ",H289="CZ",H288&lt;&gt;"CZ",AF291=AF288,AF291&lt;&gt;AF287,AF291&lt;&gt;AF292),A289-COUNTIF($H$263:$H288,"&lt;&gt;CZ")&amp;$AH$5&amp;A291-COUNTIF($H$263:$H291,"&lt;&gt;CZ"),IF(AND(H291="CZ",H290&lt;&gt;"CZ",H289&lt;&gt;"CZ",H288="CZ",AF291=AF288,AF291&lt;&gt;AF287,AF291&lt;&gt;AF292),A288-COUNTIF($H$263:$H288,"&lt;&gt;CZ")&amp;$AH$5&amp;A291-COUNTIF($H$263:$H291,"&lt;&gt;CZ"),IF(AND(H291="CZ",H290&lt;&gt;"CZ",H289="CZ",H288&lt;&gt;"CZ",AF291=AF288,AF291&lt;&gt;AF287,AF291&lt;&gt;AF292),A289-COUNTIF($H$263:$H288,"&lt;&gt;CZ")&amp;$AH$5&amp;A291-COUNTIF($H$263:$H291,"&lt;&gt;CZ"),IF(AND(H291="CZ",H290="CZ",H289&lt;&gt;"CZ",H288&lt;&gt;"CZ",AF291=AF288,AF291&lt;&gt;AF287,AF291&lt;&gt;AF292),A289-COUNTIF($H$263:$H288,"&lt;&gt;CZ")&amp;$AH$5&amp;A291-COUNTIF($H$263:$H291,"&lt;&gt;CZ"),IF(AND(H291="CZ",H290&lt;&gt;"CZ",H289&lt;&gt;"CZ",H288&lt;&gt;"CZ",AF291=AF288,AF291&lt;&gt;AF287,AF291&lt;&gt;AF292),A291-COUNTIF($H$263:$H291,"&lt;&gt;CZ"),IF(AND(H291="CZ",H290="CZ",H289&lt;&gt;"CZ",H292="CZ",AF291=AF289,AF291&lt;&gt;AF288,AF291=AF292,AF291&lt;&gt;AF293),A290-COUNTIF($H$263:$H289,"&lt;&gt;CZ")&amp;$AH$5&amp;A292-COUNTIF($H$263:$H292,"&lt;&gt;CZ"),IF(AND(H291="CZ",H290="CZ",H289="CZ",H292&lt;&gt;"CZ",AF291=AF289,AF291&lt;&gt;AF288,AF291=AF292,AF291&lt;&gt;AF293),A289-COUNTIF($H$263:$H289,"&lt;&gt;CZ")&amp;$AH$5&amp;A292-COUNTIF($H$263:$H292,"&lt;&gt;CZ"),IF(AND(H291="CZ",H290&lt;&gt;"CZ",H289&lt;&gt;"CZ",H292="CZ",AF291=AF289,AF291&lt;&gt;AF288,AF291=AF292,AF291&lt;&gt;AF293),A290-COUNTIF($H$263:$H289,"&lt;&gt;CZ")&amp;$AH$5&amp;A292-COUNTIF($H$263:$H292,"&lt;&gt;CZ"),IF(AND(H291="CZ",H290&lt;&gt;"CZ",H289="CZ",H292="CZ",AF291=AF289,AF291&lt;&gt;AF288,AF291=AF292,AF291&lt;&gt;AF293),A289-COUNTIF($H$263:$H289,"&lt;&gt;CZ")&amp;$AH$5&amp;A292-COUNTIF($H$263:$H292,"&lt;&gt;CZ"),IF(AND(H291="CZ",H290&lt;&gt;"CZ",H289="CZ",H292&lt;&gt;"CZ",AF291=AF289,AF291&lt;&gt;AF288,AF291=AF292,AF291&lt;&gt;AF293),A289-COUNTIF($H$263:$H289,"&lt;&gt;CZ")&amp;$AH$5&amp;A292-COUNTIF($H$263:$H292,"&lt;&gt;CZ"),IF(AND(H291="CZ",H290="CZ",H289&lt;&gt;"CZ",H292&lt;&gt;"CZ",AF292=AF289,AF291&lt;&gt;AF288,AF291&lt;&gt;AF293),A290-COUNTIF($H$263:$H289,"&lt;&gt;CZ")&amp;$AH$5&amp;A292-COUNTIF($H$263:$H292,"&lt;&gt;CZ"),IF(AND(H291="CZ",H290&lt;&gt;"CZ",H289&lt;&gt;"CZ",H292&lt;&gt;"CZ",AF292=AF289,AF291&lt;&gt;AF288,AF291&lt;&gt;AF293),A290-COUNTIF($H$263:$H289,"&lt;&gt;CZ"),IF(AND(H291="CZ",H290&lt;&gt;"CZ",H292="CZ",H293="CZ",AF293=AF290,AF291&lt;&gt;AF289,AF291&lt;&gt;AF294),A291-COUNTIF($H$263:$H290,"&lt;&gt;CZ")&amp;$AH$5&amp;A293-COUNTIF($H$263:$H293,"&lt;&gt;CZ"),IF(AND(H291="CZ",H290="CZ",H292&lt;&gt;"CZ",H293="CZ",AF293=AF290,AF291&lt;&gt;AF289,AF291&lt;&gt;AF294),A290-COUNTIF($H$263:$H290,"&lt;&gt;CZ")&amp;$AH$5&amp;A293-COUNTIF($H$263:$H293,"&lt;&gt;CZ"),IF(AND(H291="CZ",H290="CZ",H292="CZ",H293&lt;&gt;"CZ",AF293=AF290,AF291&lt;&gt;AF289,AF291&lt;&gt;AF294),A290-COUNTIF($H$263:$H290,"&lt;&gt;CZ")&amp;$AH$5&amp;A293-COUNTIF($H$263:$H293,"&lt;&gt;CZ"),IF(AND(H291="CZ",H290&lt;&gt;"CZ",H292&lt;&gt;"CZ",H293="CZ",AF293=AF290,AF291&lt;&gt;AF289,AF291&lt;&gt;AF294),A291-COUNTIF($H$263:$H290,"&lt;&gt;CZ")&amp;$AH$5&amp;A293-COUNTIF($H$263:$H293,"&lt;&gt;CZ"),IF(AND(H291="CZ",H290&lt;&gt;"CZ",H292="CZ",H293&lt;&gt;"CZ",AF293=AF290,AF291&lt;&gt;AF289,AF291&lt;&gt;AF294),A291-COUNTIF($H$263:$H290,"&lt;&gt;CZ")&amp;$AH$5&amp;A293-COUNTIF($H$263:$H293,"&lt;&gt;CZ"),IF(AND(H291="CZ",H290="CZ",H292&lt;&gt;"CZ",H293&lt;&gt;"CZ",AF293=AF290,AF291&lt;&gt;AF289,AF291&lt;&gt;AF294),A290-COUNTIF($H$263:$H290,"&lt;&gt;CZ")&amp;$AH$5&amp;A293-COUNTIF($H$263:$H293,"&lt;&gt;CZ"),IF(AND(H291="CZ",H290&lt;&gt;"CZ",H292&lt;&gt;"CZ",H293&lt;&gt;"CZ",AF293=AF290,AF291&lt;&gt;AF289,AF291&lt;&gt;AF294),A291-COUNTIF($H$263:$H290,"&lt;&gt;CZ"),IF(AND(H291="CZ",H292="CZ",H293="CZ",H294&lt;&gt;"CZ",AF291&lt;&gt;AF290,AF291=AF294,AF291&lt;&gt;AF295),A291-COUNTIF($H$263:$H291,"&lt;&gt;CZ")&amp;$AH$5&amp;A294-COUNTIF($H$263:$H294,"&lt;&gt;CZ"),IF(AND(H291="CZ",H292="CZ",H293&lt;&gt;"CZ",H294="CZ",AF291&lt;&gt;AF290,AF291=AF294,AF291&lt;&gt;AF295),A291-COUNTIF($H$263:$H291,"&lt;&gt;CZ")&amp;$AH$5&amp;A294-COUNTIF($H$263:$H294,"&lt;&gt;CZ"),IF(AND(H291="CZ",H292&lt;&gt;"CZ",H293="CZ",H294="CZ",AF291&lt;&gt;AF290,AF291=AF294,AF291&lt;&gt;AF295),A291-COUNTIF($H$263:$H291,"&lt;&gt;CZ")&amp;$AH$5&amp;A294-COUNTIF($H$263:$H294,"&lt;&gt;CZ"),IF(AND(H291="CZ",H292&lt;&gt;"CZ",H293&lt;&gt;"CZ",H294="CZ",AF291&lt;&gt;AF290,AF291=AF294,AF291&lt;&gt;AF295),A291-COUNTIF($H$263:$H291,"&lt;&gt;CZ")&amp;$AH$5&amp;A294-COUNTIF($H$263:$H294,"&lt;&gt;CZ"),"")))))))))))))))))))))))))))))))))))))))))))))))))))))</f>
        <v/>
      </c>
      <c r="AJ291" s="102" t="str">
        <f>IF(AI291&lt;&gt;"","",IF(AND(H291="CZ",H292&lt;&gt;"CZ",H293="CZ",H294&lt;&gt;"CZ",AF291&lt;&gt;AF290,AF291=AF294,AF291&lt;&gt;AF295),A291-COUNTIF($H$263:$H291,"&lt;&gt;CZ")&amp;$AH$5&amp;A294-COUNTIF($H$263:$H294,"&lt;&gt;CZ"),IF(AND(H291="CZ",H292="CZ",H293&lt;&gt;"CZ",H294&lt;&gt;"CZ",AF291&lt;&gt;AF290,AF291=AF294,AF291&lt;&gt;AF295),A291-COUNTIF($H$263:$H291,"&lt;&gt;CZ")&amp;$AH$5&amp;A294-COUNTIF($H$263:$H294,"&lt;&gt;CZ"),IF(AND(H291="CZ",H292&lt;&gt;"CZ",H293&lt;&gt;"CZ",H294&lt;&gt;"CZ",AF291&lt;&gt;AF290,AF291=AF294,AF291&lt;&gt;AF295),A291-COUNTIF($H$263:$H291,"&lt;&gt;CZ"),IF(AND(H291="CZ",H290&lt;&gt;"CZ",H289="CZ",H288="CZ",H287="CZ",AF291=AF287,AF291&lt;&gt;AF286,AF291&lt;&gt;AF292),A287-COUNTIFS($H$263:$H287,"&lt;&gt;CZ")&amp;$AH$5&amp;A291-COUNTIFS($H$263:$H291,"&lt;&gt;CZ"),IF(AND(H291="CZ",H290="CZ",H289&lt;&gt;"CZ",H288="CZ",H287="CZ",AF291=AF287,AF291&lt;&gt;AF286,AF291&lt;&gt;AF292),A287-COUNTIFS($H$263:$H287,"&lt;&gt;CZ")&amp;$AH$5&amp;A291-COUNTIFS($H$263:$H291,"&lt;&gt;CZ"),IF(AND(H291="CZ",H290="CZ",H289="CZ",H288&lt;&gt;"CZ",H287="CZ",AF291=AF287,AF291&lt;&gt;AF286,AF291&lt;&gt;AF292),A287-COUNTIFS($H$263:$H287,"&lt;&gt;CZ")&amp;$AH$5&amp;A291-COUNTIFS($H$263:$H291,"&lt;&gt;CZ"),IF(AND(H291="CZ",H290="CZ",H289="CZ",H288="CZ",H287&lt;&gt;"CZ",AF291=AF287,AF291&lt;&gt;AF286,AF291&lt;&gt;AF292),A288-COUNTIFS($H$263:$H287,"&lt;&gt;CZ")&amp;$AH$5&amp;A291-COUNTIFS($H$263:$H291,"&lt;&gt;CZ"),IF(AND(H291="CZ",H290&lt;&gt;"CZ",H289="CZ",H288="CZ",H287&lt;&gt;"CZ",AF291=AF287,AF291&lt;&gt;AF286,AF291&lt;&gt;AF292),A288-COUNTIFS($H$263:$H287,"&lt;&gt;CZ")&amp;$AH$5&amp;A291-COUNTIFS($H$263:$H291,"&lt;&gt;CZ"),IF(AND(H291="CZ",H290&lt;&gt;"CZ",H289="CZ",H288&lt;&gt;"CZ",H287="CZ",AF291=AF287,AF291&lt;&gt;AF286,AF291&lt;&gt;AF292),A287-COUNTIFS($H$263:$H287,"&lt;&gt;CZ")&amp;$AH$5&amp;A291-COUNTIFS($H$263:$H291,"&lt;&gt;CZ"),IF(AND(H291="CZ",H290&lt;&gt;"CZ",H289&lt;&gt;"CZ",H288="CZ",H287="CZ",AF291=AF287,AF291&lt;&gt;AF286,AF291&lt;&gt;AF292),A287-COUNTIFS($H$263:$H287,"&lt;&gt;CZ")&amp;$AH$5&amp;A291-COUNTIFS($H$263:$H291,"&lt;&gt;CZ"),IF(AND(H291="CZ",H290&lt;&gt;"CZ",H289&lt;&gt;"CZ",H288&lt;&gt;"CZ",H287="CZ",AF291=AF287,AF291&lt;&gt;AF286,AF291&lt;&gt;AF292),A287-COUNTIFS($H$263:$H287,"&lt;&gt;CZ")&amp;$AH$5&amp;A291-COUNTIFS($H$263:$H291,"&lt;&gt;CZ"),IF(AND(H291="CZ",H290&lt;&gt;"CZ",H289&lt;&gt;"CZ",H288="CZ",H287&lt;&gt;"CZ",AF291=AF287,AF291&lt;&gt;AF286,AF291&lt;&gt;AF292),A288-COUNTIFS($H$263:$H287,"&lt;&gt;CZ")&amp;$AH$5&amp;A291-COUNTIFS($H$263:$H291,"&lt;&gt;CZ"),IF(AND(H291="CZ",H290&lt;&gt;"CZ",H289="CZ",H288&lt;&gt;"CZ",H287&lt;&gt;"CZ",AF291=AF287,AF291&lt;&gt;AF286,AF291&lt;&gt;AF292),A288-COUNTIFS($H$263:$H287,"&lt;&gt;CZ")&amp;$AH$5&amp;A291-COUNTIFS($H$263:$H291,"&lt;&gt;CZ"),IF(AND(H291="CZ",H290="CZ",H289&lt;&gt;"CZ",H288&lt;&gt;"CZ",H287&lt;&gt;"CZ",AF291=AF287,AF291&lt;&gt;AF286,AF291&lt;&gt;AF292),A288-COUNTIFS($H$263:$H287,"&lt;&gt;CZ")&amp;$AH$5&amp;A291-COUNTIFS($H$263:$H291,"&lt;&gt;CZ"),IF(AND(H291="CZ",H290="CZ",H289&lt;&gt;"CZ",H288&lt;&gt;"CZ",H287="CZ",AF291=AF287,AF291&lt;&gt;AF286,AF291&lt;&gt;AF292),A287-COUNTIFS($H$263:$H287,"&lt;&gt;CZ")&amp;$AH$5&amp;A291-COUNTIFS($H$263:$H291,"&lt;&gt;CZ"),IF(AND(H291="CZ",H290="CZ",H289&lt;&gt;"CZ",H288="CZ",H287&lt;&gt;"CZ",AF291=AF287,AF291&lt;&gt;AF286,AF291&lt;&gt;AF292),A288-COUNTIFS($H$263:$H287,"&lt;&gt;CZ")&amp;$AH$5&amp;A291-COUNTIFS($H$263:$H291,"&lt;&gt;CZ"),IF(AND(H291="CZ",H290="CZ",H289="CZ",H288&lt;&gt;"CZ",H287&lt;&gt;"CZ",AF291=AF287,AF291&lt;&gt;AF286,AF291&lt;&gt;AF292),A288-COUNTIFS($H$263:$H287,"&lt;&gt;CZ")&amp;$AH$5&amp;A291-COUNTIFS($H$263:$H291,"&lt;&gt;CZ"),IF(AND(H291="CZ",H290&lt;&gt;"CZ",H289&lt;&gt;"CZ",H288&lt;&gt;"CZ",H287&lt;&gt;"CZ",AF291=AF287,AF291&lt;&gt;AF286,AF291&lt;&gt;AF292),A288-COUNTIFS($H$263:$H287,"&lt;&gt;CZ"),IF(AND(H291="CZ",H290&lt;&gt;"CZ",H289="CZ",H288="CZ",H292="CZ",AF292=AF288,AF291&lt;&gt;AF287,AF291&lt;&gt;AF293),A288-COUNTIFS($H$263:$H288,"&lt;&gt;CZ")&amp;$AH$5&amp;A292-COUNTIFS($H$263:$H292,"&lt;&gt;CZ"),IF(AND(H291="CZ",H290="CZ",H289&lt;&gt;"CZ",H288="CZ",H292="CZ",AF292=AF288,AF291&lt;&gt;AF287,AF291&lt;&gt;AF293),A288-COUNTIFS($H$263:$H288,"&lt;&gt;CZ")&amp;$AH$5&amp;A292-COUNTIFS($H$263:$H292,"&lt;&gt;CZ"),IF(AND(H291="CZ",H290="CZ",H289="CZ",H288&lt;&gt;"CZ",H292="CZ",AF292=AF288,AF291&lt;&gt;AF287,AF291&lt;&gt;AF293),A289-COUNTIFS($H$263:$H288,"&lt;&gt;CZ")&amp;$AH$5&amp;A292-COUNTIFS($H$263:$H292,"&lt;&gt;CZ"),IF(AND(H291="CZ",H290="CZ",H289="CZ",H288="CZ",H292&lt;&gt;"CZ",AF292=AF288,AF291&lt;&gt;AF287,AF291&lt;&gt;AF293),A288-COUNTIFS($H$263:$H288,"&lt;&gt;CZ")&amp;$AH$5&amp;A292-COUNTIFS($H$263:$H292,"&lt;&gt;CZ"),IF(AND(H291="CZ",H290&lt;&gt;"CZ",H289="CZ",H288="CZ",H292&lt;&gt;"CZ",AF292=AF288,AF291&lt;&gt;AF287,AF291&lt;&gt;AF293),A288-COUNTIFS($H$263:$H288,"&lt;&gt;CZ")&amp;$AH$5&amp;A292-COUNTIFS($H$263:$H292,"&lt;&gt;CZ"),IF(AND(H291="CZ",H290&lt;&gt;"CZ",H289="CZ",H288&lt;&gt;"CZ",H292="CZ",AF292=AF288,AF291&lt;&gt;AF287,AF291&lt;&gt;AF293),A289-COUNTIFS($H$263:$H288,"&lt;&gt;CZ")&amp;$AH$5&amp;A292-COUNTIFS($H$263:$H292,"&lt;&gt;CZ"),IF(AND(H291="CZ",H290&lt;&gt;"CZ",H289&lt;&gt;"CZ",H288="CZ",H292="CZ",AF292=AF288,AF291&lt;&gt;AF287,AF291&lt;&gt;AF293),A288-COUNTIFS($H$263:$H288,"&lt;&gt;CZ")&amp;$AH$5&amp;A292-COUNTIFS($H$263:$H292,"&lt;&gt;CZ"),IF(AND(H291="CZ",H290&lt;&gt;"CZ",H289&lt;&gt;"CZ",H288&lt;&gt;"CZ",H292="CZ",AF292=AF288,AF291&lt;&gt;AF287,AF291&lt;&gt;AF293),A289-COUNTIFS($H$263:$H288,"&lt;&gt;CZ")&amp;$AH$5&amp;A292-COUNTIFS($H$263:$H292,"&lt;&gt;CZ"),IF(AND(H291="CZ",H290&lt;&gt;"CZ",H289&lt;&gt;"CZ",H288="CZ",H292&lt;&gt;"CZ",AF292=AF288,AF291&lt;&gt;AF287,AF291&lt;&gt;AF293),A288-COUNTIFS($H$263:$H288,"&lt;&gt;CZ")&amp;$AH$5&amp;A292-COUNTIFS($H$263:$H292,"&lt;&gt;CZ"),IF(AND(H291="CZ",H290&lt;&gt;"CZ",H289="CZ",H288&lt;&gt;"CZ",H292&lt;&gt;"CZ",AF292=AF288,AF291&lt;&gt;AF287,AF291&lt;&gt;AF293),A289-COUNTIFS($H$263:$H288,"&lt;&gt;CZ")&amp;$AH$5&amp;A292-COUNTIFS($H$263:$H292,"&lt;&gt;CZ"),IF(AND(H291="CZ",H290="CZ",H289&lt;&gt;"CZ",H288&lt;&gt;"CZ",H292&lt;&gt;"CZ",AF292=AF288,AF291&lt;&gt;AF287,AF291&lt;&gt;AF293),A289-COUNTIFS($H$263:$H288,"&lt;&gt;CZ")&amp;$AH$5&amp;A292-COUNTIFS($H$263:$H292,"&lt;&gt;CZ"),IF(AND(H291="CZ",H290="CZ",H289&lt;&gt;"CZ",H288&lt;&gt;"CZ",H292="CZ",AF292=AF288,AF291&lt;&gt;AF287,AF291&lt;&gt;AF293),A289-COUNTIFS($H$263:$H288,"&lt;&gt;CZ")&amp;$AH$5&amp;A292-COUNTIFS($H$263:$H292,"&lt;&gt;CZ"),IF(AND(H291="CZ",H290="CZ",H289&lt;&gt;"CZ",H288="CZ",H292&lt;&gt;"CZ",AF292=AF288,AF291&lt;&gt;AF287,AF291&lt;&gt;AF293),A288-COUNTIFS($H$263:$H288,"&lt;&gt;CZ")&amp;$AH$5&amp;A292-COUNTIFS($H$263:$H292,"&lt;&gt;CZ"),IF(AND(H291="CZ",H290="CZ",H289="CZ",H288&lt;&gt;"CZ",H292&lt;&gt;"CZ",AF292=AF288,AF291&lt;&gt;AF287,AF291&lt;&gt;AF293),A289-COUNTIFS($H$263:$H288,"&lt;&gt;CZ")&amp;$AH$5&amp;A292-COUNTIFS($H$263:$H292,"&lt;&gt;CZ"),IF(AND(H291="CZ",H290&lt;&gt;"CZ",H289&lt;&gt;"CZ",H288&lt;&gt;"CZ",H292&lt;&gt;"CZ",AF292=AF288,AF291&lt;&gt;AF287,AF291&lt;&gt;AF293),A289-COUNTIFS($H$263:$H288,"&lt;&gt;CZ"),IF(AND(H291="CZ",H290&lt;&gt;"CZ",H289="CZ",H292="CZ",H293="CZ",AF293=AF289,AF291&lt;&gt;AF288,AF291&lt;&gt;AF294),A289-COUNTIFS($H$263:$H289,"&lt;&gt;CZ")&amp;$AH$5&amp;A293-COUNTIFS($H$263:$H293,"&lt;&gt;CZ"),IF(AND(H291="CZ",H290="CZ",H289&lt;&gt;"CZ",H292="CZ",H293="CZ",AF293=AF289,AF291&lt;&gt;AF288,AF291&lt;&gt;AF294),A290-COUNTIFS($H$263:$H289,"&lt;&gt;CZ")&amp;$AH$5&amp;A293-COUNTIFS($H$263:$H293,"&lt;&gt;CZ"),IF(AND(H291="CZ",H290="CZ",H289="CZ",H292&lt;&gt;"CZ",H293="CZ",AF293=AF289,AF291&lt;&gt;AF288,AF291&lt;&gt;AF294),A289-COUNTIFS($H$263:$H289,"&lt;&gt;CZ")&amp;$AH$5&amp;A293-COUNTIFS($H$263:$H293,"&lt;&gt;CZ"),IF(AND(H291="CZ",H290="CZ",H289="CZ",H292="CZ",H293&lt;&gt;"CZ",AF293=AF289,AF291&lt;&gt;AF288,AF291&lt;&gt;AF294),A289-COUNTIFS($H$263:$H289,"&lt;&gt;CZ")&amp;$AH$5&amp;A293-COUNTIFS($H$263:$H293,"&lt;&gt;CZ"),IF(AND(H291="CZ",H290&lt;&gt;"CZ",H289="CZ",H292="CZ",H293&lt;&gt;"CZ",AF293=AF289,AF291&lt;&gt;AF288,AF291&lt;&gt;AF294),A289-COUNTIFS($H$263:$H289,"&lt;&gt;CZ")&amp;$AH$5&amp;A293-COUNTIFS($H$263:$H293,"&lt;&gt;CZ"),IF(AND(H291="CZ",H290&lt;&gt;"CZ",H289="CZ",H292&lt;&gt;"CZ",H293="CZ",AF293=AF289,AF291&lt;&gt;AF288,AF291&lt;&gt;AF294),A289-COUNTIFS($H$263:$H289,"&lt;&gt;CZ")&amp;$AH$5&amp;A293-COUNTIFS($H$263:$H293,"&lt;&gt;CZ"),IF(AND(H291="CZ",H290&lt;&gt;"CZ",H289&lt;&gt;"CZ",H292="CZ",H293="CZ",AF293=AF289,AF291&lt;&gt;AF288,AF291&lt;&gt;AF294),A290-COUNTIFS($H$263:$H289,"&lt;&gt;CZ")&amp;$AH$5&amp;A293-COUNTIFS($H$263:$H293,"&lt;&gt;CZ"),IF(AND(H291="CZ",H290&lt;&gt;"CZ",H289&lt;&gt;"CZ",H292&lt;&gt;"CZ",H293="CZ",AF293=AF289,AF291&lt;&gt;AF288,AF291&lt;&gt;AF294),A290-COUNTIFS($H$263:$H289,"&lt;&gt;CZ")&amp;$AH$5&amp;A293-COUNTIFS($H$263:$H293,"&lt;&gt;CZ"),IF(AND(H291="CZ",H290&lt;&gt;"CZ",H289&lt;&gt;"CZ",H292="CZ",H293&lt;&gt;"CZ",AF293=AF289,AF291&lt;&gt;AF288,AF291&lt;&gt;AF294),A290-COUNTIFS($H$263:$H289,"&lt;&gt;CZ")&amp;$AH$5&amp;A293-COUNTIFS($H$263:$H293,"&lt;&gt;CZ"),IF(AND(H291="CZ",H290&lt;&gt;"CZ",H289="CZ",H292&lt;&gt;"CZ",H293&lt;&gt;"CZ",AF293=AF289,AF291&lt;&gt;AF288,AF291&lt;&gt;AF294),A289-COUNTIFS($H$263:$H289,"&lt;&gt;CZ")&amp;$AH$5&amp;A293-COUNTIFS($H$263:$H293,"&lt;&gt;CZ"),IF(AND(H291="CZ",H290="CZ",H289&lt;&gt;"CZ",H292&lt;&gt;"CZ",H293&lt;&gt;"CZ",AF293=AF289,AF291&lt;&gt;AF288,AF291&lt;&gt;AF294),A290-COUNTIFS($H$263:$H289,"&lt;&gt;CZ")&amp;$AH$5&amp;A293-COUNTIFS($H$263:$H293,"&lt;&gt;CZ"),IF(AND(H291="CZ",H290="CZ",H289&lt;&gt;"CZ",H292&lt;&gt;"CZ",H293="CZ",AF293=AF289,AF291&lt;&gt;AF288,AF291&lt;&gt;AF294),A290-COUNTIFS($H$263:$H289,"&lt;&gt;CZ")&amp;$AH$5&amp;A293-COUNTIFS($H$263:$H293,"&lt;&gt;CZ"),IF(AND(H291="CZ",H290="CZ",H289&lt;&gt;"CZ",H292="CZ",H293&lt;&gt;"CZ",AF293=AF289,AF291&lt;&gt;AF288,AF291&lt;&gt;AF294),A290-COUNTIFS($H$263:$H289,"&lt;&gt;CZ")&amp;$AH$5&amp;A293-COUNTIFS($H$263:$H293,"&lt;&gt;CZ"),IF(AND(H291="CZ",H290="CZ",H289="CZ",H292&lt;&gt;"CZ",H293&lt;&gt;"CZ",AF293=AF289,AF291&lt;&gt;AF288,AF291&lt;&gt;AF294),A289-COUNTIFS($H$263:$H289,"&lt;&gt;CZ")&amp;$AH$5&amp;A293-COUNTIFS($H$263:$H293,"&lt;&gt;CZ"),""))))))))))))))))))))))))))))))))))))))))))))))))</f>
        <v/>
      </c>
      <c r="AK291" s="102" t="str">
        <f>IF(AI291&lt;&gt;"","",IF(AJ291&lt;&gt;"","",IF(AND(H290="CZ",H289&lt;&gt;"CZ",H288&lt;&gt;"CZ",H291&lt;&gt;"CZ",H292&lt;&gt;"CZ",AF292=AF288,AF290&lt;&gt;AF287,AF290&lt;&gt;AF293),A289-COUNTIFS($H$263:$H288,"&lt;&gt;CZ"),IF(AND(H291="CZ",H290&lt;&gt;"CZ",H292="CZ",H293="CZ",H294="CZ",AF294=AF290,AF291&lt;&gt;AF289,AF291&lt;&gt;AF295),A291-COUNTIFS($H$263:$H290,"&lt;&gt;CZ")&amp;$AH$5&amp;A294-COUNTIFS($H$263:$H294,"&lt;&gt;CZ"),IF(AND(H291="CZ",H290="CZ",H292&lt;&gt;"CZ",H293="CZ",H294="CZ",AF294=AF290,AF291&lt;&gt;AF289,AF291&lt;&gt;AF295),A290-COUNTIFS($H$263:$H290,"&lt;&gt;CZ")&amp;$AH$5&amp;A294-COUNTIFS($H$263:$H294,"&lt;&gt;CZ"),IF(AND(H291="CZ",H290="CZ",H292="CZ",H293&lt;&gt;"CZ",H294="CZ",AF294=AF290,AF291&lt;&gt;AF289,AF291&lt;&gt;AF295),A290-COUNTIFS($H$263:$H290,"&lt;&gt;CZ")&amp;$AH$5&amp;A294-COUNTIFS($H$263:$H294,"&lt;&gt;CZ"),IF(AND(H291="CZ",H290="CZ",H292="CZ",H293="CZ",H294&lt;&gt;"CZ",AF294=AF290,AF291&lt;&gt;AF289,AF291&lt;&gt;AF295),A290-COUNTIFS($H$263:$H290,"&lt;&gt;CZ")&amp;$AH$5&amp;A294-COUNTIFS($H$263:$H294,"&lt;&gt;CZ"),IF(AND(H291="CZ",H290&lt;&gt;"CZ",H292="CZ",H293="CZ",H294&lt;&gt;"CZ",AF294=AF290,AF291&lt;&gt;AF289,AF291&lt;&gt;AF295),A291-COUNTIFS($H$263:$H290,"&lt;&gt;CZ")&amp;$AH$5&amp;A294-COUNTIFS($H$263:$H294,"&lt;&gt;CZ"),IF(AND(H291="CZ",H290&lt;&gt;"CZ",H292="CZ",H293&lt;&gt;"CZ",H294="CZ",AF294=AF290,AF291&lt;&gt;AF289,AF291&lt;&gt;AF295),A291-COUNTIFS($H$263:$H290,"&lt;&gt;CZ")&amp;$AH$5&amp;A294-COUNTIFS($H$263:$H294,"&lt;&gt;CZ"),IF(AND(H291="CZ",H290&lt;&gt;"CZ",H292&lt;&gt;"CZ",H293="CZ",H294="CZ",AF294=AF290,AF291&lt;&gt;AF289,AF291&lt;&gt;AF295),A291-COUNTIFS($H$263:$H290,"&lt;&gt;CZ")&amp;$AH$5&amp;A294-COUNTIFS($H$263:$H294,"&lt;&gt;CZ"),IF(AND(H291="CZ",H290&lt;&gt;"CZ",H292&lt;&gt;"CZ",H293&lt;&gt;"CZ",H294="CZ",AF294=AF290,AF291&lt;&gt;AF289,AF291&lt;&gt;AF295),A291-COUNTIFS($H$263:$H290,"&lt;&gt;CZ")&amp;$AH$5&amp;A294-COUNTIFS($H$263:$H294,"&lt;&gt;CZ"),IF(AND(H291="CZ",H290&lt;&gt;"CZ",H292&lt;&gt;"CZ",H293&lt;&gt;"CZ",H294&lt;&gt;"CZ",AF294=AF290,AF291&lt;&gt;AF289,AF291&lt;&gt;AF295),A294-COUNTIFS($H$263:$H294,"&lt;&gt;CZ"),IF(AND(H291="CZ",H290&lt;&gt;"CZ",H292&lt;&gt;"CZ",H293="CZ",H294&lt;&gt;"CZ",AF294=AF290,AF291&lt;&gt;AF289,AF291&lt;&gt;AF295),A291-COUNTIFS($H$263:$H290,"&lt;&gt;CZ")&amp;$AH$5&amp;A294-COUNTIFS($H$263:$H294,"&lt;&gt;CZ"),IF(AND(H291="CZ",H290="CZ",H292="CZ",H293&lt;&gt;"CZ",H294&lt;&gt;"CZ",AF294=AF290,AF291&lt;&gt;AF289,AF291&lt;&gt;AF295),A290-COUNTIFS($H$263:$H290,"&lt;&gt;CZ")&amp;$AH$5&amp;A294-COUNTIFS($H$263:$H294,"&lt;&gt;CZ"),IF(AND(H291="CZ",H290="CZ",H292&lt;&gt;"CZ",H293&lt;&gt;"CZ",H294&lt;&gt;"CZ",AF294=AF290,AF291&lt;&gt;AF289,AF291&lt;&gt;AF295),A290-COUNTIFS($H$263:$H290,"&lt;&gt;CZ")&amp;$AH$5&amp;A294-COUNTIFS($H$263:$H294,"&lt;&gt;CZ"),IF(AND(H291="CZ",H290="CZ",H292&lt;&gt;"CZ",H293&lt;&gt;"CZ",H294="CZ",AF294=AF290,AF291&lt;&gt;AF289,AF291&lt;&gt;AF295),A290-COUNTIFS($H$263:$H290,"&lt;&gt;CZ")&amp;$AH$5&amp;A294-COUNTIFS($H$263:$H294,"&lt;&gt;CZ"),IF(AND(H291="CZ",H290="CZ",H292&lt;&gt;"CZ",H293="CZ",H294&lt;&gt;"CZ",AF294=AF290,AF291&lt;&gt;AF289,AF291&lt;&gt;AF295),A290-COUNTIFS($H$263:$H290,"&lt;&gt;CZ")&amp;$AH$5&amp;A294-COUNTIFS($H$263:$H294,"&lt;&gt;CZ"),IF(AND(H291="CZ",H290&lt;&gt;"CZ",H292="CZ",H293&lt;&gt;"CZ",H294&lt;&gt;"CZ",AF294=AF290,AF291&lt;&gt;AF289,AF291&lt;&gt;AF295),A291-COUNTIFS($H$263:$H290,"&lt;&gt;CZ")&amp;$AH$5&amp;A294-COUNTIFS($H$263:$H294,"&lt;&gt;CZ"),IF(AND(H291="CZ",H292&lt;&gt;"CZ",H293="CZ",H294="CZ",H295="CZ",AF291=AF295,AF291&lt;&gt;AF290,AF291&lt;&gt;AF296),A291-COUNTIFS($H$263:$H291,"&lt;&gt;CZ")&amp;$AH$5&amp;A295-COUNTIFS($H$263:$H295,"&lt;&gt;CZ"),IF(AND(H291="CZ",H292="CZ",H293&lt;&gt;"CZ",H294="CZ",H295="CZ",AF291=AF295,AF291&lt;&gt;AF290,AF291&lt;&gt;AF296),A291-COUNTIFS($H$263:$H291,"&lt;&gt;CZ")&amp;$AH$5&amp;A295-COUNTIFS($H$263:$H295,"&lt;&gt;CZ"),IF(AND(H291="CZ",H292="CZ",H293="CZ",H294&lt;&gt;"CZ",H295="CZ",AF291=AF295,AF291&lt;&gt;AF290,AF291&lt;&gt;AF296),A291-COUNTIFS($H$263:$H291,"&lt;&gt;CZ")&amp;$AH$5&amp;A295-COUNTIFS($H$263:$H295,"&lt;&gt;CZ"),IF(AND(H291="CZ",H292="CZ",H293="CZ",H294="CZ",H295&lt;&gt;"CZ",AF291=AF295,AF291&lt;&gt;AF290,AF291&lt;&gt;AF296),A291-COUNTIFS($H$263:$H291,"&lt;&gt;CZ")&amp;$AH$5&amp;A295-COUNTIFS($H$263:$H295,"&lt;&gt;CZ"),IF(AND(H291="CZ",H290&lt;&gt;"CZ",H289="CZ",H288="CZ",H292&lt;&gt;"CZ",AF292=AF288,AF291&lt;&gt;AF287,AF291&lt;&gt;AF293),A288-COUNTIFS($H$263:$H288,"&lt;&gt;CZ")&amp;$AH$5&amp;A292-COUNTIFS($H$263:$H292,"&lt;&gt;CZ"),IF(AND(H291="CZ",H292&lt;&gt;"CZ",H293="CZ",H294="CZ",H295&lt;&gt;"CZ",AF291=AF295,AF291&lt;&gt;AF290,AF291&lt;&gt;AF296),A291-COUNTIFS($H$263:$H291,"&lt;&gt;CZ")&amp;$AH$5&amp;A295-COUNTIFS($H$263:$H295,"&lt;&gt;CZ"),IF(AND(H291="CZ",H292&lt;&gt;"CZ",H293="CZ",H294&lt;&gt;"CZ",H295="CZ",AF291=AF295,AF291&lt;&gt;AF290,AF291&lt;&gt;AF296),A291-COUNTIFS($H$263:$H291,"&lt;&gt;CZ")&amp;$AH$5&amp;A295-COUNTIFS($H$263:$H295,"&lt;&gt;CZ"),IF(AND(H291="CZ",H292&lt;&gt;"CZ",H293&lt;&gt;"CZ",H294="CZ",H295="CZ",AF291=AF295,AF291&lt;&gt;AF290,AF291&lt;&gt;AF296),A291-COUNTIFS($H$263:$H291,"&lt;&gt;CZ")&amp;$AH$5&amp;A295-COUNTIFS($H$263:$H295,"&lt;&gt;CZ"),IF(AND(H291="CZ",H292&lt;&gt;"CZ",H293&lt;&gt;"CZ",H294&lt;&gt;"CZ",H295="CZ",AF291=AF295,AF291&lt;&gt;AF290,AF291&lt;&gt;AF296),A291-COUNTIFS($H$263:$H291,"&lt;&gt;CZ")&amp;$AH$5&amp;A295-COUNTIFS($H$263:$H295,"&lt;&gt;CZ"),IF(AND(H291="CZ",H292&lt;&gt;"CZ",H293&lt;&gt;"CZ",H294="CZ",H295&lt;&gt;"CZ",AF291=AF295,AF291&lt;&gt;AF290,AF291&lt;&gt;AF296),A291-COUNTIFS($H$263:$H291,"&lt;&gt;CZ")&amp;$AH$5&amp;A295-COUNTIFS($H$263:$H295,"&lt;&gt;CZ"),IF(AND(H291="CZ",H292&lt;&gt;"CZ",H293="CZ",H294&lt;&gt;"CZ",H295&lt;&gt;"CZ",AF291=AF295,AF291&lt;&gt;AF290,AF291&lt;&gt;AF296),A291-COUNTIFS($H$263:$H291,"&lt;&gt;CZ")&amp;$AH$5&amp;A295-COUNTIFS($H$263:$H295,"&lt;&gt;CZ"),IF(AND(H291="CZ",H292="CZ",H293&lt;&gt;"CZ",H294&lt;&gt;"CZ",H295&lt;&gt;"CZ",AF291=AF295,AF291&lt;&gt;AF290,AF291&lt;&gt;AF296),A291-COUNTIFS($H$263:$H291,"&lt;&gt;CZ")&amp;$AH$5&amp;A295-COUNTIFS($H$263:$H295,"&lt;&gt;CZ"),IF(AND(H291="CZ",H292="CZ",H293="CZ",H294&lt;&gt;"CZ",H295&lt;&gt;"CZ",AF291=AF295,AF291&lt;&gt;AF290,AF291&lt;&gt;AF296),A291-COUNTIFS($H$263:$H291,"&lt;&gt;CZ")&amp;$AH$5&amp;A295-COUNTIFS($H$263:$H295,"&lt;&gt;CZ"),IF(AND(H291="CZ",H292="CZ",H293&lt;&gt;"CZ",H294="CZ",H295&lt;&gt;"CZ",AF291=AF295,AF291&lt;&gt;AF290,AF291&lt;&gt;AF296),A291-COUNTIFS($H$263:$H291,"&lt;&gt;CZ")&amp;$AH$5&amp;A295-COUNTIFS($H$263:$H295,"&lt;&gt;CZ"),IF(AND(H291="CZ",H292="CZ",H293="CZ",H294&lt;&gt;"CZ",H295&lt;&gt;"CZ",AF291=AF295,AF291&lt;&gt;AF290,AF291&lt;&gt;AF296),A291-COUNTIFS($H$263:$H291,"&lt;&gt;CZ")&amp;$AH$5&amp;A295-COUNTIFS($H$263:$H295,"&lt;&gt;CZ"),IF(AND(H291="CZ",H292="CZ",H293&lt;&gt;"CZ",H294&lt;&gt;"CZ",H295&lt;&gt;"CZ",AF291=AF295,AF291&lt;&gt;AF290,AF291&lt;&gt;AF296),A295-COUNTIFS($H$263:$H295,"&lt;&gt;CZ"),""))))))))))))))))))))))))))))))))))</f>
        <v/>
      </c>
      <c r="AL291" s="120" t="str">
        <f t="shared" si="17"/>
        <v/>
      </c>
    </row>
    <row r="292" spans="1:38" s="104" customFormat="1" ht="15" hidden="1" customHeight="1">
      <c r="A292" s="105">
        <v>30</v>
      </c>
      <c r="B292" s="106" t="e">
        <v>#N/A</v>
      </c>
      <c r="C292" s="107" t="s">
        <v>251</v>
      </c>
      <c r="D292" s="107" t="s">
        <v>251</v>
      </c>
      <c r="E292" s="106" t="s">
        <v>251</v>
      </c>
      <c r="F292" s="108"/>
      <c r="G292" s="109" t="s">
        <v>251</v>
      </c>
      <c r="H292" s="110" t="s">
        <v>251</v>
      </c>
      <c r="I292" s="111"/>
      <c r="J292" s="112" t="s">
        <v>251</v>
      </c>
      <c r="K292" s="111"/>
      <c r="L292" s="112" t="s">
        <v>251</v>
      </c>
      <c r="M292" s="111"/>
      <c r="N292" s="112" t="s">
        <v>251</v>
      </c>
      <c r="O292" s="111"/>
      <c r="P292" s="112" t="s">
        <v>251</v>
      </c>
      <c r="Q292" s="111"/>
      <c r="R292" s="112" t="s">
        <v>251</v>
      </c>
      <c r="S292" s="113"/>
      <c r="T292" s="112" t="s">
        <v>251</v>
      </c>
      <c r="U292" s="111"/>
      <c r="V292" s="112" t="s">
        <v>251</v>
      </c>
      <c r="W292" s="111"/>
      <c r="X292" s="112" t="s">
        <v>251</v>
      </c>
      <c r="Y292" s="111"/>
      <c r="Z292" s="112" t="s">
        <v>251</v>
      </c>
      <c r="AA292" s="111"/>
      <c r="AB292" s="112" t="s">
        <v>251</v>
      </c>
      <c r="AC292" s="111"/>
      <c r="AD292" s="112" t="s">
        <v>251</v>
      </c>
      <c r="AE292" s="116">
        <v>0</v>
      </c>
      <c r="AF292" s="117" t="s">
        <v>251</v>
      </c>
      <c r="AG292" s="118" t="s">
        <v>251</v>
      </c>
      <c r="AH292" s="100" t="str">
        <f t="shared" ca="1" si="16"/>
        <v/>
      </c>
      <c r="AI292" s="119" t="str">
        <f>IF(H292="","",IF(H292&lt;&gt;"CZ","NE",IF(AND(H292="CZ",AF291&lt;&gt;AF292,AF292&lt;&gt;AF293),A292-COUNTIF($H$263:$H292,"&lt;&gt;CZ"),IF(AND(H292="CZ",H291="CZ",AF292=AF291,AF292&lt;&gt;AF290,AF292&lt;&gt;AF293),A291-COUNTIF($H$263:$H292,"&lt;&gt;CZ")&amp;$AH$5&amp;A292-COUNTIF($H$263:$H292,"&lt;&gt;CZ"),IF(AND(H292="CZ",H293="CZ",AF292&lt;&gt;AF291,AF292=AF293,AF292&lt;&gt;AF294),A292-COUNTIF($H$263:$H292,"&lt;&gt;CZ")&amp;$AH$5&amp;A293-COUNTIF($H$263:$H293,"&lt;&gt;CZ"),IF(AND(H292="CZ",H291="CZ",H290="CZ",AF292=AF290,AF292&lt;&gt;AF289,AF292&lt;&gt;AF293),A290-COUNTIF($H$263:$H292,"&lt;&gt;CZ")&amp;$AH$5&amp;A292-COUNTIF($H$263:$H292,"&lt;&gt;CZ"),IF(AND(H292="CZ",H291="CZ",H293="CZ",AF293=AF291,AF292&lt;&gt;AF290,AF292&lt;&gt;AF294),A291-COUNTIF($H$263:$H291,"&lt;&gt;CZ")&amp;$AH$5&amp;A293-COUNTIF($H$263:$H293,"&lt;&gt;CZ"),IF(AND(H292="CZ",H293="CZ",H294="CZ",AF292&lt;&gt;AF291,AF292=AF294,AF292&lt;&gt;AF295),A292-COUNTIF($H$263:$H292,"&lt;&gt;CZ")&amp;$AH$5&amp;A294-COUNTIF($H$263:$H294,"&lt;&gt;CZ"),IF(AND(H292="CZ",H291="CZ",H290="CZ",H289="CZ",AF292=AF289,AF292&lt;&gt;AF288,AF292&lt;&gt;AF293),A289-COUNTIF($H$263:$H289,"&lt;&gt;CZ")&amp;$AH$5&amp;A292-COUNTIF($H$263:$H292,"&lt;&gt;CZ"),IF(AND(H292="CZ",H291="CZ",H290="CZ",H293="CZ",AF293=AF290,AF292&lt;&gt;AF289,AF292&lt;&gt;AF294),A290-COUNTIF($H$263:$H290,"&lt;&gt;CZ")&amp;$AH$5&amp;A293-COUNTIF($H$263:$H293,"&lt;&gt;CZ"),IF(AND(H292="CZ",H291="CZ",H293="CZ",H294="CZ",AF294=AF291,AF292&lt;&gt;AF290,AF292&lt;&gt;AF295),A291-COUNTIF($H$263:$H291,"&lt;&gt;CZ")&amp;$AH$5&amp;A294-COUNTIF($H$263:$H294,"&lt;&gt;CZ"),IF(AND(H292="CZ",H293="CZ",H294="CZ",H295="CZ",AF292&lt;&gt;AF291,AF292=AF295,AF292&lt;&gt;AF296),A292-COUNTIF($H$263:$H292,"&lt;&gt;CZ")&amp;$AH$5&amp;A295-COUNTIF($H$263:$H295,"&lt;&gt;CZ"),IF(AND(H292="CZ",H291="CZ",H290="CZ",H289="CZ",H288="CZ",AF292=AF288,AF292&lt;&gt;AF287,AF292&lt;&gt;AF293),A288-COUNTIF($H$263:$H288,"&lt;&gt;CZ")&amp;$AH$5&amp;A292-COUNTIF($H$263:$H292,"&lt;&gt;CZ"),IF(AND(H292="CZ",H291="CZ",H290="CZ",H289="CZ",H293="CZ",AF293=AF289,AF292&lt;&gt;AF288,AF292&lt;&gt;AF294),A289-COUNTIF($H$263:$H289,"&lt;&gt;CZ")&amp;$AH$5&amp;A293-COUNTIF($H$263:$H293,"&lt;&gt;CZ"),IF(AND(H292="CZ",H291="CZ",H290="CZ",H293="CZ",H294="CZ",AF294=AF290,AF292&lt;&gt;AF289,AF292&lt;&gt;AF295),A290-COUNTIF($H$263:$H290,"&lt;&gt;CZ")&amp;$AH$5&amp;A294-COUNTIF($H$263:$H294,"&lt;&gt;CZ"),IF(AND(H292="CZ",H291="CZ",H293="CZ",H294="CZ",H295="CZ",AF295=AF291,AF292&lt;&gt;AF290,AF292&lt;&gt;AF296),A291-COUNTIF($H$263:$H291,"&lt;&gt;CZ")&amp;$AH$5&amp;A295-COUNTIF($H$263:$H295,"&lt;&gt;CZ"),IF(AND(H292="CZ",H293="CZ",H294="CZ",H295="CZ",H296="CZ",AF292&lt;&gt;AF291,AF292=AF296,AF292&lt;&gt;AF297),A292-COUNTIF($H$263:$H292,"&lt;&gt;CZ")&amp;$AH$5&amp;A296-COUNTIF($H$263:$H296,"&lt;&gt;CZ"),IF(AND(H292="CZ",H291&lt;&gt;"CZ",AF292=AF291,AF292&lt;&gt;AF290,AF292&lt;&gt;AF293),A292-COUNTIF($H$263:$H292,"&lt;&gt;CZ"),IF(AND(H292="CZ",H293&lt;&gt;"CZ",AF292&lt;&gt;AF291,AF292=AF293,AF292&lt;&gt;AF294),A292-COUNTIF($H$263:$H292,"&lt;&gt;CZ"),IF(AND(H292="CZ",H291&lt;&gt;"CZ",H290="CZ",AF292=AF290,AF292&lt;&gt;AF289,AF292&lt;&gt;AF293),A290-COUNTIF($H$263:$H290,"&lt;&gt;CZ")&amp;$AH$5&amp;A292-COUNTIF($H$263:$H292,"&lt;&gt;CZ"),IF(AND(H292="CZ",H291="CZ",H290&lt;&gt;"CZ",AF292=AF290,AF292&lt;&gt;AF289,AF292&lt;&gt;AF293),A291-COUNTIF($H$263:$H290,"&lt;&gt;CZ")&amp;$AH$5&amp;A292-COUNTIF($H$263:$H292,"&lt;&gt;CZ"),IF(AND(H292="CZ",H291&lt;&gt;"CZ",H290&lt;&gt;"CZ",AF292=AF290,AF292&lt;&gt;AF289,AF292&lt;&gt;AF293),A292-COUNTIF($H$263:$H292,"&lt;&gt;CZ"),IF(AND(H292="CZ",H291&lt;&gt;"CZ",H293="CZ",AF292=AF291,AF292&lt;&gt;AF290,AF292=AF293,AF292&lt;&gt;AF294),A292-COUNTIF($H$263:$H291,"&lt;&gt;CZ")&amp;$AH$5&amp;A293-COUNTIF($H$263:$H293,"&lt;&gt;CZ"),IF(AND(H292="CZ",H291="CZ",H293&lt;&gt;"CZ",AF293=AF291,AF292&lt;&gt;AF290,AF292&lt;&gt;AF294),A291-COUNTIF($H$263:$H291,"&lt;&gt;CZ")&amp;$AH$5&amp;A293-COUNTIF($H$263:$H293,"&lt;&gt;CZ"),IF(AND(H292="CZ",H291&lt;&gt;"CZ",H293&lt;&gt;"CZ",AF293=AF291,AF292&lt;&gt;AF290,AF292&lt;&gt;AF294),A292-COUNTIF($H$263:$H291,"&lt;&gt;CZ"),IF(AND(H292="CZ",H293&lt;&gt;"CZ",H294="CZ",AF292&lt;&gt;AF291,AF292=AF294,AF292&lt;&gt;AF295),A292-COUNTIF($H$263:$H292,"&lt;&gt;CZ")&amp;$AH$5&amp;A294-COUNTIF($H$263:$H294,"&lt;&gt;CZ"),IF(AND(H292="CZ",H293="CZ",H294&lt;&gt;"CZ",AF292&lt;&gt;AF291,AF292=AF294,AF292&lt;&gt;AF295),A292-COUNTIF($H$263:$H292,"&lt;&gt;CZ")&amp;$AH$5&amp;A294-COUNTIF($H$263:$H294,"&lt;&gt;CZ"),IF(AND(H292="CZ",H293&lt;&gt;"CZ",H294&lt;&gt;"CZ",AF292&gt;0,AF292&lt;&gt;AF291,AF292=AF294,AF292&lt;&gt;AF295),A292-COUNTIF($H$263:$H292,"&lt;&gt;CZ"),IF(AND(H292="CZ",H291&lt;&gt;"CZ",H290="CZ",H289="CZ",AF292=AF289,AF292&lt;&gt;AF288,AF292&lt;&gt;AF293),A289-COUNTIF($H$263:$H289,"&lt;&gt;CZ")&amp;$AH$5&amp;A292-COUNTIF($H$263:$H292,"&lt;&gt;CZ"),IF(AND(H292="CZ",H291="CZ",H290&lt;&gt;"CZ",H289="CZ",AF292=AF289,AF292&lt;&gt;AF288,AF292&lt;&gt;AF293),A289-COUNTIF($H$263:$H289,"&lt;&gt;CZ")&amp;$AH$5&amp;A292-COUNTIF($H$263:$H292,"&lt;&gt;CZ"),IF(AND(H292="CZ",H291="CZ",H290="CZ",H289&lt;&gt;"CZ",AF292=AF289,AF292&lt;&gt;AF288,AF292&lt;&gt;AF293),A290-COUNTIF($H$263:$H289,"&lt;&gt;CZ")&amp;$AH$5&amp;A292-COUNTIF($H$263:$H292,"&lt;&gt;CZ"),IF(AND(H292="CZ",H291&lt;&gt;"CZ",H290&lt;&gt;"CZ",H289="CZ",AF292=AF289,AF292&lt;&gt;AF288,AF292&lt;&gt;AF293),A289-COUNTIF($H$263:$H289,"&lt;&gt;CZ")&amp;$AH$5&amp;A292-COUNTIF($H$263:$H292,"&lt;&gt;CZ"),IF(AND(H292="CZ",H291&lt;&gt;"CZ",H290="CZ",H289&lt;&gt;"CZ",AF292=AF289,AF292&lt;&gt;AF288,AF292&lt;&gt;AF293),A290-COUNTIF($H$263:$H289,"&lt;&gt;CZ")&amp;$AH$5&amp;A292-COUNTIF($H$263:$H292,"&lt;&gt;CZ"),IF(AND(H292="CZ",H291="CZ",H290&lt;&gt;"CZ",H289&lt;&gt;"CZ",AF292=AF289,AF292&lt;&gt;AF288,AF292&lt;&gt;AF293),A290-COUNTIF($H$263:$H289,"&lt;&gt;CZ")&amp;$AH$5&amp;A292-COUNTIF($H$263:$H292,"&lt;&gt;CZ"),IF(AND(H292="CZ",H291&lt;&gt;"CZ",H290&lt;&gt;"CZ",H289&lt;&gt;"CZ",AF292=AF289,AF292&lt;&gt;AF288,AF292&lt;&gt;AF293),A292-COUNTIF($H$263:$H292,"&lt;&gt;CZ"),IF(AND(H292="CZ",H291="CZ",H290&lt;&gt;"CZ",H293="CZ",AF292=AF290,AF292&lt;&gt;AF289,AF292=AF293,AF292&lt;&gt;AF294),A291-COUNTIF($H$263:$H290,"&lt;&gt;CZ")&amp;$AH$5&amp;A293-COUNTIF($H$263:$H293,"&lt;&gt;CZ"),IF(AND(H292="CZ",H291="CZ",H290="CZ",H293&lt;&gt;"CZ",AF292=AF290,AF292&lt;&gt;AF289,AF292=AF293,AF292&lt;&gt;AF294),A290-COUNTIF($H$263:$H290,"&lt;&gt;CZ")&amp;$AH$5&amp;A293-COUNTIF($H$263:$H293,"&lt;&gt;CZ"),IF(AND(H292="CZ",H291&lt;&gt;"CZ",H290&lt;&gt;"CZ",H293="CZ",AF292=AF290,AF292&lt;&gt;AF289,AF292=AF293,AF292&lt;&gt;AF294),A291-COUNTIF($H$263:$H290,"&lt;&gt;CZ")&amp;$AH$5&amp;A293-COUNTIF($H$263:$H293,"&lt;&gt;CZ"),IF(AND(H292="CZ",H291&lt;&gt;"CZ",H290="CZ",H293="CZ",AF292=AF290,AF292&lt;&gt;AF289,AF292=AF293,AF292&lt;&gt;AF294),A290-COUNTIF($H$263:$H290,"&lt;&gt;CZ")&amp;$AH$5&amp;A293-COUNTIF($H$263:$H293,"&lt;&gt;CZ"),IF(AND(H292="CZ",H291&lt;&gt;"CZ",H290="CZ",H293&lt;&gt;"CZ",AF292=AF290,AF292&lt;&gt;AF289,AF292=AF293,AF292&lt;&gt;AF294),A290-COUNTIF($H$263:$H290,"&lt;&gt;CZ")&amp;$AH$5&amp;A293-COUNTIF($H$263:$H293,"&lt;&gt;CZ"),IF(AND(H292="CZ",H291="CZ",H290&lt;&gt;"CZ",H293&lt;&gt;"CZ",AF293=AF290,AF292&lt;&gt;AF289,AF292&lt;&gt;AF294),A291-COUNTIF($H$263:$H290,"&lt;&gt;CZ")&amp;$AH$5&amp;A293-COUNTIF($H$263:$H293,"&lt;&gt;CZ"),IF(AND(H292="CZ",H291&lt;&gt;"CZ",H290&lt;&gt;"CZ",H293&lt;&gt;"CZ",AF293=AF290,AF292&lt;&gt;AF289,AF292&lt;&gt;AF294),A291-COUNTIF($H$263:$H290,"&lt;&gt;CZ"),IF(AND(H292="CZ",H291&lt;&gt;"CZ",H293="CZ",H294="CZ",AF294=AF291,AF292&lt;&gt;AF290,AF292&lt;&gt;AF295),A292-COUNTIF($H$263:$H291,"&lt;&gt;CZ")&amp;$AH$5&amp;A294-COUNTIF($H$263:$H294,"&lt;&gt;CZ"),IF(AND(H292="CZ",H291="CZ",H293&lt;&gt;"CZ",H294="CZ",AF294=AF291,AF292&lt;&gt;AF290,AF292&lt;&gt;AF295),A291-COUNTIF($H$263:$H291,"&lt;&gt;CZ")&amp;$AH$5&amp;A294-COUNTIF($H$263:$H294,"&lt;&gt;CZ"),IF(AND(H292="CZ",H291="CZ",H293="CZ",H294&lt;&gt;"CZ",AF294=AF291,AF292&lt;&gt;AF290,AF292&lt;&gt;AF295),A291-COUNTIF($H$263:$H291,"&lt;&gt;CZ")&amp;$AH$5&amp;A294-COUNTIF($H$263:$H294,"&lt;&gt;CZ"),IF(AND(H292="CZ",H291&lt;&gt;"CZ",H293&lt;&gt;"CZ",H294="CZ",AF294=AF291,AF292&lt;&gt;AF290,AF292&lt;&gt;AF295),A292-COUNTIF($H$263:$H291,"&lt;&gt;CZ")&amp;$AH$5&amp;A294-COUNTIF($H$263:$H294,"&lt;&gt;CZ"),IF(AND(H292="CZ",H291&lt;&gt;"CZ",H293="CZ",H294&lt;&gt;"CZ",AF294=AF291,AF292&lt;&gt;AF290,AF292&lt;&gt;AF295),A292-COUNTIF($H$263:$H291,"&lt;&gt;CZ")&amp;$AH$5&amp;A294-COUNTIF($H$263:$H294,"&lt;&gt;CZ"),IF(AND(H292="CZ",H291="CZ",H293&lt;&gt;"CZ",H294&lt;&gt;"CZ",AF294=AF291,AF292&lt;&gt;AF290,AF292&lt;&gt;AF295),A291-COUNTIF($H$263:$H291,"&lt;&gt;CZ")&amp;$AH$5&amp;A294-COUNTIF($H$263:$H294,"&lt;&gt;CZ"),IF(AND(H292="CZ",H291&lt;&gt;"CZ",H293&lt;&gt;"CZ",H294&lt;&gt;"CZ",AF294=AF291,AF292&lt;&gt;AF290,AF292&lt;&gt;AF295),A292-COUNTIF($H$263:$H291,"&lt;&gt;CZ"),IF(AND(H292="CZ",H293="CZ",H294="CZ",H295&lt;&gt;"CZ",AF292&lt;&gt;AF291,AF292=AF295,AF292&lt;&gt;AF296),A292-COUNTIF($H$263:$H292,"&lt;&gt;CZ")&amp;$AH$5&amp;A295-COUNTIF($H$263:$H295,"&lt;&gt;CZ"),IF(AND(H292="CZ",H293="CZ",H294&lt;&gt;"CZ",H295="CZ",AF292&lt;&gt;AF291,AF292=AF295,AF292&lt;&gt;AF296),A292-COUNTIF($H$263:$H292,"&lt;&gt;CZ")&amp;$AH$5&amp;A295-COUNTIF($H$263:$H295,"&lt;&gt;CZ"),IF(AND(H292="CZ",H293&lt;&gt;"CZ",H294="CZ",H295="CZ",AF292&lt;&gt;AF291,AF292=AF295,AF292&lt;&gt;AF296),A292-COUNTIF($H$263:$H292,"&lt;&gt;CZ")&amp;$AH$5&amp;A295-COUNTIF($H$263:$H295,"&lt;&gt;CZ"),IF(AND(H292="CZ",H293&lt;&gt;"CZ",H294&lt;&gt;"CZ",H295="CZ",AF292&lt;&gt;AF291,AF292=AF295,AF292&lt;&gt;AF296),A292-COUNTIF($H$263:$H292,"&lt;&gt;CZ")&amp;$AH$5&amp;A295-COUNTIF($H$263:$H295,"&lt;&gt;CZ"),"")))))))))))))))))))))))))))))))))))))))))))))))))))))</f>
        <v/>
      </c>
      <c r="AJ292" s="102" t="str">
        <f>IF(AI292&lt;&gt;"","",IF(AND(H292="CZ",H293&lt;&gt;"CZ",H294="CZ",H295&lt;&gt;"CZ",AF292&lt;&gt;AF291,AF292=AF295,AF292&lt;&gt;AF296),A292-COUNTIF($H$263:$H292,"&lt;&gt;CZ")&amp;$AH$5&amp;A295-COUNTIF($H$263:$H295,"&lt;&gt;CZ"),IF(AND(H292="CZ",H293="CZ",H294&lt;&gt;"CZ",H295&lt;&gt;"CZ",AF292&lt;&gt;AF291,AF292=AF295,AF292&lt;&gt;AF296),A292-COUNTIF($H$263:$H292,"&lt;&gt;CZ")&amp;$AH$5&amp;A295-COUNTIF($H$263:$H295,"&lt;&gt;CZ"),IF(AND(H292="CZ",H293&lt;&gt;"CZ",H294&lt;&gt;"CZ",H295&lt;&gt;"CZ",AF292&lt;&gt;AF291,AF292=AF295,AF292&lt;&gt;AF296),A292-COUNTIF($H$263:$H292,"&lt;&gt;CZ"),IF(AND(H292="CZ",H291&lt;&gt;"CZ",H290="CZ",H289="CZ",H288="CZ",AF292=AF288,AF292&lt;&gt;AF287,AF292&lt;&gt;AF293),A288-COUNTIFS($H$263:$H288,"&lt;&gt;CZ")&amp;$AH$5&amp;A292-COUNTIFS($H$263:$H292,"&lt;&gt;CZ"),IF(AND(H292="CZ",H291="CZ",H290&lt;&gt;"CZ",H289="CZ",H288="CZ",AF292=AF288,AF292&lt;&gt;AF287,AF292&lt;&gt;AF293),A288-COUNTIFS($H$263:$H288,"&lt;&gt;CZ")&amp;$AH$5&amp;A292-COUNTIFS($H$263:$H292,"&lt;&gt;CZ"),IF(AND(H292="CZ",H291="CZ",H290="CZ",H289&lt;&gt;"CZ",H288="CZ",AF292=AF288,AF292&lt;&gt;AF287,AF292&lt;&gt;AF293),A288-COUNTIFS($H$263:$H288,"&lt;&gt;CZ")&amp;$AH$5&amp;A292-COUNTIFS($H$263:$H292,"&lt;&gt;CZ"),IF(AND(H292="CZ",H291="CZ",H290="CZ",H289="CZ",H288&lt;&gt;"CZ",AF292=AF288,AF292&lt;&gt;AF287,AF292&lt;&gt;AF293),A289-COUNTIFS($H$263:$H288,"&lt;&gt;CZ")&amp;$AH$5&amp;A292-COUNTIFS($H$263:$H292,"&lt;&gt;CZ"),IF(AND(H292="CZ",H291&lt;&gt;"CZ",H290="CZ",H289="CZ",H288&lt;&gt;"CZ",AF292=AF288,AF292&lt;&gt;AF287,AF292&lt;&gt;AF293),A289-COUNTIFS($H$263:$H288,"&lt;&gt;CZ")&amp;$AH$5&amp;A292-COUNTIFS($H$263:$H292,"&lt;&gt;CZ"),IF(AND(H292="CZ",H291&lt;&gt;"CZ",H290="CZ",H289&lt;&gt;"CZ",H288="CZ",AF292=AF288,AF292&lt;&gt;AF287,AF292&lt;&gt;AF293),A288-COUNTIFS($H$263:$H288,"&lt;&gt;CZ")&amp;$AH$5&amp;A292-COUNTIFS($H$263:$H292,"&lt;&gt;CZ"),IF(AND(H292="CZ",H291&lt;&gt;"CZ",H290&lt;&gt;"CZ",H289="CZ",H288="CZ",AF292=AF288,AF292&lt;&gt;AF287,AF292&lt;&gt;AF293),A288-COUNTIFS($H$263:$H288,"&lt;&gt;CZ")&amp;$AH$5&amp;A292-COUNTIFS($H$263:$H292,"&lt;&gt;CZ"),IF(AND(H292="CZ",H291&lt;&gt;"CZ",H290&lt;&gt;"CZ",H289&lt;&gt;"CZ",H288="CZ",AF292=AF288,AF292&lt;&gt;AF287,AF292&lt;&gt;AF293),A288-COUNTIFS($H$263:$H288,"&lt;&gt;CZ")&amp;$AH$5&amp;A292-COUNTIFS($H$263:$H292,"&lt;&gt;CZ"),IF(AND(H292="CZ",H291&lt;&gt;"CZ",H290&lt;&gt;"CZ",H289="CZ",H288&lt;&gt;"CZ",AF292=AF288,AF292&lt;&gt;AF287,AF292&lt;&gt;AF293),A289-COUNTIFS($H$263:$H288,"&lt;&gt;CZ")&amp;$AH$5&amp;A292-COUNTIFS($H$263:$H292,"&lt;&gt;CZ"),IF(AND(H292="CZ",H291&lt;&gt;"CZ",H290="CZ",H289&lt;&gt;"CZ",H288&lt;&gt;"CZ",AF292=AF288,AF292&lt;&gt;AF287,AF292&lt;&gt;AF293),A289-COUNTIFS($H$263:$H288,"&lt;&gt;CZ")&amp;$AH$5&amp;A292-COUNTIFS($H$263:$H292,"&lt;&gt;CZ"),IF(AND(H292="CZ",H291="CZ",H290&lt;&gt;"CZ",H289&lt;&gt;"CZ",H288&lt;&gt;"CZ",AF292=AF288,AF292&lt;&gt;AF287,AF292&lt;&gt;AF293),A289-COUNTIFS($H$263:$H288,"&lt;&gt;CZ")&amp;$AH$5&amp;A292-COUNTIFS($H$263:$H292,"&lt;&gt;CZ"),IF(AND(H292="CZ",H291="CZ",H290&lt;&gt;"CZ",H289&lt;&gt;"CZ",H288="CZ",AF292=AF288,AF292&lt;&gt;AF287,AF292&lt;&gt;AF293),A288-COUNTIFS($H$263:$H288,"&lt;&gt;CZ")&amp;$AH$5&amp;A292-COUNTIFS($H$263:$H292,"&lt;&gt;CZ"),IF(AND(H292="CZ",H291="CZ",H290&lt;&gt;"CZ",H289="CZ",H288&lt;&gt;"CZ",AF292=AF288,AF292&lt;&gt;AF287,AF292&lt;&gt;AF293),A289-COUNTIFS($H$263:$H288,"&lt;&gt;CZ")&amp;$AH$5&amp;A292-COUNTIFS($H$263:$H292,"&lt;&gt;CZ"),IF(AND(H292="CZ",H291="CZ",H290="CZ",H289&lt;&gt;"CZ",H288&lt;&gt;"CZ",AF292=AF288,AF292&lt;&gt;AF287,AF292&lt;&gt;AF293),A289-COUNTIFS($H$263:$H288,"&lt;&gt;CZ")&amp;$AH$5&amp;A292-COUNTIFS($H$263:$H292,"&lt;&gt;CZ"),IF(AND(H292="CZ",H291&lt;&gt;"CZ",H290&lt;&gt;"CZ",H289&lt;&gt;"CZ",H288&lt;&gt;"CZ",AF292=AF288,AF292&lt;&gt;AF287,AF292&lt;&gt;AF293),A289-COUNTIFS($H$263:$H288,"&lt;&gt;CZ"),IF(AND(H292="CZ",H291&lt;&gt;"CZ",H290="CZ",H289="CZ",H293="CZ",AF293=AF289,AF292&lt;&gt;AF288,AF292&lt;&gt;AF294),A289-COUNTIFS($H$263:$H289,"&lt;&gt;CZ")&amp;$AH$5&amp;A293-COUNTIFS($H$263:$H293,"&lt;&gt;CZ"),IF(AND(H292="CZ",H291="CZ",H290&lt;&gt;"CZ",H289="CZ",H293="CZ",AF293=AF289,AF292&lt;&gt;AF288,AF292&lt;&gt;AF294),A289-COUNTIFS($H$263:$H289,"&lt;&gt;CZ")&amp;$AH$5&amp;A293-COUNTIFS($H$263:$H293,"&lt;&gt;CZ"),IF(AND(H292="CZ",H291="CZ",H290="CZ",H289&lt;&gt;"CZ",H293="CZ",AF293=AF289,AF292&lt;&gt;AF288,AF292&lt;&gt;AF294),A290-COUNTIFS($H$263:$H289,"&lt;&gt;CZ")&amp;$AH$5&amp;A293-COUNTIFS($H$263:$H293,"&lt;&gt;CZ"),IF(AND(H292="CZ",H291="CZ",H290="CZ",H289="CZ",H293&lt;&gt;"CZ",AF293=AF289,AF292&lt;&gt;AF288,AF292&lt;&gt;AF294),A289-COUNTIFS($H$263:$H289,"&lt;&gt;CZ")&amp;$AH$5&amp;A293-COUNTIFS($H$263:$H293,"&lt;&gt;CZ"),IF(AND(H292="CZ",H291&lt;&gt;"CZ",H290="CZ",H289="CZ",H293&lt;&gt;"CZ",AF293=AF289,AF292&lt;&gt;AF288,AF292&lt;&gt;AF294),A289-COUNTIFS($H$263:$H289,"&lt;&gt;CZ")&amp;$AH$5&amp;A293-COUNTIFS($H$263:$H293,"&lt;&gt;CZ"),IF(AND(H292="CZ",H291&lt;&gt;"CZ",H290="CZ",H289&lt;&gt;"CZ",H293="CZ",AF293=AF289,AF292&lt;&gt;AF288,AF292&lt;&gt;AF294),A290-COUNTIFS($H$263:$H289,"&lt;&gt;CZ")&amp;$AH$5&amp;A293-COUNTIFS($H$263:$H293,"&lt;&gt;CZ"),IF(AND(H292="CZ",H291&lt;&gt;"CZ",H290&lt;&gt;"CZ",H289="CZ",H293="CZ",AF293=AF289,AF292&lt;&gt;AF288,AF292&lt;&gt;AF294),A289-COUNTIFS($H$263:$H289,"&lt;&gt;CZ")&amp;$AH$5&amp;A293-COUNTIFS($H$263:$H293,"&lt;&gt;CZ"),IF(AND(H292="CZ",H291&lt;&gt;"CZ",H290&lt;&gt;"CZ",H289&lt;&gt;"CZ",H293="CZ",AF293=AF289,AF292&lt;&gt;AF288,AF292&lt;&gt;AF294),A290-COUNTIFS($H$263:$H289,"&lt;&gt;CZ")&amp;$AH$5&amp;A293-COUNTIFS($H$263:$H293,"&lt;&gt;CZ"),IF(AND(H292="CZ",H291&lt;&gt;"CZ",H290&lt;&gt;"CZ",H289="CZ",H293&lt;&gt;"CZ",AF293=AF289,AF292&lt;&gt;AF288,AF292&lt;&gt;AF294),A289-COUNTIFS($H$263:$H289,"&lt;&gt;CZ")&amp;$AH$5&amp;A293-COUNTIFS($H$263:$H293,"&lt;&gt;CZ"),IF(AND(H292="CZ",H291&lt;&gt;"CZ",H290="CZ",H289&lt;&gt;"CZ",H293&lt;&gt;"CZ",AF293=AF289,AF292&lt;&gt;AF288,AF292&lt;&gt;AF294),A290-COUNTIFS($H$263:$H289,"&lt;&gt;CZ")&amp;$AH$5&amp;A293-COUNTIFS($H$263:$H293,"&lt;&gt;CZ"),IF(AND(H292="CZ",H291="CZ",H290&lt;&gt;"CZ",H289&lt;&gt;"CZ",H293&lt;&gt;"CZ",AF293=AF289,AF292&lt;&gt;AF288,AF292&lt;&gt;AF294),A290-COUNTIFS($H$263:$H289,"&lt;&gt;CZ")&amp;$AH$5&amp;A293-COUNTIFS($H$263:$H293,"&lt;&gt;CZ"),IF(AND(H292="CZ",H291="CZ",H290&lt;&gt;"CZ",H289&lt;&gt;"CZ",H293="CZ",AF293=AF289,AF292&lt;&gt;AF288,AF292&lt;&gt;AF294),A290-COUNTIFS($H$263:$H289,"&lt;&gt;CZ")&amp;$AH$5&amp;A293-COUNTIFS($H$263:$H293,"&lt;&gt;CZ"),IF(AND(H292="CZ",H291="CZ",H290&lt;&gt;"CZ",H289="CZ",H293&lt;&gt;"CZ",AF293=AF289,AF292&lt;&gt;AF288,AF292&lt;&gt;AF294),A289-COUNTIFS($H$263:$H289,"&lt;&gt;CZ")&amp;$AH$5&amp;A293-COUNTIFS($H$263:$H293,"&lt;&gt;CZ"),IF(AND(H292="CZ",H291="CZ",H290="CZ",H289&lt;&gt;"CZ",H293&lt;&gt;"CZ",AF293=AF289,AF292&lt;&gt;AF288,AF292&lt;&gt;AF294),A290-COUNTIFS($H$263:$H289,"&lt;&gt;CZ")&amp;$AH$5&amp;A293-COUNTIFS($H$263:$H293,"&lt;&gt;CZ"),IF(AND(H292="CZ",H291&lt;&gt;"CZ",H290&lt;&gt;"CZ",H289&lt;&gt;"CZ",H293&lt;&gt;"CZ",AF293=AF289,AF292&lt;&gt;AF288,AF292&lt;&gt;AF294),A290-COUNTIFS($H$263:$H289,"&lt;&gt;CZ"),IF(AND(H292="CZ",H291&lt;&gt;"CZ",H290="CZ",H293="CZ",H294="CZ",AF294=AF290,AF292&lt;&gt;AF289,AF292&lt;&gt;AF295),A290-COUNTIFS($H$263:$H290,"&lt;&gt;CZ")&amp;$AH$5&amp;A294-COUNTIFS($H$263:$H294,"&lt;&gt;CZ"),IF(AND(H292="CZ",H291="CZ",H290&lt;&gt;"CZ",H293="CZ",H294="CZ",AF294=AF290,AF292&lt;&gt;AF289,AF292&lt;&gt;AF295),A291-COUNTIFS($H$263:$H290,"&lt;&gt;CZ")&amp;$AH$5&amp;A294-COUNTIFS($H$263:$H294,"&lt;&gt;CZ"),IF(AND(H292="CZ",H291="CZ",H290="CZ",H293&lt;&gt;"CZ",H294="CZ",AF294=AF290,AF292&lt;&gt;AF289,AF292&lt;&gt;AF295),A290-COUNTIFS($H$263:$H290,"&lt;&gt;CZ")&amp;$AH$5&amp;A294-COUNTIFS($H$263:$H294,"&lt;&gt;CZ"),IF(AND(H292="CZ",H291="CZ",H290="CZ",H293="CZ",H294&lt;&gt;"CZ",AF294=AF290,AF292&lt;&gt;AF289,AF292&lt;&gt;AF295),A290-COUNTIFS($H$263:$H290,"&lt;&gt;CZ")&amp;$AH$5&amp;A294-COUNTIFS($H$263:$H294,"&lt;&gt;CZ"),IF(AND(H292="CZ",H291&lt;&gt;"CZ",H290="CZ",H293="CZ",H294&lt;&gt;"CZ",AF294=AF290,AF292&lt;&gt;AF289,AF292&lt;&gt;AF295),A290-COUNTIFS($H$263:$H290,"&lt;&gt;CZ")&amp;$AH$5&amp;A294-COUNTIFS($H$263:$H294,"&lt;&gt;CZ"),IF(AND(H292="CZ",H291&lt;&gt;"CZ",H290="CZ",H293&lt;&gt;"CZ",H294="CZ",AF294=AF290,AF292&lt;&gt;AF289,AF292&lt;&gt;AF295),A290-COUNTIFS($H$263:$H290,"&lt;&gt;CZ")&amp;$AH$5&amp;A294-COUNTIFS($H$263:$H294,"&lt;&gt;CZ"),IF(AND(H292="CZ",H291&lt;&gt;"CZ",H290&lt;&gt;"CZ",H293="CZ",H294="CZ",AF294=AF290,AF292&lt;&gt;AF289,AF292&lt;&gt;AF295),A291-COUNTIFS($H$263:$H290,"&lt;&gt;CZ")&amp;$AH$5&amp;A294-COUNTIFS($H$263:$H294,"&lt;&gt;CZ"),IF(AND(H292="CZ",H291&lt;&gt;"CZ",H290&lt;&gt;"CZ",H293&lt;&gt;"CZ",H294="CZ",AF294=AF290,AF292&lt;&gt;AF289,AF292&lt;&gt;AF295),A291-COUNTIFS($H$263:$H290,"&lt;&gt;CZ")&amp;$AH$5&amp;A294-COUNTIFS($H$263:$H294,"&lt;&gt;CZ"),IF(AND(H292="CZ",H291&lt;&gt;"CZ",H290&lt;&gt;"CZ",H293="CZ",H294&lt;&gt;"CZ",AF294=AF290,AF292&lt;&gt;AF289,AF292&lt;&gt;AF295),A291-COUNTIFS($H$263:$H290,"&lt;&gt;CZ")&amp;$AH$5&amp;A294-COUNTIFS($H$263:$H294,"&lt;&gt;CZ"),IF(AND(H292="CZ",H291&lt;&gt;"CZ",H290="CZ",H293&lt;&gt;"CZ",H294&lt;&gt;"CZ",AF294=AF290,AF292&lt;&gt;AF289,AF292&lt;&gt;AF295),A290-COUNTIFS($H$263:$H290,"&lt;&gt;CZ")&amp;$AH$5&amp;A294-COUNTIFS($H$263:$H294,"&lt;&gt;CZ"),IF(AND(H292="CZ",H291="CZ",H290&lt;&gt;"CZ",H293&lt;&gt;"CZ",H294&lt;&gt;"CZ",AF294=AF290,AF292&lt;&gt;AF289,AF292&lt;&gt;AF295),A291-COUNTIFS($H$263:$H290,"&lt;&gt;CZ")&amp;$AH$5&amp;A294-COUNTIFS($H$263:$H294,"&lt;&gt;CZ"),IF(AND(H292="CZ",H291="CZ",H290&lt;&gt;"CZ",H293&lt;&gt;"CZ",H294="CZ",AF294=AF290,AF292&lt;&gt;AF289,AF292&lt;&gt;AF295),A291-COUNTIFS($H$263:$H290,"&lt;&gt;CZ")&amp;$AH$5&amp;A294-COUNTIFS($H$263:$H294,"&lt;&gt;CZ"),IF(AND(H292="CZ",H291="CZ",H290&lt;&gt;"CZ",H293="CZ",H294&lt;&gt;"CZ",AF294=AF290,AF292&lt;&gt;AF289,AF292&lt;&gt;AF295),A291-COUNTIFS($H$263:$H290,"&lt;&gt;CZ")&amp;$AH$5&amp;A294-COUNTIFS($H$263:$H294,"&lt;&gt;CZ"),IF(AND(H292="CZ",H291="CZ",H290="CZ",H293&lt;&gt;"CZ",H294&lt;&gt;"CZ",AF294=AF290,AF292&lt;&gt;AF289,AF292&lt;&gt;AF295),A290-COUNTIFS($H$263:$H290,"&lt;&gt;CZ")&amp;$AH$5&amp;A294-COUNTIFS($H$263:$H294,"&lt;&gt;CZ"),""))))))))))))))))))))))))))))))))))))))))))))))))</f>
        <v/>
      </c>
      <c r="AK292" s="102" t="str">
        <f>IF(AI292&lt;&gt;"","",IF(AJ292&lt;&gt;"","",IF(AND(H291="CZ",H290&lt;&gt;"CZ",H289&lt;&gt;"CZ",H292&lt;&gt;"CZ",H293&lt;&gt;"CZ",AF293=AF289,AF291&lt;&gt;AF288,AF291&lt;&gt;AF294),A290-COUNTIFS($H$263:$H289,"&lt;&gt;CZ"),IF(AND(H292="CZ",H291&lt;&gt;"CZ",H293="CZ",H294="CZ",H295="CZ",AF295=AF291,AF292&lt;&gt;AF290,AF292&lt;&gt;AF296),A292-COUNTIFS($H$263:$H291,"&lt;&gt;CZ")&amp;$AH$5&amp;A295-COUNTIFS($H$263:$H295,"&lt;&gt;CZ"),IF(AND(H292="CZ",H291="CZ",H293&lt;&gt;"CZ",H294="CZ",H295="CZ",AF295=AF291,AF292&lt;&gt;AF290,AF292&lt;&gt;AF296),A291-COUNTIFS($H$263:$H291,"&lt;&gt;CZ")&amp;$AH$5&amp;A295-COUNTIFS($H$263:$H295,"&lt;&gt;CZ"),IF(AND(H292="CZ",H291="CZ",H293="CZ",H294&lt;&gt;"CZ",H295="CZ",AF295=AF291,AF292&lt;&gt;AF290,AF292&lt;&gt;AF296),A291-COUNTIFS($H$263:$H291,"&lt;&gt;CZ")&amp;$AH$5&amp;A295-COUNTIFS($H$263:$H295,"&lt;&gt;CZ"),IF(AND(H292="CZ",H291="CZ",H293="CZ",H294="CZ",H295&lt;&gt;"CZ",AF295=AF291,AF292&lt;&gt;AF290,AF292&lt;&gt;AF296),A291-COUNTIFS($H$263:$H291,"&lt;&gt;CZ")&amp;$AH$5&amp;A295-COUNTIFS($H$263:$H295,"&lt;&gt;CZ"),IF(AND(H292="CZ",H291&lt;&gt;"CZ",H293="CZ",H294="CZ",H295&lt;&gt;"CZ",AF295=AF291,AF292&lt;&gt;AF290,AF292&lt;&gt;AF296),A292-COUNTIFS($H$263:$H291,"&lt;&gt;CZ")&amp;$AH$5&amp;A295-COUNTIFS($H$263:$H295,"&lt;&gt;CZ"),IF(AND(H292="CZ",H291&lt;&gt;"CZ",H293="CZ",H294&lt;&gt;"CZ",H295="CZ",AF295=AF291,AF292&lt;&gt;AF290,AF292&lt;&gt;AF296),A292-COUNTIFS($H$263:$H291,"&lt;&gt;CZ")&amp;$AH$5&amp;A295-COUNTIFS($H$263:$H295,"&lt;&gt;CZ"),IF(AND(H292="CZ",H291&lt;&gt;"CZ",H293&lt;&gt;"CZ",H294="CZ",H295="CZ",AF295=AF291,AF292&lt;&gt;AF290,AF292&lt;&gt;AF296),A292-COUNTIFS($H$263:$H291,"&lt;&gt;CZ")&amp;$AH$5&amp;A295-COUNTIFS($H$263:$H295,"&lt;&gt;CZ"),IF(AND(H292="CZ",H291&lt;&gt;"CZ",H293&lt;&gt;"CZ",H294&lt;&gt;"CZ",H295="CZ",AF295=AF291,AF292&lt;&gt;AF290,AF292&lt;&gt;AF296),A292-COUNTIFS($H$263:$H291,"&lt;&gt;CZ")&amp;$AH$5&amp;A295-COUNTIFS($H$263:$H295,"&lt;&gt;CZ"),IF(AND(H292="CZ",H291&lt;&gt;"CZ",H293&lt;&gt;"CZ",H294&lt;&gt;"CZ",H295&lt;&gt;"CZ",AF295=AF291,AF292&lt;&gt;AF290,AF292&lt;&gt;AF296),A295-COUNTIFS($H$263:$H295,"&lt;&gt;CZ"),IF(AND(H292="CZ",H291&lt;&gt;"CZ",H293&lt;&gt;"CZ",H294="CZ",H295&lt;&gt;"CZ",AF295=AF291,AF292&lt;&gt;AF290,AF292&lt;&gt;AF296),A292-COUNTIFS($H$263:$H291,"&lt;&gt;CZ")&amp;$AH$5&amp;A295-COUNTIFS($H$263:$H295,"&lt;&gt;CZ"),IF(AND(H292="CZ",H291="CZ",H293="CZ",H294&lt;&gt;"CZ",H295&lt;&gt;"CZ",AF295=AF291,AF292&lt;&gt;AF290,AF292&lt;&gt;AF296),A291-COUNTIFS($H$263:$H291,"&lt;&gt;CZ")&amp;$AH$5&amp;A295-COUNTIFS($H$263:$H295,"&lt;&gt;CZ"),IF(AND(H292="CZ",H291="CZ",H293&lt;&gt;"CZ",H294&lt;&gt;"CZ",H295&lt;&gt;"CZ",AF295=AF291,AF292&lt;&gt;AF290,AF292&lt;&gt;AF296),A291-COUNTIFS($H$263:$H291,"&lt;&gt;CZ")&amp;$AH$5&amp;A295-COUNTIFS($H$263:$H295,"&lt;&gt;CZ"),IF(AND(H292="CZ",H291="CZ",H293&lt;&gt;"CZ",H294&lt;&gt;"CZ",H295="CZ",AF295=AF291,AF292&lt;&gt;AF290,AF292&lt;&gt;AF296),A291-COUNTIFS($H$263:$H291,"&lt;&gt;CZ")&amp;$AH$5&amp;A295-COUNTIFS($H$263:$H295,"&lt;&gt;CZ"),IF(AND(H292="CZ",H291="CZ",H293&lt;&gt;"CZ",H294="CZ",H295&lt;&gt;"CZ",AF295=AF291,AF292&lt;&gt;AF290,AF292&lt;&gt;AF296),A291-COUNTIFS($H$263:$H291,"&lt;&gt;CZ")&amp;$AH$5&amp;A295-COUNTIFS($H$263:$H295,"&lt;&gt;CZ"),IF(AND(H292="CZ",H291&lt;&gt;"CZ",H293="CZ",H294&lt;&gt;"CZ",H295&lt;&gt;"CZ",AF295=AF291,AF292&lt;&gt;AF290,AF292&lt;&gt;AF296),A292-COUNTIFS($H$263:$H291,"&lt;&gt;CZ")&amp;$AH$5&amp;A295-COUNTIFS($H$263:$H295,"&lt;&gt;CZ"),IF(AND(H292="CZ",H293&lt;&gt;"CZ",H294="CZ",H295="CZ",H296="CZ",AF292=AF296,AF292&lt;&gt;AF291,AF292&lt;&gt;AF297),A292-COUNTIFS($H$263:$H292,"&lt;&gt;CZ")&amp;$AH$5&amp;A296-COUNTIFS($H$263:$H296,"&lt;&gt;CZ"),IF(AND(H292="CZ",H293="CZ",H294&lt;&gt;"CZ",H295="CZ",H296="CZ",AF292=AF296,AF292&lt;&gt;AF291,AF292&lt;&gt;AF297),A292-COUNTIFS($H$263:$H292,"&lt;&gt;CZ")&amp;$AH$5&amp;A296-COUNTIFS($H$263:$H296,"&lt;&gt;CZ"),IF(AND(H292="CZ",H293="CZ",H294="CZ",H295&lt;&gt;"CZ",H296="CZ",AF292=AF296,AF292&lt;&gt;AF291,AF292&lt;&gt;AF297),A292-COUNTIFS($H$263:$H292,"&lt;&gt;CZ")&amp;$AH$5&amp;A296-COUNTIFS($H$263:$H296,"&lt;&gt;CZ"),IF(AND(H292="CZ",H293="CZ",H294="CZ",H295="CZ",H296&lt;&gt;"CZ",AF292=AF296,AF292&lt;&gt;AF291,AF292&lt;&gt;AF297),A292-COUNTIFS($H$263:$H292,"&lt;&gt;CZ")&amp;$AH$5&amp;A296-COUNTIFS($H$263:$H296,"&lt;&gt;CZ"),IF(AND(H292="CZ",H291&lt;&gt;"CZ",H290="CZ",H289="CZ",H293&lt;&gt;"CZ",AF293=AF289,AF292&lt;&gt;AF288,AF292&lt;&gt;AF294),A289-COUNTIFS($H$263:$H289,"&lt;&gt;CZ")&amp;$AH$5&amp;A293-COUNTIFS($H$263:$H293,"&lt;&gt;CZ"),IF(AND(H292="CZ",H293&lt;&gt;"CZ",H294="CZ",H295="CZ",H296&lt;&gt;"CZ",AF292=AF296,AF292&lt;&gt;AF291,AF292&lt;&gt;AF297),A292-COUNTIFS($H$263:$H292,"&lt;&gt;CZ")&amp;$AH$5&amp;A296-COUNTIFS($H$263:$H296,"&lt;&gt;CZ"),IF(AND(H292="CZ",H293&lt;&gt;"CZ",H294="CZ",H295&lt;&gt;"CZ",H296="CZ",AF292=AF296,AF292&lt;&gt;AF291,AF292&lt;&gt;AF297),A292-COUNTIFS($H$263:$H292,"&lt;&gt;CZ")&amp;$AH$5&amp;A296-COUNTIFS($H$263:$H296,"&lt;&gt;CZ"),IF(AND(H292="CZ",H293&lt;&gt;"CZ",H294&lt;&gt;"CZ",H295="CZ",H296="CZ",AF292=AF296,AF292&lt;&gt;AF291,AF292&lt;&gt;AF297),A292-COUNTIFS($H$263:$H292,"&lt;&gt;CZ")&amp;$AH$5&amp;A296-COUNTIFS($H$263:$H296,"&lt;&gt;CZ"),IF(AND(H292="CZ",H293&lt;&gt;"CZ",H294&lt;&gt;"CZ",H295&lt;&gt;"CZ",H296="CZ",AF292=AF296,AF292&lt;&gt;AF291,AF292&lt;&gt;AF297),A292-COUNTIFS($H$263:$H292,"&lt;&gt;CZ")&amp;$AH$5&amp;A296-COUNTIFS($H$263:$H296,"&lt;&gt;CZ"),IF(AND(H292="CZ",H293&lt;&gt;"CZ",H294&lt;&gt;"CZ",H295="CZ",H296&lt;&gt;"CZ",AF292=AF296,AF292&lt;&gt;AF291,AF292&lt;&gt;AF297),A292-COUNTIFS($H$263:$H292,"&lt;&gt;CZ")&amp;$AH$5&amp;A296-COUNTIFS($H$263:$H296,"&lt;&gt;CZ"),IF(AND(H292="CZ",H293&lt;&gt;"CZ",H294="CZ",H295&lt;&gt;"CZ",H296&lt;&gt;"CZ",AF292=AF296,AF292&lt;&gt;AF291,AF292&lt;&gt;AF297),A292-COUNTIFS($H$263:$H292,"&lt;&gt;CZ")&amp;$AH$5&amp;A296-COUNTIFS($H$263:$H296,"&lt;&gt;CZ"),IF(AND(H292="CZ",H293="CZ",H294&lt;&gt;"CZ",H295&lt;&gt;"CZ",H296&lt;&gt;"CZ",AF292=AF296,AF292&lt;&gt;AF291,AF292&lt;&gt;AF297),A292-COUNTIFS($H$263:$H292,"&lt;&gt;CZ")&amp;$AH$5&amp;A296-COUNTIFS($H$263:$H296,"&lt;&gt;CZ"),IF(AND(H292="CZ",H293="CZ",H294="CZ",H295&lt;&gt;"CZ",H296&lt;&gt;"CZ",AF292=AF296,AF292&lt;&gt;AF291,AF292&lt;&gt;AF297),A292-COUNTIFS($H$263:$H292,"&lt;&gt;CZ")&amp;$AH$5&amp;A296-COUNTIFS($H$263:$H296,"&lt;&gt;CZ"),IF(AND(H292="CZ",H293="CZ",H294&lt;&gt;"CZ",H295="CZ",H296&lt;&gt;"CZ",AF292=AF296,AF292&lt;&gt;AF291,AF292&lt;&gt;AF297),A292-COUNTIFS($H$263:$H292,"&lt;&gt;CZ")&amp;$AH$5&amp;A296-COUNTIFS($H$263:$H296,"&lt;&gt;CZ"),IF(AND(H292="CZ",H293="CZ",H294="CZ",H295&lt;&gt;"CZ",H296&lt;&gt;"CZ",AF292=AF296,AF292&lt;&gt;AF291,AF292&lt;&gt;AF297),A292-COUNTIFS($H$263:$H292,"&lt;&gt;CZ")&amp;$AH$5&amp;A296-COUNTIFS($H$263:$H296,"&lt;&gt;CZ"),IF(AND(H292="CZ",H293="CZ",H294&lt;&gt;"CZ",H295&lt;&gt;"CZ",H296&lt;&gt;"CZ",AF292=AF296,AF292&lt;&gt;AF291,AF292&lt;&gt;AF297),A296-COUNTIFS($H$263:$H296,"&lt;&gt;CZ"),""))))))))))))))))))))))))))))))))))</f>
        <v/>
      </c>
      <c r="AL292" s="120" t="str">
        <f t="shared" si="17"/>
        <v/>
      </c>
    </row>
    <row r="293" spans="1:38" s="131" customFormat="1" ht="19.5" customHeight="1" thickBot="1">
      <c r="A293" s="55"/>
      <c r="B293" s="147"/>
      <c r="C293" s="57" t="s">
        <v>32</v>
      </c>
      <c r="D293" s="121" t="s">
        <v>57</v>
      </c>
      <c r="E293" s="122" t="s">
        <v>216</v>
      </c>
      <c r="F293" s="123"/>
      <c r="G293" s="124"/>
      <c r="H293" s="125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63"/>
      <c r="AF293" s="152"/>
      <c r="AG293" s="153"/>
      <c r="AH293" s="130"/>
    </row>
    <row r="294" spans="1:38" s="17" customFormat="1" ht="24" customHeight="1" thickTop="1" thickBot="1">
      <c r="A294" s="132"/>
      <c r="B294" s="169"/>
      <c r="C294" s="168"/>
      <c r="D294" s="134" t="s">
        <v>36</v>
      </c>
      <c r="E294" s="135">
        <v>2000</v>
      </c>
      <c r="F294" s="155" t="s">
        <v>74</v>
      </c>
      <c r="G294" s="7">
        <v>2001</v>
      </c>
      <c r="H294" s="137"/>
      <c r="I294" s="80" t="s">
        <v>5</v>
      </c>
      <c r="J294" s="81"/>
      <c r="K294" s="80" t="s">
        <v>6</v>
      </c>
      <c r="L294" s="81"/>
      <c r="M294" s="80" t="s">
        <v>7</v>
      </c>
      <c r="N294" s="81"/>
      <c r="O294" s="80" t="s">
        <v>8</v>
      </c>
      <c r="P294" s="81"/>
      <c r="Q294" s="80" t="s">
        <v>9</v>
      </c>
      <c r="R294" s="81"/>
      <c r="S294" s="80" t="s">
        <v>10</v>
      </c>
      <c r="T294" s="81"/>
      <c r="U294" s="80" t="s">
        <v>11</v>
      </c>
      <c r="V294" s="81"/>
      <c r="W294" s="80" t="s">
        <v>12</v>
      </c>
      <c r="X294" s="81"/>
      <c r="Y294" s="80" t="s">
        <v>13</v>
      </c>
      <c r="Z294" s="81"/>
      <c r="AA294" s="80" t="s">
        <v>14</v>
      </c>
      <c r="AB294" s="81"/>
      <c r="AC294" s="80" t="s">
        <v>15</v>
      </c>
      <c r="AD294" s="81"/>
      <c r="AE294" s="138"/>
      <c r="AF294" s="139"/>
      <c r="AG294" s="140"/>
      <c r="AH294" s="141"/>
    </row>
    <row r="295" spans="1:38" s="104" customFormat="1" ht="15" customHeight="1" thickTop="1">
      <c r="A295" s="86">
        <v>1</v>
      </c>
      <c r="B295" s="87">
        <v>201</v>
      </c>
      <c r="C295" s="88" t="s">
        <v>243</v>
      </c>
      <c r="D295" s="88" t="s">
        <v>244</v>
      </c>
      <c r="E295" s="87">
        <v>2001</v>
      </c>
      <c r="F295" s="89"/>
      <c r="G295" s="90" t="s">
        <v>245</v>
      </c>
      <c r="H295" s="91" t="s">
        <v>250</v>
      </c>
      <c r="I295" s="170"/>
      <c r="J295" s="93">
        <v>0</v>
      </c>
      <c r="K295" s="92"/>
      <c r="L295" s="93">
        <v>0</v>
      </c>
      <c r="M295" s="92"/>
      <c r="N295" s="93">
        <v>0</v>
      </c>
      <c r="O295" s="92"/>
      <c r="P295" s="93">
        <v>0</v>
      </c>
      <c r="Q295" s="92"/>
      <c r="R295" s="93">
        <v>0</v>
      </c>
      <c r="S295" s="94"/>
      <c r="T295" s="93">
        <v>0</v>
      </c>
      <c r="U295" s="92">
        <v>100</v>
      </c>
      <c r="V295" s="93">
        <v>740</v>
      </c>
      <c r="W295" s="92">
        <v>100</v>
      </c>
      <c r="X295" s="93">
        <v>770</v>
      </c>
      <c r="Y295" s="92">
        <v>95</v>
      </c>
      <c r="Z295" s="93">
        <v>798</v>
      </c>
      <c r="AA295" s="92">
        <v>82</v>
      </c>
      <c r="AB295" s="93">
        <v>713.4</v>
      </c>
      <c r="AC295" s="92"/>
      <c r="AD295" s="93">
        <v>0</v>
      </c>
      <c r="AE295" s="97">
        <v>3021.4</v>
      </c>
      <c r="AF295" s="98">
        <v>3021.4</v>
      </c>
      <c r="AG295" s="99">
        <v>1</v>
      </c>
      <c r="AH295" s="100">
        <f t="shared" ref="AH295:AH324" ca="1" si="18">IF(C295&gt;"",RAND(),"")</f>
        <v>0.59939129873975805</v>
      </c>
      <c r="AI295" s="101">
        <f>IF(H295="","",IF(H295&lt;&gt;"CZ","NE",IF(AND(H295="CZ"),AG295,"")))</f>
        <v>1</v>
      </c>
      <c r="AJ295" s="102"/>
      <c r="AK295" s="102"/>
      <c r="AL295" s="103" t="str">
        <f>IF(AI295&amp;AJ295&amp;AK295="","",AI295&amp;AJ295&amp;AK295)</f>
        <v>1</v>
      </c>
    </row>
    <row r="296" spans="1:38" s="104" customFormat="1" ht="15" customHeight="1">
      <c r="A296" s="105">
        <v>2</v>
      </c>
      <c r="B296" s="106">
        <v>223</v>
      </c>
      <c r="C296" s="107" t="s">
        <v>246</v>
      </c>
      <c r="D296" s="107" t="s">
        <v>247</v>
      </c>
      <c r="E296" s="106">
        <v>2000</v>
      </c>
      <c r="F296" s="108"/>
      <c r="G296" s="109" t="s">
        <v>191</v>
      </c>
      <c r="H296" s="110" t="s">
        <v>250</v>
      </c>
      <c r="I296" s="171"/>
      <c r="J296" s="112">
        <v>0</v>
      </c>
      <c r="K296" s="111"/>
      <c r="L296" s="112">
        <v>0</v>
      </c>
      <c r="M296" s="111"/>
      <c r="N296" s="112">
        <v>0</v>
      </c>
      <c r="O296" s="111"/>
      <c r="P296" s="112">
        <v>0</v>
      </c>
      <c r="Q296" s="111"/>
      <c r="R296" s="112">
        <v>0</v>
      </c>
      <c r="S296" s="113"/>
      <c r="T296" s="112">
        <v>0</v>
      </c>
      <c r="U296" s="111">
        <v>77</v>
      </c>
      <c r="V296" s="112">
        <v>569.80000000000007</v>
      </c>
      <c r="W296" s="111">
        <v>84</v>
      </c>
      <c r="X296" s="112">
        <v>646.80000000000007</v>
      </c>
      <c r="Y296" s="111">
        <v>60</v>
      </c>
      <c r="Z296" s="112">
        <v>504</v>
      </c>
      <c r="AA296" s="111">
        <v>40</v>
      </c>
      <c r="AB296" s="112">
        <v>348</v>
      </c>
      <c r="AC296" s="111"/>
      <c r="AD296" s="112">
        <v>0</v>
      </c>
      <c r="AE296" s="116">
        <v>2068.6000000000004</v>
      </c>
      <c r="AF296" s="117">
        <v>2068.6000000000004</v>
      </c>
      <c r="AG296" s="118">
        <v>2</v>
      </c>
      <c r="AH296" s="100">
        <f t="shared" ca="1" si="18"/>
        <v>0.39253646223365912</v>
      </c>
      <c r="AI296" s="119">
        <f>IF(H296="","",IF(H296&lt;&gt;"CZ","NE",IF(AND(H296="CZ",H295="CZ"),AG296,IF(AND(H296="CZ",H295&lt;&gt;"CZ"),AG295,""))))</f>
        <v>2</v>
      </c>
      <c r="AJ296" s="102"/>
      <c r="AK296" s="102"/>
      <c r="AL296" s="120" t="str">
        <f t="shared" ref="AL296:AL324" si="19">IF(AI296&amp;AJ296&amp;AK296="","",AI296&amp;AJ296&amp;AK296)</f>
        <v>2</v>
      </c>
    </row>
    <row r="297" spans="1:38" s="104" customFormat="1" ht="15" hidden="1" customHeight="1">
      <c r="A297" s="105">
        <f t="shared" ref="A297:A324" si="20">A296+1</f>
        <v>3</v>
      </c>
      <c r="B297" s="106" t="e">
        <f>IF(VLOOKUP(A297,[1]CHLAPCI!$D$216:$G$265,4,FALSE)&gt;0,VLOOKUP(A297,[1]CHLAPCI!$D$216:$G$265,4,FALSE),"")</f>
        <v>#N/A</v>
      </c>
      <c r="C297" s="107" t="str">
        <f>IF(ISNUMBER(B297),VLOOKUP(B297,[1]CHLAPCI!$G:$AB,2,FALSE),"")</f>
        <v/>
      </c>
      <c r="D297" s="107" t="str">
        <f>IF(ISNUMBER(B297),VLOOKUP(B297,[1]CHLAPCI!$G:$AB,3,FALSE),"")</f>
        <v/>
      </c>
      <c r="E297" s="106" t="str">
        <f>IF(ISNUMBER(B297),VLOOKUP(B297,[1]CHLAPCI!$G:$AB,4,FALSE),"")</f>
        <v/>
      </c>
      <c r="F297" s="108"/>
      <c r="G297" s="109" t="str">
        <f>IF(ISNUMBER(B297),VLOOKUP(B297,[1]CHLAPCI!$G:$AB,6,FALSE),"")</f>
        <v/>
      </c>
      <c r="H297" s="110" t="str">
        <f>IF(ISNUMBER(B297),VLOOKUP(B297,[1]CHLAPCI!$G:$AF,23,FALSE),"")</f>
        <v/>
      </c>
      <c r="I297" s="171"/>
      <c r="J297" s="112" t="str">
        <f t="shared" ref="J297:J324" si="21">IF($C297="","",IF(I297&gt;0,I297*$J$3,0))</f>
        <v/>
      </c>
      <c r="K297" s="111"/>
      <c r="L297" s="112" t="str">
        <f t="shared" ref="L297:L324" si="22">IF($C297="","",IF(K297&gt;0,K297*$L$3,0))</f>
        <v/>
      </c>
      <c r="M297" s="111"/>
      <c r="N297" s="112" t="str">
        <f t="shared" ref="N297:N324" si="23">IF($C297="","",IF(M297&gt;0,M297*$N$3,0))</f>
        <v/>
      </c>
      <c r="O297" s="111"/>
      <c r="P297" s="112" t="str">
        <f t="shared" ref="P297:P324" si="24">IF($C297="","",IF(O297&gt;0,O297*$P$3,0))</f>
        <v/>
      </c>
      <c r="Q297" s="111"/>
      <c r="R297" s="112" t="str">
        <f t="shared" ref="R297:R324" si="25">IF($C297="","",IF(Q297&gt;0,Q297*$R$3,0))</f>
        <v/>
      </c>
      <c r="S297" s="113"/>
      <c r="T297" s="112" t="str">
        <f t="shared" ref="T297:T324" si="26">IF($C297="","",IF(S297&gt;0,S297*$T$3,0))</f>
        <v/>
      </c>
      <c r="U297" s="111"/>
      <c r="V297" s="112" t="str">
        <f t="shared" ref="V297:V324" si="27">IF($C297="","",IF(U297&gt;0,U297*$V$3,0))</f>
        <v/>
      </c>
      <c r="W297" s="111"/>
      <c r="X297" s="112" t="str">
        <f t="shared" ref="X297:X324" si="28">IF($C297="","",IF(W297&gt;0,W297*$X$3,0))</f>
        <v/>
      </c>
      <c r="Y297" s="111"/>
      <c r="Z297" s="112" t="str">
        <f t="shared" ref="Z297:Z324" si="29">IF($C297="","",IF(Y297&gt;0,Y297*$Z$3,0))</f>
        <v/>
      </c>
      <c r="AA297" s="111"/>
      <c r="AB297" s="112" t="str">
        <f t="shared" ref="AB297:AB324" si="30">IF($C297="","",IF(AA297&gt;0,AA297*$AB$3,0))</f>
        <v/>
      </c>
      <c r="AC297" s="111"/>
      <c r="AD297" s="112" t="str">
        <f t="shared" ref="AD297:AD324" si="31">IF($C297="","",IF(AC297&gt;0,AC297*$AD$3,0))</f>
        <v/>
      </c>
      <c r="AE297" s="116">
        <f t="shared" ref="AE297:AE324" si="32">IF(H297="mimo soutěž",0.01,IF(C297="",0,IF(ISNUMBER(IF(COUNTIF($I$295:$I$324,"&gt;=0")=COUNTIF($C$295:$C$324,"&gt;"""),J297,0)+IF(COUNTIF($K$295:$K$324,"&gt;=0")=COUNTIF($C$295:$C$324,"&gt;"""),L297,0)+IF(COUNTIF($M$295:$M$324,"&gt;=0")=COUNTIF($C$295:$C$324,"&gt;"""),N297,0)+IF(COUNTIF($O$295:$O$324,"&gt;=0")=COUNTIF($C$295:$C$324,"&gt;"""),P297,0)+IF(COUNTIF($Q$295:$Q$324,"&gt;=0")=COUNTIF($C$295:$C$324,"&gt;"""),R297,0)+IF(COUNTIF($S$295:$S$324,"&gt;=0")=COUNTIF($C$295:$C$324,"&gt;"""),T297,0)+IF(COUNTIF($U$295:$U$324,"&gt;=0")=COUNTIF($C$295:$C$324,"&gt;"""),V297,0)+IF(COUNTIF($W$295:$W$324,"&gt;=0")=COUNTIF($C$295:$C$324,"&gt;"""),X297,0)+IF(COUNTIF($Y$295:$Y$324,"&gt;=0")=COUNTIF($C$295:$C$324,"&gt;"""),Z297,0)+IF(COUNTIF($AA$295:$AA$324,"&gt;=0")=COUNTIF($C$295:$C$324,"&gt;"""),AB297,0)+IF(COUNTIF($AC$295:$AC$324,"&gt;=0")=COUNTIF($C$295:$C$324,"&gt;"""),AD297,0)),IF(COUNTIF($I$295:$I$324,"&gt;=0")=COUNTIF($C$295:$C$324,"&gt;"""),J297,0)+IF(COUNTIF($K$295:$K$324,"&gt;=0")=COUNTIF($C$295:$C$324,"&gt;"""),L297,0)+IF(COUNTIF($M$295:$M$324,"&gt;=0")=COUNTIF($C$295:$C$324,"&gt;"""),N297,0)+IF(COUNTIF($O$295:$O$324,"&gt;=0")=COUNTIF($C$295:$C$324,"&gt;"""),P297,0)+IF(COUNTIF($Q$295:$Q$324,"&gt;=0")=COUNTIF($C$295:$C$324,"&gt;"""),R297,0)+IF(COUNTIF($S$295:$S$324,"&gt;=0")=COUNTIF($C$295:$C$324,"&gt;"""),T297,0)+IF(COUNTIF($U$295:$U$324,"&gt;=0")=COUNTIF($C$295:$C$324,"&gt;"""),V297,0)+IF(COUNTIF($W$295:$W$324,"&gt;=0")=COUNTIF($C$295:$C$324,"&gt;"""),X297,0)+IF(COUNTIF($Y$295:$Y$324,"&gt;=0")=COUNTIF($C$295:$C$324,"&gt;"""),Z297,0)+IF(COUNTIF($AA$295:$AA$324,"&gt;=0")=COUNTIF($C$295:$C$324,"&gt;"""),AB297,0)+IF(COUNTIF($AC$295:$AC$324,"&gt;=0")=COUNTIF($C$295:$C$324,"&gt;"""),AD297,0),"")))</f>
        <v>0</v>
      </c>
      <c r="AF297" s="117" t="str">
        <f t="shared" ref="AF297:AF324" si="33">IF(SUMIF(AD297,"&gt;0")+SUMIF(AB297,"&gt;0")+SUMIF(Z297,"&gt;0")+SUMIF(X297,"&gt;0")+SUMIF(V297,"&gt;0")+SUMIF(T297,"&gt;0")+SUMIF(R297,"&gt;0")+SUMIF(P297,"&gt;0")+SUMIF(N297,"&gt;0")+SUMIF(L297,"&gt;0")+SUMIF(J297,"&gt;0")&gt;0,SUMIF(AD297,"&gt;0")+SUMIF(AB297,"&gt;0")+SUMIF(Z297,"&gt;0")+SUMIF(X297,"&gt;0")+SUMIF(V297,"&gt;0")+SUMIF(T297,"&gt;0")+SUMIF(R297,"&gt;0")+SUMIF(P297,"&gt;0")+SUMIF(N297,"&gt;0")+SUMIF(L297,"&gt;0")+SUMIF(J297,"&gt;0"),"")</f>
        <v/>
      </c>
      <c r="AG297" s="118" t="str">
        <f t="shared" ref="AG297:AG319" si="34">IF(AF297="","",IF(H297="mimo soutěž","X",IF(AND(AF297&gt;0,AF297&lt;&gt;AF296,AF297&lt;&gt;AF298),A297,IF(AND(AF297&gt;0,AF297=AF296,AF297&lt;&gt;AF295,AF297&lt;&gt;AF298),A296&amp;$AH$5&amp;A297,IF(AND(AF297&gt;0,AF297&lt;&gt;AF296,AF297=AF298,AF297&lt;&gt;AF299),A297&amp;$AH$5&amp;A298,IF(AND(AF297&gt;0,AF297=AF295,AF297&lt;&gt;AF294,AF297&lt;&gt;AF298),A295&amp;$AH$5&amp;A297,IF(AND(AF297&gt;0,AF297=AF296,AF297&lt;&gt;AF295,AF297=AF298,AF297&lt;&gt;AF299),A296&amp;$AH$5&amp;A298,IF(AND(AF297&gt;0,AF297&lt;&gt;AF296,AF297=AF299,AF297&lt;&gt;AF300),A297&amp;$AH$5&amp;A299,IF(AND(AF297&gt;0,AF297=AF294,AF297&lt;&gt;AF293,AF297&lt;&gt;AF298),A294&amp;$AH$5&amp;A297,IF(AND(AF297&gt;0,AF297=AF295,AF297&lt;&gt;AF294,AF297=AF298,AF297&lt;&gt;AF299),A295&amp;$AH$5&amp;A298,IF(AND(AF297&gt;0,AF297=AF296,AF297&lt;&gt;AF295,AF297=AF299,AF297&lt;&gt;AF300),A296&amp;$AH$5&amp;A299,IF(AND(AF297&gt;0,AF297&lt;&gt;AF296,AF297=AF300,AF297&lt;&gt;AF301),A297&amp;$AH$5&amp;A300,IF(AND(AF297&gt;0,AF297=AF293,AF297&lt;&gt;AF292,AF297&lt;&gt;AF298),A293&amp;$AH$5&amp;A297,IF(AND(AF297&gt;0,AF297=AF294,AF297&lt;&gt;AF293,AF297=AF298,AF297&lt;&gt;AF299),A294&amp;$AH$5&amp;A298,IF(AND(AF297&gt;0,AF297=AF295,AF297&lt;&gt;AF294,AF297=AF299,AF297&lt;&gt;AF300),A295&amp;$AH$5&amp;A299,IF(AND(AF297&gt;0,AF297=AF296,AF297&lt;&gt;AF295,AF297=AF300,AF297&lt;&gt;AF301),A296&amp;$AH$5&amp;A300,IF(AND(AF297&gt;0,AF297&lt;&gt;AF296,AF297=AF301,AF297&lt;&gt;AF302),A297&amp;$AH$5&amp;A301,"")))))))))))))))))</f>
        <v/>
      </c>
      <c r="AH297" s="100" t="str">
        <f t="shared" ca="1" si="18"/>
        <v/>
      </c>
      <c r="AI297" s="119" t="str">
        <f>IF(H297="","",IF(H297&lt;&gt;"CZ","NE",IF(AND(H297="CZ",AE297&gt;0),A297-COUNTIFS($H$295:$H297,"&lt;&gt;CZ"),"")))</f>
        <v/>
      </c>
      <c r="AJ297" s="102"/>
      <c r="AK297" s="102"/>
      <c r="AL297" s="120" t="str">
        <f t="shared" si="19"/>
        <v/>
      </c>
    </row>
    <row r="298" spans="1:38" s="104" customFormat="1" ht="15" hidden="1" customHeight="1">
      <c r="A298" s="105">
        <f t="shared" si="20"/>
        <v>4</v>
      </c>
      <c r="B298" s="106" t="e">
        <f>IF(VLOOKUP(A298,[1]CHLAPCI!$D$216:$G$265,4,FALSE)&gt;0,VLOOKUP(A298,[1]CHLAPCI!$D$216:$G$265,4,FALSE),"")</f>
        <v>#N/A</v>
      </c>
      <c r="C298" s="107" t="str">
        <f>IF(ISNUMBER(B298),VLOOKUP(B298,[1]CHLAPCI!$G:$AB,2,FALSE),"")</f>
        <v/>
      </c>
      <c r="D298" s="107" t="str">
        <f>IF(ISNUMBER(B298),VLOOKUP(B298,[1]CHLAPCI!$G:$AB,3,FALSE),"")</f>
        <v/>
      </c>
      <c r="E298" s="106" t="str">
        <f>IF(ISNUMBER(B298),VLOOKUP(B298,[1]CHLAPCI!$G:$AB,4,FALSE),"")</f>
        <v/>
      </c>
      <c r="F298" s="108"/>
      <c r="G298" s="109" t="str">
        <f>IF(ISNUMBER(B298),VLOOKUP(B298,[1]CHLAPCI!$G:$AB,6,FALSE),"")</f>
        <v/>
      </c>
      <c r="H298" s="110" t="str">
        <f>IF(ISNUMBER(B298),VLOOKUP(B298,[1]CHLAPCI!$G:$AF,23,FALSE),"")</f>
        <v/>
      </c>
      <c r="I298" s="171"/>
      <c r="J298" s="112" t="str">
        <f t="shared" si="21"/>
        <v/>
      </c>
      <c r="K298" s="111"/>
      <c r="L298" s="112" t="str">
        <f t="shared" si="22"/>
        <v/>
      </c>
      <c r="M298" s="111"/>
      <c r="N298" s="112" t="str">
        <f t="shared" si="23"/>
        <v/>
      </c>
      <c r="O298" s="111"/>
      <c r="P298" s="112" t="str">
        <f t="shared" si="24"/>
        <v/>
      </c>
      <c r="Q298" s="111"/>
      <c r="R298" s="112" t="str">
        <f t="shared" si="25"/>
        <v/>
      </c>
      <c r="S298" s="113"/>
      <c r="T298" s="112" t="str">
        <f t="shared" si="26"/>
        <v/>
      </c>
      <c r="U298" s="111"/>
      <c r="V298" s="112" t="str">
        <f t="shared" si="27"/>
        <v/>
      </c>
      <c r="W298" s="111"/>
      <c r="X298" s="112" t="str">
        <f t="shared" si="28"/>
        <v/>
      </c>
      <c r="Y298" s="111"/>
      <c r="Z298" s="112" t="str">
        <f t="shared" si="29"/>
        <v/>
      </c>
      <c r="AA298" s="111"/>
      <c r="AB298" s="112" t="str">
        <f t="shared" si="30"/>
        <v/>
      </c>
      <c r="AC298" s="111"/>
      <c r="AD298" s="112" t="str">
        <f t="shared" si="31"/>
        <v/>
      </c>
      <c r="AE298" s="116">
        <f t="shared" si="32"/>
        <v>0</v>
      </c>
      <c r="AF298" s="117" t="str">
        <f t="shared" si="33"/>
        <v/>
      </c>
      <c r="AG298" s="118" t="str">
        <f t="shared" si="34"/>
        <v/>
      </c>
      <c r="AH298" s="100" t="str">
        <f t="shared" ca="1" si="18"/>
        <v/>
      </c>
      <c r="AI298" s="119" t="str">
        <f>IF(H298="","",IF(H298&lt;&gt;"CZ","NE",IF(AND(H298="CZ",AF297&lt;&gt;AF298,AF298&lt;&gt;AF299),A298-COUNTIF($H$295:$H298,"&lt;&gt;CZ"),IF(AND(H298="CZ",H297="CZ",AF298=AF297,AF298&lt;&gt;AF296,AF298&lt;&gt;AF299),A297-COUNTIF($H$295:$H298,"&lt;&gt;CZ")&amp;$AH$5&amp;A298-COUNTIF($H$295:$H298,"&lt;&gt;CZ"),IF(AND(H298="CZ",H299="CZ",AF298&lt;&gt;AF297,AF298=AF299,AF298&lt;&gt;AF300),A298-COUNTIF($H$295:$H298,"&lt;&gt;CZ")&amp;$AH$5&amp;A299-COUNTIF($H$295:$H299,"&lt;&gt;CZ"),IF(AND(H298="CZ",H297="CZ",H296="CZ",AF298=AF296,AF298&lt;&gt;AF295,AF298&lt;&gt;AF299),A296-COUNTIF($H$295:$H298,"&lt;&gt;CZ")&amp;$AH$5&amp;A298-COUNTIF($H$295:$H298,"&lt;&gt;CZ"),IF(AND(H298="CZ",H297="CZ",H299="CZ",AF299=AF297,AF298&lt;&gt;AF296,AF298&lt;&gt;AF300),A297-COUNTIF($H$295:$H297,"&lt;&gt;CZ")&amp;$AH$5&amp;A299-COUNTIF($H$295:$H299,"&lt;&gt;CZ"),IF(AND(H298="CZ",H299="CZ",H300="CZ",AF298&lt;&gt;AF297,AF298=AF300,AF298&lt;&gt;AF301),A298-COUNTIF($H$295:$H298,"&lt;&gt;CZ")&amp;$AH$5&amp;A300-COUNTIF($H$295:$H300,"&lt;&gt;CZ"),IF(AND(H298="CZ",H297="CZ",H296="CZ",H295="CZ",AF298=AF295,AF298&lt;&gt;AF294,AF298&lt;&gt;AF299),A295-COUNTIF($H$295:$H295,"&lt;&gt;CZ")&amp;$AH$5&amp;A298-COUNTIF($H$295:$H298,"&lt;&gt;CZ"),IF(AND(H298="CZ",H297="CZ",H296="CZ",H299="CZ",AF299=AF296,AF298&lt;&gt;AF295,AF298&lt;&gt;AF300),A296-COUNTIF($H$295:$H296,"&lt;&gt;CZ")&amp;$AH$5&amp;A299-COUNTIF($H$295:$H299,"&lt;&gt;CZ"),IF(AND(H298="CZ",H297="CZ",H299="CZ",H300="CZ",AF300=AF297,AF298&lt;&gt;AF296,AF298&lt;&gt;AF301),A297-COUNTIF($H$295:$H297,"&lt;&gt;CZ")&amp;$AH$5&amp;A300-COUNTIF($H$295:$H300,"&lt;&gt;CZ"),IF(AND(H298="CZ",H299="CZ",H300="CZ",H301="CZ",AF298&lt;&gt;AF297,AF298=AF301,AF298&lt;&gt;AF302),A298-COUNTIF($H$295:$H298,"&lt;&gt;CZ")&amp;$AH$5&amp;A301-COUNTIF($H$295:$H301,"&lt;&gt;CZ"),IF(AND(H298="CZ",H297="CZ",H296="CZ",H295="CZ",H294="CZ",AF298=AF294,AF298&lt;&gt;AF293,AF298&lt;&gt;AF299),A294-COUNTIF($H295:$H295,"&lt;&gt;CZ")&amp;$AH$5&amp;A298-COUNTIF($H$295:$H298,"&lt;&gt;CZ"),IF(AND(H298="CZ",H297="CZ",H296="CZ",H295="CZ",H299="CZ",AF299=AF295,AF298&lt;&gt;AF294,AF298&lt;&gt;AF300),A295-COUNTIF($H$295:$H295,"&lt;&gt;CZ")&amp;$AH$5&amp;A299-COUNTIF($H$295:$H299,"&lt;&gt;CZ"),IF(AND(H298="CZ",H297="CZ",H296="CZ",H299="CZ",H300="CZ",AF300=AF296,AF298&lt;&gt;AF295,AF298&lt;&gt;AF301),A296-COUNTIF($H$295:$H296,"&lt;&gt;CZ")&amp;$AH$5&amp;A300-COUNTIF($H$295:$H300,"&lt;&gt;CZ"),IF(AND(H298="CZ",H297="CZ",H299="CZ",H300="CZ",H301="CZ",AF301=AF297,AF298&lt;&gt;AF296,AF298&lt;&gt;AF302),A297-COUNTIF($H$295:$H297,"&lt;&gt;CZ")&amp;$AH$5&amp;A301-COUNTIF($H$295:$H301,"&lt;&gt;CZ"),IF(AND(H298="CZ",H299="CZ",H300="CZ",H301="CZ",H302="CZ",AF298&lt;&gt;AF297,AF298=AF302,AF298&lt;&gt;AF303),A298-COUNTIF($H295:$H298,"&lt;&gt;CZ")&amp;$AH$5&amp;A302-COUNTIF($H$295:$H302,"&lt;&gt;CZ"),IF(AND(H298="CZ",H297&lt;&gt;"CZ",AF298=AF297,AF298&lt;&gt;AF296,AF298&lt;&gt;AF299),A298-COUNTIF($H$295:$H298,"&lt;&gt;CZ"),IF(AND(H298="CZ",H299&lt;&gt;"CZ",AF298&lt;&gt;AF297,AF298=AF299,AF298&lt;&gt;AF300),A298-COUNTIF($H$295:$H298,"&lt;&gt;CZ"),IF(AND(H298="CZ",H297&lt;&gt;"CZ",H296="CZ",AF298=AF296,AF298&lt;&gt;AF295,AF298&lt;&gt;AF299),A296-COUNTIF($H$295:$H296,"&lt;&gt;CZ")&amp;$AH$5&amp;A298-COUNTIF($H$295:$H298,"&lt;&gt;CZ"),IF(AND(H298="CZ",H297="CZ",H296&lt;&gt;"CZ",AF298=AF296,AF298&lt;&gt;AF295,AF298&lt;&gt;AF299),A296-COUNTIF($H$295:$H296,"&lt;&gt;CZ")&amp;$AH$5&amp;A298-COUNTIF($H$295:$H298,"&lt;&gt;CZ"),IF(AND(H298="CZ",H297&lt;&gt;"CZ",H296&lt;&gt;"CZ",AF298=AF296,AF298&lt;&gt;AF295,AF298&lt;&gt;AF299),A298-COUNTIF($H$295:$H298,"&lt;&gt;CZ"),IF(AND(H298="CZ",H297&lt;&gt;"CZ",H299="CZ",AF298=AF297,AF298&lt;&gt;AF296,AF298=AF299,AF298&lt;&gt;AF300),A297-COUNTIF($H$295:$H297,"&lt;&gt;CZ")&amp;$AH$5&amp;A299-COUNTIF($H$295:$H299,"&lt;&gt;CZ"),IF(AND(H298="CZ",H297="CZ",H299&lt;&gt;"CZ",AF299=AF297,AF298&lt;&gt;AF296,AF298&lt;&gt;AF300),A297-COUNTIF($H$295:$H297,"&lt;&gt;CZ")&amp;$AH$5&amp;A299-COUNTIF($H$295:$H299,"&lt;&gt;CZ"),IF(AND(H298="CZ",H297&lt;&gt;"CZ",H299&lt;&gt;"CZ",AF299=AF297,AF298&lt;&gt;AF296,AF298&lt;&gt;AF300),A297-COUNTIF($H$295:$H297,"&lt;&gt;CZ"),IF(AND(H298="CZ",H299&lt;&gt;"CZ",H300="CZ",AF298&lt;&gt;AF297,AF298=AF300,AF298&lt;&gt;AF301),A298-COUNTIF($H$295:$H298,"&lt;&gt;CZ")&amp;$AH$5&amp;A300-COUNTIF($H$295:$H300,"&lt;&gt;CZ"),IF(AND(H298="CZ",H299="CZ",H300&lt;&gt;"CZ",AF298&lt;&gt;AF297,AF298=AF300,AF298&lt;&gt;AF301),A298-COUNTIF($H$295:$H298,"&lt;&gt;CZ")&amp;$AH$5&amp;A300-COUNTIF($H$295:$H300,"&lt;&gt;CZ"),IF(AND(H298="CZ",H299&lt;&gt;"CZ",H300&lt;&gt;"CZ",AF298&gt;0,AF298&lt;&gt;AF297,AF298=AF300,AF298&lt;&gt;AF301),A298-COUNTIF($H$295:$H298,"&lt;&gt;CZ"),IF(AND(H298="CZ",H297&lt;&gt;"CZ",H296="CZ",H295="CZ",AF298=AF295,AF298&lt;&gt;AF294,AF298&lt;&gt;AF299),A295-COUNTIF($H$295:$H295,"&lt;&gt;CZ")&amp;$AH$5&amp;A298-COUNTIF($H$295:$H298,"&lt;&gt;CZ"),IF(AND(H298="CZ",H297="CZ",H296&lt;&gt;"CZ",H295="CZ",AF298=AF295,AF298&lt;&gt;AF294,AF298&lt;&gt;AF299),A295-COUNTIF($H$295:$H295,"&lt;&gt;CZ")&amp;$AH$5&amp;A298-COUNTIF($H$295:$H298,"&lt;&gt;CZ"),IF(AND(H298="CZ",H297="CZ",H296="CZ",H295&lt;&gt;"CZ",AF298=AF295,AF298&lt;&gt;AF294,AF298&lt;&gt;AF299),A295-COUNTIF($H$295:$H295,"&lt;&gt;CZ")&amp;$AH$5&amp;A298-COUNTIF($H$295:$H298,"&lt;&gt;CZ"),IF(AND(H298="CZ",H297&lt;&gt;"CZ",H296&lt;&gt;"CZ",H295="CZ",AF298=AF295,AF298&lt;&gt;AF294,AF298&lt;&gt;AF299),A295-COUNTIF($H$295:$H295,"&lt;&gt;CZ")&amp;$AH$5&amp;A298-COUNTIF($H$295:$H298,"&lt;&gt;CZ"),IF(AND(H298="CZ",H297&lt;&gt;"CZ",H296="CZ",H295&lt;&gt;"CZ",AF298=AF295,AF298&lt;&gt;AF294,AF298&lt;&gt;AF299),A295-COUNTIF($H$295:$H295,"&lt;&gt;CZ")&amp;$AH$5&amp;A298-COUNTIF($H$295:$H298,"&lt;&gt;CZ"),IF(AND(H298="CZ",H297="CZ",H296&lt;&gt;"CZ",H295&lt;&gt;"CZ",AF298=AF295,AF298&lt;&gt;AF294,AF298&lt;&gt;AF299),A295-COUNTIF($H$295:$H295,"&lt;&gt;CZ")&amp;$AH$5&amp;A298-COUNTIF($H$295:$H298,"&lt;&gt;CZ"),IF(AND(H298="CZ",H297&lt;&gt;"CZ",H296&lt;&gt;"CZ",H295&lt;&gt;"CZ",AF298=AF295,AF298&lt;&gt;AF294,AF298&lt;&gt;AF299),A298-COUNTIF($H$295:$H298,"&lt;&gt;CZ"),IF(AND(H298="CZ",H297="CZ",H296&lt;&gt;"CZ",H299="CZ",AF298=AF296,AF298&lt;&gt;AF295,AF298=AF299,AF298&lt;&gt;AF300),A296-COUNTIF($H$295:$H296,"&lt;&gt;CZ")&amp;$AH$5&amp;A299-COUNTIF($H$295:$H299,"&lt;&gt;CZ"),IF(AND(H298="CZ",H297="CZ",H296="CZ",H299&lt;&gt;"CZ",AF298=AF296,AF298&lt;&gt;AF295,AF298=AF299,AF298&lt;&gt;AF300),A296-COUNTIF($H$295:$H296,"&lt;&gt;CZ")&amp;$AH$5&amp;A299-COUNTIF($H$295:$H299,"&lt;&gt;CZ"),IF(AND(H298="CZ",H297&lt;&gt;"CZ",H296&lt;&gt;"CZ",H299="CZ",AF298=AF296,AF298&lt;&gt;AF295,AF298=AF299,AF298&lt;&gt;AF300),A296-COUNTIF($H$295:$H296,"&lt;&gt;CZ")&amp;$AH$5&amp;A299-COUNTIF($H$295:$H299,"&lt;&gt;CZ"),IF(AND(H298="CZ",H297&lt;&gt;"CZ",H296="CZ",H299="CZ",AF298=AF296,AF298&lt;&gt;AF295,AF298=AF299,AF298&lt;&gt;AF300),A296-COUNTIF($H$295:$H296,"&lt;&gt;CZ")&amp;$AH$5&amp;A299-COUNTIF($H$295:$H299,"&lt;&gt;CZ"),IF(AND(H298="CZ",H297&lt;&gt;"CZ",H296="CZ",H299&lt;&gt;"CZ",AF298=AF296,AF298&lt;&gt;AF295,AF298=AF299,AF298&lt;&gt;AF300),A296-COUNTIF($H$295:$H296,"&lt;&gt;CZ")&amp;$AH$5&amp;A299-COUNTIF($H$295:$H299,"&lt;&gt;CZ"),IF(AND(H298="CZ",H297="CZ",H296&lt;&gt;"CZ",H299&lt;&gt;"CZ",AF299=AF296,AF298&lt;&gt;AF295,AF298&lt;&gt;AF300),A296-COUNTIF($H$295:$H296,"&lt;&gt;CZ")&amp;$AH$5&amp;A299-COUNTIF($H$295:$H299,"&lt;&gt;CZ"),IF(AND(H298="CZ",H297&lt;&gt;"CZ",H296&lt;&gt;"CZ",H299&lt;&gt;"CZ",AF299=AF296,AF298&lt;&gt;AF295,AF298&lt;&gt;AF300),A296-COUNTIF($H$295:$H296,"&lt;&gt;CZ"),IF(AND(H298="CZ",H297&lt;&gt;"CZ",H299="CZ",H300="CZ",AF300=AF297,AF298&lt;&gt;AF296,AF298&lt;&gt;AF301),A297-COUNTIF($H$295:$H297,"&lt;&gt;CZ")&amp;$AH$5&amp;A300-COUNTIF($H$295:$H300,"&lt;&gt;CZ"),IF(AND(H298="CZ",H297="CZ",H299&lt;&gt;"CZ",H300="CZ",AF300=AF297,AF298&lt;&gt;AF296,AF298&lt;&gt;AF301),A297-COUNTIF($H$295:$H297,"&lt;&gt;CZ")&amp;$AH$5&amp;A300-COUNTIF($H$295:$H300,"&lt;&gt;CZ"),IF(AND(H298="CZ",H297="CZ",H299="CZ",H300&lt;&gt;"CZ",AF300=AF297,AF298&lt;&gt;AF296,AF298&lt;&gt;AF301),A297-COUNTIF($H$295:$H297,"&lt;&gt;CZ")&amp;$AH$5&amp;A300-COUNTIF($H$295:$H300,"&lt;&gt;CZ"),IF(AND(H298="CZ",H297&lt;&gt;"CZ",H299&lt;&gt;"CZ",H300="CZ",AF300=AF297,AF298&lt;&gt;AF296,AF298&lt;&gt;AF301),A297-COUNTIF($H$295:$H297,"&lt;&gt;CZ")&amp;$AH$5&amp;A300-COUNTIF($H$295:$H300,"&lt;&gt;CZ"),IF(AND(H298="CZ",H297&lt;&gt;"CZ",H299="CZ",H300&lt;&gt;"CZ",AF300=AF297,AF298&lt;&gt;AF296,AF298&lt;&gt;AF301),A297-COUNTIF($H$295:$H297,"&lt;&gt;CZ")&amp;$AH$5&amp;A300-COUNTIF($H$295:$H300,"&lt;&gt;CZ"),IF(AND(H298="CZ",H297="CZ",H299&lt;&gt;"CZ",H300&lt;&gt;"CZ",AF300=AF297,AF298&lt;&gt;AF296,AF298&lt;&gt;AF301),A297-COUNTIF($H$295:$H297,"&lt;&gt;CZ")&amp;$AH$5&amp;A300-COUNTIF($H$295:$H300,"&lt;&gt;CZ"),IF(AND(H298="CZ",H297&lt;&gt;"CZ",H299&lt;&gt;"CZ",H300&lt;&gt;"CZ",AF300=AF297,AF298&lt;&gt;AF296,AF298&lt;&gt;AF301),A297-COUNTIF($H$295:$H297,"&lt;&gt;CZ"),IF(AND(H298="CZ",H299="CZ",H300="CZ",H301&lt;&gt;"CZ",AF298&lt;&gt;AF297,AF298=AF301,AF298&lt;&gt;AF302),A298-COUNTIF($H$295:$H298,"&lt;&gt;CZ")&amp;$AH$5&amp;A301-COUNTIF($H$295:$H301,"&lt;&gt;CZ"),IF(AND(H298="CZ",H299="CZ",H300&lt;&gt;"CZ",H301="CZ",AF298&lt;&gt;AF297,AF298=AF301,AF298&lt;&gt;AF302),A298-COUNTIF($H$295:$H298,"&lt;&gt;CZ")&amp;$AH$5&amp;A301-COUNTIF($H$295:$H301,"&lt;&gt;CZ"),IF(AND(H298="CZ",H299&lt;&gt;"CZ",H300="CZ",H301="CZ",AF298&lt;&gt;AF297,AF298=AF301,AF298&lt;&gt;AF302),A298-COUNTIF($H$295:$H298,"&lt;&gt;CZ")&amp;$AH$5&amp;A301-COUNTIF($H$295:$H301,"&lt;&gt;CZ"),IF(AND(H298="CZ",H299&lt;&gt;"CZ",H300&lt;&gt;"CZ",H301="CZ",AF298&lt;&gt;AF297,AF298=AF301,AF298&lt;&gt;AF302),A298-COUNTIF($H$295:$H298,"&lt;&gt;CZ")&amp;$AH$5&amp;A301-COUNTIF($H$295:$H301,"&lt;&gt;CZ"),"")))))))))))))))))))))))))))))))))))))))))))))))))))))</f>
        <v/>
      </c>
      <c r="AJ298" s="102" t="str">
        <f>IF(AI298&lt;&gt;"","",IF(AND(H298="CZ",H299&lt;&gt;"CZ",H300="CZ",H301&lt;&gt;"CZ",AF298&lt;&gt;AF297,AF298=AF301,AF298&lt;&gt;AF302),A298-COUNTIF($H$295:$H298,"&lt;&gt;CZ")&amp;$AH$5&amp;A301-COUNTIF($H$295:$H301,"&lt;&gt;CZ"),IF(AND(H298="CZ",H299="CZ",H300&lt;&gt;"CZ",H301&lt;&gt;"CZ",AF298&lt;&gt;AF297,AF298=AF301,AF298&lt;&gt;AF302),A298-COUNTIF($H$295:$H298,"&lt;&gt;CZ")&amp;$AH$5&amp;A301-COUNTIF($H$295:$H302,"&lt;&gt;CZ"),IF(AND(H298="CZ",H299&lt;&gt;"CZ",H300&lt;&gt;"CZ",H301&lt;&gt;"CZ",AF298&lt;&gt;AF297,AF298=AF301,AF298&lt;&gt;AF302),A298-COUNTIF($H$295:$H298,"&lt;&gt;CZ"),IF(AND(H298="CZ",H297&lt;&gt;"CZ",H296="CZ",H295="CZ",H294="CZ",AF298=AF294,AF298&lt;&gt;AF293,AF298&lt;&gt;AF299),A294-COUNTIFS($H$295:$H295,"&lt;&gt;CZ")&amp;$AH$5&amp;A298-COUNTIFS($H$295:$H298,"&lt;&gt;CZ"),IF(AND(H298="CZ",H297="CZ",H296&lt;&gt;"CZ",H295="CZ",H294="CZ",AF298=AF294,AF298&lt;&gt;AF293,AF298&lt;&gt;AF299),A294-COUNTIFS($H$295:$H295,"&lt;&gt;CZ")&amp;$AH$5&amp;A298-COUNTIFS($H$295:$H298,"&lt;&gt;CZ"),IF(AND(H298="CZ",H297="CZ",H296="CZ",H295&lt;&gt;"CZ",H294="CZ",AF298=AF294,AF298&lt;&gt;AF293,AF298&lt;&gt;AF299),A294-COUNTIFS($H$295:$H295,"&lt;&gt;CZ")&amp;$AH$5&amp;A298-COUNTIFS($H$295:$H298,"&lt;&gt;CZ"),IF(AND(H298="CZ",H297="CZ",H296="CZ",H295="CZ",H294&lt;&gt;"CZ",AF298=AF294,AF298&lt;&gt;AF293,AF298&lt;&gt;AF299),A294-COUNTIFS($H$295:$H295,"&lt;&gt;CZ")&amp;$AH$5&amp;A298-COUNTIFS($H$295:$H298,"&lt;&gt;CZ"),IF(AND(H298="CZ",H297&lt;&gt;"CZ",H296="CZ",H295="CZ",H294&lt;&gt;"CZ",AF298=AF294,AF298&lt;&gt;AF293,AF298&lt;&gt;AF299),A294-COUNTIFS($H$295:$H295,"&lt;&gt;CZ")&amp;$AH$5&amp;A298-COUNTIFS($H$295:$H298,"&lt;&gt;CZ"),IF(AND(H298="CZ",H297&lt;&gt;"CZ",H296="CZ",H295&lt;&gt;"CZ",H294="CZ",AF298=AF294,AF298&lt;&gt;AF293,AF298&lt;&gt;AF299),A294-COUNTIFS($H$295:$H295,"&lt;&gt;CZ")&amp;$AH$5&amp;A298-COUNTIFS($H$295:$H298,"&lt;&gt;CZ"),IF(AND(H298="CZ",H297&lt;&gt;"CZ",H296&lt;&gt;"CZ",H295="CZ",H294="CZ",AF298=AF294,AF298&lt;&gt;AF293,AF298&lt;&gt;AF299),A294-COUNTIFS($H$295:$H295,"&lt;&gt;CZ")&amp;$AH$5&amp;A298-COUNTIFS($H$295:$H298,"&lt;&gt;CZ"),IF(AND(H298="CZ",H297&lt;&gt;"CZ",H296&lt;&gt;"CZ",H295&lt;&gt;"CZ",H294="CZ",AF298=AF294,AF298&lt;&gt;AF293,AF298&lt;&gt;AF299),A294-COUNTIFS($H$295:$H295,"&lt;&gt;CZ")&amp;$AH$5&amp;A298-COUNTIFS($H$295:$H298,"&lt;&gt;CZ"),IF(AND(H298="CZ",H297&lt;&gt;"CZ",H296&lt;&gt;"CZ",H295="CZ",H294&lt;&gt;"CZ",AF298=AF294,AF298&lt;&gt;AF293,AF298&lt;&gt;AF299),A294-COUNTIFS($H$295:$H295,"&lt;&gt;CZ")&amp;$AH$5&amp;A298-COUNTIFS($H$295:$H298,"&lt;&gt;CZ"),IF(AND(H298="CZ",H297&lt;&gt;"CZ",H296="CZ",H295&lt;&gt;"CZ",H294&lt;&gt;"CZ",AF298=AF294,AF298&lt;&gt;AF293,AF298&lt;&gt;AF299),A294-COUNTIFS($H$295:$H295,"&lt;&gt;CZ")&amp;$AH$5&amp;A298-COUNTIFS($H$295:$H298,"&lt;&gt;CZ"),IF(AND(H298="CZ",H297="CZ",H296&lt;&gt;"CZ",H295&lt;&gt;"CZ",H294&lt;&gt;"CZ",AF298=AF294,AF298&lt;&gt;AF293,AF298&lt;&gt;AF299),A294-COUNTIFS($H$295:$H295,"&lt;&gt;CZ")&amp;$AH$5&amp;A298-COUNTIFS($H$295:$H298,"&lt;&gt;CZ"),IF(AND(H298="CZ",H297="CZ",H296&lt;&gt;"CZ",H295&lt;&gt;"CZ",H294="CZ",AF298=AF294,AF298&lt;&gt;AF293,AF298&lt;&gt;AF299),A294-COUNTIFS($H$295:$H295,"&lt;&gt;CZ")&amp;$AH$5&amp;A298-COUNTIFS($H$295:$H298,"&lt;&gt;CZ"),IF(AND(H298="CZ",H297="CZ",H296&lt;&gt;"CZ",H295="CZ",H294&lt;&gt;"CZ",AF298=AF294,AF298&lt;&gt;AF293,AF298&lt;&gt;AF299),A294-COUNTIFS($H$295:$H295,"&lt;&gt;CZ")&amp;$AH$5&amp;A298-COUNTIFS($H$295:$H298,"&lt;&gt;CZ"),IF(AND(H298="CZ",H297="CZ",H296="CZ",H295&lt;&gt;"CZ",H294&lt;&gt;"CZ",AF298=AF294,AF298&lt;&gt;AF293,AF298&lt;&gt;AF299),A294-COUNTIFS($H$295:$H295,"&lt;&gt;CZ")&amp;$AH$5&amp;A298-COUNTIFS($H$295:$H298,"&lt;&gt;CZ"),IF(AND(H298="CZ",H297&lt;&gt;"CZ",H296&lt;&gt;"CZ",H295&lt;&gt;"CZ",H294&lt;&gt;"CZ",AF298=AF294,AF298&lt;&gt;AF293,AF298&lt;&gt;AF299),A294-COUNTIFS($H$295:$H295,"&lt;&gt;CZ"),IF(AND(H298="CZ",H297&lt;&gt;"CZ",H296="CZ",H295="CZ",H299="CZ",AF299=AF295,AF298&lt;&gt;AF294,AF298&lt;&gt;AF300),A295-COUNTIFS($H$295:$H295,"&lt;&gt;CZ")&amp;$AH$5&amp;A299-COUNTIFS($H298:$H299,"&lt;&gt;CZ"),IF(AND(H298="CZ",H297="CZ",H296&lt;&gt;"CZ",H295="CZ",H299="CZ",AF299=AF295,AF298&lt;&gt;AF294,AF298&lt;&gt;AF300),A295-COUNTIFS($H$295:$H295,"&lt;&gt;CZ")&amp;$AH$5&amp;A299-COUNTIFS($H$295:$H299,"&lt;&gt;CZ"),IF(AND(H298="CZ",H297="CZ",H296="CZ",H295&lt;&gt;"CZ",H299="CZ",AF299=AF295,AF298&lt;&gt;AF294,AF298&lt;&gt;AF300),A295-COUNTIFS($H$295:$H295,"&lt;&gt;CZ")&amp;$AH$5&amp;A299-COUNTIFS($H$295:$H299,"&lt;&gt;CZ"),IF(AND(H298="CZ",H297="CZ",H296="CZ",H295="CZ",H299&lt;&gt;"CZ",AF299=AF295,AF298&lt;&gt;AF294,AF298&lt;&gt;AF300),A295-COUNTIFS($H$295:$H295,"&lt;&gt;CZ")&amp;$AH$5&amp;A299-COUNTIFS($H$295:$H299,"&lt;&gt;CZ"),IF(AND(H298="CZ",H297&lt;&gt;"CZ",H296="CZ",H295="CZ",H299&lt;&gt;"CZ",AF299=AF295,AF298&lt;&gt;AF294,AF298&lt;&gt;AF300),A295-COUNTIFS($H$295:$H295,"&lt;&gt;CZ")&amp;$AH$5&amp;A299-COUNTIFS($H$295:$H299,"&lt;&gt;CZ"),IF(AND(H298="CZ",H297&lt;&gt;"CZ",H296="CZ",H295&lt;&gt;"CZ",H299="CZ",AF299=AF295,AF298&lt;&gt;AF294,AF298&lt;&gt;AF300),A295-COUNTIFS($H$295:$H295,"&lt;&gt;CZ")&amp;$AH$5&amp;A299-COUNTIFS($H$295:$H299,"&lt;&gt;CZ"),IF(AND(H298="CZ",H297&lt;&gt;"CZ",H296&lt;&gt;"CZ",H295="CZ",H299="CZ",AF299=AF295,AF298&lt;&gt;AF294,AF298&lt;&gt;AF300),A295-COUNTIFS($H$295:$H295,"&lt;&gt;CZ")&amp;$AH$5&amp;A299-COUNTIFS($H$295:$H299,"&lt;&gt;CZ"),IF(AND(H298="CZ",H297&lt;&gt;"CZ",H296&lt;&gt;"CZ",H295&lt;&gt;"CZ",H299="CZ",AF299=AF295,AF298&lt;&gt;AF294,AF298&lt;&gt;AF300),A295-COUNTIFS($H$295:$H295,"&lt;&gt;CZ")&amp;$AH$5&amp;A299-COUNTIFS($H$295:$H299,"&lt;&gt;CZ"),IF(AND(H298="CZ",H297&lt;&gt;"CZ",H296&lt;&gt;"CZ",H295="CZ",H299&lt;&gt;"CZ",AF299=AF295,AF298&lt;&gt;AF294,AF298&lt;&gt;AF300),A295-COUNTIFS($H$295:$H295,"&lt;&gt;CZ")&amp;$AH$5&amp;A299-COUNTIFS($H$295:$H299,"&lt;&gt;CZ"),IF(AND(H298="CZ",H297&lt;&gt;"CZ",H296="CZ",H295&lt;&gt;"CZ",H299&lt;&gt;"CZ",AF299=AF295,AF298&lt;&gt;AF294,AF298&lt;&gt;AF300),A295-COUNTIFS($H$295:$H295,"&lt;&gt;CZ")&amp;$AH$5&amp;A299-COUNTIFS($H$295:$H299,"&lt;&gt;CZ"),IF(AND(H298="CZ",H297="CZ",H296&lt;&gt;"CZ",H295&lt;&gt;"CZ",H299&lt;&gt;"CZ",AF299=AF295,AF298&lt;&gt;AF294,AF298&lt;&gt;AF300),A295-COUNTIFS($H$295:$H295,"&lt;&gt;CZ")&amp;$AH$5&amp;A299-COUNTIFS($H$295:$H299,"&lt;&gt;CZ"),IF(AND(H298="CZ",H297="CZ",H296&lt;&gt;"CZ",H295&lt;&gt;"CZ",H299="CZ",AF299=AF295,AF298&lt;&gt;AF294,AF298&lt;&gt;AF300),A295-COUNTIFS($H$295:$H295,"&lt;&gt;CZ")&amp;$AH$5&amp;A299-COUNTIFS($H$295:$H299,"&lt;&gt;CZ"),IF(AND(H298="CZ",H297="CZ",H296&lt;&gt;"CZ",H295="CZ",H299&lt;&gt;"CZ",AF299=AF295,AF298&lt;&gt;AF294,AF298&lt;&gt;AF300),A295-COUNTIFS($H$295:$H295,"&lt;&gt;CZ")&amp;$AH$5&amp;A299-COUNTIFS($H$295:$H299,"&lt;&gt;CZ"),IF(AND(H298="CZ",H297="CZ",H296="CZ",H295&lt;&gt;"CZ",H299&lt;&gt;"CZ",AF299=AF295,AF298&lt;&gt;AF294,AF298&lt;&gt;AF300),A295-COUNTIFS($H$295:$H295,"&lt;&gt;CZ")&amp;$AH$5&amp;A299-COUNTIFS($H$295:$H299,"&lt;&gt;CZ"),IF(AND(H298="CZ",H297&lt;&gt;"CZ",H296&lt;&gt;"CZ",H295&lt;&gt;"CZ",H299&lt;&gt;"CZ",AF299=AF295,AF298&lt;&gt;AF294,AF298&lt;&gt;AF300),A295-COUNTIFS($H$295:$H295,"&lt;&gt;CZ"),IF(AND(H298="CZ",H297&lt;&gt;"CZ",H296="CZ",H299="CZ",H300="CZ",AF300=AF296,AF298&lt;&gt;AF295,AF298&lt;&gt;AF301),A296-COUNTIFS($H$295:$H296,"&lt;&gt;CZ")&amp;$AH$5&amp;A300-COUNTIFS($H$295:$H300,"&lt;&gt;CZ"),IF(AND(H298="CZ",H297="CZ",H296&lt;&gt;"CZ",H299="CZ",H300="CZ",AF300=AF296,AF298&lt;&gt;AF295,AF298&lt;&gt;AF301),A296-COUNTIFS($H$295:$H296,"&lt;&gt;CZ")&amp;$AH$5&amp;A300-COUNTIFS($H$295:$H300,"&lt;&gt;CZ"),IF(AND(H298="CZ",H297="CZ",H296="CZ",H299&lt;&gt;"CZ",H300="CZ",AF300=AF296,AF298&lt;&gt;AF295,AF298&lt;&gt;AF301),A296-COUNTIFS($H$295:$H296,"&lt;&gt;CZ")&amp;$AH$5&amp;A300-COUNTIFS($H$295:$H300,"&lt;&gt;CZ"),IF(AND(H298="CZ",H297="CZ",H296="CZ",H299="CZ",H300&lt;&gt;"CZ",AF300=AF296,AF298&lt;&gt;AF295,AF298&lt;&gt;AF301),A296-COUNTIFS($H$295:$H296,"&lt;&gt;CZ")&amp;$AH$5&amp;A300-COUNTIFS($H$295:$H300,"&lt;&gt;CZ"),IF(AND(H298="CZ",H297&lt;&gt;"CZ",H296="CZ",H299="CZ",H300&lt;&gt;"CZ",AF300=AF296,AF298&lt;&gt;AF295,AF298&lt;&gt;AF301),A296-COUNTIFS($H$295:$H296,"&lt;&gt;CZ")&amp;$AH$5&amp;A300-COUNTIFS($H$295:$H300,"&lt;&gt;CZ"),IF(AND(H298="CZ",H297&lt;&gt;"CZ",H296="CZ",H299&lt;&gt;"CZ",H300="CZ",AF300=AF296,AF298&lt;&gt;AF295,AF298&lt;&gt;AF301),A296-COUNTIFS($H$295:$H296,"&lt;&gt;CZ")&amp;$AH$5&amp;A300-COUNTIFS($H$295:$H300,"&lt;&gt;CZ"),IF(AND(H298="CZ",H297&lt;&gt;"CZ",H296&lt;&gt;"CZ",H299="CZ",H300="CZ",AF300=AF296,AF298&lt;&gt;AF295,AF298&lt;&gt;AF301),A296-COUNTIFS($H$295:$H296,"&lt;&gt;CZ")&amp;$AH$5&amp;A300-COUNTIFS($H$295:$H300,"&lt;&gt;CZ"),IF(AND(H298="CZ",H297&lt;&gt;"CZ",H296&lt;&gt;"CZ",H299&lt;&gt;"CZ",H300="CZ",AF300=AF296,AF298&lt;&gt;AF295,AF298&lt;&gt;AF301),A296-COUNTIFS($H$295:$H296,"&lt;&gt;CZ")&amp;$AH$5&amp;A300-COUNTIFS($H$295:$H300,"&lt;&gt;CZ"),IF(AND(H298="CZ",H297&lt;&gt;"CZ",H296&lt;&gt;"CZ",H299="CZ",H300&lt;&gt;"CZ",AF300=AF296,AF298&lt;&gt;AF295,AF298&lt;&gt;AF301),A296-COUNTIFS($H$295:$H296,"&lt;&gt;CZ")&amp;$AH$5&amp;A300-COUNTIFS($H$295:$H300,"&lt;&gt;CZ"),IF(AND(H298="CZ",H297&lt;&gt;"CZ",H296="CZ",H299&lt;&gt;"CZ",H300&lt;&gt;"CZ",AF300=AF296,AF298&lt;&gt;AF295,AF298&lt;&gt;AF301),A296-COUNTIFS($H$295:$H296,"&lt;&gt;CZ")&amp;$AH$5&amp;A300-COUNTIFS($H$295:$H300,"&lt;&gt;CZ"),IF(AND(H298="CZ",H297="CZ",H296&lt;&gt;"CZ",H299&lt;&gt;"CZ",H300&lt;&gt;"CZ",AF300=AF296,AF298&lt;&gt;AF295,AF298&lt;&gt;AF301),A296-COUNTIFS($H$295:$H296,"&lt;&gt;CZ")&amp;$AH$5&amp;A300-COUNTIFS($H$295:$H300,"&lt;&gt;CZ"),IF(AND(H298="CZ",H297="CZ",H296&lt;&gt;"CZ",H299&lt;&gt;"CZ",H300="CZ",AF300=AF296,AF298&lt;&gt;AF295,AF298&lt;&gt;AF301),A296-COUNTIFS($H$295:$H296,"&lt;&gt;CZ")&amp;$AH$5&amp;A300-COUNTIFS($H$295:$H300,"&lt;&gt;CZ"),IF(AND(H298="CZ",H297="CZ",H296&lt;&gt;"CZ",H299="CZ",H300&lt;&gt;"CZ",AF300=AF296,AF298&lt;&gt;AF295,AF298&lt;&gt;AF301),A296-COUNTIFS($H$295:$H296,"&lt;&gt;CZ")&amp;$AH$5&amp;A300-COUNTIFS($H$295:$H300,"&lt;&gt;CZ"),IF(AND(H298="CZ",H297="CZ",H296="CZ",H299&lt;&gt;"CZ",H300&lt;&gt;"CZ",AF300=AF296,AF298&lt;&gt;AF295,AF298&lt;&gt;AF301),A296-COUNTIFS($H$295:$H296,"&lt;&gt;CZ")&amp;$AH$5&amp;A300-COUNTIFS($H$295:$H300,"&lt;&gt;CZ"),""))))))))))))))))))))))))))))))))))))))))))))))))</f>
        <v/>
      </c>
      <c r="AK298" s="102" t="str">
        <f>IF(AI298&lt;&gt;"","",IF(AJ298&lt;&gt;"","",IF(AND(H297="CZ",H296&lt;&gt;"CZ",H295&lt;&gt;"CZ",H298&lt;&gt;"CZ",H299&lt;&gt;"CZ",AF299=AF295,AF297&lt;&gt;AF294,AF297&lt;&gt;AF300),A296-COUNTIFS($H$295:$H295,"&lt;&gt;CZ"),IF(AND(H298="CZ",H297&lt;&gt;"CZ",H299="CZ",H300="CZ",H301="CZ",AF301=AF297,AF298&lt;&gt;AF296,AF298&lt;&gt;AF302),A298-COUNTIFS($H$295:$H297,"&lt;&gt;CZ")&amp;$AH$5&amp;A301-COUNTIFS($H$295:$H301,"&lt;&gt;CZ"),IF(AND(H298="CZ",H297="CZ",H299&lt;&gt;"CZ",H300="CZ",H301="CZ",AF301=AF297,AF298&lt;&gt;AF296,AF298&lt;&gt;AF302),A297-COUNTIFS($H$295:$H297,"&lt;&gt;CZ")&amp;$AH$5&amp;A301-COUNTIFS($H$295:$H301,"&lt;&gt;CZ"),IF(AND(H298="CZ",H297="CZ",H299="CZ",H300&lt;&gt;"CZ",H301="CZ",AF301=AF297,AF298&lt;&gt;AF296,AF298&lt;&gt;AF302),A297-COUNTIFS($H$295:$H297,"&lt;&gt;CZ")&amp;$AH$5&amp;A301-COUNTIFS($H$295:$H301,"&lt;&gt;CZ"),IF(AND(H298="CZ",H297="CZ",H299="CZ",H300="CZ",H301&lt;&gt;"CZ",AF301=AF297,AF298&lt;&gt;AF296,AF298&lt;&gt;AF302),A297-COUNTIFS($H$295:$H297,"&lt;&gt;CZ")&amp;$AH$5&amp;A301-COUNTIFS($H$295:$H301,"&lt;&gt;CZ"),IF(AND(H298="CZ",H297&lt;&gt;"CZ",H299="CZ",H300="CZ",H301&lt;&gt;"CZ",AF301=AF297,AF298&lt;&gt;AF296,AF298&lt;&gt;AF302),A298-COUNTIFS($H$295:$H297,"&lt;&gt;CZ")&amp;$AH$5&amp;A301-COUNTIFS($H$295:$H301,"&lt;&gt;CZ"),IF(AND(H298="CZ",H297&lt;&gt;"CZ",H299="CZ",H300&lt;&gt;"CZ",H301="CZ",AF301=AF297,AF298&lt;&gt;AF296,AF298&lt;&gt;AF302),A298-COUNTIFS($H$295:$H297,"&lt;&gt;CZ")&amp;$AH$5&amp;A301-COUNTIFS($H$295:$H301,"&lt;&gt;CZ"),IF(AND(H298="CZ",H297&lt;&gt;"CZ",H299&lt;&gt;"CZ",H300="CZ",H301="CZ",AF301=AF297,AF298&lt;&gt;AF296,AF298&lt;&gt;AF302),A298-COUNTIFS($H$295:$H297,"&lt;&gt;CZ")&amp;$AH$5&amp;A301-COUNTIFS($H$295:$H301,"&lt;&gt;CZ"),IF(AND(H298="CZ",H297&lt;&gt;"CZ",H299&lt;&gt;"CZ",H300&lt;&gt;"CZ",H301="CZ",AF301=AF297,AF298&lt;&gt;AF296,AF298&lt;&gt;AF302),A298-COUNTIFS($H$295:$H297,"&lt;&gt;CZ")&amp;$AH$5&amp;A301-COUNTIFS($H$295:$H301,"&lt;&gt;CZ"),IF(AND(H298="CZ",H297&lt;&gt;"CZ",H299&lt;&gt;"CZ",H300&lt;&gt;"CZ",H301&lt;&gt;"CZ",AF301=AF297,AF298&lt;&gt;AF296,AF298&lt;&gt;AF302),A301-COUNTIFS($H$295:$H301,"&lt;&gt;CZ"),IF(AND(H298="CZ",H297&lt;&gt;"CZ",H299&lt;&gt;"CZ",H300="CZ",H301&lt;&gt;"CZ",AF301=AF297,AF298&lt;&gt;AF296,AF298&lt;&gt;AF302),A298-COUNTIFS($H$295:$H297,"&lt;&gt;CZ")&amp;$AH$5&amp;A301-COUNTIFS($H$295:$H301,"&lt;&gt;CZ"),IF(AND(H298="CZ",H297="CZ",H299="CZ",H300&lt;&gt;"CZ",H301&lt;&gt;"CZ",AF301=AF297,AF298&lt;&gt;AF296,AF298&lt;&gt;AF302),A297-COUNTIFS($H$295:$H297,"&lt;&gt;CZ")&amp;$AH$5&amp;A301-COUNTIFS($H$295:$H301,"&lt;&gt;CZ"),IF(AND(H298="CZ",H297="CZ",H299&lt;&gt;"CZ",H300&lt;&gt;"CZ",H301&lt;&gt;"CZ",AF301=AF297,AF298&lt;&gt;AF296,AF298&lt;&gt;AF302),A297-COUNTIFS($H$295:$H297,"&lt;&gt;CZ")&amp;$AH$5&amp;A301-COUNTIFS($H$295:$H301,"&lt;&gt;CZ"),IF(AND(H298="CZ",H297="CZ",H299&lt;&gt;"CZ",H300&lt;&gt;"CZ",H301="CZ",AF301=AF297,AF298&lt;&gt;AF296,AF298&lt;&gt;AF302),A297-COUNTIFS($H$295:$H297,"&lt;&gt;CZ")&amp;$AH$5&amp;A301-COUNTIFS($H$295:$H301,"&lt;&gt;CZ"),IF(AND(H298="CZ",H297="CZ",H299&lt;&gt;"CZ",H300="CZ",H301&lt;&gt;"CZ",AF301=AF297,AF298&lt;&gt;AF296,AF298&lt;&gt;AF302),A297-COUNTIFS($H$295:$H297,"&lt;&gt;CZ")&amp;$AH$5&amp;A301-COUNTIFS($H$295:$H301,"&lt;&gt;CZ"),IF(AND(H298="CZ",H297&lt;&gt;"CZ",H299="CZ",H300&lt;&gt;"CZ",H301&lt;&gt;"CZ",AF301=AF297,AF298&lt;&gt;AF296,AF298&lt;&gt;AF302),A298-COUNTIFS($H$295:$H297,"&lt;&gt;CZ")&amp;$AH$5&amp;A301-COUNTIFS($H$295:$H301,"&lt;&gt;CZ"),IF(AND(H298="CZ",H299&lt;&gt;"CZ",H300="CZ",H301="CZ",H302="CZ",AF298=AF302,AF298&lt;&gt;AF297,AF298&lt;&gt;AF303),A298-COUNTIFS($H$295:$H298,"&lt;&gt;CZ")&amp;$AH$5&amp;A302-COUNTIFS($H$295:$H302,"&lt;&gt;CZ"),IF(AND(H298="CZ",H299="CZ",H300&lt;&gt;"CZ",H301="CZ",H302="CZ",AF298=AF302,AF298&lt;&gt;AF297,AF298&lt;&gt;AF303),A298-COUNTIFS($H$295:$H298,"&lt;&gt;CZ")&amp;$AH$5&amp;A302-COUNTIFS($H$295:$H302,"&lt;&gt;CZ"),IF(AND(H298="CZ",H299="CZ",H300="CZ",H301&lt;&gt;"CZ",H302="CZ",AF298=AF302,AF298&lt;&gt;AF297,AF298&lt;&gt;AF303),A298-COUNTIFS($H$295:$H298,"&lt;&gt;CZ")&amp;$AH$5&amp;A302-COUNTIFS($H$295:$H302,"&lt;&gt;CZ"),IF(AND(H298="CZ",H299="CZ",H300="CZ",H301="CZ",H302&lt;&gt;"CZ",AF298=AF302,AF298&lt;&gt;AF297,AF298&lt;&gt;AF303),A298-COUNTIFS($H$295:$H298,"&lt;&gt;CZ")&amp;$AH$5&amp;A302-COUNTIFS($H$295:$H302,"&lt;&gt;CZ"),IF(AND(H298="CZ",H297&lt;&gt;"CZ",H296="CZ",H295="CZ",H299&lt;&gt;"CZ",AF299=AF295,AF298&lt;&gt;AF294,AF298&lt;&gt;AF300),A295-COUNTIFS($H$295:$H295,"&lt;&gt;CZ")&amp;$AH$5&amp;A299-COUNTIFS($H$295:$H299,"&lt;&gt;CZ"),IF(AND(H298="CZ",H299&lt;&gt;"CZ",H300="CZ",H301="CZ",H302&lt;&gt;"CZ",AF298=AF302,AF298&lt;&gt;AF297,AF298&lt;&gt;AF303),A298-COUNTIFS($H$295:$H298,"&lt;&gt;CZ")&amp;$AH$5&amp;A302-COUNTIFS($H$295:$H302,"&lt;&gt;CZ"),IF(AND(H298="CZ",H299&lt;&gt;"CZ",H300="CZ",H301&lt;&gt;"CZ",H302="CZ",AF298=AF302,AF298&lt;&gt;AF297,AF298&lt;&gt;AF303),A298-COUNTIFS($H$295:$H298,"&lt;&gt;CZ")&amp;$AH$5&amp;A302-COUNTIFS($H$295:$H302,"&lt;&gt;CZ"),IF(AND(H298="CZ",H299&lt;&gt;"CZ",H300&lt;&gt;"CZ",H301="CZ",H302="CZ",AF298=AF302,AF298&lt;&gt;AF297,AF298&lt;&gt;AF303),A298-COUNTIFS($H$295:$H298,"&lt;&gt;CZ")&amp;$AH$5&amp;A302-COUNTIFS($H$295:$H302,"&lt;&gt;CZ"),IF(AND(H298="CZ",H299&lt;&gt;"CZ",H300&lt;&gt;"CZ",H301&lt;&gt;"CZ",H302="CZ",AF298=AF302,AF298&lt;&gt;AF297,AF298&lt;&gt;AF303),A298-COUNTIFS($H$295:$H298,"&lt;&gt;CZ")&amp;$AH$5&amp;A302-COUNTIFS($H$295:$H302,"&lt;&gt;CZ"),IF(AND(H298="CZ",H299&lt;&gt;"CZ",H300&lt;&gt;"CZ",H301="CZ",H302&lt;&gt;"CZ",AF298=AF302,AF298&lt;&gt;AF297,AF298&lt;&gt;AF303),A298-COUNTIFS($H$295:$H298,"&lt;&gt;CZ")&amp;$AH$5&amp;A302-COUNTIFS($H$295:$H302,"&lt;&gt;CZ"),IF(AND(H298="CZ",H299&lt;&gt;"CZ",H300="CZ",H301&lt;&gt;"CZ",H302&lt;&gt;"CZ",AF298=AF302,AF298&lt;&gt;AF297,AF298&lt;&gt;AF303),A298-COUNTIFS($H$295:$H298,"&lt;&gt;CZ")&amp;$AH$5&amp;A302-COUNTIFS($H$295:$H302,"&lt;&gt;CZ"),IF(AND(H298="CZ",H299="CZ",H300&lt;&gt;"CZ",H301&lt;&gt;"CZ",H302&lt;&gt;"CZ",AF298=AF302,AF298&lt;&gt;AF297,AF298&lt;&gt;AF303),A298-COUNTIFS($H$295:$H298,"&lt;&gt;CZ")&amp;$AH$5&amp;A302-COUNTIFS($H$295:$H302,"&lt;&gt;CZ"),IF(AND(H298="CZ",H299="CZ",H300="CZ",H301&lt;&gt;"CZ",H302&lt;&gt;"CZ",AF298=AF302,AF298&lt;&gt;AF297,AF298&lt;&gt;AF303),A298-COUNTIFS($H$295:$H298,"&lt;&gt;CZ")&amp;$AH$5&amp;A302-COUNTIFS($H$295:$H302,"&lt;&gt;CZ"),IF(AND(H298="CZ",H299="CZ",H300&lt;&gt;"CZ",H301="CZ",H302&lt;&gt;"CZ",AF298=AF302,AF298&lt;&gt;AF297,AF298&lt;&gt;AF303),A298-COUNTIFS($H$295:$H298,"&lt;&gt;CZ")&amp;$AH$5&amp;A302-COUNTIFS($H$295:$H302,"&lt;&gt;CZ"),IF(AND(H298="CZ",H299="CZ",H300="CZ",H301&lt;&gt;"CZ",H302&lt;&gt;"CZ",AF298=AF302,AF298&lt;&gt;AF297,AF298&lt;&gt;AF303),A298-COUNTIFS($H$295:$H298,"&lt;&gt;CZ")&amp;$AH$5&amp;A302-COUNTIFS($H$295:$H302,"&lt;&gt;CZ"),IF(AND(H298="CZ",H299="CZ",H300&lt;&gt;"CZ",H301&lt;&gt;"CZ",H302&lt;&gt;"CZ",AF298=AF302,AF298&lt;&gt;AF297,AF298&lt;&gt;AF303),A302-COUNTIFS($H$295:$H302,"&lt;&gt;CZ"),""))))))))))))))))))))))))))))))))))</f>
        <v/>
      </c>
      <c r="AL298" s="120" t="str">
        <f t="shared" si="19"/>
        <v/>
      </c>
    </row>
    <row r="299" spans="1:38" s="104" customFormat="1" ht="15" hidden="1" customHeight="1">
      <c r="A299" s="105">
        <f t="shared" si="20"/>
        <v>5</v>
      </c>
      <c r="B299" s="106" t="e">
        <f>IF(VLOOKUP(A299,[1]CHLAPCI!$D$216:$G$265,4,FALSE)&gt;0,VLOOKUP(A299,[1]CHLAPCI!$D$216:$G$265,4,FALSE),"")</f>
        <v>#N/A</v>
      </c>
      <c r="C299" s="107" t="str">
        <f>IF(ISNUMBER(B299),VLOOKUP(B299,[1]CHLAPCI!$G:$AB,2,FALSE),"")</f>
        <v/>
      </c>
      <c r="D299" s="107" t="str">
        <f>IF(ISNUMBER(B299),VLOOKUP(B299,[1]CHLAPCI!$G:$AB,3,FALSE),"")</f>
        <v/>
      </c>
      <c r="E299" s="106" t="str">
        <f>IF(ISNUMBER(B299),VLOOKUP(B299,[1]CHLAPCI!$G:$AB,4,FALSE),"")</f>
        <v/>
      </c>
      <c r="F299" s="108"/>
      <c r="G299" s="109" t="str">
        <f>IF(ISNUMBER(B299),VLOOKUP(B299,[1]CHLAPCI!$G:$AB,6,FALSE),"")</f>
        <v/>
      </c>
      <c r="H299" s="110" t="str">
        <f>IF(ISNUMBER(B299),VLOOKUP(B299,[1]CHLAPCI!$G:$AF,23,FALSE),"")</f>
        <v/>
      </c>
      <c r="I299" s="171"/>
      <c r="J299" s="112" t="str">
        <f t="shared" si="21"/>
        <v/>
      </c>
      <c r="K299" s="111"/>
      <c r="L299" s="112" t="str">
        <f t="shared" si="22"/>
        <v/>
      </c>
      <c r="M299" s="111"/>
      <c r="N299" s="112" t="str">
        <f t="shared" si="23"/>
        <v/>
      </c>
      <c r="O299" s="111"/>
      <c r="P299" s="112" t="str">
        <f t="shared" si="24"/>
        <v/>
      </c>
      <c r="Q299" s="111"/>
      <c r="R299" s="112" t="str">
        <f t="shared" si="25"/>
        <v/>
      </c>
      <c r="S299" s="113"/>
      <c r="T299" s="112" t="str">
        <f t="shared" si="26"/>
        <v/>
      </c>
      <c r="U299" s="111"/>
      <c r="V299" s="112" t="str">
        <f t="shared" si="27"/>
        <v/>
      </c>
      <c r="W299" s="111"/>
      <c r="X299" s="112" t="str">
        <f t="shared" si="28"/>
        <v/>
      </c>
      <c r="Y299" s="111"/>
      <c r="Z299" s="112" t="str">
        <f t="shared" si="29"/>
        <v/>
      </c>
      <c r="AA299" s="111"/>
      <c r="AB299" s="112" t="str">
        <f t="shared" si="30"/>
        <v/>
      </c>
      <c r="AC299" s="111"/>
      <c r="AD299" s="112" t="str">
        <f t="shared" si="31"/>
        <v/>
      </c>
      <c r="AE299" s="116">
        <f t="shared" si="32"/>
        <v>0</v>
      </c>
      <c r="AF299" s="117" t="str">
        <f t="shared" si="33"/>
        <v/>
      </c>
      <c r="AG299" s="118" t="str">
        <f t="shared" si="34"/>
        <v/>
      </c>
      <c r="AH299" s="100" t="str">
        <f t="shared" ca="1" si="18"/>
        <v/>
      </c>
      <c r="AI299" s="119" t="str">
        <f>IF(H299="","",IF(H299&lt;&gt;"CZ","NE",IF(AND(H299="CZ",AF298&lt;&gt;AF299,AF299&lt;&gt;AF300),A299-COUNTIF($H$295:$H299,"&lt;&gt;CZ"),IF(AND(H299="CZ",H298="CZ",AF299=AF298,AF299&lt;&gt;AF297,AF299&lt;&gt;AF300),A298-COUNTIF($H$295:$H299,"&lt;&gt;CZ")&amp;$AH$5&amp;A299-COUNTIF($H$295:$H299,"&lt;&gt;CZ"),IF(AND(H299="CZ",H300="CZ",AF299&lt;&gt;AF298,AF299=AF300,AF299&lt;&gt;AF301),A299-COUNTIF($H$295:$H299,"&lt;&gt;CZ")&amp;$AH$5&amp;A300-COUNTIF($H$295:$H300,"&lt;&gt;CZ"),IF(AND(H299="CZ",H298="CZ",H297="CZ",AF299=AF297,AF299&lt;&gt;AF296,AF299&lt;&gt;AF300),A297-COUNTIF($H$295:$H299,"&lt;&gt;CZ")&amp;$AH$5&amp;A299-COUNTIF($H$295:$H299,"&lt;&gt;CZ"),IF(AND(H299="CZ",H298="CZ",H300="CZ",AF300=AF298,AF299&lt;&gt;AF297,AF299&lt;&gt;AF301),A298-COUNTIF($H$295:$H298,"&lt;&gt;CZ")&amp;$AH$5&amp;A300-COUNTIF($H$295:$H300,"&lt;&gt;CZ"),IF(AND(H299="CZ",H300="CZ",H301="CZ",AF299&lt;&gt;AF298,AF299=AF301,AF299&lt;&gt;AF302),A299-COUNTIF($H$295:$H299,"&lt;&gt;CZ")&amp;$AH$5&amp;A301-COUNTIF($H$295:$H301,"&lt;&gt;CZ"),IF(AND(H299="CZ",H298="CZ",H297="CZ",H296="CZ",AF299=AF296,AF299&lt;&gt;AF295,AF299&lt;&gt;AF300),A296-COUNTIF($H$295:$H296,"&lt;&gt;CZ")&amp;$AH$5&amp;A299-COUNTIF($H$295:$H299,"&lt;&gt;CZ"),IF(AND(H299="CZ",H298="CZ",H297="CZ",H300="CZ",AF300=AF297,AF299&lt;&gt;AF296,AF299&lt;&gt;AF301),A297-COUNTIF($H$295:$H297,"&lt;&gt;CZ")&amp;$AH$5&amp;A300-COUNTIF($H$295:$H300,"&lt;&gt;CZ"),IF(AND(H299="CZ",H298="CZ",H300="CZ",H301="CZ",AF301=AF298,AF299&lt;&gt;AF297,AF299&lt;&gt;AF302),A298-COUNTIF($H$295:$H298,"&lt;&gt;CZ")&amp;$AH$5&amp;A301-COUNTIF($H$295:$H301,"&lt;&gt;CZ"),IF(AND(H299="CZ",H300="CZ",H301="CZ",H302="CZ",AF299&lt;&gt;AF298,AF299=AF302,AF299&lt;&gt;AF303),A299-COUNTIF($H$295:$H299,"&lt;&gt;CZ")&amp;$AH$5&amp;A302-COUNTIF($H$295:$H302,"&lt;&gt;CZ"),IF(AND(H299="CZ",H298="CZ",H297="CZ",H296="CZ",H295="CZ",AF299=AF295,AF299&lt;&gt;AF294,AF299&lt;&gt;AF300),A295-COUNTIF($H$295:$H295,"&lt;&gt;CZ")&amp;$AH$5&amp;A299-COUNTIF($H$295:$H299,"&lt;&gt;CZ"),IF(AND(H299="CZ",H298="CZ",H297="CZ",H296="CZ",H300="CZ",AF300=AF296,AF299&lt;&gt;AF295,AF299&lt;&gt;AF301),A296-COUNTIF($H$295:$H296,"&lt;&gt;CZ")&amp;$AH$5&amp;A300-COUNTIF($H$295:$H300,"&lt;&gt;CZ"),IF(AND(H299="CZ",H298="CZ",H297="CZ",H300="CZ",H301="CZ",AF301=AF297,AF299&lt;&gt;AF296,AF299&lt;&gt;AF302),A297-COUNTIF($H$295:$H297,"&lt;&gt;CZ")&amp;$AH$5&amp;A301-COUNTIF($H$295:$H301,"&lt;&gt;CZ"),IF(AND(H299="CZ",H298="CZ",H300="CZ",H301="CZ",H302="CZ",AF302=AF298,AF299&lt;&gt;AF297,AF299&lt;&gt;AF303),A298-COUNTIF($H$295:$H298,"&lt;&gt;CZ")&amp;$AH$5&amp;A302-COUNTIF($H$295:$H302,"&lt;&gt;CZ"),IF(AND(H299="CZ",H300="CZ",H301="CZ",H302="CZ",H303="CZ",AF299&lt;&gt;AF298,AF299=AF303,AF299&lt;&gt;AF304),A299-COUNTIF($H$295:$H299,"&lt;&gt;CZ")&amp;$AH$5&amp;A303-COUNTIF($H$295:$H303,"&lt;&gt;CZ"),IF(AND(H299="CZ",H298&lt;&gt;"CZ",AF299=AF298,AF299&lt;&gt;AF297,AF299&lt;&gt;AF300),A299-COUNTIF($H$295:$H299,"&lt;&gt;CZ"),IF(AND(H299="CZ",H300&lt;&gt;"CZ",AF299&lt;&gt;AF298,AF299=AF300,AF299&lt;&gt;AF301),A299-COUNTIF($H$295:$H299,"&lt;&gt;CZ"),IF(AND(H299="CZ",H298&lt;&gt;"CZ",H297="CZ",AF299=AF297,AF299&lt;&gt;AF296,AF299&lt;&gt;AF300),A297-COUNTIF($H$295:$H297,"&lt;&gt;CZ")&amp;$AH$5&amp;A299-COUNTIF($H$295:$H299,"&lt;&gt;CZ"),IF(AND(H299="CZ",H298="CZ",H297&lt;&gt;"CZ",AF299=AF297,AF299&lt;&gt;AF296,AF299&lt;&gt;AF300),A297-COUNTIF($H$295:$H297,"&lt;&gt;CZ")&amp;$AH$5&amp;A299-COUNTIF($H$295:$H299,"&lt;&gt;CZ"),IF(AND(H299="CZ",H298&lt;&gt;"CZ",H297&lt;&gt;"CZ",AF299=AF297,AF299&lt;&gt;AF296,AF299&lt;&gt;AF300),A299-COUNTIF($H$295:$H299,"&lt;&gt;CZ"),IF(AND(H299="CZ",H298&lt;&gt;"CZ",H300="CZ",AF299=AF298,AF299&lt;&gt;AF297,AF299=AF300,AF299&lt;&gt;AF301),A298-COUNTIF($H$295:$H298,"&lt;&gt;CZ")&amp;$AH$5&amp;A300-COUNTIF($H$295:$H300,"&lt;&gt;CZ"),IF(AND(H299="CZ",H298="CZ",H300&lt;&gt;"CZ",AF300=AF298,AF299&lt;&gt;AF297,AF299&lt;&gt;AF301),A298-COUNTIF($H$295:$H298,"&lt;&gt;CZ")&amp;$AH$5&amp;A300-COUNTIF($H$295:$H300,"&lt;&gt;CZ"),IF(AND(H299="CZ",H298&lt;&gt;"CZ",H300&lt;&gt;"CZ",AF300=AF298,AF299&lt;&gt;AF297,AF299&lt;&gt;AF301),A298-COUNTIF($H$295:$H298,"&lt;&gt;CZ"),IF(AND(H299="CZ",H300&lt;&gt;"CZ",H301="CZ",AF299&lt;&gt;AF298,AF299=AF301,AF299&lt;&gt;AF302),A299-COUNTIF($H$295:$H299,"&lt;&gt;CZ")&amp;$AH$5&amp;A301-COUNTIF($H$295:$H301,"&lt;&gt;CZ"),IF(AND(H299="CZ",H300="CZ",H301&lt;&gt;"CZ",AF299&lt;&gt;AF298,AF299=AF301,AF299&lt;&gt;AF302),A299-COUNTIF($H$295:$H299,"&lt;&gt;CZ")&amp;$AH$5&amp;A301-COUNTIF($H$295:$H301,"&lt;&gt;CZ"),IF(AND(H299="CZ",H300&lt;&gt;"CZ",H301&lt;&gt;"CZ",AF299&gt;0,AF299&lt;&gt;AF298,AF299=AF301,AF299&lt;&gt;AF302),A299-COUNTIF($H$295:$H299,"&lt;&gt;CZ"),IF(AND(H299="CZ",H298&lt;&gt;"CZ",H297="CZ",H296="CZ",AF299=AF296,AF299&lt;&gt;AF295,AF299&lt;&gt;AF300),A296-COUNTIF($H$295:$H296,"&lt;&gt;CZ")&amp;$AH$5&amp;A299-COUNTIF($H$295:$H299,"&lt;&gt;CZ"),IF(AND(H299="CZ",H298="CZ",H297&lt;&gt;"CZ",H296="CZ",AF299=AF296,AF299&lt;&gt;AF295,AF299&lt;&gt;AF300),A296-COUNTIF($H$295:$H296,"&lt;&gt;CZ")&amp;$AH$5&amp;A299-COUNTIF($H$295:$H299,"&lt;&gt;CZ"),IF(AND(H299="CZ",H298="CZ",H297="CZ",H296&lt;&gt;"CZ",AF299=AF296,AF299&lt;&gt;AF295,AF299&lt;&gt;AF300),A296-COUNTIF($H$295:$H296,"&lt;&gt;CZ")&amp;$AH$5&amp;A299-COUNTIF($H$295:$H299,"&lt;&gt;CZ"),IF(AND(H299="CZ",H298&lt;&gt;"CZ",H297&lt;&gt;"CZ",H296="CZ",AF299=AF296,AF299&lt;&gt;AF295,AF299&lt;&gt;AF300),A296-COUNTIF($H$295:$H296,"&lt;&gt;CZ")&amp;$AH$5&amp;A299-COUNTIF($H$295:$H299,"&lt;&gt;CZ"),IF(AND(H299="CZ",H298&lt;&gt;"CZ",H297="CZ",H296&lt;&gt;"CZ",AF299=AF296,AF299&lt;&gt;AF295,AF299&lt;&gt;AF300),A296-COUNTIF($H$295:$H296,"&lt;&gt;CZ")&amp;$AH$5&amp;A299-COUNTIF($H$295:$H299,"&lt;&gt;CZ"),IF(AND(H299="CZ",H298="CZ",H297&lt;&gt;"CZ",H296&lt;&gt;"CZ",AF299=AF296,AF299&lt;&gt;AF295,AF299&lt;&gt;AF300),A296-COUNTIF($H$295:$H296,"&lt;&gt;CZ")&amp;$AH$5&amp;A299-COUNTIF($H$295:$H299,"&lt;&gt;CZ"),IF(AND(H299="CZ",H298&lt;&gt;"CZ",H297&lt;&gt;"CZ",H296&lt;&gt;"CZ",AF299=AF296,AF299&lt;&gt;AF295,AF299&lt;&gt;AF300),A299-COUNTIF($H$295:$H299,"&lt;&gt;CZ"),IF(AND(H299="CZ",H298="CZ",H297&lt;&gt;"CZ",H300="CZ",AF299=AF297,AF299&lt;&gt;AF296,AF299=AF300,AF299&lt;&gt;AF301),A297-COUNTIF($H$295:$H297,"&lt;&gt;CZ")&amp;$AH$5&amp;A300-COUNTIF($H$295:$H300,"&lt;&gt;CZ"),IF(AND(H299="CZ",H298="CZ",H297="CZ",H300&lt;&gt;"CZ",AF299=AF297,AF299&lt;&gt;AF296,AF299=AF300,AF299&lt;&gt;AF301),A297-COUNTIF($H$295:$H297,"&lt;&gt;CZ")&amp;$AH$5&amp;A300-COUNTIF($H$295:$H300,"&lt;&gt;CZ"),IF(AND(H299="CZ",H298&lt;&gt;"CZ",H297&lt;&gt;"CZ",H300="CZ",AF299=AF297,AF299&lt;&gt;AF296,AF299=AF300,AF299&lt;&gt;AF301),A297-COUNTIF($H$295:$H297,"&lt;&gt;CZ")&amp;$AH$5&amp;A300-COUNTIF($H$295:$H300,"&lt;&gt;CZ"),IF(AND(H299="CZ",H298&lt;&gt;"CZ",H297="CZ",H300="CZ",AF299=AF297,AF299&lt;&gt;AF296,AF299=AF300,AF299&lt;&gt;AF301),A297-COUNTIF($H$295:$H297,"&lt;&gt;CZ")&amp;$AH$5&amp;A300-COUNTIF($H$295:$H300,"&lt;&gt;CZ"),IF(AND(H299="CZ",H298&lt;&gt;"CZ",H297="CZ",H300&lt;&gt;"CZ",AF299=AF297,AF299&lt;&gt;AF296,AF299=AF300,AF299&lt;&gt;AF301),A297-COUNTIF($H$295:$H297,"&lt;&gt;CZ")&amp;$AH$5&amp;A300-COUNTIF($H$295:$H300,"&lt;&gt;CZ"),IF(AND(H299="CZ",H298="CZ",H297&lt;&gt;"CZ",H300&lt;&gt;"CZ",AF300=AF297,AF299&lt;&gt;AF296,AF299&lt;&gt;AF301),A297-COUNTIF($H$295:$H297,"&lt;&gt;CZ")&amp;$AH$5&amp;A300-COUNTIF($H$295:$H300,"&lt;&gt;CZ"),IF(AND(H299="CZ",H298&lt;&gt;"CZ",H297&lt;&gt;"CZ",H300&lt;&gt;"CZ",AF300=AF297,AF299&lt;&gt;AF296,AF299&lt;&gt;AF301),A297-COUNTIF($H$295:$H297,"&lt;&gt;CZ"),IF(AND(H299="CZ",H298&lt;&gt;"CZ",H300="CZ",H301="CZ",AF301=AF298,AF299&lt;&gt;AF297,AF299&lt;&gt;AF302),A298-COUNTIF($H$295:$H298,"&lt;&gt;CZ")&amp;$AH$5&amp;A301-COUNTIF($H$295:$H301,"&lt;&gt;CZ"),IF(AND(H299="CZ",H298="CZ",H300&lt;&gt;"CZ",H301="CZ",AF301=AF298,AF299&lt;&gt;AF297,AF299&lt;&gt;AF302),A298-COUNTIF($H$295:$H298,"&lt;&gt;CZ")&amp;$AH$5&amp;A301-COUNTIF($H$295:$H301,"&lt;&gt;CZ"),IF(AND(H299="CZ",H298="CZ",H300="CZ",H301&lt;&gt;"CZ",AF301=AF298,AF299&lt;&gt;AF297,AF299&lt;&gt;AF302),A298-COUNTIF($H$295:$H298,"&lt;&gt;CZ")&amp;$AH$5&amp;A301-COUNTIF($H$295:$H301,"&lt;&gt;CZ"),IF(AND(H299="CZ",H298&lt;&gt;"CZ",H300&lt;&gt;"CZ",H301="CZ",AF301=AF298,AF299&lt;&gt;AF297,AF299&lt;&gt;AF302),A298-COUNTIF($H$295:$H298,"&lt;&gt;CZ")&amp;$AH$5&amp;A301-COUNTIF($H$295:$H301,"&lt;&gt;CZ"),IF(AND(H299="CZ",H298&lt;&gt;"CZ",H300="CZ",H301&lt;&gt;"CZ",AF301=AF298,AF299&lt;&gt;AF297,AF299&lt;&gt;AF302),A298-COUNTIF($H$295:$H298,"&lt;&gt;CZ")&amp;$AH$5&amp;A301-COUNTIF($H$295:$H301,"&lt;&gt;CZ"),IF(AND(H299="CZ",H298="CZ",H300&lt;&gt;"CZ",H301&lt;&gt;"CZ",AF301=AF298,AF299&lt;&gt;AF297,AF299&lt;&gt;AF302),A298-COUNTIF($H$295:$H298,"&lt;&gt;CZ")&amp;$AH$5&amp;A301-COUNTIF($H$295:$H301,"&lt;&gt;CZ"),IF(AND(H299="CZ",H298&lt;&gt;"CZ",H300&lt;&gt;"CZ",H301&lt;&gt;"CZ",AF301=AF298,AF299&lt;&gt;AF297,AF299&lt;&gt;AF302),A298-COUNTIF($H$295:$H298,"&lt;&gt;CZ"),IF(AND(H299="CZ",H300="CZ",H301="CZ",H302&lt;&gt;"CZ",AF299&lt;&gt;AF298,AF299=AF302,AF299&lt;&gt;AF303),A299-COUNTIF($H$295:$H299,"&lt;&gt;CZ")&amp;$AH$5&amp;A302-COUNTIF($H$295:$H302,"&lt;&gt;CZ"),IF(AND(H299="CZ",H300="CZ",H301&lt;&gt;"CZ",H302="CZ",AF299&lt;&gt;AF298,AF299=AF302,AF299&lt;&gt;AF303),A299-COUNTIF($H$295:$H299,"&lt;&gt;CZ")&amp;$AH$5&amp;A302-COUNTIF($H$295:$H302,"&lt;&gt;CZ"),IF(AND(H299="CZ",H300&lt;&gt;"CZ",H301="CZ",H302="CZ",AF299&lt;&gt;AF298,AF299=AF302,AF299&lt;&gt;AF303),A299-COUNTIF($H$295:$H299,"&lt;&gt;CZ")&amp;$AH$5&amp;A302-COUNTIF($H$295:$H302,"&lt;&gt;CZ"),IF(AND(H299="CZ",H300&lt;&gt;"CZ",H301&lt;&gt;"CZ",H302="CZ",AF299&lt;&gt;AF298,AF299=AF302,AF299&lt;&gt;AF303),A299-COUNTIF($H$295:$H299,"&lt;&gt;CZ")&amp;$AH$5&amp;A302-COUNTIF($H$295:$H302,"&lt;&gt;CZ"),"")))))))))))))))))))))))))))))))))))))))))))))))))))))</f>
        <v/>
      </c>
      <c r="AJ299" s="102" t="str">
        <f>IF(AI299&lt;&gt;"","",IF(AND(H299="CZ",H300&lt;&gt;"CZ",H301="CZ",H302&lt;&gt;"CZ",AF299&lt;&gt;AF298,AF299=AF302,AF299&lt;&gt;AF303),A299-COUNTIF($H$295:$H299,"&lt;&gt;CZ")&amp;$AH$5&amp;A302-COUNTIF($H$295:$H302,"&lt;&gt;CZ"),IF(AND(H299="CZ",H300="CZ",H301&lt;&gt;"CZ",H302&lt;&gt;"CZ",AF299&lt;&gt;AF298,AF299=AF302,AF299&lt;&gt;AF303),A299-COUNTIF($H$295:$H299,"&lt;&gt;CZ")&amp;$AH$5&amp;A302-COUNTIF($H$295:$H302,"&lt;&gt;CZ"),IF(AND(H299="CZ",H300&lt;&gt;"CZ",H301&lt;&gt;"CZ",H302&lt;&gt;"CZ",AF299&lt;&gt;AF298,AF299=AF302,AF299&lt;&gt;AF303),A299-COUNTIF($H$295:$H299,"&lt;&gt;CZ"),IF(AND(H299="CZ",H298&lt;&gt;"CZ",H297="CZ",H296="CZ",H295="CZ",AF299=AF295,AF299&lt;&gt;AF294,AF299&lt;&gt;AF300),A295-COUNTIFS($H$295:$H295,"&lt;&gt;CZ")&amp;$AH$5&amp;A299-COUNTIFS($H$295:$H299,"&lt;&gt;CZ"),IF(AND(H299="CZ",H298="CZ",H297&lt;&gt;"CZ",H296="CZ",H295="CZ",AF299=AF295,AF299&lt;&gt;AF294,AF299&lt;&gt;AF300),A295-COUNTIFS($H$295:$H295,"&lt;&gt;CZ")&amp;$AH$5&amp;A299-COUNTIFS($H$295:$H299,"&lt;&gt;CZ"),IF(AND(H299="CZ",H298="CZ",H297="CZ",H296&lt;&gt;"CZ",H295="CZ",AF299=AF295,AF299&lt;&gt;AF294,AF299&lt;&gt;AF300),A295-COUNTIFS($H$295:$H295,"&lt;&gt;CZ")&amp;$AH$5&amp;A299-COUNTIFS($H$295:$H299,"&lt;&gt;CZ"),IF(AND(H299="CZ",H298="CZ",H297="CZ",H296="CZ",H295&lt;&gt;"CZ",AF299=AF295,AF299&lt;&gt;AF294,AF299&lt;&gt;AF300),A296-COUNTIFS($H$295:$H295,"&lt;&gt;CZ")&amp;$AH$5&amp;A299-COUNTIFS($H$295:$H299,"&lt;&gt;CZ"),IF(AND(H299="CZ",H298&lt;&gt;"CZ",H297="CZ",H296="CZ",H295&lt;&gt;"CZ",AF299=AF295,AF299&lt;&gt;AF294,AF299&lt;&gt;AF300),A296-COUNTIFS($H$295:$H295,"&lt;&gt;CZ")&amp;$AH$5&amp;A299-COUNTIFS($H$295:$H299,"&lt;&gt;CZ"),IF(AND(H299="CZ",H298&lt;&gt;"CZ",H297="CZ",H296&lt;&gt;"CZ",H295="CZ",AF299=AF295,AF299&lt;&gt;AF294,AF299&lt;&gt;AF300),A295-COUNTIFS($H$295:$H295,"&lt;&gt;CZ")&amp;$AH$5&amp;A299-COUNTIFS($H$295:$H299,"&lt;&gt;CZ"),IF(AND(H299="CZ",H298&lt;&gt;"CZ",H297&lt;&gt;"CZ",H296="CZ",H295="CZ",AF299=AF295,AF299&lt;&gt;AF294,AF299&lt;&gt;AF300),A295-COUNTIFS($H$295:$H295,"&lt;&gt;CZ")&amp;$AH$5&amp;A299-COUNTIFS($H$295:$H299,"&lt;&gt;CZ"),IF(AND(H299="CZ",H298&lt;&gt;"CZ",H297&lt;&gt;"CZ",H296&lt;&gt;"CZ",H295="CZ",AF299=AF295,AF299&lt;&gt;AF294,AF299&lt;&gt;AF300),A295-COUNTIFS($H$295:$H295,"&lt;&gt;CZ")&amp;$AH$5&amp;A299-COUNTIFS($H$295:$H299,"&lt;&gt;CZ"),IF(AND(H299="CZ",H298&lt;&gt;"CZ",H297&lt;&gt;"CZ",H296="CZ",H295&lt;&gt;"CZ",AF299=AF295,AF299&lt;&gt;AF294,AF299&lt;&gt;AF300),A296-COUNTIFS($H$295:$H295,"&lt;&gt;CZ")&amp;$AH$5&amp;A299-COUNTIFS($H$295:$H299,"&lt;&gt;CZ"),IF(AND(H299="CZ",H298&lt;&gt;"CZ",H297="CZ",H296&lt;&gt;"CZ",H295&lt;&gt;"CZ",AF299=AF295,AF299&lt;&gt;AF294,AF299&lt;&gt;AF300),A296-COUNTIFS($H$295:$H295,"&lt;&gt;CZ")&amp;$AH$5&amp;A299-COUNTIFS($H$295:$H299,"&lt;&gt;CZ"),IF(AND(H299="CZ",H298="CZ",H297&lt;&gt;"CZ",H296&lt;&gt;"CZ",H295&lt;&gt;"CZ",AF299=AF295,AF299&lt;&gt;AF294,AF299&lt;&gt;AF300),A296-COUNTIFS($H$295:$H295,"&lt;&gt;CZ")&amp;$AH$5&amp;A299-COUNTIFS($H$295:$H299,"&lt;&gt;CZ"),IF(AND(H299="CZ",H298="CZ",H297&lt;&gt;"CZ",H296&lt;&gt;"CZ",H295="CZ",AF299=AF295,AF299&lt;&gt;AF294,AF299&lt;&gt;AF300),A295-COUNTIFS($H$295:$H295,"&lt;&gt;CZ")&amp;$AH$5&amp;A299-COUNTIFS($H$295:$H299,"&lt;&gt;CZ"),IF(AND(H299="CZ",H298="CZ",H297&lt;&gt;"CZ",H296="CZ",H295&lt;&gt;"CZ",AF299=AF295,AF299&lt;&gt;AF294,AF299&lt;&gt;AF300),A296-COUNTIFS($H$295:$H295,"&lt;&gt;CZ")&amp;$AH$5&amp;A299-COUNTIFS($H$295:$H299,"&lt;&gt;CZ"),IF(AND(H299="CZ",H298="CZ",H297="CZ",H296&lt;&gt;"CZ",H295&lt;&gt;"CZ",AF299=AF295,AF299&lt;&gt;AF294,AF299&lt;&gt;AF300),A296-COUNTIFS($H$295:$H295,"&lt;&gt;CZ")&amp;$AH$5&amp;A299-COUNTIFS($H$295:$H299,"&lt;&gt;CZ"),IF(AND(H299="CZ",H298&lt;&gt;"CZ",H297&lt;&gt;"CZ",H296&lt;&gt;"CZ",H295&lt;&gt;"CZ",AF299=AF295,AF299&lt;&gt;AF294,AF299&lt;&gt;AF300),A296-COUNTIFS($H$295:$H295,"&lt;&gt;CZ"),IF(AND(H299="CZ",H298&lt;&gt;"CZ",H297="CZ",H296="CZ",H300="CZ",AF300=AF296,AF299&lt;&gt;AF295,AF299&lt;&gt;AF301),A296-COUNTIFS($H$295:$H296,"&lt;&gt;CZ")&amp;$AH$5&amp;A300-COUNTIFS($H$295:$H300,"&lt;&gt;CZ"),IF(AND(H299="CZ",H298="CZ",H297&lt;&gt;"CZ",H296="CZ",H300="CZ",AF300=AF296,AF299&lt;&gt;AF295,AF299&lt;&gt;AF301),A296-COUNTIFS($H$295:$H296,"&lt;&gt;CZ")&amp;$AH$5&amp;A300-COUNTIFS($H$295:$H300,"&lt;&gt;CZ"),IF(AND(H299="CZ",H298="CZ",H297="CZ",H296&lt;&gt;"CZ",H300="CZ",AF300=AF296,AF299&lt;&gt;AF295,AF299&lt;&gt;AF301),A297-COUNTIFS($H$295:$H296,"&lt;&gt;CZ")&amp;$AH$5&amp;A300-COUNTIFS($H$295:$H300,"&lt;&gt;CZ"),IF(AND(H299="CZ",H298="CZ",H297="CZ",H296="CZ",H300&lt;&gt;"CZ",AF300=AF296,AF299&lt;&gt;AF295,AF299&lt;&gt;AF301),A296-COUNTIFS($H$295:$H296,"&lt;&gt;CZ")&amp;$AH$5&amp;A300-COUNTIFS($H$295:$H300,"&lt;&gt;CZ"),IF(AND(H299="CZ",H298&lt;&gt;"CZ",H297="CZ",H296="CZ",H300&lt;&gt;"CZ",AF300=AF296,AF299&lt;&gt;AF295,AF299&lt;&gt;AF301),A296-COUNTIFS($H$295:$H296,"&lt;&gt;CZ")&amp;$AH$5&amp;A300-COUNTIFS($H$295:$H300,"&lt;&gt;CZ"),IF(AND(H299="CZ",H298&lt;&gt;"CZ",H297="CZ",H296&lt;&gt;"CZ",H300="CZ",AF300=AF296,AF299&lt;&gt;AF295,AF299&lt;&gt;AF301),A297-COUNTIFS($H$295:$H296,"&lt;&gt;CZ")&amp;$AH$5&amp;A300-COUNTIFS($H$295:$H300,"&lt;&gt;CZ"),IF(AND(H299="CZ",H298&lt;&gt;"CZ",H297&lt;&gt;"CZ",H296="CZ",H300="CZ",AF300=AF296,AF299&lt;&gt;AF295,AF299&lt;&gt;AF301),A296-COUNTIFS($H$295:$H296,"&lt;&gt;CZ")&amp;$AH$5&amp;A300-COUNTIFS($H$295:$H300,"&lt;&gt;CZ"),IF(AND(H299="CZ",H298&lt;&gt;"CZ",H297&lt;&gt;"CZ",H296&lt;&gt;"CZ",H300="CZ",AF300=AF296,AF299&lt;&gt;AF295,AF299&lt;&gt;AF301),A297-COUNTIFS($H$295:$H296,"&lt;&gt;CZ")&amp;$AH$5&amp;A300-COUNTIFS($H$295:$H300,"&lt;&gt;CZ"),IF(AND(H299="CZ",H298&lt;&gt;"CZ",H297&lt;&gt;"CZ",H296="CZ",H300&lt;&gt;"CZ",AF300=AF296,AF299&lt;&gt;AF295,AF299&lt;&gt;AF301),A296-COUNTIFS($H$295:$H296,"&lt;&gt;CZ")&amp;$AH$5&amp;A300-COUNTIFS($H$295:$H300,"&lt;&gt;CZ"),IF(AND(H299="CZ",H298&lt;&gt;"CZ",H297="CZ",H296&lt;&gt;"CZ",H300&lt;&gt;"CZ",AF300=AF296,AF299&lt;&gt;AF295,AF299&lt;&gt;AF301),A297-COUNTIFS($H$295:$H296,"&lt;&gt;CZ")&amp;$AH$5&amp;A300-COUNTIFS($H$295:$H300,"&lt;&gt;CZ"),IF(AND(H299="CZ",H298="CZ",H297&lt;&gt;"CZ",H296&lt;&gt;"CZ",H300&lt;&gt;"CZ",AF300=AF296,AF299&lt;&gt;AF295,AF299&lt;&gt;AF301),A297-COUNTIFS($H$295:$H296,"&lt;&gt;CZ")&amp;$AH$5&amp;A300-COUNTIFS($H$295:$H300,"&lt;&gt;CZ"),IF(AND(H299="CZ",H298="CZ",H297&lt;&gt;"CZ",H296&lt;&gt;"CZ",H300="CZ",AF300=AF296,AF299&lt;&gt;AF295,AF299&lt;&gt;AF301),A297-COUNTIFS($H$295:$H296,"&lt;&gt;CZ")&amp;$AH$5&amp;A300-COUNTIFS($H$295:$H300,"&lt;&gt;CZ"),IF(AND(H299="CZ",H298="CZ",H297&lt;&gt;"CZ",H296="CZ",H300&lt;&gt;"CZ",AF300=AF296,AF299&lt;&gt;AF295,AF299&lt;&gt;AF301),A296-COUNTIFS($H$295:$H296,"&lt;&gt;CZ")&amp;$AH$5&amp;A300-COUNTIFS($H$295:$H300,"&lt;&gt;CZ"),IF(AND(H299="CZ",H298="CZ",H297="CZ",H296&lt;&gt;"CZ",H300&lt;&gt;"CZ",AF300=AF296,AF299&lt;&gt;AF295,AF299&lt;&gt;AF301),A297-COUNTIFS($H$295:$H296,"&lt;&gt;CZ")&amp;$AH$5&amp;A300-COUNTIFS($H$295:$H300,"&lt;&gt;CZ"),IF(AND(H299="CZ",H298&lt;&gt;"CZ",H297&lt;&gt;"CZ",H296&lt;&gt;"CZ",H300&lt;&gt;"CZ",AF300=AF296,AF299&lt;&gt;AF295,AF299&lt;&gt;AF301),A297-COUNTIFS($H$295:$H296,"&lt;&gt;CZ"),IF(AND(H299="CZ",H298&lt;&gt;"CZ",H297="CZ",H300="CZ",H301="CZ",AF301=AF297,AF299&lt;&gt;AF296,AF299&lt;&gt;AF302),A297-COUNTIFS($H$295:$H297,"&lt;&gt;CZ")&amp;$AH$5&amp;A301-COUNTIFS($H$295:$H301,"&lt;&gt;CZ"),IF(AND(H299="CZ",H298="CZ",H297&lt;&gt;"CZ",H300="CZ",H301="CZ",AF301=AF297,AF299&lt;&gt;AF296,AF299&lt;&gt;AF302),A298-COUNTIFS($H$295:$H297,"&lt;&gt;CZ")&amp;$AH$5&amp;A301-COUNTIFS($H$295:$H301,"&lt;&gt;CZ"),IF(AND(H299="CZ",H298="CZ",H297="CZ",H300&lt;&gt;"CZ",H301="CZ",AF301=AF297,AF299&lt;&gt;AF296,AF299&lt;&gt;AF302),A297-COUNTIFS($H$295:$H297,"&lt;&gt;CZ")&amp;$AH$5&amp;A301-COUNTIFS($H$295:$H301,"&lt;&gt;CZ"),IF(AND(H299="CZ",H298="CZ",H297="CZ",H300="CZ",H301&lt;&gt;"CZ",AF301=AF297,AF299&lt;&gt;AF296,AF299&lt;&gt;AF302),A297-COUNTIFS($H$295:$H297,"&lt;&gt;CZ")&amp;$AH$5&amp;A301-COUNTIFS($H$295:$H301,"&lt;&gt;CZ"),IF(AND(H299="CZ",H298&lt;&gt;"CZ",H297="CZ",H300="CZ",H301&lt;&gt;"CZ",AF301=AF297,AF299&lt;&gt;AF296,AF299&lt;&gt;AF302),A297-COUNTIFS($H$295:$H297,"&lt;&gt;CZ")&amp;$AH$5&amp;A301-COUNTIFS($H$295:$H301,"&lt;&gt;CZ"),IF(AND(H299="CZ",H298&lt;&gt;"CZ",H297="CZ",H300&lt;&gt;"CZ",H301="CZ",AF301=AF297,AF299&lt;&gt;AF296,AF299&lt;&gt;AF302),A297-COUNTIFS($H$295:$H297,"&lt;&gt;CZ")&amp;$AH$5&amp;A301-COUNTIFS($H$295:$H301,"&lt;&gt;CZ"),IF(AND(H299="CZ",H298&lt;&gt;"CZ",H297&lt;&gt;"CZ",H300="CZ",H301="CZ",AF301=AF297,AF299&lt;&gt;AF296,AF299&lt;&gt;AF302),A298-COUNTIFS($H$295:$H297,"&lt;&gt;CZ")&amp;$AH$5&amp;A301-COUNTIFS($H$295:$H301,"&lt;&gt;CZ"),IF(AND(H299="CZ",H298&lt;&gt;"CZ",H297&lt;&gt;"CZ",H300&lt;&gt;"CZ",H301="CZ",AF301=AF297,AF299&lt;&gt;AF296,AF299&lt;&gt;AF302),A298-COUNTIFS($H$295:$H297,"&lt;&gt;CZ")&amp;$AH$5&amp;A301-COUNTIFS($H$295:$H301,"&lt;&gt;CZ"),IF(AND(H299="CZ",H298&lt;&gt;"CZ",H297&lt;&gt;"CZ",H300="CZ",H301&lt;&gt;"CZ",AF301=AF297,AF299&lt;&gt;AF296,AF299&lt;&gt;AF302),A298-COUNTIFS($H$295:$H297,"&lt;&gt;CZ")&amp;$AH$5&amp;A301-COUNTIFS($H$295:$H301,"&lt;&gt;CZ"),IF(AND(H299="CZ",H298&lt;&gt;"CZ",H297="CZ",H300&lt;&gt;"CZ",H301&lt;&gt;"CZ",AF301=AF297,AF299&lt;&gt;AF296,AF299&lt;&gt;AF302),A297-COUNTIFS($H$295:$H297,"&lt;&gt;CZ")&amp;$AH$5&amp;A301-COUNTIFS($H$295:$H301,"&lt;&gt;CZ"),IF(AND(H299="CZ",H298="CZ",H297&lt;&gt;"CZ",H300&lt;&gt;"CZ",H301&lt;&gt;"CZ",AF301=AF297,AF299&lt;&gt;AF296,AF299&lt;&gt;AF302),A298-COUNTIFS($H$295:$H297,"&lt;&gt;CZ")&amp;$AH$5&amp;A301-COUNTIFS($H$295:$H301,"&lt;&gt;CZ"),IF(AND(H299="CZ",H298="CZ",H297&lt;&gt;"CZ",H300&lt;&gt;"CZ",H301="CZ",AF301=AF297,AF299&lt;&gt;AF296,AF299&lt;&gt;AF302),A298-COUNTIFS($H$295:$H297,"&lt;&gt;CZ")&amp;$AH$5&amp;A301-COUNTIFS($H$295:$H301,"&lt;&gt;CZ"),IF(AND(H299="CZ",H298="CZ",H297&lt;&gt;"CZ",H300="CZ",H301&lt;&gt;"CZ",AF301=AF297,AF299&lt;&gt;AF296,AF299&lt;&gt;AF302),A298-COUNTIFS($H$295:$H297,"&lt;&gt;CZ")&amp;$AH$5&amp;A301-COUNTIFS($H$295:$H301,"&lt;&gt;CZ"),IF(AND(H299="CZ",H298="CZ",H297="CZ",H300&lt;&gt;"CZ",H301&lt;&gt;"CZ",AF301=AF297,AF299&lt;&gt;AF296,AF299&lt;&gt;AF302),A297-COUNTIFS($H$295:$H297,"&lt;&gt;CZ")&amp;$AH$5&amp;A301-COUNTIFS($H$295:$H301,"&lt;&gt;CZ"),""))))))))))))))))))))))))))))))))))))))))))))))))</f>
        <v/>
      </c>
      <c r="AK299" s="102" t="str">
        <f>IF(AI299&lt;&gt;"","",IF(AJ299&lt;&gt;"","",IF(AND(H298="CZ",H297&lt;&gt;"CZ",H296&lt;&gt;"CZ",H299&lt;&gt;"CZ",H300&lt;&gt;"CZ",AF300=AF296,AF298&lt;&gt;AF295,AF298&lt;&gt;AF301),A297-COUNTIFS($H$295:$H296,"&lt;&gt;CZ"),IF(AND(H299="CZ",H298&lt;&gt;"CZ",H300="CZ",H301="CZ",H302="CZ",AF302=AF298,AF299&lt;&gt;AF297,AF299&lt;&gt;AF303),A299-COUNTIFS($H$295:$H298,"&lt;&gt;CZ")&amp;$AH$5&amp;A302-COUNTIFS($H$295:$H302,"&lt;&gt;CZ"),IF(AND(H299="CZ",H298="CZ",H300&lt;&gt;"CZ",H301="CZ",H302="CZ",AF302=AF298,AF299&lt;&gt;AF297,AF299&lt;&gt;AF303),A298-COUNTIFS($H$295:$H298,"&lt;&gt;CZ")&amp;$AH$5&amp;A302-COUNTIFS($H$295:$H302,"&lt;&gt;CZ"),IF(AND(H299="CZ",H298="CZ",H300="CZ",H301&lt;&gt;"CZ",H302="CZ",AF302=AF298,AF299&lt;&gt;AF297,AF299&lt;&gt;AF303),A298-COUNTIFS($H$295:$H298,"&lt;&gt;CZ")&amp;$AH$5&amp;A302-COUNTIFS($H$295:$H302,"&lt;&gt;CZ"),IF(AND(H299="CZ",H298="CZ",H300="CZ",H301="CZ",H302&lt;&gt;"CZ",AF302=AF298,AF299&lt;&gt;AF297,AF299&lt;&gt;AF303),A298-COUNTIFS($H$295:$H298,"&lt;&gt;CZ")&amp;$AH$5&amp;A302-COUNTIFS($H$295:$H302,"&lt;&gt;CZ"),IF(AND(H299="CZ",H298&lt;&gt;"CZ",H300="CZ",H301="CZ",H302&lt;&gt;"CZ",AF302=AF298,AF299&lt;&gt;AF297,AF299&lt;&gt;AF303),A299-COUNTIFS($H$295:$H298,"&lt;&gt;CZ")&amp;$AH$5&amp;A302-COUNTIFS($H$295:$H302,"&lt;&gt;CZ"),IF(AND(H299="CZ",H298&lt;&gt;"CZ",H300="CZ",H301&lt;&gt;"CZ",H302="CZ",AF302=AF298,AF299&lt;&gt;AF297,AF299&lt;&gt;AF303),A299-COUNTIFS($H$295:$H298,"&lt;&gt;CZ")&amp;$AH$5&amp;A302-COUNTIFS($H$295:$H302,"&lt;&gt;CZ"),IF(AND(H299="CZ",H298&lt;&gt;"CZ",H300&lt;&gt;"CZ",H301="CZ",H302="CZ",AF302=AF298,AF299&lt;&gt;AF297,AF299&lt;&gt;AF303),A299-COUNTIFS($H$295:$H298,"&lt;&gt;CZ")&amp;$AH$5&amp;A302-COUNTIFS($H$295:$H302,"&lt;&gt;CZ"),IF(AND(H299="CZ",H298&lt;&gt;"CZ",H300&lt;&gt;"CZ",H301&lt;&gt;"CZ",H302="CZ",AF302=AF298,AF299&lt;&gt;AF297,AF299&lt;&gt;AF303),A299-COUNTIFS($H$295:$H298,"&lt;&gt;CZ")&amp;$AH$5&amp;A302-COUNTIFS($H$295:$H302,"&lt;&gt;CZ"),IF(AND(H299="CZ",H298&lt;&gt;"CZ",H300&lt;&gt;"CZ",H301&lt;&gt;"CZ",H302&lt;&gt;"CZ",AF302=AF298,AF299&lt;&gt;AF297,AF299&lt;&gt;AF303),A302-COUNTIFS($H$295:$H302,"&lt;&gt;CZ"),IF(AND(H299="CZ",H298&lt;&gt;"CZ",H300&lt;&gt;"CZ",H301="CZ",H302&lt;&gt;"CZ",AF302=AF298,AF299&lt;&gt;AF297,AF299&lt;&gt;AF303),A299-COUNTIFS($H$295:$H298,"&lt;&gt;CZ")&amp;$AH$5&amp;A302-COUNTIFS($H$295:$H302,"&lt;&gt;CZ"),IF(AND(H299="CZ",H298="CZ",H300="CZ",H301&lt;&gt;"CZ",H302&lt;&gt;"CZ",AF302=AF298,AF299&lt;&gt;AF297,AF299&lt;&gt;AF303),A298-COUNTIFS($H$295:$H298,"&lt;&gt;CZ")&amp;$AH$5&amp;A302-COUNTIFS($H$295:$H302,"&lt;&gt;CZ"),IF(AND(H299="CZ",H298="CZ",H300&lt;&gt;"CZ",H301&lt;&gt;"CZ",H302&lt;&gt;"CZ",AF302=AF298,AF299&lt;&gt;AF297,AF299&lt;&gt;AF303),A298-COUNTIFS($H$295:$H298,"&lt;&gt;CZ")&amp;$AH$5&amp;A302-COUNTIFS($H$295:$H302,"&lt;&gt;CZ"),IF(AND(H299="CZ",H298="CZ",H300&lt;&gt;"CZ",H301&lt;&gt;"CZ",H302="CZ",AF302=AF298,AF299&lt;&gt;AF297,AF299&lt;&gt;AF303),A298-COUNTIFS($H$295:$H298,"&lt;&gt;CZ")&amp;$AH$5&amp;A302-COUNTIFS($H$295:$H302,"&lt;&gt;CZ"),IF(AND(H299="CZ",H298="CZ",H300&lt;&gt;"CZ",H301="CZ",H302&lt;&gt;"CZ",AF302=AF298,AF299&lt;&gt;AF297,AF299&lt;&gt;AF303),A298-COUNTIFS($H$295:$H298,"&lt;&gt;CZ")&amp;$AH$5&amp;A302-COUNTIFS($H$295:$H302,"&lt;&gt;CZ"),IF(AND(H299="CZ",H298&lt;&gt;"CZ",H300="CZ",H301&lt;&gt;"CZ",H302&lt;&gt;"CZ",AF302=AF298,AF299&lt;&gt;AF297,AF299&lt;&gt;AF303),A299-COUNTIFS($H$295:$H298,"&lt;&gt;CZ")&amp;$AH$5&amp;A302-COUNTIFS($H$295:$H302,"&lt;&gt;CZ"),IF(AND(H299="CZ",H300&lt;&gt;"CZ",H301="CZ",H302="CZ",H303="CZ",AF299=AF303,AF299&lt;&gt;AF298,AF299&lt;&gt;AF304),A299-COUNTIFS($H$295:$H299,"&lt;&gt;CZ")&amp;$AH$5&amp;A303-COUNTIFS($H$295:$H303,"&lt;&gt;CZ"),IF(AND(H299="CZ",H300="CZ",H301&lt;&gt;"CZ",H302="CZ",H303="CZ",AF299=AF303,AF299&lt;&gt;AF298,AF299&lt;&gt;AF304),A299-COUNTIFS($H$295:$H299,"&lt;&gt;CZ")&amp;$AH$5&amp;A303-COUNTIFS($H$295:$H303,"&lt;&gt;CZ"),IF(AND(H299="CZ",H300="CZ",H301="CZ",H302&lt;&gt;"CZ",H303="CZ",AF299=AF303,AF299&lt;&gt;AF298,AF299&lt;&gt;AF304),A299-COUNTIFS($H$295:$H299,"&lt;&gt;CZ")&amp;$AH$5&amp;A303-COUNTIFS($H$295:$H303,"&lt;&gt;CZ"),IF(AND(H299="CZ",H300="CZ",H301="CZ",H302="CZ",H303&lt;&gt;"CZ",AF299=AF303,AF299&lt;&gt;AF298,AF299&lt;&gt;AF304),A299-COUNTIFS($H$295:$H299,"&lt;&gt;CZ")&amp;$AH$5&amp;A303-COUNTIFS($H$295:$H303,"&lt;&gt;CZ"),IF(AND(H299="CZ",H298&lt;&gt;"CZ",H297="CZ",H296="CZ",H300&lt;&gt;"CZ",AF300=AF296,AF299&lt;&gt;AF295,AF299&lt;&gt;AF301),A296-COUNTIFS($H$295:$H296,"&lt;&gt;CZ")&amp;$AH$5&amp;A300-COUNTIFS($H$295:$H300,"&lt;&gt;CZ"),IF(AND(H299="CZ",H300&lt;&gt;"CZ",H301="CZ",H302="CZ",H303&lt;&gt;"CZ",AF299=AF303,AF299&lt;&gt;AF298,AF299&lt;&gt;AF304),A299-COUNTIFS($H$295:$H299,"&lt;&gt;CZ")&amp;$AH$5&amp;A303-COUNTIFS($H$295:$H303,"&lt;&gt;CZ"),IF(AND(H299="CZ",H300&lt;&gt;"CZ",H301="CZ",H302&lt;&gt;"CZ",H303="CZ",AF299=AF303,AF299&lt;&gt;AF298,AF299&lt;&gt;AF304),A299-COUNTIFS($H$295:$H299,"&lt;&gt;CZ")&amp;$AH$5&amp;A303-COUNTIFS($H$295:$H303,"&lt;&gt;CZ"),IF(AND(H299="CZ",H300&lt;&gt;"CZ",H301&lt;&gt;"CZ",H302="CZ",H303="CZ",AF299=AF303,AF299&lt;&gt;AF298,AF299&lt;&gt;AF304),A299-COUNTIFS($H$295:$H299,"&lt;&gt;CZ")&amp;$AH$5&amp;A303-COUNTIFS($H$295:$H303,"&lt;&gt;CZ"),IF(AND(H299="CZ",H300&lt;&gt;"CZ",H301&lt;&gt;"CZ",H302&lt;&gt;"CZ",H303="CZ",AF299=AF303,AF299&lt;&gt;AF298,AF299&lt;&gt;AF304),A299-COUNTIFS($H$295:$H299,"&lt;&gt;CZ")&amp;$AH$5&amp;A303-COUNTIFS($H$295:$H303,"&lt;&gt;CZ"),IF(AND(H299="CZ",H300&lt;&gt;"CZ",H301&lt;&gt;"CZ",H302="CZ",H303&lt;&gt;"CZ",AF299=AF303,AF299&lt;&gt;AF298,AF299&lt;&gt;AF304),A299-COUNTIFS($H$295:$H299,"&lt;&gt;CZ")&amp;$AH$5&amp;A303-COUNTIFS($H$295:$H303,"&lt;&gt;CZ"),IF(AND(H299="CZ",H300&lt;&gt;"CZ",H301="CZ",H302&lt;&gt;"CZ",H303&lt;&gt;"CZ",AF299=AF303,AF299&lt;&gt;AF298,AF299&lt;&gt;AF304),A299-COUNTIFS($H$295:$H299,"&lt;&gt;CZ")&amp;$AH$5&amp;A303-COUNTIFS($H$295:$H303,"&lt;&gt;CZ"),IF(AND(H299="CZ",H300="CZ",H301&lt;&gt;"CZ",H302&lt;&gt;"CZ",H303&lt;&gt;"CZ",AF299=AF303,AF299&lt;&gt;AF298,AF299&lt;&gt;AF304),A299-COUNTIFS($H$295:$H299,"&lt;&gt;CZ")&amp;$AH$5&amp;A303-COUNTIFS($H$295:$H303,"&lt;&gt;CZ"),IF(AND(H299="CZ",H300="CZ",H301="CZ",H302&lt;&gt;"CZ",H303&lt;&gt;"CZ",AF299=AF303,AF299&lt;&gt;AF298,AF299&lt;&gt;AF304),A299-COUNTIFS($H$295:$H299,"&lt;&gt;CZ")&amp;$AH$5&amp;A303-COUNTIFS($H$295:$H303,"&lt;&gt;CZ"),IF(AND(H299="CZ",H300="CZ",H301&lt;&gt;"CZ",H302="CZ",H303&lt;&gt;"CZ",AF299=AF303,AF299&lt;&gt;AF298,AF299&lt;&gt;AF304),A299-COUNTIFS($H$295:$H299,"&lt;&gt;CZ")&amp;$AH$5&amp;A303-COUNTIFS($H$295:$H303,"&lt;&gt;CZ"),IF(AND(H299="CZ",H300="CZ",H301="CZ",H302&lt;&gt;"CZ",H303&lt;&gt;"CZ",AF299=AF303,AF299&lt;&gt;AF298,AF299&lt;&gt;AF304),A299-COUNTIFS($H$295:$H299,"&lt;&gt;CZ")&amp;$AH$5&amp;A303-COUNTIFS($H$295:$H303,"&lt;&gt;CZ"),IF(AND(H299="CZ",H300="CZ",H301&lt;&gt;"CZ",H302&lt;&gt;"CZ",H303&lt;&gt;"CZ",AF299=AF303,AF299&lt;&gt;AF298,AF299&lt;&gt;AF304),A303-COUNTIFS($H$295:$H303,"&lt;&gt;CZ"),""))))))))))))))))))))))))))))))))))</f>
        <v/>
      </c>
      <c r="AL299" s="120" t="str">
        <f t="shared" si="19"/>
        <v/>
      </c>
    </row>
    <row r="300" spans="1:38" s="104" customFormat="1" ht="15" hidden="1" customHeight="1">
      <c r="A300" s="105">
        <f t="shared" si="20"/>
        <v>6</v>
      </c>
      <c r="B300" s="106" t="e">
        <f>IF(VLOOKUP(A300,[1]CHLAPCI!$D$216:$G$265,4,FALSE)&gt;0,VLOOKUP(A300,[1]CHLAPCI!$D$216:$G$265,4,FALSE),"")</f>
        <v>#N/A</v>
      </c>
      <c r="C300" s="107" t="str">
        <f>IF(ISNUMBER(B300),VLOOKUP(B300,[1]CHLAPCI!$G:$AB,2,FALSE),"")</f>
        <v/>
      </c>
      <c r="D300" s="107" t="str">
        <f>IF(ISNUMBER(B300),VLOOKUP(B300,[1]CHLAPCI!$G:$AB,3,FALSE),"")</f>
        <v/>
      </c>
      <c r="E300" s="106" t="str">
        <f>IF(ISNUMBER(B300),VLOOKUP(B300,[1]CHLAPCI!$G:$AB,4,FALSE),"")</f>
        <v/>
      </c>
      <c r="F300" s="108"/>
      <c r="G300" s="109" t="str">
        <f>IF(ISNUMBER(B300),VLOOKUP(B300,[1]CHLAPCI!$G:$AB,6,FALSE),"")</f>
        <v/>
      </c>
      <c r="H300" s="110" t="str">
        <f>IF(ISNUMBER(B300),VLOOKUP(B300,[1]CHLAPCI!$G:$AF,23,FALSE),"")</f>
        <v/>
      </c>
      <c r="I300" s="171"/>
      <c r="J300" s="112" t="str">
        <f t="shared" si="21"/>
        <v/>
      </c>
      <c r="K300" s="111"/>
      <c r="L300" s="112" t="str">
        <f t="shared" si="22"/>
        <v/>
      </c>
      <c r="M300" s="111"/>
      <c r="N300" s="112" t="str">
        <f t="shared" si="23"/>
        <v/>
      </c>
      <c r="O300" s="111"/>
      <c r="P300" s="112" t="str">
        <f t="shared" si="24"/>
        <v/>
      </c>
      <c r="Q300" s="111"/>
      <c r="R300" s="112" t="str">
        <f t="shared" si="25"/>
        <v/>
      </c>
      <c r="S300" s="113"/>
      <c r="T300" s="112" t="str">
        <f t="shared" si="26"/>
        <v/>
      </c>
      <c r="U300" s="111"/>
      <c r="V300" s="112" t="str">
        <f t="shared" si="27"/>
        <v/>
      </c>
      <c r="W300" s="111"/>
      <c r="X300" s="112" t="str">
        <f t="shared" si="28"/>
        <v/>
      </c>
      <c r="Y300" s="111"/>
      <c r="Z300" s="112" t="str">
        <f t="shared" si="29"/>
        <v/>
      </c>
      <c r="AA300" s="111"/>
      <c r="AB300" s="112" t="str">
        <f t="shared" si="30"/>
        <v/>
      </c>
      <c r="AC300" s="111"/>
      <c r="AD300" s="112" t="str">
        <f t="shared" si="31"/>
        <v/>
      </c>
      <c r="AE300" s="116">
        <f t="shared" si="32"/>
        <v>0</v>
      </c>
      <c r="AF300" s="117" t="str">
        <f t="shared" si="33"/>
        <v/>
      </c>
      <c r="AG300" s="118" t="str">
        <f t="shared" si="34"/>
        <v/>
      </c>
      <c r="AH300" s="100" t="str">
        <f t="shared" ca="1" si="18"/>
        <v/>
      </c>
      <c r="AI300" s="119" t="str">
        <f>IF(H300="","",IF(H300&lt;&gt;"CZ","NE",IF(AND(H300="CZ",AF299&lt;&gt;AF300,AF300&lt;&gt;AF301),A300-COUNTIF($H$295:$H300,"&lt;&gt;CZ"),IF(AND(H300="CZ",H299="CZ",AF300=AF299,AF300&lt;&gt;AF298,AF300&lt;&gt;AF301),A299-COUNTIF($H$295:$H300,"&lt;&gt;CZ")&amp;$AH$5&amp;A300-COUNTIF($H$295:$H300,"&lt;&gt;CZ"),IF(AND(H300="CZ",H301="CZ",AF300&lt;&gt;AF299,AF300=AF301,AF300&lt;&gt;AF302),A300-COUNTIF($H$295:$H300,"&lt;&gt;CZ")&amp;$AH$5&amp;A301-COUNTIF($H$295:$H301,"&lt;&gt;CZ"),IF(AND(H300="CZ",H299="CZ",H298="CZ",AF300=AF298,AF300&lt;&gt;AF297,AF300&lt;&gt;AF301),A298-COUNTIF($H$295:$H300,"&lt;&gt;CZ")&amp;$AH$5&amp;A300-COUNTIF($H$295:$H300,"&lt;&gt;CZ"),IF(AND(H300="CZ",H299="CZ",H301="CZ",AF301=AF299,AF300&lt;&gt;AF298,AF300&lt;&gt;AF302),A299-COUNTIF($H$295:$H299,"&lt;&gt;CZ")&amp;$AH$5&amp;A301-COUNTIF($H$295:$H301,"&lt;&gt;CZ"),IF(AND(H300="CZ",H301="CZ",H302="CZ",AF300&lt;&gt;AF299,AF300=AF302,AF300&lt;&gt;AF303),A300-COUNTIF($H$295:$H300,"&lt;&gt;CZ")&amp;$AH$5&amp;A302-COUNTIF($H$295:$H302,"&lt;&gt;CZ"),IF(AND(H300="CZ",H299="CZ",H298="CZ",H297="CZ",AF300=AF297,AF300&lt;&gt;AF296,AF300&lt;&gt;AF301),A297-COUNTIF($H$295:$H297,"&lt;&gt;CZ")&amp;$AH$5&amp;A300-COUNTIF($H$295:$H300,"&lt;&gt;CZ"),IF(AND(H300="CZ",H299="CZ",H298="CZ",H301="CZ",AF301=AF298,AF300&lt;&gt;AF297,AF300&lt;&gt;AF302),A298-COUNTIF($H$295:$H298,"&lt;&gt;CZ")&amp;$AH$5&amp;A301-COUNTIF($H$295:$H301,"&lt;&gt;CZ"),IF(AND(H300="CZ",H299="CZ",H301="CZ",H302="CZ",AF302=AF299,AF300&lt;&gt;AF298,AF300&lt;&gt;AF303),A299-COUNTIF($H$295:$H299,"&lt;&gt;CZ")&amp;$AH$5&amp;A302-COUNTIF($H$295:$H302,"&lt;&gt;CZ"),IF(AND(H300="CZ",H301="CZ",H302="CZ",H303="CZ",AF300&lt;&gt;AF299,AF300=AF303,AF300&lt;&gt;AF304),A300-COUNTIF($H$295:$H300,"&lt;&gt;CZ")&amp;$AH$5&amp;A303-COUNTIF($H$295:$H303,"&lt;&gt;CZ"),IF(AND(H300="CZ",H299="CZ",H298="CZ",H297="CZ",H296="CZ",AF300=AF296,AF300&lt;&gt;AF295,AF300&lt;&gt;AF301),A296-COUNTIF($H$295:$H296,"&lt;&gt;CZ")&amp;$AH$5&amp;A300-COUNTIF($H$295:$H300,"&lt;&gt;CZ"),IF(AND(H300="CZ",H299="CZ",H298="CZ",H297="CZ",H301="CZ",AF301=AF297,AF300&lt;&gt;AF296,AF300&lt;&gt;AF302),A297-COUNTIF($H$295:$H297,"&lt;&gt;CZ")&amp;$AH$5&amp;A301-COUNTIF($H$295:$H301,"&lt;&gt;CZ"),IF(AND(H300="CZ",H299="CZ",H298="CZ",H301="CZ",H302="CZ",AF302=AF298,AF300&lt;&gt;AF297,AF300&lt;&gt;AF303),A298-COUNTIF($H$295:$H298,"&lt;&gt;CZ")&amp;$AH$5&amp;A302-COUNTIF($H$295:$H302,"&lt;&gt;CZ"),IF(AND(H300="CZ",H299="CZ",H301="CZ",H302="CZ",H303="CZ",AF303=AF299,AF300&lt;&gt;AF298,AF300&lt;&gt;AF304),A299-COUNTIF($H$295:$H299,"&lt;&gt;CZ")&amp;$AH$5&amp;A303-COUNTIF($H$295:$H303,"&lt;&gt;CZ"),IF(AND(H300="CZ",H301="CZ",H302="CZ",H303="CZ",H304="CZ",AF300&lt;&gt;AF299,AF300=AF304,AF300&lt;&gt;AF305),A300-COUNTIF($H$295:$H300,"&lt;&gt;CZ")&amp;$AH$5&amp;A304-COUNTIF($H$295:$H304,"&lt;&gt;CZ"),IF(AND(H300="CZ",H299&lt;&gt;"CZ",AF300=AF299,AF300&lt;&gt;AF298,AF300&lt;&gt;AF301),A300-COUNTIF($H$295:$H300,"&lt;&gt;CZ"),IF(AND(H300="CZ",H301&lt;&gt;"CZ",AF300&lt;&gt;AF299,AF300=AF301,AF300&lt;&gt;AF302),A300-COUNTIF($H$295:$H300,"&lt;&gt;CZ"),IF(AND(H300="CZ",H299&lt;&gt;"CZ",H298="CZ",AF300=AF298,AF300&lt;&gt;AF297,AF300&lt;&gt;AF301),A298-COUNTIF($H$295:$H298,"&lt;&gt;CZ")&amp;$AH$5&amp;A300-COUNTIF($H$295:$H300,"&lt;&gt;CZ"),IF(AND(H300="CZ",H299="CZ",H298&lt;&gt;"CZ",AF300=AF298,AF300&lt;&gt;AF297,AF300&lt;&gt;AF301),A299-COUNTIF($H$295:$H298,"&lt;&gt;CZ")&amp;$AH$5&amp;A300-COUNTIF($H$295:$H300,"&lt;&gt;CZ"),IF(AND(H300="CZ",H299&lt;&gt;"CZ",H298&lt;&gt;"CZ",AF300=AF298,AF300&lt;&gt;AF297,AF300&lt;&gt;AF301),A300-COUNTIF($H$295:$H300,"&lt;&gt;CZ"),IF(AND(H300="CZ",H299&lt;&gt;"CZ",H301="CZ",AF300=AF299,AF300&lt;&gt;AF298,AF300=AF301,AF300&lt;&gt;AF302),A300-COUNTIF($H$295:$H299,"&lt;&gt;CZ")&amp;$AH$5&amp;A301-COUNTIF($H$295:$H301,"&lt;&gt;CZ"),IF(AND(H300="CZ",H299="CZ",H301&lt;&gt;"CZ",AF301=AF299,AF300&lt;&gt;AF298,AF300&lt;&gt;AF302),A299-COUNTIF($H$295:$H299,"&lt;&gt;CZ")&amp;$AH$5&amp;A301-COUNTIF($H$295:$H301,"&lt;&gt;CZ"),IF(AND(H300="CZ",H299&lt;&gt;"CZ",H301&lt;&gt;"CZ",AF301=AF299,AF300&lt;&gt;AF298,AF300&lt;&gt;AF302),A300-COUNTIF($H$295:$H299,"&lt;&gt;CZ"),IF(AND(H300="CZ",H301&lt;&gt;"CZ",H302="CZ",AF300&lt;&gt;AF299,AF300=AF302,AF300&lt;&gt;AF303),A300-COUNTIF($H$295:$H300,"&lt;&gt;CZ")&amp;$AH$5&amp;A302-COUNTIF($H$295:$H302,"&lt;&gt;CZ"),IF(AND(H300="CZ",H301="CZ",H302&lt;&gt;"CZ",AF300&lt;&gt;AF299,AF300=AF302,AF300&lt;&gt;AF303),A300-COUNTIF($H$295:$H300,"&lt;&gt;CZ")&amp;$AH$5&amp;A302-COUNTIF($H$295:$H302,"&lt;&gt;CZ"),IF(AND(H300="CZ",H301&lt;&gt;"CZ",H302&lt;&gt;"CZ",AF300&gt;0,AF300&lt;&gt;AF299,AF300=AF302,AF300&lt;&gt;AF303),A300-COUNTIF($H$295:$H300,"&lt;&gt;CZ"),IF(AND(H300="CZ",H299&lt;&gt;"CZ",H298="CZ",H297="CZ",AF300=AF297,AF300&lt;&gt;AF296,AF300&lt;&gt;AF301),A297-COUNTIF($H$295:$H297,"&lt;&gt;CZ")&amp;$AH$5&amp;A300-COUNTIF($H$295:$H300,"&lt;&gt;CZ"),IF(AND(H300="CZ",H299="CZ",H298&lt;&gt;"CZ",H297="CZ",AF300=AF297,AF300&lt;&gt;AF296,AF300&lt;&gt;AF301),A297-COUNTIF($H$295:$H297,"&lt;&gt;CZ")&amp;$AH$5&amp;A300-COUNTIF($H$295:$H300,"&lt;&gt;CZ"),IF(AND(H300="CZ",H299="CZ",H298="CZ",H297&lt;&gt;"CZ",AF300=AF297,AF300&lt;&gt;AF296,AF300&lt;&gt;AF301),A298-COUNTIF($H$295:$H297,"&lt;&gt;CZ")&amp;$AH$5&amp;A300-COUNTIF($H$295:$H300,"&lt;&gt;CZ"),IF(AND(H300="CZ",H299&lt;&gt;"CZ",H298&lt;&gt;"CZ",H297="CZ",AF300=AF297,AF300&lt;&gt;AF296,AF300&lt;&gt;AF301),A297-COUNTIF($H$295:$H297,"&lt;&gt;CZ")&amp;$AH$5&amp;A300-COUNTIF($H$295:$H300,"&lt;&gt;CZ"),IF(AND(H300="CZ",H299&lt;&gt;"CZ",H298="CZ",H297&lt;&gt;"CZ",AF300=AF297,AF300&lt;&gt;AF296,AF300&lt;&gt;AF301),A298-COUNTIF($H$295:$H297,"&lt;&gt;CZ")&amp;$AH$5&amp;A300-COUNTIF($H$295:$H300,"&lt;&gt;CZ"),IF(AND(H300="CZ",H299="CZ",H298&lt;&gt;"CZ",H297&lt;&gt;"CZ",AF300=AF297,AF300&lt;&gt;AF296,AF300&lt;&gt;AF301),A298-COUNTIF($H$295:$H297,"&lt;&gt;CZ")&amp;$AH$5&amp;A300-COUNTIF($H$295:$H300,"&lt;&gt;CZ"),IF(AND(H300="CZ",H299&lt;&gt;"CZ",H298&lt;&gt;"CZ",H297&lt;&gt;"CZ",AF300=AF297,AF300&lt;&gt;AF296,AF300&lt;&gt;AF301),A300-COUNTIF($H$295:$H300,"&lt;&gt;CZ"),IF(AND(H300="CZ",H299="CZ",H298&lt;&gt;"CZ",H301="CZ",AF300=AF298,AF300&lt;&gt;AF297,AF300=AF301,AF300&lt;&gt;AF302),A299-COUNTIF($H$295:$H298,"&lt;&gt;CZ")&amp;$AH$5&amp;A301-COUNTIF($H$295:$H301,"&lt;&gt;CZ"),IF(AND(H300="CZ",H299="CZ",H298="CZ",H301&lt;&gt;"CZ",AF300=AF298,AF300&lt;&gt;AF297,AF300=AF301,AF300&lt;&gt;AF302),A298-COUNTIF($H$295:$H298,"&lt;&gt;CZ")&amp;$AH$5&amp;A301-COUNTIF($H$295:$H301,"&lt;&gt;CZ"),IF(AND(H300="CZ",H299&lt;&gt;"CZ",H298&lt;&gt;"CZ",H301="CZ",AF300=AF298,AF300&lt;&gt;AF297,AF300=AF301,AF300&lt;&gt;AF302),A299-COUNTIF($H$295:$H298,"&lt;&gt;CZ")&amp;$AH$5&amp;A301-COUNTIF($H$295:$H301,"&lt;&gt;CZ"),IF(AND(H300="CZ",H299&lt;&gt;"CZ",H298="CZ",H301="CZ",AF300=AF298,AF300&lt;&gt;AF297,AF300=AF301,AF300&lt;&gt;AF302),A298-COUNTIF($H$295:$H298,"&lt;&gt;CZ")&amp;$AH$5&amp;A301-COUNTIF($H$295:$H301,"&lt;&gt;CZ"),IF(AND(H300="CZ",H299&lt;&gt;"CZ",H298="CZ",H301&lt;&gt;"CZ",AF300=AF298,AF300&lt;&gt;AF297,AF300=AF301,AF300&lt;&gt;AF302),A298-COUNTIF($H$295:$H298,"&lt;&gt;CZ")&amp;$AH$5&amp;A301-COUNTIF($H$295:$H301,"&lt;&gt;CZ"),IF(AND(H300="CZ",H299="CZ",H298&lt;&gt;"CZ",H301&lt;&gt;"CZ",AF301=AF298,AF300&lt;&gt;AF297,AF300&lt;&gt;AF302),A299-COUNTIF($H$295:$H298,"&lt;&gt;CZ")&amp;$AH$5&amp;A301-COUNTIF($H$295:$H301,"&lt;&gt;CZ"),IF(AND(H300="CZ",H299&lt;&gt;"CZ",H298&lt;&gt;"CZ",H301&lt;&gt;"CZ",AF301=AF298,AF300&lt;&gt;AF297,AF300&lt;&gt;AF302),A299-COUNTIF($H$295:$H298,"&lt;&gt;CZ"),IF(AND(H300="CZ",H299&lt;&gt;"CZ",H301="CZ",H302="CZ",AF302=AF299,AF300&lt;&gt;AF298,AF300&lt;&gt;AF303),A300-COUNTIF($H$295:$H299,"&lt;&gt;CZ")&amp;$AH$5&amp;A302-COUNTIF($H$295:$H302,"&lt;&gt;CZ"),IF(AND(H300="CZ",H299="CZ",H301&lt;&gt;"CZ",H302="CZ",AF302=AF299,AF300&lt;&gt;AF298,AF300&lt;&gt;AF303),A299-COUNTIF($H$295:$H299,"&lt;&gt;CZ")&amp;$AH$5&amp;A302-COUNTIF($H$295:$H302,"&lt;&gt;CZ"),IF(AND(H300="CZ",H299="CZ",H301="CZ",H302&lt;&gt;"CZ",AF302=AF299,AF300&lt;&gt;AF298,AF300&lt;&gt;AF303),A299-COUNTIF($H$295:$H299,"&lt;&gt;CZ")&amp;$AH$5&amp;A302-COUNTIF($H$295:$H302,"&lt;&gt;CZ"),IF(AND(H300="CZ",H299&lt;&gt;"CZ",H301&lt;&gt;"CZ",H302="CZ",AF302=AF299,AF300&lt;&gt;AF298,AF300&lt;&gt;AF303),A300-COUNTIF($H$295:$H299,"&lt;&gt;CZ")&amp;$AH$5&amp;A302-COUNTIF($H$295:$H302,"&lt;&gt;CZ"),IF(AND(H300="CZ",H299&lt;&gt;"CZ",H301="CZ",H302&lt;&gt;"CZ",AF302=AF299,AF300&lt;&gt;AF298,AF300&lt;&gt;AF303),A300-COUNTIF($H$295:$H299,"&lt;&gt;CZ")&amp;$AH$5&amp;A302-COUNTIF($H$295:$H302,"&lt;&gt;CZ"),IF(AND(H300="CZ",H299="CZ",H301&lt;&gt;"CZ",H302&lt;&gt;"CZ",AF302=AF299,AF300&lt;&gt;AF298,AF300&lt;&gt;AF303),A299-COUNTIF($H$295:$H299,"&lt;&gt;CZ")&amp;$AH$5&amp;A302-COUNTIF($H$295:$H302,"&lt;&gt;CZ"),IF(AND(H300="CZ",H299&lt;&gt;"CZ",H301&lt;&gt;"CZ",H302&lt;&gt;"CZ",AF302=AF299,AF300&lt;&gt;AF298,AF300&lt;&gt;AF303),A300-COUNTIF($H$295:$H299,"&lt;&gt;CZ"),IF(AND(H300="CZ",H301="CZ",H302="CZ",H303&lt;&gt;"CZ",AF300&lt;&gt;AF299,AF300=AF303,AF300&lt;&gt;AF304),A300-COUNTIF($H$295:$H300,"&lt;&gt;CZ")&amp;$AH$5&amp;A303-COUNTIF($H$295:$H303,"&lt;&gt;CZ"),IF(AND(H300="CZ",H301="CZ",H302&lt;&gt;"CZ",H303="CZ",AF300&lt;&gt;AF299,AF300=AF303,AF300&lt;&gt;AF304),A300-COUNTIF($H$295:$H300,"&lt;&gt;CZ")&amp;$AH$5&amp;A303-COUNTIF($H$295:$H303,"&lt;&gt;CZ"),IF(AND(H300="CZ",H301&lt;&gt;"CZ",H302="CZ",H303="CZ",AF300&lt;&gt;AF299,AF300=AF303,AF300&lt;&gt;AF304),A300-COUNTIF($H$295:$H300,"&lt;&gt;CZ")&amp;$AH$5&amp;A303-COUNTIF($H$295:$H303,"&lt;&gt;CZ"),IF(AND(H300="CZ",H301&lt;&gt;"CZ",H302&lt;&gt;"CZ",H303="CZ",AF300&lt;&gt;AF299,AF300=AF303,AF300&lt;&gt;AF304),A300-COUNTIF($H$295:$H300,"&lt;&gt;CZ")&amp;$AH$5&amp;A303-COUNTIF($H$295:$H303,"&lt;&gt;CZ"),"")))))))))))))))))))))))))))))))))))))))))))))))))))))</f>
        <v/>
      </c>
      <c r="AJ300" s="102" t="str">
        <f>IF(AI300&lt;&gt;"","",IF(AND(H300="CZ",H301&lt;&gt;"CZ",H302="CZ",H303&lt;&gt;"CZ",AF300&lt;&gt;AF299,AF300=AF303,AF300&lt;&gt;AF304),A300-COUNTIF($H$295:$H300,"&lt;&gt;CZ")&amp;$AH$5&amp;A303-COUNTIF($H$295:$H303,"&lt;&gt;CZ"),IF(AND(H300="CZ",H301="CZ",H302&lt;&gt;"CZ",H303&lt;&gt;"CZ",AF300&lt;&gt;AF299,AF300=AF303,AF300&lt;&gt;AF304),A300-COUNTIF($H$295:$H300,"&lt;&gt;CZ")&amp;$AH$5&amp;A303-COUNTIF($H$295:$H303,"&lt;&gt;CZ"),IF(AND(H300="CZ",H301&lt;&gt;"CZ",H302&lt;&gt;"CZ",H303&lt;&gt;"CZ",AF300&lt;&gt;AF299,AF300=AF303,AF300&lt;&gt;AF304),A300-COUNTIF($H$295:$H300,"&lt;&gt;CZ"),IF(AND(H300="CZ",H299&lt;&gt;"CZ",H298="CZ",H297="CZ",H296="CZ",AF300=AF296,AF300&lt;&gt;AF295,AF300&lt;&gt;AF301),A296-COUNTIFS($H$295:$H296,"&lt;&gt;CZ")&amp;$AH$5&amp;A300-COUNTIFS($H$295:$H300,"&lt;&gt;CZ"),IF(AND(H300="CZ",H299="CZ",H298&lt;&gt;"CZ",H297="CZ",H296="CZ",AF300=AF296,AF300&lt;&gt;AF295,AF300&lt;&gt;AF301),A296-COUNTIFS($H$295:$H296,"&lt;&gt;CZ")&amp;$AH$5&amp;A300-COUNTIFS($H$295:$H300,"&lt;&gt;CZ"),IF(AND(H300="CZ",H299="CZ",H298="CZ",H297&lt;&gt;"CZ",H296="CZ",AF300=AF296,AF300&lt;&gt;AF295,AF300&lt;&gt;AF301),A296-COUNTIFS($H$295:$H296,"&lt;&gt;CZ")&amp;$AH$5&amp;A300-COUNTIFS($H$295:$H300,"&lt;&gt;CZ"),IF(AND(H300="CZ",H299="CZ",H298="CZ",H297="CZ",H296&lt;&gt;"CZ",AF300=AF296,AF300&lt;&gt;AF295,AF300&lt;&gt;AF301),A297-COUNTIFS($H$295:$H296,"&lt;&gt;CZ")&amp;$AH$5&amp;A300-COUNTIFS($H$295:$H300,"&lt;&gt;CZ"),IF(AND(H300="CZ",H299&lt;&gt;"CZ",H298="CZ",H297="CZ",H296&lt;&gt;"CZ",AF300=AF296,AF300&lt;&gt;AF295,AF300&lt;&gt;AF301),A297-COUNTIFS($H$295:$H296,"&lt;&gt;CZ")&amp;$AH$5&amp;A300-COUNTIFS($H$295:$H300,"&lt;&gt;CZ"),IF(AND(H300="CZ",H299&lt;&gt;"CZ",H298="CZ",H297&lt;&gt;"CZ",H296="CZ",AF300=AF296,AF300&lt;&gt;AF295,AF300&lt;&gt;AF301),A296-COUNTIFS($H$295:$H296,"&lt;&gt;CZ")&amp;$AH$5&amp;A300-COUNTIFS($H$295:$H300,"&lt;&gt;CZ"),IF(AND(H300="CZ",H299&lt;&gt;"CZ",H298&lt;&gt;"CZ",H297="CZ",H296="CZ",AF300=AF296,AF300&lt;&gt;AF295,AF300&lt;&gt;AF301),A296-COUNTIFS($H$295:$H296,"&lt;&gt;CZ")&amp;$AH$5&amp;A300-COUNTIFS($H$295:$H300,"&lt;&gt;CZ"),IF(AND(H300="CZ",H299&lt;&gt;"CZ",H298&lt;&gt;"CZ",H297&lt;&gt;"CZ",H296="CZ",AF300=AF296,AF300&lt;&gt;AF295,AF300&lt;&gt;AF301),A296-COUNTIFS($H$295:$H296,"&lt;&gt;CZ")&amp;$AH$5&amp;A300-COUNTIFS($H$295:$H300,"&lt;&gt;CZ"),IF(AND(H300="CZ",H299&lt;&gt;"CZ",H298&lt;&gt;"CZ",H297="CZ",H296&lt;&gt;"CZ",AF300=AF296,AF300&lt;&gt;AF295,AF300&lt;&gt;AF301),A297-COUNTIFS($H$295:$H296,"&lt;&gt;CZ")&amp;$AH$5&amp;A300-COUNTIFS($H$295:$H300,"&lt;&gt;CZ"),IF(AND(H300="CZ",H299&lt;&gt;"CZ",H298="CZ",H297&lt;&gt;"CZ",H296&lt;&gt;"CZ",AF300=AF296,AF300&lt;&gt;AF295,AF300&lt;&gt;AF301),A297-COUNTIFS($H$295:$H296,"&lt;&gt;CZ")&amp;$AH$5&amp;A300-COUNTIFS($H$295:$H300,"&lt;&gt;CZ"),IF(AND(H300="CZ",H299="CZ",H298&lt;&gt;"CZ",H297&lt;&gt;"CZ",H296&lt;&gt;"CZ",AF300=AF296,AF300&lt;&gt;AF295,AF300&lt;&gt;AF301),A297-COUNTIFS($H$295:$H296,"&lt;&gt;CZ")&amp;$AH$5&amp;A300-COUNTIFS($H$295:$H300,"&lt;&gt;CZ"),IF(AND(H300="CZ",H299="CZ",H298&lt;&gt;"CZ",H297&lt;&gt;"CZ",H296="CZ",AF300=AF296,AF300&lt;&gt;AF295,AF300&lt;&gt;AF301),A296-COUNTIFS($H$295:$H296,"&lt;&gt;CZ")&amp;$AH$5&amp;A300-COUNTIFS($H$295:$H300,"&lt;&gt;CZ"),IF(AND(H300="CZ",H299="CZ",H298&lt;&gt;"CZ",H297="CZ",H296&lt;&gt;"CZ",AF300=AF296,AF300&lt;&gt;AF295,AF300&lt;&gt;AF301),A297-COUNTIFS($H$295:$H296,"&lt;&gt;CZ")&amp;$AH$5&amp;A300-COUNTIFS($H$295:$H300,"&lt;&gt;CZ"),IF(AND(H300="CZ",H299="CZ",H298="CZ",H297&lt;&gt;"CZ",H296&lt;&gt;"CZ",AF300=AF296,AF300&lt;&gt;AF295,AF300&lt;&gt;AF301),A297-COUNTIFS($H$295:$H296,"&lt;&gt;CZ")&amp;$AH$5&amp;A300-COUNTIFS($H$295:$H300,"&lt;&gt;CZ"),IF(AND(H300="CZ",H299&lt;&gt;"CZ",H298&lt;&gt;"CZ",H297&lt;&gt;"CZ",H296&lt;&gt;"CZ",AF300=AF296,AF300&lt;&gt;AF295,AF300&lt;&gt;AF301),A297-COUNTIFS($H$295:$H296,"&lt;&gt;CZ"),IF(AND(H300="CZ",H299&lt;&gt;"CZ",H298="CZ",H297="CZ",H301="CZ",AF301=AF297,AF300&lt;&gt;AF296,AF300&lt;&gt;AF302),A297-COUNTIFS($H$295:$H297,"&lt;&gt;CZ")&amp;$AH$5&amp;A301-COUNTIFS($H$295:$H301,"&lt;&gt;CZ"),IF(AND(H300="CZ",H299="CZ",H298&lt;&gt;"CZ",H297="CZ",H301="CZ",AF301=AF297,AF300&lt;&gt;AF296,AF300&lt;&gt;AF302),A297-COUNTIFS($H$295:$H297,"&lt;&gt;CZ")&amp;$AH$5&amp;A301-COUNTIFS($H$295:$H301,"&lt;&gt;CZ"),IF(AND(H300="CZ",H299="CZ",H298="CZ",H297&lt;&gt;"CZ",H301="CZ",AF301=AF297,AF300&lt;&gt;AF296,AF300&lt;&gt;AF302),A298-COUNTIFS($H$295:$H297,"&lt;&gt;CZ")&amp;$AH$5&amp;A301-COUNTIFS($H$295:$H301,"&lt;&gt;CZ"),IF(AND(H300="CZ",H299="CZ",H298="CZ",H297="CZ",H301&lt;&gt;"CZ",AF301=AF297,AF300&lt;&gt;AF296,AF300&lt;&gt;AF302),A297-COUNTIFS($H$295:$H297,"&lt;&gt;CZ")&amp;$AH$5&amp;A301-COUNTIFS($H$295:$H301,"&lt;&gt;CZ"),IF(AND(H300="CZ",H299&lt;&gt;"CZ",H298="CZ",H297="CZ",H301&lt;&gt;"CZ",AF301=AF297,AF300&lt;&gt;AF296,AF300&lt;&gt;AF302),A297-COUNTIFS($H$295:$H297,"&lt;&gt;CZ")&amp;$AH$5&amp;A301-COUNTIFS($H$295:$H301,"&lt;&gt;CZ"),IF(AND(H300="CZ",H299&lt;&gt;"CZ",H298="CZ",H297&lt;&gt;"CZ",H301="CZ",AF301=AF297,AF300&lt;&gt;AF296,AF300&lt;&gt;AF302),A298-COUNTIFS($H$295:$H297,"&lt;&gt;CZ")&amp;$AH$5&amp;A301-COUNTIFS($H$295:$H301,"&lt;&gt;CZ"),IF(AND(H300="CZ",H299&lt;&gt;"CZ",H298&lt;&gt;"CZ",H297="CZ",H301="CZ",AF301=AF297,AF300&lt;&gt;AF296,AF300&lt;&gt;AF302),A297-COUNTIFS($H$295:$H297,"&lt;&gt;CZ")&amp;$AH$5&amp;A301-COUNTIFS($H$295:$H301,"&lt;&gt;CZ"),IF(AND(H300="CZ",H299&lt;&gt;"CZ",H298&lt;&gt;"CZ",H297&lt;&gt;"CZ",H301="CZ",AF301=AF297,AF300&lt;&gt;AF296,AF300&lt;&gt;AF302),A298-COUNTIFS($H$295:$H297,"&lt;&gt;CZ")&amp;$AH$5&amp;A301-COUNTIFS($H$295:$H301,"&lt;&gt;CZ"),IF(AND(H300="CZ",H299&lt;&gt;"CZ",H298&lt;&gt;"CZ",H297="CZ",H301&lt;&gt;"CZ",AF301=AF297,AF300&lt;&gt;AF296,AF300&lt;&gt;AF302),A297-COUNTIFS($H$295:$H297,"&lt;&gt;CZ")&amp;$AH$5&amp;A301-COUNTIFS($H$295:$H301,"&lt;&gt;CZ"),IF(AND(H300="CZ",H299&lt;&gt;"CZ",H298="CZ",H297&lt;&gt;"CZ",H301&lt;&gt;"CZ",AF301=AF297,AF300&lt;&gt;AF296,AF300&lt;&gt;AF302),A298-COUNTIFS($H$295:$H297,"&lt;&gt;CZ")&amp;$AH$5&amp;A301-COUNTIFS($H$295:$H301,"&lt;&gt;CZ"),IF(AND(H300="CZ",H299="CZ",H298&lt;&gt;"CZ",H297&lt;&gt;"CZ",H301&lt;&gt;"CZ",AF301=AF297,AF300&lt;&gt;AF296,AF300&lt;&gt;AF302),A298-COUNTIFS($H$295:$H297,"&lt;&gt;CZ")&amp;$AH$5&amp;A301-COUNTIFS($H$295:$H301,"&lt;&gt;CZ"),IF(AND(H300="CZ",H299="CZ",H298&lt;&gt;"CZ",H297&lt;&gt;"CZ",H301="CZ",AF301=AF297,AF300&lt;&gt;AF296,AF300&lt;&gt;AF302),A298-COUNTIFS($H$295:$H297,"&lt;&gt;CZ")&amp;$AH$5&amp;A301-COUNTIFS($H$295:$H301,"&lt;&gt;CZ"),IF(AND(H300="CZ",H299="CZ",H298&lt;&gt;"CZ",H297="CZ",H301&lt;&gt;"CZ",AF301=AF297,AF300&lt;&gt;AF296,AF300&lt;&gt;AF302),A297-COUNTIFS($H$295:$H297,"&lt;&gt;CZ")&amp;$AH$5&amp;A301-COUNTIFS($H$295:$H301,"&lt;&gt;CZ"),IF(AND(H300="CZ",H299="CZ",H298="CZ",H297&lt;&gt;"CZ",H301&lt;&gt;"CZ",AF301=AF297,AF300&lt;&gt;AF296,AF300&lt;&gt;AF302),A298-COUNTIFS($H$295:$H297,"&lt;&gt;CZ")&amp;$AH$5&amp;A301-COUNTIFS($H$295:$H301,"&lt;&gt;CZ"),IF(AND(H300="CZ",H299&lt;&gt;"CZ",H298&lt;&gt;"CZ",H297&lt;&gt;"CZ",H301&lt;&gt;"CZ",AF301=AF297,AF300&lt;&gt;AF296,AF300&lt;&gt;AF302),A298-COUNTIFS($H$295:$H297,"&lt;&gt;CZ"),IF(AND(H300="CZ",H299&lt;&gt;"CZ",H298="CZ",H301="CZ",H302="CZ",AF302=AF298,AF300&lt;&gt;AF297,AF300&lt;&gt;AF303),A298-COUNTIFS($H$295:$H298,"&lt;&gt;CZ")&amp;$AH$5&amp;A302-COUNTIFS($H$295:$H302,"&lt;&gt;CZ"),IF(AND(H300="CZ",H299="CZ",H298&lt;&gt;"CZ",H301="CZ",H302="CZ",AF302=AF298,AF300&lt;&gt;AF297,AF300&lt;&gt;AF303),A299-COUNTIFS($H$295:$H298,"&lt;&gt;CZ")&amp;$AH$5&amp;A302-COUNTIFS($H$295:$H302,"&lt;&gt;CZ"),IF(AND(H300="CZ",H299="CZ",H298="CZ",H301&lt;&gt;"CZ",H302="CZ",AF302=AF298,AF300&lt;&gt;AF297,AF300&lt;&gt;AF303),A298-COUNTIFS($H$295:$H298,"&lt;&gt;CZ")&amp;$AH$5&amp;A302-COUNTIFS($H$295:$H302,"&lt;&gt;CZ"),IF(AND(H300="CZ",H299="CZ",H298="CZ",H301="CZ",H302&lt;&gt;"CZ",AF302=AF298,AF300&lt;&gt;AF297,AF300&lt;&gt;AF303),A298-COUNTIFS($H$295:$H298,"&lt;&gt;CZ")&amp;$AH$5&amp;A302-COUNTIFS($H$295:$H302,"&lt;&gt;CZ"),IF(AND(H300="CZ",H299&lt;&gt;"CZ",H298="CZ",H301="CZ",H302&lt;&gt;"CZ",AF302=AF298,AF300&lt;&gt;AF297,AF300&lt;&gt;AF303),A298-COUNTIFS($H$295:$H298,"&lt;&gt;CZ")&amp;$AH$5&amp;A302-COUNTIFS($H$295:$H302,"&lt;&gt;CZ"),IF(AND(H300="CZ",H299&lt;&gt;"CZ",H298="CZ",H301&lt;&gt;"CZ",H302="CZ",AF302=AF298,AF300&lt;&gt;AF297,AF300&lt;&gt;AF303),A298-COUNTIFS($H$295:$H298,"&lt;&gt;CZ")&amp;$AH$5&amp;A302-COUNTIFS($H$295:$H302,"&lt;&gt;CZ"),IF(AND(H300="CZ",H299&lt;&gt;"CZ",H298&lt;&gt;"CZ",H301="CZ",H302="CZ",AF302=AF298,AF300&lt;&gt;AF297,AF300&lt;&gt;AF303),A299-COUNTIFS($H$295:$H298,"&lt;&gt;CZ")&amp;$AH$5&amp;A302-COUNTIFS($H$295:$H302,"&lt;&gt;CZ"),IF(AND(H300="CZ",H299&lt;&gt;"CZ",H298&lt;&gt;"CZ",H301&lt;&gt;"CZ",H302="CZ",AF302=AF298,AF300&lt;&gt;AF297,AF300&lt;&gt;AF303),A299-COUNTIFS($H$295:$H298,"&lt;&gt;CZ")&amp;$AH$5&amp;A302-COUNTIFS($H$295:$H302,"&lt;&gt;CZ"),IF(AND(H300="CZ",H299&lt;&gt;"CZ",H298&lt;&gt;"CZ",H301="CZ",H302&lt;&gt;"CZ",AF302=AF298,AF300&lt;&gt;AF297,AF300&lt;&gt;AF303),A299-COUNTIFS($H$295:$H298,"&lt;&gt;CZ")&amp;$AH$5&amp;A302-COUNTIFS($H$295:$H302,"&lt;&gt;CZ"),IF(AND(H300="CZ",H299&lt;&gt;"CZ",H298="CZ",H301&lt;&gt;"CZ",H302&lt;&gt;"CZ",AF302=AF298,AF300&lt;&gt;AF297,AF300&lt;&gt;AF303),A298-COUNTIFS($H$295:$H298,"&lt;&gt;CZ")&amp;$AH$5&amp;A302-COUNTIFS($H$295:$H302,"&lt;&gt;CZ"),IF(AND(H300="CZ",H299="CZ",H298&lt;&gt;"CZ",H301&lt;&gt;"CZ",H302&lt;&gt;"CZ",AF302=AF298,AF300&lt;&gt;AF297,AF300&lt;&gt;AF303),A299-COUNTIFS($H$295:$H298,"&lt;&gt;CZ")&amp;$AH$5&amp;A302-COUNTIFS($H$295:$H302,"&lt;&gt;CZ"),IF(AND(H300="CZ",H299="CZ",H298&lt;&gt;"CZ",H301&lt;&gt;"CZ",H302="CZ",AF302=AF298,AF300&lt;&gt;AF297,AF300&lt;&gt;AF303),A299-COUNTIFS($H$295:$H298,"&lt;&gt;CZ")&amp;$AH$5&amp;A302-COUNTIFS($H$295:$H302,"&lt;&gt;CZ"),IF(AND(H300="CZ",H299="CZ",H298&lt;&gt;"CZ",H301="CZ",H302&lt;&gt;"CZ",AF302=AF298,AF300&lt;&gt;AF297,AF300&lt;&gt;AF303),A299-COUNTIFS($H$295:$H298,"&lt;&gt;CZ")&amp;$AH$5&amp;A302-COUNTIFS($H$295:$H302,"&lt;&gt;CZ"),IF(AND(H300="CZ",H299="CZ",H298="CZ",H301&lt;&gt;"CZ",H302&lt;&gt;"CZ",AF302=AF298,AF300&lt;&gt;AF297,AF300&lt;&gt;AF303),A298-COUNTIFS($H$295:$H298,"&lt;&gt;CZ")&amp;$AH$5&amp;A302-COUNTIFS($H$295:$H302,"&lt;&gt;CZ"),""))))))))))))))))))))))))))))))))))))))))))))))))</f>
        <v/>
      </c>
      <c r="AK300" s="102" t="str">
        <f>IF(AI300&lt;&gt;"","",IF(AJ300&lt;&gt;"","",IF(AND(H299="CZ",H298&lt;&gt;"CZ",H297&lt;&gt;"CZ",H300&lt;&gt;"CZ",H301&lt;&gt;"CZ",AF301=AF297,AF299&lt;&gt;AF296,AF299&lt;&gt;AF302),A298-COUNTIFS($H$295:$H297,"&lt;&gt;CZ"),IF(AND(H300="CZ",H299&lt;&gt;"CZ",H301="CZ",H302="CZ",H303="CZ",AF303=AF299,AF300&lt;&gt;AF298,AF300&lt;&gt;AF304),A300-COUNTIFS($H$295:$H299,"&lt;&gt;CZ")&amp;$AH$5&amp;A303-COUNTIFS($H$295:$H303,"&lt;&gt;CZ"),IF(AND(H300="CZ",H299="CZ",H301&lt;&gt;"CZ",H302="CZ",H303="CZ",AF303=AF299,AF300&lt;&gt;AF298,AF300&lt;&gt;AF304),A299-COUNTIFS($H$295:$H299,"&lt;&gt;CZ")&amp;$AH$5&amp;A303-COUNTIFS($H$295:$H303,"&lt;&gt;CZ"),IF(AND(H300="CZ",H299="CZ",H301="CZ",H302&lt;&gt;"CZ",H303="CZ",AF303=AF299,AF300&lt;&gt;AF298,AF300&lt;&gt;AF304),A299-COUNTIFS($H$295:$H299,"&lt;&gt;CZ")&amp;$AH$5&amp;A303-COUNTIFS($H$295:$H303,"&lt;&gt;CZ"),IF(AND(H300="CZ",H299="CZ",H301="CZ",H302="CZ",H303&lt;&gt;"CZ",AF303=AF299,AF300&lt;&gt;AF298,AF300&lt;&gt;AF304),A299-COUNTIFS($H$295:$H299,"&lt;&gt;CZ")&amp;$AH$5&amp;A303-COUNTIFS($H$295:$H303,"&lt;&gt;CZ"),IF(AND(H300="CZ",H299&lt;&gt;"CZ",H301="CZ",H302="CZ",H303&lt;&gt;"CZ",AF303=AF299,AF300&lt;&gt;AF298,AF300&lt;&gt;AF304),A300-COUNTIFS($H$295:$H299,"&lt;&gt;CZ")&amp;$AH$5&amp;A303-COUNTIFS($H$295:$H303,"&lt;&gt;CZ"),IF(AND(H300="CZ",H299&lt;&gt;"CZ",H301="CZ",H302&lt;&gt;"CZ",H303="CZ",AF303=AF299,AF300&lt;&gt;AF298,AF300&lt;&gt;AF304),A300-COUNTIFS($H$295:$H299,"&lt;&gt;CZ")&amp;$AH$5&amp;A303-COUNTIFS($H$295:$H303,"&lt;&gt;CZ"),IF(AND(H300="CZ",H299&lt;&gt;"CZ",H301&lt;&gt;"CZ",H302="CZ",H303="CZ",AF303=AF299,AF300&lt;&gt;AF298,AF300&lt;&gt;AF304),A300-COUNTIFS($H$295:$H299,"&lt;&gt;CZ")&amp;$AH$5&amp;A303-COUNTIFS($H$295:$H303,"&lt;&gt;CZ"),IF(AND(H300="CZ",H299&lt;&gt;"CZ",H301&lt;&gt;"CZ",H302&lt;&gt;"CZ",H303="CZ",AF303=AF299,AF300&lt;&gt;AF298,AF300&lt;&gt;AF304),A300-COUNTIFS($H$295:$H299,"&lt;&gt;CZ")&amp;$AH$5&amp;A303-COUNTIFS($H$295:$H303,"&lt;&gt;CZ"),IF(AND(H300="CZ",H299&lt;&gt;"CZ",H301&lt;&gt;"CZ",H302&lt;&gt;"CZ",H303&lt;&gt;"CZ",AF303=AF299,AF300&lt;&gt;AF298,AF300&lt;&gt;AF304),A303-COUNTIFS($H$295:$H303,"&lt;&gt;CZ"),IF(AND(H300="CZ",H299&lt;&gt;"CZ",H301&lt;&gt;"CZ",H302="CZ",H303&lt;&gt;"CZ",AF303=AF299,AF300&lt;&gt;AF298,AF300&lt;&gt;AF304),A300-COUNTIFS($H$295:$H299,"&lt;&gt;CZ")&amp;$AH$5&amp;A303-COUNTIFS($H$295:$H303,"&lt;&gt;CZ"),IF(AND(H300="CZ",H299="CZ",H301="CZ",H302&lt;&gt;"CZ",H303&lt;&gt;"CZ",AF303=AF299,AF300&lt;&gt;AF298,AF300&lt;&gt;AF304),A299-COUNTIFS($H$295:$H299,"&lt;&gt;CZ")&amp;$AH$5&amp;A303-COUNTIFS($H$295:$H303,"&lt;&gt;CZ"),IF(AND(H300="CZ",H299="CZ",H301&lt;&gt;"CZ",H302&lt;&gt;"CZ",H303&lt;&gt;"CZ",AF303=AF299,AF300&lt;&gt;AF298,AF300&lt;&gt;AF304),A299-COUNTIFS($H$295:$H299,"&lt;&gt;CZ")&amp;$AH$5&amp;A303-COUNTIFS($H$295:$H303,"&lt;&gt;CZ"),IF(AND(H300="CZ",H299="CZ",H301&lt;&gt;"CZ",H302&lt;&gt;"CZ",H303="CZ",AF303=AF299,AF300&lt;&gt;AF298,AF300&lt;&gt;AF304),A299-COUNTIFS($H$295:$H299,"&lt;&gt;CZ")&amp;$AH$5&amp;A303-COUNTIFS($H$295:$H303,"&lt;&gt;CZ"),IF(AND(H300="CZ",H299="CZ",H301&lt;&gt;"CZ",H302="CZ",H303&lt;&gt;"CZ",AF303=AF299,AF300&lt;&gt;AF298,AF300&lt;&gt;AF304),A299-COUNTIFS($H$295:$H299,"&lt;&gt;CZ")&amp;$AH$5&amp;A303-COUNTIFS($H$295:$H303,"&lt;&gt;CZ"),IF(AND(H300="CZ",H299&lt;&gt;"CZ",H301="CZ",H302&lt;&gt;"CZ",H303&lt;&gt;"CZ",AF303=AF299,AF300&lt;&gt;AF298,AF300&lt;&gt;AF304),A300-COUNTIFS($H$295:$H299,"&lt;&gt;CZ")&amp;$AH$5&amp;A303-COUNTIFS($H$295:$H303,"&lt;&gt;CZ"),IF(AND(H300="CZ",H301&lt;&gt;"CZ",H302="CZ",H303="CZ",H304="CZ",AF300=AF304,AF300&lt;&gt;AF299,AF300&lt;&gt;AF305),A300-COUNTIFS($H$295:$H300,"&lt;&gt;CZ")&amp;$AH$5&amp;A304-COUNTIFS($H$295:$H304,"&lt;&gt;CZ"),IF(AND(H300="CZ",H301="CZ",H302&lt;&gt;"CZ",H303="CZ",H304="CZ",AF300=AF304,AF300&lt;&gt;AF299,AF300&lt;&gt;AF305),A300-COUNTIFS($H$295:$H300,"&lt;&gt;CZ")&amp;$AH$5&amp;A304-COUNTIFS($H$295:$H304,"&lt;&gt;CZ"),IF(AND(H300="CZ",H301="CZ",H302="CZ",H303&lt;&gt;"CZ",H304="CZ",AF300=AF304,AF300&lt;&gt;AF299,AF300&lt;&gt;AF305),A300-COUNTIFS($H$295:$H300,"&lt;&gt;CZ")&amp;$AH$5&amp;A304-COUNTIFS($H$295:$H304,"&lt;&gt;CZ"),IF(AND(H300="CZ",H301="CZ",H302="CZ",H303="CZ",H304&lt;&gt;"CZ",AF300=AF304,AF300&lt;&gt;AF299,AF300&lt;&gt;AF305),A300-COUNTIFS($H$295:$H300,"&lt;&gt;CZ")&amp;$AH$5&amp;A304-COUNTIFS($H$295:$H304,"&lt;&gt;CZ"),IF(AND(H300="CZ",H299&lt;&gt;"CZ",H298="CZ",H297="CZ",H301&lt;&gt;"CZ",AF301=AF297,AF300&lt;&gt;AF296,AF300&lt;&gt;AF302),A297-COUNTIFS($H$295:$H297,"&lt;&gt;CZ")&amp;$AH$5&amp;A301-COUNTIFS($H$295:$H301,"&lt;&gt;CZ"),IF(AND(H300="CZ",H301&lt;&gt;"CZ",H302="CZ",H303="CZ",H304&lt;&gt;"CZ",AF300=AF304,AF300&lt;&gt;AF299,AF300&lt;&gt;AF305),A300-COUNTIFS($H$295:$H300,"&lt;&gt;CZ")&amp;$AH$5&amp;A304-COUNTIFS($H$295:$H304,"&lt;&gt;CZ"),IF(AND(H300="CZ",H301&lt;&gt;"CZ",H302="CZ",H303&lt;&gt;"CZ",H304="CZ",AF300=AF304,AF300&lt;&gt;AF299,AF300&lt;&gt;AF305),A300-COUNTIFS($H$295:$H300,"&lt;&gt;CZ")&amp;$AH$5&amp;A304-COUNTIFS($H$295:$H304,"&lt;&gt;CZ"),IF(AND(H300="CZ",H301&lt;&gt;"CZ",H302&lt;&gt;"CZ",H303="CZ",H304="CZ",AF300=AF304,AF300&lt;&gt;AF299,AF300&lt;&gt;AF305),A300-COUNTIFS($H$295:$H300,"&lt;&gt;CZ")&amp;$AH$5&amp;A304-COUNTIFS($H$295:$H304,"&lt;&gt;CZ"),IF(AND(H300="CZ",H301&lt;&gt;"CZ",H302&lt;&gt;"CZ",H303&lt;&gt;"CZ",H304="CZ",AF300=AF304,AF300&lt;&gt;AF299,AF300&lt;&gt;AF305),A300-COUNTIFS($H$295:$H300,"&lt;&gt;CZ")&amp;$AH$5&amp;A304-COUNTIFS($H$295:$H304,"&lt;&gt;CZ"),IF(AND(H300="CZ",H301&lt;&gt;"CZ",H302&lt;&gt;"CZ",H303="CZ",H304&lt;&gt;"CZ",AF300=AF304,AF300&lt;&gt;AF299,AF300&lt;&gt;AF305),A300-COUNTIFS($H$295:$H300,"&lt;&gt;CZ")&amp;$AH$5&amp;A304-COUNTIFS($H$295:$H304,"&lt;&gt;CZ"),IF(AND(H300="CZ",H301&lt;&gt;"CZ",H302="CZ",H303&lt;&gt;"CZ",H304&lt;&gt;"CZ",AF300=AF304,AF300&lt;&gt;AF299,AF300&lt;&gt;AF305),A300-COUNTIFS($H$295:$H300,"&lt;&gt;CZ")&amp;$AH$5&amp;A304-COUNTIFS($H$295:$H304,"&lt;&gt;CZ"),IF(AND(H300="CZ",H301="CZ",H302&lt;&gt;"CZ",H303&lt;&gt;"CZ",H304&lt;&gt;"CZ",AF300=AF304,AF300&lt;&gt;AF299,AF300&lt;&gt;AF305),A300-COUNTIFS($H$295:$H300,"&lt;&gt;CZ")&amp;$AH$5&amp;A304-COUNTIFS($H$295:$H304,"&lt;&gt;CZ"),IF(AND(H300="CZ",H301="CZ",H302="CZ",H303&lt;&gt;"CZ",H304&lt;&gt;"CZ",AF300=AF304,AF300&lt;&gt;AF299,AF300&lt;&gt;AF305),A300-COUNTIFS($H$295:$H300,"&lt;&gt;CZ")&amp;$AH$5&amp;A304-COUNTIFS($H$295:$H304,"&lt;&gt;CZ"),IF(AND(H300="CZ",H301="CZ",H302&lt;&gt;"CZ",H303="CZ",H304&lt;&gt;"CZ",AF300=AF304,AF300&lt;&gt;AF299,AF300&lt;&gt;AF305),A300-COUNTIFS($H$295:$H300,"&lt;&gt;CZ")&amp;$AH$5&amp;A304-COUNTIFS($H$295:$H304,"&lt;&gt;CZ"),IF(AND(H300="CZ",H301="CZ",H302="CZ",H303&lt;&gt;"CZ",H304&lt;&gt;"CZ",AF300=AF304,AF300&lt;&gt;AF299,AF300&lt;&gt;AF305),A300-COUNTIFS($H$295:$H300,"&lt;&gt;CZ")&amp;$AH$5&amp;A304-COUNTIFS($H$295:$H304,"&lt;&gt;CZ"),IF(AND(H300="CZ",H301="CZ",H302&lt;&gt;"CZ",H303&lt;&gt;"CZ",H304&lt;&gt;"CZ",AF300=AF304,AF300&lt;&gt;AF299,AF300&lt;&gt;AF305),A304-COUNTIFS($H$295:$H304,"&lt;&gt;CZ"),""))))))))))))))))))))))))))))))))))</f>
        <v/>
      </c>
      <c r="AL300" s="120" t="str">
        <f t="shared" si="19"/>
        <v/>
      </c>
    </row>
    <row r="301" spans="1:38" s="104" customFormat="1" ht="15" hidden="1" customHeight="1">
      <c r="A301" s="105">
        <f t="shared" si="20"/>
        <v>7</v>
      </c>
      <c r="B301" s="106" t="e">
        <f>IF(VLOOKUP(A301,[1]CHLAPCI!$D$216:$G$265,4,FALSE)&gt;0,VLOOKUP(A301,[1]CHLAPCI!$D$216:$G$265,4,FALSE),"")</f>
        <v>#N/A</v>
      </c>
      <c r="C301" s="107" t="str">
        <f>IF(ISNUMBER(B301),VLOOKUP(B301,[1]CHLAPCI!$G:$AB,2,FALSE),"")</f>
        <v/>
      </c>
      <c r="D301" s="107" t="str">
        <f>IF(ISNUMBER(B301),VLOOKUP(B301,[1]CHLAPCI!$G:$AB,3,FALSE),"")</f>
        <v/>
      </c>
      <c r="E301" s="106" t="str">
        <f>IF(ISNUMBER(B301),VLOOKUP(B301,[1]CHLAPCI!$G:$AB,4,FALSE),"")</f>
        <v/>
      </c>
      <c r="F301" s="108"/>
      <c r="G301" s="109" t="str">
        <f>IF(ISNUMBER(B301),VLOOKUP(B301,[1]CHLAPCI!$G:$AB,6,FALSE),"")</f>
        <v/>
      </c>
      <c r="H301" s="110" t="str">
        <f>IF(ISNUMBER(B301),VLOOKUP(B301,[1]CHLAPCI!$G:$AF,23,FALSE),"")</f>
        <v/>
      </c>
      <c r="I301" s="171"/>
      <c r="J301" s="112" t="str">
        <f t="shared" si="21"/>
        <v/>
      </c>
      <c r="K301" s="111"/>
      <c r="L301" s="112" t="str">
        <f t="shared" si="22"/>
        <v/>
      </c>
      <c r="M301" s="111"/>
      <c r="N301" s="112" t="str">
        <f t="shared" si="23"/>
        <v/>
      </c>
      <c r="O301" s="111"/>
      <c r="P301" s="112" t="str">
        <f t="shared" si="24"/>
        <v/>
      </c>
      <c r="Q301" s="111"/>
      <c r="R301" s="112" t="str">
        <f t="shared" si="25"/>
        <v/>
      </c>
      <c r="S301" s="113"/>
      <c r="T301" s="112" t="str">
        <f t="shared" si="26"/>
        <v/>
      </c>
      <c r="U301" s="111"/>
      <c r="V301" s="112" t="str">
        <f t="shared" si="27"/>
        <v/>
      </c>
      <c r="W301" s="111"/>
      <c r="X301" s="112" t="str">
        <f t="shared" si="28"/>
        <v/>
      </c>
      <c r="Y301" s="111"/>
      <c r="Z301" s="112" t="str">
        <f t="shared" si="29"/>
        <v/>
      </c>
      <c r="AA301" s="111"/>
      <c r="AB301" s="112" t="str">
        <f t="shared" si="30"/>
        <v/>
      </c>
      <c r="AC301" s="111"/>
      <c r="AD301" s="112" t="str">
        <f t="shared" si="31"/>
        <v/>
      </c>
      <c r="AE301" s="116">
        <f t="shared" si="32"/>
        <v>0</v>
      </c>
      <c r="AF301" s="117" t="str">
        <f t="shared" si="33"/>
        <v/>
      </c>
      <c r="AG301" s="118" t="str">
        <f t="shared" si="34"/>
        <v/>
      </c>
      <c r="AH301" s="100" t="str">
        <f t="shared" ca="1" si="18"/>
        <v/>
      </c>
      <c r="AI301" s="119" t="str">
        <f>IF(H301="","",IF(H301&lt;&gt;"CZ","NE",IF(AND(H301="CZ",AF300&lt;&gt;AF301,AF301&lt;&gt;AF302),A301-COUNTIF($H$295:$H301,"&lt;&gt;CZ"),IF(AND(H301="CZ",H300="CZ",AF301=AF300,AF301&lt;&gt;AF299,AF301&lt;&gt;AF302),A300-COUNTIF($H$295:$H301,"&lt;&gt;CZ")&amp;$AH$5&amp;A301-COUNTIF($H$295:$H301,"&lt;&gt;CZ"),IF(AND(H301="CZ",H302="CZ",AF301&lt;&gt;AF300,AF301=AF302,AF301&lt;&gt;AF303),A301-COUNTIF($H$295:$H301,"&lt;&gt;CZ")&amp;$AH$5&amp;A302-COUNTIF($H$295:$H302,"&lt;&gt;CZ"),IF(AND(H301="CZ",H300="CZ",H299="CZ",AF301=AF299,AF301&lt;&gt;AF298,AF301&lt;&gt;AF302),A299-COUNTIF($H$295:$H301,"&lt;&gt;CZ")&amp;$AH$5&amp;A301-COUNTIF($H$295:$H301,"&lt;&gt;CZ"),IF(AND(H301="CZ",H300="CZ",H302="CZ",AF302=AF300,AF301&lt;&gt;AF299,AF301&lt;&gt;AF303),A300-COUNTIF($H$295:$H300,"&lt;&gt;CZ")&amp;$AH$5&amp;A302-COUNTIF($H$295:$H302,"&lt;&gt;CZ"),IF(AND(H301="CZ",H302="CZ",H303="CZ",AF301&lt;&gt;AF300,AF301=AF303,AF301&lt;&gt;AF304),A301-COUNTIF($H$295:$H301,"&lt;&gt;CZ")&amp;$AH$5&amp;A303-COUNTIF($H$295:$H303,"&lt;&gt;CZ"),IF(AND(H301="CZ",H300="CZ",H299="CZ",H298="CZ",AF301=AF298,AF301&lt;&gt;AF297,AF301&lt;&gt;AF302),A298-COUNTIF($H$295:$H298,"&lt;&gt;CZ")&amp;$AH$5&amp;A301-COUNTIF($H$295:$H301,"&lt;&gt;CZ"),IF(AND(H301="CZ",H300="CZ",H299="CZ",H302="CZ",AF302=AF299,AF301&lt;&gt;AF298,AF301&lt;&gt;AF303),A299-COUNTIF($H$295:$H299,"&lt;&gt;CZ")&amp;$AH$5&amp;A302-COUNTIF($H$295:$H302,"&lt;&gt;CZ"),IF(AND(H301="CZ",H300="CZ",H302="CZ",H303="CZ",AF303=AF300,AF301&lt;&gt;AF299,AF301&lt;&gt;AF304),A300-COUNTIF($H$295:$H300,"&lt;&gt;CZ")&amp;$AH$5&amp;A303-COUNTIF($H$295:$H303,"&lt;&gt;CZ"),IF(AND(H301="CZ",H302="CZ",H303="CZ",H304="CZ",AF301&lt;&gt;AF300,AF301=AF304,AF301&lt;&gt;AF305),A301-COUNTIF($H$295:$H301,"&lt;&gt;CZ")&amp;$AH$5&amp;A304-COUNTIF($H$295:$H304,"&lt;&gt;CZ"),IF(AND(H301="CZ",H300="CZ",H299="CZ",H298="CZ",H297="CZ",AF301=AF297,AF301&lt;&gt;AF296,AF301&lt;&gt;AF302),A297-COUNTIF($H$295:$H297,"&lt;&gt;CZ")&amp;$AH$5&amp;A301-COUNTIF($H$295:$H301,"&lt;&gt;CZ"),IF(AND(H301="CZ",H300="CZ",H299="CZ",H298="CZ",H302="CZ",AF302=AF298,AF301&lt;&gt;AF297,AF301&lt;&gt;AF303),A298-COUNTIF($H$295:$H298,"&lt;&gt;CZ")&amp;$AH$5&amp;A302-COUNTIF($H$295:$H302,"&lt;&gt;CZ"),IF(AND(H301="CZ",H300="CZ",H299="CZ",H302="CZ",H303="CZ",AF303=AF299,AF301&lt;&gt;AF298,AF301&lt;&gt;AF304),A299-COUNTIF($H$295:$H299,"&lt;&gt;CZ")&amp;$AH$5&amp;A303-COUNTIF($H$295:$H303,"&lt;&gt;CZ"),IF(AND(H301="CZ",H300="CZ",H302="CZ",H303="CZ",H304="CZ",AF304=AF300,AF301&lt;&gt;AF299,AF301&lt;&gt;AF305),A300-COUNTIF($H$295:$H300,"&lt;&gt;CZ")&amp;$AH$5&amp;A304-COUNTIF($H$295:$H304,"&lt;&gt;CZ"),IF(AND(H301="CZ",H302="CZ",H303="CZ",H304="CZ",H305="CZ",AF301&lt;&gt;AF300,AF301=AF305,AF301&lt;&gt;AF306),A301-COUNTIF($H$295:$H301,"&lt;&gt;CZ")&amp;$AH$5&amp;A305-COUNTIF($H$295:$H305,"&lt;&gt;CZ"),IF(AND(H301="CZ",H300&lt;&gt;"CZ",AF301=AF300,AF301&lt;&gt;AF299,AF301&lt;&gt;AF302),A301-COUNTIF($H$295:$H301,"&lt;&gt;CZ"),IF(AND(H301="CZ",H302&lt;&gt;"CZ",AF301&lt;&gt;AF300,AF301=AF302,AF301&lt;&gt;AF303),A301-COUNTIF($H$295:$H301,"&lt;&gt;CZ"),IF(AND(H301="CZ",H300&lt;&gt;"CZ",H299="CZ",AF301=AF299,AF301&lt;&gt;AF298,AF301&lt;&gt;AF302),A299-COUNTIF($H$295:$H299,"&lt;&gt;CZ")&amp;$AH$5&amp;A301-COUNTIF($H$295:$H301,"&lt;&gt;CZ"),IF(AND(H301="CZ",H300="CZ",H299&lt;&gt;"CZ",AF301=AF299,AF301&lt;&gt;AF298,AF301&lt;&gt;AF302),A300-COUNTIF($H$295:$H299,"&lt;&gt;CZ")&amp;$AH$5&amp;A301-COUNTIF($H$295:$H301,"&lt;&gt;CZ"),IF(AND(H301="CZ",H300&lt;&gt;"CZ",H299&lt;&gt;"CZ",AF301=AF299,AF301&lt;&gt;AF298,AF301&lt;&gt;AF302),A301-COUNTIF($H$295:$H301,"&lt;&gt;CZ"),IF(AND(H301="CZ",H300&lt;&gt;"CZ",H302="CZ",AF301=AF300,AF301&lt;&gt;AF299,AF301=AF302,AF301&lt;&gt;AF303),A301-COUNTIF($H$295:$H300,"&lt;&gt;CZ")&amp;$AH$5&amp;A302-COUNTIF($H$295:$H302,"&lt;&gt;CZ"),IF(AND(H301="CZ",H300="CZ",H302&lt;&gt;"CZ",AF302=AF300,AF301&lt;&gt;AF299,AF301&lt;&gt;AF303),A300-COUNTIF($H$295:$H300,"&lt;&gt;CZ")&amp;$AH$5&amp;A302-COUNTIF($H$295:$H302,"&lt;&gt;CZ"),IF(AND(H301="CZ",H300&lt;&gt;"CZ",H302&lt;&gt;"CZ",AF302=AF300,AF301&lt;&gt;AF299,AF301&lt;&gt;AF303),A301-COUNTIF($H$295:$H300,"&lt;&gt;CZ"),IF(AND(H301="CZ",H302&lt;&gt;"CZ",H303="CZ",AF301&lt;&gt;AF300,AF301=AF303,AF301&lt;&gt;AF304),A301-COUNTIF($H$295:$H301,"&lt;&gt;CZ")&amp;$AH$5&amp;A303-COUNTIF($H$295:$H303,"&lt;&gt;CZ"),IF(AND(H301="CZ",H302="CZ",H303&lt;&gt;"CZ",AF301&lt;&gt;AF300,AF301=AF303,AF301&lt;&gt;AF304),A301-COUNTIF($H$295:$H301,"&lt;&gt;CZ")&amp;$AH$5&amp;A303-COUNTIF($H$295:$H303,"&lt;&gt;CZ"),IF(AND(H301="CZ",H302&lt;&gt;"CZ",H303&lt;&gt;"CZ",AF301&gt;0,AF301&lt;&gt;AF300,AF301=AF303,AF301&lt;&gt;AF304),A301-COUNTIF($H$295:$H301,"&lt;&gt;CZ"),IF(AND(H301="CZ",H300&lt;&gt;"CZ",H299="CZ",H298="CZ",AF301=AF298,AF301&lt;&gt;AF297,AF301&lt;&gt;AF302),A298-COUNTIF($H$295:$H298,"&lt;&gt;CZ")&amp;$AH$5&amp;A301-COUNTIF($H$295:$H301,"&lt;&gt;CZ"),IF(AND(H301="CZ",H300="CZ",H299&lt;&gt;"CZ",H298="CZ",AF301=AF298,AF301&lt;&gt;AF297,AF301&lt;&gt;AF302),A298-COUNTIF($H$295:$H298,"&lt;&gt;CZ")&amp;$AH$5&amp;A301-COUNTIF($H$295:$H301,"&lt;&gt;CZ"),IF(AND(H301="CZ",H300="CZ",H299="CZ",H298&lt;&gt;"CZ",AF301=AF298,AF301&lt;&gt;AF297,AF301&lt;&gt;AF302),A299-COUNTIF($H$295:$H298,"&lt;&gt;CZ")&amp;$AH$5&amp;A301-COUNTIF($H$295:$H301,"&lt;&gt;CZ"),IF(AND(H301="CZ",H300&lt;&gt;"CZ",H299&lt;&gt;"CZ",H298="CZ",AF301=AF298,AF301&lt;&gt;AF297,AF301&lt;&gt;AF302),A298-COUNTIF($H$295:$H298,"&lt;&gt;CZ")&amp;$AH$5&amp;A301-COUNTIF($H$295:$H301,"&lt;&gt;CZ"),IF(AND(H301="CZ",H300&lt;&gt;"CZ",H299="CZ",H298&lt;&gt;"CZ",AF301=AF298,AF301&lt;&gt;AF297,AF301&lt;&gt;AF302),A299-COUNTIF($H$295:$H298,"&lt;&gt;CZ")&amp;$AH$5&amp;A301-COUNTIF($H$295:$H301,"&lt;&gt;CZ"),IF(AND(H301="CZ",H300="CZ",H299&lt;&gt;"CZ",H298&lt;&gt;"CZ",AF301=AF298,AF301&lt;&gt;AF297,AF301&lt;&gt;AF302),A299-COUNTIF($H$295:$H298,"&lt;&gt;CZ")&amp;$AH$5&amp;A301-COUNTIF($H$295:$H301,"&lt;&gt;CZ"),IF(AND(H301="CZ",H300&lt;&gt;"CZ",H299&lt;&gt;"CZ",H298&lt;&gt;"CZ",AF301=AF298,AF301&lt;&gt;AF297,AF301&lt;&gt;AF302),A301-COUNTIF($H$295:$H301,"&lt;&gt;CZ"),IF(AND(H301="CZ",H300="CZ",H299&lt;&gt;"CZ",H302="CZ",AF301=AF299,AF301&lt;&gt;AF298,AF301=AF302,AF301&lt;&gt;AF303),A300-COUNTIF($H$295:$H299,"&lt;&gt;CZ")&amp;$AH$5&amp;A302-COUNTIF($H$295:$H302,"&lt;&gt;CZ"),IF(AND(H301="CZ",H300="CZ",H299="CZ",H302&lt;&gt;"CZ",AF301=AF299,AF301&lt;&gt;AF298,AF301=AF302,AF301&lt;&gt;AF303),A299-COUNTIF($H$295:$H299,"&lt;&gt;CZ")&amp;$AH$5&amp;A302-COUNTIF($H$295:$H302,"&lt;&gt;CZ"),IF(AND(H301="CZ",H300&lt;&gt;"CZ",H299&lt;&gt;"CZ",H302="CZ",AF301=AF299,AF301&lt;&gt;AF298,AF301=AF302,AF301&lt;&gt;AF303),A300-COUNTIF($H$295:$H299,"&lt;&gt;CZ")&amp;$AH$5&amp;A302-COUNTIF($H$295:$H302,"&lt;&gt;CZ"),IF(AND(H301="CZ",H300&lt;&gt;"CZ",H299="CZ",H302="CZ",AF301=AF299,AF301&lt;&gt;AF298,AF301=AF302,AF301&lt;&gt;AF303),A299-COUNTIF($H$295:$H299,"&lt;&gt;CZ")&amp;$AH$5&amp;A302-COUNTIF($H$295:$H302,"&lt;&gt;CZ"),IF(AND(H301="CZ",H300&lt;&gt;"CZ",H299="CZ",H302&lt;&gt;"CZ",AF301=AF299,AF301&lt;&gt;AF298,AF301=AF302,AF301&lt;&gt;AF303),A299-COUNTIF($H$295:$H299,"&lt;&gt;CZ")&amp;$AH$5&amp;A302-COUNTIF($H$295:$H302,"&lt;&gt;CZ"),IF(AND(H301="CZ",H300="CZ",H299&lt;&gt;"CZ",H302&lt;&gt;"CZ",AF302=AF299,AF301&lt;&gt;AF298,AF301&lt;&gt;AF303),A300-COUNTIF($H$295:$H299,"&lt;&gt;CZ")&amp;$AH$5&amp;A302-COUNTIF($H$295:$H302,"&lt;&gt;CZ"),IF(AND(H301="CZ",H300&lt;&gt;"CZ",H299&lt;&gt;"CZ",H302&lt;&gt;"CZ",AF302=AF299,AF301&lt;&gt;AF298,AF301&lt;&gt;AF303),A300-COUNTIF($H$295:$H299,"&lt;&gt;CZ"),IF(AND(H301="CZ",H300&lt;&gt;"CZ",H302="CZ",H303="CZ",AF303=AF300,AF301&lt;&gt;AF299,AF301&lt;&gt;AF304),A301-COUNTIF($H$295:$H300,"&lt;&gt;CZ")&amp;$AH$5&amp;A303-COUNTIF($H$295:$H303,"&lt;&gt;CZ"),IF(AND(H301="CZ",H300="CZ",H302&lt;&gt;"CZ",H303="CZ",AF303=AF300,AF301&lt;&gt;AF299,AF301&lt;&gt;AF304),A300-COUNTIF($H$295:$H300,"&lt;&gt;CZ")&amp;$AH$5&amp;A303-COUNTIF($H$295:$H303,"&lt;&gt;CZ"),IF(AND(H301="CZ",H300="CZ",H302="CZ",H303&lt;&gt;"CZ",AF303=AF300,AF301&lt;&gt;AF299,AF301&lt;&gt;AF304),A300-COUNTIF($H$295:$H300,"&lt;&gt;CZ")&amp;$AH$5&amp;A303-COUNTIF($H$295:$H303,"&lt;&gt;CZ"),IF(AND(H301="CZ",H300&lt;&gt;"CZ",H302&lt;&gt;"CZ",H303="CZ",AF303=AF300,AF301&lt;&gt;AF299,AF301&lt;&gt;AF304),A301-COUNTIF($H$295:$H300,"&lt;&gt;CZ")&amp;$AH$5&amp;A303-COUNTIF($H$295:$H303,"&lt;&gt;CZ"),IF(AND(H301="CZ",H300&lt;&gt;"CZ",H302="CZ",H303&lt;&gt;"CZ",AF303=AF300,AF301&lt;&gt;AF299,AF301&lt;&gt;AF304),A301-COUNTIF($H$295:$H300,"&lt;&gt;CZ")&amp;$AH$5&amp;A303-COUNTIF($H$295:$H303,"&lt;&gt;CZ"),IF(AND(H301="CZ",H300="CZ",H302&lt;&gt;"CZ",H303&lt;&gt;"CZ",AF303=AF300,AF301&lt;&gt;AF299,AF301&lt;&gt;AF304),A300-COUNTIF($H$295:$H300,"&lt;&gt;CZ")&amp;$AH$5&amp;A303-COUNTIF($H$295:$H303,"&lt;&gt;CZ"),IF(AND(H301="CZ",H300&lt;&gt;"CZ",H302&lt;&gt;"CZ",H303&lt;&gt;"CZ",AF303=AF300,AF301&lt;&gt;AF299,AF301&lt;&gt;AF304),A301-COUNTIF($H$295:$H300,"&lt;&gt;CZ"),IF(AND(H301="CZ",H302="CZ",H303="CZ",H304&lt;&gt;"CZ",AF301&lt;&gt;AF300,AF301=AF304,AF301&lt;&gt;AF305),A301-COUNTIF($H$295:$H301,"&lt;&gt;CZ")&amp;$AH$5&amp;A304-COUNTIF($H$295:$H304,"&lt;&gt;CZ"),IF(AND(H301="CZ",H302="CZ",H303&lt;&gt;"CZ",H304="CZ",AF301&lt;&gt;AF300,AF301=AF304,AF301&lt;&gt;AF305),A301-COUNTIF($H$295:$H301,"&lt;&gt;CZ")&amp;$AH$5&amp;A304-COUNTIF($H$295:$H304,"&lt;&gt;CZ"),IF(AND(H301="CZ",H302&lt;&gt;"CZ",H303="CZ",H304="CZ",AF301&lt;&gt;AF300,AF301=AF304,AF301&lt;&gt;AF305),A301-COUNTIF($H$295:$H301,"&lt;&gt;CZ")&amp;$AH$5&amp;A304-COUNTIF($H$295:$H304,"&lt;&gt;CZ"),IF(AND(H301="CZ",H302&lt;&gt;"CZ",H303&lt;&gt;"CZ",H304="CZ",AF301&lt;&gt;AF300,AF301=AF304,AF301&lt;&gt;AF305),A301-COUNTIF($H$295:$H301,"&lt;&gt;CZ")&amp;$AH$5&amp;A304-COUNTIF($H$295:$H304,"&lt;&gt;CZ"),"")))))))))))))))))))))))))))))))))))))))))))))))))))))</f>
        <v/>
      </c>
      <c r="AJ301" s="102" t="str">
        <f>IF(AI301&lt;&gt;"","",IF(AND(H301="CZ",H302&lt;&gt;"CZ",H303="CZ",H304&lt;&gt;"CZ",AF301&lt;&gt;AF300,AF301=AF304,AF301&lt;&gt;AF305),A301-COUNTIF($H$295:$H301,"&lt;&gt;CZ")&amp;$AH$5&amp;A304-COUNTIF($H$295:$H304,"&lt;&gt;CZ"),IF(AND(H301="CZ",H302="CZ",H303&lt;&gt;"CZ",H304&lt;&gt;"CZ",AF301&lt;&gt;AF300,AF301=AF304,AF301&lt;&gt;AF305),A301-COUNTIF($H$295:$H301,"&lt;&gt;CZ")&amp;$AH$5&amp;A304-COUNTIF($H$295:$H304,"&lt;&gt;CZ"),IF(AND(H301="CZ",H302&lt;&gt;"CZ",H303&lt;&gt;"CZ",H304&lt;&gt;"CZ",AF301&lt;&gt;AF300,AF301=AF304,AF301&lt;&gt;AF305),A301-COUNTIF($H$295:$H301,"&lt;&gt;CZ"),IF(AND(H301="CZ",H300&lt;&gt;"CZ",H299="CZ",H298="CZ",H297="CZ",AF301=AF297,AF301&lt;&gt;AF296,AF301&lt;&gt;AF302),A297-COUNTIFS($H$295:$H297,"&lt;&gt;CZ")&amp;$AH$5&amp;A301-COUNTIFS($H$295:$H301,"&lt;&gt;CZ"),IF(AND(H301="CZ",H300="CZ",H299&lt;&gt;"CZ",H298="CZ",H297="CZ",AF301=AF297,AF301&lt;&gt;AF296,AF301&lt;&gt;AF302),A297-COUNTIFS($H$295:$H297,"&lt;&gt;CZ")&amp;$AH$5&amp;A301-COUNTIFS($H$295:$H301,"&lt;&gt;CZ"),IF(AND(H301="CZ",H300="CZ",H299="CZ",H298&lt;&gt;"CZ",H297="CZ",AF301=AF297,AF301&lt;&gt;AF296,AF301&lt;&gt;AF302),A297-COUNTIFS($H$295:$H297,"&lt;&gt;CZ")&amp;$AH$5&amp;A301-COUNTIFS($H$295:$H301,"&lt;&gt;CZ"),IF(AND(H301="CZ",H300="CZ",H299="CZ",H298="CZ",H297&lt;&gt;"CZ",AF301=AF297,AF301&lt;&gt;AF296,AF301&lt;&gt;AF302),A298-COUNTIFS($H$295:$H297,"&lt;&gt;CZ")&amp;$AH$5&amp;A301-COUNTIFS($H$295:$H301,"&lt;&gt;CZ"),IF(AND(H301="CZ",H300&lt;&gt;"CZ",H299="CZ",H298="CZ",H297&lt;&gt;"CZ",AF301=AF297,AF301&lt;&gt;AF296,AF301&lt;&gt;AF302),A298-COUNTIFS($H$295:$H297,"&lt;&gt;CZ")&amp;$AH$5&amp;A301-COUNTIFS($H$295:$H301,"&lt;&gt;CZ"),IF(AND(H301="CZ",H300&lt;&gt;"CZ",H299="CZ",H298&lt;&gt;"CZ",H297="CZ",AF301=AF297,AF301&lt;&gt;AF296,AF301&lt;&gt;AF302),A297-COUNTIFS($H$295:$H297,"&lt;&gt;CZ")&amp;$AH$5&amp;A301-COUNTIFS($H$295:$H301,"&lt;&gt;CZ"),IF(AND(H301="CZ",H300&lt;&gt;"CZ",H299&lt;&gt;"CZ",H298="CZ",H297="CZ",AF301=AF297,AF301&lt;&gt;AF296,AF301&lt;&gt;AF302),A297-COUNTIFS($H$295:$H297,"&lt;&gt;CZ")&amp;$AH$5&amp;A301-COUNTIFS($H$295:$H301,"&lt;&gt;CZ"),IF(AND(H301="CZ",H300&lt;&gt;"CZ",H299&lt;&gt;"CZ",H298&lt;&gt;"CZ",H297="CZ",AF301=AF297,AF301&lt;&gt;AF296,AF301&lt;&gt;AF302),A297-COUNTIFS($H$295:$H297,"&lt;&gt;CZ")&amp;$AH$5&amp;A301-COUNTIFS($H$295:$H301,"&lt;&gt;CZ"),IF(AND(H301="CZ",H300&lt;&gt;"CZ",H299&lt;&gt;"CZ",H298="CZ",H297&lt;&gt;"CZ",AF301=AF297,AF301&lt;&gt;AF296,AF301&lt;&gt;AF302),A298-COUNTIFS($H$295:$H297,"&lt;&gt;CZ")&amp;$AH$5&amp;A301-COUNTIFS($H$295:$H301,"&lt;&gt;CZ"),IF(AND(H301="CZ",H300&lt;&gt;"CZ",H299="CZ",H298&lt;&gt;"CZ",H297&lt;&gt;"CZ",AF301=AF297,AF301&lt;&gt;AF296,AF301&lt;&gt;AF302),A298-COUNTIFS($H$295:$H297,"&lt;&gt;CZ")&amp;$AH$5&amp;A301-COUNTIFS($H$295:$H301,"&lt;&gt;CZ"),IF(AND(H301="CZ",H300="CZ",H299&lt;&gt;"CZ",H298&lt;&gt;"CZ",H297&lt;&gt;"CZ",AF301=AF297,AF301&lt;&gt;AF296,AF301&lt;&gt;AF302),A298-COUNTIFS($H$295:$H297,"&lt;&gt;CZ")&amp;$AH$5&amp;A301-COUNTIFS($H$295:$H301,"&lt;&gt;CZ"),IF(AND(H301="CZ",H300="CZ",H299&lt;&gt;"CZ",H298&lt;&gt;"CZ",H297="CZ",AF301=AF297,AF301&lt;&gt;AF296,AF301&lt;&gt;AF302),A297-COUNTIFS($H$295:$H297,"&lt;&gt;CZ")&amp;$AH$5&amp;A301-COUNTIFS($H$295:$H301,"&lt;&gt;CZ"),IF(AND(H301="CZ",H300="CZ",H299&lt;&gt;"CZ",H298="CZ",H297&lt;&gt;"CZ",AF301=AF297,AF301&lt;&gt;AF296,AF301&lt;&gt;AF302),A298-COUNTIFS($H$295:$H297,"&lt;&gt;CZ")&amp;$AH$5&amp;A301-COUNTIFS($H$295:$H301,"&lt;&gt;CZ"),IF(AND(H301="CZ",H300="CZ",H299="CZ",H298&lt;&gt;"CZ",H297&lt;&gt;"CZ",AF301=AF297,AF301&lt;&gt;AF296,AF301&lt;&gt;AF302),A298-COUNTIFS($H$295:$H297,"&lt;&gt;CZ")&amp;$AH$5&amp;A301-COUNTIFS($H$295:$H301,"&lt;&gt;CZ"),IF(AND(H301="CZ",H300&lt;&gt;"CZ",H299&lt;&gt;"CZ",H298&lt;&gt;"CZ",H297&lt;&gt;"CZ",AF301=AF297,AF301&lt;&gt;AF296,AF301&lt;&gt;AF302),A298-COUNTIFS($H$295:$H297,"&lt;&gt;CZ"),IF(AND(H301="CZ",H300&lt;&gt;"CZ",H299="CZ",H298="CZ",H302="CZ",AF302=AF298,AF301&lt;&gt;AF297,AF301&lt;&gt;AF303),A298-COUNTIFS($H$295:$H298,"&lt;&gt;CZ")&amp;$AH$5&amp;A302-COUNTIFS($H$295:$H302,"&lt;&gt;CZ"),IF(AND(H301="CZ",H300="CZ",H299&lt;&gt;"CZ",H298="CZ",H302="CZ",AF302=AF298,AF301&lt;&gt;AF297,AF301&lt;&gt;AF303),A298-COUNTIFS($H$295:$H298,"&lt;&gt;CZ")&amp;$AH$5&amp;A302-COUNTIFS($H$295:$H302,"&lt;&gt;CZ"),IF(AND(H301="CZ",H300="CZ",H299="CZ",H298&lt;&gt;"CZ",H302="CZ",AF302=AF298,AF301&lt;&gt;AF297,AF301&lt;&gt;AF303),A299-COUNTIFS($H$295:$H298,"&lt;&gt;CZ")&amp;$AH$5&amp;A302-COUNTIFS($H$295:$H302,"&lt;&gt;CZ"),IF(AND(H301="CZ",H300="CZ",H299="CZ",H298="CZ",H302&lt;&gt;"CZ",AF302=AF298,AF301&lt;&gt;AF297,AF301&lt;&gt;AF303),A298-COUNTIFS($H$295:$H298,"&lt;&gt;CZ")&amp;$AH$5&amp;A302-COUNTIFS($H$295:$H302,"&lt;&gt;CZ"),IF(AND(H301="CZ",H300&lt;&gt;"CZ",H299="CZ",H298="CZ",H302&lt;&gt;"CZ",AF302=AF298,AF301&lt;&gt;AF297,AF301&lt;&gt;AF303),A298-COUNTIFS($H$295:$H298,"&lt;&gt;CZ")&amp;$AH$5&amp;A302-COUNTIFS($H$295:$H302,"&lt;&gt;CZ"),IF(AND(H301="CZ",H300&lt;&gt;"CZ",H299="CZ",H298&lt;&gt;"CZ",H302="CZ",AF302=AF298,AF301&lt;&gt;AF297,AF301&lt;&gt;AF303),A299-COUNTIFS($H$295:$H298,"&lt;&gt;CZ")&amp;$AH$5&amp;A302-COUNTIFS($H$295:$H302,"&lt;&gt;CZ"),IF(AND(H301="CZ",H300&lt;&gt;"CZ",H299&lt;&gt;"CZ",H298="CZ",H302="CZ",AF302=AF298,AF301&lt;&gt;AF297,AF301&lt;&gt;AF303),A298-COUNTIFS($H$295:$H298,"&lt;&gt;CZ")&amp;$AH$5&amp;A302-COUNTIFS($H$295:$H302,"&lt;&gt;CZ"),IF(AND(H301="CZ",H300&lt;&gt;"CZ",H299&lt;&gt;"CZ",H298&lt;&gt;"CZ",H302="CZ",AF302=AF298,AF301&lt;&gt;AF297,AF301&lt;&gt;AF303),A299-COUNTIFS($H$295:$H298,"&lt;&gt;CZ")&amp;$AH$5&amp;A302-COUNTIFS($H$295:$H302,"&lt;&gt;CZ"),IF(AND(H301="CZ",H300&lt;&gt;"CZ",H299&lt;&gt;"CZ",H298="CZ",H302&lt;&gt;"CZ",AF302=AF298,AF301&lt;&gt;AF297,AF301&lt;&gt;AF303),A298-COUNTIFS($H$295:$H298,"&lt;&gt;CZ")&amp;$AH$5&amp;A302-COUNTIFS($H$295:$H302,"&lt;&gt;CZ"),IF(AND(H301="CZ",H300&lt;&gt;"CZ",H299="CZ",H298&lt;&gt;"CZ",H302&lt;&gt;"CZ",AF302=AF298,AF301&lt;&gt;AF297,AF301&lt;&gt;AF303),A299-COUNTIFS($H$295:$H298,"&lt;&gt;CZ")&amp;$AH$5&amp;A302-COUNTIFS($H$295:$H302,"&lt;&gt;CZ"),IF(AND(H301="CZ",H300="CZ",H299&lt;&gt;"CZ",H298&lt;&gt;"CZ",H302&lt;&gt;"CZ",AF302=AF298,AF301&lt;&gt;AF297,AF301&lt;&gt;AF303),A299-COUNTIFS($H$295:$H298,"&lt;&gt;CZ")&amp;$AH$5&amp;A302-COUNTIFS($H$295:$H302,"&lt;&gt;CZ"),IF(AND(H301="CZ",H300="CZ",H299&lt;&gt;"CZ",H298&lt;&gt;"CZ",H302="CZ",AF302=AF298,AF301&lt;&gt;AF297,AF301&lt;&gt;AF303),A299-COUNTIFS($H$295:$H298,"&lt;&gt;CZ")&amp;$AH$5&amp;A302-COUNTIFS($H$295:$H302,"&lt;&gt;CZ"),IF(AND(H301="CZ",H300="CZ",H299&lt;&gt;"CZ",H298="CZ",H302&lt;&gt;"CZ",AF302=AF298,AF301&lt;&gt;AF297,AF301&lt;&gt;AF303),A298-COUNTIFS($H$295:$H298,"&lt;&gt;CZ")&amp;$AH$5&amp;A302-COUNTIFS($H$295:$H302,"&lt;&gt;CZ"),IF(AND(H301="CZ",H300="CZ",H299="CZ",H298&lt;&gt;"CZ",H302&lt;&gt;"CZ",AF302=AF298,AF301&lt;&gt;AF297,AF301&lt;&gt;AF303),A299-COUNTIFS($H$295:$H298,"&lt;&gt;CZ")&amp;$AH$5&amp;A302-COUNTIFS($H$295:$H302,"&lt;&gt;CZ"),IF(AND(H301="CZ",H300&lt;&gt;"CZ",H299&lt;&gt;"CZ",H298&lt;&gt;"CZ",H302&lt;&gt;"CZ",AF302=AF298,AF301&lt;&gt;AF297,AF301&lt;&gt;AF303),A299-COUNTIFS($H$295:$H298,"&lt;&gt;CZ"),IF(AND(H301="CZ",H300&lt;&gt;"CZ",H299="CZ",H302="CZ",H303="CZ",AF303=AF299,AF301&lt;&gt;AF298,AF301&lt;&gt;AF304),A299-COUNTIFS($H$295:$H299,"&lt;&gt;CZ")&amp;$AH$5&amp;A303-COUNTIFS($H$295:$H303,"&lt;&gt;CZ"),IF(AND(H301="CZ",H300="CZ",H299&lt;&gt;"CZ",H302="CZ",H303="CZ",AF303=AF299,AF301&lt;&gt;AF298,AF301&lt;&gt;AF304),A300-COUNTIFS($H$295:$H299,"&lt;&gt;CZ")&amp;$AH$5&amp;A303-COUNTIFS($H$295:$H303,"&lt;&gt;CZ"),IF(AND(H301="CZ",H300="CZ",H299="CZ",H302&lt;&gt;"CZ",H303="CZ",AF303=AF299,AF301&lt;&gt;AF298,AF301&lt;&gt;AF304),A299-COUNTIFS($H$295:$H299,"&lt;&gt;CZ")&amp;$AH$5&amp;A303-COUNTIFS($H$295:$H303,"&lt;&gt;CZ"),IF(AND(H301="CZ",H300="CZ",H299="CZ",H302="CZ",H303&lt;&gt;"CZ",AF303=AF299,AF301&lt;&gt;AF298,AF301&lt;&gt;AF304),A299-COUNTIFS($H$295:$H299,"&lt;&gt;CZ")&amp;$AH$5&amp;A303-COUNTIFS($H$295:$H303,"&lt;&gt;CZ"),IF(AND(H301="CZ",H300&lt;&gt;"CZ",H299="CZ",H302="CZ",H303&lt;&gt;"CZ",AF303=AF299,AF301&lt;&gt;AF298,AF301&lt;&gt;AF304),A299-COUNTIFS($H$295:$H299,"&lt;&gt;CZ")&amp;$AH$5&amp;A303-COUNTIFS($H$295:$H303,"&lt;&gt;CZ"),IF(AND(H301="CZ",H300&lt;&gt;"CZ",H299="CZ",H302&lt;&gt;"CZ",H303="CZ",AF303=AF299,AF301&lt;&gt;AF298,AF301&lt;&gt;AF304),A299-COUNTIFS($H$295:$H299,"&lt;&gt;CZ")&amp;$AH$5&amp;A303-COUNTIFS($H$295:$H303,"&lt;&gt;CZ"),IF(AND(H301="CZ",H300&lt;&gt;"CZ",H299&lt;&gt;"CZ",H302="CZ",H303="CZ",AF303=AF299,AF301&lt;&gt;AF298,AF301&lt;&gt;AF304),A300-COUNTIFS($H$295:$H299,"&lt;&gt;CZ")&amp;$AH$5&amp;A303-COUNTIFS($H$295:$H303,"&lt;&gt;CZ"),IF(AND(H301="CZ",H300&lt;&gt;"CZ",H299&lt;&gt;"CZ",H302&lt;&gt;"CZ",H303="CZ",AF303=AF299,AF301&lt;&gt;AF298,AF301&lt;&gt;AF304),A300-COUNTIFS($H$295:$H299,"&lt;&gt;CZ")&amp;$AH$5&amp;A303-COUNTIFS($H$295:$H303,"&lt;&gt;CZ"),IF(AND(H301="CZ",H300&lt;&gt;"CZ",H299&lt;&gt;"CZ",H302="CZ",H303&lt;&gt;"CZ",AF303=AF299,AF301&lt;&gt;AF298,AF301&lt;&gt;AF304),A300-COUNTIFS($H$295:$H299,"&lt;&gt;CZ")&amp;$AH$5&amp;A303-COUNTIFS($H$295:$H303,"&lt;&gt;CZ"),IF(AND(H301="CZ",H300&lt;&gt;"CZ",H299="CZ",H302&lt;&gt;"CZ",H303&lt;&gt;"CZ",AF303=AF299,AF301&lt;&gt;AF298,AF301&lt;&gt;AF304),A299-COUNTIFS($H$295:$H299,"&lt;&gt;CZ")&amp;$AH$5&amp;A303-COUNTIFS($H$295:$H303,"&lt;&gt;CZ"),IF(AND(H301="CZ",H300="CZ",H299&lt;&gt;"CZ",H302&lt;&gt;"CZ",H303&lt;&gt;"CZ",AF303=AF299,AF301&lt;&gt;AF298,AF301&lt;&gt;AF304),A300-COUNTIFS($H$295:$H299,"&lt;&gt;CZ")&amp;$AH$5&amp;A303-COUNTIFS($H$295:$H303,"&lt;&gt;CZ"),IF(AND(H301="CZ",H300="CZ",H299&lt;&gt;"CZ",H302&lt;&gt;"CZ",H303="CZ",AF303=AF299,AF301&lt;&gt;AF298,AF301&lt;&gt;AF304),A300-COUNTIFS($H$295:$H299,"&lt;&gt;CZ")&amp;$AH$5&amp;A303-COUNTIFS($H$295:$H303,"&lt;&gt;CZ"),IF(AND(H301="CZ",H300="CZ",H299&lt;&gt;"CZ",H302="CZ",H303&lt;&gt;"CZ",AF303=AF299,AF301&lt;&gt;AF298,AF301&lt;&gt;AF304),A300-COUNTIFS($H$295:$H299,"&lt;&gt;CZ")&amp;$AH$5&amp;A303-COUNTIFS($H$295:$H303,"&lt;&gt;CZ"),IF(AND(H301="CZ",H300="CZ",H299="CZ",H302&lt;&gt;"CZ",H303&lt;&gt;"CZ",AF303=AF299,AF301&lt;&gt;AF298,AF301&lt;&gt;AF304),A299-COUNTIFS($H$295:$H299,"&lt;&gt;CZ")&amp;$AH$5&amp;A303-COUNTIFS($H$295:$H303,"&lt;&gt;CZ"),""))))))))))))))))))))))))))))))))))))))))))))))))</f>
        <v/>
      </c>
      <c r="AK301" s="102" t="str">
        <f>IF(AI301&lt;&gt;"","",IF(AJ301&lt;&gt;"","",IF(AND(H300="CZ",H299&lt;&gt;"CZ",H298&lt;&gt;"CZ",H301&lt;&gt;"CZ",H302&lt;&gt;"CZ",AF302=AF298,AF300&lt;&gt;AF297,AF300&lt;&gt;AF303),A299-COUNTIFS($H$295:$H298,"&lt;&gt;CZ"),IF(AND(H301="CZ",H300&lt;&gt;"CZ",H302="CZ",H303="CZ",H304="CZ",AF304=AF300,AF301&lt;&gt;AF299,AF301&lt;&gt;AF305),A301-COUNTIFS($H$295:$H300,"&lt;&gt;CZ")&amp;$AH$5&amp;A304-COUNTIFS($H$295:$H304,"&lt;&gt;CZ"),IF(AND(H301="CZ",H300="CZ",H302&lt;&gt;"CZ",H303="CZ",H304="CZ",AF304=AF300,AF301&lt;&gt;AF299,AF301&lt;&gt;AF305),A300-COUNTIFS($H$295:$H300,"&lt;&gt;CZ")&amp;$AH$5&amp;A304-COUNTIFS($H$295:$H304,"&lt;&gt;CZ"),IF(AND(H301="CZ",H300="CZ",H302="CZ",H303&lt;&gt;"CZ",H304="CZ",AF304=AF300,AF301&lt;&gt;AF299,AF301&lt;&gt;AF305),A300-COUNTIFS($H$295:$H300,"&lt;&gt;CZ")&amp;$AH$5&amp;A304-COUNTIFS($H$295:$H304,"&lt;&gt;CZ"),IF(AND(H301="CZ",H300="CZ",H302="CZ",H303="CZ",H304&lt;&gt;"CZ",AF304=AF300,AF301&lt;&gt;AF299,AF301&lt;&gt;AF305),A300-COUNTIFS($H$295:$H300,"&lt;&gt;CZ")&amp;$AH$5&amp;A304-COUNTIFS($H$295:$H304,"&lt;&gt;CZ"),IF(AND(H301="CZ",H300&lt;&gt;"CZ",H302="CZ",H303="CZ",H304&lt;&gt;"CZ",AF304=AF300,AF301&lt;&gt;AF299,AF301&lt;&gt;AF305),A301-COUNTIFS($H$295:$H300,"&lt;&gt;CZ")&amp;$AH$5&amp;A304-COUNTIFS($H$295:$H304,"&lt;&gt;CZ"),IF(AND(H301="CZ",H300&lt;&gt;"CZ",H302="CZ",H303&lt;&gt;"CZ",H304="CZ",AF304=AF300,AF301&lt;&gt;AF299,AF301&lt;&gt;AF305),A301-COUNTIFS($H$295:$H300,"&lt;&gt;CZ")&amp;$AH$5&amp;A304-COUNTIFS($H$295:$H304,"&lt;&gt;CZ"),IF(AND(H301="CZ",H300&lt;&gt;"CZ",H302&lt;&gt;"CZ",H303="CZ",H304="CZ",AF304=AF300,AF301&lt;&gt;AF299,AF301&lt;&gt;AF305),A301-COUNTIFS($H$295:$H300,"&lt;&gt;CZ")&amp;$AH$5&amp;A304-COUNTIFS($H$295:$H304,"&lt;&gt;CZ"),IF(AND(H301="CZ",H300&lt;&gt;"CZ",H302&lt;&gt;"CZ",H303&lt;&gt;"CZ",H304="CZ",AF304=AF300,AF301&lt;&gt;AF299,AF301&lt;&gt;AF305),A301-COUNTIFS($H$295:$H300,"&lt;&gt;CZ")&amp;$AH$5&amp;A304-COUNTIFS($H$295:$H304,"&lt;&gt;CZ"),IF(AND(H301="CZ",H300&lt;&gt;"CZ",H302&lt;&gt;"CZ",H303&lt;&gt;"CZ",H304&lt;&gt;"CZ",AF304=AF300,AF301&lt;&gt;AF299,AF301&lt;&gt;AF305),A304-COUNTIFS($H$295:$H304,"&lt;&gt;CZ"),IF(AND(H301="CZ",H300&lt;&gt;"CZ",H302&lt;&gt;"CZ",H303="CZ",H304&lt;&gt;"CZ",AF304=AF300,AF301&lt;&gt;AF299,AF301&lt;&gt;AF305),A301-COUNTIFS($H$295:$H300,"&lt;&gt;CZ")&amp;$AH$5&amp;A304-COUNTIFS($H$295:$H304,"&lt;&gt;CZ"),IF(AND(H301="CZ",H300="CZ",H302="CZ",H303&lt;&gt;"CZ",H304&lt;&gt;"CZ",AF304=AF300,AF301&lt;&gt;AF299,AF301&lt;&gt;AF305),A300-COUNTIFS($H$295:$H300,"&lt;&gt;CZ")&amp;$AH$5&amp;A304-COUNTIFS($H$295:$H304,"&lt;&gt;CZ"),IF(AND(H301="CZ",H300="CZ",H302&lt;&gt;"CZ",H303&lt;&gt;"CZ",H304&lt;&gt;"CZ",AF304=AF300,AF301&lt;&gt;AF299,AF301&lt;&gt;AF305),A300-COUNTIFS($H$295:$H300,"&lt;&gt;CZ")&amp;$AH$5&amp;A304-COUNTIFS($H$295:$H304,"&lt;&gt;CZ"),IF(AND(H301="CZ",H300="CZ",H302&lt;&gt;"CZ",H303&lt;&gt;"CZ",H304="CZ",AF304=AF300,AF301&lt;&gt;AF299,AF301&lt;&gt;AF305),A300-COUNTIFS($H$295:$H300,"&lt;&gt;CZ")&amp;$AH$5&amp;A304-COUNTIFS($H$295:$H304,"&lt;&gt;CZ"),IF(AND(H301="CZ",H300="CZ",H302&lt;&gt;"CZ",H303="CZ",H304&lt;&gt;"CZ",AF304=AF300,AF301&lt;&gt;AF299,AF301&lt;&gt;AF305),A300-COUNTIFS($H$295:$H300,"&lt;&gt;CZ")&amp;$AH$5&amp;A304-COUNTIFS($H$295:$H304,"&lt;&gt;CZ"),IF(AND(H301="CZ",H300&lt;&gt;"CZ",H302="CZ",H303&lt;&gt;"CZ",H304&lt;&gt;"CZ",AF304=AF300,AF301&lt;&gt;AF299,AF301&lt;&gt;AF305),A301-COUNTIFS($H$295:$H300,"&lt;&gt;CZ")&amp;$AH$5&amp;A304-COUNTIFS($H$295:$H304,"&lt;&gt;CZ"),IF(AND(H301="CZ",H302&lt;&gt;"CZ",H303="CZ",H304="CZ",H305="CZ",AF301=AF305,AF301&lt;&gt;AF300,AF301&lt;&gt;AF306),A301-COUNTIFS($H$295:$H301,"&lt;&gt;CZ")&amp;$AH$5&amp;A305-COUNTIFS($H$295:$H305,"&lt;&gt;CZ"),IF(AND(H301="CZ",H302="CZ",H303&lt;&gt;"CZ",H304="CZ",H305="CZ",AF301=AF305,AF301&lt;&gt;AF300,AF301&lt;&gt;AF306),A301-COUNTIFS($H$295:$H301,"&lt;&gt;CZ")&amp;$AH$5&amp;A305-COUNTIFS($H$295:$H305,"&lt;&gt;CZ"),IF(AND(H301="CZ",H302="CZ",H303="CZ",H304&lt;&gt;"CZ",H305="CZ",AF301=AF305,AF301&lt;&gt;AF300,AF301&lt;&gt;AF306),A301-COUNTIFS($H$295:$H301,"&lt;&gt;CZ")&amp;$AH$5&amp;A305-COUNTIFS($H$295:$H305,"&lt;&gt;CZ"),IF(AND(H301="CZ",H302="CZ",H303="CZ",H304="CZ",H305&lt;&gt;"CZ",AF301=AF305,AF301&lt;&gt;AF300,AF301&lt;&gt;AF306),A301-COUNTIFS($H$295:$H301,"&lt;&gt;CZ")&amp;$AH$5&amp;A305-COUNTIFS($H$295:$H305,"&lt;&gt;CZ"),IF(AND(H301="CZ",H300&lt;&gt;"CZ",H299="CZ",H298="CZ",H302&lt;&gt;"CZ",AF302=AF298,AF301&lt;&gt;AF297,AF301&lt;&gt;AF303),A298-COUNTIFS($H$295:$H298,"&lt;&gt;CZ")&amp;$AH$5&amp;A302-COUNTIFS($H$295:$H302,"&lt;&gt;CZ"),IF(AND(H301="CZ",H302&lt;&gt;"CZ",H303="CZ",H304="CZ",H305&lt;&gt;"CZ",AF301=AF305,AF301&lt;&gt;AF300,AF301&lt;&gt;AF306),A301-COUNTIFS($H$295:$H301,"&lt;&gt;CZ")&amp;$AH$5&amp;A305-COUNTIFS($H$295:$H305,"&lt;&gt;CZ"),IF(AND(H301="CZ",H302&lt;&gt;"CZ",H303="CZ",H304&lt;&gt;"CZ",H305="CZ",AF301=AF305,AF301&lt;&gt;AF300,AF301&lt;&gt;AF306),A301-COUNTIFS($H$295:$H301,"&lt;&gt;CZ")&amp;$AH$5&amp;A305-COUNTIFS($H$295:$H305,"&lt;&gt;CZ"),IF(AND(H301="CZ",H302&lt;&gt;"CZ",H303&lt;&gt;"CZ",H304="CZ",H305="CZ",AF301=AF305,AF301&lt;&gt;AF300,AF301&lt;&gt;AF306),A301-COUNTIFS($H$295:$H301,"&lt;&gt;CZ")&amp;$AH$5&amp;A305-COUNTIFS($H$295:$H305,"&lt;&gt;CZ"),IF(AND(H301="CZ",H302&lt;&gt;"CZ",H303&lt;&gt;"CZ",H304&lt;&gt;"CZ",H305="CZ",AF301=AF305,AF301&lt;&gt;AF300,AF301&lt;&gt;AF306),A301-COUNTIFS($H$295:$H301,"&lt;&gt;CZ")&amp;$AH$5&amp;A305-COUNTIFS($H$295:$H305,"&lt;&gt;CZ"),IF(AND(H301="CZ",H302&lt;&gt;"CZ",H303&lt;&gt;"CZ",H304="CZ",H305&lt;&gt;"CZ",AF301=AF305,AF301&lt;&gt;AF300,AF301&lt;&gt;AF306),A301-COUNTIFS($H$295:$H301,"&lt;&gt;CZ")&amp;$AH$5&amp;A305-COUNTIFS($H$295:$H305,"&lt;&gt;CZ"),IF(AND(H301="CZ",H302&lt;&gt;"CZ",H303="CZ",H304&lt;&gt;"CZ",H305&lt;&gt;"CZ",AF301=AF305,AF301&lt;&gt;AF300,AF301&lt;&gt;AF306),A301-COUNTIFS($H$295:$H301,"&lt;&gt;CZ")&amp;$AH$5&amp;A305-COUNTIFS($H$295:$H305,"&lt;&gt;CZ"),IF(AND(H301="CZ",H302="CZ",H303&lt;&gt;"CZ",H304&lt;&gt;"CZ",H305&lt;&gt;"CZ",AF301=AF305,AF301&lt;&gt;AF300,AF301&lt;&gt;AF306),A301-COUNTIFS($H$295:$H301,"&lt;&gt;CZ")&amp;$AH$5&amp;A305-COUNTIFS($H$295:$H305,"&lt;&gt;CZ"),IF(AND(H301="CZ",H302="CZ",H303="CZ",H304&lt;&gt;"CZ",H305&lt;&gt;"CZ",AF301=AF305,AF301&lt;&gt;AF300,AF301&lt;&gt;AF306),A301-COUNTIFS($H$295:$H301,"&lt;&gt;CZ")&amp;$AH$5&amp;A305-COUNTIFS($H$295:$H305,"&lt;&gt;CZ"),IF(AND(H301="CZ",H302="CZ",H303&lt;&gt;"CZ",H304="CZ",H305&lt;&gt;"CZ",AF301=AF305,AF301&lt;&gt;AF300,AF301&lt;&gt;AF306),A301-COUNTIFS($H$295:$H301,"&lt;&gt;CZ")&amp;$AH$5&amp;A305-COUNTIFS($H$295:$H305,"&lt;&gt;CZ"),IF(AND(H301="CZ",H302="CZ",H303="CZ",H304&lt;&gt;"CZ",H305&lt;&gt;"CZ",AF301=AF305,AF301&lt;&gt;AF300,AF301&lt;&gt;AF306),A301-COUNTIFS($H$295:$H301,"&lt;&gt;CZ")&amp;$AH$5&amp;A305-COUNTIFS($H$295:$H305,"&lt;&gt;CZ"),IF(AND(H301="CZ",H302="CZ",H303&lt;&gt;"CZ",H304&lt;&gt;"CZ",H305&lt;&gt;"CZ",AF301=AF305,AF301&lt;&gt;AF300,AF301&lt;&gt;AF306),A305-COUNTIFS($H$295:$H305,"&lt;&gt;CZ"),""))))))))))))))))))))))))))))))))))</f>
        <v/>
      </c>
      <c r="AL301" s="120" t="str">
        <f t="shared" si="19"/>
        <v/>
      </c>
    </row>
    <row r="302" spans="1:38" s="104" customFormat="1" ht="15" hidden="1" customHeight="1">
      <c r="A302" s="105">
        <f t="shared" si="20"/>
        <v>8</v>
      </c>
      <c r="B302" s="106" t="e">
        <f>IF(VLOOKUP(A302,[1]CHLAPCI!$D$216:$G$265,4,FALSE)&gt;0,VLOOKUP(A302,[1]CHLAPCI!$D$216:$G$265,4,FALSE),"")</f>
        <v>#N/A</v>
      </c>
      <c r="C302" s="107" t="str">
        <f>IF(ISNUMBER(B302),VLOOKUP(B302,[1]CHLAPCI!$G:$AB,2,FALSE),"")</f>
        <v/>
      </c>
      <c r="D302" s="107" t="str">
        <f>IF(ISNUMBER(B302),VLOOKUP(B302,[1]CHLAPCI!$G:$AB,3,FALSE),"")</f>
        <v/>
      </c>
      <c r="E302" s="106" t="str">
        <f>IF(ISNUMBER(B302),VLOOKUP(B302,[1]CHLAPCI!$G:$AB,4,FALSE),"")</f>
        <v/>
      </c>
      <c r="F302" s="108"/>
      <c r="G302" s="109" t="str">
        <f>IF(ISNUMBER(B302),VLOOKUP(B302,[1]CHLAPCI!$G:$AB,6,FALSE),"")</f>
        <v/>
      </c>
      <c r="H302" s="110" t="str">
        <f>IF(ISNUMBER(B302),VLOOKUP(B302,[1]CHLAPCI!$G:$AF,23,FALSE),"")</f>
        <v/>
      </c>
      <c r="I302" s="171"/>
      <c r="J302" s="112" t="str">
        <f t="shared" si="21"/>
        <v/>
      </c>
      <c r="K302" s="111"/>
      <c r="L302" s="112" t="str">
        <f t="shared" si="22"/>
        <v/>
      </c>
      <c r="M302" s="111"/>
      <c r="N302" s="112" t="str">
        <f t="shared" si="23"/>
        <v/>
      </c>
      <c r="O302" s="111"/>
      <c r="P302" s="112" t="str">
        <f t="shared" si="24"/>
        <v/>
      </c>
      <c r="Q302" s="111"/>
      <c r="R302" s="112" t="str">
        <f t="shared" si="25"/>
        <v/>
      </c>
      <c r="S302" s="113"/>
      <c r="T302" s="112" t="str">
        <f t="shared" si="26"/>
        <v/>
      </c>
      <c r="U302" s="111"/>
      <c r="V302" s="112" t="str">
        <f t="shared" si="27"/>
        <v/>
      </c>
      <c r="W302" s="111"/>
      <c r="X302" s="112" t="str">
        <f t="shared" si="28"/>
        <v/>
      </c>
      <c r="Y302" s="111"/>
      <c r="Z302" s="112" t="str">
        <f t="shared" si="29"/>
        <v/>
      </c>
      <c r="AA302" s="111"/>
      <c r="AB302" s="112" t="str">
        <f t="shared" si="30"/>
        <v/>
      </c>
      <c r="AC302" s="111"/>
      <c r="AD302" s="112" t="str">
        <f t="shared" si="31"/>
        <v/>
      </c>
      <c r="AE302" s="116">
        <f t="shared" si="32"/>
        <v>0</v>
      </c>
      <c r="AF302" s="117" t="str">
        <f t="shared" si="33"/>
        <v/>
      </c>
      <c r="AG302" s="118" t="str">
        <f t="shared" si="34"/>
        <v/>
      </c>
      <c r="AH302" s="100" t="str">
        <f t="shared" ca="1" si="18"/>
        <v/>
      </c>
      <c r="AI302" s="119" t="str">
        <f>IF(H302="","",IF(H302&lt;&gt;"CZ","NE",IF(AND(H302="CZ",AF301&lt;&gt;AF302,AF302&lt;&gt;AF303),A302-COUNTIF($H$295:$H302,"&lt;&gt;CZ"),IF(AND(H302="CZ",H301="CZ",AF302=AF301,AF302&lt;&gt;AF300,AF302&lt;&gt;AF303),A301-COUNTIF($H$295:$H302,"&lt;&gt;CZ")&amp;$AH$5&amp;A302-COUNTIF($H$295:$H302,"&lt;&gt;CZ"),IF(AND(H302="CZ",H303="CZ",AF302&lt;&gt;AF301,AF302=AF303,AF302&lt;&gt;AF304),A302-COUNTIF($H$295:$H302,"&lt;&gt;CZ")&amp;$AH$5&amp;A303-COUNTIF($H$295:$H303,"&lt;&gt;CZ"),IF(AND(H302="CZ",H301="CZ",H300="CZ",AF302=AF300,AF302&lt;&gt;AF299,AF302&lt;&gt;AF303),A300-COUNTIF($H$295:$H302,"&lt;&gt;CZ")&amp;$AH$5&amp;A302-COUNTIF($H$295:$H302,"&lt;&gt;CZ"),IF(AND(H302="CZ",H301="CZ",H303="CZ",AF303=AF301,AF302&lt;&gt;AF300,AF302&lt;&gt;AF304),A301-COUNTIF($H$295:$H301,"&lt;&gt;CZ")&amp;$AH$5&amp;A303-COUNTIF($H$295:$H303,"&lt;&gt;CZ"),IF(AND(H302="CZ",H303="CZ",H304="CZ",AF302&lt;&gt;AF301,AF302=AF304,AF302&lt;&gt;AF305),A302-COUNTIF($H$295:$H302,"&lt;&gt;CZ")&amp;$AH$5&amp;A304-COUNTIF($H$295:$H304,"&lt;&gt;CZ"),IF(AND(H302="CZ",H301="CZ",H300="CZ",H299="CZ",AF302=AF299,AF302&lt;&gt;AF298,AF302&lt;&gt;AF303),A299-COUNTIF($H$295:$H299,"&lt;&gt;CZ")&amp;$AH$5&amp;A302-COUNTIF($H$295:$H302,"&lt;&gt;CZ"),IF(AND(H302="CZ",H301="CZ",H300="CZ",H303="CZ",AF303=AF300,AF302&lt;&gt;AF299,AF302&lt;&gt;AF304),A300-COUNTIF($H$295:$H300,"&lt;&gt;CZ")&amp;$AH$5&amp;A303-COUNTIF($H$295:$H303,"&lt;&gt;CZ"),IF(AND(H302="CZ",H301="CZ",H303="CZ",H304="CZ",AF304=AF301,AF302&lt;&gt;AF300,AF302&lt;&gt;AF305),A301-COUNTIF($H$295:$H301,"&lt;&gt;CZ")&amp;$AH$5&amp;A304-COUNTIF($H$295:$H304,"&lt;&gt;CZ"),IF(AND(H302="CZ",H303="CZ",H304="CZ",H305="CZ",AF302&lt;&gt;AF301,AF302=AF305,AF302&lt;&gt;AF306),A302-COUNTIF($H$295:$H302,"&lt;&gt;CZ")&amp;$AH$5&amp;A305-COUNTIF($H$295:$H305,"&lt;&gt;CZ"),IF(AND(H302="CZ",H301="CZ",H300="CZ",H299="CZ",H298="CZ",AF302=AF298,AF302&lt;&gt;AF297,AF302&lt;&gt;AF303),A298-COUNTIF($H$295:$H298,"&lt;&gt;CZ")&amp;$AH$5&amp;A302-COUNTIF($H$295:$H302,"&lt;&gt;CZ"),IF(AND(H302="CZ",H301="CZ",H300="CZ",H299="CZ",H303="CZ",AF303=AF299,AF302&lt;&gt;AF298,AF302&lt;&gt;AF304),A299-COUNTIF($H$295:$H299,"&lt;&gt;CZ")&amp;$AH$5&amp;A303-COUNTIF($H$295:$H303,"&lt;&gt;CZ"),IF(AND(H302="CZ",H301="CZ",H300="CZ",H303="CZ",H304="CZ",AF304=AF300,AF302&lt;&gt;AF299,AF302&lt;&gt;AF305),A300-COUNTIF($H$295:$H300,"&lt;&gt;CZ")&amp;$AH$5&amp;A304-COUNTIF($H$295:$H304,"&lt;&gt;CZ"),IF(AND(H302="CZ",H301="CZ",H303="CZ",H304="CZ",H305="CZ",AF305=AF301,AF302&lt;&gt;AF300,AF302&lt;&gt;AF306),A301-COUNTIF($H$295:$H301,"&lt;&gt;CZ")&amp;$AH$5&amp;A305-COUNTIF($H$295:$H305,"&lt;&gt;CZ"),IF(AND(H302="CZ",H303="CZ",H304="CZ",H305="CZ",H306="CZ",AF302&lt;&gt;AF301,AF302=AF306,AF302&lt;&gt;AF307),A302-COUNTIF($H$295:$H302,"&lt;&gt;CZ")&amp;$AH$5&amp;A306-COUNTIF($H$295:$H306,"&lt;&gt;CZ"),IF(AND(H302="CZ",H301&lt;&gt;"CZ",AF302=AF301,AF302&lt;&gt;AF300,AF302&lt;&gt;AF303),A302-COUNTIF($H$295:$H302,"&lt;&gt;CZ"),IF(AND(H302="CZ",H303&lt;&gt;"CZ",AF302&lt;&gt;AF301,AF302=AF303,AF302&lt;&gt;AF304),A302-COUNTIF($H$295:$H302,"&lt;&gt;CZ"),IF(AND(H302="CZ",H301&lt;&gt;"CZ",H300="CZ",AF302=AF300,AF302&lt;&gt;AF299,AF302&lt;&gt;AF303),A300-COUNTIF($H$295:$H300,"&lt;&gt;CZ")&amp;$AH$5&amp;A302-COUNTIF($H$295:$H302,"&lt;&gt;CZ"),IF(AND(H302="CZ",H301="CZ",H300&lt;&gt;"CZ",AF302=AF300,AF302&lt;&gt;AF299,AF302&lt;&gt;AF303),A301-COUNTIF($H$295:$H300,"&lt;&gt;CZ")&amp;$AH$5&amp;A302-COUNTIF($H$295:$H302,"&lt;&gt;CZ"),IF(AND(H302="CZ",H301&lt;&gt;"CZ",H300&lt;&gt;"CZ",AF302=AF300,AF302&lt;&gt;AF299,AF302&lt;&gt;AF303),A302-COUNTIF($H$295:$H302,"&lt;&gt;CZ"),IF(AND(H302="CZ",H301&lt;&gt;"CZ",H303="CZ",AF302=AF301,AF302&lt;&gt;AF300,AF302=AF303,AF302&lt;&gt;AF304),A302-COUNTIF($H$295:$H301,"&lt;&gt;CZ")&amp;$AH$5&amp;A303-COUNTIF($H$295:$H303,"&lt;&gt;CZ"),IF(AND(H302="CZ",H301="CZ",H303&lt;&gt;"CZ",AF303=AF301,AF302&lt;&gt;AF300,AF302&lt;&gt;AF304),A301-COUNTIF($H$295:$H301,"&lt;&gt;CZ")&amp;$AH$5&amp;A303-COUNTIF($H$295:$H303,"&lt;&gt;CZ"),IF(AND(H302="CZ",H301&lt;&gt;"CZ",H303&lt;&gt;"CZ",AF303=AF301,AF302&lt;&gt;AF300,AF302&lt;&gt;AF304),A302-COUNTIF($H$295:$H301,"&lt;&gt;CZ"),IF(AND(H302="CZ",H303&lt;&gt;"CZ",H304="CZ",AF302&lt;&gt;AF301,AF302=AF304,AF302&lt;&gt;AF305),A302-COUNTIF($H$295:$H302,"&lt;&gt;CZ")&amp;$AH$5&amp;A304-COUNTIF($H$295:$H304,"&lt;&gt;CZ"),IF(AND(H302="CZ",H303="CZ",H304&lt;&gt;"CZ",AF302&lt;&gt;AF301,AF302=AF304,AF302&lt;&gt;AF305),A302-COUNTIF($H$295:$H302,"&lt;&gt;CZ")&amp;$AH$5&amp;A304-COUNTIF($H$295:$H304,"&lt;&gt;CZ"),IF(AND(H302="CZ",H303&lt;&gt;"CZ",H304&lt;&gt;"CZ",AF302&gt;0,AF302&lt;&gt;AF301,AF302=AF304,AF302&lt;&gt;AF305),A302-COUNTIF($H$295:$H302,"&lt;&gt;CZ"),IF(AND(H302="CZ",H301&lt;&gt;"CZ",H300="CZ",H299="CZ",AF302=AF299,AF302&lt;&gt;AF298,AF302&lt;&gt;AF303),A299-COUNTIF($H$295:$H299,"&lt;&gt;CZ")&amp;$AH$5&amp;A302-COUNTIF($H$295:$H302,"&lt;&gt;CZ"),IF(AND(H302="CZ",H301="CZ",H300&lt;&gt;"CZ",H299="CZ",AF302=AF299,AF302&lt;&gt;AF298,AF302&lt;&gt;AF303),A299-COUNTIF($H$295:$H299,"&lt;&gt;CZ")&amp;$AH$5&amp;A302-COUNTIF($H$295:$H302,"&lt;&gt;CZ"),IF(AND(H302="CZ",H301="CZ",H300="CZ",H299&lt;&gt;"CZ",AF302=AF299,AF302&lt;&gt;AF298,AF302&lt;&gt;AF303),A300-COUNTIF($H$295:$H299,"&lt;&gt;CZ")&amp;$AH$5&amp;A302-COUNTIF($H$295:$H302,"&lt;&gt;CZ"),IF(AND(H302="CZ",H301&lt;&gt;"CZ",H300&lt;&gt;"CZ",H299="CZ",AF302=AF299,AF302&lt;&gt;AF298,AF302&lt;&gt;AF303),A299-COUNTIF($H$295:$H299,"&lt;&gt;CZ")&amp;$AH$5&amp;A302-COUNTIF($H$295:$H302,"&lt;&gt;CZ"),IF(AND(H302="CZ",H301&lt;&gt;"CZ",H300="CZ",H299&lt;&gt;"CZ",AF302=AF299,AF302&lt;&gt;AF298,AF302&lt;&gt;AF303),A300-COUNTIF($H$295:$H299,"&lt;&gt;CZ")&amp;$AH$5&amp;A302-COUNTIF($H$295:$H302,"&lt;&gt;CZ"),IF(AND(H302="CZ",H301="CZ",H300&lt;&gt;"CZ",H299&lt;&gt;"CZ",AF302=AF299,AF302&lt;&gt;AF298,AF302&lt;&gt;AF303),A300-COUNTIF($H$295:$H299,"&lt;&gt;CZ")&amp;$AH$5&amp;A302-COUNTIF($H$295:$H302,"&lt;&gt;CZ"),IF(AND(H302="CZ",H301&lt;&gt;"CZ",H300&lt;&gt;"CZ",H299&lt;&gt;"CZ",AF302=AF299,AF302&lt;&gt;AF298,AF302&lt;&gt;AF303),A302-COUNTIF($H$295:$H302,"&lt;&gt;CZ"),IF(AND(H302="CZ",H301="CZ",H300&lt;&gt;"CZ",H303="CZ",AF302=AF300,AF302&lt;&gt;AF299,AF302=AF303,AF302&lt;&gt;AF304),A301-COUNTIF($H$295:$H300,"&lt;&gt;CZ")&amp;$AH$5&amp;A303-COUNTIF($H$295:$H303,"&lt;&gt;CZ"),IF(AND(H302="CZ",H301="CZ",H300="CZ",H303&lt;&gt;"CZ",AF302=AF300,AF302&lt;&gt;AF299,AF302=AF303,AF302&lt;&gt;AF304),A300-COUNTIF($H$295:$H300,"&lt;&gt;CZ")&amp;$AH$5&amp;A303-COUNTIF($H$295:$H303,"&lt;&gt;CZ"),IF(AND(H302="CZ",H301&lt;&gt;"CZ",H300&lt;&gt;"CZ",H303="CZ",AF302=AF300,AF302&lt;&gt;AF299,AF302=AF303,AF302&lt;&gt;AF304),A301-COUNTIF($H$295:$H300,"&lt;&gt;CZ")&amp;$AH$5&amp;A303-COUNTIF($H$295:$H303,"&lt;&gt;CZ"),IF(AND(H302="CZ",H301&lt;&gt;"CZ",H300="CZ",H303="CZ",AF302=AF300,AF302&lt;&gt;AF299,AF302=AF303,AF302&lt;&gt;AF304),A300-COUNTIF($H$295:$H300,"&lt;&gt;CZ")&amp;$AH$5&amp;A303-COUNTIF($H$295:$H303,"&lt;&gt;CZ"),IF(AND(H302="CZ",H301&lt;&gt;"CZ",H300="CZ",H303&lt;&gt;"CZ",AF302=AF300,AF302&lt;&gt;AF299,AF302=AF303,AF302&lt;&gt;AF304),A300-COUNTIF($H$295:$H300,"&lt;&gt;CZ")&amp;$AH$5&amp;A303-COUNTIF($H$295:$H303,"&lt;&gt;CZ"),IF(AND(H302="CZ",H301="CZ",H300&lt;&gt;"CZ",H303&lt;&gt;"CZ",AF303=AF300,AF302&lt;&gt;AF299,AF302&lt;&gt;AF304),A301-COUNTIF($H$295:$H300,"&lt;&gt;CZ")&amp;$AH$5&amp;A303-COUNTIF($H$295:$H303,"&lt;&gt;CZ"),IF(AND(H302="CZ",H301&lt;&gt;"CZ",H300&lt;&gt;"CZ",H303&lt;&gt;"CZ",AF303=AF300,AF302&lt;&gt;AF299,AF302&lt;&gt;AF304),A301-COUNTIF($H$295:$H300,"&lt;&gt;CZ"),IF(AND(H302="CZ",H301&lt;&gt;"CZ",H303="CZ",H304="CZ",AF304=AF301,AF302&lt;&gt;AF300,AF302&lt;&gt;AF305),A302-COUNTIF($H$295:$H301,"&lt;&gt;CZ")&amp;$AH$5&amp;A304-COUNTIF($H$295:$H304,"&lt;&gt;CZ"),IF(AND(H302="CZ",H301="CZ",H303&lt;&gt;"CZ",H304="CZ",AF304=AF301,AF302&lt;&gt;AF300,AF302&lt;&gt;AF305),A301-COUNTIF($H$295:$H301,"&lt;&gt;CZ")&amp;$AH$5&amp;A304-COUNTIF($H$295:$H304,"&lt;&gt;CZ"),IF(AND(H302="CZ",H301="CZ",H303="CZ",H304&lt;&gt;"CZ",AF304=AF301,AF302&lt;&gt;AF300,AF302&lt;&gt;AF305),A301-COUNTIF($H$295:$H301,"&lt;&gt;CZ")&amp;$AH$5&amp;A304-COUNTIF($H$295:$H304,"&lt;&gt;CZ"),IF(AND(H302="CZ",H301&lt;&gt;"CZ",H303&lt;&gt;"CZ",H304="CZ",AF304=AF301,AF302&lt;&gt;AF300,AF302&lt;&gt;AF305),A302-COUNTIF($H$295:$H301,"&lt;&gt;CZ")&amp;$AH$5&amp;A304-COUNTIF($H$295:$H304,"&lt;&gt;CZ"),IF(AND(H302="CZ",H301&lt;&gt;"CZ",H303="CZ",H304&lt;&gt;"CZ",AF304=AF301,AF302&lt;&gt;AF300,AF302&lt;&gt;AF305),A302-COUNTIF($H$295:$H301,"&lt;&gt;CZ")&amp;$AH$5&amp;A304-COUNTIF($H$295:$H304,"&lt;&gt;CZ"),IF(AND(H302="CZ",H301="CZ",H303&lt;&gt;"CZ",H304&lt;&gt;"CZ",AF304=AF301,AF302&lt;&gt;AF300,AF302&lt;&gt;AF305),A301-COUNTIF($H$295:$H301,"&lt;&gt;CZ")&amp;$AH$5&amp;A304-COUNTIF($H$295:$H304,"&lt;&gt;CZ"),IF(AND(H302="CZ",H301&lt;&gt;"CZ",H303&lt;&gt;"CZ",H304&lt;&gt;"CZ",AF304=AF301,AF302&lt;&gt;AF300,AF302&lt;&gt;AF305),A302-COUNTIF($H$295:$H301,"&lt;&gt;CZ"),IF(AND(H302="CZ",H303="CZ",H304="CZ",H305&lt;&gt;"CZ",AF302&lt;&gt;AF301,AF302=AF305,AF302&lt;&gt;AF306),A302-COUNTIF($H$295:$H302,"&lt;&gt;CZ")&amp;$AH$5&amp;A305-COUNTIF($H$295:$H305,"&lt;&gt;CZ"),IF(AND(H302="CZ",H303="CZ",H304&lt;&gt;"CZ",H305="CZ",AF302&lt;&gt;AF301,AF302=AF305,AF302&lt;&gt;AF306),A302-COUNTIF($H$295:$H302,"&lt;&gt;CZ")&amp;$AH$5&amp;A305-COUNTIF($H$295:$H305,"&lt;&gt;CZ"),IF(AND(H302="CZ",H303&lt;&gt;"CZ",H304="CZ",H305="CZ",AF302&lt;&gt;AF301,AF302=AF305,AF302&lt;&gt;AF306),A302-COUNTIF($H$295:$H302,"&lt;&gt;CZ")&amp;$AH$5&amp;A305-COUNTIF($H$295:$H305,"&lt;&gt;CZ"),IF(AND(H302="CZ",H303&lt;&gt;"CZ",H304&lt;&gt;"CZ",H305="CZ",AF302&lt;&gt;AF301,AF302=AF305,AF302&lt;&gt;AF306),A302-COUNTIF($H$295:$H302,"&lt;&gt;CZ")&amp;$AH$5&amp;A305-COUNTIF($H$295:$H305,"&lt;&gt;CZ"),"")))))))))))))))))))))))))))))))))))))))))))))))))))))</f>
        <v/>
      </c>
      <c r="AJ302" s="102" t="str">
        <f>IF(AI302&lt;&gt;"","",IF(AND(H302="CZ",H303&lt;&gt;"CZ",H304="CZ",H305&lt;&gt;"CZ",AF302&lt;&gt;AF301,AF302=AF305,AF302&lt;&gt;AF306),A302-COUNTIF($H$295:$H302,"&lt;&gt;CZ")&amp;$AH$5&amp;A305-COUNTIF($H$295:$H305,"&lt;&gt;CZ"),IF(AND(H302="CZ",H303="CZ",H304&lt;&gt;"CZ",H305&lt;&gt;"CZ",AF302&lt;&gt;AF301,AF302=AF305,AF302&lt;&gt;AF306),A302-COUNTIF($H$295:$H302,"&lt;&gt;CZ")&amp;$AH$5&amp;A305-COUNTIF($H$295:$H305,"&lt;&gt;CZ"),IF(AND(H302="CZ",H303&lt;&gt;"CZ",H304&lt;&gt;"CZ",H305&lt;&gt;"CZ",AF302&lt;&gt;AF301,AF302=AF305,AF302&lt;&gt;AF306),A302-COUNTIF($H$295:$H302,"&lt;&gt;CZ"),IF(AND(H302="CZ",H301&lt;&gt;"CZ",H300="CZ",H299="CZ",H298="CZ",AF302=AF298,AF302&lt;&gt;AF297,AF302&lt;&gt;AF303),A298-COUNTIFS($H$295:$H298,"&lt;&gt;CZ")&amp;$AH$5&amp;A302-COUNTIFS($H$295:$H302,"&lt;&gt;CZ"),IF(AND(H302="CZ",H301="CZ",H300&lt;&gt;"CZ",H299="CZ",H298="CZ",AF302=AF298,AF302&lt;&gt;AF297,AF302&lt;&gt;AF303),A298-COUNTIFS($H$295:$H298,"&lt;&gt;CZ")&amp;$AH$5&amp;A302-COUNTIFS($H$295:$H302,"&lt;&gt;CZ"),IF(AND(H302="CZ",H301="CZ",H300="CZ",H299&lt;&gt;"CZ",H298="CZ",AF302=AF298,AF302&lt;&gt;AF297,AF302&lt;&gt;AF303),A298-COUNTIFS($H$295:$H298,"&lt;&gt;CZ")&amp;$AH$5&amp;A302-COUNTIFS($H$295:$H302,"&lt;&gt;CZ"),IF(AND(H302="CZ",H301="CZ",H300="CZ",H299="CZ",H298&lt;&gt;"CZ",AF302=AF298,AF302&lt;&gt;AF297,AF302&lt;&gt;AF303),A299-COUNTIFS($H$295:$H298,"&lt;&gt;CZ")&amp;$AH$5&amp;A302-COUNTIFS($H$295:$H302,"&lt;&gt;CZ"),IF(AND(H302="CZ",H301&lt;&gt;"CZ",H300="CZ",H299="CZ",H298&lt;&gt;"CZ",AF302=AF298,AF302&lt;&gt;AF297,AF302&lt;&gt;AF303),A299-COUNTIFS($H$295:$H298,"&lt;&gt;CZ")&amp;$AH$5&amp;A302-COUNTIFS($H$295:$H302,"&lt;&gt;CZ"),IF(AND(H302="CZ",H301&lt;&gt;"CZ",H300="CZ",H299&lt;&gt;"CZ",H298="CZ",AF302=AF298,AF302&lt;&gt;AF297,AF302&lt;&gt;AF303),A298-COUNTIFS($H$295:$H298,"&lt;&gt;CZ")&amp;$AH$5&amp;A302-COUNTIFS($H$295:$H302,"&lt;&gt;CZ"),IF(AND(H302="CZ",H301&lt;&gt;"CZ",H300&lt;&gt;"CZ",H299="CZ",H298="CZ",AF302=AF298,AF302&lt;&gt;AF297,AF302&lt;&gt;AF303),A298-COUNTIFS($H$295:$H298,"&lt;&gt;CZ")&amp;$AH$5&amp;A302-COUNTIFS($H$295:$H302,"&lt;&gt;CZ"),IF(AND(H302="CZ",H301&lt;&gt;"CZ",H300&lt;&gt;"CZ",H299&lt;&gt;"CZ",H298="CZ",AF302=AF298,AF302&lt;&gt;AF297,AF302&lt;&gt;AF303),A298-COUNTIFS($H$295:$H298,"&lt;&gt;CZ")&amp;$AH$5&amp;A302-COUNTIFS($H$295:$H302,"&lt;&gt;CZ"),IF(AND(H302="CZ",H301&lt;&gt;"CZ",H300&lt;&gt;"CZ",H299="CZ",H298&lt;&gt;"CZ",AF302=AF298,AF302&lt;&gt;AF297,AF302&lt;&gt;AF303),A299-COUNTIFS($H$295:$H298,"&lt;&gt;CZ")&amp;$AH$5&amp;A302-COUNTIFS($H$295:$H302,"&lt;&gt;CZ"),IF(AND(H302="CZ",H301&lt;&gt;"CZ",H300="CZ",H299&lt;&gt;"CZ",H298&lt;&gt;"CZ",AF302=AF298,AF302&lt;&gt;AF297,AF302&lt;&gt;AF303),A299-COUNTIFS($H$295:$H298,"&lt;&gt;CZ")&amp;$AH$5&amp;A302-COUNTIFS($H$295:$H302,"&lt;&gt;CZ"),IF(AND(H302="CZ",H301="CZ",H300&lt;&gt;"CZ",H299&lt;&gt;"CZ",H298&lt;&gt;"CZ",AF302=AF298,AF302&lt;&gt;AF297,AF302&lt;&gt;AF303),A299-COUNTIFS($H$295:$H298,"&lt;&gt;CZ")&amp;$AH$5&amp;A302-COUNTIFS($H$295:$H302,"&lt;&gt;CZ"),IF(AND(H302="CZ",H301="CZ",H300&lt;&gt;"CZ",H299&lt;&gt;"CZ",H298="CZ",AF302=AF298,AF302&lt;&gt;AF297,AF302&lt;&gt;AF303),A298-COUNTIFS($H$295:$H298,"&lt;&gt;CZ")&amp;$AH$5&amp;A302-COUNTIFS($H$295:$H302,"&lt;&gt;CZ"),IF(AND(H302="CZ",H301="CZ",H300&lt;&gt;"CZ",H299="CZ",H298&lt;&gt;"CZ",AF302=AF298,AF302&lt;&gt;AF297,AF302&lt;&gt;AF303),A299-COUNTIFS($H$295:$H298,"&lt;&gt;CZ")&amp;$AH$5&amp;A302-COUNTIFS($H$295:$H302,"&lt;&gt;CZ"),IF(AND(H302="CZ",H301="CZ",H300="CZ",H299&lt;&gt;"CZ",H298&lt;&gt;"CZ",AF302=AF298,AF302&lt;&gt;AF297,AF302&lt;&gt;AF303),A299-COUNTIFS($H$295:$H298,"&lt;&gt;CZ")&amp;$AH$5&amp;A302-COUNTIFS($H$295:$H302,"&lt;&gt;CZ"),IF(AND(H302="CZ",H301&lt;&gt;"CZ",H300&lt;&gt;"CZ",H299&lt;&gt;"CZ",H298&lt;&gt;"CZ",AF302=AF298,AF302&lt;&gt;AF297,AF302&lt;&gt;AF303),A299-COUNTIFS($H$295:$H298,"&lt;&gt;CZ"),IF(AND(H302="CZ",H301&lt;&gt;"CZ",H300="CZ",H299="CZ",H303="CZ",AF303=AF299,AF302&lt;&gt;AF298,AF302&lt;&gt;AF304),A299-COUNTIFS($H$295:$H299,"&lt;&gt;CZ")&amp;$AH$5&amp;A303-COUNTIFS($H$295:$H303,"&lt;&gt;CZ"),IF(AND(H302="CZ",H301="CZ",H300&lt;&gt;"CZ",H299="CZ",H303="CZ",AF303=AF299,AF302&lt;&gt;AF298,AF302&lt;&gt;AF304),A299-COUNTIFS($H$295:$H299,"&lt;&gt;CZ")&amp;$AH$5&amp;A303-COUNTIFS($H$295:$H303,"&lt;&gt;CZ"),IF(AND(H302="CZ",H301="CZ",H300="CZ",H299&lt;&gt;"CZ",H303="CZ",AF303=AF299,AF302&lt;&gt;AF298,AF302&lt;&gt;AF304),A300-COUNTIFS($H$295:$H299,"&lt;&gt;CZ")&amp;$AH$5&amp;A303-COUNTIFS($H$295:$H303,"&lt;&gt;CZ"),IF(AND(H302="CZ",H301="CZ",H300="CZ",H299="CZ",H303&lt;&gt;"CZ",AF303=AF299,AF302&lt;&gt;AF298,AF302&lt;&gt;AF304),A299-COUNTIFS($H$295:$H299,"&lt;&gt;CZ")&amp;$AH$5&amp;A303-COUNTIFS($H$295:$H303,"&lt;&gt;CZ"),IF(AND(H302="CZ",H301&lt;&gt;"CZ",H300="CZ",H299="CZ",H303&lt;&gt;"CZ",AF303=AF299,AF302&lt;&gt;AF298,AF302&lt;&gt;AF304),A299-COUNTIFS($H$295:$H299,"&lt;&gt;CZ")&amp;$AH$5&amp;A303-COUNTIFS($H$295:$H303,"&lt;&gt;CZ"),IF(AND(H302="CZ",H301&lt;&gt;"CZ",H300="CZ",H299&lt;&gt;"CZ",H303="CZ",AF303=AF299,AF302&lt;&gt;AF298,AF302&lt;&gt;AF304),A300-COUNTIFS($H$295:$H299,"&lt;&gt;CZ")&amp;$AH$5&amp;A303-COUNTIFS($H$295:$H303,"&lt;&gt;CZ"),IF(AND(H302="CZ",H301&lt;&gt;"CZ",H300&lt;&gt;"CZ",H299="CZ",H303="CZ",AF303=AF299,AF302&lt;&gt;AF298,AF302&lt;&gt;AF304),A299-COUNTIFS($H$295:$H299,"&lt;&gt;CZ")&amp;$AH$5&amp;A303-COUNTIFS($H$295:$H303,"&lt;&gt;CZ"),IF(AND(H302="CZ",H301&lt;&gt;"CZ",H300&lt;&gt;"CZ",H299&lt;&gt;"CZ",H303="CZ",AF303=AF299,AF302&lt;&gt;AF298,AF302&lt;&gt;AF304),A300-COUNTIFS($H$295:$H299,"&lt;&gt;CZ")&amp;$AH$5&amp;A303-COUNTIFS($H$295:$H303,"&lt;&gt;CZ"),IF(AND(H302="CZ",H301&lt;&gt;"CZ",H300&lt;&gt;"CZ",H299="CZ",H303&lt;&gt;"CZ",AF303=AF299,AF302&lt;&gt;AF298,AF302&lt;&gt;AF304),A299-COUNTIFS($H$295:$H299,"&lt;&gt;CZ")&amp;$AH$5&amp;A303-COUNTIFS($H$295:$H303,"&lt;&gt;CZ"),IF(AND(H302="CZ",H301&lt;&gt;"CZ",H300="CZ",H299&lt;&gt;"CZ",H303&lt;&gt;"CZ",AF303=AF299,AF302&lt;&gt;AF298,AF302&lt;&gt;AF304),A300-COUNTIFS($H$295:$H299,"&lt;&gt;CZ")&amp;$AH$5&amp;A303-COUNTIFS($H$295:$H303,"&lt;&gt;CZ"),IF(AND(H302="CZ",H301="CZ",H300&lt;&gt;"CZ",H299&lt;&gt;"CZ",H303&lt;&gt;"CZ",AF303=AF299,AF302&lt;&gt;AF298,AF302&lt;&gt;AF304),A300-COUNTIFS($H$295:$H299,"&lt;&gt;CZ")&amp;$AH$5&amp;A303-COUNTIFS($H$295:$H303,"&lt;&gt;CZ"),IF(AND(H302="CZ",H301="CZ",H300&lt;&gt;"CZ",H299&lt;&gt;"CZ",H303="CZ",AF303=AF299,AF302&lt;&gt;AF298,AF302&lt;&gt;AF304),A300-COUNTIFS($H$295:$H299,"&lt;&gt;CZ")&amp;$AH$5&amp;A303-COUNTIFS($H$295:$H303,"&lt;&gt;CZ"),IF(AND(H302="CZ",H301="CZ",H300&lt;&gt;"CZ",H299="CZ",H303&lt;&gt;"CZ",AF303=AF299,AF302&lt;&gt;AF298,AF302&lt;&gt;AF304),A299-COUNTIFS($H$295:$H299,"&lt;&gt;CZ")&amp;$AH$5&amp;A303-COUNTIFS($H$295:$H303,"&lt;&gt;CZ"),IF(AND(H302="CZ",H301="CZ",H300="CZ",H299&lt;&gt;"CZ",H303&lt;&gt;"CZ",AF303=AF299,AF302&lt;&gt;AF298,AF302&lt;&gt;AF304),A300-COUNTIFS($H$295:$H299,"&lt;&gt;CZ")&amp;$AH$5&amp;A303-COUNTIFS($H$295:$H303,"&lt;&gt;CZ"),IF(AND(H302="CZ",H301&lt;&gt;"CZ",H300&lt;&gt;"CZ",H299&lt;&gt;"CZ",H303&lt;&gt;"CZ",AF303=AF299,AF302&lt;&gt;AF298,AF302&lt;&gt;AF304),A300-COUNTIFS($H$295:$H299,"&lt;&gt;CZ"),IF(AND(H302="CZ",H301&lt;&gt;"CZ",H300="CZ",H303="CZ",H304="CZ",AF304=AF300,AF302&lt;&gt;AF299,AF302&lt;&gt;AF305),A300-COUNTIFS($H$295:$H300,"&lt;&gt;CZ")&amp;$AH$5&amp;A304-COUNTIFS($H$295:$H304,"&lt;&gt;CZ"),IF(AND(H302="CZ",H301="CZ",H300&lt;&gt;"CZ",H303="CZ",H304="CZ",AF304=AF300,AF302&lt;&gt;AF299,AF302&lt;&gt;AF305),A301-COUNTIFS($H$295:$H300,"&lt;&gt;CZ")&amp;$AH$5&amp;A304-COUNTIFS($H$295:$H304,"&lt;&gt;CZ"),IF(AND(H302="CZ",H301="CZ",H300="CZ",H303&lt;&gt;"CZ",H304="CZ",AF304=AF300,AF302&lt;&gt;AF299,AF302&lt;&gt;AF305),A300-COUNTIFS($H$295:$H300,"&lt;&gt;CZ")&amp;$AH$5&amp;A304-COUNTIFS($H$295:$H304,"&lt;&gt;CZ"),IF(AND(H302="CZ",H301="CZ",H300="CZ",H303="CZ",H304&lt;&gt;"CZ",AF304=AF300,AF302&lt;&gt;AF299,AF302&lt;&gt;AF305),A300-COUNTIFS($H$295:$H300,"&lt;&gt;CZ")&amp;$AH$5&amp;A304-COUNTIFS($H$295:$H304,"&lt;&gt;CZ"),IF(AND(H302="CZ",H301&lt;&gt;"CZ",H300="CZ",H303="CZ",H304&lt;&gt;"CZ",AF304=AF300,AF302&lt;&gt;AF299,AF302&lt;&gt;AF305),A300-COUNTIFS($H$295:$H300,"&lt;&gt;CZ")&amp;$AH$5&amp;A304-COUNTIFS($H$295:$H304,"&lt;&gt;CZ"),IF(AND(H302="CZ",H301&lt;&gt;"CZ",H300="CZ",H303&lt;&gt;"CZ",H304="CZ",AF304=AF300,AF302&lt;&gt;AF299,AF302&lt;&gt;AF305),A300-COUNTIFS($H$295:$H300,"&lt;&gt;CZ")&amp;$AH$5&amp;A304-COUNTIFS($H$295:$H304,"&lt;&gt;CZ"),IF(AND(H302="CZ",H301&lt;&gt;"CZ",H300&lt;&gt;"CZ",H303="CZ",H304="CZ",AF304=AF300,AF302&lt;&gt;AF299,AF302&lt;&gt;AF305),A301-COUNTIFS($H$295:$H300,"&lt;&gt;CZ")&amp;$AH$5&amp;A304-COUNTIFS($H$295:$H304,"&lt;&gt;CZ"),IF(AND(H302="CZ",H301&lt;&gt;"CZ",H300&lt;&gt;"CZ",H303&lt;&gt;"CZ",H304="CZ",AF304=AF300,AF302&lt;&gt;AF299,AF302&lt;&gt;AF305),A301-COUNTIFS($H$295:$H300,"&lt;&gt;CZ")&amp;$AH$5&amp;A304-COUNTIFS($H$295:$H304,"&lt;&gt;CZ"),IF(AND(H302="CZ",H301&lt;&gt;"CZ",H300&lt;&gt;"CZ",H303="CZ",H304&lt;&gt;"CZ",AF304=AF300,AF302&lt;&gt;AF299,AF302&lt;&gt;AF305),A301-COUNTIFS($H$295:$H300,"&lt;&gt;CZ")&amp;$AH$5&amp;A304-COUNTIFS($H$295:$H304,"&lt;&gt;CZ"),IF(AND(H302="CZ",H301&lt;&gt;"CZ",H300="CZ",H303&lt;&gt;"CZ",H304&lt;&gt;"CZ",AF304=AF300,AF302&lt;&gt;AF299,AF302&lt;&gt;AF305),A300-COUNTIFS($H$295:$H300,"&lt;&gt;CZ")&amp;$AH$5&amp;A304-COUNTIFS($H$295:$H304,"&lt;&gt;CZ"),IF(AND(H302="CZ",H301="CZ",H300&lt;&gt;"CZ",H303&lt;&gt;"CZ",H304&lt;&gt;"CZ",AF304=AF300,AF302&lt;&gt;AF299,AF302&lt;&gt;AF305),A301-COUNTIFS($H$295:$H300,"&lt;&gt;CZ")&amp;$AH$5&amp;A304-COUNTIFS($H$295:$H304,"&lt;&gt;CZ"),IF(AND(H302="CZ",H301="CZ",H300&lt;&gt;"CZ",H303&lt;&gt;"CZ",H304="CZ",AF304=AF300,AF302&lt;&gt;AF299,AF302&lt;&gt;AF305),A301-COUNTIFS($H$295:$H300,"&lt;&gt;CZ")&amp;$AH$5&amp;A304-COUNTIFS($H$295:$H304,"&lt;&gt;CZ"),IF(AND(H302="CZ",H301="CZ",H300&lt;&gt;"CZ",H303="CZ",H304&lt;&gt;"CZ",AF304=AF300,AF302&lt;&gt;AF299,AF302&lt;&gt;AF305),A301-COUNTIFS($H$295:$H300,"&lt;&gt;CZ")&amp;$AH$5&amp;A304-COUNTIFS($H$295:$H304,"&lt;&gt;CZ"),IF(AND(H302="CZ",H301="CZ",H300="CZ",H303&lt;&gt;"CZ",H304&lt;&gt;"CZ",AF304=AF300,AF302&lt;&gt;AF299,AF302&lt;&gt;AF305),A300-COUNTIFS($H$295:$H300,"&lt;&gt;CZ")&amp;$AH$5&amp;A304-COUNTIFS($H$295:$H304,"&lt;&gt;CZ"),""))))))))))))))))))))))))))))))))))))))))))))))))</f>
        <v/>
      </c>
      <c r="AK302" s="102" t="str">
        <f>IF(AI302&lt;&gt;"","",IF(AJ302&lt;&gt;"","",IF(AND(H301="CZ",H300&lt;&gt;"CZ",H299&lt;&gt;"CZ",H302&lt;&gt;"CZ",H303&lt;&gt;"CZ",AF303=AF299,AF301&lt;&gt;AF298,AF301&lt;&gt;AF304),A300-COUNTIFS($H$295:$H299,"&lt;&gt;CZ"),IF(AND(H302="CZ",H301&lt;&gt;"CZ",H303="CZ",H304="CZ",H305="CZ",AF305=AF301,AF302&lt;&gt;AF300,AF302&lt;&gt;AF306),A302-COUNTIFS($H$295:$H301,"&lt;&gt;CZ")&amp;$AH$5&amp;A305-COUNTIFS($H$295:$H305,"&lt;&gt;CZ"),IF(AND(H302="CZ",H301="CZ",H303&lt;&gt;"CZ",H304="CZ",H305="CZ",AF305=AF301,AF302&lt;&gt;AF300,AF302&lt;&gt;AF306),A301-COUNTIFS($H$295:$H301,"&lt;&gt;CZ")&amp;$AH$5&amp;A305-COUNTIFS($H$295:$H305,"&lt;&gt;CZ"),IF(AND(H302="CZ",H301="CZ",H303="CZ",H304&lt;&gt;"CZ",H305="CZ",AF305=AF301,AF302&lt;&gt;AF300,AF302&lt;&gt;AF306),A301-COUNTIFS($H$295:$H301,"&lt;&gt;CZ")&amp;$AH$5&amp;A305-COUNTIFS($H$295:$H305,"&lt;&gt;CZ"),IF(AND(H302="CZ",H301="CZ",H303="CZ",H304="CZ",H305&lt;&gt;"CZ",AF305=AF301,AF302&lt;&gt;AF300,AF302&lt;&gt;AF306),A301-COUNTIFS($H$295:$H301,"&lt;&gt;CZ")&amp;$AH$5&amp;A305-COUNTIFS($H$295:$H305,"&lt;&gt;CZ"),IF(AND(H302="CZ",H301&lt;&gt;"CZ",H303="CZ",H304="CZ",H305&lt;&gt;"CZ",AF305=AF301,AF302&lt;&gt;AF300,AF302&lt;&gt;AF306),A302-COUNTIFS($H$295:$H301,"&lt;&gt;CZ")&amp;$AH$5&amp;A305-COUNTIFS($H$295:$H305,"&lt;&gt;CZ"),IF(AND(H302="CZ",H301&lt;&gt;"CZ",H303="CZ",H304&lt;&gt;"CZ",H305="CZ",AF305=AF301,AF302&lt;&gt;AF300,AF302&lt;&gt;AF306),A302-COUNTIFS($H$295:$H301,"&lt;&gt;CZ")&amp;$AH$5&amp;A305-COUNTIFS($H$295:$H305,"&lt;&gt;CZ"),IF(AND(H302="CZ",H301&lt;&gt;"CZ",H303&lt;&gt;"CZ",H304="CZ",H305="CZ",AF305=AF301,AF302&lt;&gt;AF300,AF302&lt;&gt;AF306),A302-COUNTIFS($H$295:$H301,"&lt;&gt;CZ")&amp;$AH$5&amp;A305-COUNTIFS($H$295:$H305,"&lt;&gt;CZ"),IF(AND(H302="CZ",H301&lt;&gt;"CZ",H303&lt;&gt;"CZ",H304&lt;&gt;"CZ",H305="CZ",AF305=AF301,AF302&lt;&gt;AF300,AF302&lt;&gt;AF306),A302-COUNTIFS($H$295:$H301,"&lt;&gt;CZ")&amp;$AH$5&amp;A305-COUNTIFS($H$295:$H305,"&lt;&gt;CZ"),IF(AND(H302="CZ",H301&lt;&gt;"CZ",H303&lt;&gt;"CZ",H304&lt;&gt;"CZ",H305&lt;&gt;"CZ",AF305=AF301,AF302&lt;&gt;AF300,AF302&lt;&gt;AF306),A305-COUNTIFS($H$295:$H305,"&lt;&gt;CZ"),IF(AND(H302="CZ",H301&lt;&gt;"CZ",H303&lt;&gt;"CZ",H304="CZ",H305&lt;&gt;"CZ",AF305=AF301,AF302&lt;&gt;AF300,AF302&lt;&gt;AF306),A302-COUNTIFS($H$295:$H301,"&lt;&gt;CZ")&amp;$AH$5&amp;A305-COUNTIFS($H$295:$H305,"&lt;&gt;CZ"),IF(AND(H302="CZ",H301="CZ",H303="CZ",H304&lt;&gt;"CZ",H305&lt;&gt;"CZ",AF305=AF301,AF302&lt;&gt;AF300,AF302&lt;&gt;AF306),A301-COUNTIFS($H$295:$H301,"&lt;&gt;CZ")&amp;$AH$5&amp;A305-COUNTIFS($H$295:$H305,"&lt;&gt;CZ"),IF(AND(H302="CZ",H301="CZ",H303&lt;&gt;"CZ",H304&lt;&gt;"CZ",H305&lt;&gt;"CZ",AF305=AF301,AF302&lt;&gt;AF300,AF302&lt;&gt;AF306),A301-COUNTIFS($H$295:$H301,"&lt;&gt;CZ")&amp;$AH$5&amp;A305-COUNTIFS($H$295:$H305,"&lt;&gt;CZ"),IF(AND(H302="CZ",H301="CZ",H303&lt;&gt;"CZ",H304&lt;&gt;"CZ",H305="CZ",AF305=AF301,AF302&lt;&gt;AF300,AF302&lt;&gt;AF306),A301-COUNTIFS($H$295:$H301,"&lt;&gt;CZ")&amp;$AH$5&amp;A305-COUNTIFS($H$295:$H305,"&lt;&gt;CZ"),IF(AND(H302="CZ",H301="CZ",H303&lt;&gt;"CZ",H304="CZ",H305&lt;&gt;"CZ",AF305=AF301,AF302&lt;&gt;AF300,AF302&lt;&gt;AF306),A301-COUNTIFS($H$295:$H301,"&lt;&gt;CZ")&amp;$AH$5&amp;A305-COUNTIFS($H$295:$H305,"&lt;&gt;CZ"),IF(AND(H302="CZ",H301&lt;&gt;"CZ",H303="CZ",H304&lt;&gt;"CZ",H305&lt;&gt;"CZ",AF305=AF301,AF302&lt;&gt;AF300,AF302&lt;&gt;AF306),A302-COUNTIFS($H$295:$H301,"&lt;&gt;CZ")&amp;$AH$5&amp;A305-COUNTIFS($H$295:$H305,"&lt;&gt;CZ"),IF(AND(H302="CZ",H303&lt;&gt;"CZ",H304="CZ",H305="CZ",H306="CZ",AF302=AF306,AF302&lt;&gt;AF301,AF302&lt;&gt;AF307),A302-COUNTIFS($H$295:$H302,"&lt;&gt;CZ")&amp;$AH$5&amp;A306-COUNTIFS($H$295:$H306,"&lt;&gt;CZ"),IF(AND(H302="CZ",H303="CZ",H304&lt;&gt;"CZ",H305="CZ",H306="CZ",AF302=AF306,AF302&lt;&gt;AF301,AF302&lt;&gt;AF307),A302-COUNTIFS($H$295:$H302,"&lt;&gt;CZ")&amp;$AH$5&amp;A306-COUNTIFS($H$295:$H306,"&lt;&gt;CZ"),IF(AND(H302="CZ",H303="CZ",H304="CZ",H305&lt;&gt;"CZ",H306="CZ",AF302=AF306,AF302&lt;&gt;AF301,AF302&lt;&gt;AF307),A302-COUNTIFS($H$295:$H302,"&lt;&gt;CZ")&amp;$AH$5&amp;A306-COUNTIFS($H$295:$H306,"&lt;&gt;CZ"),IF(AND(H302="CZ",H303="CZ",H304="CZ",H305="CZ",H306&lt;&gt;"CZ",AF302=AF306,AF302&lt;&gt;AF301,AF302&lt;&gt;AF307),A302-COUNTIFS($H$295:$H302,"&lt;&gt;CZ")&amp;$AH$5&amp;A306-COUNTIFS($H$295:$H306,"&lt;&gt;CZ"),IF(AND(H302="CZ",H301&lt;&gt;"CZ",H300="CZ",H299="CZ",H303&lt;&gt;"CZ",AF303=AF299,AF302&lt;&gt;AF298,AF302&lt;&gt;AF304),A299-COUNTIFS($H$295:$H299,"&lt;&gt;CZ")&amp;$AH$5&amp;A303-COUNTIFS($H$295:$H303,"&lt;&gt;CZ"),IF(AND(H302="CZ",H303&lt;&gt;"CZ",H304="CZ",H305="CZ",H306&lt;&gt;"CZ",AF302=AF306,AF302&lt;&gt;AF301,AF302&lt;&gt;AF307),A302-COUNTIFS($H$295:$H302,"&lt;&gt;CZ")&amp;$AH$5&amp;A306-COUNTIFS($H$295:$H306,"&lt;&gt;CZ"),IF(AND(H302="CZ",H303&lt;&gt;"CZ",H304="CZ",H305&lt;&gt;"CZ",H306="CZ",AF302=AF306,AF302&lt;&gt;AF301,AF302&lt;&gt;AF307),A302-COUNTIFS($H$295:$H302,"&lt;&gt;CZ")&amp;$AH$5&amp;A306-COUNTIFS($H$295:$H306,"&lt;&gt;CZ"),IF(AND(H302="CZ",H303&lt;&gt;"CZ",H304&lt;&gt;"CZ",H305="CZ",H306="CZ",AF302=AF306,AF302&lt;&gt;AF301,AF302&lt;&gt;AF307),A302-COUNTIFS($H$295:$H302,"&lt;&gt;CZ")&amp;$AH$5&amp;A306-COUNTIFS($H$295:$H306,"&lt;&gt;CZ"),IF(AND(H302="CZ",H303&lt;&gt;"CZ",H304&lt;&gt;"CZ",H305&lt;&gt;"CZ",H306="CZ",AF302=AF306,AF302&lt;&gt;AF301,AF302&lt;&gt;AF307),A302-COUNTIFS($H$295:$H302,"&lt;&gt;CZ")&amp;$AH$5&amp;A306-COUNTIFS($H$295:$H306,"&lt;&gt;CZ"),IF(AND(H302="CZ",H303&lt;&gt;"CZ",H304&lt;&gt;"CZ",H305="CZ",H306&lt;&gt;"CZ",AF302=AF306,AF302&lt;&gt;AF301,AF302&lt;&gt;AF307),A302-COUNTIFS($H$295:$H302,"&lt;&gt;CZ")&amp;$AH$5&amp;A306-COUNTIFS($H$295:$H306,"&lt;&gt;CZ"),IF(AND(H302="CZ",H303&lt;&gt;"CZ",H304="CZ",H305&lt;&gt;"CZ",H306&lt;&gt;"CZ",AF302=AF306,AF302&lt;&gt;AF301,AF302&lt;&gt;AF307),A302-COUNTIFS($H$295:$H302,"&lt;&gt;CZ")&amp;$AH$5&amp;A306-COUNTIFS($H$295:$H306,"&lt;&gt;CZ"),IF(AND(H302="CZ",H303="CZ",H304&lt;&gt;"CZ",H305&lt;&gt;"CZ",H306&lt;&gt;"CZ",AF302=AF306,AF302&lt;&gt;AF301,AF302&lt;&gt;AF307),A302-COUNTIFS($H$295:$H302,"&lt;&gt;CZ")&amp;$AH$5&amp;A306-COUNTIFS($H$295:$H306,"&lt;&gt;CZ"),IF(AND(H302="CZ",H303="CZ",H304="CZ",H305&lt;&gt;"CZ",H306&lt;&gt;"CZ",AF302=AF306,AF302&lt;&gt;AF301,AF302&lt;&gt;AF307),A302-COUNTIFS($H$295:$H302,"&lt;&gt;CZ")&amp;$AH$5&amp;A306-COUNTIFS($H$295:$H306,"&lt;&gt;CZ"),IF(AND(H302="CZ",H303="CZ",H304&lt;&gt;"CZ",H305="CZ",H306&lt;&gt;"CZ",AF302=AF306,AF302&lt;&gt;AF301,AF302&lt;&gt;AF307),A302-COUNTIFS($H$295:$H302,"&lt;&gt;CZ")&amp;$AH$5&amp;A306-COUNTIFS($H$295:$H306,"&lt;&gt;CZ"),IF(AND(H302="CZ",H303="CZ",H304="CZ",H305&lt;&gt;"CZ",H306&lt;&gt;"CZ",AF302=AF306,AF302&lt;&gt;AF301,AF302&lt;&gt;AF307),A302-COUNTIFS($H$295:$H302,"&lt;&gt;CZ")&amp;$AH$5&amp;A306-COUNTIFS($H$295:$H306,"&lt;&gt;CZ"),IF(AND(H302="CZ",H303="CZ",H304&lt;&gt;"CZ",H305&lt;&gt;"CZ",H306&lt;&gt;"CZ",AF302=AF306,AF302&lt;&gt;AF301,AF302&lt;&gt;AF307),A306-COUNTIFS($H$295:$H306,"&lt;&gt;CZ"),""))))))))))))))))))))))))))))))))))</f>
        <v/>
      </c>
      <c r="AL302" s="120" t="str">
        <f t="shared" si="19"/>
        <v/>
      </c>
    </row>
    <row r="303" spans="1:38" s="104" customFormat="1" ht="15" hidden="1" customHeight="1">
      <c r="A303" s="105">
        <f t="shared" si="20"/>
        <v>9</v>
      </c>
      <c r="B303" s="106" t="e">
        <f>IF(VLOOKUP(A303,[1]CHLAPCI!$D$216:$G$265,4,FALSE)&gt;0,VLOOKUP(A303,[1]CHLAPCI!$D$216:$G$265,4,FALSE),"")</f>
        <v>#N/A</v>
      </c>
      <c r="C303" s="107" t="str">
        <f>IF(ISNUMBER(B303),VLOOKUP(B303,[1]CHLAPCI!$G:$AB,2,FALSE),"")</f>
        <v/>
      </c>
      <c r="D303" s="107" t="str">
        <f>IF(ISNUMBER(B303),VLOOKUP(B303,[1]CHLAPCI!$G:$AB,3,FALSE),"")</f>
        <v/>
      </c>
      <c r="E303" s="106" t="str">
        <f>IF(ISNUMBER(B303),VLOOKUP(B303,[1]CHLAPCI!$G:$AB,4,FALSE),"")</f>
        <v/>
      </c>
      <c r="F303" s="108"/>
      <c r="G303" s="109" t="str">
        <f>IF(ISNUMBER(B303),VLOOKUP(B303,[1]CHLAPCI!$G:$AB,6,FALSE),"")</f>
        <v/>
      </c>
      <c r="H303" s="110" t="str">
        <f>IF(ISNUMBER(B303),VLOOKUP(B303,[1]CHLAPCI!$G:$AF,23,FALSE),"")</f>
        <v/>
      </c>
      <c r="I303" s="171"/>
      <c r="J303" s="112" t="str">
        <f t="shared" si="21"/>
        <v/>
      </c>
      <c r="K303" s="111"/>
      <c r="L303" s="112" t="str">
        <f t="shared" si="22"/>
        <v/>
      </c>
      <c r="M303" s="111"/>
      <c r="N303" s="112" t="str">
        <f t="shared" si="23"/>
        <v/>
      </c>
      <c r="O303" s="111"/>
      <c r="P303" s="112" t="str">
        <f t="shared" si="24"/>
        <v/>
      </c>
      <c r="Q303" s="111"/>
      <c r="R303" s="112" t="str">
        <f t="shared" si="25"/>
        <v/>
      </c>
      <c r="S303" s="113"/>
      <c r="T303" s="112" t="str">
        <f t="shared" si="26"/>
        <v/>
      </c>
      <c r="U303" s="111"/>
      <c r="V303" s="112" t="str">
        <f t="shared" si="27"/>
        <v/>
      </c>
      <c r="W303" s="111"/>
      <c r="X303" s="112" t="str">
        <f t="shared" si="28"/>
        <v/>
      </c>
      <c r="Y303" s="111"/>
      <c r="Z303" s="112" t="str">
        <f t="shared" si="29"/>
        <v/>
      </c>
      <c r="AA303" s="111"/>
      <c r="AB303" s="112" t="str">
        <f t="shared" si="30"/>
        <v/>
      </c>
      <c r="AC303" s="111"/>
      <c r="AD303" s="112" t="str">
        <f t="shared" si="31"/>
        <v/>
      </c>
      <c r="AE303" s="116">
        <f t="shared" si="32"/>
        <v>0</v>
      </c>
      <c r="AF303" s="117" t="str">
        <f t="shared" si="33"/>
        <v/>
      </c>
      <c r="AG303" s="118" t="str">
        <f t="shared" si="34"/>
        <v/>
      </c>
      <c r="AH303" s="100" t="str">
        <f t="shared" ca="1" si="18"/>
        <v/>
      </c>
      <c r="AI303" s="119" t="str">
        <f>IF(H303="","",IF(H303&lt;&gt;"CZ","NE",IF(AND(H303="CZ",AF302&lt;&gt;AF303,AF303&lt;&gt;AF304),A303-COUNTIF($H$295:$H303,"&lt;&gt;CZ"),IF(AND(H303="CZ",H302="CZ",AF303=AF302,AF303&lt;&gt;AF301,AF303&lt;&gt;AF304),A302-COUNTIF($H$295:$H303,"&lt;&gt;CZ")&amp;$AH$5&amp;A303-COUNTIF($H$295:$H303,"&lt;&gt;CZ"),IF(AND(H303="CZ",H304="CZ",AF303&lt;&gt;AF302,AF303=AF304,AF303&lt;&gt;AF305),A303-COUNTIF($H$295:$H303,"&lt;&gt;CZ")&amp;$AH$5&amp;A304-COUNTIF($H$295:$H304,"&lt;&gt;CZ"),IF(AND(H303="CZ",H302="CZ",H301="CZ",AF303=AF301,AF303&lt;&gt;AF300,AF303&lt;&gt;AF304),A301-COUNTIF($H$295:$H303,"&lt;&gt;CZ")&amp;$AH$5&amp;A303-COUNTIF($H$295:$H303,"&lt;&gt;CZ"),IF(AND(H303="CZ",H302="CZ",H304="CZ",AF304=AF302,AF303&lt;&gt;AF301,AF303&lt;&gt;AF305),A302-COUNTIF($H$295:$H302,"&lt;&gt;CZ")&amp;$AH$5&amp;A304-COUNTIF($H$295:$H304,"&lt;&gt;CZ"),IF(AND(H303="CZ",H304="CZ",H305="CZ",AF303&lt;&gt;AF302,AF303=AF305,AF303&lt;&gt;AF306),A303-COUNTIF($H$295:$H303,"&lt;&gt;CZ")&amp;$AH$5&amp;A305-COUNTIF($H$295:$H305,"&lt;&gt;CZ"),IF(AND(H303="CZ",H302="CZ",H301="CZ",H300="CZ",AF303=AF300,AF303&lt;&gt;AF299,AF303&lt;&gt;AF304),A300-COUNTIF($H$295:$H300,"&lt;&gt;CZ")&amp;$AH$5&amp;A303-COUNTIF($H$295:$H303,"&lt;&gt;CZ"),IF(AND(H303="CZ",H302="CZ",H301="CZ",H304="CZ",AF304=AF301,AF303&lt;&gt;AF300,AF303&lt;&gt;AF305),A301-COUNTIF($H$295:$H301,"&lt;&gt;CZ")&amp;$AH$5&amp;A304-COUNTIF($H$295:$H304,"&lt;&gt;CZ"),IF(AND(H303="CZ",H302="CZ",H304="CZ",H305="CZ",AF305=AF302,AF303&lt;&gt;AF301,AF303&lt;&gt;AF306),A302-COUNTIF($H$295:$H302,"&lt;&gt;CZ")&amp;$AH$5&amp;A305-COUNTIF($H$295:$H305,"&lt;&gt;CZ"),IF(AND(H303="CZ",H304="CZ",H305="CZ",H306="CZ",AF303&lt;&gt;AF302,AF303=AF306,AF303&lt;&gt;AF307),A303-COUNTIF($H$295:$H303,"&lt;&gt;CZ")&amp;$AH$5&amp;A306-COUNTIF($H$295:$H306,"&lt;&gt;CZ"),IF(AND(H303="CZ",H302="CZ",H301="CZ",H300="CZ",H299="CZ",AF303=AF299,AF303&lt;&gt;AF298,AF303&lt;&gt;AF304),A299-COUNTIF($H$295:$H299,"&lt;&gt;CZ")&amp;$AH$5&amp;A303-COUNTIF($H$295:$H303,"&lt;&gt;CZ"),IF(AND(H303="CZ",H302="CZ",H301="CZ",H300="CZ",H304="CZ",AF304=AF300,AF303&lt;&gt;AF299,AF303&lt;&gt;AF305),A300-COUNTIF($H$295:$H300,"&lt;&gt;CZ")&amp;$AH$5&amp;A304-COUNTIF($H$295:$H304,"&lt;&gt;CZ"),IF(AND(H303="CZ",H302="CZ",H301="CZ",H304="CZ",H305="CZ",AF305=AF301,AF303&lt;&gt;AF300,AF303&lt;&gt;AF306),A301-COUNTIF($H$295:$H301,"&lt;&gt;CZ")&amp;$AH$5&amp;A305-COUNTIF($H$295:$H305,"&lt;&gt;CZ"),IF(AND(H303="CZ",H302="CZ",H304="CZ",H305="CZ",H306="CZ",AF306=AF302,AF303&lt;&gt;AF301,AF303&lt;&gt;AF307),A302-COUNTIF($H$295:$H302,"&lt;&gt;CZ")&amp;$AH$5&amp;A306-COUNTIF($H$295:$H306,"&lt;&gt;CZ"),IF(AND(H303="CZ",H304="CZ",H305="CZ",H306="CZ",H307="CZ",AF303&lt;&gt;AF302,AF303=AF307,AF303&lt;&gt;AF308),A303-COUNTIF($H$295:$H303,"&lt;&gt;CZ")&amp;$AH$5&amp;A307-COUNTIF($H$295:$H307,"&lt;&gt;CZ"),IF(AND(H303="CZ",H302&lt;&gt;"CZ",AF303=AF302,AF303&lt;&gt;AF301,AF303&lt;&gt;AF304),A303-COUNTIF($H$295:$H303,"&lt;&gt;CZ"),IF(AND(H303="CZ",H304&lt;&gt;"CZ",AF303&lt;&gt;AF302,AF303=AF304,AF303&lt;&gt;AF305),A303-COUNTIF($H$295:$H303,"&lt;&gt;CZ"),IF(AND(H303="CZ",H302&lt;&gt;"CZ",H301="CZ",AF303=AF301,AF303&lt;&gt;AF300,AF303&lt;&gt;AF304),A301-COUNTIF($H$295:$H301,"&lt;&gt;CZ")&amp;$AH$5&amp;A303-COUNTIF($H$295:$H303,"&lt;&gt;CZ"),IF(AND(H303="CZ",H302="CZ",H301&lt;&gt;"CZ",AF303=AF301,AF303&lt;&gt;AF300,AF303&lt;&gt;AF304),A302-COUNTIF($H$295:$H301,"&lt;&gt;CZ")&amp;$AH$5&amp;A303-COUNTIF($H$295:$H303,"&lt;&gt;CZ"),IF(AND(H303="CZ",H302&lt;&gt;"CZ",H301&lt;&gt;"CZ",AF303=AF301,AF303&lt;&gt;AF300,AF303&lt;&gt;AF304),A303-COUNTIF($H$295:$H303,"&lt;&gt;CZ"),IF(AND(H303="CZ",H302&lt;&gt;"CZ",H304="CZ",AF303=AF302,AF303&lt;&gt;AF301,AF303=AF304,AF303&lt;&gt;AF305),A303-COUNTIF($H$295:$H302,"&lt;&gt;CZ")&amp;$AH$5&amp;A304-COUNTIF($H$295:$H304,"&lt;&gt;CZ"),IF(AND(H303="CZ",H302="CZ",H304&lt;&gt;"CZ",AF304=AF302,AF303&lt;&gt;AF301,AF303&lt;&gt;AF305),A302-COUNTIF($H$295:$H302,"&lt;&gt;CZ")&amp;$AH$5&amp;A304-COUNTIF($H$295:$H304,"&lt;&gt;CZ"),IF(AND(H303="CZ",H302&lt;&gt;"CZ",H304&lt;&gt;"CZ",AF304=AF302,AF303&lt;&gt;AF301,AF303&lt;&gt;AF305),A303-COUNTIF($H$295:$H302,"&lt;&gt;CZ"),IF(AND(H303="CZ",H304&lt;&gt;"CZ",H305="CZ",AF303&lt;&gt;AF302,AF303=AF305,AF303&lt;&gt;AF306),A303-COUNTIF($H$295:$H303,"&lt;&gt;CZ")&amp;$AH$5&amp;A305-COUNTIF($H$295:$H305,"&lt;&gt;CZ"),IF(AND(H303="CZ",H304="CZ",H305&lt;&gt;"CZ",AF303&lt;&gt;AF302,AF303=AF305,AF303&lt;&gt;AF306),A303-COUNTIF($H$295:$H303,"&lt;&gt;CZ")&amp;$AH$5&amp;A305-COUNTIF($H$295:$H305,"&lt;&gt;CZ"),IF(AND(H303="CZ",H304&lt;&gt;"CZ",H305&lt;&gt;"CZ",AF303&gt;0,AF303&lt;&gt;AF302,AF303=AF305,AF303&lt;&gt;AF306),A303-COUNTIF($H$295:$H303,"&lt;&gt;CZ"),IF(AND(H303="CZ",H302&lt;&gt;"CZ",H301="CZ",H300="CZ",AF303=AF300,AF303&lt;&gt;AF299,AF303&lt;&gt;AF304),A300-COUNTIF($H$295:$H300,"&lt;&gt;CZ")&amp;$AH$5&amp;A303-COUNTIF($H$295:$H303,"&lt;&gt;CZ"),IF(AND(H303="CZ",H302="CZ",H301&lt;&gt;"CZ",H300="CZ",AF303=AF300,AF303&lt;&gt;AF299,AF303&lt;&gt;AF304),A300-COUNTIF($H$295:$H300,"&lt;&gt;CZ")&amp;$AH$5&amp;A303-COUNTIF($H$295:$H303,"&lt;&gt;CZ"),IF(AND(H303="CZ",H302="CZ",H301="CZ",H300&lt;&gt;"CZ",AF303=AF300,AF303&lt;&gt;AF299,AF303&lt;&gt;AF304),A301-COUNTIF($H$295:$H300,"&lt;&gt;CZ")&amp;$AH$5&amp;A303-COUNTIF($H$295:$H303,"&lt;&gt;CZ"),IF(AND(H303="CZ",H302&lt;&gt;"CZ",H301&lt;&gt;"CZ",H300="CZ",AF303=AF300,AF303&lt;&gt;AF299,AF303&lt;&gt;AF304),A300-COUNTIF($H$295:$H300,"&lt;&gt;CZ")&amp;$AH$5&amp;A303-COUNTIF($H$295:$H303,"&lt;&gt;CZ"),IF(AND(H303="CZ",H302&lt;&gt;"CZ",H301="CZ",H300&lt;&gt;"CZ",AF303=AF300,AF303&lt;&gt;AF299,AF303&lt;&gt;AF304),A301-COUNTIF($H$295:$H300,"&lt;&gt;CZ")&amp;$AH$5&amp;A303-COUNTIF($H$295:$H303,"&lt;&gt;CZ"),IF(AND(H303="CZ",H302="CZ",H301&lt;&gt;"CZ",H300&lt;&gt;"CZ",AF303=AF300,AF303&lt;&gt;AF299,AF303&lt;&gt;AF304),A301-COUNTIF($H$295:$H300,"&lt;&gt;CZ")&amp;$AH$5&amp;A303-COUNTIF($H$295:$H303,"&lt;&gt;CZ"),IF(AND(H303="CZ",H302&lt;&gt;"CZ",H301&lt;&gt;"CZ",H300&lt;&gt;"CZ",AF303=AF300,AF303&lt;&gt;AF299,AF303&lt;&gt;AF304),A303-COUNTIF($H$295:$H303,"&lt;&gt;CZ"),IF(AND(H303="CZ",H302="CZ",H301&lt;&gt;"CZ",H304="CZ",AF303=AF301,AF303&lt;&gt;AF300,AF303=AF304,AF303&lt;&gt;AF305),A302-COUNTIF($H$295:$H301,"&lt;&gt;CZ")&amp;$AH$5&amp;A304-COUNTIF($H$295:$H304,"&lt;&gt;CZ"),IF(AND(H303="CZ",H302="CZ",H301="CZ",H304&lt;&gt;"CZ",AF303=AF301,AF303&lt;&gt;AF300,AF303=AF304,AF303&lt;&gt;AF305),A301-COUNTIF($H$295:$H301,"&lt;&gt;CZ")&amp;$AH$5&amp;A304-COUNTIF($H$295:$H304,"&lt;&gt;CZ"),IF(AND(H303="CZ",H302&lt;&gt;"CZ",H301&lt;&gt;"CZ",H304="CZ",AF303=AF301,AF303&lt;&gt;AF300,AF303=AF304,AF303&lt;&gt;AF305),A302-COUNTIF($H$295:$H301,"&lt;&gt;CZ")&amp;$AH$5&amp;A304-COUNTIF($H$295:$H304,"&lt;&gt;CZ"),IF(AND(H303="CZ",H302&lt;&gt;"CZ",H301="CZ",H304="CZ",AF303=AF301,AF303&lt;&gt;AF300,AF303=AF304,AF303&lt;&gt;AF305),A301-COUNTIF($H$295:$H301,"&lt;&gt;CZ")&amp;$AH$5&amp;A304-COUNTIF($H$295:$H304,"&lt;&gt;CZ"),IF(AND(H303="CZ",H302&lt;&gt;"CZ",H301="CZ",H304&lt;&gt;"CZ",AF303=AF301,AF303&lt;&gt;AF300,AF303=AF304,AF303&lt;&gt;AF305),A301-COUNTIF($H$295:$H301,"&lt;&gt;CZ")&amp;$AH$5&amp;A304-COUNTIF($H$295:$H304,"&lt;&gt;CZ"),IF(AND(H303="CZ",H302="CZ",H301&lt;&gt;"CZ",H304&lt;&gt;"CZ",AF304=AF301,AF303&lt;&gt;AF300,AF303&lt;&gt;AF305),A302-COUNTIF($H$295:$H301,"&lt;&gt;CZ")&amp;$AH$5&amp;A304-COUNTIF($H$295:$H304,"&lt;&gt;CZ"),IF(AND(H303="CZ",H302&lt;&gt;"CZ",H301&lt;&gt;"CZ",H304&lt;&gt;"CZ",AF304=AF301,AF303&lt;&gt;AF300,AF303&lt;&gt;AF305),A302-COUNTIF($H$295:$H301,"&lt;&gt;CZ"),IF(AND(H303="CZ",H302&lt;&gt;"CZ",H304="CZ",H305="CZ",AF305=AF302,AF303&lt;&gt;AF301,AF303&lt;&gt;AF306),A303-COUNTIF($H$295:$H302,"&lt;&gt;CZ")&amp;$AH$5&amp;A305-COUNTIF($H$295:$H305,"&lt;&gt;CZ"),IF(AND(H303="CZ",H302="CZ",H304&lt;&gt;"CZ",H305="CZ",AF305=AF302,AF303&lt;&gt;AF301,AF303&lt;&gt;AF306),A302-COUNTIF($H$295:$H302,"&lt;&gt;CZ")&amp;$AH$5&amp;A305-COUNTIF($H$295:$H305,"&lt;&gt;CZ"),IF(AND(H303="CZ",H302="CZ",H304="CZ",H305&lt;&gt;"CZ",AF305=AF302,AF303&lt;&gt;AF301,AF303&lt;&gt;AF306),A302-COUNTIF($H$295:$H302,"&lt;&gt;CZ")&amp;$AH$5&amp;A305-COUNTIF($H$295:$H305,"&lt;&gt;CZ"),IF(AND(H303="CZ",H302&lt;&gt;"CZ",H304&lt;&gt;"CZ",H305="CZ",AF305=AF302,AF303&lt;&gt;AF301,AF303&lt;&gt;AF306),A303-COUNTIF($H$295:$H302,"&lt;&gt;CZ")&amp;$AH$5&amp;A305-COUNTIF($H$295:$H305,"&lt;&gt;CZ"),IF(AND(H303="CZ",H302&lt;&gt;"CZ",H304="CZ",H305&lt;&gt;"CZ",AF305=AF302,AF303&lt;&gt;AF301,AF303&lt;&gt;AF306),A303-COUNTIF($H$295:$H302,"&lt;&gt;CZ")&amp;$AH$5&amp;A305-COUNTIF($H$295:$H305,"&lt;&gt;CZ"),IF(AND(H303="CZ",H302="CZ",H304&lt;&gt;"CZ",H305&lt;&gt;"CZ",AF305=AF302,AF303&lt;&gt;AF301,AF303&lt;&gt;AF306),A302-COUNTIF($H$295:$H302,"&lt;&gt;CZ")&amp;$AH$5&amp;A305-COUNTIF($H$295:$H305,"&lt;&gt;CZ"),IF(AND(H303="CZ",H302&lt;&gt;"CZ",H304&lt;&gt;"CZ",H305&lt;&gt;"CZ",AF305=AF302,AF303&lt;&gt;AF301,AF303&lt;&gt;AF306),A303-COUNTIF($H$295:$H302,"&lt;&gt;CZ"),IF(AND(H303="CZ",H304="CZ",H305="CZ",H306&lt;&gt;"CZ",AF303&lt;&gt;AF302,AF303=AF306,AF303&lt;&gt;AF307),A303-COUNTIF($H$295:$H303,"&lt;&gt;CZ")&amp;$AH$5&amp;A306-COUNTIF($H$295:$H306,"&lt;&gt;CZ"),IF(AND(H303="CZ",H304="CZ",H305&lt;&gt;"CZ",H306="CZ",AF303&lt;&gt;AF302,AF303=AF306,AF303&lt;&gt;AF307),A303-COUNTIF($H$295:$H303,"&lt;&gt;CZ")&amp;$AH$5&amp;A306-COUNTIF($H$295:$H306,"&lt;&gt;CZ"),IF(AND(H303="CZ",H304&lt;&gt;"CZ",H305="CZ",H306="CZ",AF303&lt;&gt;AF302,AF303=AF306,AF303&lt;&gt;AF307),A303-COUNTIF($H$295:$H303,"&lt;&gt;CZ")&amp;$AH$5&amp;A306-COUNTIF($H$295:$H306,"&lt;&gt;CZ"),IF(AND(H303="CZ",H304&lt;&gt;"CZ",H305&lt;&gt;"CZ",H306="CZ",AF303&lt;&gt;AF302,AF303=AF306,AF303&lt;&gt;AF307),A303-COUNTIF($H$295:$H303,"&lt;&gt;CZ")&amp;$AH$5&amp;A306-COUNTIF($H$295:$H306,"&lt;&gt;CZ"),"")))))))))))))))))))))))))))))))))))))))))))))))))))))</f>
        <v/>
      </c>
      <c r="AJ303" s="102" t="str">
        <f>IF(AI303&lt;&gt;"","",IF(AND(H303="CZ",H304&lt;&gt;"CZ",H305="CZ",H306&lt;&gt;"CZ",AF303&lt;&gt;AF302,AF303=AF306,AF303&lt;&gt;AF307),A303-COUNTIF($H$295:$H303,"&lt;&gt;CZ")&amp;$AH$5&amp;A306-COUNTIF($H$295:$H306,"&lt;&gt;CZ"),IF(AND(H303="CZ",H304="CZ",H305&lt;&gt;"CZ",H306&lt;&gt;"CZ",AF303&lt;&gt;AF302,AF303=AF306,AF303&lt;&gt;AF307),A303-COUNTIF($H$295:$H303,"&lt;&gt;CZ")&amp;$AH$5&amp;A306-COUNTIF($H$295:$H306,"&lt;&gt;CZ"),IF(AND(H303="CZ",H304&lt;&gt;"CZ",H305&lt;&gt;"CZ",H306&lt;&gt;"CZ",AF303&lt;&gt;AF302,AF303=AF306,AF303&lt;&gt;AF307),A303-COUNTIF($H$295:$H303,"&lt;&gt;CZ"),IF(AND(H303="CZ",H302&lt;&gt;"CZ",H301="CZ",H300="CZ",H299="CZ",AF303=AF299,AF303&lt;&gt;AF298,AF303&lt;&gt;AF304),A299-COUNTIFS($H$295:$H299,"&lt;&gt;CZ")&amp;$AH$5&amp;A303-COUNTIFS($H$295:$H303,"&lt;&gt;CZ"),IF(AND(H303="CZ",H302="CZ",H301&lt;&gt;"CZ",H300="CZ",H299="CZ",AF303=AF299,AF303&lt;&gt;AF298,AF303&lt;&gt;AF304),A299-COUNTIFS($H$295:$H299,"&lt;&gt;CZ")&amp;$AH$5&amp;A303-COUNTIFS($H$295:$H303,"&lt;&gt;CZ"),IF(AND(H303="CZ",H302="CZ",H301="CZ",H300&lt;&gt;"CZ",H299="CZ",AF303=AF299,AF303&lt;&gt;AF298,AF303&lt;&gt;AF304),A299-COUNTIFS($H$295:$H299,"&lt;&gt;CZ")&amp;$AH$5&amp;A303-COUNTIFS($H$295:$H303,"&lt;&gt;CZ"),IF(AND(H303="CZ",H302="CZ",H301="CZ",H300="CZ",H299&lt;&gt;"CZ",AF303=AF299,AF303&lt;&gt;AF298,AF303&lt;&gt;AF304),A300-COUNTIFS($H$295:$H299,"&lt;&gt;CZ")&amp;$AH$5&amp;A303-COUNTIFS($H$295:$H303,"&lt;&gt;CZ"),IF(AND(H303="CZ",H302&lt;&gt;"CZ",H301="CZ",H300="CZ",H299&lt;&gt;"CZ",AF303=AF299,AF303&lt;&gt;AF298,AF303&lt;&gt;AF304),A300-COUNTIFS($H$295:$H299,"&lt;&gt;CZ")&amp;$AH$5&amp;A303-COUNTIFS($H$295:$H303,"&lt;&gt;CZ"),IF(AND(H303="CZ",H302&lt;&gt;"CZ",H301="CZ",H300&lt;&gt;"CZ",H299="CZ",AF303=AF299,AF303&lt;&gt;AF298,AF303&lt;&gt;AF304),A299-COUNTIFS($H$295:$H299,"&lt;&gt;CZ")&amp;$AH$5&amp;A303-COUNTIFS($H$295:$H303,"&lt;&gt;CZ"),IF(AND(H303="CZ",H302&lt;&gt;"CZ",H301&lt;&gt;"CZ",H300="CZ",H299="CZ",AF303=AF299,AF303&lt;&gt;AF298,AF303&lt;&gt;AF304),A299-COUNTIFS($H$295:$H299,"&lt;&gt;CZ")&amp;$AH$5&amp;A303-COUNTIFS($H$295:$H303,"&lt;&gt;CZ"),IF(AND(H303="CZ",H302&lt;&gt;"CZ",H301&lt;&gt;"CZ",H300&lt;&gt;"CZ",H299="CZ",AF303=AF299,AF303&lt;&gt;AF298,AF303&lt;&gt;AF304),A299-COUNTIFS($H$295:$H299,"&lt;&gt;CZ")&amp;$AH$5&amp;A303-COUNTIFS($H$295:$H303,"&lt;&gt;CZ"),IF(AND(H303="CZ",H302&lt;&gt;"CZ",H301&lt;&gt;"CZ",H300="CZ",H299&lt;&gt;"CZ",AF303=AF299,AF303&lt;&gt;AF298,AF303&lt;&gt;AF304),A300-COUNTIFS($H$295:$H299,"&lt;&gt;CZ")&amp;$AH$5&amp;A303-COUNTIFS($H$295:$H303,"&lt;&gt;CZ"),IF(AND(H303="CZ",H302&lt;&gt;"CZ",H301="CZ",H300&lt;&gt;"CZ",H299&lt;&gt;"CZ",AF303=AF299,AF303&lt;&gt;AF298,AF303&lt;&gt;AF304),A300-COUNTIFS($H$295:$H299,"&lt;&gt;CZ")&amp;$AH$5&amp;A303-COUNTIFS($H$295:$H303,"&lt;&gt;CZ"),IF(AND(H303="CZ",H302="CZ",H301&lt;&gt;"CZ",H300&lt;&gt;"CZ",H299&lt;&gt;"CZ",AF303=AF299,AF303&lt;&gt;AF298,AF303&lt;&gt;AF304),A300-COUNTIFS($H$295:$H299,"&lt;&gt;CZ")&amp;$AH$5&amp;A303-COUNTIFS($H$295:$H303,"&lt;&gt;CZ"),IF(AND(H303="CZ",H302="CZ",H301&lt;&gt;"CZ",H300&lt;&gt;"CZ",H299="CZ",AF303=AF299,AF303&lt;&gt;AF298,AF303&lt;&gt;AF304),A299-COUNTIFS($H$295:$H299,"&lt;&gt;CZ")&amp;$AH$5&amp;A303-COUNTIFS($H$295:$H303,"&lt;&gt;CZ"),IF(AND(H303="CZ",H302="CZ",H301&lt;&gt;"CZ",H300="CZ",H299&lt;&gt;"CZ",AF303=AF299,AF303&lt;&gt;AF298,AF303&lt;&gt;AF304),A300-COUNTIFS($H$295:$H299,"&lt;&gt;CZ")&amp;$AH$5&amp;A303-COUNTIFS($H$295:$H303,"&lt;&gt;CZ"),IF(AND(H303="CZ",H302="CZ",H301="CZ",H300&lt;&gt;"CZ",H299&lt;&gt;"CZ",AF303=AF299,AF303&lt;&gt;AF298,AF303&lt;&gt;AF304),A300-COUNTIFS($H$295:$H299,"&lt;&gt;CZ")&amp;$AH$5&amp;A303-COUNTIFS($H$295:$H303,"&lt;&gt;CZ"),IF(AND(H303="CZ",H302&lt;&gt;"CZ",H301&lt;&gt;"CZ",H300&lt;&gt;"CZ",H299&lt;&gt;"CZ",AF303=AF299,AF303&lt;&gt;AF298,AF303&lt;&gt;AF304),A300-COUNTIFS($H$295:$H299,"&lt;&gt;CZ"),IF(AND(H303="CZ",H302&lt;&gt;"CZ",H301="CZ",H300="CZ",H304="CZ",AF304=AF300,AF303&lt;&gt;AF299,AF303&lt;&gt;AF305),A300-COUNTIFS($H$295:$H300,"&lt;&gt;CZ")&amp;$AH$5&amp;A304-COUNTIFS($H$295:$H304,"&lt;&gt;CZ"),IF(AND(H303="CZ",H302="CZ",H301&lt;&gt;"CZ",H300="CZ",H304="CZ",AF304=AF300,AF303&lt;&gt;AF299,AF303&lt;&gt;AF305),A300-COUNTIFS($H$295:$H300,"&lt;&gt;CZ")&amp;$AH$5&amp;A304-COUNTIFS($H$295:$H304,"&lt;&gt;CZ"),IF(AND(H303="CZ",H302="CZ",H301="CZ",H300&lt;&gt;"CZ",H304="CZ",AF304=AF300,AF303&lt;&gt;AF299,AF303&lt;&gt;AF305),A301-COUNTIFS($H$295:$H300,"&lt;&gt;CZ")&amp;$AH$5&amp;A304-COUNTIFS($H$295:$H304,"&lt;&gt;CZ"),IF(AND(H303="CZ",H302="CZ",H301="CZ",H300="CZ",H304&lt;&gt;"CZ",AF304=AF300,AF303&lt;&gt;AF299,AF303&lt;&gt;AF305),A300-COUNTIFS($H$295:$H300,"&lt;&gt;CZ")&amp;$AH$5&amp;A304-COUNTIFS($H$295:$H304,"&lt;&gt;CZ"),IF(AND(H303="CZ",H302&lt;&gt;"CZ",H301="CZ",H300="CZ",H304&lt;&gt;"CZ",AF304=AF300,AF303&lt;&gt;AF299,AF303&lt;&gt;AF305),A300-COUNTIFS($H$295:$H300,"&lt;&gt;CZ")&amp;$AH$5&amp;A304-COUNTIFS($H$295:$H304,"&lt;&gt;CZ"),IF(AND(H303="CZ",H302&lt;&gt;"CZ",H301="CZ",H300&lt;&gt;"CZ",H304="CZ",AF304=AF300,AF303&lt;&gt;AF299,AF303&lt;&gt;AF305),A301-COUNTIFS($H$295:$H300,"&lt;&gt;CZ")&amp;$AH$5&amp;A304-COUNTIFS($H$295:$H304,"&lt;&gt;CZ"),IF(AND(H303="CZ",H302&lt;&gt;"CZ",H301&lt;&gt;"CZ",H300="CZ",H304="CZ",AF304=AF300,AF303&lt;&gt;AF299,AF303&lt;&gt;AF305),A300-COUNTIFS($H$295:$H300,"&lt;&gt;CZ")&amp;$AH$5&amp;A304-COUNTIFS($H$295:$H304,"&lt;&gt;CZ"),IF(AND(H303="CZ",H302&lt;&gt;"CZ",H301&lt;&gt;"CZ",H300&lt;&gt;"CZ",H304="CZ",AF304=AF300,AF303&lt;&gt;AF299,AF303&lt;&gt;AF305),A301-COUNTIFS($H$295:$H300,"&lt;&gt;CZ")&amp;$AH$5&amp;A304-COUNTIFS($H$295:$H304,"&lt;&gt;CZ"),IF(AND(H303="CZ",H302&lt;&gt;"CZ",H301&lt;&gt;"CZ",H300="CZ",H304&lt;&gt;"CZ",AF304=AF300,AF303&lt;&gt;AF299,AF303&lt;&gt;AF305),A300-COUNTIFS($H$295:$H300,"&lt;&gt;CZ")&amp;$AH$5&amp;A304-COUNTIFS($H$295:$H304,"&lt;&gt;CZ"),IF(AND(H303="CZ",H302&lt;&gt;"CZ",H301="CZ",H300&lt;&gt;"CZ",H304&lt;&gt;"CZ",AF304=AF300,AF303&lt;&gt;AF299,AF303&lt;&gt;AF305),A301-COUNTIFS($H$295:$H300,"&lt;&gt;CZ")&amp;$AH$5&amp;A304-COUNTIFS($H$295:$H304,"&lt;&gt;CZ"),IF(AND(H303="CZ",H302="CZ",H301&lt;&gt;"CZ",H300&lt;&gt;"CZ",H304&lt;&gt;"CZ",AF304=AF300,AF303&lt;&gt;AF299,AF303&lt;&gt;AF305),A301-COUNTIFS($H$295:$H300,"&lt;&gt;CZ")&amp;$AH$5&amp;A304-COUNTIFS($H$295:$H304,"&lt;&gt;CZ"),IF(AND(H303="CZ",H302="CZ",H301&lt;&gt;"CZ",H300&lt;&gt;"CZ",H304="CZ",AF304=AF300,AF303&lt;&gt;AF299,AF303&lt;&gt;AF305),A301-COUNTIFS($H$295:$H300,"&lt;&gt;CZ")&amp;$AH$5&amp;A304-COUNTIFS($H$295:$H304,"&lt;&gt;CZ"),IF(AND(H303="CZ",H302="CZ",H301&lt;&gt;"CZ",H300="CZ",H304&lt;&gt;"CZ",AF304=AF300,AF303&lt;&gt;AF299,AF303&lt;&gt;AF305),A300-COUNTIFS($H$295:$H300,"&lt;&gt;CZ")&amp;$AH$5&amp;A304-COUNTIFS($H$295:$H304,"&lt;&gt;CZ"),IF(AND(H303="CZ",H302="CZ",H301="CZ",H300&lt;&gt;"CZ",H304&lt;&gt;"CZ",AF304=AF300,AF303&lt;&gt;AF299,AF303&lt;&gt;AF305),A301-COUNTIFS($H$295:$H300,"&lt;&gt;CZ")&amp;$AH$5&amp;A304-COUNTIFS($H$295:$H304,"&lt;&gt;CZ"),IF(AND(H303="CZ",H302&lt;&gt;"CZ",H301&lt;&gt;"CZ",H300&lt;&gt;"CZ",H304&lt;&gt;"CZ",AF304=AF300,AF303&lt;&gt;AF299,AF303&lt;&gt;AF305),A301-COUNTIFS($H$295:$H300,"&lt;&gt;CZ"),IF(AND(H303="CZ",H302&lt;&gt;"CZ",H301="CZ",H304="CZ",H305="CZ",AF305=AF301,AF303&lt;&gt;AF300,AF303&lt;&gt;AF306),A301-COUNTIFS($H$295:$H301,"&lt;&gt;CZ")&amp;$AH$5&amp;A305-COUNTIFS($H$295:$H305,"&lt;&gt;CZ"),IF(AND(H303="CZ",H302="CZ",H301&lt;&gt;"CZ",H304="CZ",H305="CZ",AF305=AF301,AF303&lt;&gt;AF300,AF303&lt;&gt;AF306),A302-COUNTIFS($H$295:$H301,"&lt;&gt;CZ")&amp;$AH$5&amp;A305-COUNTIFS($H$295:$H305,"&lt;&gt;CZ"),IF(AND(H303="CZ",H302="CZ",H301="CZ",H304&lt;&gt;"CZ",H305="CZ",AF305=AF301,AF303&lt;&gt;AF300,AF303&lt;&gt;AF306),A301-COUNTIFS($H$295:$H301,"&lt;&gt;CZ")&amp;$AH$5&amp;A305-COUNTIFS($H$295:$H305,"&lt;&gt;CZ"),IF(AND(H303="CZ",H302="CZ",H301="CZ",H304="CZ",H305&lt;&gt;"CZ",AF305=AF301,AF303&lt;&gt;AF300,AF303&lt;&gt;AF306),A301-COUNTIFS($H$295:$H301,"&lt;&gt;CZ")&amp;$AH$5&amp;A305-COUNTIFS($H$295:$H305,"&lt;&gt;CZ"),IF(AND(H303="CZ",H302&lt;&gt;"CZ",H301="CZ",H304="CZ",H305&lt;&gt;"CZ",AF305=AF301,AF303&lt;&gt;AF300,AF303&lt;&gt;AF306),A301-COUNTIFS($H$295:$H301,"&lt;&gt;CZ")&amp;$AH$5&amp;A305-COUNTIFS($H$295:$H305,"&lt;&gt;CZ"),IF(AND(H303="CZ",H302&lt;&gt;"CZ",H301="CZ",H304&lt;&gt;"CZ",H305="CZ",AF305=AF301,AF303&lt;&gt;AF300,AF303&lt;&gt;AF306),A301-COUNTIFS($H$295:$H301,"&lt;&gt;CZ")&amp;$AH$5&amp;A305-COUNTIFS($H$295:$H305,"&lt;&gt;CZ"),IF(AND(H303="CZ",H302&lt;&gt;"CZ",H301&lt;&gt;"CZ",H304="CZ",H305="CZ",AF305=AF301,AF303&lt;&gt;AF300,AF303&lt;&gt;AF306),A302-COUNTIFS($H$295:$H301,"&lt;&gt;CZ")&amp;$AH$5&amp;A305-COUNTIFS($H$295:$H305,"&lt;&gt;CZ"),IF(AND(H303="CZ",H302&lt;&gt;"CZ",H301&lt;&gt;"CZ",H304&lt;&gt;"CZ",H305="CZ",AF305=AF301,AF303&lt;&gt;AF300,AF303&lt;&gt;AF306),A302-COUNTIFS($H$295:$H301,"&lt;&gt;CZ")&amp;$AH$5&amp;A305-COUNTIFS($H$295:$H305,"&lt;&gt;CZ"),IF(AND(H303="CZ",H302&lt;&gt;"CZ",H301&lt;&gt;"CZ",H304="CZ",H305&lt;&gt;"CZ",AF305=AF301,AF303&lt;&gt;AF300,AF303&lt;&gt;AF306),A302-COUNTIFS($H$295:$H301,"&lt;&gt;CZ")&amp;$AH$5&amp;A305-COUNTIFS($H$295:$H305,"&lt;&gt;CZ"),IF(AND(H303="CZ",H302&lt;&gt;"CZ",H301="CZ",H304&lt;&gt;"CZ",H305&lt;&gt;"CZ",AF305=AF301,AF303&lt;&gt;AF300,AF303&lt;&gt;AF306),A301-COUNTIFS($H$295:$H301,"&lt;&gt;CZ")&amp;$AH$5&amp;A305-COUNTIFS($H$295:$H305,"&lt;&gt;CZ"),IF(AND(H303="CZ",H302="CZ",H301&lt;&gt;"CZ",H304&lt;&gt;"CZ",H305&lt;&gt;"CZ",AF305=AF301,AF303&lt;&gt;AF300,AF303&lt;&gt;AF306),A302-COUNTIFS($H$295:$H301,"&lt;&gt;CZ")&amp;$AH$5&amp;A305-COUNTIFS($H$295:$H305,"&lt;&gt;CZ"),IF(AND(H303="CZ",H302="CZ",H301&lt;&gt;"CZ",H304&lt;&gt;"CZ",H305="CZ",AF305=AF301,AF303&lt;&gt;AF300,AF303&lt;&gt;AF306),A302-COUNTIFS($H$295:$H301,"&lt;&gt;CZ")&amp;$AH$5&amp;A305-COUNTIFS($H$295:$H305,"&lt;&gt;CZ"),IF(AND(H303="CZ",H302="CZ",H301&lt;&gt;"CZ",H304="CZ",H305&lt;&gt;"CZ",AF305=AF301,AF303&lt;&gt;AF300,AF303&lt;&gt;AF306),A302-COUNTIFS($H$295:$H301,"&lt;&gt;CZ")&amp;$AH$5&amp;A305-COUNTIFS($H$295:$H305,"&lt;&gt;CZ"),IF(AND(H303="CZ",H302="CZ",H301="CZ",H304&lt;&gt;"CZ",H305&lt;&gt;"CZ",AF305=AF301,AF303&lt;&gt;AF300,AF303&lt;&gt;AF306),A301-COUNTIFS($H$295:$H301,"&lt;&gt;CZ")&amp;$AH$5&amp;A305-COUNTIFS($H$295:$H305,"&lt;&gt;CZ"),""))))))))))))))))))))))))))))))))))))))))))))))))</f>
        <v/>
      </c>
      <c r="AK303" s="102" t="str">
        <f>IF(AI303&lt;&gt;"","",IF(AJ303&lt;&gt;"","",IF(AND(H302="CZ",H301&lt;&gt;"CZ",H300&lt;&gt;"CZ",H303&lt;&gt;"CZ",H304&lt;&gt;"CZ",AF304=AF300,AF302&lt;&gt;AF299,AF302&lt;&gt;AF305),A301-COUNTIFS($H$295:$H300,"&lt;&gt;CZ"),IF(AND(H303="CZ",H302&lt;&gt;"CZ",H304="CZ",H305="CZ",H306="CZ",AF306=AF302,AF303&lt;&gt;AF301,AF303&lt;&gt;AF307),A303-COUNTIFS($H$295:$H302,"&lt;&gt;CZ")&amp;$AH$5&amp;A306-COUNTIFS($H$295:$H306,"&lt;&gt;CZ"),IF(AND(H303="CZ",H302="CZ",H304&lt;&gt;"CZ",H305="CZ",H306="CZ",AF306=AF302,AF303&lt;&gt;AF301,AF303&lt;&gt;AF307),A302-COUNTIFS($H$295:$H302,"&lt;&gt;CZ")&amp;$AH$5&amp;A306-COUNTIFS($H$295:$H306,"&lt;&gt;CZ"),IF(AND(H303="CZ",H302="CZ",H304="CZ",H305&lt;&gt;"CZ",H306="CZ",AF306=AF302,AF303&lt;&gt;AF301,AF303&lt;&gt;AF307),A302-COUNTIFS($H$295:$H302,"&lt;&gt;CZ")&amp;$AH$5&amp;A306-COUNTIFS($H$295:$H306,"&lt;&gt;CZ"),IF(AND(H303="CZ",H302="CZ",H304="CZ",H305="CZ",H306&lt;&gt;"CZ",AF306=AF302,AF303&lt;&gt;AF301,AF303&lt;&gt;AF307),A302-COUNTIFS($H$295:$H302,"&lt;&gt;CZ")&amp;$AH$5&amp;A306-COUNTIFS($H$295:$H306,"&lt;&gt;CZ"),IF(AND(H303="CZ",H302&lt;&gt;"CZ",H304="CZ",H305="CZ",H306&lt;&gt;"CZ",AF306=AF302,AF303&lt;&gt;AF301,AF303&lt;&gt;AF307),A303-COUNTIFS($H$295:$H302,"&lt;&gt;CZ")&amp;$AH$5&amp;A306-COUNTIFS($H$295:$H306,"&lt;&gt;CZ"),IF(AND(H303="CZ",H302&lt;&gt;"CZ",H304="CZ",H305&lt;&gt;"CZ",H306="CZ",AF306=AF302,AF303&lt;&gt;AF301,AF303&lt;&gt;AF307),A303-COUNTIFS($H$295:$H302,"&lt;&gt;CZ")&amp;$AH$5&amp;A306-COUNTIFS($H$295:$H306,"&lt;&gt;CZ"),IF(AND(H303="CZ",H302&lt;&gt;"CZ",H304&lt;&gt;"CZ",H305="CZ",H306="CZ",AF306=AF302,AF303&lt;&gt;AF301,AF303&lt;&gt;AF307),A303-COUNTIFS($H$295:$H302,"&lt;&gt;CZ")&amp;$AH$5&amp;A306-COUNTIFS($H$295:$H306,"&lt;&gt;CZ"),IF(AND(H303="CZ",H302&lt;&gt;"CZ",H304&lt;&gt;"CZ",H305&lt;&gt;"CZ",H306="CZ",AF306=AF302,AF303&lt;&gt;AF301,AF303&lt;&gt;AF307),A303-COUNTIFS($H$295:$H302,"&lt;&gt;CZ")&amp;$AH$5&amp;A306-COUNTIFS($H$295:$H306,"&lt;&gt;CZ"),IF(AND(H303="CZ",H302&lt;&gt;"CZ",H304&lt;&gt;"CZ",H305&lt;&gt;"CZ",H306&lt;&gt;"CZ",AF306=AF302,AF303&lt;&gt;AF301,AF303&lt;&gt;AF307),A306-COUNTIFS($H$295:$H306,"&lt;&gt;CZ"),IF(AND(H303="CZ",H302&lt;&gt;"CZ",H304&lt;&gt;"CZ",H305="CZ",H306&lt;&gt;"CZ",AF306=AF302,AF303&lt;&gt;AF301,AF303&lt;&gt;AF307),A303-COUNTIFS($H$295:$H302,"&lt;&gt;CZ")&amp;$AH$5&amp;A306-COUNTIFS($H$295:$H306,"&lt;&gt;CZ"),IF(AND(H303="CZ",H302="CZ",H304="CZ",H305&lt;&gt;"CZ",H306&lt;&gt;"CZ",AF306=AF302,AF303&lt;&gt;AF301,AF303&lt;&gt;AF307),A302-COUNTIFS($H$295:$H302,"&lt;&gt;CZ")&amp;$AH$5&amp;A306-COUNTIFS($H$295:$H306,"&lt;&gt;CZ"),IF(AND(H303="CZ",H302="CZ",H304&lt;&gt;"CZ",H305&lt;&gt;"CZ",H306&lt;&gt;"CZ",AF306=AF302,AF303&lt;&gt;AF301,AF303&lt;&gt;AF307),A302-COUNTIFS($H$295:$H302,"&lt;&gt;CZ")&amp;$AH$5&amp;A306-COUNTIFS($H$295:$H306,"&lt;&gt;CZ"),IF(AND(H303="CZ",H302="CZ",H304&lt;&gt;"CZ",H305&lt;&gt;"CZ",H306="CZ",AF306=AF302,AF303&lt;&gt;AF301,AF303&lt;&gt;AF307),A302-COUNTIFS($H$295:$H302,"&lt;&gt;CZ")&amp;$AH$5&amp;A306-COUNTIFS($H$295:$H306,"&lt;&gt;CZ"),IF(AND(H303="CZ",H302="CZ",H304&lt;&gt;"CZ",H305="CZ",H306&lt;&gt;"CZ",AF306=AF302,AF303&lt;&gt;AF301,AF303&lt;&gt;AF307),A302-COUNTIFS($H$295:$H302,"&lt;&gt;CZ")&amp;$AH$5&amp;A306-COUNTIFS($H$295:$H306,"&lt;&gt;CZ"),IF(AND(H303="CZ",H302&lt;&gt;"CZ",H304="CZ",H305&lt;&gt;"CZ",H306&lt;&gt;"CZ",AF306=AF302,AF303&lt;&gt;AF301,AF303&lt;&gt;AF307),A303-COUNTIFS($H$295:$H302,"&lt;&gt;CZ")&amp;$AH$5&amp;A306-COUNTIFS($H$295:$H306,"&lt;&gt;CZ"),IF(AND(H303="CZ",H304&lt;&gt;"CZ",H305="CZ",H306="CZ",H307="CZ",AF303=AF307,AF303&lt;&gt;AF302,AF303&lt;&gt;AF308),A303-COUNTIFS($H$295:$H303,"&lt;&gt;CZ")&amp;$AH$5&amp;A307-COUNTIFS($H$295:$H307,"&lt;&gt;CZ"),IF(AND(H303="CZ",H304="CZ",H305&lt;&gt;"CZ",H306="CZ",H307="CZ",AF303=AF307,AF303&lt;&gt;AF302,AF303&lt;&gt;AF308),A303-COUNTIFS($H$295:$H303,"&lt;&gt;CZ")&amp;$AH$5&amp;A307-COUNTIFS($H$295:$H307,"&lt;&gt;CZ"),IF(AND(H303="CZ",H304="CZ",H305="CZ",H306&lt;&gt;"CZ",H307="CZ",AF303=AF307,AF303&lt;&gt;AF302,AF303&lt;&gt;AF308),A303-COUNTIFS($H$295:$H303,"&lt;&gt;CZ")&amp;$AH$5&amp;A307-COUNTIFS($H$295:$H307,"&lt;&gt;CZ"),IF(AND(H303="CZ",H304="CZ",H305="CZ",H306="CZ",H307&lt;&gt;"CZ",AF303=AF307,AF303&lt;&gt;AF302,AF303&lt;&gt;AF308),A303-COUNTIFS($H$295:$H303,"&lt;&gt;CZ")&amp;$AH$5&amp;A307-COUNTIFS($H$295:$H307,"&lt;&gt;CZ"),IF(AND(H303="CZ",H302&lt;&gt;"CZ",H301="CZ",H300="CZ",H304&lt;&gt;"CZ",AF304=AF300,AF303&lt;&gt;AF299,AF303&lt;&gt;AF305),A300-COUNTIFS($H$295:$H300,"&lt;&gt;CZ")&amp;$AH$5&amp;A304-COUNTIFS($H$295:$H304,"&lt;&gt;CZ"),IF(AND(H303="CZ",H304&lt;&gt;"CZ",H305="CZ",H306="CZ",H307&lt;&gt;"CZ",AF303=AF307,AF303&lt;&gt;AF302,AF303&lt;&gt;AF308),A303-COUNTIFS($H$295:$H303,"&lt;&gt;CZ")&amp;$AH$5&amp;A307-COUNTIFS($H$295:$H307,"&lt;&gt;CZ"),IF(AND(H303="CZ",H304&lt;&gt;"CZ",H305="CZ",H306&lt;&gt;"CZ",H307="CZ",AF303=AF307,AF303&lt;&gt;AF302,AF303&lt;&gt;AF308),A303-COUNTIFS($H$295:$H303,"&lt;&gt;CZ")&amp;$AH$5&amp;A307-COUNTIFS($H$295:$H307,"&lt;&gt;CZ"),IF(AND(H303="CZ",H304&lt;&gt;"CZ",H305&lt;&gt;"CZ",H306="CZ",H307="CZ",AF303=AF307,AF303&lt;&gt;AF302,AF303&lt;&gt;AF308),A303-COUNTIFS($H$295:$H303,"&lt;&gt;CZ")&amp;$AH$5&amp;A307-COUNTIFS($H$295:$H307,"&lt;&gt;CZ"),IF(AND(H303="CZ",H304&lt;&gt;"CZ",H305&lt;&gt;"CZ",H306&lt;&gt;"CZ",H307="CZ",AF303=AF307,AF303&lt;&gt;AF302,AF303&lt;&gt;AF308),A303-COUNTIFS($H$295:$H303,"&lt;&gt;CZ")&amp;$AH$5&amp;A307-COUNTIFS($H$295:$H307,"&lt;&gt;CZ"),IF(AND(H303="CZ",H304&lt;&gt;"CZ",H305&lt;&gt;"CZ",H306="CZ",H307&lt;&gt;"CZ",AF303=AF307,AF303&lt;&gt;AF302,AF303&lt;&gt;AF308),A303-COUNTIFS($H$295:$H303,"&lt;&gt;CZ")&amp;$AH$5&amp;A307-COUNTIFS($H$295:$H307,"&lt;&gt;CZ"),IF(AND(H303="CZ",H304&lt;&gt;"CZ",H305="CZ",H306&lt;&gt;"CZ",H307&lt;&gt;"CZ",AF303=AF307,AF303&lt;&gt;AF302,AF303&lt;&gt;AF308),A303-COUNTIFS($H$295:$H303,"&lt;&gt;CZ")&amp;$AH$5&amp;A307-COUNTIFS($H$295:$H307,"&lt;&gt;CZ"),IF(AND(H303="CZ",H304="CZ",H305&lt;&gt;"CZ",H306&lt;&gt;"CZ",H307&lt;&gt;"CZ",AF303=AF307,AF303&lt;&gt;AF302,AF303&lt;&gt;AF308),A303-COUNTIFS($H$295:$H303,"&lt;&gt;CZ")&amp;$AH$5&amp;A307-COUNTIFS($H$295:$H307,"&lt;&gt;CZ"),IF(AND(H303="CZ",H304="CZ",H305="CZ",H306&lt;&gt;"CZ",H307&lt;&gt;"CZ",AF303=AF307,AF303&lt;&gt;AF302,AF303&lt;&gt;AF308),A303-COUNTIFS($H$295:$H303,"&lt;&gt;CZ")&amp;$AH$5&amp;A307-COUNTIFS($H$295:$H307,"&lt;&gt;CZ"),IF(AND(H303="CZ",H304="CZ",H305&lt;&gt;"CZ",H306="CZ",H307&lt;&gt;"CZ",AF303=AF307,AF303&lt;&gt;AF302,AF303&lt;&gt;AF308),A303-COUNTIFS($H$295:$H303,"&lt;&gt;CZ")&amp;$AH$5&amp;A307-COUNTIFS($H$295:$H307,"&lt;&gt;CZ"),IF(AND(H303="CZ",H304="CZ",H305="CZ",H306&lt;&gt;"CZ",H307&lt;&gt;"CZ",AF303=AF307,AF303&lt;&gt;AF302,AF303&lt;&gt;AF308),A303-COUNTIFS($H$295:$H303,"&lt;&gt;CZ")&amp;$AH$5&amp;A307-COUNTIFS($H$295:$H307,"&lt;&gt;CZ"),IF(AND(H303="CZ",H304="CZ",H305&lt;&gt;"CZ",H306&lt;&gt;"CZ",H307&lt;&gt;"CZ",AF303=AF307,AF303&lt;&gt;AF302,AF303&lt;&gt;AF308),A307-COUNTIFS($H$295:$H307,"&lt;&gt;CZ"),""))))))))))))))))))))))))))))))))))</f>
        <v/>
      </c>
      <c r="AL303" s="120" t="str">
        <f t="shared" si="19"/>
        <v/>
      </c>
    </row>
    <row r="304" spans="1:38" s="104" customFormat="1" ht="15" hidden="1" customHeight="1">
      <c r="A304" s="105">
        <f t="shared" si="20"/>
        <v>10</v>
      </c>
      <c r="B304" s="106" t="e">
        <f>IF(VLOOKUP(A304,[1]CHLAPCI!$D$216:$G$265,4,FALSE)&gt;0,VLOOKUP(A304,[1]CHLAPCI!$D$216:$G$265,4,FALSE),"")</f>
        <v>#N/A</v>
      </c>
      <c r="C304" s="107" t="str">
        <f>IF(ISNUMBER(B304),VLOOKUP(B304,[1]CHLAPCI!$G:$AB,2,FALSE),"")</f>
        <v/>
      </c>
      <c r="D304" s="107" t="str">
        <f>IF(ISNUMBER(B304),VLOOKUP(B304,[1]CHLAPCI!$G:$AB,3,FALSE),"")</f>
        <v/>
      </c>
      <c r="E304" s="106" t="str">
        <f>IF(ISNUMBER(B304),VLOOKUP(B304,[1]CHLAPCI!$G:$AB,4,FALSE),"")</f>
        <v/>
      </c>
      <c r="F304" s="108"/>
      <c r="G304" s="109" t="str">
        <f>IF(ISNUMBER(B304),VLOOKUP(B304,[1]CHLAPCI!$G:$AB,6,FALSE),"")</f>
        <v/>
      </c>
      <c r="H304" s="110" t="str">
        <f>IF(ISNUMBER(B304),VLOOKUP(B304,[1]CHLAPCI!$G:$AF,23,FALSE),"")</f>
        <v/>
      </c>
      <c r="I304" s="171"/>
      <c r="J304" s="112" t="str">
        <f t="shared" si="21"/>
        <v/>
      </c>
      <c r="K304" s="111"/>
      <c r="L304" s="112" t="str">
        <f t="shared" si="22"/>
        <v/>
      </c>
      <c r="M304" s="111"/>
      <c r="N304" s="112" t="str">
        <f t="shared" si="23"/>
        <v/>
      </c>
      <c r="O304" s="111"/>
      <c r="P304" s="112" t="str">
        <f t="shared" si="24"/>
        <v/>
      </c>
      <c r="Q304" s="111"/>
      <c r="R304" s="112" t="str">
        <f t="shared" si="25"/>
        <v/>
      </c>
      <c r="S304" s="113"/>
      <c r="T304" s="112" t="str">
        <f t="shared" si="26"/>
        <v/>
      </c>
      <c r="U304" s="111"/>
      <c r="V304" s="112" t="str">
        <f t="shared" si="27"/>
        <v/>
      </c>
      <c r="W304" s="111"/>
      <c r="X304" s="112" t="str">
        <f t="shared" si="28"/>
        <v/>
      </c>
      <c r="Y304" s="111"/>
      <c r="Z304" s="112" t="str">
        <f t="shared" si="29"/>
        <v/>
      </c>
      <c r="AA304" s="111"/>
      <c r="AB304" s="112" t="str">
        <f t="shared" si="30"/>
        <v/>
      </c>
      <c r="AC304" s="111"/>
      <c r="AD304" s="112" t="str">
        <f t="shared" si="31"/>
        <v/>
      </c>
      <c r="AE304" s="116">
        <f t="shared" si="32"/>
        <v>0</v>
      </c>
      <c r="AF304" s="117" t="str">
        <f t="shared" si="33"/>
        <v/>
      </c>
      <c r="AG304" s="118" t="str">
        <f t="shared" si="34"/>
        <v/>
      </c>
      <c r="AH304" s="100" t="str">
        <f t="shared" ca="1" si="18"/>
        <v/>
      </c>
      <c r="AI304" s="119" t="str">
        <f>IF(H304="","",IF(H304&lt;&gt;"CZ","NE",IF(AND(H304="CZ",AF303&lt;&gt;AF304,AF304&lt;&gt;AF305),A304-COUNTIF($H$295:$H304,"&lt;&gt;CZ"),IF(AND(H304="CZ",H303="CZ",AF304=AF303,AF304&lt;&gt;AF302,AF304&lt;&gt;AF305),A303-COUNTIF($H$295:$H304,"&lt;&gt;CZ")&amp;$AH$5&amp;A304-COUNTIF($H$295:$H304,"&lt;&gt;CZ"),IF(AND(H304="CZ",H305="CZ",AF304&lt;&gt;AF303,AF304=AF305,AF304&lt;&gt;AF306),A304-COUNTIF($H$295:$H304,"&lt;&gt;CZ")&amp;$AH$5&amp;A305-COUNTIF($H$295:$H305,"&lt;&gt;CZ"),IF(AND(H304="CZ",H303="CZ",H302="CZ",AF304=AF302,AF304&lt;&gt;AF301,AF304&lt;&gt;AF305),A302-COUNTIF($H$295:$H304,"&lt;&gt;CZ")&amp;$AH$5&amp;A304-COUNTIF($H$295:$H304,"&lt;&gt;CZ"),IF(AND(H304="CZ",H303="CZ",H305="CZ",AF305=AF303,AF304&lt;&gt;AF302,AF304&lt;&gt;AF306),A303-COUNTIF($H$295:$H303,"&lt;&gt;CZ")&amp;$AH$5&amp;A305-COUNTIF($H$295:$H305,"&lt;&gt;CZ"),IF(AND(H304="CZ",H305="CZ",H306="CZ",AF304&lt;&gt;AF303,AF304=AF306,AF304&lt;&gt;AF307),A304-COUNTIF($H$295:$H304,"&lt;&gt;CZ")&amp;$AH$5&amp;A306-COUNTIF($H$295:$H306,"&lt;&gt;CZ"),IF(AND(H304="CZ",H303="CZ",H302="CZ",H301="CZ",AF304=AF301,AF304&lt;&gt;AF300,AF304&lt;&gt;AF305),A301-COUNTIF($H$295:$H301,"&lt;&gt;CZ")&amp;$AH$5&amp;A304-COUNTIF($H$295:$H304,"&lt;&gt;CZ"),IF(AND(H304="CZ",H303="CZ",H302="CZ",H305="CZ",AF305=AF302,AF304&lt;&gt;AF301,AF304&lt;&gt;AF306),A302-COUNTIF($H$295:$H302,"&lt;&gt;CZ")&amp;$AH$5&amp;A305-COUNTIF($H$295:$H305,"&lt;&gt;CZ"),IF(AND(H304="CZ",H303="CZ",H305="CZ",H306="CZ",AF306=AF303,AF304&lt;&gt;AF302,AF304&lt;&gt;AF307),A303-COUNTIF($H$295:$H303,"&lt;&gt;CZ")&amp;$AH$5&amp;A306-COUNTIF($H$295:$H306,"&lt;&gt;CZ"),IF(AND(H304="CZ",H305="CZ",H306="CZ",H307="CZ",AF304&lt;&gt;AF303,AF304=AF307,AF304&lt;&gt;AF308),A304-COUNTIF($H$295:$H304,"&lt;&gt;CZ")&amp;$AH$5&amp;A307-COUNTIF($H$295:$H307,"&lt;&gt;CZ"),IF(AND(H304="CZ",H303="CZ",H302="CZ",H301="CZ",H300="CZ",AF304=AF300,AF304&lt;&gt;AF299,AF304&lt;&gt;AF305),A300-COUNTIF($H$295:$H300,"&lt;&gt;CZ")&amp;$AH$5&amp;A304-COUNTIF($H$295:$H304,"&lt;&gt;CZ"),IF(AND(H304="CZ",H303="CZ",H302="CZ",H301="CZ",H305="CZ",AF305=AF301,AF304&lt;&gt;AF300,AF304&lt;&gt;AF306),A301-COUNTIF($H$295:$H301,"&lt;&gt;CZ")&amp;$AH$5&amp;A305-COUNTIF($H$295:$H305,"&lt;&gt;CZ"),IF(AND(H304="CZ",H303="CZ",H302="CZ",H305="CZ",H306="CZ",AF306=AF302,AF304&lt;&gt;AF301,AF304&lt;&gt;AF307),A302-COUNTIF($H$295:$H302,"&lt;&gt;CZ")&amp;$AH$5&amp;A306-COUNTIF($H$295:$H306,"&lt;&gt;CZ"),IF(AND(H304="CZ",H303="CZ",H305="CZ",H306="CZ",H307="CZ",AF307=AF303,AF304&lt;&gt;AF302,AF304&lt;&gt;AF308),A303-COUNTIF($H$295:$H303,"&lt;&gt;CZ")&amp;$AH$5&amp;A307-COUNTIF($H$295:$H307,"&lt;&gt;CZ"),IF(AND(H304="CZ",H305="CZ",H306="CZ",H307="CZ",H308="CZ",AF304&lt;&gt;AF303,AF304=AF308,AF304&lt;&gt;AF309),A304-COUNTIF($H$295:$H304,"&lt;&gt;CZ")&amp;$AH$5&amp;A308-COUNTIF($H$295:$H308,"&lt;&gt;CZ"),IF(AND(H304="CZ",H303&lt;&gt;"CZ",AF304=AF303,AF304&lt;&gt;AF302,AF304&lt;&gt;AF305),A304-COUNTIF($H$295:$H304,"&lt;&gt;CZ"),IF(AND(H304="CZ",H305&lt;&gt;"CZ",AF304&lt;&gt;AF303,AF304=AF305,AF304&lt;&gt;AF306),A304-COUNTIF($H$295:$H304,"&lt;&gt;CZ"),IF(AND(H304="CZ",H303&lt;&gt;"CZ",H302="CZ",AF304=AF302,AF304&lt;&gt;AF301,AF304&lt;&gt;AF305),A302-COUNTIF($H$295:$H302,"&lt;&gt;CZ")&amp;$AH$5&amp;A304-COUNTIF($H$295:$H304,"&lt;&gt;CZ"),IF(AND(H304="CZ",H303="CZ",H302&lt;&gt;"CZ",AF304=AF302,AF304&lt;&gt;AF301,AF304&lt;&gt;AF305),A303-COUNTIF($H$295:$H302,"&lt;&gt;CZ")&amp;$AH$5&amp;A304-COUNTIF($H$295:$H304,"&lt;&gt;CZ"),IF(AND(H304="CZ",H303&lt;&gt;"CZ",H302&lt;&gt;"CZ",AF304=AF302,AF304&lt;&gt;AF301,AF304&lt;&gt;AF305),A304-COUNTIF($H$295:$H304,"&lt;&gt;CZ"),IF(AND(H304="CZ",H303&lt;&gt;"CZ",H305="CZ",AF304=AF303,AF304&lt;&gt;AF302,AF304=AF305,AF304&lt;&gt;AF306),A304-COUNTIF($H$295:$H303,"&lt;&gt;CZ")&amp;$AH$5&amp;A305-COUNTIF($H$295:$H305,"&lt;&gt;CZ"),IF(AND(H304="CZ",H303="CZ",H305&lt;&gt;"CZ",AF305=AF303,AF304&lt;&gt;AF302,AF304&lt;&gt;AF306),A303-COUNTIF($H$295:$H303,"&lt;&gt;CZ")&amp;$AH$5&amp;A305-COUNTIF($H$295:$H305,"&lt;&gt;CZ"),IF(AND(H304="CZ",H303&lt;&gt;"CZ",H305&lt;&gt;"CZ",AF305=AF303,AF304&lt;&gt;AF302,AF304&lt;&gt;AF306),A304-COUNTIF($H$295:$H303,"&lt;&gt;CZ"),IF(AND(H304="CZ",H305&lt;&gt;"CZ",H306="CZ",AF304&lt;&gt;AF303,AF304=AF306,AF304&lt;&gt;AF307),A304-COUNTIF($H$295:$H304,"&lt;&gt;CZ")&amp;$AH$5&amp;A306-COUNTIF($H$295:$H306,"&lt;&gt;CZ"),IF(AND(H304="CZ",H305="CZ",H306&lt;&gt;"CZ",AF304&lt;&gt;AF303,AF304=AF306,AF304&lt;&gt;AF307),A304-COUNTIF($H$295:$H304,"&lt;&gt;CZ")&amp;$AH$5&amp;A306-COUNTIF($H$295:$H306,"&lt;&gt;CZ"),IF(AND(H304="CZ",H305&lt;&gt;"CZ",H306&lt;&gt;"CZ",AF304&gt;0,AF304&lt;&gt;AF303,AF304=AF306,AF304&lt;&gt;AF307),A304-COUNTIF($H$295:$H304,"&lt;&gt;CZ"),IF(AND(H304="CZ",H303&lt;&gt;"CZ",H302="CZ",H301="CZ",AF304=AF301,AF304&lt;&gt;AF300,AF304&lt;&gt;AF305),A301-COUNTIF($H$295:$H301,"&lt;&gt;CZ")&amp;$AH$5&amp;A304-COUNTIF($H$295:$H304,"&lt;&gt;CZ"),IF(AND(H304="CZ",H303="CZ",H302&lt;&gt;"CZ",H301="CZ",AF304=AF301,AF304&lt;&gt;AF300,AF304&lt;&gt;AF305),A301-COUNTIF($H$295:$H301,"&lt;&gt;CZ")&amp;$AH$5&amp;A304-COUNTIF($H$295:$H304,"&lt;&gt;CZ"),IF(AND(H304="CZ",H303="CZ",H302="CZ",H301&lt;&gt;"CZ",AF304=AF301,AF304&lt;&gt;AF300,AF304&lt;&gt;AF305),A302-COUNTIF($H$295:$H301,"&lt;&gt;CZ")&amp;$AH$5&amp;A304-COUNTIF($H$295:$H304,"&lt;&gt;CZ"),IF(AND(H304="CZ",H303&lt;&gt;"CZ",H302&lt;&gt;"CZ",H301="CZ",AF304=AF301,AF304&lt;&gt;AF300,AF304&lt;&gt;AF305),A301-COUNTIF($H$295:$H301,"&lt;&gt;CZ")&amp;$AH$5&amp;A304-COUNTIF($H$295:$H304,"&lt;&gt;CZ"),IF(AND(H304="CZ",H303&lt;&gt;"CZ",H302="CZ",H301&lt;&gt;"CZ",AF304=AF301,AF304&lt;&gt;AF300,AF304&lt;&gt;AF305),A302-COUNTIF($H$295:$H301,"&lt;&gt;CZ")&amp;$AH$5&amp;A304-COUNTIF($H$295:$H304,"&lt;&gt;CZ"),IF(AND(H304="CZ",H303="CZ",H302&lt;&gt;"CZ",H301&lt;&gt;"CZ",AF304=AF301,AF304&lt;&gt;AF300,AF304&lt;&gt;AF305),A302-COUNTIF($H$295:$H301,"&lt;&gt;CZ")&amp;$AH$5&amp;A304-COUNTIF($H$295:$H304,"&lt;&gt;CZ"),IF(AND(H304="CZ",H303&lt;&gt;"CZ",H302&lt;&gt;"CZ",H301&lt;&gt;"CZ",AF304=AF301,AF304&lt;&gt;AF300,AF304&lt;&gt;AF305),A304-COUNTIF($H$295:$H304,"&lt;&gt;CZ"),IF(AND(H304="CZ",H303="CZ",H302&lt;&gt;"CZ",H305="CZ",AF304=AF302,AF304&lt;&gt;AF301,AF304=AF305,AF304&lt;&gt;AF306),A303-COUNTIF($H$295:$H302,"&lt;&gt;CZ")&amp;$AH$5&amp;A305-COUNTIF($H$295:$H305,"&lt;&gt;CZ"),IF(AND(H304="CZ",H303="CZ",H302="CZ",H305&lt;&gt;"CZ",AF304=AF302,AF304&lt;&gt;AF301,AF304=AF305,AF304&lt;&gt;AF306),A302-COUNTIF($H$295:$H302,"&lt;&gt;CZ")&amp;$AH$5&amp;A305-COUNTIF($H$295:$H305,"&lt;&gt;CZ"),IF(AND(H304="CZ",H303&lt;&gt;"CZ",H302&lt;&gt;"CZ",H305="CZ",AF304=AF302,AF304&lt;&gt;AF301,AF304=AF305,AF304&lt;&gt;AF306),A303-COUNTIF($H$295:$H302,"&lt;&gt;CZ")&amp;$AH$5&amp;A305-COUNTIF($H$295:$H305,"&lt;&gt;CZ"),IF(AND(H304="CZ",H303&lt;&gt;"CZ",H302="CZ",H305="CZ",AF304=AF302,AF304&lt;&gt;AF301,AF304=AF305,AF304&lt;&gt;AF306),A302-COUNTIF($H$295:$H302,"&lt;&gt;CZ")&amp;$AH$5&amp;A305-COUNTIF($H$295:$H305,"&lt;&gt;CZ"),IF(AND(H304="CZ",H303&lt;&gt;"CZ",H302="CZ",H305&lt;&gt;"CZ",AF304=AF302,AF304&lt;&gt;AF301,AF304=AF305,AF304&lt;&gt;AF306),A302-COUNTIF($H$295:$H302,"&lt;&gt;CZ")&amp;$AH$5&amp;A305-COUNTIF($H$295:$H305,"&lt;&gt;CZ"),IF(AND(H304="CZ",H303="CZ",H302&lt;&gt;"CZ",H305&lt;&gt;"CZ",AF305=AF302,AF304&lt;&gt;AF301,AF304&lt;&gt;AF306),A303-COUNTIF($H$295:$H302,"&lt;&gt;CZ")&amp;$AH$5&amp;A305-COUNTIF($H$295:$H305,"&lt;&gt;CZ"),IF(AND(H304="CZ",H303&lt;&gt;"CZ",H302&lt;&gt;"CZ",H305&lt;&gt;"CZ",AF305=AF302,AF304&lt;&gt;AF301,AF304&lt;&gt;AF306),A303-COUNTIF($H$295:$H302,"&lt;&gt;CZ"),IF(AND(H304="CZ",H303&lt;&gt;"CZ",H305="CZ",H306="CZ",AF306=AF303,AF304&lt;&gt;AF302,AF304&lt;&gt;AF307),A304-COUNTIF($H$295:$H303,"&lt;&gt;CZ")&amp;$AH$5&amp;A306-COUNTIF($H$295:$H306,"&lt;&gt;CZ"),IF(AND(H304="CZ",H303="CZ",H305&lt;&gt;"CZ",H306="CZ",AF306=AF303,AF304&lt;&gt;AF302,AF304&lt;&gt;AF307),A303-COUNTIF($H$295:$H303,"&lt;&gt;CZ")&amp;$AH$5&amp;A306-COUNTIF($H$295:$H306,"&lt;&gt;CZ"),IF(AND(H304="CZ",H303="CZ",H305="CZ",H306&lt;&gt;"CZ",AF306=AF303,AF304&lt;&gt;AF302,AF304&lt;&gt;AF307),A303-COUNTIF($H$295:$H303,"&lt;&gt;CZ")&amp;$AH$5&amp;A306-COUNTIF($H$295:$H306,"&lt;&gt;CZ"),IF(AND(H304="CZ",H303&lt;&gt;"CZ",H305&lt;&gt;"CZ",H306="CZ",AF306=AF303,AF304&lt;&gt;AF302,AF304&lt;&gt;AF307),A304-COUNTIF($H$295:$H303,"&lt;&gt;CZ")&amp;$AH$5&amp;A306-COUNTIF($H$295:$H306,"&lt;&gt;CZ"),IF(AND(H304="CZ",H303&lt;&gt;"CZ",H305="CZ",H306&lt;&gt;"CZ",AF306=AF303,AF304&lt;&gt;AF302,AF304&lt;&gt;AF307),A304-COUNTIF($H$295:$H303,"&lt;&gt;CZ")&amp;$AH$5&amp;A306-COUNTIF($H$295:$H306,"&lt;&gt;CZ"),IF(AND(H304="CZ",H303="CZ",H305&lt;&gt;"CZ",H306&lt;&gt;"CZ",AF306=AF303,AF304&lt;&gt;AF302,AF304&lt;&gt;AF307),A303-COUNTIF($H$295:$H303,"&lt;&gt;CZ")&amp;$AH$5&amp;A306-COUNTIF($H$295:$H306,"&lt;&gt;CZ"),IF(AND(H304="CZ",H303&lt;&gt;"CZ",H305&lt;&gt;"CZ",H306&lt;&gt;"CZ",AF306=AF303,AF304&lt;&gt;AF302,AF304&lt;&gt;AF307),A304-COUNTIF($H$295:$H303,"&lt;&gt;CZ"),IF(AND(H304="CZ",H305="CZ",H306="CZ",H307&lt;&gt;"CZ",AF304&lt;&gt;AF303,AF304=AF307,AF304&lt;&gt;AF308),A304-COUNTIF($H$295:$H304,"&lt;&gt;CZ")&amp;$AH$5&amp;A307-COUNTIF($H$295:$H307,"&lt;&gt;CZ"),IF(AND(H304="CZ",H305="CZ",H306&lt;&gt;"CZ",H307="CZ",AF304&lt;&gt;AF303,AF304=AF307,AF304&lt;&gt;AF308),A304-COUNTIF($H$295:$H304,"&lt;&gt;CZ")&amp;$AH$5&amp;A307-COUNTIF($H$295:$H307,"&lt;&gt;CZ"),IF(AND(H304="CZ",H305&lt;&gt;"CZ",H306="CZ",H307="CZ",AF304&lt;&gt;AF303,AF304=AF307,AF304&lt;&gt;AF308),A304-COUNTIF($H$295:$H304,"&lt;&gt;CZ")&amp;$AH$5&amp;A307-COUNTIF($H$295:$H307,"&lt;&gt;CZ"),IF(AND(H304="CZ",H305&lt;&gt;"CZ",H306&lt;&gt;"CZ",H307="CZ",AF304&lt;&gt;AF303,AF304=AF307,AF304&lt;&gt;AF308),A304-COUNTIF($H$295:$H304,"&lt;&gt;CZ")&amp;$AH$5&amp;A307-COUNTIF($H$295:$H307,"&lt;&gt;CZ"),"")))))))))))))))))))))))))))))))))))))))))))))))))))))</f>
        <v/>
      </c>
      <c r="AJ304" s="102" t="str">
        <f>IF(AI304&lt;&gt;"","",IF(AND(H304="CZ",H305&lt;&gt;"CZ",H306="CZ",H307&lt;&gt;"CZ",AF304&lt;&gt;AF303,AF304=AF307,AF304&lt;&gt;AF308),A304-COUNTIF($H$295:$H304,"&lt;&gt;CZ")&amp;$AH$5&amp;A307-COUNTIF($H$295:$H307,"&lt;&gt;CZ"),IF(AND(H304="CZ",H305="CZ",H306&lt;&gt;"CZ",H307&lt;&gt;"CZ",AF304&lt;&gt;AF303,AF304=AF307,AF304&lt;&gt;AF308),A304-COUNTIF($H$295:$H304,"&lt;&gt;CZ")&amp;$AH$5&amp;A307-COUNTIF($H$295:$H307,"&lt;&gt;CZ"),IF(AND(H304="CZ",H305&lt;&gt;"CZ",H306&lt;&gt;"CZ",H307&lt;&gt;"CZ",AF304&lt;&gt;AF303,AF304=AF307,AF304&lt;&gt;AF308),A304-COUNTIF($H$295:$H304,"&lt;&gt;CZ"),IF(AND(H304="CZ",H303&lt;&gt;"CZ",H302="CZ",H301="CZ",H300="CZ",AF304=AF300,AF304&lt;&gt;AF299,AF304&lt;&gt;AF305),A300-COUNTIFS($H$295:$H300,"&lt;&gt;CZ")&amp;$AH$5&amp;A304-COUNTIFS($H$295:$H304,"&lt;&gt;CZ"),IF(AND(H304="CZ",H303="CZ",H302&lt;&gt;"CZ",H301="CZ",H300="CZ",AF304=AF300,AF304&lt;&gt;AF299,AF304&lt;&gt;AF305),A300-COUNTIFS($H$295:$H300,"&lt;&gt;CZ")&amp;$AH$5&amp;A304-COUNTIFS($H$295:$H304,"&lt;&gt;CZ"),IF(AND(H304="CZ",H303="CZ",H302="CZ",H301&lt;&gt;"CZ",H300="CZ",AF304=AF300,AF304&lt;&gt;AF299,AF304&lt;&gt;AF305),A300-COUNTIFS($H$295:$H300,"&lt;&gt;CZ")&amp;$AH$5&amp;A304-COUNTIFS($H$295:$H304,"&lt;&gt;CZ"),IF(AND(H304="CZ",H303="CZ",H302="CZ",H301="CZ",H300&lt;&gt;"CZ",AF304=AF300,AF304&lt;&gt;AF299,AF304&lt;&gt;AF305),A301-COUNTIFS($H$295:$H300,"&lt;&gt;CZ")&amp;$AH$5&amp;A304-COUNTIFS($H$295:$H304,"&lt;&gt;CZ"),IF(AND(H304="CZ",H303&lt;&gt;"CZ",H302="CZ",H301="CZ",H300&lt;&gt;"CZ",AF304=AF300,AF304&lt;&gt;AF299,AF304&lt;&gt;AF305),A301-COUNTIFS($H$295:$H300,"&lt;&gt;CZ")&amp;$AH$5&amp;A304-COUNTIFS($H$295:$H304,"&lt;&gt;CZ"),IF(AND(H304="CZ",H303&lt;&gt;"CZ",H302="CZ",H301&lt;&gt;"CZ",H300="CZ",AF304=AF300,AF304&lt;&gt;AF299,AF304&lt;&gt;AF305),A300-COUNTIFS($H$295:$H300,"&lt;&gt;CZ")&amp;$AH$5&amp;A304-COUNTIFS($H$295:$H304,"&lt;&gt;CZ"),IF(AND(H304="CZ",H303&lt;&gt;"CZ",H302&lt;&gt;"CZ",H301="CZ",H300="CZ",AF304=AF300,AF304&lt;&gt;AF299,AF304&lt;&gt;AF305),A300-COUNTIFS($H$295:$H300,"&lt;&gt;CZ")&amp;$AH$5&amp;A304-COUNTIFS($H$295:$H304,"&lt;&gt;CZ"),IF(AND(H304="CZ",H303&lt;&gt;"CZ",H302&lt;&gt;"CZ",H301&lt;&gt;"CZ",H300="CZ",AF304=AF300,AF304&lt;&gt;AF299,AF304&lt;&gt;AF305),A300-COUNTIFS($H$295:$H300,"&lt;&gt;CZ")&amp;$AH$5&amp;A304-COUNTIFS($H$295:$H304,"&lt;&gt;CZ"),IF(AND(H304="CZ",H303&lt;&gt;"CZ",H302&lt;&gt;"CZ",H301="CZ",H300&lt;&gt;"CZ",AF304=AF300,AF304&lt;&gt;AF299,AF304&lt;&gt;AF305),A301-COUNTIFS($H$295:$H300,"&lt;&gt;CZ")&amp;$AH$5&amp;A304-COUNTIFS($H$295:$H304,"&lt;&gt;CZ"),IF(AND(H304="CZ",H303&lt;&gt;"CZ",H302="CZ",H301&lt;&gt;"CZ",H300&lt;&gt;"CZ",AF304=AF300,AF304&lt;&gt;AF299,AF304&lt;&gt;AF305),A301-COUNTIFS($H$295:$H300,"&lt;&gt;CZ")&amp;$AH$5&amp;A304-COUNTIFS($H$295:$H304,"&lt;&gt;CZ"),IF(AND(H304="CZ",H303="CZ",H302&lt;&gt;"CZ",H301&lt;&gt;"CZ",H300&lt;&gt;"CZ",AF304=AF300,AF304&lt;&gt;AF299,AF304&lt;&gt;AF305),A301-COUNTIFS($H$295:$H300,"&lt;&gt;CZ")&amp;$AH$5&amp;A304-COUNTIFS($H$295:$H304,"&lt;&gt;CZ"),IF(AND(H304="CZ",H303="CZ",H302&lt;&gt;"CZ",H301&lt;&gt;"CZ",H300="CZ",AF304=AF300,AF304&lt;&gt;AF299,AF304&lt;&gt;AF305),A300-COUNTIFS($H$295:$H300,"&lt;&gt;CZ")&amp;$AH$5&amp;A304-COUNTIFS($H$295:$H304,"&lt;&gt;CZ"),IF(AND(H304="CZ",H303="CZ",H302&lt;&gt;"CZ",H301="CZ",H300&lt;&gt;"CZ",AF304=AF300,AF304&lt;&gt;AF299,AF304&lt;&gt;AF305),A301-COUNTIFS($H$295:$H300,"&lt;&gt;CZ")&amp;$AH$5&amp;A304-COUNTIFS($H$295:$H304,"&lt;&gt;CZ"),IF(AND(H304="CZ",H303="CZ",H302="CZ",H301&lt;&gt;"CZ",H300&lt;&gt;"CZ",AF304=AF300,AF304&lt;&gt;AF299,AF304&lt;&gt;AF305),A301-COUNTIFS($H$295:$H300,"&lt;&gt;CZ")&amp;$AH$5&amp;A304-COUNTIFS($H$295:$H304,"&lt;&gt;CZ"),IF(AND(H304="CZ",H303&lt;&gt;"CZ",H302&lt;&gt;"CZ",H301&lt;&gt;"CZ",H300&lt;&gt;"CZ",AF304=AF300,AF304&lt;&gt;AF299,AF304&lt;&gt;AF305),A301-COUNTIFS($H$295:$H300,"&lt;&gt;CZ"),IF(AND(H304="CZ",H303&lt;&gt;"CZ",H302="CZ",H301="CZ",H305="CZ",AF305=AF301,AF304&lt;&gt;AF300,AF304&lt;&gt;AF306),A301-COUNTIFS($H$295:$H301,"&lt;&gt;CZ")&amp;$AH$5&amp;A305-COUNTIFS($H$295:$H305,"&lt;&gt;CZ"),IF(AND(H304="CZ",H303="CZ",H302&lt;&gt;"CZ",H301="CZ",H305="CZ",AF305=AF301,AF304&lt;&gt;AF300,AF304&lt;&gt;AF306),A301-COUNTIFS($H$295:$H301,"&lt;&gt;CZ")&amp;$AH$5&amp;A305-COUNTIFS($H$295:$H305,"&lt;&gt;CZ"),IF(AND(H304="CZ",H303="CZ",H302="CZ",H301&lt;&gt;"CZ",H305="CZ",AF305=AF301,AF304&lt;&gt;AF300,AF304&lt;&gt;AF306),A302-COUNTIFS($H$295:$H301,"&lt;&gt;CZ")&amp;$AH$5&amp;A305-COUNTIFS($H$295:$H305,"&lt;&gt;CZ"),IF(AND(H304="CZ",H303="CZ",H302="CZ",H301="CZ",H305&lt;&gt;"CZ",AF305=AF301,AF304&lt;&gt;AF300,AF304&lt;&gt;AF306),A301-COUNTIFS($H$295:$H301,"&lt;&gt;CZ")&amp;$AH$5&amp;A305-COUNTIFS($H$295:$H305,"&lt;&gt;CZ"),IF(AND(H304="CZ",H303&lt;&gt;"CZ",H302="CZ",H301="CZ",H305&lt;&gt;"CZ",AF305=AF301,AF304&lt;&gt;AF300,AF304&lt;&gt;AF306),A301-COUNTIFS($H$295:$H301,"&lt;&gt;CZ")&amp;$AH$5&amp;A305-COUNTIFS($H$295:$H305,"&lt;&gt;CZ"),IF(AND(H304="CZ",H303&lt;&gt;"CZ",H302="CZ",H301&lt;&gt;"CZ",H305="CZ",AF305=AF301,AF304&lt;&gt;AF300,AF304&lt;&gt;AF306),A302-COUNTIFS($H$295:$H301,"&lt;&gt;CZ")&amp;$AH$5&amp;A305-COUNTIFS($H$295:$H305,"&lt;&gt;CZ"),IF(AND(H304="CZ",H303&lt;&gt;"CZ",H302&lt;&gt;"CZ",H301="CZ",H305="CZ",AF305=AF301,AF304&lt;&gt;AF300,AF304&lt;&gt;AF306),A301-COUNTIFS($H$295:$H301,"&lt;&gt;CZ")&amp;$AH$5&amp;A305-COUNTIFS($H$295:$H305,"&lt;&gt;CZ"),IF(AND(H304="CZ",H303&lt;&gt;"CZ",H302&lt;&gt;"CZ",H301&lt;&gt;"CZ",H305="CZ",AF305=AF301,AF304&lt;&gt;AF300,AF304&lt;&gt;AF306),A302-COUNTIFS($H$295:$H301,"&lt;&gt;CZ")&amp;$AH$5&amp;A305-COUNTIFS($H$295:$H305,"&lt;&gt;CZ"),IF(AND(H304="CZ",H303&lt;&gt;"CZ",H302&lt;&gt;"CZ",H301="CZ",H305&lt;&gt;"CZ",AF305=AF301,AF304&lt;&gt;AF300,AF304&lt;&gt;AF306),A301-COUNTIFS($H$295:$H301,"&lt;&gt;CZ")&amp;$AH$5&amp;A305-COUNTIFS($H$295:$H305,"&lt;&gt;CZ"),IF(AND(H304="CZ",H303&lt;&gt;"CZ",H302="CZ",H301&lt;&gt;"CZ",H305&lt;&gt;"CZ",AF305=AF301,AF304&lt;&gt;AF300,AF304&lt;&gt;AF306),A302-COUNTIFS($H$295:$H301,"&lt;&gt;CZ")&amp;$AH$5&amp;A305-COUNTIFS($H$295:$H305,"&lt;&gt;CZ"),IF(AND(H304="CZ",H303="CZ",H302&lt;&gt;"CZ",H301&lt;&gt;"CZ",H305&lt;&gt;"CZ",AF305=AF301,AF304&lt;&gt;AF300,AF304&lt;&gt;AF306),A302-COUNTIFS($H$295:$H301,"&lt;&gt;CZ")&amp;$AH$5&amp;A305-COUNTIFS($H$295:$H305,"&lt;&gt;CZ"),IF(AND(H304="CZ",H303="CZ",H302&lt;&gt;"CZ",H301&lt;&gt;"CZ",H305="CZ",AF305=AF301,AF304&lt;&gt;AF300,AF304&lt;&gt;AF306),A302-COUNTIFS($H$295:$H301,"&lt;&gt;CZ")&amp;$AH$5&amp;A305-COUNTIFS($H$295:$H305,"&lt;&gt;CZ"),IF(AND(H304="CZ",H303="CZ",H302&lt;&gt;"CZ",H301="CZ",H305&lt;&gt;"CZ",AF305=AF301,AF304&lt;&gt;AF300,AF304&lt;&gt;AF306),A301-COUNTIFS($H$295:$H301,"&lt;&gt;CZ")&amp;$AH$5&amp;A305-COUNTIFS($H$295:$H305,"&lt;&gt;CZ"),IF(AND(H304="CZ",H303="CZ",H302="CZ",H301&lt;&gt;"CZ",H305&lt;&gt;"CZ",AF305=AF301,AF304&lt;&gt;AF300,AF304&lt;&gt;AF306),A302-COUNTIFS($H$295:$H301,"&lt;&gt;CZ")&amp;$AH$5&amp;A305-COUNTIFS($H$295:$H305,"&lt;&gt;CZ"),IF(AND(H304="CZ",H303&lt;&gt;"CZ",H302&lt;&gt;"CZ",H301&lt;&gt;"CZ",H305&lt;&gt;"CZ",AF305=AF301,AF304&lt;&gt;AF300,AF304&lt;&gt;AF306),A302-COUNTIFS($H$295:$H301,"&lt;&gt;CZ"),IF(AND(H304="CZ",H303&lt;&gt;"CZ",H302="CZ",H305="CZ",H306="CZ",AF306=AF302,AF304&lt;&gt;AF301,AF304&lt;&gt;AF307),A302-COUNTIFS($H$295:$H302,"&lt;&gt;CZ")&amp;$AH$5&amp;A306-COUNTIFS($H$295:$H306,"&lt;&gt;CZ"),IF(AND(H304="CZ",H303="CZ",H302&lt;&gt;"CZ",H305="CZ",H306="CZ",AF306=AF302,AF304&lt;&gt;AF301,AF304&lt;&gt;AF307),A303-COUNTIFS($H$295:$H302,"&lt;&gt;CZ")&amp;$AH$5&amp;A306-COUNTIFS($H$295:$H306,"&lt;&gt;CZ"),IF(AND(H304="CZ",H303="CZ",H302="CZ",H305&lt;&gt;"CZ",H306="CZ",AF306=AF302,AF304&lt;&gt;AF301,AF304&lt;&gt;AF307),A302-COUNTIFS($H$295:$H302,"&lt;&gt;CZ")&amp;$AH$5&amp;A306-COUNTIFS($H$295:$H306,"&lt;&gt;CZ"),IF(AND(H304="CZ",H303="CZ",H302="CZ",H305="CZ",H306&lt;&gt;"CZ",AF306=AF302,AF304&lt;&gt;AF301,AF304&lt;&gt;AF307),A302-COUNTIFS($H$295:$H302,"&lt;&gt;CZ")&amp;$AH$5&amp;A306-COUNTIFS($H$295:$H306,"&lt;&gt;CZ"),IF(AND(H304="CZ",H303&lt;&gt;"CZ",H302="CZ",H305="CZ",H306&lt;&gt;"CZ",AF306=AF302,AF304&lt;&gt;AF301,AF304&lt;&gt;AF307),A302-COUNTIFS($H$295:$H302,"&lt;&gt;CZ")&amp;$AH$5&amp;A306-COUNTIFS($H$295:$H306,"&lt;&gt;CZ"),IF(AND(H304="CZ",H303&lt;&gt;"CZ",H302="CZ",H305&lt;&gt;"CZ",H306="CZ",AF306=AF302,AF304&lt;&gt;AF301,AF304&lt;&gt;AF307),A302-COUNTIFS($H$295:$H302,"&lt;&gt;CZ")&amp;$AH$5&amp;A306-COUNTIFS($H$295:$H306,"&lt;&gt;CZ"),IF(AND(H304="CZ",H303&lt;&gt;"CZ",H302&lt;&gt;"CZ",H305="CZ",H306="CZ",AF306=AF302,AF304&lt;&gt;AF301,AF304&lt;&gt;AF307),A303-COUNTIFS($H$295:$H302,"&lt;&gt;CZ")&amp;$AH$5&amp;A306-COUNTIFS($H$295:$H306,"&lt;&gt;CZ"),IF(AND(H304="CZ",H303&lt;&gt;"CZ",H302&lt;&gt;"CZ",H305&lt;&gt;"CZ",H306="CZ",AF306=AF302,AF304&lt;&gt;AF301,AF304&lt;&gt;AF307),A303-COUNTIFS($H$295:$H302,"&lt;&gt;CZ")&amp;$AH$5&amp;A306-COUNTIFS($H$295:$H306,"&lt;&gt;CZ"),IF(AND(H304="CZ",H303&lt;&gt;"CZ",H302&lt;&gt;"CZ",H305="CZ",H306&lt;&gt;"CZ",AF306=AF302,AF304&lt;&gt;AF301,AF304&lt;&gt;AF307),A303-COUNTIFS($H$295:$H302,"&lt;&gt;CZ")&amp;$AH$5&amp;A306-COUNTIFS($H$295:$H306,"&lt;&gt;CZ"),IF(AND(H304="CZ",H303&lt;&gt;"CZ",H302="CZ",H305&lt;&gt;"CZ",H306&lt;&gt;"CZ",AF306=AF302,AF304&lt;&gt;AF301,AF304&lt;&gt;AF307),A302-COUNTIFS($H$295:$H302,"&lt;&gt;CZ")&amp;$AH$5&amp;A306-COUNTIFS($H$295:$H306,"&lt;&gt;CZ"),IF(AND(H304="CZ",H303="CZ",H302&lt;&gt;"CZ",H305&lt;&gt;"CZ",H306&lt;&gt;"CZ",AF306=AF302,AF304&lt;&gt;AF301,AF304&lt;&gt;AF307),A303-COUNTIFS($H$295:$H302,"&lt;&gt;CZ")&amp;$AH$5&amp;A306-COUNTIFS($H$295:$H306,"&lt;&gt;CZ"),IF(AND(H304="CZ",H303="CZ",H302&lt;&gt;"CZ",H305&lt;&gt;"CZ",H306="CZ",AF306=AF302,AF304&lt;&gt;AF301,AF304&lt;&gt;AF307),A303-COUNTIFS($H$295:$H302,"&lt;&gt;CZ")&amp;$AH$5&amp;A306-COUNTIFS($H$295:$H306,"&lt;&gt;CZ"),IF(AND(H304="CZ",H303="CZ",H302&lt;&gt;"CZ",H305="CZ",H306&lt;&gt;"CZ",AF306=AF302,AF304&lt;&gt;AF301,AF304&lt;&gt;AF307),A303-COUNTIFS($H$295:$H302,"&lt;&gt;CZ")&amp;$AH$5&amp;A306-COUNTIFS($H$295:$H306,"&lt;&gt;CZ"),IF(AND(H304="CZ",H303="CZ",H302="CZ",H305&lt;&gt;"CZ",H306&lt;&gt;"CZ",AF306=AF302,AF304&lt;&gt;AF301,AF304&lt;&gt;AF307),A302-COUNTIFS($H$295:$H302,"&lt;&gt;CZ")&amp;$AH$5&amp;A306-COUNTIFS($H$295:$H306,"&lt;&gt;CZ"),""))))))))))))))))))))))))))))))))))))))))))))))))</f>
        <v/>
      </c>
      <c r="AK304" s="102" t="str">
        <f>IF(AI304&lt;&gt;"","",IF(AJ304&lt;&gt;"","",IF(AND(H303="CZ",H302&lt;&gt;"CZ",H301&lt;&gt;"CZ",H304&lt;&gt;"CZ",H305&lt;&gt;"CZ",AF305=AF301,AF303&lt;&gt;AF300,AF303&lt;&gt;AF306),A302-COUNTIFS($H$295:$H301,"&lt;&gt;CZ"),IF(AND(H304="CZ",H303&lt;&gt;"CZ",H305="CZ",H306="CZ",H307="CZ",AF307=AF303,AF304&lt;&gt;AF302,AF304&lt;&gt;AF308),A304-COUNTIFS($H$295:$H303,"&lt;&gt;CZ")&amp;$AH$5&amp;A307-COUNTIFS($H$295:$H307,"&lt;&gt;CZ"),IF(AND(H304="CZ",H303="CZ",H305&lt;&gt;"CZ",H306="CZ",H307="CZ",AF307=AF303,AF304&lt;&gt;AF302,AF304&lt;&gt;AF308),A303-COUNTIFS($H$295:$H303,"&lt;&gt;CZ")&amp;$AH$5&amp;A307-COUNTIFS($H$295:$H307,"&lt;&gt;CZ"),IF(AND(H304="CZ",H303="CZ",H305="CZ",H306&lt;&gt;"CZ",H307="CZ",AF307=AF303,AF304&lt;&gt;AF302,AF304&lt;&gt;AF308),A303-COUNTIFS($H$295:$H303,"&lt;&gt;CZ")&amp;$AH$5&amp;A307-COUNTIFS($H$295:$H307,"&lt;&gt;CZ"),IF(AND(H304="CZ",H303="CZ",H305="CZ",H306="CZ",H307&lt;&gt;"CZ",AF307=AF303,AF304&lt;&gt;AF302,AF304&lt;&gt;AF308),A303-COUNTIFS($H$295:$H303,"&lt;&gt;CZ")&amp;$AH$5&amp;A307-COUNTIFS($H$295:$H307,"&lt;&gt;CZ"),IF(AND(H304="CZ",H303&lt;&gt;"CZ",H305="CZ",H306="CZ",H307&lt;&gt;"CZ",AF307=AF303,AF304&lt;&gt;AF302,AF304&lt;&gt;AF308),A304-COUNTIFS($H$295:$H303,"&lt;&gt;CZ")&amp;$AH$5&amp;A307-COUNTIFS($H$295:$H307,"&lt;&gt;CZ"),IF(AND(H304="CZ",H303&lt;&gt;"CZ",H305="CZ",H306&lt;&gt;"CZ",H307="CZ",AF307=AF303,AF304&lt;&gt;AF302,AF304&lt;&gt;AF308),A304-COUNTIFS($H$295:$H303,"&lt;&gt;CZ")&amp;$AH$5&amp;A307-COUNTIFS($H$295:$H307,"&lt;&gt;CZ"),IF(AND(H304="CZ",H303&lt;&gt;"CZ",H305&lt;&gt;"CZ",H306="CZ",H307="CZ",AF307=AF303,AF304&lt;&gt;AF302,AF304&lt;&gt;AF308),A304-COUNTIFS($H$295:$H303,"&lt;&gt;CZ")&amp;$AH$5&amp;A307-COUNTIFS($H$295:$H307,"&lt;&gt;CZ"),IF(AND(H304="CZ",H303&lt;&gt;"CZ",H305&lt;&gt;"CZ",H306&lt;&gt;"CZ",H307="CZ",AF307=AF303,AF304&lt;&gt;AF302,AF304&lt;&gt;AF308),A304-COUNTIFS($H$295:$H303,"&lt;&gt;CZ")&amp;$AH$5&amp;A307-COUNTIFS($H$295:$H307,"&lt;&gt;CZ"),IF(AND(H304="CZ",H303&lt;&gt;"CZ",H305&lt;&gt;"CZ",H306&lt;&gt;"CZ",H307&lt;&gt;"CZ",AF307=AF303,AF304&lt;&gt;AF302,AF304&lt;&gt;AF308),A307-COUNTIFS($H$295:$H307,"&lt;&gt;CZ"),IF(AND(H304="CZ",H303&lt;&gt;"CZ",H305&lt;&gt;"CZ",H306="CZ",H307&lt;&gt;"CZ",AF307=AF303,AF304&lt;&gt;AF302,AF304&lt;&gt;AF308),A304-COUNTIFS($H$295:$H303,"&lt;&gt;CZ")&amp;$AH$5&amp;A307-COUNTIFS($H$295:$H307,"&lt;&gt;CZ"),IF(AND(H304="CZ",H303="CZ",H305="CZ",H306&lt;&gt;"CZ",H307&lt;&gt;"CZ",AF307=AF303,AF304&lt;&gt;AF302,AF304&lt;&gt;AF308),A303-COUNTIFS($H$295:$H303,"&lt;&gt;CZ")&amp;$AH$5&amp;A307-COUNTIFS($H$295:$H307,"&lt;&gt;CZ"),IF(AND(H304="CZ",H303="CZ",H305&lt;&gt;"CZ",H306&lt;&gt;"CZ",H307&lt;&gt;"CZ",AF307=AF303,AF304&lt;&gt;AF302,AF304&lt;&gt;AF308),A303-COUNTIFS($H$295:$H303,"&lt;&gt;CZ")&amp;$AH$5&amp;A307-COUNTIFS($H$295:$H307,"&lt;&gt;CZ"),IF(AND(H304="CZ",H303="CZ",H305&lt;&gt;"CZ",H306&lt;&gt;"CZ",H307="CZ",AF307=AF303,AF304&lt;&gt;AF302,AF304&lt;&gt;AF308),A303-COUNTIFS($H$295:$H303,"&lt;&gt;CZ")&amp;$AH$5&amp;A307-COUNTIFS($H$295:$H307,"&lt;&gt;CZ"),IF(AND(H304="CZ",H303="CZ",H305&lt;&gt;"CZ",H306="CZ",H307&lt;&gt;"CZ",AF307=AF303,AF304&lt;&gt;AF302,AF304&lt;&gt;AF308),A303-COUNTIFS($H$295:$H303,"&lt;&gt;CZ")&amp;$AH$5&amp;A307-COUNTIFS($H$295:$H307,"&lt;&gt;CZ"),IF(AND(H304="CZ",H303&lt;&gt;"CZ",H305="CZ",H306&lt;&gt;"CZ",H307&lt;&gt;"CZ",AF307=AF303,AF304&lt;&gt;AF302,AF304&lt;&gt;AF308),A304-COUNTIFS($H$295:$H303,"&lt;&gt;CZ")&amp;$AH$5&amp;A307-COUNTIFS($H$295:$H307,"&lt;&gt;CZ"),IF(AND(H304="CZ",H305&lt;&gt;"CZ",H306="CZ",H307="CZ",H308="CZ",AF304=AF308,AF304&lt;&gt;AF303,AF304&lt;&gt;AF309),A304-COUNTIFS($H$295:$H304,"&lt;&gt;CZ")&amp;$AH$5&amp;A308-COUNTIFS($H$295:$H308,"&lt;&gt;CZ"),IF(AND(H304="CZ",H305="CZ",H306&lt;&gt;"CZ",H307="CZ",H308="CZ",AF304=AF308,AF304&lt;&gt;AF303,AF304&lt;&gt;AF309),A304-COUNTIFS($H$295:$H304,"&lt;&gt;CZ")&amp;$AH$5&amp;A308-COUNTIFS($H$295:$H308,"&lt;&gt;CZ"),IF(AND(H304="CZ",H305="CZ",H306="CZ",H307&lt;&gt;"CZ",H308="CZ",AF304=AF308,AF304&lt;&gt;AF303,AF304&lt;&gt;AF309),A304-COUNTIFS($H$295:$H304,"&lt;&gt;CZ")&amp;$AH$5&amp;A308-COUNTIFS($H$295:$H308,"&lt;&gt;CZ"),IF(AND(H304="CZ",H305="CZ",H306="CZ",H307="CZ",H308&lt;&gt;"CZ",AF304=AF308,AF304&lt;&gt;AF303,AF304&lt;&gt;AF309),A304-COUNTIFS($H$295:$H304,"&lt;&gt;CZ")&amp;$AH$5&amp;A308-COUNTIFS($H$295:$H308,"&lt;&gt;CZ"),IF(AND(H304="CZ",H303&lt;&gt;"CZ",H302="CZ",H301="CZ",H305&lt;&gt;"CZ",AF305=AF301,AF304&lt;&gt;AF300,AF304&lt;&gt;AF306),A301-COUNTIFS($H$295:$H301,"&lt;&gt;CZ")&amp;$AH$5&amp;A305-COUNTIFS($H$295:$H305,"&lt;&gt;CZ"),IF(AND(H304="CZ",H305&lt;&gt;"CZ",H306="CZ",H307="CZ",H308&lt;&gt;"CZ",AF304=AF308,AF304&lt;&gt;AF303,AF304&lt;&gt;AF309),A304-COUNTIFS($H$295:$H304,"&lt;&gt;CZ")&amp;$AH$5&amp;A308-COUNTIFS($H$295:$H308,"&lt;&gt;CZ"),IF(AND(H304="CZ",H305&lt;&gt;"CZ",H306="CZ",H307&lt;&gt;"CZ",H308="CZ",AF304=AF308,AF304&lt;&gt;AF303,AF304&lt;&gt;AF309),A304-COUNTIFS($H$295:$H304,"&lt;&gt;CZ")&amp;$AH$5&amp;A308-COUNTIFS($H$295:$H308,"&lt;&gt;CZ"),IF(AND(H304="CZ",H305&lt;&gt;"CZ",H306&lt;&gt;"CZ",H307="CZ",H308="CZ",AF304=AF308,AF304&lt;&gt;AF303,AF304&lt;&gt;AF309),A304-COUNTIFS($H$295:$H304,"&lt;&gt;CZ")&amp;$AH$5&amp;A308-COUNTIFS($H$295:$H308,"&lt;&gt;CZ"),IF(AND(H304="CZ",H305&lt;&gt;"CZ",H306&lt;&gt;"CZ",H307&lt;&gt;"CZ",H308="CZ",AF304=AF308,AF304&lt;&gt;AF303,AF304&lt;&gt;AF309),A304-COUNTIFS($H$295:$H304,"&lt;&gt;CZ")&amp;$AH$5&amp;A308-COUNTIFS($H$295:$H308,"&lt;&gt;CZ"),IF(AND(H304="CZ",H305&lt;&gt;"CZ",H306&lt;&gt;"CZ",H307="CZ",H308&lt;&gt;"CZ",AF304=AF308,AF304&lt;&gt;AF303,AF304&lt;&gt;AF309),A304-COUNTIFS($H$295:$H304,"&lt;&gt;CZ")&amp;$AH$5&amp;A308-COUNTIFS($H$295:$H308,"&lt;&gt;CZ"),IF(AND(H304="CZ",H305&lt;&gt;"CZ",H306="CZ",H307&lt;&gt;"CZ",H308&lt;&gt;"CZ",AF304=AF308,AF304&lt;&gt;AF303,AF304&lt;&gt;AF309),A304-COUNTIFS($H$295:$H304,"&lt;&gt;CZ")&amp;$AH$5&amp;A308-COUNTIFS($H$295:$H308,"&lt;&gt;CZ"),IF(AND(H304="CZ",H305="CZ",H306&lt;&gt;"CZ",H307&lt;&gt;"CZ",H308&lt;&gt;"CZ",AF304=AF308,AF304&lt;&gt;AF303,AF304&lt;&gt;AF309),A304-COUNTIFS($H$295:$H304,"&lt;&gt;CZ")&amp;$AH$5&amp;A308-COUNTIFS($H$295:$H308,"&lt;&gt;CZ"),IF(AND(H304="CZ",H305="CZ",H306="CZ",H307&lt;&gt;"CZ",H308&lt;&gt;"CZ",AF304=AF308,AF304&lt;&gt;AF303,AF304&lt;&gt;AF309),A304-COUNTIFS($H$295:$H304,"&lt;&gt;CZ")&amp;$AH$5&amp;A308-COUNTIFS($H$295:$H308,"&lt;&gt;CZ"),IF(AND(H304="CZ",H305="CZ",H306&lt;&gt;"CZ",H307="CZ",H308&lt;&gt;"CZ",AF304=AF308,AF304&lt;&gt;AF303,AF304&lt;&gt;AF309),A304-COUNTIFS($H$295:$H304,"&lt;&gt;CZ")&amp;$AH$5&amp;A308-COUNTIFS($H$295:$H308,"&lt;&gt;CZ"),IF(AND(H304="CZ",H305="CZ",H306="CZ",H307&lt;&gt;"CZ",H308&lt;&gt;"CZ",AF304=AF308,AF304&lt;&gt;AF303,AF304&lt;&gt;AF309),A304-COUNTIFS($H$295:$H304,"&lt;&gt;CZ")&amp;$AH$5&amp;A308-COUNTIFS($H$295:$H308,"&lt;&gt;CZ"),IF(AND(H304="CZ",H305="CZ",H306&lt;&gt;"CZ",H307&lt;&gt;"CZ",H308&lt;&gt;"CZ",AF304=AF308,AF304&lt;&gt;AF303,AF304&lt;&gt;AF309),A308-COUNTIFS($H$295:$H308,"&lt;&gt;CZ"),""))))))))))))))))))))))))))))))))))</f>
        <v/>
      </c>
      <c r="AL304" s="120" t="str">
        <f t="shared" si="19"/>
        <v/>
      </c>
    </row>
    <row r="305" spans="1:38" s="104" customFormat="1" ht="15" hidden="1" customHeight="1">
      <c r="A305" s="105">
        <f t="shared" si="20"/>
        <v>11</v>
      </c>
      <c r="B305" s="106" t="e">
        <f>IF(VLOOKUP(A305,[1]CHLAPCI!$D$216:$G$265,4,FALSE)&gt;0,VLOOKUP(A305,[1]CHLAPCI!$D$216:$G$265,4,FALSE),"")</f>
        <v>#N/A</v>
      </c>
      <c r="C305" s="107" t="str">
        <f>IF(ISNUMBER(B305),VLOOKUP(B305,[1]CHLAPCI!$G:$AB,2,FALSE),"")</f>
        <v/>
      </c>
      <c r="D305" s="107" t="str">
        <f>IF(ISNUMBER(B305),VLOOKUP(B305,[1]CHLAPCI!$G:$AB,3,FALSE),"")</f>
        <v/>
      </c>
      <c r="E305" s="106" t="str">
        <f>IF(ISNUMBER(B305),VLOOKUP(B305,[1]CHLAPCI!$G:$AB,4,FALSE),"")</f>
        <v/>
      </c>
      <c r="F305" s="108"/>
      <c r="G305" s="109" t="str">
        <f>IF(ISNUMBER(B305),VLOOKUP(B305,[1]CHLAPCI!$G:$AB,6,FALSE),"")</f>
        <v/>
      </c>
      <c r="H305" s="110" t="str">
        <f>IF(ISNUMBER(B305),VLOOKUP(B305,[1]CHLAPCI!$G:$AF,23,FALSE),"")</f>
        <v/>
      </c>
      <c r="I305" s="171"/>
      <c r="J305" s="112" t="str">
        <f t="shared" si="21"/>
        <v/>
      </c>
      <c r="K305" s="111"/>
      <c r="L305" s="112" t="str">
        <f t="shared" si="22"/>
        <v/>
      </c>
      <c r="M305" s="111"/>
      <c r="N305" s="112" t="str">
        <f t="shared" si="23"/>
        <v/>
      </c>
      <c r="O305" s="111"/>
      <c r="P305" s="112" t="str">
        <f t="shared" si="24"/>
        <v/>
      </c>
      <c r="Q305" s="111"/>
      <c r="R305" s="112" t="str">
        <f t="shared" si="25"/>
        <v/>
      </c>
      <c r="S305" s="113"/>
      <c r="T305" s="112" t="str">
        <f t="shared" si="26"/>
        <v/>
      </c>
      <c r="U305" s="111"/>
      <c r="V305" s="112" t="str">
        <f t="shared" si="27"/>
        <v/>
      </c>
      <c r="W305" s="111"/>
      <c r="X305" s="112" t="str">
        <f t="shared" si="28"/>
        <v/>
      </c>
      <c r="Y305" s="111"/>
      <c r="Z305" s="112" t="str">
        <f t="shared" si="29"/>
        <v/>
      </c>
      <c r="AA305" s="111"/>
      <c r="AB305" s="112" t="str">
        <f t="shared" si="30"/>
        <v/>
      </c>
      <c r="AC305" s="111"/>
      <c r="AD305" s="112" t="str">
        <f t="shared" si="31"/>
        <v/>
      </c>
      <c r="AE305" s="116">
        <f t="shared" si="32"/>
        <v>0</v>
      </c>
      <c r="AF305" s="117" t="str">
        <f t="shared" si="33"/>
        <v/>
      </c>
      <c r="AG305" s="118" t="str">
        <f t="shared" si="34"/>
        <v/>
      </c>
      <c r="AH305" s="100" t="str">
        <f t="shared" ca="1" si="18"/>
        <v/>
      </c>
      <c r="AI305" s="119" t="str">
        <f>IF(H305="","",IF(H305&lt;&gt;"CZ","NE",IF(AND(H305="CZ",AF304&lt;&gt;AF305,AF305&lt;&gt;AF306),A305-COUNTIF($H$295:$H305,"&lt;&gt;CZ"),IF(AND(H305="CZ",H304="CZ",AF305=AF304,AF305&lt;&gt;AF303,AF305&lt;&gt;AF306),A304-COUNTIF($H$295:$H305,"&lt;&gt;CZ")&amp;$AH$5&amp;A305-COUNTIF($H$295:$H305,"&lt;&gt;CZ"),IF(AND(H305="CZ",H306="CZ",AF305&lt;&gt;AF304,AF305=AF306,AF305&lt;&gt;AF307),A305-COUNTIF($H$295:$H305,"&lt;&gt;CZ")&amp;$AH$5&amp;A306-COUNTIF($H$295:$H306,"&lt;&gt;CZ"),IF(AND(H305="CZ",H304="CZ",H303="CZ",AF305=AF303,AF305&lt;&gt;AF302,AF305&lt;&gt;AF306),A303-COUNTIF($H$295:$H305,"&lt;&gt;CZ")&amp;$AH$5&amp;A305-COUNTIF($H$295:$H305,"&lt;&gt;CZ"),IF(AND(H305="CZ",H304="CZ",H306="CZ",AF306=AF304,AF305&lt;&gt;AF303,AF305&lt;&gt;AF307),A304-COUNTIF($H$295:$H304,"&lt;&gt;CZ")&amp;$AH$5&amp;A306-COUNTIF($H$295:$H306,"&lt;&gt;CZ"),IF(AND(H305="CZ",H306="CZ",H307="CZ",AF305&lt;&gt;AF304,AF305=AF307,AF305&lt;&gt;AF308),A305-COUNTIF($H$295:$H305,"&lt;&gt;CZ")&amp;$AH$5&amp;A307-COUNTIF($H$295:$H307,"&lt;&gt;CZ"),IF(AND(H305="CZ",H304="CZ",H303="CZ",H302="CZ",AF305=AF302,AF305&lt;&gt;AF301,AF305&lt;&gt;AF306),A302-COUNTIF($H$295:$H302,"&lt;&gt;CZ")&amp;$AH$5&amp;A305-COUNTIF($H$295:$H305,"&lt;&gt;CZ"),IF(AND(H305="CZ",H304="CZ",H303="CZ",H306="CZ",AF306=AF303,AF305&lt;&gt;AF302,AF305&lt;&gt;AF307),A303-COUNTIF($H$295:$H303,"&lt;&gt;CZ")&amp;$AH$5&amp;A306-COUNTIF($H$295:$H306,"&lt;&gt;CZ"),IF(AND(H305="CZ",H304="CZ",H306="CZ",H307="CZ",AF307=AF304,AF305&lt;&gt;AF303,AF305&lt;&gt;AF308),A304-COUNTIF($H$295:$H304,"&lt;&gt;CZ")&amp;$AH$5&amp;A307-COUNTIF($H$295:$H307,"&lt;&gt;CZ"),IF(AND(H305="CZ",H306="CZ",H307="CZ",H308="CZ",AF305&lt;&gt;AF304,AF305=AF308,AF305&lt;&gt;AF309),A305-COUNTIF($H$295:$H305,"&lt;&gt;CZ")&amp;$AH$5&amp;A308-COUNTIF($H$295:$H308,"&lt;&gt;CZ"),IF(AND(H305="CZ",H304="CZ",H303="CZ",H302="CZ",H301="CZ",AF305=AF301,AF305&lt;&gt;AF300,AF305&lt;&gt;AF306),A301-COUNTIF($H$295:$H301,"&lt;&gt;CZ")&amp;$AH$5&amp;A305-COUNTIF($H$295:$H305,"&lt;&gt;CZ"),IF(AND(H305="CZ",H304="CZ",H303="CZ",H302="CZ",H306="CZ",AF306=AF302,AF305&lt;&gt;AF301,AF305&lt;&gt;AF307),A302-COUNTIF($H$295:$H302,"&lt;&gt;CZ")&amp;$AH$5&amp;A306-COUNTIF($H$295:$H306,"&lt;&gt;CZ"),IF(AND(H305="CZ",H304="CZ",H303="CZ",H306="CZ",H307="CZ",AF307=AF303,AF305&lt;&gt;AF302,AF305&lt;&gt;AF308),A303-COUNTIF($H$295:$H303,"&lt;&gt;CZ")&amp;$AH$5&amp;A307-COUNTIF($H$295:$H307,"&lt;&gt;CZ"),IF(AND(H305="CZ",H304="CZ",H306="CZ",H307="CZ",H308="CZ",AF308=AF304,AF305&lt;&gt;AF303,AF305&lt;&gt;AF309),A304-COUNTIF($H$295:$H304,"&lt;&gt;CZ")&amp;$AH$5&amp;A308-COUNTIF($H$295:$H308,"&lt;&gt;CZ"),IF(AND(H305="CZ",H306="CZ",H307="CZ",H308="CZ",H309="CZ",AF305&lt;&gt;AF304,AF305=AF309,AF305&lt;&gt;AF310),A305-COUNTIF($H$295:$H305,"&lt;&gt;CZ")&amp;$AH$5&amp;A309-COUNTIF($H$295:$H309,"&lt;&gt;CZ"),IF(AND(H305="CZ",H304&lt;&gt;"CZ",AF305=AF304,AF305&lt;&gt;AF303,AF305&lt;&gt;AF306),A305-COUNTIF($H$295:$H305,"&lt;&gt;CZ"),IF(AND(H305="CZ",H306&lt;&gt;"CZ",AF305&lt;&gt;AF304,AF305=AF306,AF305&lt;&gt;AF307),A305-COUNTIF($H$295:$H305,"&lt;&gt;CZ"),IF(AND(H305="CZ",H304&lt;&gt;"CZ",H303="CZ",AF305=AF303,AF305&lt;&gt;AF302,AF305&lt;&gt;AF306),A303-COUNTIF($H$295:$H303,"&lt;&gt;CZ")&amp;$AH$5&amp;A305-COUNTIF($H$295:$H305,"&lt;&gt;CZ"),IF(AND(H305="CZ",H304="CZ",H303&lt;&gt;"CZ",AF305=AF303,AF305&lt;&gt;AF302,AF305&lt;&gt;AF306),A304-COUNTIF($H$295:$H303,"&lt;&gt;CZ")&amp;$AH$5&amp;A305-COUNTIF($H$295:$H305,"&lt;&gt;CZ"),IF(AND(H305="CZ",H304&lt;&gt;"CZ",H303&lt;&gt;"CZ",AF305=AF303,AF305&lt;&gt;AF302,AF305&lt;&gt;AF306),A305-COUNTIF($H$295:$H305,"&lt;&gt;CZ"),IF(AND(H305="CZ",H304&lt;&gt;"CZ",H306="CZ",AF305=AF304,AF305&lt;&gt;AF303,AF305=AF306,AF305&lt;&gt;AF307),A305-COUNTIF($H$295:$H304,"&lt;&gt;CZ")&amp;$AH$5&amp;A306-COUNTIF($H$295:$H306,"&lt;&gt;CZ"),IF(AND(H305="CZ",H304="CZ",H306&lt;&gt;"CZ",AF306=AF304,AF305&lt;&gt;AF303,AF305&lt;&gt;AF307),A304-COUNTIF($H$295:$H304,"&lt;&gt;CZ")&amp;$AH$5&amp;A306-COUNTIF($H$295:$H306,"&lt;&gt;CZ"),IF(AND(H305="CZ",H304&lt;&gt;"CZ",H306&lt;&gt;"CZ",AF306=AF304,AF305&lt;&gt;AF303,AF305&lt;&gt;AF307),A305-COUNTIF($H$295:$H304,"&lt;&gt;CZ"),IF(AND(H305="CZ",H306&lt;&gt;"CZ",H307="CZ",AF305&lt;&gt;AF304,AF305=AF307,AF305&lt;&gt;AF308),A305-COUNTIF($H$295:$H305,"&lt;&gt;CZ")&amp;$AH$5&amp;A307-COUNTIF($H$295:$H307,"&lt;&gt;CZ"),IF(AND(H305="CZ",H306="CZ",H307&lt;&gt;"CZ",AF305&lt;&gt;AF304,AF305=AF307,AF305&lt;&gt;AF308),A305-COUNTIF($H$295:$H305,"&lt;&gt;CZ")&amp;$AH$5&amp;A307-COUNTIF($H$295:$H307,"&lt;&gt;CZ"),IF(AND(H305="CZ",H306&lt;&gt;"CZ",H307&lt;&gt;"CZ",AF305&gt;0,AF305&lt;&gt;AF304,AF305=AF307,AF305&lt;&gt;AF308),A305-COUNTIF($H$295:$H305,"&lt;&gt;CZ"),IF(AND(H305="CZ",H304&lt;&gt;"CZ",H303="CZ",H302="CZ",AF305=AF302,AF305&lt;&gt;AF301,AF305&lt;&gt;AF306),A302-COUNTIF($H$295:$H302,"&lt;&gt;CZ")&amp;$AH$5&amp;A305-COUNTIF($H$295:$H305,"&lt;&gt;CZ"),IF(AND(H305="CZ",H304="CZ",H303&lt;&gt;"CZ",H302="CZ",AF305=AF302,AF305&lt;&gt;AF301,AF305&lt;&gt;AF306),A302-COUNTIF($H$295:$H302,"&lt;&gt;CZ")&amp;$AH$5&amp;A305-COUNTIF($H$295:$H305,"&lt;&gt;CZ"),IF(AND(H305="CZ",H304="CZ",H303="CZ",H302&lt;&gt;"CZ",AF305=AF302,AF305&lt;&gt;AF301,AF305&lt;&gt;AF306),A303-COUNTIF($H$295:$H302,"&lt;&gt;CZ")&amp;$AH$5&amp;A305-COUNTIF($H$295:$H305,"&lt;&gt;CZ"),IF(AND(H305="CZ",H304&lt;&gt;"CZ",H303&lt;&gt;"CZ",H302="CZ",AF305=AF302,AF305&lt;&gt;AF301,AF305&lt;&gt;AF306),A302-COUNTIF($H$295:$H302,"&lt;&gt;CZ")&amp;$AH$5&amp;A305-COUNTIF($H$295:$H305,"&lt;&gt;CZ"),IF(AND(H305="CZ",H304&lt;&gt;"CZ",H303="CZ",H302&lt;&gt;"CZ",AF305=AF302,AF305&lt;&gt;AF301,AF305&lt;&gt;AF306),A303-COUNTIF($H$295:$H302,"&lt;&gt;CZ")&amp;$AH$5&amp;A305-COUNTIF($H$295:$H305,"&lt;&gt;CZ"),IF(AND(H305="CZ",H304="CZ",H303&lt;&gt;"CZ",H302&lt;&gt;"CZ",AF305=AF302,AF305&lt;&gt;AF301,AF305&lt;&gt;AF306),A303-COUNTIF($H$295:$H302,"&lt;&gt;CZ")&amp;$AH$5&amp;A305-COUNTIF($H$295:$H305,"&lt;&gt;CZ"),IF(AND(H305="CZ",H304&lt;&gt;"CZ",H303&lt;&gt;"CZ",H302&lt;&gt;"CZ",AF305=AF302,AF305&lt;&gt;AF301,AF305&lt;&gt;AF306),A305-COUNTIF($H$295:$H305,"&lt;&gt;CZ"),IF(AND(H305="CZ",H304="CZ",H303&lt;&gt;"CZ",H306="CZ",AF305=AF303,AF305&lt;&gt;AF302,AF305=AF306,AF305&lt;&gt;AF307),A304-COUNTIF($H$295:$H303,"&lt;&gt;CZ")&amp;$AH$5&amp;A306-COUNTIF($H$295:$H306,"&lt;&gt;CZ"),IF(AND(H305="CZ",H304="CZ",H303="CZ",H306&lt;&gt;"CZ",AF305=AF303,AF305&lt;&gt;AF302,AF305=AF306,AF305&lt;&gt;AF307),A303-COUNTIF($H$295:$H303,"&lt;&gt;CZ")&amp;$AH$5&amp;A306-COUNTIF($H$295:$H306,"&lt;&gt;CZ"),IF(AND(H305="CZ",H304&lt;&gt;"CZ",H303&lt;&gt;"CZ",H306="CZ",AF305=AF303,AF305&lt;&gt;AF302,AF305=AF306,AF305&lt;&gt;AF307),A304-COUNTIF($H$295:$H303,"&lt;&gt;CZ")&amp;$AH$5&amp;A306-COUNTIF($H$295:$H306,"&lt;&gt;CZ"),IF(AND(H305="CZ",H304&lt;&gt;"CZ",H303="CZ",H306="CZ",AF305=AF303,AF305&lt;&gt;AF302,AF305=AF306,AF305&lt;&gt;AF307),A303-COUNTIF($H$295:$H303,"&lt;&gt;CZ")&amp;$AH$5&amp;A306-COUNTIF($H$295:$H306,"&lt;&gt;CZ"),IF(AND(H305="CZ",H304&lt;&gt;"CZ",H303="CZ",H306&lt;&gt;"CZ",AF305=AF303,AF305&lt;&gt;AF302,AF305=AF306,AF305&lt;&gt;AF307),A303-COUNTIF($H$295:$H303,"&lt;&gt;CZ")&amp;$AH$5&amp;A306-COUNTIF($H$295:$H306,"&lt;&gt;CZ"),IF(AND(H305="CZ",H304="CZ",H303&lt;&gt;"CZ",H306&lt;&gt;"CZ",AF306=AF303,AF305&lt;&gt;AF302,AF305&lt;&gt;AF307),A304-COUNTIF($H$295:$H303,"&lt;&gt;CZ")&amp;$AH$5&amp;A306-COUNTIF($H$295:$H306,"&lt;&gt;CZ"),IF(AND(H305="CZ",H304&lt;&gt;"CZ",H303&lt;&gt;"CZ",H306&lt;&gt;"CZ",AF306=AF303,AF305&lt;&gt;AF302,AF305&lt;&gt;AF307),A304-COUNTIF($H$295:$H303,"&lt;&gt;CZ"),IF(AND(H305="CZ",H304&lt;&gt;"CZ",H306="CZ",H307="CZ",AF307=AF304,AF305&lt;&gt;AF303,AF305&lt;&gt;AF308),A305-COUNTIF($H$295:$H304,"&lt;&gt;CZ")&amp;$AH$5&amp;A307-COUNTIF($H$295:$H307,"&lt;&gt;CZ"),IF(AND(H305="CZ",H304="CZ",H306&lt;&gt;"CZ",H307="CZ",AF307=AF304,AF305&lt;&gt;AF303,AF305&lt;&gt;AF308),A304-COUNTIF($H$295:$H304,"&lt;&gt;CZ")&amp;$AH$5&amp;A307-COUNTIF($H$295:$H307,"&lt;&gt;CZ"),IF(AND(H305="CZ",H304="CZ",H306="CZ",H307&lt;&gt;"CZ",AF307=AF304,AF305&lt;&gt;AF303,AF305&lt;&gt;AF308),A304-COUNTIF($H$295:$H304,"&lt;&gt;CZ")&amp;$AH$5&amp;A307-COUNTIF($H$295:$H307,"&lt;&gt;CZ"),IF(AND(H305="CZ",H304&lt;&gt;"CZ",H306&lt;&gt;"CZ",H307="CZ",AF307=AF304,AF305&lt;&gt;AF303,AF305&lt;&gt;AF308),A305-COUNTIF($H$295:$H304,"&lt;&gt;CZ")&amp;$AH$5&amp;A307-COUNTIF($H$295:$H307,"&lt;&gt;CZ"),IF(AND(H305="CZ",H304&lt;&gt;"CZ",H306="CZ",H307&lt;&gt;"CZ",AF307=AF304,AF305&lt;&gt;AF303,AF305&lt;&gt;AF308),A305-COUNTIF($H$295:$H304,"&lt;&gt;CZ")&amp;$AH$5&amp;A307-COUNTIF($H$295:$H307,"&lt;&gt;CZ"),IF(AND(H305="CZ",H304="CZ",H306&lt;&gt;"CZ",H307&lt;&gt;"CZ",AF307=AF304,AF305&lt;&gt;AF303,AF305&lt;&gt;AF308),A304-COUNTIF($H$295:$H304,"&lt;&gt;CZ")&amp;$AH$5&amp;A307-COUNTIF($H$295:$H307,"&lt;&gt;CZ"),IF(AND(H305="CZ",H304&lt;&gt;"CZ",H306&lt;&gt;"CZ",H307&lt;&gt;"CZ",AF307=AF304,AF305&lt;&gt;AF303,AF305&lt;&gt;AF308),A305-COUNTIF($H$295:$H304,"&lt;&gt;CZ"),IF(AND(H305="CZ",H306="CZ",H307="CZ",H308&lt;&gt;"CZ",AF305&lt;&gt;AF304,AF305=AF308,AF305&lt;&gt;AF309),A305-COUNTIF($H$295:$H305,"&lt;&gt;CZ")&amp;$AH$5&amp;A308-COUNTIF($H$295:$H308,"&lt;&gt;CZ"),IF(AND(H305="CZ",H306="CZ",H307&lt;&gt;"CZ",H308="CZ",AF305&lt;&gt;AF304,AF305=AF308,AF305&lt;&gt;AF309),A305-COUNTIF($H$295:$H305,"&lt;&gt;CZ")&amp;$AH$5&amp;A308-COUNTIF($H$295:$H308,"&lt;&gt;CZ"),IF(AND(H305="CZ",H306&lt;&gt;"CZ",H307="CZ",H308="CZ",AF305&lt;&gt;AF304,AF305=AF308,AF305&lt;&gt;AF309),A305-COUNTIF($H$295:$H305,"&lt;&gt;CZ")&amp;$AH$5&amp;A308-COUNTIF($H$295:$H308,"&lt;&gt;CZ"),IF(AND(H305="CZ",H306&lt;&gt;"CZ",H307&lt;&gt;"CZ",H308="CZ",AF305&lt;&gt;AF304,AF305=AF308,AF305&lt;&gt;AF309),A305-COUNTIF($H$295:$H305,"&lt;&gt;CZ")&amp;$AH$5&amp;A308-COUNTIF($H$295:$H308,"&lt;&gt;CZ"),"")))))))))))))))))))))))))))))))))))))))))))))))))))))</f>
        <v/>
      </c>
      <c r="AJ305" s="102" t="str">
        <f>IF(AI305&lt;&gt;"","",IF(AND(H305="CZ",H306&lt;&gt;"CZ",H307="CZ",H308&lt;&gt;"CZ",AF305&lt;&gt;AF304,AF305=AF308,AF305&lt;&gt;AF309),A305-COUNTIF($H$295:$H305,"&lt;&gt;CZ")&amp;$AH$5&amp;A308-COUNTIF($H$295:$H308,"&lt;&gt;CZ"),IF(AND(H305="CZ",H306="CZ",H307&lt;&gt;"CZ",H308&lt;&gt;"CZ",AF305&lt;&gt;AF304,AF305=AF308,AF305&lt;&gt;AF309),A305-COUNTIF($H$295:$H305,"&lt;&gt;CZ")&amp;$AH$5&amp;A308-COUNTIF($H$295:$H308,"&lt;&gt;CZ"),IF(AND(H305="CZ",H306&lt;&gt;"CZ",H307&lt;&gt;"CZ",H308&lt;&gt;"CZ",AF305&lt;&gt;AF304,AF305=AF308,AF305&lt;&gt;AF309),A305-COUNTIF($H$295:$H305,"&lt;&gt;CZ"),IF(AND(H305="CZ",H304&lt;&gt;"CZ",H303="CZ",H302="CZ",H301="CZ",AF305=AF301,AF305&lt;&gt;AF300,AF305&lt;&gt;AF306),A301-COUNTIFS($H$295:$H301,"&lt;&gt;CZ")&amp;$AH$5&amp;A305-COUNTIFS($H$295:$H305,"&lt;&gt;CZ"),IF(AND(H305="CZ",H304="CZ",H303&lt;&gt;"CZ",H302="CZ",H301="CZ",AF305=AF301,AF305&lt;&gt;AF300,AF305&lt;&gt;AF306),A301-COUNTIFS($H$295:$H301,"&lt;&gt;CZ")&amp;$AH$5&amp;A305-COUNTIFS($H$295:$H305,"&lt;&gt;CZ"),IF(AND(H305="CZ",H304="CZ",H303="CZ",H302&lt;&gt;"CZ",H301="CZ",AF305=AF301,AF305&lt;&gt;AF300,AF305&lt;&gt;AF306),A301-COUNTIFS($H$295:$H301,"&lt;&gt;CZ")&amp;$AH$5&amp;A305-COUNTIFS($H$295:$H305,"&lt;&gt;CZ"),IF(AND(H305="CZ",H304="CZ",H303="CZ",H302="CZ",H301&lt;&gt;"CZ",AF305=AF301,AF305&lt;&gt;AF300,AF305&lt;&gt;AF306),A302-COUNTIFS($H$295:$H301,"&lt;&gt;CZ")&amp;$AH$5&amp;A305-COUNTIFS($H$295:$H305,"&lt;&gt;CZ"),IF(AND(H305="CZ",H304&lt;&gt;"CZ",H303="CZ",H302="CZ",H301&lt;&gt;"CZ",AF305=AF301,AF305&lt;&gt;AF300,AF305&lt;&gt;AF306),A302-COUNTIFS($H$295:$H301,"&lt;&gt;CZ")&amp;$AH$5&amp;A305-COUNTIFS($H$295:$H305,"&lt;&gt;CZ"),IF(AND(H305="CZ",H304&lt;&gt;"CZ",H303="CZ",H302&lt;&gt;"CZ",H301="CZ",AF305=AF301,AF305&lt;&gt;AF300,AF305&lt;&gt;AF306),A301-COUNTIFS($H$295:$H301,"&lt;&gt;CZ")&amp;$AH$5&amp;A305-COUNTIFS($H$295:$H305,"&lt;&gt;CZ"),IF(AND(H305="CZ",H304&lt;&gt;"CZ",H303&lt;&gt;"CZ",H302="CZ",H301="CZ",AF305=AF301,AF305&lt;&gt;AF300,AF305&lt;&gt;AF306),A301-COUNTIFS($H$295:$H301,"&lt;&gt;CZ")&amp;$AH$5&amp;A305-COUNTIFS($H$295:$H305,"&lt;&gt;CZ"),IF(AND(H305="CZ",H304&lt;&gt;"CZ",H303&lt;&gt;"CZ",H302&lt;&gt;"CZ",H301="CZ",AF305=AF301,AF305&lt;&gt;AF300,AF305&lt;&gt;AF306),A301-COUNTIFS($H$295:$H301,"&lt;&gt;CZ")&amp;$AH$5&amp;A305-COUNTIFS($H$295:$H305,"&lt;&gt;CZ"),IF(AND(H305="CZ",H304&lt;&gt;"CZ",H303&lt;&gt;"CZ",H302="CZ",H301&lt;&gt;"CZ",AF305=AF301,AF305&lt;&gt;AF300,AF305&lt;&gt;AF306),A302-COUNTIFS($H$295:$H301,"&lt;&gt;CZ")&amp;$AH$5&amp;A305-COUNTIFS($H$295:$H305,"&lt;&gt;CZ"),IF(AND(H305="CZ",H304&lt;&gt;"CZ",H303="CZ",H302&lt;&gt;"CZ",H301&lt;&gt;"CZ",AF305=AF301,AF305&lt;&gt;AF300,AF305&lt;&gt;AF306),A302-COUNTIFS($H$295:$H301,"&lt;&gt;CZ")&amp;$AH$5&amp;A305-COUNTIFS($H$295:$H305,"&lt;&gt;CZ"),IF(AND(H305="CZ",H304="CZ",H303&lt;&gt;"CZ",H302&lt;&gt;"CZ",H301&lt;&gt;"CZ",AF305=AF301,AF305&lt;&gt;AF300,AF305&lt;&gt;AF306),A302-COUNTIFS($H$295:$H301,"&lt;&gt;CZ")&amp;$AH$5&amp;A305-COUNTIFS($H$295:$H305,"&lt;&gt;CZ"),IF(AND(H305="CZ",H304="CZ",H303&lt;&gt;"CZ",H302&lt;&gt;"CZ",H301="CZ",AF305=AF301,AF305&lt;&gt;AF300,AF305&lt;&gt;AF306),A301-COUNTIFS($H$295:$H301,"&lt;&gt;CZ")&amp;$AH$5&amp;A305-COUNTIFS($H$295:$H305,"&lt;&gt;CZ"),IF(AND(H305="CZ",H304="CZ",H303&lt;&gt;"CZ",H302="CZ",H301&lt;&gt;"CZ",AF305=AF301,AF305&lt;&gt;AF300,AF305&lt;&gt;AF306),A302-COUNTIFS($H$295:$H301,"&lt;&gt;CZ")&amp;$AH$5&amp;A305-COUNTIFS($H$295:$H305,"&lt;&gt;CZ"),IF(AND(H305="CZ",H304="CZ",H303="CZ",H302&lt;&gt;"CZ",H301&lt;&gt;"CZ",AF305=AF301,AF305&lt;&gt;AF300,AF305&lt;&gt;AF306),A302-COUNTIFS($H$295:$H301,"&lt;&gt;CZ")&amp;$AH$5&amp;A305-COUNTIFS($H$295:$H305,"&lt;&gt;CZ"),IF(AND(H305="CZ",H304&lt;&gt;"CZ",H303&lt;&gt;"CZ",H302&lt;&gt;"CZ",H301&lt;&gt;"CZ",AF305=AF301,AF305&lt;&gt;AF300,AF305&lt;&gt;AF306),A302-COUNTIFS($H$295:$H301,"&lt;&gt;CZ"),IF(AND(H305="CZ",H304&lt;&gt;"CZ",H303="CZ",H302="CZ",H306="CZ",AF306=AF302,AF305&lt;&gt;AF301,AF305&lt;&gt;AF307),A302-COUNTIFS($H$295:$H302,"&lt;&gt;CZ")&amp;$AH$5&amp;A306-COUNTIFS($H$295:$H306,"&lt;&gt;CZ"),IF(AND(H305="CZ",H304="CZ",H303&lt;&gt;"CZ",H302="CZ",H306="CZ",AF306=AF302,AF305&lt;&gt;AF301,AF305&lt;&gt;AF307),A302-COUNTIFS($H$295:$H302,"&lt;&gt;CZ")&amp;$AH$5&amp;A306-COUNTIFS($H$295:$H306,"&lt;&gt;CZ"),IF(AND(H305="CZ",H304="CZ",H303="CZ",H302&lt;&gt;"CZ",H306="CZ",AF306=AF302,AF305&lt;&gt;AF301,AF305&lt;&gt;AF307),A303-COUNTIFS($H$295:$H302,"&lt;&gt;CZ")&amp;$AH$5&amp;A306-COUNTIFS($H$295:$H306,"&lt;&gt;CZ"),IF(AND(H305="CZ",H304="CZ",H303="CZ",H302="CZ",H306&lt;&gt;"CZ",AF306=AF302,AF305&lt;&gt;AF301,AF305&lt;&gt;AF307),A302-COUNTIFS($H$295:$H302,"&lt;&gt;CZ")&amp;$AH$5&amp;A306-COUNTIFS($H$295:$H306,"&lt;&gt;CZ"),IF(AND(H305="CZ",H304&lt;&gt;"CZ",H303="CZ",H302="CZ",H306&lt;&gt;"CZ",AF306=AF302,AF305&lt;&gt;AF301,AF305&lt;&gt;AF307),A302-COUNTIFS($H$295:$H302,"&lt;&gt;CZ")&amp;$AH$5&amp;A306-COUNTIFS($H$295:$H306,"&lt;&gt;CZ"),IF(AND(H305="CZ",H304&lt;&gt;"CZ",H303="CZ",H302&lt;&gt;"CZ",H306="CZ",AF306=AF302,AF305&lt;&gt;AF301,AF305&lt;&gt;AF307),A303-COUNTIFS($H$295:$H302,"&lt;&gt;CZ")&amp;$AH$5&amp;A306-COUNTIFS($H$295:$H306,"&lt;&gt;CZ"),IF(AND(H305="CZ",H304&lt;&gt;"CZ",H303&lt;&gt;"CZ",H302="CZ",H306="CZ",AF306=AF302,AF305&lt;&gt;AF301,AF305&lt;&gt;AF307),A302-COUNTIFS($H$295:$H302,"&lt;&gt;CZ")&amp;$AH$5&amp;A306-COUNTIFS($H$295:$H306,"&lt;&gt;CZ"),IF(AND(H305="CZ",H304&lt;&gt;"CZ",H303&lt;&gt;"CZ",H302&lt;&gt;"CZ",H306="CZ",AF306=AF302,AF305&lt;&gt;AF301,AF305&lt;&gt;AF307),A303-COUNTIFS($H$295:$H302,"&lt;&gt;CZ")&amp;$AH$5&amp;A306-COUNTIFS($H$295:$H306,"&lt;&gt;CZ"),IF(AND(H305="CZ",H304&lt;&gt;"CZ",H303&lt;&gt;"CZ",H302="CZ",H306&lt;&gt;"CZ",AF306=AF302,AF305&lt;&gt;AF301,AF305&lt;&gt;AF307),A302-COUNTIFS($H$295:$H302,"&lt;&gt;CZ")&amp;$AH$5&amp;A306-COUNTIFS($H$295:$H306,"&lt;&gt;CZ"),IF(AND(H305="CZ",H304&lt;&gt;"CZ",H303="CZ",H302&lt;&gt;"CZ",H306&lt;&gt;"CZ",AF306=AF302,AF305&lt;&gt;AF301,AF305&lt;&gt;AF307),A303-COUNTIFS($H$295:$H302,"&lt;&gt;CZ")&amp;$AH$5&amp;A306-COUNTIFS($H$295:$H306,"&lt;&gt;CZ"),IF(AND(H305="CZ",H304="CZ",H303&lt;&gt;"CZ",H302&lt;&gt;"CZ",H306&lt;&gt;"CZ",AF306=AF302,AF305&lt;&gt;AF301,AF305&lt;&gt;AF307),A303-COUNTIFS($H$295:$H302,"&lt;&gt;CZ")&amp;$AH$5&amp;A306-COUNTIFS($H$295:$H306,"&lt;&gt;CZ"),IF(AND(H305="CZ",H304="CZ",H303&lt;&gt;"CZ",H302&lt;&gt;"CZ",H306="CZ",AF306=AF302,AF305&lt;&gt;AF301,AF305&lt;&gt;AF307),A303-COUNTIFS($H$295:$H302,"&lt;&gt;CZ")&amp;$AH$5&amp;A306-COUNTIFS($H$295:$H306,"&lt;&gt;CZ"),IF(AND(H305="CZ",H304="CZ",H303&lt;&gt;"CZ",H302="CZ",H306&lt;&gt;"CZ",AF306=AF302,AF305&lt;&gt;AF301,AF305&lt;&gt;AF307),A302-COUNTIFS($H$295:$H302,"&lt;&gt;CZ")&amp;$AH$5&amp;A306-COUNTIFS($H$295:$H306,"&lt;&gt;CZ"),IF(AND(H305="CZ",H304="CZ",H303="CZ",H302&lt;&gt;"CZ",H306&lt;&gt;"CZ",AF306=AF302,AF305&lt;&gt;AF301,AF305&lt;&gt;AF307),A303-COUNTIFS($H$295:$H302,"&lt;&gt;CZ")&amp;$AH$5&amp;A306-COUNTIFS($H$295:$H306,"&lt;&gt;CZ"),IF(AND(H305="CZ",H304&lt;&gt;"CZ",H303&lt;&gt;"CZ",H302&lt;&gt;"CZ",H306&lt;&gt;"CZ",AF306=AF302,AF305&lt;&gt;AF301,AF305&lt;&gt;AF307),A303-COUNTIFS($H$295:$H302,"&lt;&gt;CZ"),IF(AND(H305="CZ",H304&lt;&gt;"CZ",H303="CZ",H306="CZ",H307="CZ",AF307=AF303,AF305&lt;&gt;AF302,AF305&lt;&gt;AF308),A303-COUNTIFS($H$295:$H303,"&lt;&gt;CZ")&amp;$AH$5&amp;A307-COUNTIFS($H$295:$H307,"&lt;&gt;CZ"),IF(AND(H305="CZ",H304="CZ",H303&lt;&gt;"CZ",H306="CZ",H307="CZ",AF307=AF303,AF305&lt;&gt;AF302,AF305&lt;&gt;AF308),A304-COUNTIFS($H$295:$H303,"&lt;&gt;CZ")&amp;$AH$5&amp;A307-COUNTIFS($H$295:$H307,"&lt;&gt;CZ"),IF(AND(H305="CZ",H304="CZ",H303="CZ",H306&lt;&gt;"CZ",H307="CZ",AF307=AF303,AF305&lt;&gt;AF302,AF305&lt;&gt;AF308),A303-COUNTIFS($H$295:$H303,"&lt;&gt;CZ")&amp;$AH$5&amp;A307-COUNTIFS($H$295:$H307,"&lt;&gt;CZ"),IF(AND(H305="CZ",H304="CZ",H303="CZ",H306="CZ",H307&lt;&gt;"CZ",AF307=AF303,AF305&lt;&gt;AF302,AF305&lt;&gt;AF308),A303-COUNTIFS($H$295:$H303,"&lt;&gt;CZ")&amp;$AH$5&amp;A307-COUNTIFS($H$295:$H307,"&lt;&gt;CZ"),IF(AND(H305="CZ",H304&lt;&gt;"CZ",H303="CZ",H306="CZ",H307&lt;&gt;"CZ",AF307=AF303,AF305&lt;&gt;AF302,AF305&lt;&gt;AF308),A303-COUNTIFS($H$295:$H303,"&lt;&gt;CZ")&amp;$AH$5&amp;A307-COUNTIFS($H$295:$H307,"&lt;&gt;CZ"),IF(AND(H305="CZ",H304&lt;&gt;"CZ",H303="CZ",H306&lt;&gt;"CZ",H307="CZ",AF307=AF303,AF305&lt;&gt;AF302,AF305&lt;&gt;AF308),A303-COUNTIFS($H$295:$H303,"&lt;&gt;CZ")&amp;$AH$5&amp;A307-COUNTIFS($H$295:$H307,"&lt;&gt;CZ"),IF(AND(H305="CZ",H304&lt;&gt;"CZ",H303&lt;&gt;"CZ",H306="CZ",H307="CZ",AF307=AF303,AF305&lt;&gt;AF302,AF305&lt;&gt;AF308),A304-COUNTIFS($H$295:$H303,"&lt;&gt;CZ")&amp;$AH$5&amp;A307-COUNTIFS($H$295:$H307,"&lt;&gt;CZ"),IF(AND(H305="CZ",H304&lt;&gt;"CZ",H303&lt;&gt;"CZ",H306&lt;&gt;"CZ",H307="CZ",AF307=AF303,AF305&lt;&gt;AF302,AF305&lt;&gt;AF308),A304-COUNTIFS($H$295:$H303,"&lt;&gt;CZ")&amp;$AH$5&amp;A307-COUNTIFS($H$295:$H307,"&lt;&gt;CZ"),IF(AND(H305="CZ",H304&lt;&gt;"CZ",H303&lt;&gt;"CZ",H306="CZ",H307&lt;&gt;"CZ",AF307=AF303,AF305&lt;&gt;AF302,AF305&lt;&gt;AF308),A304-COUNTIFS($H$295:$H303,"&lt;&gt;CZ")&amp;$AH$5&amp;A307-COUNTIFS($H$295:$H307,"&lt;&gt;CZ"),IF(AND(H305="CZ",H304&lt;&gt;"CZ",H303="CZ",H306&lt;&gt;"CZ",H307&lt;&gt;"CZ",AF307=AF303,AF305&lt;&gt;AF302,AF305&lt;&gt;AF308),A303-COUNTIFS($H$295:$H303,"&lt;&gt;CZ")&amp;$AH$5&amp;A307-COUNTIFS($H$295:$H307,"&lt;&gt;CZ"),IF(AND(H305="CZ",H304="CZ",H303&lt;&gt;"CZ",H306&lt;&gt;"CZ",H307&lt;&gt;"CZ",AF307=AF303,AF305&lt;&gt;AF302,AF305&lt;&gt;AF308),A304-COUNTIFS($H$295:$H303,"&lt;&gt;CZ")&amp;$AH$5&amp;A307-COUNTIFS($H$295:$H307,"&lt;&gt;CZ"),IF(AND(H305="CZ",H304="CZ",H303&lt;&gt;"CZ",H306&lt;&gt;"CZ",H307="CZ",AF307=AF303,AF305&lt;&gt;AF302,AF305&lt;&gt;AF308),A304-COUNTIFS($H$295:$H303,"&lt;&gt;CZ")&amp;$AH$5&amp;A307-COUNTIFS($H$295:$H307,"&lt;&gt;CZ"),IF(AND(H305="CZ",H304="CZ",H303&lt;&gt;"CZ",H306="CZ",H307&lt;&gt;"CZ",AF307=AF303,AF305&lt;&gt;AF302,AF305&lt;&gt;AF308),A304-COUNTIFS($H$295:$H303,"&lt;&gt;CZ")&amp;$AH$5&amp;A307-COUNTIFS($H$295:$H307,"&lt;&gt;CZ"),IF(AND(H305="CZ",H304="CZ",H303="CZ",H306&lt;&gt;"CZ",H307&lt;&gt;"CZ",AF307=AF303,AF305&lt;&gt;AF302,AF305&lt;&gt;AF308),A303-COUNTIFS($H$295:$H303,"&lt;&gt;CZ")&amp;$AH$5&amp;A307-COUNTIFS($H$295:$H307,"&lt;&gt;CZ"),""))))))))))))))))))))))))))))))))))))))))))))))))</f>
        <v/>
      </c>
      <c r="AK305" s="102" t="str">
        <f>IF(AI305&lt;&gt;"","",IF(AJ305&lt;&gt;"","",IF(AND(H304="CZ",H303&lt;&gt;"CZ",H302&lt;&gt;"CZ",H305&lt;&gt;"CZ",H306&lt;&gt;"CZ",AF306=AF302,AF304&lt;&gt;AF301,AF304&lt;&gt;AF307),A303-COUNTIFS($H$295:$H302,"&lt;&gt;CZ"),IF(AND(H305="CZ",H304&lt;&gt;"CZ",H306="CZ",H307="CZ",H308="CZ",AF308=AF304,AF305&lt;&gt;AF303,AF305&lt;&gt;AF309),A305-COUNTIFS($H$295:$H304,"&lt;&gt;CZ")&amp;$AH$5&amp;A308-COUNTIFS($H$295:$H308,"&lt;&gt;CZ"),IF(AND(H305="CZ",H304="CZ",H306&lt;&gt;"CZ",H307="CZ",H308="CZ",AF308=AF304,AF305&lt;&gt;AF303,AF305&lt;&gt;AF309),A304-COUNTIFS($H$295:$H304,"&lt;&gt;CZ")&amp;$AH$5&amp;A308-COUNTIFS($H$295:$H308,"&lt;&gt;CZ"),IF(AND(H305="CZ",H304="CZ",H306="CZ",H307&lt;&gt;"CZ",H308="CZ",AF308=AF304,AF305&lt;&gt;AF303,AF305&lt;&gt;AF309),A304-COUNTIFS($H$295:$H304,"&lt;&gt;CZ")&amp;$AH$5&amp;A308-COUNTIFS($H$295:$H308,"&lt;&gt;CZ"),IF(AND(H305="CZ",H304="CZ",H306="CZ",H307="CZ",H308&lt;&gt;"CZ",AF308=AF304,AF305&lt;&gt;AF303,AF305&lt;&gt;AF309),A304-COUNTIFS($H$295:$H304,"&lt;&gt;CZ")&amp;$AH$5&amp;A308-COUNTIFS($H$295:$H308,"&lt;&gt;CZ"),IF(AND(H305="CZ",H304&lt;&gt;"CZ",H306="CZ",H307="CZ",H308&lt;&gt;"CZ",AF308=AF304,AF305&lt;&gt;AF303,AF305&lt;&gt;AF309),A305-COUNTIFS($H$295:$H304,"&lt;&gt;CZ")&amp;$AH$5&amp;A308-COUNTIFS($H$295:$H308,"&lt;&gt;CZ"),IF(AND(H305="CZ",H304&lt;&gt;"CZ",H306="CZ",H307&lt;&gt;"CZ",H308="CZ",AF308=AF304,AF305&lt;&gt;AF303,AF305&lt;&gt;AF309),A305-COUNTIFS($H$295:$H304,"&lt;&gt;CZ")&amp;$AH$5&amp;A308-COUNTIFS($H$295:$H308,"&lt;&gt;CZ"),IF(AND(H305="CZ",H304&lt;&gt;"CZ",H306&lt;&gt;"CZ",H307="CZ",H308="CZ",AF308=AF304,AF305&lt;&gt;AF303,AF305&lt;&gt;AF309),A305-COUNTIFS($H$295:$H304,"&lt;&gt;CZ")&amp;$AH$5&amp;A308-COUNTIFS($H$295:$H308,"&lt;&gt;CZ"),IF(AND(H305="CZ",H304&lt;&gt;"CZ",H306&lt;&gt;"CZ",H307&lt;&gt;"CZ",H308="CZ",AF308=AF304,AF305&lt;&gt;AF303,AF305&lt;&gt;AF309),A305-COUNTIFS($H$295:$H304,"&lt;&gt;CZ")&amp;$AH$5&amp;A308-COUNTIFS($H$295:$H308,"&lt;&gt;CZ"),IF(AND(H305="CZ",H304&lt;&gt;"CZ",H306&lt;&gt;"CZ",H307&lt;&gt;"CZ",H308&lt;&gt;"CZ",AF308=AF304,AF305&lt;&gt;AF303,AF305&lt;&gt;AF309),A308-COUNTIFS($H$295:$H308,"&lt;&gt;CZ"),IF(AND(H305="CZ",H304&lt;&gt;"CZ",H306&lt;&gt;"CZ",H307="CZ",H308&lt;&gt;"CZ",AF308=AF304,AF305&lt;&gt;AF303,AF305&lt;&gt;AF309),A305-COUNTIFS($H$295:$H304,"&lt;&gt;CZ")&amp;$AH$5&amp;A308-COUNTIFS($H$295:$H308,"&lt;&gt;CZ"),IF(AND(H305="CZ",H304="CZ",H306="CZ",H307&lt;&gt;"CZ",H308&lt;&gt;"CZ",AF308=AF304,AF305&lt;&gt;AF303,AF305&lt;&gt;AF309),A304-COUNTIFS($H$295:$H304,"&lt;&gt;CZ")&amp;$AH$5&amp;A308-COUNTIFS($H$295:$H308,"&lt;&gt;CZ"),IF(AND(H305="CZ",H304="CZ",H306&lt;&gt;"CZ",H307&lt;&gt;"CZ",H308&lt;&gt;"CZ",AF308=AF304,AF305&lt;&gt;AF303,AF305&lt;&gt;AF309),A304-COUNTIFS($H$295:$H304,"&lt;&gt;CZ")&amp;$AH$5&amp;A308-COUNTIFS($H$295:$H308,"&lt;&gt;CZ"),IF(AND(H305="CZ",H304="CZ",H306&lt;&gt;"CZ",H307&lt;&gt;"CZ",H308="CZ",AF308=AF304,AF305&lt;&gt;AF303,AF305&lt;&gt;AF309),A304-COUNTIFS($H$295:$H304,"&lt;&gt;CZ")&amp;$AH$5&amp;A308-COUNTIFS($H$295:$H308,"&lt;&gt;CZ"),IF(AND(H305="CZ",H304="CZ",H306&lt;&gt;"CZ",H307="CZ",H308&lt;&gt;"CZ",AF308=AF304,AF305&lt;&gt;AF303,AF305&lt;&gt;AF309),A304-COUNTIFS($H$295:$H304,"&lt;&gt;CZ")&amp;$AH$5&amp;A308-COUNTIFS($H$295:$H308,"&lt;&gt;CZ"),IF(AND(H305="CZ",H304&lt;&gt;"CZ",H306="CZ",H307&lt;&gt;"CZ",H308&lt;&gt;"CZ",AF308=AF304,AF305&lt;&gt;AF303,AF305&lt;&gt;AF309),A305-COUNTIFS($H$295:$H304,"&lt;&gt;CZ")&amp;$AH$5&amp;A308-COUNTIFS($H$295:$H308,"&lt;&gt;CZ"),IF(AND(H305="CZ",H306&lt;&gt;"CZ",H307="CZ",H308="CZ",H309="CZ",AF305=AF309,AF305&lt;&gt;AF304,AF305&lt;&gt;AF310),A305-COUNTIFS($H$295:$H305,"&lt;&gt;CZ")&amp;$AH$5&amp;A309-COUNTIFS($H$295:$H309,"&lt;&gt;CZ"),IF(AND(H305="CZ",H306="CZ",H307&lt;&gt;"CZ",H308="CZ",H309="CZ",AF305=AF309,AF305&lt;&gt;AF304,AF305&lt;&gt;AF310),A305-COUNTIFS($H$295:$H305,"&lt;&gt;CZ")&amp;$AH$5&amp;A309-COUNTIFS($H$295:$H309,"&lt;&gt;CZ"),IF(AND(H305="CZ",H306="CZ",H307="CZ",H308&lt;&gt;"CZ",H309="CZ",AF305=AF309,AF305&lt;&gt;AF304,AF305&lt;&gt;AF310),A305-COUNTIFS($H$295:$H305,"&lt;&gt;CZ")&amp;$AH$5&amp;A309-COUNTIFS($H$295:$H309,"&lt;&gt;CZ"),IF(AND(H305="CZ",H306="CZ",H307="CZ",H308="CZ",H309&lt;&gt;"CZ",AF305=AF309,AF305&lt;&gt;AF304,AF305&lt;&gt;AF310),A305-COUNTIFS($H$295:$H305,"&lt;&gt;CZ")&amp;$AH$5&amp;A309-COUNTIFS($H$295:$H309,"&lt;&gt;CZ"),IF(AND(H305="CZ",H304&lt;&gt;"CZ",H303="CZ",H302="CZ",H306&lt;&gt;"CZ",AF306=AF302,AF305&lt;&gt;AF301,AF305&lt;&gt;AF307),A302-COUNTIFS($H$295:$H302,"&lt;&gt;CZ")&amp;$AH$5&amp;A306-COUNTIFS($H$295:$H306,"&lt;&gt;CZ"),IF(AND(H305="CZ",H306&lt;&gt;"CZ",H307="CZ",H308="CZ",H309&lt;&gt;"CZ",AF305=AF309,AF305&lt;&gt;AF304,AF305&lt;&gt;AF310),A305-COUNTIFS($H$295:$H305,"&lt;&gt;CZ")&amp;$AH$5&amp;A309-COUNTIFS($H$295:$H309,"&lt;&gt;CZ"),IF(AND(H305="CZ",H306&lt;&gt;"CZ",H307="CZ",H308&lt;&gt;"CZ",H309="CZ",AF305=AF309,AF305&lt;&gt;AF304,AF305&lt;&gt;AF310),A305-COUNTIFS($H$295:$H305,"&lt;&gt;CZ")&amp;$AH$5&amp;A309-COUNTIFS($H$295:$H309,"&lt;&gt;CZ"),IF(AND(H305="CZ",H306&lt;&gt;"CZ",H307&lt;&gt;"CZ",H308="CZ",H309="CZ",AF305=AF309,AF305&lt;&gt;AF304,AF305&lt;&gt;AF310),A305-COUNTIFS($H$295:$H305,"&lt;&gt;CZ")&amp;$AH$5&amp;A309-COUNTIFS($H$295:$H309,"&lt;&gt;CZ"),IF(AND(H305="CZ",H306&lt;&gt;"CZ",H307&lt;&gt;"CZ",H308&lt;&gt;"CZ",H309="CZ",AF305=AF309,AF305&lt;&gt;AF304,AF305&lt;&gt;AF310),A305-COUNTIFS($H$295:$H305,"&lt;&gt;CZ")&amp;$AH$5&amp;A309-COUNTIFS($H$295:$H309,"&lt;&gt;CZ"),IF(AND(H305="CZ",H306&lt;&gt;"CZ",H307&lt;&gt;"CZ",H308="CZ",H309&lt;&gt;"CZ",AF305=AF309,AF305&lt;&gt;AF304,AF305&lt;&gt;AF310),A305-COUNTIFS($H$295:$H305,"&lt;&gt;CZ")&amp;$AH$5&amp;A309-COUNTIFS($H$295:$H309,"&lt;&gt;CZ"),IF(AND(H305="CZ",H306&lt;&gt;"CZ",H307="CZ",H308&lt;&gt;"CZ",H309&lt;&gt;"CZ",AF305=AF309,AF305&lt;&gt;AF304,AF305&lt;&gt;AF310),A305-COUNTIFS($H$295:$H305,"&lt;&gt;CZ")&amp;$AH$5&amp;A309-COUNTIFS($H$295:$H309,"&lt;&gt;CZ"),IF(AND(H305="CZ",H306="CZ",H307&lt;&gt;"CZ",H308&lt;&gt;"CZ",H309&lt;&gt;"CZ",AF305=AF309,AF305&lt;&gt;AF304,AF305&lt;&gt;AF310),A305-COUNTIFS($H$295:$H305,"&lt;&gt;CZ")&amp;$AH$5&amp;A309-COUNTIFS($H$295:$H309,"&lt;&gt;CZ"),IF(AND(H305="CZ",H306="CZ",H307="CZ",H308&lt;&gt;"CZ",H309&lt;&gt;"CZ",AF305=AF309,AF305&lt;&gt;AF304,AF305&lt;&gt;AF310),A305-COUNTIFS($H$295:$H305,"&lt;&gt;CZ")&amp;$AH$5&amp;A309-COUNTIFS($H$295:$H309,"&lt;&gt;CZ"),IF(AND(H305="CZ",H306="CZ",H307&lt;&gt;"CZ",H308="CZ",H309&lt;&gt;"CZ",AF305=AF309,AF305&lt;&gt;AF304,AF305&lt;&gt;AF310),A305-COUNTIFS($H$295:$H305,"&lt;&gt;CZ")&amp;$AH$5&amp;A309-COUNTIFS($H$295:$H309,"&lt;&gt;CZ"),IF(AND(H305="CZ",H306="CZ",H307="CZ",H308&lt;&gt;"CZ",H309&lt;&gt;"CZ",AF305=AF309,AF305&lt;&gt;AF304,AF305&lt;&gt;AF310),A305-COUNTIFS($H$295:$H305,"&lt;&gt;CZ")&amp;$AH$5&amp;A309-COUNTIFS($H$295:$H309,"&lt;&gt;CZ"),IF(AND(H305="CZ",H306="CZ",H307&lt;&gt;"CZ",H308&lt;&gt;"CZ",H309&lt;&gt;"CZ",AF305=AF309,AF305&lt;&gt;AF304,AF305&lt;&gt;AF310),A309-COUNTIFS($H$295:$H309,"&lt;&gt;CZ"),""))))))))))))))))))))))))))))))))))</f>
        <v/>
      </c>
      <c r="AL305" s="120" t="str">
        <f t="shared" si="19"/>
        <v/>
      </c>
    </row>
    <row r="306" spans="1:38" s="104" customFormat="1" ht="15" hidden="1" customHeight="1">
      <c r="A306" s="105">
        <f t="shared" si="20"/>
        <v>12</v>
      </c>
      <c r="B306" s="106" t="e">
        <f>IF(VLOOKUP(A306,[1]CHLAPCI!$D$216:$G$265,4,FALSE)&gt;0,VLOOKUP(A306,[1]CHLAPCI!$D$216:$G$265,4,FALSE),"")</f>
        <v>#N/A</v>
      </c>
      <c r="C306" s="107" t="str">
        <f>IF(ISNUMBER(B306),VLOOKUP(B306,[1]CHLAPCI!$G:$AB,2,FALSE),"")</f>
        <v/>
      </c>
      <c r="D306" s="107" t="str">
        <f>IF(ISNUMBER(B306),VLOOKUP(B306,[1]CHLAPCI!$G:$AB,3,FALSE),"")</f>
        <v/>
      </c>
      <c r="E306" s="106" t="str">
        <f>IF(ISNUMBER(B306),VLOOKUP(B306,[1]CHLAPCI!$G:$AB,4,FALSE),"")</f>
        <v/>
      </c>
      <c r="F306" s="108"/>
      <c r="G306" s="109" t="str">
        <f>IF(ISNUMBER(B306),VLOOKUP(B306,[1]CHLAPCI!$G:$AB,6,FALSE),"")</f>
        <v/>
      </c>
      <c r="H306" s="110" t="str">
        <f>IF(ISNUMBER(B306),VLOOKUP(B306,[1]CHLAPCI!$G:$AF,23,FALSE),"")</f>
        <v/>
      </c>
      <c r="I306" s="171"/>
      <c r="J306" s="112" t="str">
        <f t="shared" si="21"/>
        <v/>
      </c>
      <c r="K306" s="111"/>
      <c r="L306" s="112" t="str">
        <f t="shared" si="22"/>
        <v/>
      </c>
      <c r="M306" s="111"/>
      <c r="N306" s="112" t="str">
        <f t="shared" si="23"/>
        <v/>
      </c>
      <c r="O306" s="111"/>
      <c r="P306" s="112" t="str">
        <f t="shared" si="24"/>
        <v/>
      </c>
      <c r="Q306" s="111"/>
      <c r="R306" s="112" t="str">
        <f t="shared" si="25"/>
        <v/>
      </c>
      <c r="S306" s="113"/>
      <c r="T306" s="112" t="str">
        <f t="shared" si="26"/>
        <v/>
      </c>
      <c r="U306" s="111"/>
      <c r="V306" s="112" t="str">
        <f t="shared" si="27"/>
        <v/>
      </c>
      <c r="W306" s="111"/>
      <c r="X306" s="112" t="str">
        <f t="shared" si="28"/>
        <v/>
      </c>
      <c r="Y306" s="111"/>
      <c r="Z306" s="112" t="str">
        <f t="shared" si="29"/>
        <v/>
      </c>
      <c r="AA306" s="111"/>
      <c r="AB306" s="112" t="str">
        <f t="shared" si="30"/>
        <v/>
      </c>
      <c r="AC306" s="111"/>
      <c r="AD306" s="112" t="str">
        <f t="shared" si="31"/>
        <v/>
      </c>
      <c r="AE306" s="116">
        <f t="shared" si="32"/>
        <v>0</v>
      </c>
      <c r="AF306" s="117" t="str">
        <f t="shared" si="33"/>
        <v/>
      </c>
      <c r="AG306" s="118" t="str">
        <f t="shared" si="34"/>
        <v/>
      </c>
      <c r="AH306" s="100" t="str">
        <f t="shared" ca="1" si="18"/>
        <v/>
      </c>
      <c r="AI306" s="119" t="str">
        <f>IF(H306="","",IF(H306&lt;&gt;"CZ","NE",IF(AND(H306="CZ",AF305&lt;&gt;AF306,AF306&lt;&gt;AF307),A306-COUNTIF($H$295:$H306,"&lt;&gt;CZ"),IF(AND(H306="CZ",H305="CZ",AF306=AF305,AF306&lt;&gt;AF304,AF306&lt;&gt;AF307),A305-COUNTIF($H$295:$H306,"&lt;&gt;CZ")&amp;$AH$5&amp;A306-COUNTIF($H$295:$H306,"&lt;&gt;CZ"),IF(AND(H306="CZ",H307="CZ",AF306&lt;&gt;AF305,AF306=AF307,AF306&lt;&gt;AF308),A306-COUNTIF($H$295:$H306,"&lt;&gt;CZ")&amp;$AH$5&amp;A307-COUNTIF($H$295:$H307,"&lt;&gt;CZ"),IF(AND(H306="CZ",H305="CZ",H304="CZ",AF306=AF304,AF306&lt;&gt;AF303,AF306&lt;&gt;AF307),A304-COUNTIF($H$295:$H306,"&lt;&gt;CZ")&amp;$AH$5&amp;A306-COUNTIF($H$295:$H306,"&lt;&gt;CZ"),IF(AND(H306="CZ",H305="CZ",H307="CZ",AF307=AF305,AF306&lt;&gt;AF304,AF306&lt;&gt;AF308),A305-COUNTIF($H$295:$H305,"&lt;&gt;CZ")&amp;$AH$5&amp;A307-COUNTIF($H$295:$H307,"&lt;&gt;CZ"),IF(AND(H306="CZ",H307="CZ",H308="CZ",AF306&lt;&gt;AF305,AF306=AF308,AF306&lt;&gt;AF309),A306-COUNTIF($H$295:$H306,"&lt;&gt;CZ")&amp;$AH$5&amp;A308-COUNTIF($H$295:$H308,"&lt;&gt;CZ"),IF(AND(H306="CZ",H305="CZ",H304="CZ",H303="CZ",AF306=AF303,AF306&lt;&gt;AF302,AF306&lt;&gt;AF307),A303-COUNTIF($H$295:$H303,"&lt;&gt;CZ")&amp;$AH$5&amp;A306-COUNTIF($H$295:$H306,"&lt;&gt;CZ"),IF(AND(H306="CZ",H305="CZ",H304="CZ",H307="CZ",AF307=AF304,AF306&lt;&gt;AF303,AF306&lt;&gt;AF308),A304-COUNTIF($H$295:$H304,"&lt;&gt;CZ")&amp;$AH$5&amp;A307-COUNTIF($H$295:$H307,"&lt;&gt;CZ"),IF(AND(H306="CZ",H305="CZ",H307="CZ",H308="CZ",AF308=AF305,AF306&lt;&gt;AF304,AF306&lt;&gt;AF309),A305-COUNTIF($H$295:$H305,"&lt;&gt;CZ")&amp;$AH$5&amp;A308-COUNTIF($H$295:$H308,"&lt;&gt;CZ"),IF(AND(H306="CZ",H307="CZ",H308="CZ",H309="CZ",AF306&lt;&gt;AF305,AF306=AF309,AF306&lt;&gt;AF310),A306-COUNTIF($H$295:$H306,"&lt;&gt;CZ")&amp;$AH$5&amp;A309-COUNTIF($H$295:$H309,"&lt;&gt;CZ"),IF(AND(H306="CZ",H305="CZ",H304="CZ",H303="CZ",H302="CZ",AF306=AF302,AF306&lt;&gt;AF301,AF306&lt;&gt;AF307),A302-COUNTIF($H$295:$H302,"&lt;&gt;CZ")&amp;$AH$5&amp;A306-COUNTIF($H$295:$H306,"&lt;&gt;CZ"),IF(AND(H306="CZ",H305="CZ",H304="CZ",H303="CZ",H307="CZ",AF307=AF303,AF306&lt;&gt;AF302,AF306&lt;&gt;AF308),A303-COUNTIF($H$295:$H303,"&lt;&gt;CZ")&amp;$AH$5&amp;A307-COUNTIF($H$295:$H307,"&lt;&gt;CZ"),IF(AND(H306="CZ",H305="CZ",H304="CZ",H307="CZ",H308="CZ",AF308=AF304,AF306&lt;&gt;AF303,AF306&lt;&gt;AF309),A304-COUNTIF($H$295:$H304,"&lt;&gt;CZ")&amp;$AH$5&amp;A308-COUNTIF($H$295:$H308,"&lt;&gt;CZ"),IF(AND(H306="CZ",H305="CZ",H307="CZ",H308="CZ",H309="CZ",AF309=AF305,AF306&lt;&gt;AF304,AF306&lt;&gt;AF310),A305-COUNTIF($H$295:$H305,"&lt;&gt;CZ")&amp;$AH$5&amp;A309-COUNTIF($H$295:$H309,"&lt;&gt;CZ"),IF(AND(H306="CZ",H307="CZ",H308="CZ",H309="CZ",H310="CZ",AF306&lt;&gt;AF305,AF306=AF310,AF306&lt;&gt;AF311),A306-COUNTIF($H$295:$H306,"&lt;&gt;CZ")&amp;$AH$5&amp;A310-COUNTIF($H$295:$H310,"&lt;&gt;CZ"),IF(AND(H306="CZ",H305&lt;&gt;"CZ",AF306=AF305,AF306&lt;&gt;AF304,AF306&lt;&gt;AF307),A306-COUNTIF($H$295:$H306,"&lt;&gt;CZ"),IF(AND(H306="CZ",H307&lt;&gt;"CZ",AF306&lt;&gt;AF305,AF306=AF307,AF306&lt;&gt;AF308),A306-COUNTIF($H$295:$H306,"&lt;&gt;CZ"),IF(AND(H306="CZ",H305&lt;&gt;"CZ",H304="CZ",AF306=AF304,AF306&lt;&gt;AF303,AF306&lt;&gt;AF307),A304-COUNTIF($H$295:$H304,"&lt;&gt;CZ")&amp;$AH$5&amp;A306-COUNTIF($H$295:$H306,"&lt;&gt;CZ"),IF(AND(H306="CZ",H305="CZ",H304&lt;&gt;"CZ",AF306=AF304,AF306&lt;&gt;AF303,AF306&lt;&gt;AF307),A305-COUNTIF($H$295:$H304,"&lt;&gt;CZ")&amp;$AH$5&amp;A306-COUNTIF($H$295:$H306,"&lt;&gt;CZ"),IF(AND(H306="CZ",H305&lt;&gt;"CZ",H304&lt;&gt;"CZ",AF306=AF304,AF306&lt;&gt;AF303,AF306&lt;&gt;AF307),A306-COUNTIF($H$295:$H306,"&lt;&gt;CZ"),IF(AND(H306="CZ",H305&lt;&gt;"CZ",H307="CZ",AF306=AF305,AF306&lt;&gt;AF304,AF306=AF307,AF306&lt;&gt;AF308),A306-COUNTIF($H$295:$H305,"&lt;&gt;CZ")&amp;$AH$5&amp;A307-COUNTIF($H$295:$H307,"&lt;&gt;CZ"),IF(AND(H306="CZ",H305="CZ",H307&lt;&gt;"CZ",AF307=AF305,AF306&lt;&gt;AF304,AF306&lt;&gt;AF308),A305-COUNTIF($H$295:$H305,"&lt;&gt;CZ")&amp;$AH$5&amp;A307-COUNTIF($H$295:$H307,"&lt;&gt;CZ"),IF(AND(H306="CZ",H305&lt;&gt;"CZ",H307&lt;&gt;"CZ",AF307=AF305,AF306&lt;&gt;AF304,AF306&lt;&gt;AF308),A306-COUNTIF($H$295:$H305,"&lt;&gt;CZ"),IF(AND(H306="CZ",H307&lt;&gt;"CZ",H308="CZ",AF306&lt;&gt;AF305,AF306=AF308,AF306&lt;&gt;AF309),A306-COUNTIF($H$295:$H306,"&lt;&gt;CZ")&amp;$AH$5&amp;A308-COUNTIF($H$295:$H308,"&lt;&gt;CZ"),IF(AND(H306="CZ",H307="CZ",H308&lt;&gt;"CZ",AF306&lt;&gt;AF305,AF306=AF308,AF306&lt;&gt;AF309),A306-COUNTIF($H$295:$H306,"&lt;&gt;CZ")&amp;$AH$5&amp;A308-COUNTIF($H$295:$H308,"&lt;&gt;CZ"),IF(AND(H306="CZ",H307&lt;&gt;"CZ",H308&lt;&gt;"CZ",AF306&gt;0,AF306&lt;&gt;AF305,AF306=AF308,AF306&lt;&gt;AF309),A306-COUNTIF($H$295:$H306,"&lt;&gt;CZ"),IF(AND(H306="CZ",H305&lt;&gt;"CZ",H304="CZ",H303="CZ",AF306=AF303,AF306&lt;&gt;AF302,AF306&lt;&gt;AF307),A303-COUNTIF($H$295:$H303,"&lt;&gt;CZ")&amp;$AH$5&amp;A306-COUNTIF($H$295:$H306,"&lt;&gt;CZ"),IF(AND(H306="CZ",H305="CZ",H304&lt;&gt;"CZ",H303="CZ",AF306=AF303,AF306&lt;&gt;AF302,AF306&lt;&gt;AF307),A303-COUNTIF($H$295:$H303,"&lt;&gt;CZ")&amp;$AH$5&amp;A306-COUNTIF($H$295:$H306,"&lt;&gt;CZ"),IF(AND(H306="CZ",H305="CZ",H304="CZ",H303&lt;&gt;"CZ",AF306=AF303,AF306&lt;&gt;AF302,AF306&lt;&gt;AF307),A304-COUNTIF($H$295:$H303,"&lt;&gt;CZ")&amp;$AH$5&amp;A306-COUNTIF($H$295:$H306,"&lt;&gt;CZ"),IF(AND(H306="CZ",H305&lt;&gt;"CZ",H304&lt;&gt;"CZ",H303="CZ",AF306=AF303,AF306&lt;&gt;AF302,AF306&lt;&gt;AF307),A303-COUNTIF($H$295:$H303,"&lt;&gt;CZ")&amp;$AH$5&amp;A306-COUNTIF($H$295:$H306,"&lt;&gt;CZ"),IF(AND(H306="CZ",H305&lt;&gt;"CZ",H304="CZ",H303&lt;&gt;"CZ",AF306=AF303,AF306&lt;&gt;AF302,AF306&lt;&gt;AF307),A304-COUNTIF($H$295:$H303,"&lt;&gt;CZ")&amp;$AH$5&amp;A306-COUNTIF($H$295:$H306,"&lt;&gt;CZ"),IF(AND(H306="CZ",H305="CZ",H304&lt;&gt;"CZ",H303&lt;&gt;"CZ",AF306=AF303,AF306&lt;&gt;AF302,AF306&lt;&gt;AF307),A304-COUNTIF($H$295:$H303,"&lt;&gt;CZ")&amp;$AH$5&amp;A306-COUNTIF($H$295:$H306,"&lt;&gt;CZ"),IF(AND(H306="CZ",H305&lt;&gt;"CZ",H304&lt;&gt;"CZ",H303&lt;&gt;"CZ",AF306=AF303,AF306&lt;&gt;AF302,AF306&lt;&gt;AF307),A306-COUNTIF($H$295:$H306,"&lt;&gt;CZ"),IF(AND(H306="CZ",H305="CZ",H304&lt;&gt;"CZ",H307="CZ",AF306=AF304,AF306&lt;&gt;AF303,AF306=AF307,AF306&lt;&gt;AF308),A305-COUNTIF($H$295:$H304,"&lt;&gt;CZ")&amp;$AH$5&amp;A307-COUNTIF($H$295:$H307,"&lt;&gt;CZ"),IF(AND(H306="CZ",H305="CZ",H304="CZ",H307&lt;&gt;"CZ",AF306=AF304,AF306&lt;&gt;AF303,AF306=AF307,AF306&lt;&gt;AF308),A304-COUNTIF($H$295:$H304,"&lt;&gt;CZ")&amp;$AH$5&amp;A307-COUNTIF($H$295:$H307,"&lt;&gt;CZ"),IF(AND(H306="CZ",H305&lt;&gt;"CZ",H304&lt;&gt;"CZ",H307="CZ",AF306=AF304,AF306&lt;&gt;AF303,AF306=AF307,AF306&lt;&gt;AF308),A305-COUNTIF($H$295:$H304,"&lt;&gt;CZ")&amp;$AH$5&amp;A307-COUNTIF($H$295:$H307,"&lt;&gt;CZ"),IF(AND(H306="CZ",H305&lt;&gt;"CZ",H304="CZ",H307="CZ",AF306=AF304,AF306&lt;&gt;AF303,AF306=AF307,AF306&lt;&gt;AF308),A304-COUNTIF($H$295:$H304,"&lt;&gt;CZ")&amp;$AH$5&amp;A307-COUNTIF($H$295:$H307,"&lt;&gt;CZ"),IF(AND(H306="CZ",H305&lt;&gt;"CZ",H304="CZ",H307&lt;&gt;"CZ",AF306=AF304,AF306&lt;&gt;AF303,AF306=AF307,AF306&lt;&gt;AF308),A304-COUNTIF($H$295:$H304,"&lt;&gt;CZ")&amp;$AH$5&amp;A307-COUNTIF($H$295:$H307,"&lt;&gt;CZ"),IF(AND(H306="CZ",H305="CZ",H304&lt;&gt;"CZ",H307&lt;&gt;"CZ",AF307=AF304,AF306&lt;&gt;AF303,AF306&lt;&gt;AF308),A305-COUNTIF($H$295:$H304,"&lt;&gt;CZ")&amp;$AH$5&amp;A307-COUNTIF($H$295:$H307,"&lt;&gt;CZ"),IF(AND(H306="CZ",H305&lt;&gt;"CZ",H304&lt;&gt;"CZ",H307&lt;&gt;"CZ",AF307=AF304,AF306&lt;&gt;AF303,AF306&lt;&gt;AF308),A305-COUNTIF($H$295:$H304,"&lt;&gt;CZ"),IF(AND(H306="CZ",H305&lt;&gt;"CZ",H307="CZ",H308="CZ",AF308=AF305,AF306&lt;&gt;AF304,AF306&lt;&gt;AF309),A306-COUNTIF($H$295:$H305,"&lt;&gt;CZ")&amp;$AH$5&amp;A308-COUNTIF($H$295:$H308,"&lt;&gt;CZ"),IF(AND(H306="CZ",H305="CZ",H307&lt;&gt;"CZ",H308="CZ",AF308=AF305,AF306&lt;&gt;AF304,AF306&lt;&gt;AF309),A305-COUNTIF($H$295:$H305,"&lt;&gt;CZ")&amp;$AH$5&amp;A308-COUNTIF($H$295:$H308,"&lt;&gt;CZ"),IF(AND(H306="CZ",H305="CZ",H307="CZ",H308&lt;&gt;"CZ",AF308=AF305,AF306&lt;&gt;AF304,AF306&lt;&gt;AF309),A305-COUNTIF($H$295:$H305,"&lt;&gt;CZ")&amp;$AH$5&amp;A308-COUNTIF($H$295:$H308,"&lt;&gt;CZ"),IF(AND(H306="CZ",H305&lt;&gt;"CZ",H307&lt;&gt;"CZ",H308="CZ",AF308=AF305,AF306&lt;&gt;AF304,AF306&lt;&gt;AF309),A306-COUNTIF($H$295:$H305,"&lt;&gt;CZ")&amp;$AH$5&amp;A308-COUNTIF($H$295:$H308,"&lt;&gt;CZ"),IF(AND(H306="CZ",H305&lt;&gt;"CZ",H307="CZ",H308&lt;&gt;"CZ",AF308=AF305,AF306&lt;&gt;AF304,AF306&lt;&gt;AF309),A306-COUNTIF($H$295:$H305,"&lt;&gt;CZ")&amp;$AH$5&amp;A308-COUNTIF($H$295:$H308,"&lt;&gt;CZ"),IF(AND(H306="CZ",H305="CZ",H307&lt;&gt;"CZ",H308&lt;&gt;"CZ",AF308=AF305,AF306&lt;&gt;AF304,AF306&lt;&gt;AF309),A305-COUNTIF($H$295:$H305,"&lt;&gt;CZ")&amp;$AH$5&amp;A308-COUNTIF($H$295:$H308,"&lt;&gt;CZ"),IF(AND(H306="CZ",H305&lt;&gt;"CZ",H307&lt;&gt;"CZ",H308&lt;&gt;"CZ",AF308=AF305,AF306&lt;&gt;AF304,AF306&lt;&gt;AF309),A306-COUNTIF($H$295:$H305,"&lt;&gt;CZ"),IF(AND(H306="CZ",H307="CZ",H308="CZ",H309&lt;&gt;"CZ",AF306&lt;&gt;AF305,AF306=AF309,AF306&lt;&gt;AF310),A306-COUNTIF($H$295:$H306,"&lt;&gt;CZ")&amp;$AH$5&amp;A309-COUNTIF($H$295:$H309,"&lt;&gt;CZ"),IF(AND(H306="CZ",H307="CZ",H308&lt;&gt;"CZ",H309="CZ",AF306&lt;&gt;AF305,AF306=AF309,AF306&lt;&gt;AF310),A306-COUNTIF($H$295:$H306,"&lt;&gt;CZ")&amp;$AH$5&amp;A309-COUNTIF($H$295:$H309,"&lt;&gt;CZ"),IF(AND(H306="CZ",H307&lt;&gt;"CZ",H308="CZ",H309="CZ",AF306&lt;&gt;AF305,AF306=AF309,AF306&lt;&gt;AF310),A306-COUNTIF($H$295:$H306,"&lt;&gt;CZ")&amp;$AH$5&amp;A309-COUNTIF($H$295:$H309,"&lt;&gt;CZ"),IF(AND(H306="CZ",H307&lt;&gt;"CZ",H308&lt;&gt;"CZ",H309="CZ",AF306&lt;&gt;AF305,AF306=AF309,AF306&lt;&gt;AF310),A306-COUNTIF($H$295:$H306,"&lt;&gt;CZ")&amp;$AH$5&amp;A309-COUNTIF($H$295:$H309,"&lt;&gt;CZ"),"")))))))))))))))))))))))))))))))))))))))))))))))))))))</f>
        <v/>
      </c>
      <c r="AJ306" s="102" t="str">
        <f>IF(AI306&lt;&gt;"","",IF(AND(H306="CZ",H307&lt;&gt;"CZ",H308="CZ",H309&lt;&gt;"CZ",AF306&lt;&gt;AF305,AF306=AF309,AF306&lt;&gt;AF310),A306-COUNTIF($H$295:$H306,"&lt;&gt;CZ")&amp;$AH$5&amp;A309-COUNTIF($H$295:$H309,"&lt;&gt;CZ"),IF(AND(H306="CZ",H307="CZ",H308&lt;&gt;"CZ",H309&lt;&gt;"CZ",AF306&lt;&gt;AF305,AF306=AF309,AF306&lt;&gt;AF310),A306-COUNTIF($H$295:$H306,"&lt;&gt;CZ")&amp;$AH$5&amp;A309-COUNTIF($H$295:$H309,"&lt;&gt;CZ"),IF(AND(H306="CZ",H307&lt;&gt;"CZ",H308&lt;&gt;"CZ",H309&lt;&gt;"CZ",AF306&lt;&gt;AF305,AF306=AF309,AF306&lt;&gt;AF310),A306-COUNTIF($H$295:$H306,"&lt;&gt;CZ"),IF(AND(H306="CZ",H305&lt;&gt;"CZ",H304="CZ",H303="CZ",H302="CZ",AF306=AF302,AF306&lt;&gt;AF301,AF306&lt;&gt;AF307),A302-COUNTIFS($H$295:$H302,"&lt;&gt;CZ")&amp;$AH$5&amp;A306-COUNTIFS($H$295:$H306,"&lt;&gt;CZ"),IF(AND(H306="CZ",H305="CZ",H304&lt;&gt;"CZ",H303="CZ",H302="CZ",AF306=AF302,AF306&lt;&gt;AF301,AF306&lt;&gt;AF307),A302-COUNTIFS($H$295:$H302,"&lt;&gt;CZ")&amp;$AH$5&amp;A306-COUNTIFS($H$295:$H306,"&lt;&gt;CZ"),IF(AND(H306="CZ",H305="CZ",H304="CZ",H303&lt;&gt;"CZ",H302="CZ",AF306=AF302,AF306&lt;&gt;AF301,AF306&lt;&gt;AF307),A302-COUNTIFS($H$295:$H302,"&lt;&gt;CZ")&amp;$AH$5&amp;A306-COUNTIFS($H$295:$H306,"&lt;&gt;CZ"),IF(AND(H306="CZ",H305="CZ",H304="CZ",H303="CZ",H302&lt;&gt;"CZ",AF306=AF302,AF306&lt;&gt;AF301,AF306&lt;&gt;AF307),A303-COUNTIFS($H$295:$H302,"&lt;&gt;CZ")&amp;$AH$5&amp;A306-COUNTIFS($H$295:$H306,"&lt;&gt;CZ"),IF(AND(H306="CZ",H305&lt;&gt;"CZ",H304="CZ",H303="CZ",H302&lt;&gt;"CZ",AF306=AF302,AF306&lt;&gt;AF301,AF306&lt;&gt;AF307),A303-COUNTIFS($H$295:$H302,"&lt;&gt;CZ")&amp;$AH$5&amp;A306-COUNTIFS($H$295:$H306,"&lt;&gt;CZ"),IF(AND(H306="CZ",H305&lt;&gt;"CZ",H304="CZ",H303&lt;&gt;"CZ",H302="CZ",AF306=AF302,AF306&lt;&gt;AF301,AF306&lt;&gt;AF307),A302-COUNTIFS($H$295:$H302,"&lt;&gt;CZ")&amp;$AH$5&amp;A306-COUNTIFS($H$295:$H306,"&lt;&gt;CZ"),IF(AND(H306="CZ",H305&lt;&gt;"CZ",H304&lt;&gt;"CZ",H303="CZ",H302="CZ",AF306=AF302,AF306&lt;&gt;AF301,AF306&lt;&gt;AF307),A302-COUNTIFS($H$295:$H302,"&lt;&gt;CZ")&amp;$AH$5&amp;A306-COUNTIFS($H$295:$H306,"&lt;&gt;CZ"),IF(AND(H306="CZ",H305&lt;&gt;"CZ",H304&lt;&gt;"CZ",H303&lt;&gt;"CZ",H302="CZ",AF306=AF302,AF306&lt;&gt;AF301,AF306&lt;&gt;AF307),A302-COUNTIFS($H$295:$H302,"&lt;&gt;CZ")&amp;$AH$5&amp;A306-COUNTIFS($H$295:$H306,"&lt;&gt;CZ"),IF(AND(H306="CZ",H305&lt;&gt;"CZ",H304&lt;&gt;"CZ",H303="CZ",H302&lt;&gt;"CZ",AF306=AF302,AF306&lt;&gt;AF301,AF306&lt;&gt;AF307),A303-COUNTIFS($H$295:$H302,"&lt;&gt;CZ")&amp;$AH$5&amp;A306-COUNTIFS($H$295:$H306,"&lt;&gt;CZ"),IF(AND(H306="CZ",H305&lt;&gt;"CZ",H304="CZ",H303&lt;&gt;"CZ",H302&lt;&gt;"CZ",AF306=AF302,AF306&lt;&gt;AF301,AF306&lt;&gt;AF307),A303-COUNTIFS($H$295:$H302,"&lt;&gt;CZ")&amp;$AH$5&amp;A306-COUNTIFS($H$295:$H306,"&lt;&gt;CZ"),IF(AND(H306="CZ",H305="CZ",H304&lt;&gt;"CZ",H303&lt;&gt;"CZ",H302&lt;&gt;"CZ",AF306=AF302,AF306&lt;&gt;AF301,AF306&lt;&gt;AF307),A303-COUNTIFS($H$295:$H302,"&lt;&gt;CZ")&amp;$AH$5&amp;A306-COUNTIFS($H$295:$H306,"&lt;&gt;CZ"),IF(AND(H306="CZ",H305="CZ",H304&lt;&gt;"CZ",H303&lt;&gt;"CZ",H302="CZ",AF306=AF302,AF306&lt;&gt;AF301,AF306&lt;&gt;AF307),A302-COUNTIFS($H$295:$H302,"&lt;&gt;CZ")&amp;$AH$5&amp;A306-COUNTIFS($H$295:$H306,"&lt;&gt;CZ"),IF(AND(H306="CZ",H305="CZ",H304&lt;&gt;"CZ",H303="CZ",H302&lt;&gt;"CZ",AF306=AF302,AF306&lt;&gt;AF301,AF306&lt;&gt;AF307),A303-COUNTIFS($H$295:$H302,"&lt;&gt;CZ")&amp;$AH$5&amp;A306-COUNTIFS($H$295:$H306,"&lt;&gt;CZ"),IF(AND(H306="CZ",H305="CZ",H304="CZ",H303&lt;&gt;"CZ",H302&lt;&gt;"CZ",AF306=AF302,AF306&lt;&gt;AF301,AF306&lt;&gt;AF307),A303-COUNTIFS($H$295:$H302,"&lt;&gt;CZ")&amp;$AH$5&amp;A306-COUNTIFS($H$295:$H306,"&lt;&gt;CZ"),IF(AND(H306="CZ",H305&lt;&gt;"CZ",H304&lt;&gt;"CZ",H303&lt;&gt;"CZ",H302&lt;&gt;"CZ",AF306=AF302,AF306&lt;&gt;AF301,AF306&lt;&gt;AF307),A303-COUNTIFS($H$295:$H302,"&lt;&gt;CZ"),IF(AND(H306="CZ",H305&lt;&gt;"CZ",H304="CZ",H303="CZ",H307="CZ",AF307=AF303,AF306&lt;&gt;AF302,AF306&lt;&gt;AF308),A303-COUNTIFS($H$295:$H303,"&lt;&gt;CZ")&amp;$AH$5&amp;A307-COUNTIFS($H$295:$H307,"&lt;&gt;CZ"),IF(AND(H306="CZ",H305="CZ",H304&lt;&gt;"CZ",H303="CZ",H307="CZ",AF307=AF303,AF306&lt;&gt;AF302,AF306&lt;&gt;AF308),A303-COUNTIFS($H$295:$H303,"&lt;&gt;CZ")&amp;$AH$5&amp;A307-COUNTIFS($H$295:$H307,"&lt;&gt;CZ"),IF(AND(H306="CZ",H305="CZ",H304="CZ",H303&lt;&gt;"CZ",H307="CZ",AF307=AF303,AF306&lt;&gt;AF302,AF306&lt;&gt;AF308),A304-COUNTIFS($H$295:$H303,"&lt;&gt;CZ")&amp;$AH$5&amp;A307-COUNTIFS($H$295:$H307,"&lt;&gt;CZ"),IF(AND(H306="CZ",H305="CZ",H304="CZ",H303="CZ",H307&lt;&gt;"CZ",AF307=AF303,AF306&lt;&gt;AF302,AF306&lt;&gt;AF308),A303-COUNTIFS($H$295:$H303,"&lt;&gt;CZ")&amp;$AH$5&amp;A307-COUNTIFS($H$295:$H307,"&lt;&gt;CZ"),IF(AND(H306="CZ",H305&lt;&gt;"CZ",H304="CZ",H303="CZ",H307&lt;&gt;"CZ",AF307=AF303,AF306&lt;&gt;AF302,AF306&lt;&gt;AF308),A303-COUNTIFS($H$295:$H303,"&lt;&gt;CZ")&amp;$AH$5&amp;A307-COUNTIFS($H$295:$H307,"&lt;&gt;CZ"),IF(AND(H306="CZ",H305&lt;&gt;"CZ",H304="CZ",H303&lt;&gt;"CZ",H307="CZ",AF307=AF303,AF306&lt;&gt;AF302,AF306&lt;&gt;AF308),A304-COUNTIFS($H$295:$H303,"&lt;&gt;CZ")&amp;$AH$5&amp;A307-COUNTIFS($H$295:$H307,"&lt;&gt;CZ"),IF(AND(H306="CZ",H305&lt;&gt;"CZ",H304&lt;&gt;"CZ",H303="CZ",H307="CZ",AF307=AF303,AF306&lt;&gt;AF302,AF306&lt;&gt;AF308),A303-COUNTIFS($H$295:$H303,"&lt;&gt;CZ")&amp;$AH$5&amp;A307-COUNTIFS($H$295:$H307,"&lt;&gt;CZ"),IF(AND(H306="CZ",H305&lt;&gt;"CZ",H304&lt;&gt;"CZ",H303&lt;&gt;"CZ",H307="CZ",AF307=AF303,AF306&lt;&gt;AF302,AF306&lt;&gt;AF308),A304-COUNTIFS($H$295:$H303,"&lt;&gt;CZ")&amp;$AH$5&amp;A307-COUNTIFS($H$295:$H307,"&lt;&gt;CZ"),IF(AND(H306="CZ",H305&lt;&gt;"CZ",H304&lt;&gt;"CZ",H303="CZ",H307&lt;&gt;"CZ",AF307=AF303,AF306&lt;&gt;AF302,AF306&lt;&gt;AF308),A303-COUNTIFS($H$295:$H303,"&lt;&gt;CZ")&amp;$AH$5&amp;A307-COUNTIFS($H$295:$H307,"&lt;&gt;CZ"),IF(AND(H306="CZ",H305&lt;&gt;"CZ",H304="CZ",H303&lt;&gt;"CZ",H307&lt;&gt;"CZ",AF307=AF303,AF306&lt;&gt;AF302,AF306&lt;&gt;AF308),A304-COUNTIFS($H$295:$H303,"&lt;&gt;CZ")&amp;$AH$5&amp;A307-COUNTIFS($H$295:$H307,"&lt;&gt;CZ"),IF(AND(H306="CZ",H305="CZ",H304&lt;&gt;"CZ",H303&lt;&gt;"CZ",H307&lt;&gt;"CZ",AF307=AF303,AF306&lt;&gt;AF302,AF306&lt;&gt;AF308),A304-COUNTIFS($H$295:$H303,"&lt;&gt;CZ")&amp;$AH$5&amp;A307-COUNTIFS($H$295:$H307,"&lt;&gt;CZ"),IF(AND(H306="CZ",H305="CZ",H304&lt;&gt;"CZ",H303&lt;&gt;"CZ",H307="CZ",AF307=AF303,AF306&lt;&gt;AF302,AF306&lt;&gt;AF308),A304-COUNTIFS($H$295:$H303,"&lt;&gt;CZ")&amp;$AH$5&amp;A307-COUNTIFS($H$295:$H307,"&lt;&gt;CZ"),IF(AND(H306="CZ",H305="CZ",H304&lt;&gt;"CZ",H303="CZ",H307&lt;&gt;"CZ",AF307=AF303,AF306&lt;&gt;AF302,AF306&lt;&gt;AF308),A303-COUNTIFS($H$295:$H303,"&lt;&gt;CZ")&amp;$AH$5&amp;A307-COUNTIFS($H$295:$H307,"&lt;&gt;CZ"),IF(AND(H306="CZ",H305="CZ",H304="CZ",H303&lt;&gt;"CZ",H307&lt;&gt;"CZ",AF307=AF303,AF306&lt;&gt;AF302,AF306&lt;&gt;AF308),A304-COUNTIFS($H$295:$H303,"&lt;&gt;CZ")&amp;$AH$5&amp;A307-COUNTIFS($H$295:$H307,"&lt;&gt;CZ"),IF(AND(H306="CZ",H305&lt;&gt;"CZ",H304&lt;&gt;"CZ",H303&lt;&gt;"CZ",H307&lt;&gt;"CZ",AF307=AF303,AF306&lt;&gt;AF302,AF306&lt;&gt;AF308),A304-COUNTIFS($H$295:$H303,"&lt;&gt;CZ"),IF(AND(H306="CZ",H305&lt;&gt;"CZ",H304="CZ",H307="CZ",H308="CZ",AF308=AF304,AF306&lt;&gt;AF303,AF306&lt;&gt;AF309),A304-COUNTIFS($H$295:$H304,"&lt;&gt;CZ")&amp;$AH$5&amp;A308-COUNTIFS($H$295:$H308,"&lt;&gt;CZ"),IF(AND(H306="CZ",H305="CZ",H304&lt;&gt;"CZ",H307="CZ",H308="CZ",AF308=AF304,AF306&lt;&gt;AF303,AF306&lt;&gt;AF309),A305-COUNTIFS($H$295:$H304,"&lt;&gt;CZ")&amp;$AH$5&amp;A308-COUNTIFS($H$295:$H308,"&lt;&gt;CZ"),IF(AND(H306="CZ",H305="CZ",H304="CZ",H307&lt;&gt;"CZ",H308="CZ",AF308=AF304,AF306&lt;&gt;AF303,AF306&lt;&gt;AF309),A304-COUNTIFS($H$295:$H304,"&lt;&gt;CZ")&amp;$AH$5&amp;A308-COUNTIFS($H$295:$H308,"&lt;&gt;CZ"),IF(AND(H306="CZ",H305="CZ",H304="CZ",H307="CZ",H308&lt;&gt;"CZ",AF308=AF304,AF306&lt;&gt;AF303,AF306&lt;&gt;AF309),A304-COUNTIFS($H$295:$H304,"&lt;&gt;CZ")&amp;$AH$5&amp;A308-COUNTIFS($H$295:$H308,"&lt;&gt;CZ"),IF(AND(H306="CZ",H305&lt;&gt;"CZ",H304="CZ",H307="CZ",H308&lt;&gt;"CZ",AF308=AF304,AF306&lt;&gt;AF303,AF306&lt;&gt;AF309),A304-COUNTIFS($H$295:$H304,"&lt;&gt;CZ")&amp;$AH$5&amp;A308-COUNTIFS($H$295:$H308,"&lt;&gt;CZ"),IF(AND(H306="CZ",H305&lt;&gt;"CZ",H304="CZ",H307&lt;&gt;"CZ",H308="CZ",AF308=AF304,AF306&lt;&gt;AF303,AF306&lt;&gt;AF309),A304-COUNTIFS($H$295:$H304,"&lt;&gt;CZ")&amp;$AH$5&amp;A308-COUNTIFS($H$295:$H308,"&lt;&gt;CZ"),IF(AND(H306="CZ",H305&lt;&gt;"CZ",H304&lt;&gt;"CZ",H307="CZ",H308="CZ",AF308=AF304,AF306&lt;&gt;AF303,AF306&lt;&gt;AF309),A305-COUNTIFS($H$295:$H304,"&lt;&gt;CZ")&amp;$AH$5&amp;A308-COUNTIFS($H$295:$H308,"&lt;&gt;CZ"),IF(AND(H306="CZ",H305&lt;&gt;"CZ",H304&lt;&gt;"CZ",H307&lt;&gt;"CZ",H308="CZ",AF308=AF304,AF306&lt;&gt;AF303,AF306&lt;&gt;AF309),A305-COUNTIFS($H$295:$H304,"&lt;&gt;CZ")&amp;$AH$5&amp;A308-COUNTIFS($H$295:$H308,"&lt;&gt;CZ"),IF(AND(H306="CZ",H305&lt;&gt;"CZ",H304&lt;&gt;"CZ",H307="CZ",H308&lt;&gt;"CZ",AF308=AF304,AF306&lt;&gt;AF303,AF306&lt;&gt;AF309),A305-COUNTIFS($H$295:$H304,"&lt;&gt;CZ")&amp;$AH$5&amp;A308-COUNTIFS($H$295:$H308,"&lt;&gt;CZ"),IF(AND(H306="CZ",H305&lt;&gt;"CZ",H304="CZ",H307&lt;&gt;"CZ",H308&lt;&gt;"CZ",AF308=AF304,AF306&lt;&gt;AF303,AF306&lt;&gt;AF309),A304-COUNTIFS($H$295:$H304,"&lt;&gt;CZ")&amp;$AH$5&amp;A308-COUNTIFS($H$295:$H308,"&lt;&gt;CZ"),IF(AND(H306="CZ",H305="CZ",H304&lt;&gt;"CZ",H307&lt;&gt;"CZ",H308&lt;&gt;"CZ",AF308=AF304,AF306&lt;&gt;AF303,AF306&lt;&gt;AF309),A305-COUNTIFS($H$295:$H304,"&lt;&gt;CZ")&amp;$AH$5&amp;A308-COUNTIFS($H$295:$H308,"&lt;&gt;CZ"),IF(AND(H306="CZ",H305="CZ",H304&lt;&gt;"CZ",H307&lt;&gt;"CZ",H308="CZ",AF308=AF304,AF306&lt;&gt;AF303,AF306&lt;&gt;AF309),A305-COUNTIFS($H$295:$H304,"&lt;&gt;CZ")&amp;$AH$5&amp;A308-COUNTIFS($H$295:$H308,"&lt;&gt;CZ"),IF(AND(H306="CZ",H305="CZ",H304&lt;&gt;"CZ",H307="CZ",H308&lt;&gt;"CZ",AF308=AF304,AF306&lt;&gt;AF303,AF306&lt;&gt;AF309),A305-COUNTIFS($H$295:$H304,"&lt;&gt;CZ")&amp;$AH$5&amp;A308-COUNTIFS($H$295:$H308,"&lt;&gt;CZ"),IF(AND(H306="CZ",H305="CZ",H304="CZ",H307&lt;&gt;"CZ",H308&lt;&gt;"CZ",AF308=AF304,AF306&lt;&gt;AF303,AF306&lt;&gt;AF309),A304-COUNTIFS($H$295:$H304,"&lt;&gt;CZ")&amp;$AH$5&amp;A308-COUNTIFS($H$295:$H308,"&lt;&gt;CZ"),""))))))))))))))))))))))))))))))))))))))))))))))))</f>
        <v/>
      </c>
      <c r="AK306" s="102" t="str">
        <f>IF(AI306&lt;&gt;"","",IF(AJ306&lt;&gt;"","",IF(AND(H305="CZ",H304&lt;&gt;"CZ",H303&lt;&gt;"CZ",H306&lt;&gt;"CZ",H307&lt;&gt;"CZ",AF307=AF303,AF305&lt;&gt;AF302,AF305&lt;&gt;AF308),A304-COUNTIFS($H$295:$H303,"&lt;&gt;CZ"),IF(AND(H306="CZ",H305&lt;&gt;"CZ",H307="CZ",H308="CZ",H309="CZ",AF309=AF305,AF306&lt;&gt;AF304,AF306&lt;&gt;AF310),A306-COUNTIFS($H$295:$H305,"&lt;&gt;CZ")&amp;$AH$5&amp;A309-COUNTIFS($H$295:$H309,"&lt;&gt;CZ"),IF(AND(H306="CZ",H305="CZ",H307&lt;&gt;"CZ",H308="CZ",H309="CZ",AF309=AF305,AF306&lt;&gt;AF304,AF306&lt;&gt;AF310),A305-COUNTIFS($H$295:$H305,"&lt;&gt;CZ")&amp;$AH$5&amp;A309-COUNTIFS($H$295:$H309,"&lt;&gt;CZ"),IF(AND(H306="CZ",H305="CZ",H307="CZ",H308&lt;&gt;"CZ",H309="CZ",AF309=AF305,AF306&lt;&gt;AF304,AF306&lt;&gt;AF310),A305-COUNTIFS($H$295:$H305,"&lt;&gt;CZ")&amp;$AH$5&amp;A309-COUNTIFS($H$295:$H309,"&lt;&gt;CZ"),IF(AND(H306="CZ",H305="CZ",H307="CZ",H308="CZ",H309&lt;&gt;"CZ",AF309=AF305,AF306&lt;&gt;AF304,AF306&lt;&gt;AF310),A305-COUNTIFS($H$295:$H305,"&lt;&gt;CZ")&amp;$AH$5&amp;A309-COUNTIFS($H$295:$H309,"&lt;&gt;CZ"),IF(AND(H306="CZ",H305&lt;&gt;"CZ",H307="CZ",H308="CZ",H309&lt;&gt;"CZ",AF309=AF305,AF306&lt;&gt;AF304,AF306&lt;&gt;AF310),A306-COUNTIFS($H$295:$H305,"&lt;&gt;CZ")&amp;$AH$5&amp;A309-COUNTIFS($H$295:$H309,"&lt;&gt;CZ"),IF(AND(H306="CZ",H305&lt;&gt;"CZ",H307="CZ",H308&lt;&gt;"CZ",H309="CZ",AF309=AF305,AF306&lt;&gt;AF304,AF306&lt;&gt;AF310),A306-COUNTIFS($H$295:$H305,"&lt;&gt;CZ")&amp;$AH$5&amp;A309-COUNTIFS($H$295:$H309,"&lt;&gt;CZ"),IF(AND(H306="CZ",H305&lt;&gt;"CZ",H307&lt;&gt;"CZ",H308="CZ",H309="CZ",AF309=AF305,AF306&lt;&gt;AF304,AF306&lt;&gt;AF310),A306-COUNTIFS($H$295:$H305,"&lt;&gt;CZ")&amp;$AH$5&amp;A309-COUNTIFS($H$295:$H309,"&lt;&gt;CZ"),IF(AND(H306="CZ",H305&lt;&gt;"CZ",H307&lt;&gt;"CZ",H308&lt;&gt;"CZ",H309="CZ",AF309=AF305,AF306&lt;&gt;AF304,AF306&lt;&gt;AF310),A306-COUNTIFS($H$295:$H305,"&lt;&gt;CZ")&amp;$AH$5&amp;A309-COUNTIFS($H$295:$H309,"&lt;&gt;CZ"),IF(AND(H306="CZ",H305&lt;&gt;"CZ",H307&lt;&gt;"CZ",H308&lt;&gt;"CZ",H309&lt;&gt;"CZ",AF309=AF305,AF306&lt;&gt;AF304,AF306&lt;&gt;AF310),A309-COUNTIFS($H$295:$H309,"&lt;&gt;CZ"),IF(AND(H306="CZ",H305&lt;&gt;"CZ",H307&lt;&gt;"CZ",H308="CZ",H309&lt;&gt;"CZ",AF309=AF305,AF306&lt;&gt;AF304,AF306&lt;&gt;AF310),A306-COUNTIFS($H$295:$H305,"&lt;&gt;CZ")&amp;$AH$5&amp;A309-COUNTIFS($H$295:$H309,"&lt;&gt;CZ"),IF(AND(H306="CZ",H305="CZ",H307="CZ",H308&lt;&gt;"CZ",H309&lt;&gt;"CZ",AF309=AF305,AF306&lt;&gt;AF304,AF306&lt;&gt;AF310),A305-COUNTIFS($H$295:$H305,"&lt;&gt;CZ")&amp;$AH$5&amp;A309-COUNTIFS($H$295:$H309,"&lt;&gt;CZ"),IF(AND(H306="CZ",H305="CZ",H307&lt;&gt;"CZ",H308&lt;&gt;"CZ",H309&lt;&gt;"CZ",AF309=AF305,AF306&lt;&gt;AF304,AF306&lt;&gt;AF310),A305-COUNTIFS($H$295:$H305,"&lt;&gt;CZ")&amp;$AH$5&amp;A309-COUNTIFS($H$295:$H309,"&lt;&gt;CZ"),IF(AND(H306="CZ",H305="CZ",H307&lt;&gt;"CZ",H308&lt;&gt;"CZ",H309="CZ",AF309=AF305,AF306&lt;&gt;AF304,AF306&lt;&gt;AF310),A305-COUNTIFS($H$295:$H305,"&lt;&gt;CZ")&amp;$AH$5&amp;A309-COUNTIFS($H$295:$H309,"&lt;&gt;CZ"),IF(AND(H306="CZ",H305="CZ",H307&lt;&gt;"CZ",H308="CZ",H309&lt;&gt;"CZ",AF309=AF305,AF306&lt;&gt;AF304,AF306&lt;&gt;AF310),A305-COUNTIFS($H$295:$H305,"&lt;&gt;CZ")&amp;$AH$5&amp;A309-COUNTIFS($H$295:$H309,"&lt;&gt;CZ"),IF(AND(H306="CZ",H305&lt;&gt;"CZ",H307="CZ",H308&lt;&gt;"CZ",H309&lt;&gt;"CZ",AF309=AF305,AF306&lt;&gt;AF304,AF306&lt;&gt;AF310),A306-COUNTIFS($H$295:$H305,"&lt;&gt;CZ")&amp;$AH$5&amp;A309-COUNTIFS($H$295:$H309,"&lt;&gt;CZ"),IF(AND(H306="CZ",H307&lt;&gt;"CZ",H308="CZ",H309="CZ",H310="CZ",AF306=AF310,AF306&lt;&gt;AF305,AF306&lt;&gt;AF311),A306-COUNTIFS($H$295:$H306,"&lt;&gt;CZ")&amp;$AH$5&amp;A310-COUNTIFS($H$295:$H310,"&lt;&gt;CZ"),IF(AND(H306="CZ",H307="CZ",H308&lt;&gt;"CZ",H309="CZ",H310="CZ",AF306=AF310,AF306&lt;&gt;AF305,AF306&lt;&gt;AF311),A306-COUNTIFS($H$295:$H306,"&lt;&gt;CZ")&amp;$AH$5&amp;A310-COUNTIFS($H$295:$H310,"&lt;&gt;CZ"),IF(AND(H306="CZ",H307="CZ",H308="CZ",H309&lt;&gt;"CZ",H310="CZ",AF306=AF310,AF306&lt;&gt;AF305,AF306&lt;&gt;AF311),A306-COUNTIFS($H$295:$H306,"&lt;&gt;CZ")&amp;$AH$5&amp;A310-COUNTIFS($H$295:$H310,"&lt;&gt;CZ"),IF(AND(H306="CZ",H307="CZ",H308="CZ",H309="CZ",H310&lt;&gt;"CZ",AF306=AF310,AF306&lt;&gt;AF305,AF306&lt;&gt;AF311),A306-COUNTIFS($H$295:$H306,"&lt;&gt;CZ")&amp;$AH$5&amp;A310-COUNTIFS($H$295:$H310,"&lt;&gt;CZ"),IF(AND(H306="CZ",H305&lt;&gt;"CZ",H304="CZ",H303="CZ",H307&lt;&gt;"CZ",AF307=AF303,AF306&lt;&gt;AF302,AF306&lt;&gt;AF308),A303-COUNTIFS($H$295:$H303,"&lt;&gt;CZ")&amp;$AH$5&amp;A307-COUNTIFS($H$295:$H307,"&lt;&gt;CZ"),IF(AND(H306="CZ",H307&lt;&gt;"CZ",H308="CZ",H309="CZ",H310&lt;&gt;"CZ",AF306=AF310,AF306&lt;&gt;AF305,AF306&lt;&gt;AF311),A306-COUNTIFS($H$295:$H306,"&lt;&gt;CZ")&amp;$AH$5&amp;A310-COUNTIFS($H$295:$H310,"&lt;&gt;CZ"),IF(AND(H306="CZ",H307&lt;&gt;"CZ",H308="CZ",H309&lt;&gt;"CZ",H310="CZ",AF306=AF310,AF306&lt;&gt;AF305,AF306&lt;&gt;AF311),A306-COUNTIFS($H$295:$H306,"&lt;&gt;CZ")&amp;$AH$5&amp;A310-COUNTIFS($H$295:$H310,"&lt;&gt;CZ"),IF(AND(H306="CZ",H307&lt;&gt;"CZ",H308&lt;&gt;"CZ",H309="CZ",H310="CZ",AF306=AF310,AF306&lt;&gt;AF305,AF306&lt;&gt;AF311),A306-COUNTIFS($H$295:$H306,"&lt;&gt;CZ")&amp;$AH$5&amp;A310-COUNTIFS($H$295:$H310,"&lt;&gt;CZ"),IF(AND(H306="CZ",H307&lt;&gt;"CZ",H308&lt;&gt;"CZ",H309&lt;&gt;"CZ",H310="CZ",AF306=AF310,AF306&lt;&gt;AF305,AF306&lt;&gt;AF311),A306-COUNTIFS($H$295:$H306,"&lt;&gt;CZ")&amp;$AH$5&amp;A310-COUNTIFS($H$295:$H310,"&lt;&gt;CZ"),IF(AND(H306="CZ",H307&lt;&gt;"CZ",H308&lt;&gt;"CZ",H309="CZ",H310&lt;&gt;"CZ",AF306=AF310,AF306&lt;&gt;AF305,AF306&lt;&gt;AF311),A306-COUNTIFS($H$295:$H306,"&lt;&gt;CZ")&amp;$AH$5&amp;A310-COUNTIFS($H$295:$H310,"&lt;&gt;CZ"),IF(AND(H306="CZ",H307&lt;&gt;"CZ",H308="CZ",H309&lt;&gt;"CZ",H310&lt;&gt;"CZ",AF306=AF310,AF306&lt;&gt;AF305,AF306&lt;&gt;AF311),A306-COUNTIFS($H$295:$H306,"&lt;&gt;CZ")&amp;$AH$5&amp;A310-COUNTIFS($H$295:$H310,"&lt;&gt;CZ"),IF(AND(H306="CZ",H307="CZ",H308&lt;&gt;"CZ",H309&lt;&gt;"CZ",H310&lt;&gt;"CZ",AF306=AF310,AF306&lt;&gt;AF305,AF306&lt;&gt;AF311),A306-COUNTIFS($H$295:$H306,"&lt;&gt;CZ")&amp;$AH$5&amp;A310-COUNTIFS($H$295:$H310,"&lt;&gt;CZ"),IF(AND(H306="CZ",H307="CZ",H308="CZ",H309&lt;&gt;"CZ",H310&lt;&gt;"CZ",AF306=AF310,AF306&lt;&gt;AF305,AF306&lt;&gt;AF311),A306-COUNTIFS($H$295:$H306,"&lt;&gt;CZ")&amp;$AH$5&amp;A310-COUNTIFS($H$295:$H310,"&lt;&gt;CZ"),IF(AND(H306="CZ",H307="CZ",H308&lt;&gt;"CZ",H309="CZ",H310&lt;&gt;"CZ",AF306=AF310,AF306&lt;&gt;AF305,AF306&lt;&gt;AF311),A306-COUNTIFS($H$295:$H306,"&lt;&gt;CZ")&amp;$AH$5&amp;A310-COUNTIFS($H$295:$H310,"&lt;&gt;CZ"),IF(AND(H306="CZ",H307="CZ",H308="CZ",H309&lt;&gt;"CZ",H310&lt;&gt;"CZ",AF306=AF310,AF306&lt;&gt;AF305,AF306&lt;&gt;AF311),A306-COUNTIFS($H$295:$H306,"&lt;&gt;CZ")&amp;$AH$5&amp;A310-COUNTIFS($H$295:$H310,"&lt;&gt;CZ"),IF(AND(H306="CZ",H307="CZ",H308&lt;&gt;"CZ",H309&lt;&gt;"CZ",H310&lt;&gt;"CZ",AF306=AF310,AF306&lt;&gt;AF305,AF306&lt;&gt;AF311),A310-COUNTIFS($H$295:$H310,"&lt;&gt;CZ"),""))))))))))))))))))))))))))))))))))</f>
        <v/>
      </c>
      <c r="AL306" s="120" t="str">
        <f t="shared" si="19"/>
        <v/>
      </c>
    </row>
    <row r="307" spans="1:38" s="104" customFormat="1" ht="15" hidden="1" customHeight="1">
      <c r="A307" s="105">
        <f t="shared" si="20"/>
        <v>13</v>
      </c>
      <c r="B307" s="106" t="e">
        <f>IF(VLOOKUP(A307,[1]CHLAPCI!$D$216:$G$265,4,FALSE)&gt;0,VLOOKUP(A307,[1]CHLAPCI!$D$216:$G$265,4,FALSE),"")</f>
        <v>#N/A</v>
      </c>
      <c r="C307" s="107" t="str">
        <f>IF(ISNUMBER(B307),VLOOKUP(B307,[1]CHLAPCI!$G:$AB,2,FALSE),"")</f>
        <v/>
      </c>
      <c r="D307" s="107" t="str">
        <f>IF(ISNUMBER(B307),VLOOKUP(B307,[1]CHLAPCI!$G:$AB,3,FALSE),"")</f>
        <v/>
      </c>
      <c r="E307" s="106" t="str">
        <f>IF(ISNUMBER(B307),VLOOKUP(B307,[1]CHLAPCI!$G:$AB,4,FALSE),"")</f>
        <v/>
      </c>
      <c r="F307" s="108"/>
      <c r="G307" s="109" t="str">
        <f>IF(ISNUMBER(B307),VLOOKUP(B307,[1]CHLAPCI!$G:$AB,6,FALSE),"")</f>
        <v/>
      </c>
      <c r="H307" s="110" t="str">
        <f>IF(ISNUMBER(B307),VLOOKUP(B307,[1]CHLAPCI!$G:$AF,23,FALSE),"")</f>
        <v/>
      </c>
      <c r="I307" s="171"/>
      <c r="J307" s="112" t="str">
        <f t="shared" si="21"/>
        <v/>
      </c>
      <c r="K307" s="111"/>
      <c r="L307" s="112" t="str">
        <f t="shared" si="22"/>
        <v/>
      </c>
      <c r="M307" s="111"/>
      <c r="N307" s="112" t="str">
        <f t="shared" si="23"/>
        <v/>
      </c>
      <c r="O307" s="111"/>
      <c r="P307" s="112" t="str">
        <f t="shared" si="24"/>
        <v/>
      </c>
      <c r="Q307" s="111"/>
      <c r="R307" s="112" t="str">
        <f t="shared" si="25"/>
        <v/>
      </c>
      <c r="S307" s="113"/>
      <c r="T307" s="112" t="str">
        <f t="shared" si="26"/>
        <v/>
      </c>
      <c r="U307" s="111"/>
      <c r="V307" s="112" t="str">
        <f t="shared" si="27"/>
        <v/>
      </c>
      <c r="W307" s="111"/>
      <c r="X307" s="112" t="str">
        <f t="shared" si="28"/>
        <v/>
      </c>
      <c r="Y307" s="111"/>
      <c r="Z307" s="112" t="str">
        <f t="shared" si="29"/>
        <v/>
      </c>
      <c r="AA307" s="111"/>
      <c r="AB307" s="112" t="str">
        <f t="shared" si="30"/>
        <v/>
      </c>
      <c r="AC307" s="111"/>
      <c r="AD307" s="112" t="str">
        <f t="shared" si="31"/>
        <v/>
      </c>
      <c r="AE307" s="116">
        <f t="shared" si="32"/>
        <v>0</v>
      </c>
      <c r="AF307" s="117" t="str">
        <f t="shared" si="33"/>
        <v/>
      </c>
      <c r="AG307" s="118" t="str">
        <f t="shared" si="34"/>
        <v/>
      </c>
      <c r="AH307" s="100" t="str">
        <f t="shared" ca="1" si="18"/>
        <v/>
      </c>
      <c r="AI307" s="119" t="str">
        <f>IF(H307="","",IF(H307&lt;&gt;"CZ","NE",IF(AND(H307="CZ",AF306&lt;&gt;AF307,AF307&lt;&gt;AF308),A307-COUNTIF($H$295:$H307,"&lt;&gt;CZ"),IF(AND(H307="CZ",H306="CZ",AF307=AF306,AF307&lt;&gt;AF305,AF307&lt;&gt;AF308),A306-COUNTIF($H$295:$H307,"&lt;&gt;CZ")&amp;$AH$5&amp;A307-COUNTIF($H$295:$H307,"&lt;&gt;CZ"),IF(AND(H307="CZ",H308="CZ",AF307&lt;&gt;AF306,AF307=AF308,AF307&lt;&gt;AF309),A307-COUNTIF($H$295:$H307,"&lt;&gt;CZ")&amp;$AH$5&amp;A308-COUNTIF($H$295:$H308,"&lt;&gt;CZ"),IF(AND(H307="CZ",H306="CZ",H305="CZ",AF307=AF305,AF307&lt;&gt;AF304,AF307&lt;&gt;AF308),A305-COUNTIF($H$295:$H307,"&lt;&gt;CZ")&amp;$AH$5&amp;A307-COUNTIF($H$295:$H307,"&lt;&gt;CZ"),IF(AND(H307="CZ",H306="CZ",H308="CZ",AF308=AF306,AF307&lt;&gt;AF305,AF307&lt;&gt;AF309),A306-COUNTIF($H$295:$H306,"&lt;&gt;CZ")&amp;$AH$5&amp;A308-COUNTIF($H$295:$H308,"&lt;&gt;CZ"),IF(AND(H307="CZ",H308="CZ",H309="CZ",AF307&lt;&gt;AF306,AF307=AF309,AF307&lt;&gt;AF310),A307-COUNTIF($H$295:$H307,"&lt;&gt;CZ")&amp;$AH$5&amp;A309-COUNTIF($H$295:$H309,"&lt;&gt;CZ"),IF(AND(H307="CZ",H306="CZ",H305="CZ",H304="CZ",AF307=AF304,AF307&lt;&gt;AF303,AF307&lt;&gt;AF308),A304-COUNTIF($H$295:$H304,"&lt;&gt;CZ")&amp;$AH$5&amp;A307-COUNTIF($H$295:$H307,"&lt;&gt;CZ"),IF(AND(H307="CZ",H306="CZ",H305="CZ",H308="CZ",AF308=AF305,AF307&lt;&gt;AF304,AF307&lt;&gt;AF309),A305-COUNTIF($H$295:$H305,"&lt;&gt;CZ")&amp;$AH$5&amp;A308-COUNTIF($H$295:$H308,"&lt;&gt;CZ"),IF(AND(H307="CZ",H306="CZ",H308="CZ",H309="CZ",AF309=AF306,AF307&lt;&gt;AF305,AF307&lt;&gt;AF310),A306-COUNTIF($H$295:$H306,"&lt;&gt;CZ")&amp;$AH$5&amp;A309-COUNTIF($H$295:$H309,"&lt;&gt;CZ"),IF(AND(H307="CZ",H308="CZ",H309="CZ",H310="CZ",AF307&lt;&gt;AF306,AF307=AF310,AF307&lt;&gt;AF311),A307-COUNTIF($H$295:$H307,"&lt;&gt;CZ")&amp;$AH$5&amp;A310-COUNTIF($H$295:$H310,"&lt;&gt;CZ"),IF(AND(H307="CZ",H306="CZ",H305="CZ",H304="CZ",H303="CZ",AF307=AF303,AF307&lt;&gt;AF302,AF307&lt;&gt;AF308),A303-COUNTIF($H$295:$H303,"&lt;&gt;CZ")&amp;$AH$5&amp;A307-COUNTIF($H$295:$H307,"&lt;&gt;CZ"),IF(AND(H307="CZ",H306="CZ",H305="CZ",H304="CZ",H308="CZ",AF308=AF304,AF307&lt;&gt;AF303,AF307&lt;&gt;AF309),A304-COUNTIF($H$295:$H304,"&lt;&gt;CZ")&amp;$AH$5&amp;A308-COUNTIF($H$295:$H308,"&lt;&gt;CZ"),IF(AND(H307="CZ",H306="CZ",H305="CZ",H308="CZ",H309="CZ",AF309=AF305,AF307&lt;&gt;AF304,AF307&lt;&gt;AF310),A305-COUNTIF($H$295:$H305,"&lt;&gt;CZ")&amp;$AH$5&amp;A309-COUNTIF($H$295:$H309,"&lt;&gt;CZ"),IF(AND(H307="CZ",H306="CZ",H308="CZ",H309="CZ",H310="CZ",AF310=AF306,AF307&lt;&gt;AF305,AF307&lt;&gt;AF311),A306-COUNTIF($H$295:$H306,"&lt;&gt;CZ")&amp;$AH$5&amp;A310-COUNTIF($H$295:$H310,"&lt;&gt;CZ"),IF(AND(H307="CZ",H308="CZ",H309="CZ",H310="CZ",H311="CZ",AF307&lt;&gt;AF306,AF307=AF311,AF307&lt;&gt;AF312),A307-COUNTIF($H$295:$H307,"&lt;&gt;CZ")&amp;$AH$5&amp;A311-COUNTIF($H$295:$H311,"&lt;&gt;CZ"),IF(AND(H307="CZ",H306&lt;&gt;"CZ",AF307=AF306,AF307&lt;&gt;AF305,AF307&lt;&gt;AF308),A307-COUNTIF($H$295:$H307,"&lt;&gt;CZ"),IF(AND(H307="CZ",H308&lt;&gt;"CZ",AF307&lt;&gt;AF306,AF307=AF308,AF307&lt;&gt;AF309),A307-COUNTIF($H$295:$H307,"&lt;&gt;CZ"),IF(AND(H307="CZ",H306&lt;&gt;"CZ",H305="CZ",AF307=AF305,AF307&lt;&gt;AF304,AF307&lt;&gt;AF308),A305-COUNTIF($H$295:$H305,"&lt;&gt;CZ")&amp;$AH$5&amp;A307-COUNTIF($H$295:$H307,"&lt;&gt;CZ"),IF(AND(H307="CZ",H306="CZ",H305&lt;&gt;"CZ",AF307=AF305,AF307&lt;&gt;AF304,AF307&lt;&gt;AF308),A306-COUNTIF($H$295:$H305,"&lt;&gt;CZ")&amp;$AH$5&amp;A307-COUNTIF($H$295:$H307,"&lt;&gt;CZ"),IF(AND(H307="CZ",H306&lt;&gt;"CZ",H305&lt;&gt;"CZ",AF307=AF305,AF307&lt;&gt;AF304,AF307&lt;&gt;AF308),A307-COUNTIF($H$295:$H307,"&lt;&gt;CZ"),IF(AND(H307="CZ",H306&lt;&gt;"CZ",H308="CZ",AF307=AF306,AF307&lt;&gt;AF305,AF307=AF308,AF307&lt;&gt;AF309),A307-COUNTIF($H$295:$H306,"&lt;&gt;CZ")&amp;$AH$5&amp;A308-COUNTIF($H$295:$H308,"&lt;&gt;CZ"),IF(AND(H307="CZ",H306="CZ",H308&lt;&gt;"CZ",AF308=AF306,AF307&lt;&gt;AF305,AF307&lt;&gt;AF309),A306-COUNTIF($H$295:$H306,"&lt;&gt;CZ")&amp;$AH$5&amp;A308-COUNTIF($H$295:$H308,"&lt;&gt;CZ"),IF(AND(H307="CZ",H306&lt;&gt;"CZ",H308&lt;&gt;"CZ",AF308=AF306,AF307&lt;&gt;AF305,AF307&lt;&gt;AF309),A307-COUNTIF($H$295:$H306,"&lt;&gt;CZ"),IF(AND(H307="CZ",H308&lt;&gt;"CZ",H309="CZ",AF307&lt;&gt;AF306,AF307=AF309,AF307&lt;&gt;AF310),A307-COUNTIF($H$295:$H307,"&lt;&gt;CZ")&amp;$AH$5&amp;A309-COUNTIF($H$295:$H309,"&lt;&gt;CZ"),IF(AND(H307="CZ",H308="CZ",H309&lt;&gt;"CZ",AF307&lt;&gt;AF306,AF307=AF309,AF307&lt;&gt;AF310),A307-COUNTIF($H$295:$H307,"&lt;&gt;CZ")&amp;$AH$5&amp;A309-COUNTIF($H$295:$H309,"&lt;&gt;CZ"),IF(AND(H307="CZ",H308&lt;&gt;"CZ",H309&lt;&gt;"CZ",AF307&gt;0,AF307&lt;&gt;AF306,AF307=AF309,AF307&lt;&gt;AF310),A307-COUNTIF($H$295:$H307,"&lt;&gt;CZ"),IF(AND(H307="CZ",H306&lt;&gt;"CZ",H305="CZ",H304="CZ",AF307=AF304,AF307&lt;&gt;AF303,AF307&lt;&gt;AF308),A304-COUNTIF($H$295:$H304,"&lt;&gt;CZ")&amp;$AH$5&amp;A307-COUNTIF($H$295:$H307,"&lt;&gt;CZ"),IF(AND(H307="CZ",H306="CZ",H305&lt;&gt;"CZ",H304="CZ",AF307=AF304,AF307&lt;&gt;AF303,AF307&lt;&gt;AF308),A304-COUNTIF($H$295:$H304,"&lt;&gt;CZ")&amp;$AH$5&amp;A307-COUNTIF($H$295:$H307,"&lt;&gt;CZ"),IF(AND(H307="CZ",H306="CZ",H305="CZ",H304&lt;&gt;"CZ",AF307=AF304,AF307&lt;&gt;AF303,AF307&lt;&gt;AF308),A305-COUNTIF($H$295:$H304,"&lt;&gt;CZ")&amp;$AH$5&amp;A307-COUNTIF($H$295:$H307,"&lt;&gt;CZ"),IF(AND(H307="CZ",H306&lt;&gt;"CZ",H305&lt;&gt;"CZ",H304="CZ",AF307=AF304,AF307&lt;&gt;AF303,AF307&lt;&gt;AF308),A304-COUNTIF($H$295:$H304,"&lt;&gt;CZ")&amp;$AH$5&amp;A307-COUNTIF($H$295:$H307,"&lt;&gt;CZ"),IF(AND(H307="CZ",H306&lt;&gt;"CZ",H305="CZ",H304&lt;&gt;"CZ",AF307=AF304,AF307&lt;&gt;AF303,AF307&lt;&gt;AF308),A305-COUNTIF($H$295:$H304,"&lt;&gt;CZ")&amp;$AH$5&amp;A307-COUNTIF($H$295:$H307,"&lt;&gt;CZ"),IF(AND(H307="CZ",H306="CZ",H305&lt;&gt;"CZ",H304&lt;&gt;"CZ",AF307=AF304,AF307&lt;&gt;AF303,AF307&lt;&gt;AF308),A305-COUNTIF($H$295:$H304,"&lt;&gt;CZ")&amp;$AH$5&amp;A307-COUNTIF($H$295:$H307,"&lt;&gt;CZ"),IF(AND(H307="CZ",H306&lt;&gt;"CZ",H305&lt;&gt;"CZ",H304&lt;&gt;"CZ",AF307=AF304,AF307&lt;&gt;AF303,AF307&lt;&gt;AF308),A307-COUNTIF($H$295:$H307,"&lt;&gt;CZ"),IF(AND(H307="CZ",H306="CZ",H305&lt;&gt;"CZ",H308="CZ",AF307=AF305,AF307&lt;&gt;AF304,AF307=AF308,AF307&lt;&gt;AF309),A306-COUNTIF($H$295:$H305,"&lt;&gt;CZ")&amp;$AH$5&amp;A308-COUNTIF($H$295:$H308,"&lt;&gt;CZ"),IF(AND(H307="CZ",H306="CZ",H305="CZ",H308&lt;&gt;"CZ",AF307=AF305,AF307&lt;&gt;AF304,AF307=AF308,AF307&lt;&gt;AF309),A305-COUNTIF($H$295:$H305,"&lt;&gt;CZ")&amp;$AH$5&amp;A308-COUNTIF($H$295:$H308,"&lt;&gt;CZ"),IF(AND(H307="CZ",H306&lt;&gt;"CZ",H305&lt;&gt;"CZ",H308="CZ",AF307=AF305,AF307&lt;&gt;AF304,AF307=AF308,AF307&lt;&gt;AF309),A306-COUNTIF($H$295:$H305,"&lt;&gt;CZ")&amp;$AH$5&amp;A308-COUNTIF($H$295:$H308,"&lt;&gt;CZ"),IF(AND(H307="CZ",H306&lt;&gt;"CZ",H305="CZ",H308="CZ",AF307=AF305,AF307&lt;&gt;AF304,AF307=AF308,AF307&lt;&gt;AF309),A305-COUNTIF($H$295:$H305,"&lt;&gt;CZ")&amp;$AH$5&amp;A308-COUNTIF($H$295:$H308,"&lt;&gt;CZ"),IF(AND(H307="CZ",H306&lt;&gt;"CZ",H305="CZ",H308&lt;&gt;"CZ",AF307=AF305,AF307&lt;&gt;AF304,AF307=AF308,AF307&lt;&gt;AF309),A305-COUNTIF($H$295:$H305,"&lt;&gt;CZ")&amp;$AH$5&amp;A308-COUNTIF($H$295:$H308,"&lt;&gt;CZ"),IF(AND(H307="CZ",H306="CZ",H305&lt;&gt;"CZ",H308&lt;&gt;"CZ",AF308=AF305,AF307&lt;&gt;AF304,AF307&lt;&gt;AF309),A306-COUNTIF($H$295:$H305,"&lt;&gt;CZ")&amp;$AH$5&amp;A308-COUNTIF($H$295:$H308,"&lt;&gt;CZ"),IF(AND(H307="CZ",H306&lt;&gt;"CZ",H305&lt;&gt;"CZ",H308&lt;&gt;"CZ",AF308=AF305,AF307&lt;&gt;AF304,AF307&lt;&gt;AF309),A306-COUNTIF($H$295:$H305,"&lt;&gt;CZ"),IF(AND(H307="CZ",H306&lt;&gt;"CZ",H308="CZ",H309="CZ",AF309=AF306,AF307&lt;&gt;AF305,AF307&lt;&gt;AF310),A307-COUNTIF($H$295:$H306,"&lt;&gt;CZ")&amp;$AH$5&amp;A309-COUNTIF($H$295:$H309,"&lt;&gt;CZ"),IF(AND(H307="CZ",H306="CZ",H308&lt;&gt;"CZ",H309="CZ",AF309=AF306,AF307&lt;&gt;AF305,AF307&lt;&gt;AF310),A306-COUNTIF($H$295:$H306,"&lt;&gt;CZ")&amp;$AH$5&amp;A309-COUNTIF($H$295:$H309,"&lt;&gt;CZ"),IF(AND(H307="CZ",H306="CZ",H308="CZ",H309&lt;&gt;"CZ",AF309=AF306,AF307&lt;&gt;AF305,AF307&lt;&gt;AF310),A306-COUNTIF($H$295:$H306,"&lt;&gt;CZ")&amp;$AH$5&amp;A309-COUNTIF($H$295:$H309,"&lt;&gt;CZ"),IF(AND(H307="CZ",H306&lt;&gt;"CZ",H308&lt;&gt;"CZ",H309="CZ",AF309=AF306,AF307&lt;&gt;AF305,AF307&lt;&gt;AF310),A307-COUNTIF($H$295:$H306,"&lt;&gt;CZ")&amp;$AH$5&amp;A309-COUNTIF($H$295:$H309,"&lt;&gt;CZ"),IF(AND(H307="CZ",H306&lt;&gt;"CZ",H308="CZ",H309&lt;&gt;"CZ",AF309=AF306,AF307&lt;&gt;AF305,AF307&lt;&gt;AF310),A307-COUNTIF($H$295:$H306,"&lt;&gt;CZ")&amp;$AH$5&amp;A309-COUNTIF($H$295:$H309,"&lt;&gt;CZ"),IF(AND(H307="CZ",H306="CZ",H308&lt;&gt;"CZ",H309&lt;&gt;"CZ",AF309=AF306,AF307&lt;&gt;AF305,AF307&lt;&gt;AF310),A306-COUNTIF($H$295:$H306,"&lt;&gt;CZ")&amp;$AH$5&amp;A309-COUNTIF($H$295:$H309,"&lt;&gt;CZ"),IF(AND(H307="CZ",H306&lt;&gt;"CZ",H308&lt;&gt;"CZ",H309&lt;&gt;"CZ",AF309=AF306,AF307&lt;&gt;AF305,AF307&lt;&gt;AF310),A307-COUNTIF($H$295:$H306,"&lt;&gt;CZ"),IF(AND(H307="CZ",H308="CZ",H309="CZ",H310&lt;&gt;"CZ",AF307&lt;&gt;AF306,AF307=AF310,AF307&lt;&gt;AF311),A307-COUNTIF($H$295:$H307,"&lt;&gt;CZ")&amp;$AH$5&amp;A310-COUNTIF($H$295:$H310,"&lt;&gt;CZ"),IF(AND(H307="CZ",H308="CZ",H309&lt;&gt;"CZ",H310="CZ",AF307&lt;&gt;AF306,AF307=AF310,AF307&lt;&gt;AF311),A307-COUNTIF($H$295:$H307,"&lt;&gt;CZ")&amp;$AH$5&amp;A310-COUNTIF($H$295:$H310,"&lt;&gt;CZ"),IF(AND(H307="CZ",H308&lt;&gt;"CZ",H309="CZ",H310="CZ",AF307&lt;&gt;AF306,AF307=AF310,AF307&lt;&gt;AF311),A307-COUNTIF($H$295:$H307,"&lt;&gt;CZ")&amp;$AH$5&amp;A310-COUNTIF($H$295:$H310,"&lt;&gt;CZ"),IF(AND(H307="CZ",H308&lt;&gt;"CZ",H309&lt;&gt;"CZ",H310="CZ",AF307&lt;&gt;AF306,AF307=AF310,AF307&lt;&gt;AF311),A307-COUNTIF($H$295:$H307,"&lt;&gt;CZ")&amp;$AH$5&amp;A310-COUNTIF($H$295:$H310,"&lt;&gt;CZ"),"")))))))))))))))))))))))))))))))))))))))))))))))))))))</f>
        <v/>
      </c>
      <c r="AJ307" s="102" t="str">
        <f>IF(AI307&lt;&gt;"","",IF(AND(H307="CZ",H308&lt;&gt;"CZ",H309="CZ",H310&lt;&gt;"CZ",AF307&lt;&gt;AF306,AF307=AF310,AF307&lt;&gt;AF311),A307-COUNTIF($H$295:$H307,"&lt;&gt;CZ")&amp;$AH$5&amp;A310-COUNTIF($H$295:$H310,"&lt;&gt;CZ"),IF(AND(H307="CZ",H308="CZ",H309&lt;&gt;"CZ",H310&lt;&gt;"CZ",AF307&lt;&gt;AF306,AF307=AF310,AF307&lt;&gt;AF311),A307-COUNTIF($H$295:$H307,"&lt;&gt;CZ")&amp;$AH$5&amp;A310-COUNTIF($H$295:$H310,"&lt;&gt;CZ"),IF(AND(H307="CZ",H308&lt;&gt;"CZ",H309&lt;&gt;"CZ",H310&lt;&gt;"CZ",AF307&lt;&gt;AF306,AF307=AF310,AF307&lt;&gt;AF311),A307-COUNTIF($H$295:$H307,"&lt;&gt;CZ"),IF(AND(H307="CZ",H306&lt;&gt;"CZ",H305="CZ",H304="CZ",H303="CZ",AF307=AF303,AF307&lt;&gt;AF302,AF307&lt;&gt;AF308),A303-COUNTIFS($H$295:$H303,"&lt;&gt;CZ")&amp;$AH$5&amp;A307-COUNTIFS($H$295:$H307,"&lt;&gt;CZ"),IF(AND(H307="CZ",H306="CZ",H305&lt;&gt;"CZ",H304="CZ",H303="CZ",AF307=AF303,AF307&lt;&gt;AF302,AF307&lt;&gt;AF308),A303-COUNTIFS($H$295:$H303,"&lt;&gt;CZ")&amp;$AH$5&amp;A307-COUNTIFS($H$295:$H307,"&lt;&gt;CZ"),IF(AND(H307="CZ",H306="CZ",H305="CZ",H304&lt;&gt;"CZ",H303="CZ",AF307=AF303,AF307&lt;&gt;AF302,AF307&lt;&gt;AF308),A303-COUNTIFS($H$295:$H303,"&lt;&gt;CZ")&amp;$AH$5&amp;A307-COUNTIFS($H$295:$H307,"&lt;&gt;CZ"),IF(AND(H307="CZ",H306="CZ",H305="CZ",H304="CZ",H303&lt;&gt;"CZ",AF307=AF303,AF307&lt;&gt;AF302,AF307&lt;&gt;AF308),A304-COUNTIFS($H$295:$H303,"&lt;&gt;CZ")&amp;$AH$5&amp;A307-COUNTIFS($H$295:$H307,"&lt;&gt;CZ"),IF(AND(H307="CZ",H306&lt;&gt;"CZ",H305="CZ",H304="CZ",H303&lt;&gt;"CZ",AF307=AF303,AF307&lt;&gt;AF302,AF307&lt;&gt;AF308),A304-COUNTIFS($H$295:$H303,"&lt;&gt;CZ")&amp;$AH$5&amp;A307-COUNTIFS($H$295:$H307,"&lt;&gt;CZ"),IF(AND(H307="CZ",H306&lt;&gt;"CZ",H305="CZ",H304&lt;&gt;"CZ",H303="CZ",AF307=AF303,AF307&lt;&gt;AF302,AF307&lt;&gt;AF308),A303-COUNTIFS($H$295:$H303,"&lt;&gt;CZ")&amp;$AH$5&amp;A307-COUNTIFS($H$295:$H307,"&lt;&gt;CZ"),IF(AND(H307="CZ",H306&lt;&gt;"CZ",H305&lt;&gt;"CZ",H304="CZ",H303="CZ",AF307=AF303,AF307&lt;&gt;AF302,AF307&lt;&gt;AF308),A303-COUNTIFS($H$295:$H303,"&lt;&gt;CZ")&amp;$AH$5&amp;A307-COUNTIFS($H$295:$H307,"&lt;&gt;CZ"),IF(AND(H307="CZ",H306&lt;&gt;"CZ",H305&lt;&gt;"CZ",H304&lt;&gt;"CZ",H303="CZ",AF307=AF303,AF307&lt;&gt;AF302,AF307&lt;&gt;AF308),A303-COUNTIFS($H$295:$H303,"&lt;&gt;CZ")&amp;$AH$5&amp;A307-COUNTIFS($H$295:$H307,"&lt;&gt;CZ"),IF(AND(H307="CZ",H306&lt;&gt;"CZ",H305&lt;&gt;"CZ",H304="CZ",H303&lt;&gt;"CZ",AF307=AF303,AF307&lt;&gt;AF302,AF307&lt;&gt;AF308),A304-COUNTIFS($H$295:$H303,"&lt;&gt;CZ")&amp;$AH$5&amp;A307-COUNTIFS($H$295:$H307,"&lt;&gt;CZ"),IF(AND(H307="CZ",H306&lt;&gt;"CZ",H305="CZ",H304&lt;&gt;"CZ",H303&lt;&gt;"CZ",AF307=AF303,AF307&lt;&gt;AF302,AF307&lt;&gt;AF308),A304-COUNTIFS($H$295:$H303,"&lt;&gt;CZ")&amp;$AH$5&amp;A307-COUNTIFS($H$295:$H307,"&lt;&gt;CZ"),IF(AND(H307="CZ",H306="CZ",H305&lt;&gt;"CZ",H304&lt;&gt;"CZ",H303&lt;&gt;"CZ",AF307=AF303,AF307&lt;&gt;AF302,AF307&lt;&gt;AF308),A304-COUNTIFS($H$295:$H303,"&lt;&gt;CZ")&amp;$AH$5&amp;A307-COUNTIFS($H$295:$H307,"&lt;&gt;CZ"),IF(AND(H307="CZ",H306="CZ",H305&lt;&gt;"CZ",H304&lt;&gt;"CZ",H303="CZ",AF307=AF303,AF307&lt;&gt;AF302,AF307&lt;&gt;AF308),A303-COUNTIFS($H$295:$H303,"&lt;&gt;CZ")&amp;$AH$5&amp;A307-COUNTIFS($H$295:$H307,"&lt;&gt;CZ"),IF(AND(H307="CZ",H306="CZ",H305&lt;&gt;"CZ",H304="CZ",H303&lt;&gt;"CZ",AF307=AF303,AF307&lt;&gt;AF302,AF307&lt;&gt;AF308),A304-COUNTIFS($H$295:$H303,"&lt;&gt;CZ")&amp;$AH$5&amp;A307-COUNTIFS($H$295:$H307,"&lt;&gt;CZ"),IF(AND(H307="CZ",H306="CZ",H305="CZ",H304&lt;&gt;"CZ",H303&lt;&gt;"CZ",AF307=AF303,AF307&lt;&gt;AF302,AF307&lt;&gt;AF308),A304-COUNTIFS($H$295:$H303,"&lt;&gt;CZ")&amp;$AH$5&amp;A307-COUNTIFS($H$295:$H307,"&lt;&gt;CZ"),IF(AND(H307="CZ",H306&lt;&gt;"CZ",H305&lt;&gt;"CZ",H304&lt;&gt;"CZ",H303&lt;&gt;"CZ",AF307=AF303,AF307&lt;&gt;AF302,AF307&lt;&gt;AF308),A304-COUNTIFS($H$295:$H303,"&lt;&gt;CZ"),IF(AND(H307="CZ",H306&lt;&gt;"CZ",H305="CZ",H304="CZ",H308="CZ",AF308=AF304,AF307&lt;&gt;AF303,AF307&lt;&gt;AF309),A304-COUNTIFS($H$295:$H304,"&lt;&gt;CZ")&amp;$AH$5&amp;A308-COUNTIFS($H$295:$H308,"&lt;&gt;CZ"),IF(AND(H307="CZ",H306="CZ",H305&lt;&gt;"CZ",H304="CZ",H308="CZ",AF308=AF304,AF307&lt;&gt;AF303,AF307&lt;&gt;AF309),A304-COUNTIFS($H$295:$H304,"&lt;&gt;CZ")&amp;$AH$5&amp;A308-COUNTIFS($H$295:$H308,"&lt;&gt;CZ"),IF(AND(H307="CZ",H306="CZ",H305="CZ",H304&lt;&gt;"CZ",H308="CZ",AF308=AF304,AF307&lt;&gt;AF303,AF307&lt;&gt;AF309),A305-COUNTIFS($H$295:$H304,"&lt;&gt;CZ")&amp;$AH$5&amp;A308-COUNTIFS($H$295:$H308,"&lt;&gt;CZ"),IF(AND(H307="CZ",H306="CZ",H305="CZ",H304="CZ",H308&lt;&gt;"CZ",AF308=AF304,AF307&lt;&gt;AF303,AF307&lt;&gt;AF309),A304-COUNTIFS($H$295:$H304,"&lt;&gt;CZ")&amp;$AH$5&amp;A308-COUNTIFS($H$295:$H308,"&lt;&gt;CZ"),IF(AND(H307="CZ",H306&lt;&gt;"CZ",H305="CZ",H304="CZ",H308&lt;&gt;"CZ",AF308=AF304,AF307&lt;&gt;AF303,AF307&lt;&gt;AF309),A304-COUNTIFS($H$295:$H304,"&lt;&gt;CZ")&amp;$AH$5&amp;A308-COUNTIFS($H$295:$H308,"&lt;&gt;CZ"),IF(AND(H307="CZ",H306&lt;&gt;"CZ",H305="CZ",H304&lt;&gt;"CZ",H308="CZ",AF308=AF304,AF307&lt;&gt;AF303,AF307&lt;&gt;AF309),A305-COUNTIFS($H$295:$H304,"&lt;&gt;CZ")&amp;$AH$5&amp;A308-COUNTIFS($H$295:$H308,"&lt;&gt;CZ"),IF(AND(H307="CZ",H306&lt;&gt;"CZ",H305&lt;&gt;"CZ",H304="CZ",H308="CZ",AF308=AF304,AF307&lt;&gt;AF303,AF307&lt;&gt;AF309),A304-COUNTIFS($H$295:$H304,"&lt;&gt;CZ")&amp;$AH$5&amp;A308-COUNTIFS($H$295:$H308,"&lt;&gt;CZ"),IF(AND(H307="CZ",H306&lt;&gt;"CZ",H305&lt;&gt;"CZ",H304&lt;&gt;"CZ",H308="CZ",AF308=AF304,AF307&lt;&gt;AF303,AF307&lt;&gt;AF309),A305-COUNTIFS($H$295:$H304,"&lt;&gt;CZ")&amp;$AH$5&amp;A308-COUNTIFS($H$295:$H308,"&lt;&gt;CZ"),IF(AND(H307="CZ",H306&lt;&gt;"CZ",H305&lt;&gt;"CZ",H304="CZ",H308&lt;&gt;"CZ",AF308=AF304,AF307&lt;&gt;AF303,AF307&lt;&gt;AF309),A304-COUNTIFS($H$295:$H304,"&lt;&gt;CZ")&amp;$AH$5&amp;A308-COUNTIFS($H$295:$H308,"&lt;&gt;CZ"),IF(AND(H307="CZ",H306&lt;&gt;"CZ",H305="CZ",H304&lt;&gt;"CZ",H308&lt;&gt;"CZ",AF308=AF304,AF307&lt;&gt;AF303,AF307&lt;&gt;AF309),A305-COUNTIFS($H$295:$H304,"&lt;&gt;CZ")&amp;$AH$5&amp;A308-COUNTIFS($H$295:$H308,"&lt;&gt;CZ"),IF(AND(H307="CZ",H306="CZ",H305&lt;&gt;"CZ",H304&lt;&gt;"CZ",H308&lt;&gt;"CZ",AF308=AF304,AF307&lt;&gt;AF303,AF307&lt;&gt;AF309),A305-COUNTIFS($H$295:$H304,"&lt;&gt;CZ")&amp;$AH$5&amp;A308-COUNTIFS($H$295:$H308,"&lt;&gt;CZ"),IF(AND(H307="CZ",H306="CZ",H305&lt;&gt;"CZ",H304&lt;&gt;"CZ",H308="CZ",AF308=AF304,AF307&lt;&gt;AF303,AF307&lt;&gt;AF309),A305-COUNTIFS($H$295:$H304,"&lt;&gt;CZ")&amp;$AH$5&amp;A308-COUNTIFS($H$295:$H308,"&lt;&gt;CZ"),IF(AND(H307="CZ",H306="CZ",H305&lt;&gt;"CZ",H304="CZ",H308&lt;&gt;"CZ",AF308=AF304,AF307&lt;&gt;AF303,AF307&lt;&gt;AF309),A304-COUNTIFS($H$295:$H304,"&lt;&gt;CZ")&amp;$AH$5&amp;A308-COUNTIFS($H$295:$H308,"&lt;&gt;CZ"),IF(AND(H307="CZ",H306="CZ",H305="CZ",H304&lt;&gt;"CZ",H308&lt;&gt;"CZ",AF308=AF304,AF307&lt;&gt;AF303,AF307&lt;&gt;AF309),A305-COUNTIFS($H$295:$H304,"&lt;&gt;CZ")&amp;$AH$5&amp;A308-COUNTIFS($H$295:$H308,"&lt;&gt;CZ"),IF(AND(H307="CZ",H306&lt;&gt;"CZ",H305&lt;&gt;"CZ",H304&lt;&gt;"CZ",H308&lt;&gt;"CZ",AF308=AF304,AF307&lt;&gt;AF303,AF307&lt;&gt;AF309),A305-COUNTIFS($H$295:$H304,"&lt;&gt;CZ"),IF(AND(H307="CZ",H306&lt;&gt;"CZ",H305="CZ",H308="CZ",H309="CZ",AF309=AF305,AF307&lt;&gt;AF304,AF307&lt;&gt;AF310),A305-COUNTIFS($H$295:$H305,"&lt;&gt;CZ")&amp;$AH$5&amp;A309-COUNTIFS($H$295:$H309,"&lt;&gt;CZ"),IF(AND(H307="CZ",H306="CZ",H305&lt;&gt;"CZ",H308="CZ",H309="CZ",AF309=AF305,AF307&lt;&gt;AF304,AF307&lt;&gt;AF310),A306-COUNTIFS($H$295:$H305,"&lt;&gt;CZ")&amp;$AH$5&amp;A309-COUNTIFS($H$295:$H309,"&lt;&gt;CZ"),IF(AND(H307="CZ",H306="CZ",H305="CZ",H308&lt;&gt;"CZ",H309="CZ",AF309=AF305,AF307&lt;&gt;AF304,AF307&lt;&gt;AF310),A305-COUNTIFS($H$295:$H305,"&lt;&gt;CZ")&amp;$AH$5&amp;A309-COUNTIFS($H$295:$H309,"&lt;&gt;CZ"),IF(AND(H307="CZ",H306="CZ",H305="CZ",H308="CZ",H309&lt;&gt;"CZ",AF309=AF305,AF307&lt;&gt;AF304,AF307&lt;&gt;AF310),A305-COUNTIFS($H$295:$H305,"&lt;&gt;CZ")&amp;$AH$5&amp;A309-COUNTIFS($H$295:$H309,"&lt;&gt;CZ"),IF(AND(H307="CZ",H306&lt;&gt;"CZ",H305="CZ",H308="CZ",H309&lt;&gt;"CZ",AF309=AF305,AF307&lt;&gt;AF304,AF307&lt;&gt;AF310),A305-COUNTIFS($H$295:$H305,"&lt;&gt;CZ")&amp;$AH$5&amp;A309-COUNTIFS($H$295:$H309,"&lt;&gt;CZ"),IF(AND(H307="CZ",H306&lt;&gt;"CZ",H305="CZ",H308&lt;&gt;"CZ",H309="CZ",AF309=AF305,AF307&lt;&gt;AF304,AF307&lt;&gt;AF310),A305-COUNTIFS($H$295:$H305,"&lt;&gt;CZ")&amp;$AH$5&amp;A309-COUNTIFS($H$295:$H309,"&lt;&gt;CZ"),IF(AND(H307="CZ",H306&lt;&gt;"CZ",H305&lt;&gt;"CZ",H308="CZ",H309="CZ",AF309=AF305,AF307&lt;&gt;AF304,AF307&lt;&gt;AF310),A306-COUNTIFS($H$295:$H305,"&lt;&gt;CZ")&amp;$AH$5&amp;A309-COUNTIFS($H$295:$H309,"&lt;&gt;CZ"),IF(AND(H307="CZ",H306&lt;&gt;"CZ",H305&lt;&gt;"CZ",H308&lt;&gt;"CZ",H309="CZ",AF309=AF305,AF307&lt;&gt;AF304,AF307&lt;&gt;AF310),A306-COUNTIFS($H$295:$H305,"&lt;&gt;CZ")&amp;$AH$5&amp;A309-COUNTIFS($H$295:$H309,"&lt;&gt;CZ"),IF(AND(H307="CZ",H306&lt;&gt;"CZ",H305&lt;&gt;"CZ",H308="CZ",H309&lt;&gt;"CZ",AF309=AF305,AF307&lt;&gt;AF304,AF307&lt;&gt;AF310),A306-COUNTIFS($H$295:$H305,"&lt;&gt;CZ")&amp;$AH$5&amp;A309-COUNTIFS($H$295:$H309,"&lt;&gt;CZ"),IF(AND(H307="CZ",H306&lt;&gt;"CZ",H305="CZ",H308&lt;&gt;"CZ",H309&lt;&gt;"CZ",AF309=AF305,AF307&lt;&gt;AF304,AF307&lt;&gt;AF310),A305-COUNTIFS($H$295:$H305,"&lt;&gt;CZ")&amp;$AH$5&amp;A309-COUNTIFS($H$295:$H309,"&lt;&gt;CZ"),IF(AND(H307="CZ",H306="CZ",H305&lt;&gt;"CZ",H308&lt;&gt;"CZ",H309&lt;&gt;"CZ",AF309=AF305,AF307&lt;&gt;AF304,AF307&lt;&gt;AF310),A306-COUNTIFS($H$295:$H305,"&lt;&gt;CZ")&amp;$AH$5&amp;A309-COUNTIFS($H$295:$H309,"&lt;&gt;CZ"),IF(AND(H307="CZ",H306="CZ",H305&lt;&gt;"CZ",H308&lt;&gt;"CZ",H309="CZ",AF309=AF305,AF307&lt;&gt;AF304,AF307&lt;&gt;AF310),A306-COUNTIFS($H$295:$H305,"&lt;&gt;CZ")&amp;$AH$5&amp;A309-COUNTIFS($H$295:$H309,"&lt;&gt;CZ"),IF(AND(H307="CZ",H306="CZ",H305&lt;&gt;"CZ",H308="CZ",H309&lt;&gt;"CZ",AF309=AF305,AF307&lt;&gt;AF304,AF307&lt;&gt;AF310),A306-COUNTIFS($H$295:$H305,"&lt;&gt;CZ")&amp;$AH$5&amp;A309-COUNTIFS($H$295:$H309,"&lt;&gt;CZ"),IF(AND(H307="CZ",H306="CZ",H305="CZ",H308&lt;&gt;"CZ",H309&lt;&gt;"CZ",AF309=AF305,AF307&lt;&gt;AF304,AF307&lt;&gt;AF310),A305-COUNTIFS($H$295:$H305,"&lt;&gt;CZ")&amp;$AH$5&amp;A309-COUNTIFS($H$295:$H309,"&lt;&gt;CZ"),""))))))))))))))))))))))))))))))))))))))))))))))))</f>
        <v/>
      </c>
      <c r="AK307" s="102" t="str">
        <f>IF(AI307&lt;&gt;"","",IF(AJ307&lt;&gt;"","",IF(AND(H306="CZ",H305&lt;&gt;"CZ",H304&lt;&gt;"CZ",H307&lt;&gt;"CZ",H308&lt;&gt;"CZ",AF308=AF304,AF306&lt;&gt;AF303,AF306&lt;&gt;AF309),A305-COUNTIFS($H$295:$H304,"&lt;&gt;CZ"),IF(AND(H307="CZ",H306&lt;&gt;"CZ",H308="CZ",H309="CZ",H310="CZ",AF310=AF306,AF307&lt;&gt;AF305,AF307&lt;&gt;AF311),A307-COUNTIFS($H$295:$H306,"&lt;&gt;CZ")&amp;$AH$5&amp;A310-COUNTIFS($H$295:$H310,"&lt;&gt;CZ"),IF(AND(H307="CZ",H306="CZ",H308&lt;&gt;"CZ",H309="CZ",H310="CZ",AF310=AF306,AF307&lt;&gt;AF305,AF307&lt;&gt;AF311),A306-COUNTIFS($H$295:$H306,"&lt;&gt;CZ")&amp;$AH$5&amp;A310-COUNTIFS($H$295:$H310,"&lt;&gt;CZ"),IF(AND(H307="CZ",H306="CZ",H308="CZ",H309&lt;&gt;"CZ",H310="CZ",AF310=AF306,AF307&lt;&gt;AF305,AF307&lt;&gt;AF311),A306-COUNTIFS($H$295:$H306,"&lt;&gt;CZ")&amp;$AH$5&amp;A310-COUNTIFS($H$295:$H310,"&lt;&gt;CZ"),IF(AND(H307="CZ",H306="CZ",H308="CZ",H309="CZ",H310&lt;&gt;"CZ",AF310=AF306,AF307&lt;&gt;AF305,AF307&lt;&gt;AF311),A306-COUNTIFS($H$295:$H306,"&lt;&gt;CZ")&amp;$AH$5&amp;A310-COUNTIFS($H$295:$H310,"&lt;&gt;CZ"),IF(AND(H307="CZ",H306&lt;&gt;"CZ",H308="CZ",H309="CZ",H310&lt;&gt;"CZ",AF310=AF306,AF307&lt;&gt;AF305,AF307&lt;&gt;AF311),A307-COUNTIFS($H$295:$H306,"&lt;&gt;CZ")&amp;$AH$5&amp;A310-COUNTIFS($H$295:$H310,"&lt;&gt;CZ"),IF(AND(H307="CZ",H306&lt;&gt;"CZ",H308="CZ",H309&lt;&gt;"CZ",H310="CZ",AF310=AF306,AF307&lt;&gt;AF305,AF307&lt;&gt;AF311),A307-COUNTIFS($H$295:$H306,"&lt;&gt;CZ")&amp;$AH$5&amp;A310-COUNTIFS($H$295:$H310,"&lt;&gt;CZ"),IF(AND(H307="CZ",H306&lt;&gt;"CZ",H308&lt;&gt;"CZ",H309="CZ",H310="CZ",AF310=AF306,AF307&lt;&gt;AF305,AF307&lt;&gt;AF311),A307-COUNTIFS($H$295:$H306,"&lt;&gt;CZ")&amp;$AH$5&amp;A310-COUNTIFS($H$295:$H310,"&lt;&gt;CZ"),IF(AND(H307="CZ",H306&lt;&gt;"CZ",H308&lt;&gt;"CZ",H309&lt;&gt;"CZ",H310="CZ",AF310=AF306,AF307&lt;&gt;AF305,AF307&lt;&gt;AF311),A307-COUNTIFS($H$295:$H306,"&lt;&gt;CZ")&amp;$AH$5&amp;A310-COUNTIFS($H$295:$H310,"&lt;&gt;CZ"),IF(AND(H307="CZ",H306&lt;&gt;"CZ",H308&lt;&gt;"CZ",H309&lt;&gt;"CZ",H310&lt;&gt;"CZ",AF310=AF306,AF307&lt;&gt;AF305,AF307&lt;&gt;AF311),A310-COUNTIFS($H$295:$H310,"&lt;&gt;CZ"),IF(AND(H307="CZ",H306&lt;&gt;"CZ",H308&lt;&gt;"CZ",H309="CZ",H310&lt;&gt;"CZ",AF310=AF306,AF307&lt;&gt;AF305,AF307&lt;&gt;AF311),A307-COUNTIFS($H$295:$H306,"&lt;&gt;CZ")&amp;$AH$5&amp;A310-COUNTIFS($H$295:$H310,"&lt;&gt;CZ"),IF(AND(H307="CZ",H306="CZ",H308="CZ",H309&lt;&gt;"CZ",H310&lt;&gt;"CZ",AF310=AF306,AF307&lt;&gt;AF305,AF307&lt;&gt;AF311),A306-COUNTIFS($H$295:$H306,"&lt;&gt;CZ")&amp;$AH$5&amp;A310-COUNTIFS($H$295:$H310,"&lt;&gt;CZ"),IF(AND(H307="CZ",H306="CZ",H308&lt;&gt;"CZ",H309&lt;&gt;"CZ",H310&lt;&gt;"CZ",AF310=AF306,AF307&lt;&gt;AF305,AF307&lt;&gt;AF311),A306-COUNTIFS($H$295:$H306,"&lt;&gt;CZ")&amp;$AH$5&amp;A310-COUNTIFS($H$295:$H310,"&lt;&gt;CZ"),IF(AND(H307="CZ",H306="CZ",H308&lt;&gt;"CZ",H309&lt;&gt;"CZ",H310="CZ",AF310=AF306,AF307&lt;&gt;AF305,AF307&lt;&gt;AF311),A306-COUNTIFS($H$295:$H306,"&lt;&gt;CZ")&amp;$AH$5&amp;A310-COUNTIFS($H$295:$H310,"&lt;&gt;CZ"),IF(AND(H307="CZ",H306="CZ",H308&lt;&gt;"CZ",H309="CZ",H310&lt;&gt;"CZ",AF310=AF306,AF307&lt;&gt;AF305,AF307&lt;&gt;AF311),A306-COUNTIFS($H$295:$H306,"&lt;&gt;CZ")&amp;$AH$5&amp;A310-COUNTIFS($H$295:$H310,"&lt;&gt;CZ"),IF(AND(H307="CZ",H306&lt;&gt;"CZ",H308="CZ",H309&lt;&gt;"CZ",H310&lt;&gt;"CZ",AF310=AF306,AF307&lt;&gt;AF305,AF307&lt;&gt;AF311),A307-COUNTIFS($H$295:$H306,"&lt;&gt;CZ")&amp;$AH$5&amp;A310-COUNTIFS($H$295:$H310,"&lt;&gt;CZ"),IF(AND(H307="CZ",H308&lt;&gt;"CZ",H309="CZ",H310="CZ",H311="CZ",AF307=AF311,AF307&lt;&gt;AF306,AF307&lt;&gt;AF312),A307-COUNTIFS($H$295:$H307,"&lt;&gt;CZ")&amp;$AH$5&amp;A311-COUNTIFS($H$295:$H311,"&lt;&gt;CZ"),IF(AND(H307="CZ",H308="CZ",H309&lt;&gt;"CZ",H310="CZ",H311="CZ",AF307=AF311,AF307&lt;&gt;AF306,AF307&lt;&gt;AF312),A307-COUNTIFS($H$295:$H307,"&lt;&gt;CZ")&amp;$AH$5&amp;A311-COUNTIFS($H$295:$H311,"&lt;&gt;CZ"),IF(AND(H307="CZ",H308="CZ",H309="CZ",H310&lt;&gt;"CZ",H311="CZ",AF307=AF311,AF307&lt;&gt;AF306,AF307&lt;&gt;AF312),A307-COUNTIFS($H$295:$H307,"&lt;&gt;CZ")&amp;$AH$5&amp;A311-COUNTIFS($H$295:$H311,"&lt;&gt;CZ"),IF(AND(H307="CZ",H308="CZ",H309="CZ",H310="CZ",H311&lt;&gt;"CZ",AF307=AF311,AF307&lt;&gt;AF306,AF307&lt;&gt;AF312),A307-COUNTIFS($H$295:$H307,"&lt;&gt;CZ")&amp;$AH$5&amp;A311-COUNTIFS($H$295:$H311,"&lt;&gt;CZ"),IF(AND(H307="CZ",H306&lt;&gt;"CZ",H305="CZ",H304="CZ",H308&lt;&gt;"CZ",AF308=AF304,AF307&lt;&gt;AF303,AF307&lt;&gt;AF309),A304-COUNTIFS($H$295:$H304,"&lt;&gt;CZ")&amp;$AH$5&amp;A308-COUNTIFS($H$295:$H308,"&lt;&gt;CZ"),IF(AND(H307="CZ",H308&lt;&gt;"CZ",H309="CZ",H310="CZ",H311&lt;&gt;"CZ",AF307=AF311,AF307&lt;&gt;AF306,AF307&lt;&gt;AF312),A307-COUNTIFS($H$295:$H307,"&lt;&gt;CZ")&amp;$AH$5&amp;A311-COUNTIFS($H$295:$H311,"&lt;&gt;CZ"),IF(AND(H307="CZ",H308&lt;&gt;"CZ",H309="CZ",H310&lt;&gt;"CZ",H311="CZ",AF307=AF311,AF307&lt;&gt;AF306,AF307&lt;&gt;AF312),A307-COUNTIFS($H$295:$H307,"&lt;&gt;CZ")&amp;$AH$5&amp;A311-COUNTIFS($H$295:$H311,"&lt;&gt;CZ"),IF(AND(H307="CZ",H308&lt;&gt;"CZ",H309&lt;&gt;"CZ",H310="CZ",H311="CZ",AF307=AF311,AF307&lt;&gt;AF306,AF307&lt;&gt;AF312),A307-COUNTIFS($H$295:$H307,"&lt;&gt;CZ")&amp;$AH$5&amp;A311-COUNTIFS($H$295:$H311,"&lt;&gt;CZ"),IF(AND(H307="CZ",H308&lt;&gt;"CZ",H309&lt;&gt;"CZ",H310&lt;&gt;"CZ",H311="CZ",AF307=AF311,AF307&lt;&gt;AF306,AF307&lt;&gt;AF312),A307-COUNTIFS($H$295:$H307,"&lt;&gt;CZ")&amp;$AH$5&amp;A311-COUNTIFS($H$295:$H311,"&lt;&gt;CZ"),IF(AND(H307="CZ",H308&lt;&gt;"CZ",H309&lt;&gt;"CZ",H310="CZ",H311&lt;&gt;"CZ",AF307=AF311,AF307&lt;&gt;AF306,AF307&lt;&gt;AF312),A307-COUNTIFS($H$295:$H307,"&lt;&gt;CZ")&amp;$AH$5&amp;A311-COUNTIFS($H$295:$H311,"&lt;&gt;CZ"),IF(AND(H307="CZ",H308&lt;&gt;"CZ",H309="CZ",H310&lt;&gt;"CZ",H311&lt;&gt;"CZ",AF307=AF311,AF307&lt;&gt;AF306,AF307&lt;&gt;AF312),A307-COUNTIFS($H$295:$H307,"&lt;&gt;CZ")&amp;$AH$5&amp;A311-COUNTIFS($H$295:$H311,"&lt;&gt;CZ"),IF(AND(H307="CZ",H308="CZ",H309&lt;&gt;"CZ",H310&lt;&gt;"CZ",H311&lt;&gt;"CZ",AF307=AF311,AF307&lt;&gt;AF306,AF307&lt;&gt;AF312),A307-COUNTIFS($H$295:$H307,"&lt;&gt;CZ")&amp;$AH$5&amp;A311-COUNTIFS($H$295:$H311,"&lt;&gt;CZ"),IF(AND(H307="CZ",H308="CZ",H309="CZ",H310&lt;&gt;"CZ",H311&lt;&gt;"CZ",AF307=AF311,AF307&lt;&gt;AF306,AF307&lt;&gt;AF312),A307-COUNTIFS($H$295:$H307,"&lt;&gt;CZ")&amp;$AH$5&amp;A311-COUNTIFS($H$295:$H311,"&lt;&gt;CZ"),IF(AND(H307="CZ",H308="CZ",H309&lt;&gt;"CZ",H310="CZ",H311&lt;&gt;"CZ",AF307=AF311,AF307&lt;&gt;AF306,AF307&lt;&gt;AF312),A307-COUNTIFS($H$295:$H307,"&lt;&gt;CZ")&amp;$AH$5&amp;A311-COUNTIFS($H$295:$H311,"&lt;&gt;CZ"),IF(AND(H307="CZ",H308="CZ",H309="CZ",H310&lt;&gt;"CZ",H311&lt;&gt;"CZ",AF307=AF311,AF307&lt;&gt;AF306,AF307&lt;&gt;AF312),A307-COUNTIFS($H$295:$H307,"&lt;&gt;CZ")&amp;$AH$5&amp;A311-COUNTIFS($H$295:$H311,"&lt;&gt;CZ"),IF(AND(H307="CZ",H308="CZ",H309&lt;&gt;"CZ",H310&lt;&gt;"CZ",H311&lt;&gt;"CZ",AF307=AF311,AF307&lt;&gt;AF306,AF307&lt;&gt;AF312),A311-COUNTIFS($H$295:$H311,"&lt;&gt;CZ"),""))))))))))))))))))))))))))))))))))</f>
        <v/>
      </c>
      <c r="AL307" s="120" t="str">
        <f t="shared" si="19"/>
        <v/>
      </c>
    </row>
    <row r="308" spans="1:38" s="104" customFormat="1" ht="15" hidden="1" customHeight="1">
      <c r="A308" s="105">
        <f t="shared" si="20"/>
        <v>14</v>
      </c>
      <c r="B308" s="106" t="e">
        <f>IF(VLOOKUP(A308,[1]CHLAPCI!$D$216:$G$265,4,FALSE)&gt;0,VLOOKUP(A308,[1]CHLAPCI!$D$216:$G$265,4,FALSE),"")</f>
        <v>#N/A</v>
      </c>
      <c r="C308" s="107" t="str">
        <f>IF(ISNUMBER(B308),VLOOKUP(B308,[1]CHLAPCI!$G:$AB,2,FALSE),"")</f>
        <v/>
      </c>
      <c r="D308" s="107" t="str">
        <f>IF(ISNUMBER(B308),VLOOKUP(B308,[1]CHLAPCI!$G:$AB,3,FALSE),"")</f>
        <v/>
      </c>
      <c r="E308" s="106" t="str">
        <f>IF(ISNUMBER(B308),VLOOKUP(B308,[1]CHLAPCI!$G:$AB,4,FALSE),"")</f>
        <v/>
      </c>
      <c r="F308" s="108"/>
      <c r="G308" s="109" t="str">
        <f>IF(ISNUMBER(B308),VLOOKUP(B308,[1]CHLAPCI!$G:$AB,6,FALSE),"")</f>
        <v/>
      </c>
      <c r="H308" s="110" t="str">
        <f>IF(ISNUMBER(B308),VLOOKUP(B308,[1]CHLAPCI!$G:$AF,23,FALSE),"")</f>
        <v/>
      </c>
      <c r="I308" s="171"/>
      <c r="J308" s="112" t="str">
        <f t="shared" si="21"/>
        <v/>
      </c>
      <c r="K308" s="111"/>
      <c r="L308" s="112" t="str">
        <f t="shared" si="22"/>
        <v/>
      </c>
      <c r="M308" s="111"/>
      <c r="N308" s="112" t="str">
        <f t="shared" si="23"/>
        <v/>
      </c>
      <c r="O308" s="111"/>
      <c r="P308" s="112" t="str">
        <f t="shared" si="24"/>
        <v/>
      </c>
      <c r="Q308" s="111"/>
      <c r="R308" s="112" t="str">
        <f t="shared" si="25"/>
        <v/>
      </c>
      <c r="S308" s="113"/>
      <c r="T308" s="112" t="str">
        <f t="shared" si="26"/>
        <v/>
      </c>
      <c r="U308" s="111"/>
      <c r="V308" s="112" t="str">
        <f t="shared" si="27"/>
        <v/>
      </c>
      <c r="W308" s="111"/>
      <c r="X308" s="112" t="str">
        <f t="shared" si="28"/>
        <v/>
      </c>
      <c r="Y308" s="111"/>
      <c r="Z308" s="112" t="str">
        <f t="shared" si="29"/>
        <v/>
      </c>
      <c r="AA308" s="111"/>
      <c r="AB308" s="112" t="str">
        <f t="shared" si="30"/>
        <v/>
      </c>
      <c r="AC308" s="111"/>
      <c r="AD308" s="112" t="str">
        <f t="shared" si="31"/>
        <v/>
      </c>
      <c r="AE308" s="116">
        <f t="shared" si="32"/>
        <v>0</v>
      </c>
      <c r="AF308" s="117" t="str">
        <f t="shared" si="33"/>
        <v/>
      </c>
      <c r="AG308" s="118" t="str">
        <f t="shared" si="34"/>
        <v/>
      </c>
      <c r="AH308" s="100" t="str">
        <f t="shared" ca="1" si="18"/>
        <v/>
      </c>
      <c r="AI308" s="119" t="str">
        <f>IF(H308="","",IF(H308&lt;&gt;"CZ","NE",IF(AND(H308="CZ",AF307&lt;&gt;AF308,AF308&lt;&gt;AF309),A308-COUNTIF($H$295:$H308,"&lt;&gt;CZ"),IF(AND(H308="CZ",H307="CZ",AF308=AF307,AF308&lt;&gt;AF306,AF308&lt;&gt;AF309),A307-COUNTIF($H$295:$H308,"&lt;&gt;CZ")&amp;$AH$5&amp;A308-COUNTIF($H$295:$H308,"&lt;&gt;CZ"),IF(AND(H308="CZ",H309="CZ",AF308&lt;&gt;AF307,AF308=AF309,AF308&lt;&gt;AF310),A308-COUNTIF($H$295:$H308,"&lt;&gt;CZ")&amp;$AH$5&amp;A309-COUNTIF($H$295:$H309,"&lt;&gt;CZ"),IF(AND(H308="CZ",H307="CZ",H306="CZ",AF308=AF306,AF308&lt;&gt;AF305,AF308&lt;&gt;AF309),A306-COUNTIF($H$295:$H308,"&lt;&gt;CZ")&amp;$AH$5&amp;A308-COUNTIF($H$295:$H308,"&lt;&gt;CZ"),IF(AND(H308="CZ",H307="CZ",H309="CZ",AF309=AF307,AF308&lt;&gt;AF306,AF308&lt;&gt;AF310),A307-COUNTIF($H$295:$H307,"&lt;&gt;CZ")&amp;$AH$5&amp;A309-COUNTIF($H$295:$H309,"&lt;&gt;CZ"),IF(AND(H308="CZ",H309="CZ",H310="CZ",AF308&lt;&gt;AF307,AF308=AF310,AF308&lt;&gt;AF311),A308-COUNTIF($H$295:$H308,"&lt;&gt;CZ")&amp;$AH$5&amp;A310-COUNTIF($H$295:$H310,"&lt;&gt;CZ"),IF(AND(H308="CZ",H307="CZ",H306="CZ",H305="CZ",AF308=AF305,AF308&lt;&gt;AF304,AF308&lt;&gt;AF309),A305-COUNTIF($H$295:$H305,"&lt;&gt;CZ")&amp;$AH$5&amp;A308-COUNTIF($H$295:$H308,"&lt;&gt;CZ"),IF(AND(H308="CZ",H307="CZ",H306="CZ",H309="CZ",AF309=AF306,AF308&lt;&gt;AF305,AF308&lt;&gt;AF310),A306-COUNTIF($H$295:$H306,"&lt;&gt;CZ")&amp;$AH$5&amp;A309-COUNTIF($H$295:$H309,"&lt;&gt;CZ"),IF(AND(H308="CZ",H307="CZ",H309="CZ",H310="CZ",AF310=AF307,AF308&lt;&gt;AF306,AF308&lt;&gt;AF311),A307-COUNTIF($H$295:$H307,"&lt;&gt;CZ")&amp;$AH$5&amp;A310-COUNTIF($H$295:$H310,"&lt;&gt;CZ"),IF(AND(H308="CZ",H309="CZ",H310="CZ",H311="CZ",AF308&lt;&gt;AF307,AF308=AF311,AF308&lt;&gt;AF312),A308-COUNTIF($H$295:$H308,"&lt;&gt;CZ")&amp;$AH$5&amp;A311-COUNTIF($H$295:$H311,"&lt;&gt;CZ"),IF(AND(H308="CZ",H307="CZ",H306="CZ",H305="CZ",H304="CZ",AF308=AF304,AF308&lt;&gt;AF303,AF308&lt;&gt;AF309),A304-COUNTIF($H$295:$H304,"&lt;&gt;CZ")&amp;$AH$5&amp;A308-COUNTIF($H$295:$H308,"&lt;&gt;CZ"),IF(AND(H308="CZ",H307="CZ",H306="CZ",H305="CZ",H309="CZ",AF309=AF305,AF308&lt;&gt;AF304,AF308&lt;&gt;AF310),A305-COUNTIF($H$295:$H305,"&lt;&gt;CZ")&amp;$AH$5&amp;A309-COUNTIF($H$295:$H309,"&lt;&gt;CZ"),IF(AND(H308="CZ",H307="CZ",H306="CZ",H309="CZ",H310="CZ",AF310=AF306,AF308&lt;&gt;AF305,AF308&lt;&gt;AF311),A306-COUNTIF($H$295:$H306,"&lt;&gt;CZ")&amp;$AH$5&amp;A310-COUNTIF($H$295:$H310,"&lt;&gt;CZ"),IF(AND(H308="CZ",H307="CZ",H309="CZ",H310="CZ",H311="CZ",AF311=AF307,AF308&lt;&gt;AF306,AF308&lt;&gt;AF312),A307-COUNTIF($H$295:$H307,"&lt;&gt;CZ")&amp;$AH$5&amp;A311-COUNTIF($H$295:$H311,"&lt;&gt;CZ"),IF(AND(H308="CZ",H309="CZ",H310="CZ",H311="CZ",H312="CZ",AF308&lt;&gt;AF307,AF308=AF312,AF308&lt;&gt;AF313),A308-COUNTIF($H$295:$H308,"&lt;&gt;CZ")&amp;$AH$5&amp;A312-COUNTIF($H$295:$H312,"&lt;&gt;CZ"),IF(AND(H308="CZ",H307&lt;&gt;"CZ",AF308=AF307,AF308&lt;&gt;AF306,AF308&lt;&gt;AF309),A308-COUNTIF($H$295:$H308,"&lt;&gt;CZ"),IF(AND(H308="CZ",H309&lt;&gt;"CZ",AF308&lt;&gt;AF307,AF308=AF309,AF308&lt;&gt;AF310),A308-COUNTIF($H$295:$H308,"&lt;&gt;CZ"),IF(AND(H308="CZ",H307&lt;&gt;"CZ",H306="CZ",AF308=AF306,AF308&lt;&gt;AF305,AF308&lt;&gt;AF309),A306-COUNTIF($H$295:$H306,"&lt;&gt;CZ")&amp;$AH$5&amp;A308-COUNTIF($H$295:$H308,"&lt;&gt;CZ"),IF(AND(H308="CZ",H307="CZ",H306&lt;&gt;"CZ",AF308=AF306,AF308&lt;&gt;AF305,AF308&lt;&gt;AF309),A307-COUNTIF($H$295:$H306,"&lt;&gt;CZ")&amp;$AH$5&amp;A308-COUNTIF($H$295:$H308,"&lt;&gt;CZ"),IF(AND(H308="CZ",H307&lt;&gt;"CZ",H306&lt;&gt;"CZ",AF308=AF306,AF308&lt;&gt;AF305,AF308&lt;&gt;AF309),A308-COUNTIF($H$295:$H308,"&lt;&gt;CZ"),IF(AND(H308="CZ",H307&lt;&gt;"CZ",H309="CZ",AF308=AF307,AF308&lt;&gt;AF306,AF308=AF309,AF308&lt;&gt;AF310),A308-COUNTIF($H$295:$H307,"&lt;&gt;CZ")&amp;$AH$5&amp;A309-COUNTIF($H$295:$H309,"&lt;&gt;CZ"),IF(AND(H308="CZ",H307="CZ",H309&lt;&gt;"CZ",AF309=AF307,AF308&lt;&gt;AF306,AF308&lt;&gt;AF310),A307-COUNTIF($H$295:$H307,"&lt;&gt;CZ")&amp;$AH$5&amp;A309-COUNTIF($H$295:$H309,"&lt;&gt;CZ"),IF(AND(H308="CZ",H307&lt;&gt;"CZ",H309&lt;&gt;"CZ",AF309=AF307,AF308&lt;&gt;AF306,AF308&lt;&gt;AF310),A308-COUNTIF($H$295:$H307,"&lt;&gt;CZ"),IF(AND(H308="CZ",H309&lt;&gt;"CZ",H310="CZ",AF308&lt;&gt;AF307,AF308=AF310,AF308&lt;&gt;AF311),A308-COUNTIF($H$295:$H308,"&lt;&gt;CZ")&amp;$AH$5&amp;A310-COUNTIF($H$295:$H310,"&lt;&gt;CZ"),IF(AND(H308="CZ",H309="CZ",H310&lt;&gt;"CZ",AF308&lt;&gt;AF307,AF308=AF310,AF308&lt;&gt;AF311),A308-COUNTIF($H$295:$H308,"&lt;&gt;CZ")&amp;$AH$5&amp;A310-COUNTIF($H$295:$H310,"&lt;&gt;CZ"),IF(AND(H308="CZ",H309&lt;&gt;"CZ",H310&lt;&gt;"CZ",AF308&gt;0,AF308&lt;&gt;AF307,AF308=AF310,AF308&lt;&gt;AF311),A308-COUNTIF($H$295:$H308,"&lt;&gt;CZ"),IF(AND(H308="CZ",H307&lt;&gt;"CZ",H306="CZ",H305="CZ",AF308=AF305,AF308&lt;&gt;AF304,AF308&lt;&gt;AF309),A305-COUNTIF($H$295:$H305,"&lt;&gt;CZ")&amp;$AH$5&amp;A308-COUNTIF($H$295:$H308,"&lt;&gt;CZ"),IF(AND(H308="CZ",H307="CZ",H306&lt;&gt;"CZ",H305="CZ",AF308=AF305,AF308&lt;&gt;AF304,AF308&lt;&gt;AF309),A305-COUNTIF($H$295:$H305,"&lt;&gt;CZ")&amp;$AH$5&amp;A308-COUNTIF($H$295:$H308,"&lt;&gt;CZ"),IF(AND(H308="CZ",H307="CZ",H306="CZ",H305&lt;&gt;"CZ",AF308=AF305,AF308&lt;&gt;AF304,AF308&lt;&gt;AF309),A306-COUNTIF($H$295:$H305,"&lt;&gt;CZ")&amp;$AH$5&amp;A308-COUNTIF($H$295:$H308,"&lt;&gt;CZ"),IF(AND(H308="CZ",H307&lt;&gt;"CZ",H306&lt;&gt;"CZ",H305="CZ",AF308=AF305,AF308&lt;&gt;AF304,AF308&lt;&gt;AF309),A305-COUNTIF($H$295:$H305,"&lt;&gt;CZ")&amp;$AH$5&amp;A308-COUNTIF($H$295:$H308,"&lt;&gt;CZ"),IF(AND(H308="CZ",H307&lt;&gt;"CZ",H306="CZ",H305&lt;&gt;"CZ",AF308=AF305,AF308&lt;&gt;AF304,AF308&lt;&gt;AF309),A306-COUNTIF($H$295:$H305,"&lt;&gt;CZ")&amp;$AH$5&amp;A308-COUNTIF($H$295:$H308,"&lt;&gt;CZ"),IF(AND(H308="CZ",H307="CZ",H306&lt;&gt;"CZ",H305&lt;&gt;"CZ",AF308=AF305,AF308&lt;&gt;AF304,AF308&lt;&gt;AF309),A306-COUNTIF($H$295:$H305,"&lt;&gt;CZ")&amp;$AH$5&amp;A308-COUNTIF($H$295:$H308,"&lt;&gt;CZ"),IF(AND(H308="CZ",H307&lt;&gt;"CZ",H306&lt;&gt;"CZ",H305&lt;&gt;"CZ",AF308=AF305,AF308&lt;&gt;AF304,AF308&lt;&gt;AF309),A308-COUNTIF($H$295:$H308,"&lt;&gt;CZ"),IF(AND(H308="CZ",H307="CZ",H306&lt;&gt;"CZ",H309="CZ",AF308=AF306,AF308&lt;&gt;AF305,AF308=AF309,AF308&lt;&gt;AF310),A307-COUNTIF($H$295:$H306,"&lt;&gt;CZ")&amp;$AH$5&amp;A309-COUNTIF($H$295:$H309,"&lt;&gt;CZ"),IF(AND(H308="CZ",H307="CZ",H306="CZ",H309&lt;&gt;"CZ",AF308=AF306,AF308&lt;&gt;AF305,AF308=AF309,AF308&lt;&gt;AF310),A306-COUNTIF($H$295:$H306,"&lt;&gt;CZ")&amp;$AH$5&amp;A309-COUNTIF($H$295:$H309,"&lt;&gt;CZ"),IF(AND(H308="CZ",H307&lt;&gt;"CZ",H306&lt;&gt;"CZ",H309="CZ",AF308=AF306,AF308&lt;&gt;AF305,AF308=AF309,AF308&lt;&gt;AF310),A307-COUNTIF($H$295:$H306,"&lt;&gt;CZ")&amp;$AH$5&amp;A309-COUNTIF($H$295:$H309,"&lt;&gt;CZ"),IF(AND(H308="CZ",H307&lt;&gt;"CZ",H306="CZ",H309="CZ",AF308=AF306,AF308&lt;&gt;AF305,AF308=AF309,AF308&lt;&gt;AF310),A306-COUNTIF($H$295:$H306,"&lt;&gt;CZ")&amp;$AH$5&amp;A309-COUNTIF($H$295:$H309,"&lt;&gt;CZ"),IF(AND(H308="CZ",H307&lt;&gt;"CZ",H306="CZ",H309&lt;&gt;"CZ",AF308=AF306,AF308&lt;&gt;AF305,AF308=AF309,AF308&lt;&gt;AF310),A306-COUNTIF($H$295:$H306,"&lt;&gt;CZ")&amp;$AH$5&amp;A309-COUNTIF($H$295:$H309,"&lt;&gt;CZ"),IF(AND(H308="CZ",H307="CZ",H306&lt;&gt;"CZ",H309&lt;&gt;"CZ",AF309=AF306,AF308&lt;&gt;AF305,AF308&lt;&gt;AF310),A307-COUNTIF($H$295:$H306,"&lt;&gt;CZ")&amp;$AH$5&amp;A309-COUNTIF($H$295:$H309,"&lt;&gt;CZ"),IF(AND(H308="CZ",H307&lt;&gt;"CZ",H306&lt;&gt;"CZ",H309&lt;&gt;"CZ",AF309=AF306,AF308&lt;&gt;AF305,AF308&lt;&gt;AF310),A307-COUNTIF($H$295:$H306,"&lt;&gt;CZ"),IF(AND(H308="CZ",H307&lt;&gt;"CZ",H309="CZ",H310="CZ",AF310=AF307,AF308&lt;&gt;AF306,AF308&lt;&gt;AF311),A308-COUNTIF($H$295:$H307,"&lt;&gt;CZ")&amp;$AH$5&amp;A310-COUNTIF($H$295:$H310,"&lt;&gt;CZ"),IF(AND(H308="CZ",H307="CZ",H309&lt;&gt;"CZ",H310="CZ",AF310=AF307,AF308&lt;&gt;AF306,AF308&lt;&gt;AF311),A307-COUNTIF($H$295:$H307,"&lt;&gt;CZ")&amp;$AH$5&amp;A310-COUNTIF($H$295:$H310,"&lt;&gt;CZ"),IF(AND(H308="CZ",H307="CZ",H309="CZ",H310&lt;&gt;"CZ",AF310=AF307,AF308&lt;&gt;AF306,AF308&lt;&gt;AF311),A307-COUNTIF($H$295:$H307,"&lt;&gt;CZ")&amp;$AH$5&amp;A310-COUNTIF($H$295:$H310,"&lt;&gt;CZ"),IF(AND(H308="CZ",H307&lt;&gt;"CZ",H309&lt;&gt;"CZ",H310="CZ",AF310=AF307,AF308&lt;&gt;AF306,AF308&lt;&gt;AF311),A308-COUNTIF($H$295:$H307,"&lt;&gt;CZ")&amp;$AH$5&amp;A310-COUNTIF($H$295:$H310,"&lt;&gt;CZ"),IF(AND(H308="CZ",H307&lt;&gt;"CZ",H309="CZ",H310&lt;&gt;"CZ",AF310=AF307,AF308&lt;&gt;AF306,AF308&lt;&gt;AF311),A308-COUNTIF($H$295:$H307,"&lt;&gt;CZ")&amp;$AH$5&amp;A310-COUNTIF($H$295:$H310,"&lt;&gt;CZ"),IF(AND(H308="CZ",H307="CZ",H309&lt;&gt;"CZ",H310&lt;&gt;"CZ",AF310=AF307,AF308&lt;&gt;AF306,AF308&lt;&gt;AF311),A307-COUNTIF($H$295:$H307,"&lt;&gt;CZ")&amp;$AH$5&amp;A310-COUNTIF($H$295:$H310,"&lt;&gt;CZ"),IF(AND(H308="CZ",H307&lt;&gt;"CZ",H309&lt;&gt;"CZ",H310&lt;&gt;"CZ",AF310=AF307,AF308&lt;&gt;AF306,AF308&lt;&gt;AF311),A308-COUNTIF($H$295:$H307,"&lt;&gt;CZ"),IF(AND(H308="CZ",H309="CZ",H310="CZ",H311&lt;&gt;"CZ",AF308&lt;&gt;AF307,AF308=AF311,AF308&lt;&gt;AF312),A308-COUNTIF($H$295:$H308,"&lt;&gt;CZ")&amp;$AH$5&amp;A311-COUNTIF($H$295:$H311,"&lt;&gt;CZ"),IF(AND(H308="CZ",H309="CZ",H310&lt;&gt;"CZ",H311="CZ",AF308&lt;&gt;AF307,AF308=AF311,AF308&lt;&gt;AF312),A308-COUNTIF($H$295:$H308,"&lt;&gt;CZ")&amp;$AH$5&amp;A311-COUNTIF($H$295:$H311,"&lt;&gt;CZ"),IF(AND(H308="CZ",H309&lt;&gt;"CZ",H310="CZ",H311="CZ",AF308&lt;&gt;AF307,AF308=AF311,AF308&lt;&gt;AF312),A308-COUNTIF($H$295:$H308,"&lt;&gt;CZ")&amp;$AH$5&amp;A311-COUNTIF($H$295:$H311,"&lt;&gt;CZ"),IF(AND(H308="CZ",H309&lt;&gt;"CZ",H310&lt;&gt;"CZ",H311="CZ",AF308&lt;&gt;AF307,AF308=AF311,AF308&lt;&gt;AF312),A308-COUNTIF($H$295:$H308,"&lt;&gt;CZ")&amp;$AH$5&amp;A311-COUNTIF($H$295:$H311,"&lt;&gt;CZ"),"")))))))))))))))))))))))))))))))))))))))))))))))))))))</f>
        <v/>
      </c>
      <c r="AJ308" s="102" t="str">
        <f>IF(AI308&lt;&gt;"","",IF(AND(H308="CZ",H309&lt;&gt;"CZ",H310="CZ",H311&lt;&gt;"CZ",AF308&lt;&gt;AF307,AF308=AF311,AF308&lt;&gt;AF312),A308-COUNTIF($H$295:$H308,"&lt;&gt;CZ")&amp;$AH$5&amp;A311-COUNTIF($H$295:$H311,"&lt;&gt;CZ"),IF(AND(H308="CZ",H309="CZ",H310&lt;&gt;"CZ",H311&lt;&gt;"CZ",AF308&lt;&gt;AF307,AF308=AF311,AF308&lt;&gt;AF312),A308-COUNTIF($H$295:$H308,"&lt;&gt;CZ")&amp;$AH$5&amp;A311-COUNTIF($H$295:$H311,"&lt;&gt;CZ"),IF(AND(H308="CZ",H309&lt;&gt;"CZ",H310&lt;&gt;"CZ",H311&lt;&gt;"CZ",AF308&lt;&gt;AF307,AF308=AF311,AF308&lt;&gt;AF312),A308-COUNTIF($H$295:$H308,"&lt;&gt;CZ"),IF(AND(H308="CZ",H307&lt;&gt;"CZ",H306="CZ",H305="CZ",H304="CZ",AF308=AF304,AF308&lt;&gt;AF303,AF308&lt;&gt;AF309),A304-COUNTIFS($H$295:$H304,"&lt;&gt;CZ")&amp;$AH$5&amp;A308-COUNTIFS($H$295:$H308,"&lt;&gt;CZ"),IF(AND(H308="CZ",H307="CZ",H306&lt;&gt;"CZ",H305="CZ",H304="CZ",AF308=AF304,AF308&lt;&gt;AF303,AF308&lt;&gt;AF309),A304-COUNTIFS($H$295:$H304,"&lt;&gt;CZ")&amp;$AH$5&amp;A308-COUNTIFS($H$295:$H308,"&lt;&gt;CZ"),IF(AND(H308="CZ",H307="CZ",H306="CZ",H305&lt;&gt;"CZ",H304="CZ",AF308=AF304,AF308&lt;&gt;AF303,AF308&lt;&gt;AF309),A304-COUNTIFS($H$295:$H304,"&lt;&gt;CZ")&amp;$AH$5&amp;A308-COUNTIFS($H$295:$H308,"&lt;&gt;CZ"),IF(AND(H308="CZ",H307="CZ",H306="CZ",H305="CZ",H304&lt;&gt;"CZ",AF308=AF304,AF308&lt;&gt;AF303,AF308&lt;&gt;AF309),A305-COUNTIFS($H$295:$H304,"&lt;&gt;CZ")&amp;$AH$5&amp;A308-COUNTIFS($H$295:$H308,"&lt;&gt;CZ"),IF(AND(H308="CZ",H307&lt;&gt;"CZ",H306="CZ",H305="CZ",H304&lt;&gt;"CZ",AF308=AF304,AF308&lt;&gt;AF303,AF308&lt;&gt;AF309),A305-COUNTIFS($H$295:$H304,"&lt;&gt;CZ")&amp;$AH$5&amp;A308-COUNTIFS($H$295:$H308,"&lt;&gt;CZ"),IF(AND(H308="CZ",H307&lt;&gt;"CZ",H306="CZ",H305&lt;&gt;"CZ",H304="CZ",AF308=AF304,AF308&lt;&gt;AF303,AF308&lt;&gt;AF309),A304-COUNTIFS($H$295:$H304,"&lt;&gt;CZ")&amp;$AH$5&amp;A308-COUNTIFS($H$295:$H308,"&lt;&gt;CZ"),IF(AND(H308="CZ",H307&lt;&gt;"CZ",H306&lt;&gt;"CZ",H305="CZ",H304="CZ",AF308=AF304,AF308&lt;&gt;AF303,AF308&lt;&gt;AF309),A304-COUNTIFS($H$295:$H304,"&lt;&gt;CZ")&amp;$AH$5&amp;A308-COUNTIFS($H$295:$H308,"&lt;&gt;CZ"),IF(AND(H308="CZ",H307&lt;&gt;"CZ",H306&lt;&gt;"CZ",H305&lt;&gt;"CZ",H304="CZ",AF308=AF304,AF308&lt;&gt;AF303,AF308&lt;&gt;AF309),A304-COUNTIFS($H$295:$H304,"&lt;&gt;CZ")&amp;$AH$5&amp;A308-COUNTIFS($H$295:$H308,"&lt;&gt;CZ"),IF(AND(H308="CZ",H307&lt;&gt;"CZ",H306&lt;&gt;"CZ",H305="CZ",H304&lt;&gt;"CZ",AF308=AF304,AF308&lt;&gt;AF303,AF308&lt;&gt;AF309),A305-COUNTIFS($H$295:$H304,"&lt;&gt;CZ")&amp;$AH$5&amp;A308-COUNTIFS($H$295:$H308,"&lt;&gt;CZ"),IF(AND(H308="CZ",H307&lt;&gt;"CZ",H306="CZ",H305&lt;&gt;"CZ",H304&lt;&gt;"CZ",AF308=AF304,AF308&lt;&gt;AF303,AF308&lt;&gt;AF309),A305-COUNTIFS($H$295:$H304,"&lt;&gt;CZ")&amp;$AH$5&amp;A308-COUNTIFS($H$295:$H308,"&lt;&gt;CZ"),IF(AND(H308="CZ",H307="CZ",H306&lt;&gt;"CZ",H305&lt;&gt;"CZ",H304&lt;&gt;"CZ",AF308=AF304,AF308&lt;&gt;AF303,AF308&lt;&gt;AF309),A305-COUNTIFS($H$295:$H304,"&lt;&gt;CZ")&amp;$AH$5&amp;A308-COUNTIFS($H$295:$H308,"&lt;&gt;CZ"),IF(AND(H308="CZ",H307="CZ",H306&lt;&gt;"CZ",H305&lt;&gt;"CZ",H304="CZ",AF308=AF304,AF308&lt;&gt;AF303,AF308&lt;&gt;AF309),A304-COUNTIFS($H$295:$H304,"&lt;&gt;CZ")&amp;$AH$5&amp;A308-COUNTIFS($H$295:$H308,"&lt;&gt;CZ"),IF(AND(H308="CZ",H307="CZ",H306&lt;&gt;"CZ",H305="CZ",H304&lt;&gt;"CZ",AF308=AF304,AF308&lt;&gt;AF303,AF308&lt;&gt;AF309),A305-COUNTIFS($H$295:$H304,"&lt;&gt;CZ")&amp;$AH$5&amp;A308-COUNTIFS($H$295:$H308,"&lt;&gt;CZ"),IF(AND(H308="CZ",H307="CZ",H306="CZ",H305&lt;&gt;"CZ",H304&lt;&gt;"CZ",AF308=AF304,AF308&lt;&gt;AF303,AF308&lt;&gt;AF309),A305-COUNTIFS($H$295:$H304,"&lt;&gt;CZ")&amp;$AH$5&amp;A308-COUNTIFS($H$295:$H308,"&lt;&gt;CZ"),IF(AND(H308="CZ",H307&lt;&gt;"CZ",H306&lt;&gt;"CZ",H305&lt;&gt;"CZ",H304&lt;&gt;"CZ",AF308=AF304,AF308&lt;&gt;AF303,AF308&lt;&gt;AF309),A305-COUNTIFS($H$295:$H304,"&lt;&gt;CZ"),IF(AND(H308="CZ",H307&lt;&gt;"CZ",H306="CZ",H305="CZ",H309="CZ",AF309=AF305,AF308&lt;&gt;AF304,AF308&lt;&gt;AF310),A305-COUNTIFS($H$295:$H305,"&lt;&gt;CZ")&amp;$AH$5&amp;A309-COUNTIFS($H$295:$H309,"&lt;&gt;CZ"),IF(AND(H308="CZ",H307="CZ",H306&lt;&gt;"CZ",H305="CZ",H309="CZ",AF309=AF305,AF308&lt;&gt;AF304,AF308&lt;&gt;AF310),A305-COUNTIFS($H$295:$H305,"&lt;&gt;CZ")&amp;$AH$5&amp;A309-COUNTIFS($H$295:$H309,"&lt;&gt;CZ"),IF(AND(H308="CZ",H307="CZ",H306="CZ",H305&lt;&gt;"CZ",H309="CZ",AF309=AF305,AF308&lt;&gt;AF304,AF308&lt;&gt;AF310),A306-COUNTIFS($H$295:$H305,"&lt;&gt;CZ")&amp;$AH$5&amp;A309-COUNTIFS($H$295:$H309,"&lt;&gt;CZ"),IF(AND(H308="CZ",H307="CZ",H306="CZ",H305="CZ",H309&lt;&gt;"CZ",AF309=AF305,AF308&lt;&gt;AF304,AF308&lt;&gt;AF310),A305-COUNTIFS($H$295:$H305,"&lt;&gt;CZ")&amp;$AH$5&amp;A309-COUNTIFS($H$295:$H309,"&lt;&gt;CZ"),IF(AND(H308="CZ",H307&lt;&gt;"CZ",H306="CZ",H305="CZ",H309&lt;&gt;"CZ",AF309=AF305,AF308&lt;&gt;AF304,AF308&lt;&gt;AF310),A305-COUNTIFS($H$295:$H305,"&lt;&gt;CZ")&amp;$AH$5&amp;A309-COUNTIFS($H$295:$H309,"&lt;&gt;CZ"),IF(AND(H308="CZ",H307&lt;&gt;"CZ",H306="CZ",H305&lt;&gt;"CZ",H309="CZ",AF309=AF305,AF308&lt;&gt;AF304,AF308&lt;&gt;AF310),A306-COUNTIFS($H$295:$H305,"&lt;&gt;CZ")&amp;$AH$5&amp;A309-COUNTIFS($H$295:$H309,"&lt;&gt;CZ"),IF(AND(H308="CZ",H307&lt;&gt;"CZ",H306&lt;&gt;"CZ",H305="CZ",H309="CZ",AF309=AF305,AF308&lt;&gt;AF304,AF308&lt;&gt;AF310),A305-COUNTIFS($H$295:$H305,"&lt;&gt;CZ")&amp;$AH$5&amp;A309-COUNTIFS($H$295:$H309,"&lt;&gt;CZ"),IF(AND(H308="CZ",H307&lt;&gt;"CZ",H306&lt;&gt;"CZ",H305&lt;&gt;"CZ",H309="CZ",AF309=AF305,AF308&lt;&gt;AF304,AF308&lt;&gt;AF310),A306-COUNTIFS($H$295:$H305,"&lt;&gt;CZ")&amp;$AH$5&amp;A309-COUNTIFS($H$295:$H309,"&lt;&gt;CZ"),IF(AND(H308="CZ",H307&lt;&gt;"CZ",H306&lt;&gt;"CZ",H305="CZ",H309&lt;&gt;"CZ",AF309=AF305,AF308&lt;&gt;AF304,AF308&lt;&gt;AF310),A305-COUNTIFS($H$295:$H305,"&lt;&gt;CZ")&amp;$AH$5&amp;A309-COUNTIFS($H$295:$H309,"&lt;&gt;CZ"),IF(AND(H308="CZ",H307&lt;&gt;"CZ",H306="CZ",H305&lt;&gt;"CZ",H309&lt;&gt;"CZ",AF309=AF305,AF308&lt;&gt;AF304,AF308&lt;&gt;AF310),A306-COUNTIFS($H$295:$H305,"&lt;&gt;CZ")&amp;$AH$5&amp;A309-COUNTIFS($H$295:$H309,"&lt;&gt;CZ"),IF(AND(H308="CZ",H307="CZ",H306&lt;&gt;"CZ",H305&lt;&gt;"CZ",H309&lt;&gt;"CZ",AF309=AF305,AF308&lt;&gt;AF304,AF308&lt;&gt;AF310),A306-COUNTIFS($H$295:$H305,"&lt;&gt;CZ")&amp;$AH$5&amp;A309-COUNTIFS($H$295:$H309,"&lt;&gt;CZ"),IF(AND(H308="CZ",H307="CZ",H306&lt;&gt;"CZ",H305&lt;&gt;"CZ",H309="CZ",AF309=AF305,AF308&lt;&gt;AF304,AF308&lt;&gt;AF310),A306-COUNTIFS($H$295:$H305,"&lt;&gt;CZ")&amp;$AH$5&amp;A309-COUNTIFS($H$295:$H309,"&lt;&gt;CZ"),IF(AND(H308="CZ",H307="CZ",H306&lt;&gt;"CZ",H305="CZ",H309&lt;&gt;"CZ",AF309=AF305,AF308&lt;&gt;AF304,AF308&lt;&gt;AF310),A305-COUNTIFS($H$295:$H305,"&lt;&gt;CZ")&amp;$AH$5&amp;A309-COUNTIFS($H$295:$H309,"&lt;&gt;CZ"),IF(AND(H308="CZ",H307="CZ",H306="CZ",H305&lt;&gt;"CZ",H309&lt;&gt;"CZ",AF309=AF305,AF308&lt;&gt;AF304,AF308&lt;&gt;AF310),A306-COUNTIFS($H$295:$H305,"&lt;&gt;CZ")&amp;$AH$5&amp;A309-COUNTIFS($H$295:$H309,"&lt;&gt;CZ"),IF(AND(H308="CZ",H307&lt;&gt;"CZ",H306&lt;&gt;"CZ",H305&lt;&gt;"CZ",H309&lt;&gt;"CZ",AF309=AF305,AF308&lt;&gt;AF304,AF308&lt;&gt;AF310),A306-COUNTIFS($H$295:$H305,"&lt;&gt;CZ"),IF(AND(H308="CZ",H307&lt;&gt;"CZ",H306="CZ",H309="CZ",H310="CZ",AF310=AF306,AF308&lt;&gt;AF305,AF308&lt;&gt;AF311),A306-COUNTIFS($H$295:$H306,"&lt;&gt;CZ")&amp;$AH$5&amp;A310-COUNTIFS($H$295:$H310,"&lt;&gt;CZ"),IF(AND(H308="CZ",H307="CZ",H306&lt;&gt;"CZ",H309="CZ",H310="CZ",AF310=AF306,AF308&lt;&gt;AF305,AF308&lt;&gt;AF311),A307-COUNTIFS($H$295:$H306,"&lt;&gt;CZ")&amp;$AH$5&amp;A310-COUNTIFS($H$295:$H310,"&lt;&gt;CZ"),IF(AND(H308="CZ",H307="CZ",H306="CZ",H309&lt;&gt;"CZ",H310="CZ",AF310=AF306,AF308&lt;&gt;AF305,AF308&lt;&gt;AF311),A306-COUNTIFS($H$295:$H306,"&lt;&gt;CZ")&amp;$AH$5&amp;A310-COUNTIFS($H$295:$H310,"&lt;&gt;CZ"),IF(AND(H308="CZ",H307="CZ",H306="CZ",H309="CZ",H310&lt;&gt;"CZ",AF310=AF306,AF308&lt;&gt;AF305,AF308&lt;&gt;AF311),A306-COUNTIFS($H$295:$H306,"&lt;&gt;CZ")&amp;$AH$5&amp;A310-COUNTIFS($H$295:$H310,"&lt;&gt;CZ"),IF(AND(H308="CZ",H307&lt;&gt;"CZ",H306="CZ",H309="CZ",H310&lt;&gt;"CZ",AF310=AF306,AF308&lt;&gt;AF305,AF308&lt;&gt;AF311),A306-COUNTIFS($H$295:$H306,"&lt;&gt;CZ")&amp;$AH$5&amp;A310-COUNTIFS($H$295:$H310,"&lt;&gt;CZ"),IF(AND(H308="CZ",H307&lt;&gt;"CZ",H306="CZ",H309&lt;&gt;"CZ",H310="CZ",AF310=AF306,AF308&lt;&gt;AF305,AF308&lt;&gt;AF311),A306-COUNTIFS($H$295:$H306,"&lt;&gt;CZ")&amp;$AH$5&amp;A310-COUNTIFS($H$295:$H310,"&lt;&gt;CZ"),IF(AND(H308="CZ",H307&lt;&gt;"CZ",H306&lt;&gt;"CZ",H309="CZ",H310="CZ",AF310=AF306,AF308&lt;&gt;AF305,AF308&lt;&gt;AF311),A307-COUNTIFS($H$295:$H306,"&lt;&gt;CZ")&amp;$AH$5&amp;A310-COUNTIFS($H$295:$H310,"&lt;&gt;CZ"),IF(AND(H308="CZ",H307&lt;&gt;"CZ",H306&lt;&gt;"CZ",H309&lt;&gt;"CZ",H310="CZ",AF310=AF306,AF308&lt;&gt;AF305,AF308&lt;&gt;AF311),A307-COUNTIFS($H$295:$H306,"&lt;&gt;CZ")&amp;$AH$5&amp;A310-COUNTIFS($H$295:$H310,"&lt;&gt;CZ"),IF(AND(H308="CZ",H307&lt;&gt;"CZ",H306&lt;&gt;"CZ",H309="CZ",H310&lt;&gt;"CZ",AF310=AF306,AF308&lt;&gt;AF305,AF308&lt;&gt;AF311),A307-COUNTIFS($H$295:$H306,"&lt;&gt;CZ")&amp;$AH$5&amp;A310-COUNTIFS($H$295:$H310,"&lt;&gt;CZ"),IF(AND(H308="CZ",H307&lt;&gt;"CZ",H306="CZ",H309&lt;&gt;"CZ",H310&lt;&gt;"CZ",AF310=AF306,AF308&lt;&gt;AF305,AF308&lt;&gt;AF311),A306-COUNTIFS($H$295:$H306,"&lt;&gt;CZ")&amp;$AH$5&amp;A310-COUNTIFS($H$295:$H310,"&lt;&gt;CZ"),IF(AND(H308="CZ",H307="CZ",H306&lt;&gt;"CZ",H309&lt;&gt;"CZ",H310&lt;&gt;"CZ",AF310=AF306,AF308&lt;&gt;AF305,AF308&lt;&gt;AF311),A307-COUNTIFS($H$295:$H306,"&lt;&gt;CZ")&amp;$AH$5&amp;A310-COUNTIFS($H$295:$H310,"&lt;&gt;CZ"),IF(AND(H308="CZ",H307="CZ",H306&lt;&gt;"CZ",H309&lt;&gt;"CZ",H310="CZ",AF310=AF306,AF308&lt;&gt;AF305,AF308&lt;&gt;AF311),A307-COUNTIFS($H$295:$H306,"&lt;&gt;CZ")&amp;$AH$5&amp;A310-COUNTIFS($H$295:$H310,"&lt;&gt;CZ"),IF(AND(H308="CZ",H307="CZ",H306&lt;&gt;"CZ",H309="CZ",H310&lt;&gt;"CZ",AF310=AF306,AF308&lt;&gt;AF305,AF308&lt;&gt;AF311),A307-COUNTIFS($H$295:$H306,"&lt;&gt;CZ")&amp;$AH$5&amp;A310-COUNTIFS($H$295:$H310,"&lt;&gt;CZ"),IF(AND(H308="CZ",H307="CZ",H306="CZ",H309&lt;&gt;"CZ",H310&lt;&gt;"CZ",AF310=AF306,AF308&lt;&gt;AF305,AF308&lt;&gt;AF311),A306-COUNTIFS($H$295:$H306,"&lt;&gt;CZ")&amp;$AH$5&amp;A310-COUNTIFS($H$295:$H310,"&lt;&gt;CZ"),""))))))))))))))))))))))))))))))))))))))))))))))))</f>
        <v/>
      </c>
      <c r="AK308" s="102" t="str">
        <f>IF(AI308&lt;&gt;"","",IF(AJ308&lt;&gt;"","",IF(AND(H307="CZ",H306&lt;&gt;"CZ",H305&lt;&gt;"CZ",H308&lt;&gt;"CZ",H309&lt;&gt;"CZ",AF309=AF305,AF307&lt;&gt;AF304,AF307&lt;&gt;AF310),A306-COUNTIFS($H$295:$H305,"&lt;&gt;CZ"),IF(AND(H308="CZ",H307&lt;&gt;"CZ",H309="CZ",H310="CZ",H311="CZ",AF311=AF307,AF308&lt;&gt;AF306,AF308&lt;&gt;AF312),A308-COUNTIFS($H$295:$H307,"&lt;&gt;CZ")&amp;$AH$5&amp;A311-COUNTIFS($H$295:$H311,"&lt;&gt;CZ"),IF(AND(H308="CZ",H307="CZ",H309&lt;&gt;"CZ",H310="CZ",H311="CZ",AF311=AF307,AF308&lt;&gt;AF306,AF308&lt;&gt;AF312),A307-COUNTIFS($H$295:$H307,"&lt;&gt;CZ")&amp;$AH$5&amp;A311-COUNTIFS($H$295:$H311,"&lt;&gt;CZ"),IF(AND(H308="CZ",H307="CZ",H309="CZ",H310&lt;&gt;"CZ",H311="CZ",AF311=AF307,AF308&lt;&gt;AF306,AF308&lt;&gt;AF312),A307-COUNTIFS($H$295:$H307,"&lt;&gt;CZ")&amp;$AH$5&amp;A311-COUNTIFS($H$295:$H311,"&lt;&gt;CZ"),IF(AND(H308="CZ",H307="CZ",H309="CZ",H310="CZ",H311&lt;&gt;"CZ",AF311=AF307,AF308&lt;&gt;AF306,AF308&lt;&gt;AF312),A307-COUNTIFS($H$295:$H307,"&lt;&gt;CZ")&amp;$AH$5&amp;A311-COUNTIFS($H$295:$H311,"&lt;&gt;CZ"),IF(AND(H308="CZ",H307&lt;&gt;"CZ",H309="CZ",H310="CZ",H311&lt;&gt;"CZ",AF311=AF307,AF308&lt;&gt;AF306,AF308&lt;&gt;AF312),A308-COUNTIFS($H$295:$H307,"&lt;&gt;CZ")&amp;$AH$5&amp;A311-COUNTIFS($H$295:$H311,"&lt;&gt;CZ"),IF(AND(H308="CZ",H307&lt;&gt;"CZ",H309="CZ",H310&lt;&gt;"CZ",H311="CZ",AF311=AF307,AF308&lt;&gt;AF306,AF308&lt;&gt;AF312),A308-COUNTIFS($H$295:$H307,"&lt;&gt;CZ")&amp;$AH$5&amp;A311-COUNTIFS($H$295:$H311,"&lt;&gt;CZ"),IF(AND(H308="CZ",H307&lt;&gt;"CZ",H309&lt;&gt;"CZ",H310="CZ",H311="CZ",AF311=AF307,AF308&lt;&gt;AF306,AF308&lt;&gt;AF312),A308-COUNTIFS($H$295:$H307,"&lt;&gt;CZ")&amp;$AH$5&amp;A311-COUNTIFS($H$295:$H311,"&lt;&gt;CZ"),IF(AND(H308="CZ",H307&lt;&gt;"CZ",H309&lt;&gt;"CZ",H310&lt;&gt;"CZ",H311="CZ",AF311=AF307,AF308&lt;&gt;AF306,AF308&lt;&gt;AF312),A308-COUNTIFS($H$295:$H307,"&lt;&gt;CZ")&amp;$AH$5&amp;A311-COUNTIFS($H$295:$H311,"&lt;&gt;CZ"),IF(AND(H308="CZ",H307&lt;&gt;"CZ",H309&lt;&gt;"CZ",H310&lt;&gt;"CZ",H311&lt;&gt;"CZ",AF311=AF307,AF308&lt;&gt;AF306,AF308&lt;&gt;AF312),A311-COUNTIFS($H$295:$H311,"&lt;&gt;CZ"),IF(AND(H308="CZ",H307&lt;&gt;"CZ",H309&lt;&gt;"CZ",H310="CZ",H311&lt;&gt;"CZ",AF311=AF307,AF308&lt;&gt;AF306,AF308&lt;&gt;AF312),A308-COUNTIFS($H$295:$H307,"&lt;&gt;CZ")&amp;$AH$5&amp;A311-COUNTIFS($H$295:$H311,"&lt;&gt;CZ"),IF(AND(H308="CZ",H307="CZ",H309="CZ",H310&lt;&gt;"CZ",H311&lt;&gt;"CZ",AF311=AF307,AF308&lt;&gt;AF306,AF308&lt;&gt;AF312),A307-COUNTIFS($H$295:$H307,"&lt;&gt;CZ")&amp;$AH$5&amp;A311-COUNTIFS($H$295:$H311,"&lt;&gt;CZ"),IF(AND(H308="CZ",H307="CZ",H309&lt;&gt;"CZ",H310&lt;&gt;"CZ",H311&lt;&gt;"CZ",AF311=AF307,AF308&lt;&gt;AF306,AF308&lt;&gt;AF312),A307-COUNTIFS($H$295:$H307,"&lt;&gt;CZ")&amp;$AH$5&amp;A311-COUNTIFS($H$295:$H311,"&lt;&gt;CZ"),IF(AND(H308="CZ",H307="CZ",H309&lt;&gt;"CZ",H310&lt;&gt;"CZ",H311="CZ",AF311=AF307,AF308&lt;&gt;AF306,AF308&lt;&gt;AF312),A307-COUNTIFS($H$295:$H307,"&lt;&gt;CZ")&amp;$AH$5&amp;A311-COUNTIFS($H$295:$H311,"&lt;&gt;CZ"),IF(AND(H308="CZ",H307="CZ",H309&lt;&gt;"CZ",H310="CZ",H311&lt;&gt;"CZ",AF311=AF307,AF308&lt;&gt;AF306,AF308&lt;&gt;AF312),A307-COUNTIFS($H$295:$H307,"&lt;&gt;CZ")&amp;$AH$5&amp;A311-COUNTIFS($H$295:$H311,"&lt;&gt;CZ"),IF(AND(H308="CZ",H307&lt;&gt;"CZ",H309="CZ",H310&lt;&gt;"CZ",H311&lt;&gt;"CZ",AF311=AF307,AF308&lt;&gt;AF306,AF308&lt;&gt;AF312),A308-COUNTIFS($H$295:$H307,"&lt;&gt;CZ")&amp;$AH$5&amp;A311-COUNTIFS($H$295:$H311,"&lt;&gt;CZ"),IF(AND(H308="CZ",H309&lt;&gt;"CZ",H310="CZ",H311="CZ",H312="CZ",AF308=AF312,AF308&lt;&gt;AF307,AF308&lt;&gt;AF313),A308-COUNTIFS($H$295:$H308,"&lt;&gt;CZ")&amp;$AH$5&amp;A312-COUNTIFS($H$295:$H312,"&lt;&gt;CZ"),IF(AND(H308="CZ",H309="CZ",H310&lt;&gt;"CZ",H311="CZ",H312="CZ",AF308=AF312,AF308&lt;&gt;AF307,AF308&lt;&gt;AF313),A308-COUNTIFS($H$295:$H308,"&lt;&gt;CZ")&amp;$AH$5&amp;A312-COUNTIFS($H$295:$H312,"&lt;&gt;CZ"),IF(AND(H308="CZ",H309="CZ",H310="CZ",H311&lt;&gt;"CZ",H312="CZ",AF308=AF312,AF308&lt;&gt;AF307,AF308&lt;&gt;AF313),A308-COUNTIFS($H$295:$H308,"&lt;&gt;CZ")&amp;$AH$5&amp;A312-COUNTIFS($H$295:$H312,"&lt;&gt;CZ"),IF(AND(H308="CZ",H309="CZ",H310="CZ",H311="CZ",H312&lt;&gt;"CZ",AF308=AF312,AF308&lt;&gt;AF307,AF308&lt;&gt;AF313),A308-COUNTIFS($H$295:$H308,"&lt;&gt;CZ")&amp;$AH$5&amp;A312-COUNTIFS($H$295:$H312,"&lt;&gt;CZ"),IF(AND(H308="CZ",H307&lt;&gt;"CZ",H306="CZ",H305="CZ",H309&lt;&gt;"CZ",AF309=AF305,AF308&lt;&gt;AF304,AF308&lt;&gt;AF310),A305-COUNTIFS($H$295:$H305,"&lt;&gt;CZ")&amp;$AH$5&amp;A309-COUNTIFS($H$295:$H309,"&lt;&gt;CZ"),IF(AND(H308="CZ",H309&lt;&gt;"CZ",H310="CZ",H311="CZ",H312&lt;&gt;"CZ",AF308=AF312,AF308&lt;&gt;AF307,AF308&lt;&gt;AF313),A308-COUNTIFS($H$295:$H308,"&lt;&gt;CZ")&amp;$AH$5&amp;A312-COUNTIFS($H$295:$H312,"&lt;&gt;CZ"),IF(AND(H308="CZ",H309&lt;&gt;"CZ",H310="CZ",H311&lt;&gt;"CZ",H312="CZ",AF308=AF312,AF308&lt;&gt;AF307,AF308&lt;&gt;AF313),A308-COUNTIFS($H$295:$H308,"&lt;&gt;CZ")&amp;$AH$5&amp;A312-COUNTIFS($H$295:$H312,"&lt;&gt;CZ"),IF(AND(H308="CZ",H309&lt;&gt;"CZ",H310&lt;&gt;"CZ",H311="CZ",H312="CZ",AF308=AF312,AF308&lt;&gt;AF307,AF308&lt;&gt;AF313),A308-COUNTIFS($H$295:$H308,"&lt;&gt;CZ")&amp;$AH$5&amp;A312-COUNTIFS($H$295:$H312,"&lt;&gt;CZ"),IF(AND(H308="CZ",H309&lt;&gt;"CZ",H310&lt;&gt;"CZ",H311&lt;&gt;"CZ",H312="CZ",AF308=AF312,AF308&lt;&gt;AF307,AF308&lt;&gt;AF313),A308-COUNTIFS($H$295:$H308,"&lt;&gt;CZ")&amp;$AH$5&amp;A312-COUNTIFS($H$295:$H312,"&lt;&gt;CZ"),IF(AND(H308="CZ",H309&lt;&gt;"CZ",H310&lt;&gt;"CZ",H311="CZ",H312&lt;&gt;"CZ",AF308=AF312,AF308&lt;&gt;AF307,AF308&lt;&gt;AF313),A308-COUNTIFS($H$295:$H308,"&lt;&gt;CZ")&amp;$AH$5&amp;A312-COUNTIFS($H$295:$H312,"&lt;&gt;CZ"),IF(AND(H308="CZ",H309&lt;&gt;"CZ",H310="CZ",H311&lt;&gt;"CZ",H312&lt;&gt;"CZ",AF308=AF312,AF308&lt;&gt;AF307,AF308&lt;&gt;AF313),A308-COUNTIFS($H$295:$H308,"&lt;&gt;CZ")&amp;$AH$5&amp;A312-COUNTIFS($H$295:$H312,"&lt;&gt;CZ"),IF(AND(H308="CZ",H309="CZ",H310&lt;&gt;"CZ",H311&lt;&gt;"CZ",H312&lt;&gt;"CZ",AF308=AF312,AF308&lt;&gt;AF307,AF308&lt;&gt;AF313),A308-COUNTIFS($H$295:$H308,"&lt;&gt;CZ")&amp;$AH$5&amp;A312-COUNTIFS($H$295:$H312,"&lt;&gt;CZ"),IF(AND(H308="CZ",H309="CZ",H310="CZ",H311&lt;&gt;"CZ",H312&lt;&gt;"CZ",AF308=AF312,AF308&lt;&gt;AF307,AF308&lt;&gt;AF313),A308-COUNTIFS($H$295:$H308,"&lt;&gt;CZ")&amp;$AH$5&amp;A312-COUNTIFS($H$295:$H312,"&lt;&gt;CZ"),IF(AND(H308="CZ",H309="CZ",H310&lt;&gt;"CZ",H311="CZ",H312&lt;&gt;"CZ",AF308=AF312,AF308&lt;&gt;AF307,AF308&lt;&gt;AF313),A308-COUNTIFS($H$295:$H308,"&lt;&gt;CZ")&amp;$AH$5&amp;A312-COUNTIFS($H$295:$H312,"&lt;&gt;CZ"),IF(AND(H308="CZ",H309="CZ",H310="CZ",H311&lt;&gt;"CZ",H312&lt;&gt;"CZ",AF308=AF312,AF308&lt;&gt;AF307,AF308&lt;&gt;AF313),A308-COUNTIFS($H$295:$H308,"&lt;&gt;CZ")&amp;$AH$5&amp;A312-COUNTIFS($H$295:$H312,"&lt;&gt;CZ"),IF(AND(H308="CZ",H309="CZ",H310&lt;&gt;"CZ",H311&lt;&gt;"CZ",H312&lt;&gt;"CZ",AF308=AF312,AF308&lt;&gt;AF307,AF308&lt;&gt;AF313),A312-COUNTIFS($H$295:$H312,"&lt;&gt;CZ"),""))))))))))))))))))))))))))))))))))</f>
        <v/>
      </c>
      <c r="AL308" s="120" t="str">
        <f t="shared" si="19"/>
        <v/>
      </c>
    </row>
    <row r="309" spans="1:38" s="104" customFormat="1" ht="15" hidden="1" customHeight="1">
      <c r="A309" s="105">
        <f t="shared" si="20"/>
        <v>15</v>
      </c>
      <c r="B309" s="106" t="e">
        <f>IF(VLOOKUP(A309,[1]CHLAPCI!$D$216:$G$265,4,FALSE)&gt;0,VLOOKUP(A309,[1]CHLAPCI!$D$216:$G$265,4,FALSE),"")</f>
        <v>#N/A</v>
      </c>
      <c r="C309" s="107" t="str">
        <f>IF(ISNUMBER(B309),VLOOKUP(B309,[1]CHLAPCI!$G:$AB,2,FALSE),"")</f>
        <v/>
      </c>
      <c r="D309" s="107" t="str">
        <f>IF(ISNUMBER(B309),VLOOKUP(B309,[1]CHLAPCI!$G:$AB,3,FALSE),"")</f>
        <v/>
      </c>
      <c r="E309" s="106" t="str">
        <f>IF(ISNUMBER(B309),VLOOKUP(B309,[1]CHLAPCI!$G:$AB,4,FALSE),"")</f>
        <v/>
      </c>
      <c r="F309" s="108"/>
      <c r="G309" s="109" t="str">
        <f>IF(ISNUMBER(B309),VLOOKUP(B309,[1]CHLAPCI!$G:$AB,6,FALSE),"")</f>
        <v/>
      </c>
      <c r="H309" s="110" t="str">
        <f>IF(ISNUMBER(B309),VLOOKUP(B309,[1]CHLAPCI!$G:$AF,23,FALSE),"")</f>
        <v/>
      </c>
      <c r="I309" s="171"/>
      <c r="J309" s="112" t="str">
        <f t="shared" si="21"/>
        <v/>
      </c>
      <c r="K309" s="111"/>
      <c r="L309" s="112" t="str">
        <f t="shared" si="22"/>
        <v/>
      </c>
      <c r="M309" s="111"/>
      <c r="N309" s="112" t="str">
        <f t="shared" si="23"/>
        <v/>
      </c>
      <c r="O309" s="111"/>
      <c r="P309" s="112" t="str">
        <f t="shared" si="24"/>
        <v/>
      </c>
      <c r="Q309" s="111"/>
      <c r="R309" s="112" t="str">
        <f t="shared" si="25"/>
        <v/>
      </c>
      <c r="S309" s="113"/>
      <c r="T309" s="112" t="str">
        <f t="shared" si="26"/>
        <v/>
      </c>
      <c r="U309" s="111"/>
      <c r="V309" s="112" t="str">
        <f t="shared" si="27"/>
        <v/>
      </c>
      <c r="W309" s="111"/>
      <c r="X309" s="112" t="str">
        <f t="shared" si="28"/>
        <v/>
      </c>
      <c r="Y309" s="111"/>
      <c r="Z309" s="112" t="str">
        <f t="shared" si="29"/>
        <v/>
      </c>
      <c r="AA309" s="111"/>
      <c r="AB309" s="112" t="str">
        <f t="shared" si="30"/>
        <v/>
      </c>
      <c r="AC309" s="111"/>
      <c r="AD309" s="112" t="str">
        <f t="shared" si="31"/>
        <v/>
      </c>
      <c r="AE309" s="116">
        <f t="shared" si="32"/>
        <v>0</v>
      </c>
      <c r="AF309" s="117" t="str">
        <f t="shared" si="33"/>
        <v/>
      </c>
      <c r="AG309" s="118" t="str">
        <f t="shared" si="34"/>
        <v/>
      </c>
      <c r="AH309" s="100" t="str">
        <f t="shared" ca="1" si="18"/>
        <v/>
      </c>
      <c r="AI309" s="119" t="str">
        <f>IF(H309="","",IF(H309&lt;&gt;"CZ","NE",IF(AND(H309="CZ",AF308&lt;&gt;AF309,AF309&lt;&gt;AF310),A309-COUNTIF($H$295:$H309,"&lt;&gt;CZ"),IF(AND(H309="CZ",H308="CZ",AF309=AF308,AF309&lt;&gt;AF307,AF309&lt;&gt;AF310),A308-COUNTIF($H$295:$H309,"&lt;&gt;CZ")&amp;$AH$5&amp;A309-COUNTIF($H$295:$H309,"&lt;&gt;CZ"),IF(AND(H309="CZ",H310="CZ",AF309&lt;&gt;AF308,AF309=AF310,AF309&lt;&gt;AF311),A309-COUNTIF($H$295:$H309,"&lt;&gt;CZ")&amp;$AH$5&amp;A310-COUNTIF($H$295:$H310,"&lt;&gt;CZ"),IF(AND(H309="CZ",H308="CZ",H307="CZ",AF309=AF307,AF309&lt;&gt;AF306,AF309&lt;&gt;AF310),A307-COUNTIF($H$295:$H309,"&lt;&gt;CZ")&amp;$AH$5&amp;A309-COUNTIF($H$295:$H309,"&lt;&gt;CZ"),IF(AND(H309="CZ",H308="CZ",H310="CZ",AF310=AF308,AF309&lt;&gt;AF307,AF309&lt;&gt;AF311),A308-COUNTIF($H$295:$H308,"&lt;&gt;CZ")&amp;$AH$5&amp;A310-COUNTIF($H$295:$H310,"&lt;&gt;CZ"),IF(AND(H309="CZ",H310="CZ",H311="CZ",AF309&lt;&gt;AF308,AF309=AF311,AF309&lt;&gt;AF312),A309-COUNTIF($H$295:$H309,"&lt;&gt;CZ")&amp;$AH$5&amp;A311-COUNTIF($H$295:$H311,"&lt;&gt;CZ"),IF(AND(H309="CZ",H308="CZ",H307="CZ",H306="CZ",AF309=AF306,AF309&lt;&gt;AF305,AF309&lt;&gt;AF310),A306-COUNTIF($H$295:$H306,"&lt;&gt;CZ")&amp;$AH$5&amp;A309-COUNTIF($H$295:$H309,"&lt;&gt;CZ"),IF(AND(H309="CZ",H308="CZ",H307="CZ",H310="CZ",AF310=AF307,AF309&lt;&gt;AF306,AF309&lt;&gt;AF311),A307-COUNTIF($H$295:$H307,"&lt;&gt;CZ")&amp;$AH$5&amp;A310-COUNTIF($H$295:$H310,"&lt;&gt;CZ"),IF(AND(H309="CZ",H308="CZ",H310="CZ",H311="CZ",AF311=AF308,AF309&lt;&gt;AF307,AF309&lt;&gt;AF312),A308-COUNTIF($H$295:$H308,"&lt;&gt;CZ")&amp;$AH$5&amp;A311-COUNTIF($H$295:$H311,"&lt;&gt;CZ"),IF(AND(H309="CZ",H310="CZ",H311="CZ",H312="CZ",AF309&lt;&gt;AF308,AF309=AF312,AF309&lt;&gt;AF313),A309-COUNTIF($H$295:$H309,"&lt;&gt;CZ")&amp;$AH$5&amp;A312-COUNTIF($H$295:$H312,"&lt;&gt;CZ"),IF(AND(H309="CZ",H308="CZ",H307="CZ",H306="CZ",H305="CZ",AF309=AF305,AF309&lt;&gt;AF304,AF309&lt;&gt;AF310),A305-COUNTIF($H$295:$H305,"&lt;&gt;CZ")&amp;$AH$5&amp;A309-COUNTIF($H$295:$H309,"&lt;&gt;CZ"),IF(AND(H309="CZ",H308="CZ",H307="CZ",H306="CZ",H310="CZ",AF310=AF306,AF309&lt;&gt;AF305,AF309&lt;&gt;AF311),A306-COUNTIF($H$295:$H306,"&lt;&gt;CZ")&amp;$AH$5&amp;A310-COUNTIF($H$295:$H310,"&lt;&gt;CZ"),IF(AND(H309="CZ",H308="CZ",H307="CZ",H310="CZ",H311="CZ",AF311=AF307,AF309&lt;&gt;AF306,AF309&lt;&gt;AF312),A307-COUNTIF($H$295:$H307,"&lt;&gt;CZ")&amp;$AH$5&amp;A311-COUNTIF($H$295:$H311,"&lt;&gt;CZ"),IF(AND(H309="CZ",H308="CZ",H310="CZ",H311="CZ",H312="CZ",AF312=AF308,AF309&lt;&gt;AF307,AF309&lt;&gt;AF313),A308-COUNTIF($H$295:$H308,"&lt;&gt;CZ")&amp;$AH$5&amp;A312-COUNTIF($H$295:$H312,"&lt;&gt;CZ"),IF(AND(H309="CZ",H310="CZ",H311="CZ",H312="CZ",H313="CZ",AF309&lt;&gt;AF308,AF309=AF313,AF309&lt;&gt;AF314),A309-COUNTIF($H$295:$H309,"&lt;&gt;CZ")&amp;$AH$5&amp;A313-COUNTIF($H$295:$H313,"&lt;&gt;CZ"),IF(AND(H309="CZ",H308&lt;&gt;"CZ",AF309=AF308,AF309&lt;&gt;AF307,AF309&lt;&gt;AF310),A309-COUNTIF($H$295:$H309,"&lt;&gt;CZ"),IF(AND(H309="CZ",H310&lt;&gt;"CZ",AF309&lt;&gt;AF308,AF309=AF310,AF309&lt;&gt;AF311),A309-COUNTIF($H$295:$H309,"&lt;&gt;CZ"),IF(AND(H309="CZ",H308&lt;&gt;"CZ",H307="CZ",AF309=AF307,AF309&lt;&gt;AF306,AF309&lt;&gt;AF310),A307-COUNTIF($H$295:$H307,"&lt;&gt;CZ")&amp;$AH$5&amp;A309-COUNTIF($H$295:$H309,"&lt;&gt;CZ"),IF(AND(H309="CZ",H308="CZ",H307&lt;&gt;"CZ",AF309=AF307,AF309&lt;&gt;AF306,AF309&lt;&gt;AF310),A308-COUNTIF($H$295:$H307,"&lt;&gt;CZ")&amp;$AH$5&amp;A309-COUNTIF($H$295:$H309,"&lt;&gt;CZ"),IF(AND(H309="CZ",H308&lt;&gt;"CZ",H307&lt;&gt;"CZ",AF309=AF307,AF309&lt;&gt;AF306,AF309&lt;&gt;AF310),A309-COUNTIF($H$295:$H309,"&lt;&gt;CZ"),IF(AND(H309="CZ",H308&lt;&gt;"CZ",H310="CZ",AF309=AF308,AF309&lt;&gt;AF307,AF309=AF310,AF309&lt;&gt;AF311),A309-COUNTIF($H$295:$H308,"&lt;&gt;CZ")&amp;$AH$5&amp;A310-COUNTIF($H$295:$H310,"&lt;&gt;CZ"),IF(AND(H309="CZ",H308="CZ",H310&lt;&gt;"CZ",AF310=AF308,AF309&lt;&gt;AF307,AF309&lt;&gt;AF311),A308-COUNTIF($H$295:$H308,"&lt;&gt;CZ")&amp;$AH$5&amp;A310-COUNTIF($H$295:$H310,"&lt;&gt;CZ"),IF(AND(H309="CZ",H308&lt;&gt;"CZ",H310&lt;&gt;"CZ",AF310=AF308,AF309&lt;&gt;AF307,AF309&lt;&gt;AF311),A309-COUNTIF($H$295:$H308,"&lt;&gt;CZ"),IF(AND(H309="CZ",H310&lt;&gt;"CZ",H311="CZ",AF309&lt;&gt;AF308,AF309=AF311,AF309&lt;&gt;AF312),A309-COUNTIF($H$295:$H309,"&lt;&gt;CZ")&amp;$AH$5&amp;A311-COUNTIF($H$295:$H311,"&lt;&gt;CZ"),IF(AND(H309="CZ",H310="CZ",H311&lt;&gt;"CZ",AF309&lt;&gt;AF308,AF309=AF311,AF309&lt;&gt;AF312),A309-COUNTIF($H$295:$H309,"&lt;&gt;CZ")&amp;$AH$5&amp;A311-COUNTIF($H$295:$H311,"&lt;&gt;CZ"),IF(AND(H309="CZ",H310&lt;&gt;"CZ",H311&lt;&gt;"CZ",AF309&gt;0,AF309&lt;&gt;AF308,AF309=AF311,AF309&lt;&gt;AF312),A309-COUNTIF($H$295:$H309,"&lt;&gt;CZ"),IF(AND(H309="CZ",H308&lt;&gt;"CZ",H307="CZ",H306="CZ",AF309=AF306,AF309&lt;&gt;AF305,AF309&lt;&gt;AF310),A306-COUNTIF($H$295:$H306,"&lt;&gt;CZ")&amp;$AH$5&amp;A309-COUNTIF($H$295:$H309,"&lt;&gt;CZ"),IF(AND(H309="CZ",H308="CZ",H307&lt;&gt;"CZ",H306="CZ",AF309=AF306,AF309&lt;&gt;AF305,AF309&lt;&gt;AF310),A306-COUNTIF($H$295:$H306,"&lt;&gt;CZ")&amp;$AH$5&amp;A309-COUNTIF($H$295:$H309,"&lt;&gt;CZ"),IF(AND(H309="CZ",H308="CZ",H307="CZ",H306&lt;&gt;"CZ",AF309=AF306,AF309&lt;&gt;AF305,AF309&lt;&gt;AF310),A307-COUNTIF($H$295:$H306,"&lt;&gt;CZ")&amp;$AH$5&amp;A309-COUNTIF($H$295:$H309,"&lt;&gt;CZ"),IF(AND(H309="CZ",H308&lt;&gt;"CZ",H307&lt;&gt;"CZ",H306="CZ",AF309=AF306,AF309&lt;&gt;AF305,AF309&lt;&gt;AF310),A306-COUNTIF($H$295:$H306,"&lt;&gt;CZ")&amp;$AH$5&amp;A309-COUNTIF($H$295:$H309,"&lt;&gt;CZ"),IF(AND(H309="CZ",H308&lt;&gt;"CZ",H307="CZ",H306&lt;&gt;"CZ",AF309=AF306,AF309&lt;&gt;AF305,AF309&lt;&gt;AF310),A307-COUNTIF($H$295:$H306,"&lt;&gt;CZ")&amp;$AH$5&amp;A309-COUNTIF($H$295:$H309,"&lt;&gt;CZ"),IF(AND(H309="CZ",H308="CZ",H307&lt;&gt;"CZ",H306&lt;&gt;"CZ",AF309=AF306,AF309&lt;&gt;AF305,AF309&lt;&gt;AF310),A307-COUNTIF($H$295:$H306,"&lt;&gt;CZ")&amp;$AH$5&amp;A309-COUNTIF($H$295:$H309,"&lt;&gt;CZ"),IF(AND(H309="CZ",H308&lt;&gt;"CZ",H307&lt;&gt;"CZ",H306&lt;&gt;"CZ",AF309=AF306,AF309&lt;&gt;AF305,AF309&lt;&gt;AF310),A309-COUNTIF($H$295:$H309,"&lt;&gt;CZ"),IF(AND(H309="CZ",H308="CZ",H307&lt;&gt;"CZ",H310="CZ",AF309=AF307,AF309&lt;&gt;AF306,AF309=AF310,AF309&lt;&gt;AF311),A308-COUNTIF($H$295:$H307,"&lt;&gt;CZ")&amp;$AH$5&amp;A310-COUNTIF($H$295:$H310,"&lt;&gt;CZ"),IF(AND(H309="CZ",H308="CZ",H307="CZ",H310&lt;&gt;"CZ",AF309=AF307,AF309&lt;&gt;AF306,AF309=AF310,AF309&lt;&gt;AF311),A307-COUNTIF($H$295:$H307,"&lt;&gt;CZ")&amp;$AH$5&amp;A310-COUNTIF($H$295:$H310,"&lt;&gt;CZ"),IF(AND(H309="CZ",H308&lt;&gt;"CZ",H307&lt;&gt;"CZ",H310="CZ",AF309=AF307,AF309&lt;&gt;AF306,AF309=AF310,AF309&lt;&gt;AF311),A308-COUNTIF($H$295:$H307,"&lt;&gt;CZ")&amp;$AH$5&amp;A310-COUNTIF($H$295:$H310,"&lt;&gt;CZ"),IF(AND(H309="CZ",H308&lt;&gt;"CZ",H307="CZ",H310="CZ",AF309=AF307,AF309&lt;&gt;AF306,AF309=AF310,AF309&lt;&gt;AF311),A307-COUNTIF($H$295:$H307,"&lt;&gt;CZ")&amp;$AH$5&amp;A310-COUNTIF($H$295:$H310,"&lt;&gt;CZ"),IF(AND(H309="CZ",H308&lt;&gt;"CZ",H307="CZ",H310&lt;&gt;"CZ",AF309=AF307,AF309&lt;&gt;AF306,AF309=AF310,AF309&lt;&gt;AF311),A307-COUNTIF($H$295:$H307,"&lt;&gt;CZ")&amp;$AH$5&amp;A310-COUNTIF($H$295:$H310,"&lt;&gt;CZ"),IF(AND(H309="CZ",H308="CZ",H307&lt;&gt;"CZ",H310&lt;&gt;"CZ",AF310=AF307,AF309&lt;&gt;AF306,AF309&lt;&gt;AF311),A308-COUNTIF($H$295:$H307,"&lt;&gt;CZ")&amp;$AH$5&amp;A310-COUNTIF($H$295:$H310,"&lt;&gt;CZ"),IF(AND(H309="CZ",H308&lt;&gt;"CZ",H307&lt;&gt;"CZ",H310&lt;&gt;"CZ",AF310=AF307,AF309&lt;&gt;AF306,AF309&lt;&gt;AF311),A308-COUNTIF($H$295:$H307,"&lt;&gt;CZ"),IF(AND(H309="CZ",H308&lt;&gt;"CZ",H310="CZ",H311="CZ",AF311=AF308,AF309&lt;&gt;AF307,AF309&lt;&gt;AF312),A309-COUNTIF($H$295:$H308,"&lt;&gt;CZ")&amp;$AH$5&amp;A311-COUNTIF($H$295:$H311,"&lt;&gt;CZ"),IF(AND(H309="CZ",H308="CZ",H310&lt;&gt;"CZ",H311="CZ",AF311=AF308,AF309&lt;&gt;AF307,AF309&lt;&gt;AF312),A308-COUNTIF($H$295:$H308,"&lt;&gt;CZ")&amp;$AH$5&amp;A311-COUNTIF($H$295:$H311,"&lt;&gt;CZ"),IF(AND(H309="CZ",H308="CZ",H310="CZ",H311&lt;&gt;"CZ",AF311=AF308,AF309&lt;&gt;AF307,AF309&lt;&gt;AF312),A308-COUNTIF($H$295:$H308,"&lt;&gt;CZ")&amp;$AH$5&amp;A311-COUNTIF($H$295:$H311,"&lt;&gt;CZ"),IF(AND(H309="CZ",H308&lt;&gt;"CZ",H310&lt;&gt;"CZ",H311="CZ",AF311=AF308,AF309&lt;&gt;AF307,AF309&lt;&gt;AF312),A309-COUNTIF($H$295:$H308,"&lt;&gt;CZ")&amp;$AH$5&amp;A311-COUNTIF($H$295:$H311,"&lt;&gt;CZ"),IF(AND(H309="CZ",H308&lt;&gt;"CZ",H310="CZ",H311&lt;&gt;"CZ",AF311=AF308,AF309&lt;&gt;AF307,AF309&lt;&gt;AF312),A309-COUNTIF($H$295:$H308,"&lt;&gt;CZ")&amp;$AH$5&amp;A311-COUNTIF($H$295:$H311,"&lt;&gt;CZ"),IF(AND(H309="CZ",H308="CZ",H310&lt;&gt;"CZ",H311&lt;&gt;"CZ",AF311=AF308,AF309&lt;&gt;AF307,AF309&lt;&gt;AF312),A308-COUNTIF($H$295:$H308,"&lt;&gt;CZ")&amp;$AH$5&amp;A311-COUNTIF($H$295:$H311,"&lt;&gt;CZ"),IF(AND(H309="CZ",H308&lt;&gt;"CZ",H310&lt;&gt;"CZ",H311&lt;&gt;"CZ",AF311=AF308,AF309&lt;&gt;AF307,AF309&lt;&gt;AF312),A309-COUNTIF($H$295:$H308,"&lt;&gt;CZ"),IF(AND(H309="CZ",H310="CZ",H311="CZ",H312&lt;&gt;"CZ",AF309&lt;&gt;AF308,AF309=AF312,AF309&lt;&gt;AF313),A309-COUNTIF($H$295:$H309,"&lt;&gt;CZ")&amp;$AH$5&amp;A312-COUNTIF($H$295:$H312,"&lt;&gt;CZ"),IF(AND(H309="CZ",H310="CZ",H311&lt;&gt;"CZ",H312="CZ",AF309&lt;&gt;AF308,AF309=AF312,AF309&lt;&gt;AF313),A309-COUNTIF($H$295:$H309,"&lt;&gt;CZ")&amp;$AH$5&amp;A312-COUNTIF($H$295:$H312,"&lt;&gt;CZ"),IF(AND(H309="CZ",H310&lt;&gt;"CZ",H311="CZ",H312="CZ",AF309&lt;&gt;AF308,AF309=AF312,AF309&lt;&gt;AF313),A309-COUNTIF($H$295:$H309,"&lt;&gt;CZ")&amp;$AH$5&amp;A312-COUNTIF($H$295:$H312,"&lt;&gt;CZ"),IF(AND(H309="CZ",H310&lt;&gt;"CZ",H311&lt;&gt;"CZ",H312="CZ",AF309&lt;&gt;AF308,AF309=AF312,AF309&lt;&gt;AF313),A309-COUNTIF($H$295:$H309,"&lt;&gt;CZ")&amp;$AH$5&amp;A312-COUNTIF($H$295:$H312,"&lt;&gt;CZ"),"")))))))))))))))))))))))))))))))))))))))))))))))))))))</f>
        <v/>
      </c>
      <c r="AJ309" s="102" t="str">
        <f>IF(AI309&lt;&gt;"","",IF(AND(H309="CZ",H310&lt;&gt;"CZ",H311="CZ",H312&lt;&gt;"CZ",AF309&lt;&gt;AF308,AF309=AF312,AF309&lt;&gt;AF313),A309-COUNTIF($H$295:$H309,"&lt;&gt;CZ")&amp;$AH$5&amp;A312-COUNTIF($H$295:$H312,"&lt;&gt;CZ"),IF(AND(H309="CZ",H310="CZ",H311&lt;&gt;"CZ",H312&lt;&gt;"CZ",AF309&lt;&gt;AF308,AF309=AF312,AF309&lt;&gt;AF313),A309-COUNTIF($H$295:$H309,"&lt;&gt;CZ")&amp;$AH$5&amp;A312-COUNTIF($H$295:$H312,"&lt;&gt;CZ"),IF(AND(H309="CZ",H310&lt;&gt;"CZ",H311&lt;&gt;"CZ",H312&lt;&gt;"CZ",AF309&lt;&gt;AF308,AF309=AF312,AF309&lt;&gt;AF313),A309-COUNTIF($H$295:$H309,"&lt;&gt;CZ"),IF(AND(H309="CZ",H308&lt;&gt;"CZ",H307="CZ",H306="CZ",H305="CZ",AF309=AF305,AF309&lt;&gt;AF304,AF309&lt;&gt;AF310),A305-COUNTIFS($H$295:$H305,"&lt;&gt;CZ")&amp;$AH$5&amp;A309-COUNTIFS($H$295:$H309,"&lt;&gt;CZ"),IF(AND(H309="CZ",H308="CZ",H307&lt;&gt;"CZ",H306="CZ",H305="CZ",AF309=AF305,AF309&lt;&gt;AF304,AF309&lt;&gt;AF310),A305-COUNTIFS($H$295:$H305,"&lt;&gt;CZ")&amp;$AH$5&amp;A309-COUNTIFS($H$295:$H309,"&lt;&gt;CZ"),IF(AND(H309="CZ",H308="CZ",H307="CZ",H306&lt;&gt;"CZ",H305="CZ",AF309=AF305,AF309&lt;&gt;AF304,AF309&lt;&gt;AF310),A305-COUNTIFS($H$295:$H305,"&lt;&gt;CZ")&amp;$AH$5&amp;A309-COUNTIFS($H$295:$H309,"&lt;&gt;CZ"),IF(AND(H309="CZ",H308="CZ",H307="CZ",H306="CZ",H305&lt;&gt;"CZ",AF309=AF305,AF309&lt;&gt;AF304,AF309&lt;&gt;AF310),A306-COUNTIFS($H$295:$H305,"&lt;&gt;CZ")&amp;$AH$5&amp;A309-COUNTIFS($H$295:$H309,"&lt;&gt;CZ"),IF(AND(H309="CZ",H308&lt;&gt;"CZ",H307="CZ",H306="CZ",H305&lt;&gt;"CZ",AF309=AF305,AF309&lt;&gt;AF304,AF309&lt;&gt;AF310),A306-COUNTIFS($H$295:$H305,"&lt;&gt;CZ")&amp;$AH$5&amp;A309-COUNTIFS($H$295:$H309,"&lt;&gt;CZ"),IF(AND(H309="CZ",H308&lt;&gt;"CZ",H307="CZ",H306&lt;&gt;"CZ",H305="CZ",AF309=AF305,AF309&lt;&gt;AF304,AF309&lt;&gt;AF310),A305-COUNTIFS($H$295:$H305,"&lt;&gt;CZ")&amp;$AH$5&amp;A309-COUNTIFS($H$295:$H309,"&lt;&gt;CZ"),IF(AND(H309="CZ",H308&lt;&gt;"CZ",H307&lt;&gt;"CZ",H306="CZ",H305="CZ",AF309=AF305,AF309&lt;&gt;AF304,AF309&lt;&gt;AF310),A305-COUNTIFS($H$295:$H305,"&lt;&gt;CZ")&amp;$AH$5&amp;A309-COUNTIFS($H$295:$H309,"&lt;&gt;CZ"),IF(AND(H309="CZ",H308&lt;&gt;"CZ",H307&lt;&gt;"CZ",H306&lt;&gt;"CZ",H305="CZ",AF309=AF305,AF309&lt;&gt;AF304,AF309&lt;&gt;AF310),A305-COUNTIFS($H$295:$H305,"&lt;&gt;CZ")&amp;$AH$5&amp;A309-COUNTIFS($H$295:$H309,"&lt;&gt;CZ"),IF(AND(H309="CZ",H308&lt;&gt;"CZ",H307&lt;&gt;"CZ",H306="CZ",H305&lt;&gt;"CZ",AF309=AF305,AF309&lt;&gt;AF304,AF309&lt;&gt;AF310),A306-COUNTIFS($H$295:$H305,"&lt;&gt;CZ")&amp;$AH$5&amp;A309-COUNTIFS($H$295:$H309,"&lt;&gt;CZ"),IF(AND(H309="CZ",H308&lt;&gt;"CZ",H307="CZ",H306&lt;&gt;"CZ",H305&lt;&gt;"CZ",AF309=AF305,AF309&lt;&gt;AF304,AF309&lt;&gt;AF310),A306-COUNTIFS($H$295:$H305,"&lt;&gt;CZ")&amp;$AH$5&amp;A309-COUNTIFS($H$295:$H309,"&lt;&gt;CZ"),IF(AND(H309="CZ",H308="CZ",H307&lt;&gt;"CZ",H306&lt;&gt;"CZ",H305&lt;&gt;"CZ",AF309=AF305,AF309&lt;&gt;AF304,AF309&lt;&gt;AF310),A306-COUNTIFS($H$295:$H305,"&lt;&gt;CZ")&amp;$AH$5&amp;A309-COUNTIFS($H$295:$H309,"&lt;&gt;CZ"),IF(AND(H309="CZ",H308="CZ",H307&lt;&gt;"CZ",H306&lt;&gt;"CZ",H305="CZ",AF309=AF305,AF309&lt;&gt;AF304,AF309&lt;&gt;AF310),A305-COUNTIFS($H$295:$H305,"&lt;&gt;CZ")&amp;$AH$5&amp;A309-COUNTIFS($H$295:$H309,"&lt;&gt;CZ"),IF(AND(H309="CZ",H308="CZ",H307&lt;&gt;"CZ",H306="CZ",H305&lt;&gt;"CZ",AF309=AF305,AF309&lt;&gt;AF304,AF309&lt;&gt;AF310),A306-COUNTIFS($H$295:$H305,"&lt;&gt;CZ")&amp;$AH$5&amp;A309-COUNTIFS($H$295:$H309,"&lt;&gt;CZ"),IF(AND(H309="CZ",H308="CZ",H307="CZ",H306&lt;&gt;"CZ",H305&lt;&gt;"CZ",AF309=AF305,AF309&lt;&gt;AF304,AF309&lt;&gt;AF310),A306-COUNTIFS($H$295:$H305,"&lt;&gt;CZ")&amp;$AH$5&amp;A309-COUNTIFS($H$295:$H309,"&lt;&gt;CZ"),IF(AND(H309="CZ",H308&lt;&gt;"CZ",H307&lt;&gt;"CZ",H306&lt;&gt;"CZ",H305&lt;&gt;"CZ",AF309=AF305,AF309&lt;&gt;AF304,AF309&lt;&gt;AF310),A306-COUNTIFS($H$295:$H305,"&lt;&gt;CZ"),IF(AND(H309="CZ",H308&lt;&gt;"CZ",H307="CZ",H306="CZ",H310="CZ",AF310=AF306,AF309&lt;&gt;AF305,AF309&lt;&gt;AF311),A306-COUNTIFS($H$295:$H306,"&lt;&gt;CZ")&amp;$AH$5&amp;A310-COUNTIFS($H$295:$H310,"&lt;&gt;CZ"),IF(AND(H309="CZ",H308="CZ",H307&lt;&gt;"CZ",H306="CZ",H310="CZ",AF310=AF306,AF309&lt;&gt;AF305,AF309&lt;&gt;AF311),A306-COUNTIFS($H$295:$H306,"&lt;&gt;CZ")&amp;$AH$5&amp;A310-COUNTIFS($H$295:$H310,"&lt;&gt;CZ"),IF(AND(H309="CZ",H308="CZ",H307="CZ",H306&lt;&gt;"CZ",H310="CZ",AF310=AF306,AF309&lt;&gt;AF305,AF309&lt;&gt;AF311),A307-COUNTIFS($H$295:$H306,"&lt;&gt;CZ")&amp;$AH$5&amp;A310-COUNTIFS($H$295:$H310,"&lt;&gt;CZ"),IF(AND(H309="CZ",H308="CZ",H307="CZ",H306="CZ",H310&lt;&gt;"CZ",AF310=AF306,AF309&lt;&gt;AF305,AF309&lt;&gt;AF311),A306-COUNTIFS($H$295:$H306,"&lt;&gt;CZ")&amp;$AH$5&amp;A310-COUNTIFS($H$295:$H310,"&lt;&gt;CZ"),IF(AND(H309="CZ",H308&lt;&gt;"CZ",H307="CZ",H306="CZ",H310&lt;&gt;"CZ",AF310=AF306,AF309&lt;&gt;AF305,AF309&lt;&gt;AF311),A306-COUNTIFS($H$295:$H306,"&lt;&gt;CZ")&amp;$AH$5&amp;A310-COUNTIFS($H$295:$H310,"&lt;&gt;CZ"),IF(AND(H309="CZ",H308&lt;&gt;"CZ",H307="CZ",H306&lt;&gt;"CZ",H310="CZ",AF310=AF306,AF309&lt;&gt;AF305,AF309&lt;&gt;AF311),A307-COUNTIFS($H$295:$H306,"&lt;&gt;CZ")&amp;$AH$5&amp;A310-COUNTIFS($H$295:$H310,"&lt;&gt;CZ"),IF(AND(H309="CZ",H308&lt;&gt;"CZ",H307&lt;&gt;"CZ",H306="CZ",H310="CZ",AF310=AF306,AF309&lt;&gt;AF305,AF309&lt;&gt;AF311),A306-COUNTIFS($H$295:$H306,"&lt;&gt;CZ")&amp;$AH$5&amp;A310-COUNTIFS($H$295:$H310,"&lt;&gt;CZ"),IF(AND(H309="CZ",H308&lt;&gt;"CZ",H307&lt;&gt;"CZ",H306&lt;&gt;"CZ",H310="CZ",AF310=AF306,AF309&lt;&gt;AF305,AF309&lt;&gt;AF311),A307-COUNTIFS($H$295:$H306,"&lt;&gt;CZ")&amp;$AH$5&amp;A310-COUNTIFS($H$295:$H310,"&lt;&gt;CZ"),IF(AND(H309="CZ",H308&lt;&gt;"CZ",H307&lt;&gt;"CZ",H306="CZ",H310&lt;&gt;"CZ",AF310=AF306,AF309&lt;&gt;AF305,AF309&lt;&gt;AF311),A306-COUNTIFS($H$295:$H306,"&lt;&gt;CZ")&amp;$AH$5&amp;A310-COUNTIFS($H$295:$H310,"&lt;&gt;CZ"),IF(AND(H309="CZ",H308&lt;&gt;"CZ",H307="CZ",H306&lt;&gt;"CZ",H310&lt;&gt;"CZ",AF310=AF306,AF309&lt;&gt;AF305,AF309&lt;&gt;AF311),A307-COUNTIFS($H$295:$H306,"&lt;&gt;CZ")&amp;$AH$5&amp;A310-COUNTIFS($H$295:$H310,"&lt;&gt;CZ"),IF(AND(H309="CZ",H308="CZ",H307&lt;&gt;"CZ",H306&lt;&gt;"CZ",H310&lt;&gt;"CZ",AF310=AF306,AF309&lt;&gt;AF305,AF309&lt;&gt;AF311),A307-COUNTIFS($H$295:$H306,"&lt;&gt;CZ")&amp;$AH$5&amp;A310-COUNTIFS($H$295:$H310,"&lt;&gt;CZ"),IF(AND(H309="CZ",H308="CZ",H307&lt;&gt;"CZ",H306&lt;&gt;"CZ",H310="CZ",AF310=AF306,AF309&lt;&gt;AF305,AF309&lt;&gt;AF311),A307-COUNTIFS($H$295:$H306,"&lt;&gt;CZ")&amp;$AH$5&amp;A310-COUNTIFS($H$295:$H310,"&lt;&gt;CZ"),IF(AND(H309="CZ",H308="CZ",H307&lt;&gt;"CZ",H306="CZ",H310&lt;&gt;"CZ",AF310=AF306,AF309&lt;&gt;AF305,AF309&lt;&gt;AF311),A306-COUNTIFS($H$295:$H306,"&lt;&gt;CZ")&amp;$AH$5&amp;A310-COUNTIFS($H$295:$H310,"&lt;&gt;CZ"),IF(AND(H309="CZ",H308="CZ",H307="CZ",H306&lt;&gt;"CZ",H310&lt;&gt;"CZ",AF310=AF306,AF309&lt;&gt;AF305,AF309&lt;&gt;AF311),A307-COUNTIFS($H$295:$H306,"&lt;&gt;CZ")&amp;$AH$5&amp;A310-COUNTIFS($H$295:$H310,"&lt;&gt;CZ"),IF(AND(H309="CZ",H308&lt;&gt;"CZ",H307&lt;&gt;"CZ",H306&lt;&gt;"CZ",H310&lt;&gt;"CZ",AF310=AF306,AF309&lt;&gt;AF305,AF309&lt;&gt;AF311),A307-COUNTIFS($H$295:$H306,"&lt;&gt;CZ"),IF(AND(H309="CZ",H308&lt;&gt;"CZ",H307="CZ",H310="CZ",H311="CZ",AF311=AF307,AF309&lt;&gt;AF306,AF309&lt;&gt;AF312),A307-COUNTIFS($H$295:$H307,"&lt;&gt;CZ")&amp;$AH$5&amp;A311-COUNTIFS($H$295:$H311,"&lt;&gt;CZ"),IF(AND(H309="CZ",H308="CZ",H307&lt;&gt;"CZ",H310="CZ",H311="CZ",AF311=AF307,AF309&lt;&gt;AF306,AF309&lt;&gt;AF312),A308-COUNTIFS($H$295:$H307,"&lt;&gt;CZ")&amp;$AH$5&amp;A311-COUNTIFS($H$295:$H311,"&lt;&gt;CZ"),IF(AND(H309="CZ",H308="CZ",H307="CZ",H310&lt;&gt;"CZ",H311="CZ",AF311=AF307,AF309&lt;&gt;AF306,AF309&lt;&gt;AF312),A307-COUNTIFS($H$295:$H307,"&lt;&gt;CZ")&amp;$AH$5&amp;A311-COUNTIFS($H$295:$H311,"&lt;&gt;CZ"),IF(AND(H309="CZ",H308="CZ",H307="CZ",H310="CZ",H311&lt;&gt;"CZ",AF311=AF307,AF309&lt;&gt;AF306,AF309&lt;&gt;AF312),A307-COUNTIFS($H$295:$H307,"&lt;&gt;CZ")&amp;$AH$5&amp;A311-COUNTIFS($H$295:$H311,"&lt;&gt;CZ"),IF(AND(H309="CZ",H308&lt;&gt;"CZ",H307="CZ",H310="CZ",H311&lt;&gt;"CZ",AF311=AF307,AF309&lt;&gt;AF306,AF309&lt;&gt;AF312),A307-COUNTIFS($H$295:$H307,"&lt;&gt;CZ")&amp;$AH$5&amp;A311-COUNTIFS($H$295:$H311,"&lt;&gt;CZ"),IF(AND(H309="CZ",H308&lt;&gt;"CZ",H307="CZ",H310&lt;&gt;"CZ",H311="CZ",AF311=AF307,AF309&lt;&gt;AF306,AF309&lt;&gt;AF312),A307-COUNTIFS($H$295:$H307,"&lt;&gt;CZ")&amp;$AH$5&amp;A311-COUNTIFS($H$295:$H311,"&lt;&gt;CZ"),IF(AND(H309="CZ",H308&lt;&gt;"CZ",H307&lt;&gt;"CZ",H310="CZ",H311="CZ",AF311=AF307,AF309&lt;&gt;AF306,AF309&lt;&gt;AF312),A308-COUNTIFS($H$295:$H307,"&lt;&gt;CZ")&amp;$AH$5&amp;A311-COUNTIFS($H$295:$H311,"&lt;&gt;CZ"),IF(AND(H309="CZ",H308&lt;&gt;"CZ",H307&lt;&gt;"CZ",H310&lt;&gt;"CZ",H311="CZ",AF311=AF307,AF309&lt;&gt;AF306,AF309&lt;&gt;AF312),A308-COUNTIFS($H$295:$H307,"&lt;&gt;CZ")&amp;$AH$5&amp;A311-COUNTIFS($H$295:$H311,"&lt;&gt;CZ"),IF(AND(H309="CZ",H308&lt;&gt;"CZ",H307&lt;&gt;"CZ",H310="CZ",H311&lt;&gt;"CZ",AF311=AF307,AF309&lt;&gt;AF306,AF309&lt;&gt;AF312),A308-COUNTIFS($H$295:$H307,"&lt;&gt;CZ")&amp;$AH$5&amp;A311-COUNTIFS($H$295:$H311,"&lt;&gt;CZ"),IF(AND(H309="CZ",H308&lt;&gt;"CZ",H307="CZ",H310&lt;&gt;"CZ",H311&lt;&gt;"CZ",AF311=AF307,AF309&lt;&gt;AF306,AF309&lt;&gt;AF312),A307-COUNTIFS($H$295:$H307,"&lt;&gt;CZ")&amp;$AH$5&amp;A311-COUNTIFS($H$295:$H311,"&lt;&gt;CZ"),IF(AND(H309="CZ",H308="CZ",H307&lt;&gt;"CZ",H310&lt;&gt;"CZ",H311&lt;&gt;"CZ",AF311=AF307,AF309&lt;&gt;AF306,AF309&lt;&gt;AF312),A308-COUNTIFS($H$295:$H307,"&lt;&gt;CZ")&amp;$AH$5&amp;A311-COUNTIFS($H$295:$H311,"&lt;&gt;CZ"),IF(AND(H309="CZ",H308="CZ",H307&lt;&gt;"CZ",H310&lt;&gt;"CZ",H311="CZ",AF311=AF307,AF309&lt;&gt;AF306,AF309&lt;&gt;AF312),A308-COUNTIFS($H$295:$H307,"&lt;&gt;CZ")&amp;$AH$5&amp;A311-COUNTIFS($H$295:$H311,"&lt;&gt;CZ"),IF(AND(H309="CZ",H308="CZ",H307&lt;&gt;"CZ",H310="CZ",H311&lt;&gt;"CZ",AF311=AF307,AF309&lt;&gt;AF306,AF309&lt;&gt;AF312),A308-COUNTIFS($H$295:$H307,"&lt;&gt;CZ")&amp;$AH$5&amp;A311-COUNTIFS($H$295:$H311,"&lt;&gt;CZ"),IF(AND(H309="CZ",H308="CZ",H307="CZ",H310&lt;&gt;"CZ",H311&lt;&gt;"CZ",AF311=AF307,AF309&lt;&gt;AF306,AF309&lt;&gt;AF312),A307-COUNTIFS($H$295:$H307,"&lt;&gt;CZ")&amp;$AH$5&amp;A311-COUNTIFS($H$295:$H311,"&lt;&gt;CZ"),""))))))))))))))))))))))))))))))))))))))))))))))))</f>
        <v/>
      </c>
      <c r="AK309" s="102" t="str">
        <f>IF(AI309&lt;&gt;"","",IF(AJ309&lt;&gt;"","",IF(AND(H308="CZ",H307&lt;&gt;"CZ",H306&lt;&gt;"CZ",H309&lt;&gt;"CZ",H310&lt;&gt;"CZ",AF310=AF306,AF308&lt;&gt;AF305,AF308&lt;&gt;AF311),A307-COUNTIFS($H$295:$H306,"&lt;&gt;CZ"),IF(AND(H309="CZ",H308&lt;&gt;"CZ",H310="CZ",H311="CZ",H312="CZ",AF312=AF308,AF309&lt;&gt;AF307,AF309&lt;&gt;AF313),A309-COUNTIFS($H$295:$H308,"&lt;&gt;CZ")&amp;$AH$5&amp;A312-COUNTIFS($H$295:$H312,"&lt;&gt;CZ"),IF(AND(H309="CZ",H308="CZ",H310&lt;&gt;"CZ",H311="CZ",H312="CZ",AF312=AF308,AF309&lt;&gt;AF307,AF309&lt;&gt;AF313),A308-COUNTIFS($H$295:$H308,"&lt;&gt;CZ")&amp;$AH$5&amp;A312-COUNTIFS($H$295:$H312,"&lt;&gt;CZ"),IF(AND(H309="CZ",H308="CZ",H310="CZ",H311&lt;&gt;"CZ",H312="CZ",AF312=AF308,AF309&lt;&gt;AF307,AF309&lt;&gt;AF313),A308-COUNTIFS($H$295:$H308,"&lt;&gt;CZ")&amp;$AH$5&amp;A312-COUNTIFS($H$295:$H312,"&lt;&gt;CZ"),IF(AND(H309="CZ",H308="CZ",H310="CZ",H311="CZ",H312&lt;&gt;"CZ",AF312=AF308,AF309&lt;&gt;AF307,AF309&lt;&gt;AF313),A308-COUNTIFS($H$295:$H308,"&lt;&gt;CZ")&amp;$AH$5&amp;A312-COUNTIFS($H$295:$H312,"&lt;&gt;CZ"),IF(AND(H309="CZ",H308&lt;&gt;"CZ",H310="CZ",H311="CZ",H312&lt;&gt;"CZ",AF312=AF308,AF309&lt;&gt;AF307,AF309&lt;&gt;AF313),A309-COUNTIFS($H$295:$H308,"&lt;&gt;CZ")&amp;$AH$5&amp;A312-COUNTIFS($H$295:$H312,"&lt;&gt;CZ"),IF(AND(H309="CZ",H308&lt;&gt;"CZ",H310="CZ",H311&lt;&gt;"CZ",H312="CZ",AF312=AF308,AF309&lt;&gt;AF307,AF309&lt;&gt;AF313),A309-COUNTIFS($H$295:$H308,"&lt;&gt;CZ")&amp;$AH$5&amp;A312-COUNTIFS($H$295:$H312,"&lt;&gt;CZ"),IF(AND(H309="CZ",H308&lt;&gt;"CZ",H310&lt;&gt;"CZ",H311="CZ",H312="CZ",AF312=AF308,AF309&lt;&gt;AF307,AF309&lt;&gt;AF313),A309-COUNTIFS($H$295:$H308,"&lt;&gt;CZ")&amp;$AH$5&amp;A312-COUNTIFS($H$295:$H312,"&lt;&gt;CZ"),IF(AND(H309="CZ",H308&lt;&gt;"CZ",H310&lt;&gt;"CZ",H311&lt;&gt;"CZ",H312="CZ",AF312=AF308,AF309&lt;&gt;AF307,AF309&lt;&gt;AF313),A309-COUNTIFS($H$295:$H308,"&lt;&gt;CZ")&amp;$AH$5&amp;A312-COUNTIFS($H$295:$H312,"&lt;&gt;CZ"),IF(AND(H309="CZ",H308&lt;&gt;"CZ",H310&lt;&gt;"CZ",H311&lt;&gt;"CZ",H312&lt;&gt;"CZ",AF312=AF308,AF309&lt;&gt;AF307,AF309&lt;&gt;AF313),A312-COUNTIFS($H$295:$H312,"&lt;&gt;CZ"),IF(AND(H309="CZ",H308&lt;&gt;"CZ",H310&lt;&gt;"CZ",H311="CZ",H312&lt;&gt;"CZ",AF312=AF308,AF309&lt;&gt;AF307,AF309&lt;&gt;AF313),A309-COUNTIFS($H$295:$H308,"&lt;&gt;CZ")&amp;$AH$5&amp;A312-COUNTIFS($H$295:$H312,"&lt;&gt;CZ"),IF(AND(H309="CZ",H308="CZ",H310="CZ",H311&lt;&gt;"CZ",H312&lt;&gt;"CZ",AF312=AF308,AF309&lt;&gt;AF307,AF309&lt;&gt;AF313),A308-COUNTIFS($H$295:$H308,"&lt;&gt;CZ")&amp;$AH$5&amp;A312-COUNTIFS($H$295:$H312,"&lt;&gt;CZ"),IF(AND(H309="CZ",H308="CZ",H310&lt;&gt;"CZ",H311&lt;&gt;"CZ",H312&lt;&gt;"CZ",AF312=AF308,AF309&lt;&gt;AF307,AF309&lt;&gt;AF313),A308-COUNTIFS($H$295:$H308,"&lt;&gt;CZ")&amp;$AH$5&amp;A312-COUNTIFS($H$295:$H312,"&lt;&gt;CZ"),IF(AND(H309="CZ",H308="CZ",H310&lt;&gt;"CZ",H311&lt;&gt;"CZ",H312="CZ",AF312=AF308,AF309&lt;&gt;AF307,AF309&lt;&gt;AF313),A308-COUNTIFS($H$295:$H308,"&lt;&gt;CZ")&amp;$AH$5&amp;A312-COUNTIFS($H$295:$H312,"&lt;&gt;CZ"),IF(AND(H309="CZ",H308="CZ",H310&lt;&gt;"CZ",H311="CZ",H312&lt;&gt;"CZ",AF312=AF308,AF309&lt;&gt;AF307,AF309&lt;&gt;AF313),A308-COUNTIFS($H$295:$H308,"&lt;&gt;CZ")&amp;$AH$5&amp;A312-COUNTIFS($H$295:$H312,"&lt;&gt;CZ"),IF(AND(H309="CZ",H308&lt;&gt;"CZ",H310="CZ",H311&lt;&gt;"CZ",H312&lt;&gt;"CZ",AF312=AF308,AF309&lt;&gt;AF307,AF309&lt;&gt;AF313),A309-COUNTIFS($H$295:$H308,"&lt;&gt;CZ")&amp;$AH$5&amp;A312-COUNTIFS($H$295:$H312,"&lt;&gt;CZ"),IF(AND(H309="CZ",H310&lt;&gt;"CZ",H311="CZ",H312="CZ",H313="CZ",AF309=AF313,AF309&lt;&gt;AF308,AF309&lt;&gt;AF314),A309-COUNTIFS($H$295:$H309,"&lt;&gt;CZ")&amp;$AH$5&amp;A313-COUNTIFS($H$295:$H313,"&lt;&gt;CZ"),IF(AND(H309="CZ",H310="CZ",H311&lt;&gt;"CZ",H312="CZ",H313="CZ",AF309=AF313,AF309&lt;&gt;AF308,AF309&lt;&gt;AF314),A309-COUNTIFS($H$295:$H309,"&lt;&gt;CZ")&amp;$AH$5&amp;A313-COUNTIFS($H$295:$H313,"&lt;&gt;CZ"),IF(AND(H309="CZ",H310="CZ",H311="CZ",H312&lt;&gt;"CZ",H313="CZ",AF309=AF313,AF309&lt;&gt;AF308,AF309&lt;&gt;AF314),A309-COUNTIFS($H$295:$H309,"&lt;&gt;CZ")&amp;$AH$5&amp;A313-COUNTIFS($H$295:$H313,"&lt;&gt;CZ"),IF(AND(H309="CZ",H310="CZ",H311="CZ",H312="CZ",H313&lt;&gt;"CZ",AF309=AF313,AF309&lt;&gt;AF308,AF309&lt;&gt;AF314),A309-COUNTIFS($H$295:$H309,"&lt;&gt;CZ")&amp;$AH$5&amp;A313-COUNTIFS($H$295:$H313,"&lt;&gt;CZ"),IF(AND(H309="CZ",H308&lt;&gt;"CZ",H307="CZ",H306="CZ",H310&lt;&gt;"CZ",AF310=AF306,AF309&lt;&gt;AF305,AF309&lt;&gt;AF311),A306-COUNTIFS($H$295:$H306,"&lt;&gt;CZ")&amp;$AH$5&amp;A310-COUNTIFS($H$295:$H310,"&lt;&gt;CZ"),IF(AND(H309="CZ",H310&lt;&gt;"CZ",H311="CZ",H312="CZ",H313&lt;&gt;"CZ",AF309=AF313,AF309&lt;&gt;AF308,AF309&lt;&gt;AF314),A309-COUNTIFS($H$295:$H309,"&lt;&gt;CZ")&amp;$AH$5&amp;A313-COUNTIFS($H$295:$H313,"&lt;&gt;CZ"),IF(AND(H309="CZ",H310&lt;&gt;"CZ",H311="CZ",H312&lt;&gt;"CZ",H313="CZ",AF309=AF313,AF309&lt;&gt;AF308,AF309&lt;&gt;AF314),A309-COUNTIFS($H$295:$H309,"&lt;&gt;CZ")&amp;$AH$5&amp;A313-COUNTIFS($H$295:$H313,"&lt;&gt;CZ"),IF(AND(H309="CZ",H310&lt;&gt;"CZ",H311&lt;&gt;"CZ",H312="CZ",H313="CZ",AF309=AF313,AF309&lt;&gt;AF308,AF309&lt;&gt;AF314),A309-COUNTIFS($H$295:$H309,"&lt;&gt;CZ")&amp;$AH$5&amp;A313-COUNTIFS($H$295:$H313,"&lt;&gt;CZ"),IF(AND(H309="CZ",H310&lt;&gt;"CZ",H311&lt;&gt;"CZ",H312&lt;&gt;"CZ",H313="CZ",AF309=AF313,AF309&lt;&gt;AF308,AF309&lt;&gt;AF314),A309-COUNTIFS($H$295:$H309,"&lt;&gt;CZ")&amp;$AH$5&amp;A313-COUNTIFS($H$295:$H313,"&lt;&gt;CZ"),IF(AND(H309="CZ",H310&lt;&gt;"CZ",H311&lt;&gt;"CZ",H312="CZ",H313&lt;&gt;"CZ",AF309=AF313,AF309&lt;&gt;AF308,AF309&lt;&gt;AF314),A309-COUNTIFS($H$295:$H309,"&lt;&gt;CZ")&amp;$AH$5&amp;A313-COUNTIFS($H$295:$H313,"&lt;&gt;CZ"),IF(AND(H309="CZ",H310&lt;&gt;"CZ",H311="CZ",H312&lt;&gt;"CZ",H313&lt;&gt;"CZ",AF309=AF313,AF309&lt;&gt;AF308,AF309&lt;&gt;AF314),A309-COUNTIFS($H$295:$H309,"&lt;&gt;CZ")&amp;$AH$5&amp;A313-COUNTIFS($H$295:$H313,"&lt;&gt;CZ"),IF(AND(H309="CZ",H310="CZ",H311&lt;&gt;"CZ",H312&lt;&gt;"CZ",H313&lt;&gt;"CZ",AF309=AF313,AF309&lt;&gt;AF308,AF309&lt;&gt;AF314),A309-COUNTIFS($H$295:$H309,"&lt;&gt;CZ")&amp;$AH$5&amp;A313-COUNTIFS($H$295:$H313,"&lt;&gt;CZ"),IF(AND(H309="CZ",H310="CZ",H311="CZ",H312&lt;&gt;"CZ",H313&lt;&gt;"CZ",AF309=AF313,AF309&lt;&gt;AF308,AF309&lt;&gt;AF314),A309-COUNTIFS($H$295:$H309,"&lt;&gt;CZ")&amp;$AH$5&amp;A313-COUNTIFS($H$295:$H313,"&lt;&gt;CZ"),IF(AND(H309="CZ",H310="CZ",H311&lt;&gt;"CZ",H312="CZ",H313&lt;&gt;"CZ",AF309=AF313,AF309&lt;&gt;AF308,AF309&lt;&gt;AF314),A309-COUNTIFS($H$295:$H309,"&lt;&gt;CZ")&amp;$AH$5&amp;A313-COUNTIFS($H$295:$H313,"&lt;&gt;CZ"),IF(AND(H309="CZ",H310="CZ",H311="CZ",H312&lt;&gt;"CZ",H313&lt;&gt;"CZ",AF309=AF313,AF309&lt;&gt;AF308,AF309&lt;&gt;AF314),A309-COUNTIFS($H$295:$H309,"&lt;&gt;CZ")&amp;$AH$5&amp;A313-COUNTIFS($H$295:$H313,"&lt;&gt;CZ"),IF(AND(H309="CZ",H310="CZ",H311&lt;&gt;"CZ",H312&lt;&gt;"CZ",H313&lt;&gt;"CZ",AF309=AF313,AF309&lt;&gt;AF308,AF309&lt;&gt;AF314),A313-COUNTIFS($H$295:$H313,"&lt;&gt;CZ"),""))))))))))))))))))))))))))))))))))</f>
        <v/>
      </c>
      <c r="AL309" s="120" t="str">
        <f t="shared" si="19"/>
        <v/>
      </c>
    </row>
    <row r="310" spans="1:38" s="104" customFormat="1" ht="15" hidden="1" customHeight="1">
      <c r="A310" s="105">
        <f t="shared" si="20"/>
        <v>16</v>
      </c>
      <c r="B310" s="106" t="e">
        <f>IF(VLOOKUP(A310,[1]CHLAPCI!$D$216:$G$265,4,FALSE)&gt;0,VLOOKUP(A310,[1]CHLAPCI!$D$216:$G$265,4,FALSE),"")</f>
        <v>#N/A</v>
      </c>
      <c r="C310" s="107" t="str">
        <f>IF(ISNUMBER(B310),VLOOKUP(B310,[1]CHLAPCI!$G:$AB,2,FALSE),"")</f>
        <v/>
      </c>
      <c r="D310" s="107" t="str">
        <f>IF(ISNUMBER(B310),VLOOKUP(B310,[1]CHLAPCI!$G:$AB,3,FALSE),"")</f>
        <v/>
      </c>
      <c r="E310" s="106" t="str">
        <f>IF(ISNUMBER(B310),VLOOKUP(B310,[1]CHLAPCI!$G:$AB,4,FALSE),"")</f>
        <v/>
      </c>
      <c r="F310" s="108"/>
      <c r="G310" s="109" t="str">
        <f>IF(ISNUMBER(B310),VLOOKUP(B310,[1]CHLAPCI!$G:$AB,6,FALSE),"")</f>
        <v/>
      </c>
      <c r="H310" s="110" t="str">
        <f>IF(ISNUMBER(B310),VLOOKUP(B310,[1]CHLAPCI!$G:$AF,23,FALSE),"")</f>
        <v/>
      </c>
      <c r="I310" s="171"/>
      <c r="J310" s="112" t="str">
        <f t="shared" si="21"/>
        <v/>
      </c>
      <c r="K310" s="111"/>
      <c r="L310" s="112" t="str">
        <f t="shared" si="22"/>
        <v/>
      </c>
      <c r="M310" s="111"/>
      <c r="N310" s="112" t="str">
        <f t="shared" si="23"/>
        <v/>
      </c>
      <c r="O310" s="111"/>
      <c r="P310" s="112" t="str">
        <f t="shared" si="24"/>
        <v/>
      </c>
      <c r="Q310" s="111"/>
      <c r="R310" s="112" t="str">
        <f t="shared" si="25"/>
        <v/>
      </c>
      <c r="S310" s="113"/>
      <c r="T310" s="112" t="str">
        <f t="shared" si="26"/>
        <v/>
      </c>
      <c r="U310" s="111"/>
      <c r="V310" s="112" t="str">
        <f t="shared" si="27"/>
        <v/>
      </c>
      <c r="W310" s="111"/>
      <c r="X310" s="112" t="str">
        <f t="shared" si="28"/>
        <v/>
      </c>
      <c r="Y310" s="111"/>
      <c r="Z310" s="112" t="str">
        <f t="shared" si="29"/>
        <v/>
      </c>
      <c r="AA310" s="111"/>
      <c r="AB310" s="112" t="str">
        <f t="shared" si="30"/>
        <v/>
      </c>
      <c r="AC310" s="111"/>
      <c r="AD310" s="112" t="str">
        <f t="shared" si="31"/>
        <v/>
      </c>
      <c r="AE310" s="116">
        <f t="shared" si="32"/>
        <v>0</v>
      </c>
      <c r="AF310" s="117" t="str">
        <f t="shared" si="33"/>
        <v/>
      </c>
      <c r="AG310" s="118" t="str">
        <f t="shared" si="34"/>
        <v/>
      </c>
      <c r="AH310" s="100" t="str">
        <f t="shared" ca="1" si="18"/>
        <v/>
      </c>
      <c r="AI310" s="119" t="str">
        <f>IF(H310="","",IF(H310&lt;&gt;"CZ","NE",IF(AND(H310="CZ",AF309&lt;&gt;AF310,AF310&lt;&gt;AF311),A310-COUNTIF($H$295:$H310,"&lt;&gt;CZ"),IF(AND(H310="CZ",H309="CZ",AF310=AF309,AF310&lt;&gt;AF308,AF310&lt;&gt;AF311),A309-COUNTIF($H$295:$H310,"&lt;&gt;CZ")&amp;$AH$5&amp;A310-COUNTIF($H$295:$H310,"&lt;&gt;CZ"),IF(AND(H310="CZ",H311="CZ",AF310&lt;&gt;AF309,AF310=AF311,AF310&lt;&gt;AF312),A310-COUNTIF($H$295:$H310,"&lt;&gt;CZ")&amp;$AH$5&amp;A311-COUNTIF($H$295:$H311,"&lt;&gt;CZ"),IF(AND(H310="CZ",H309="CZ",H308="CZ",AF310=AF308,AF310&lt;&gt;AF307,AF310&lt;&gt;AF311),A308-COUNTIF($H$295:$H310,"&lt;&gt;CZ")&amp;$AH$5&amp;A310-COUNTIF($H$295:$H310,"&lt;&gt;CZ"),IF(AND(H310="CZ",H309="CZ",H311="CZ",AF311=AF309,AF310&lt;&gt;AF308,AF310&lt;&gt;AF312),A309-COUNTIF($H$295:$H309,"&lt;&gt;CZ")&amp;$AH$5&amp;A311-COUNTIF($H$295:$H311,"&lt;&gt;CZ"),IF(AND(H310="CZ",H311="CZ",H312="CZ",AF310&lt;&gt;AF309,AF310=AF312,AF310&lt;&gt;AF313),A310-COUNTIF($H$295:$H310,"&lt;&gt;CZ")&amp;$AH$5&amp;A312-COUNTIF($H$295:$H312,"&lt;&gt;CZ"),IF(AND(H310="CZ",H309="CZ",H308="CZ",H307="CZ",AF310=AF307,AF310&lt;&gt;AF306,AF310&lt;&gt;AF311),A307-COUNTIF($H$295:$H307,"&lt;&gt;CZ")&amp;$AH$5&amp;A310-COUNTIF($H$295:$H310,"&lt;&gt;CZ"),IF(AND(H310="CZ",H309="CZ",H308="CZ",H311="CZ",AF311=AF308,AF310&lt;&gt;AF307,AF310&lt;&gt;AF312),A308-COUNTIF($H$295:$H308,"&lt;&gt;CZ")&amp;$AH$5&amp;A311-COUNTIF($H$295:$H311,"&lt;&gt;CZ"),IF(AND(H310="CZ",H309="CZ",H311="CZ",H312="CZ",AF312=AF309,AF310&lt;&gt;AF308,AF310&lt;&gt;AF313),A309-COUNTIF($H$295:$H309,"&lt;&gt;CZ")&amp;$AH$5&amp;A312-COUNTIF($H$295:$H312,"&lt;&gt;CZ"),IF(AND(H310="CZ",H311="CZ",H312="CZ",H313="CZ",AF310&lt;&gt;AF309,AF310=AF313,AF310&lt;&gt;AF314),A310-COUNTIF($H$295:$H310,"&lt;&gt;CZ")&amp;$AH$5&amp;A313-COUNTIF($H$295:$H313,"&lt;&gt;CZ"),IF(AND(H310="CZ",H309="CZ",H308="CZ",H307="CZ",H306="CZ",AF310=AF306,AF310&lt;&gt;AF305,AF310&lt;&gt;AF311),A306-COUNTIF($H$295:$H306,"&lt;&gt;CZ")&amp;$AH$5&amp;A310-COUNTIF($H$295:$H310,"&lt;&gt;CZ"),IF(AND(H310="CZ",H309="CZ",H308="CZ",H307="CZ",H311="CZ",AF311=AF307,AF310&lt;&gt;AF306,AF310&lt;&gt;AF312),A307-COUNTIF($H$295:$H307,"&lt;&gt;CZ")&amp;$AH$5&amp;A311-COUNTIF($H$295:$H311,"&lt;&gt;CZ"),IF(AND(H310="CZ",H309="CZ",H308="CZ",H311="CZ",H312="CZ",AF312=AF308,AF310&lt;&gt;AF307,AF310&lt;&gt;AF313),A308-COUNTIF($H$295:$H308,"&lt;&gt;CZ")&amp;$AH$5&amp;A312-COUNTIF($H$295:$H312,"&lt;&gt;CZ"),IF(AND(H310="CZ",H309="CZ",H311="CZ",H312="CZ",H313="CZ",AF313=AF309,AF310&lt;&gt;AF308,AF310&lt;&gt;AF314),A309-COUNTIF($H$295:$H309,"&lt;&gt;CZ")&amp;$AH$5&amp;A313-COUNTIF($H$295:$H313,"&lt;&gt;CZ"),IF(AND(H310="CZ",H311="CZ",H312="CZ",H313="CZ",H314="CZ",AF310&lt;&gt;AF309,AF310=AF314,AF310&lt;&gt;AF315),A310-COUNTIF($H$295:$H310,"&lt;&gt;CZ")&amp;$AH$5&amp;A314-COUNTIF($H$295:$H314,"&lt;&gt;CZ"),IF(AND(H310="CZ",H309&lt;&gt;"CZ",AF310=AF309,AF310&lt;&gt;AF308,AF310&lt;&gt;AF311),A310-COUNTIF($H$295:$H310,"&lt;&gt;CZ"),IF(AND(H310="CZ",H311&lt;&gt;"CZ",AF310&lt;&gt;AF309,AF310=AF311,AF310&lt;&gt;AF312),A310-COUNTIF($H$295:$H310,"&lt;&gt;CZ"),IF(AND(H310="CZ",H309&lt;&gt;"CZ",H308="CZ",AF310=AF308,AF310&lt;&gt;AF307,AF310&lt;&gt;AF311),A308-COUNTIF($H$295:$H308,"&lt;&gt;CZ")&amp;$AH$5&amp;A310-COUNTIF($H$295:$H310,"&lt;&gt;CZ"),IF(AND(H310="CZ",H309="CZ",H308&lt;&gt;"CZ",AF310=AF308,AF310&lt;&gt;AF307,AF310&lt;&gt;AF311),A309-COUNTIF($H$295:$H308,"&lt;&gt;CZ")&amp;$AH$5&amp;A310-COUNTIF($H$295:$H310,"&lt;&gt;CZ"),IF(AND(H310="CZ",H309&lt;&gt;"CZ",H308&lt;&gt;"CZ",AF310=AF308,AF310&lt;&gt;AF307,AF310&lt;&gt;AF311),A310-COUNTIF($H$295:$H310,"&lt;&gt;CZ"),IF(AND(H310="CZ",H309&lt;&gt;"CZ",H311="CZ",AF310=AF309,AF310&lt;&gt;AF308,AF310=AF311,AF310&lt;&gt;AF312),A310-COUNTIF($H$295:$H309,"&lt;&gt;CZ")&amp;$AH$5&amp;A311-COUNTIF($H$295:$H311,"&lt;&gt;CZ"),IF(AND(H310="CZ",H309="CZ",H311&lt;&gt;"CZ",AF311=AF309,AF310&lt;&gt;AF308,AF310&lt;&gt;AF312),A309-COUNTIF($H$295:$H309,"&lt;&gt;CZ")&amp;$AH$5&amp;A311-COUNTIF($H$295:$H311,"&lt;&gt;CZ"),IF(AND(H310="CZ",H309&lt;&gt;"CZ",H311&lt;&gt;"CZ",AF311=AF309,AF310&lt;&gt;AF308,AF310&lt;&gt;AF312),A310-COUNTIF($H$295:$H309,"&lt;&gt;CZ"),IF(AND(H310="CZ",H311&lt;&gt;"CZ",H312="CZ",AF310&lt;&gt;AF309,AF310=AF312,AF310&lt;&gt;AF313),A310-COUNTIF($H$295:$H310,"&lt;&gt;CZ")&amp;$AH$5&amp;A312-COUNTIF($H$295:$H312,"&lt;&gt;CZ"),IF(AND(H310="CZ",H311="CZ",H312&lt;&gt;"CZ",AF310&lt;&gt;AF309,AF310=AF312,AF310&lt;&gt;AF313),A310-COUNTIF($H$295:$H310,"&lt;&gt;CZ")&amp;$AH$5&amp;A312-COUNTIF($H$295:$H312,"&lt;&gt;CZ"),IF(AND(H310="CZ",H311&lt;&gt;"CZ",H312&lt;&gt;"CZ",AF310&gt;0,AF310&lt;&gt;AF309,AF310=AF312,AF310&lt;&gt;AF313),A310-COUNTIF($H$295:$H310,"&lt;&gt;CZ"),IF(AND(H310="CZ",H309&lt;&gt;"CZ",H308="CZ",H307="CZ",AF310=AF307,AF310&lt;&gt;AF306,AF310&lt;&gt;AF311),A307-COUNTIF($H$295:$H307,"&lt;&gt;CZ")&amp;$AH$5&amp;A310-COUNTIF($H$295:$H310,"&lt;&gt;CZ"),IF(AND(H310="CZ",H309="CZ",H308&lt;&gt;"CZ",H307="CZ",AF310=AF307,AF310&lt;&gt;AF306,AF310&lt;&gt;AF311),A307-COUNTIF($H$295:$H307,"&lt;&gt;CZ")&amp;$AH$5&amp;A310-COUNTIF($H$295:$H310,"&lt;&gt;CZ"),IF(AND(H310="CZ",H309="CZ",H308="CZ",H307&lt;&gt;"CZ",AF310=AF307,AF310&lt;&gt;AF306,AF310&lt;&gt;AF311),A308-COUNTIF($H$295:$H307,"&lt;&gt;CZ")&amp;$AH$5&amp;A310-COUNTIF($H$295:$H310,"&lt;&gt;CZ"),IF(AND(H310="CZ",H309&lt;&gt;"CZ",H308&lt;&gt;"CZ",H307="CZ",AF310=AF307,AF310&lt;&gt;AF306,AF310&lt;&gt;AF311),A307-COUNTIF($H$295:$H307,"&lt;&gt;CZ")&amp;$AH$5&amp;A310-COUNTIF($H$295:$H310,"&lt;&gt;CZ"),IF(AND(H310="CZ",H309&lt;&gt;"CZ",H308="CZ",H307&lt;&gt;"CZ",AF310=AF307,AF310&lt;&gt;AF306,AF310&lt;&gt;AF311),A308-COUNTIF($H$295:$H307,"&lt;&gt;CZ")&amp;$AH$5&amp;A310-COUNTIF($H$295:$H310,"&lt;&gt;CZ"),IF(AND(H310="CZ",H309="CZ",H308&lt;&gt;"CZ",H307&lt;&gt;"CZ",AF310=AF307,AF310&lt;&gt;AF306,AF310&lt;&gt;AF311),A308-COUNTIF($H$295:$H307,"&lt;&gt;CZ")&amp;$AH$5&amp;A310-COUNTIF($H$295:$H310,"&lt;&gt;CZ"),IF(AND(H310="CZ",H309&lt;&gt;"CZ",H308&lt;&gt;"CZ",H307&lt;&gt;"CZ",AF310=AF307,AF310&lt;&gt;AF306,AF310&lt;&gt;AF311),A310-COUNTIF($H$295:$H310,"&lt;&gt;CZ"),IF(AND(H310="CZ",H309="CZ",H308&lt;&gt;"CZ",H311="CZ",AF310=AF308,AF310&lt;&gt;AF307,AF310=AF311,AF310&lt;&gt;AF312),A309-COUNTIF($H$295:$H308,"&lt;&gt;CZ")&amp;$AH$5&amp;A311-COUNTIF($H$295:$H311,"&lt;&gt;CZ"),IF(AND(H310="CZ",H309="CZ",H308="CZ",H311&lt;&gt;"CZ",AF310=AF308,AF310&lt;&gt;AF307,AF310=AF311,AF310&lt;&gt;AF312),A308-COUNTIF($H$295:$H308,"&lt;&gt;CZ")&amp;$AH$5&amp;A311-COUNTIF($H$295:$H311,"&lt;&gt;CZ"),IF(AND(H310="CZ",H309&lt;&gt;"CZ",H308&lt;&gt;"CZ",H311="CZ",AF310=AF308,AF310&lt;&gt;AF307,AF310=AF311,AF310&lt;&gt;AF312),A309-COUNTIF($H$295:$H308,"&lt;&gt;CZ")&amp;$AH$5&amp;A311-COUNTIF($H$295:$H311,"&lt;&gt;CZ"),IF(AND(H310="CZ",H309&lt;&gt;"CZ",H308="CZ",H311="CZ",AF310=AF308,AF310&lt;&gt;AF307,AF310=AF311,AF310&lt;&gt;AF312),A308-COUNTIF($H$295:$H308,"&lt;&gt;CZ")&amp;$AH$5&amp;A311-COUNTIF($H$295:$H311,"&lt;&gt;CZ"),IF(AND(H310="CZ",H309&lt;&gt;"CZ",H308="CZ",H311&lt;&gt;"CZ",AF310=AF308,AF310&lt;&gt;AF307,AF310=AF311,AF310&lt;&gt;AF312),A308-COUNTIF($H$295:$H308,"&lt;&gt;CZ")&amp;$AH$5&amp;A311-COUNTIF($H$295:$H311,"&lt;&gt;CZ"),IF(AND(H310="CZ",H309="CZ",H308&lt;&gt;"CZ",H311&lt;&gt;"CZ",AF311=AF308,AF310&lt;&gt;AF307,AF310&lt;&gt;AF312),A309-COUNTIF($H$295:$H308,"&lt;&gt;CZ")&amp;$AH$5&amp;A311-COUNTIF($H$295:$H311,"&lt;&gt;CZ"),IF(AND(H310="CZ",H309&lt;&gt;"CZ",H308&lt;&gt;"CZ",H311&lt;&gt;"CZ",AF311=AF308,AF310&lt;&gt;AF307,AF310&lt;&gt;AF312),A309-COUNTIF($H$295:$H308,"&lt;&gt;CZ"),IF(AND(H310="CZ",H309&lt;&gt;"CZ",H311="CZ",H312="CZ",AF312=AF309,AF310&lt;&gt;AF308,AF310&lt;&gt;AF313),A310-COUNTIF($H$295:$H309,"&lt;&gt;CZ")&amp;$AH$5&amp;A312-COUNTIF($H$295:$H312,"&lt;&gt;CZ"),IF(AND(H310="CZ",H309="CZ",H311&lt;&gt;"CZ",H312="CZ",AF312=AF309,AF310&lt;&gt;AF308,AF310&lt;&gt;AF313),A309-COUNTIF($H$295:$H309,"&lt;&gt;CZ")&amp;$AH$5&amp;A312-COUNTIF($H$295:$H312,"&lt;&gt;CZ"),IF(AND(H310="CZ",H309="CZ",H311="CZ",H312&lt;&gt;"CZ",AF312=AF309,AF310&lt;&gt;AF308,AF310&lt;&gt;AF313),A309-COUNTIF($H$295:$H309,"&lt;&gt;CZ")&amp;$AH$5&amp;A312-COUNTIF($H$295:$H312,"&lt;&gt;CZ"),IF(AND(H310="CZ",H309&lt;&gt;"CZ",H311&lt;&gt;"CZ",H312="CZ",AF312=AF309,AF310&lt;&gt;AF308,AF310&lt;&gt;AF313),A310-COUNTIF($H$295:$H309,"&lt;&gt;CZ")&amp;$AH$5&amp;A312-COUNTIF($H$295:$H312,"&lt;&gt;CZ"),IF(AND(H310="CZ",H309&lt;&gt;"CZ",H311="CZ",H312&lt;&gt;"CZ",AF312=AF309,AF310&lt;&gt;AF308,AF310&lt;&gt;AF313),A310-COUNTIF($H$295:$H309,"&lt;&gt;CZ")&amp;$AH$5&amp;A312-COUNTIF($H$295:$H312,"&lt;&gt;CZ"),IF(AND(H310="CZ",H309="CZ",H311&lt;&gt;"CZ",H312&lt;&gt;"CZ",AF312=AF309,AF310&lt;&gt;AF308,AF310&lt;&gt;AF313),A309-COUNTIF($H$295:$H309,"&lt;&gt;CZ")&amp;$AH$5&amp;A312-COUNTIF($H$295:$H312,"&lt;&gt;CZ"),IF(AND(H310="CZ",H309&lt;&gt;"CZ",H311&lt;&gt;"CZ",H312&lt;&gt;"CZ",AF312=AF309,AF310&lt;&gt;AF308,AF310&lt;&gt;AF313),A310-COUNTIF($H$295:$H309,"&lt;&gt;CZ"),IF(AND(H310="CZ",H311="CZ",H312="CZ",H313&lt;&gt;"CZ",AF310&lt;&gt;AF309,AF310=AF313,AF310&lt;&gt;AF314),A310-COUNTIF($H$295:$H310,"&lt;&gt;CZ")&amp;$AH$5&amp;A313-COUNTIF($H$295:$H313,"&lt;&gt;CZ"),IF(AND(H310="CZ",H311="CZ",H312&lt;&gt;"CZ",H313="CZ",AF310&lt;&gt;AF309,AF310=AF313,AF310&lt;&gt;AF314),A310-COUNTIF($H$295:$H310,"&lt;&gt;CZ")&amp;$AH$5&amp;A313-COUNTIF($H$295:$H313,"&lt;&gt;CZ"),IF(AND(H310="CZ",H311&lt;&gt;"CZ",H312="CZ",H313="CZ",AF310&lt;&gt;AF309,AF310=AF313,AF310&lt;&gt;AF314),A310-COUNTIF($H$295:$H310,"&lt;&gt;CZ")&amp;$AH$5&amp;A313-COUNTIF($H$295:$H313,"&lt;&gt;CZ"),IF(AND(H310="CZ",H311&lt;&gt;"CZ",H312&lt;&gt;"CZ",H313="CZ",AF310&lt;&gt;AF309,AF310=AF313,AF310&lt;&gt;AF314),A310-COUNTIF($H$295:$H310,"&lt;&gt;CZ")&amp;$AH$5&amp;A313-COUNTIF($H$295:$H313,"&lt;&gt;CZ"),"")))))))))))))))))))))))))))))))))))))))))))))))))))))</f>
        <v/>
      </c>
      <c r="AJ310" s="102" t="str">
        <f>IF(AI310&lt;&gt;"","",IF(AND(H310="CZ",H311&lt;&gt;"CZ",H312="CZ",H313&lt;&gt;"CZ",AF310&lt;&gt;AF309,AF310=AF313,AF310&lt;&gt;AF314),A310-COUNTIF($H$295:$H310,"&lt;&gt;CZ")&amp;$AH$5&amp;A313-COUNTIF($H$295:$H313,"&lt;&gt;CZ"),IF(AND(H310="CZ",H311="CZ",H312&lt;&gt;"CZ",H313&lt;&gt;"CZ",AF310&lt;&gt;AF309,AF310=AF313,AF310&lt;&gt;AF314),A310-COUNTIF($H$295:$H310,"&lt;&gt;CZ")&amp;$AH$5&amp;A313-COUNTIF($H$295:$H313,"&lt;&gt;CZ"),IF(AND(H310="CZ",H311&lt;&gt;"CZ",H312&lt;&gt;"CZ",H313&lt;&gt;"CZ",AF310&lt;&gt;AF309,AF310=AF313,AF310&lt;&gt;AF314),A310-COUNTIF($H$295:$H310,"&lt;&gt;CZ"),IF(AND(H310="CZ",H309&lt;&gt;"CZ",H308="CZ",H307="CZ",H306="CZ",AF310=AF306,AF310&lt;&gt;AF305,AF310&lt;&gt;AF311),A306-COUNTIFS($H$295:$H306,"&lt;&gt;CZ")&amp;$AH$5&amp;A310-COUNTIFS($H$295:$H310,"&lt;&gt;CZ"),IF(AND(H310="CZ",H309="CZ",H308&lt;&gt;"CZ",H307="CZ",H306="CZ",AF310=AF306,AF310&lt;&gt;AF305,AF310&lt;&gt;AF311),A306-COUNTIFS($H$295:$H306,"&lt;&gt;CZ")&amp;$AH$5&amp;A310-COUNTIFS($H$295:$H310,"&lt;&gt;CZ"),IF(AND(H310="CZ",H309="CZ",H308="CZ",H307&lt;&gt;"CZ",H306="CZ",AF310=AF306,AF310&lt;&gt;AF305,AF310&lt;&gt;AF311),A306-COUNTIFS($H$295:$H306,"&lt;&gt;CZ")&amp;$AH$5&amp;A310-COUNTIFS($H$295:$H310,"&lt;&gt;CZ"),IF(AND(H310="CZ",H309="CZ",H308="CZ",H307="CZ",H306&lt;&gt;"CZ",AF310=AF306,AF310&lt;&gt;AF305,AF310&lt;&gt;AF311),A307-COUNTIFS($H$295:$H306,"&lt;&gt;CZ")&amp;$AH$5&amp;A310-COUNTIFS($H$295:$H310,"&lt;&gt;CZ"),IF(AND(H310="CZ",H309&lt;&gt;"CZ",H308="CZ",H307="CZ",H306&lt;&gt;"CZ",AF310=AF306,AF310&lt;&gt;AF305,AF310&lt;&gt;AF311),A307-COUNTIFS($H$295:$H306,"&lt;&gt;CZ")&amp;$AH$5&amp;A310-COUNTIFS($H$295:$H310,"&lt;&gt;CZ"),IF(AND(H310="CZ",H309&lt;&gt;"CZ",H308="CZ",H307&lt;&gt;"CZ",H306="CZ",AF310=AF306,AF310&lt;&gt;AF305,AF310&lt;&gt;AF311),A306-COUNTIFS($H$295:$H306,"&lt;&gt;CZ")&amp;$AH$5&amp;A310-COUNTIFS($H$295:$H310,"&lt;&gt;CZ"),IF(AND(H310="CZ",H309&lt;&gt;"CZ",H308&lt;&gt;"CZ",H307="CZ",H306="CZ",AF310=AF306,AF310&lt;&gt;AF305,AF310&lt;&gt;AF311),A306-COUNTIFS($H$295:$H306,"&lt;&gt;CZ")&amp;$AH$5&amp;A310-COUNTIFS($H$295:$H310,"&lt;&gt;CZ"),IF(AND(H310="CZ",H309&lt;&gt;"CZ",H308&lt;&gt;"CZ",H307&lt;&gt;"CZ",H306="CZ",AF310=AF306,AF310&lt;&gt;AF305,AF310&lt;&gt;AF311),A306-COUNTIFS($H$295:$H306,"&lt;&gt;CZ")&amp;$AH$5&amp;A310-COUNTIFS($H$295:$H310,"&lt;&gt;CZ"),IF(AND(H310="CZ",H309&lt;&gt;"CZ",H308&lt;&gt;"CZ",H307="CZ",H306&lt;&gt;"CZ",AF310=AF306,AF310&lt;&gt;AF305,AF310&lt;&gt;AF311),A307-COUNTIFS($H$295:$H306,"&lt;&gt;CZ")&amp;$AH$5&amp;A310-COUNTIFS($H$295:$H310,"&lt;&gt;CZ"),IF(AND(H310="CZ",H309&lt;&gt;"CZ",H308="CZ",H307&lt;&gt;"CZ",H306&lt;&gt;"CZ",AF310=AF306,AF310&lt;&gt;AF305,AF310&lt;&gt;AF311),A307-COUNTIFS($H$295:$H306,"&lt;&gt;CZ")&amp;$AH$5&amp;A310-COUNTIFS($H$295:$H310,"&lt;&gt;CZ"),IF(AND(H310="CZ",H309="CZ",H308&lt;&gt;"CZ",H307&lt;&gt;"CZ",H306&lt;&gt;"CZ",AF310=AF306,AF310&lt;&gt;AF305,AF310&lt;&gt;AF311),A307-COUNTIFS($H$295:$H306,"&lt;&gt;CZ")&amp;$AH$5&amp;A310-COUNTIFS($H$295:$H310,"&lt;&gt;CZ"),IF(AND(H310="CZ",H309="CZ",H308&lt;&gt;"CZ",H307&lt;&gt;"CZ",H306="CZ",AF310=AF306,AF310&lt;&gt;AF305,AF310&lt;&gt;AF311),A306-COUNTIFS($H$295:$H306,"&lt;&gt;CZ")&amp;$AH$5&amp;A310-COUNTIFS($H$295:$H310,"&lt;&gt;CZ"),IF(AND(H310="CZ",H309="CZ",H308&lt;&gt;"CZ",H307="CZ",H306&lt;&gt;"CZ",AF310=AF306,AF310&lt;&gt;AF305,AF310&lt;&gt;AF311),A307-COUNTIFS($H$295:$H306,"&lt;&gt;CZ")&amp;$AH$5&amp;A310-COUNTIFS($H$295:$H310,"&lt;&gt;CZ"),IF(AND(H310="CZ",H309="CZ",H308="CZ",H307&lt;&gt;"CZ",H306&lt;&gt;"CZ",AF310=AF306,AF310&lt;&gt;AF305,AF310&lt;&gt;AF311),A307-COUNTIFS($H$295:$H306,"&lt;&gt;CZ")&amp;$AH$5&amp;A310-COUNTIFS($H$295:$H310,"&lt;&gt;CZ"),IF(AND(H310="CZ",H309&lt;&gt;"CZ",H308&lt;&gt;"CZ",H307&lt;&gt;"CZ",H306&lt;&gt;"CZ",AF310=AF306,AF310&lt;&gt;AF305,AF310&lt;&gt;AF311),A307-COUNTIFS($H$295:$H306,"&lt;&gt;CZ"),IF(AND(H310="CZ",H309&lt;&gt;"CZ",H308="CZ",H307="CZ",H311="CZ",AF311=AF307,AF310&lt;&gt;AF306,AF310&lt;&gt;AF312),A307-COUNTIFS($H$295:$H307,"&lt;&gt;CZ")&amp;$AH$5&amp;A311-COUNTIFS($H$295:$H311,"&lt;&gt;CZ"),IF(AND(H310="CZ",H309="CZ",H308&lt;&gt;"CZ",H307="CZ",H311="CZ",AF311=AF307,AF310&lt;&gt;AF306,AF310&lt;&gt;AF312),A307-COUNTIFS($H$295:$H307,"&lt;&gt;CZ")&amp;$AH$5&amp;A311-COUNTIFS($H$295:$H311,"&lt;&gt;CZ"),IF(AND(H310="CZ",H309="CZ",H308="CZ",H307&lt;&gt;"CZ",H311="CZ",AF311=AF307,AF310&lt;&gt;AF306,AF310&lt;&gt;AF312),A308-COUNTIFS($H$295:$H307,"&lt;&gt;CZ")&amp;$AH$5&amp;A311-COUNTIFS($H$295:$H311,"&lt;&gt;CZ"),IF(AND(H310="CZ",H309="CZ",H308="CZ",H307="CZ",H311&lt;&gt;"CZ",AF311=AF307,AF310&lt;&gt;AF306,AF310&lt;&gt;AF312),A307-COUNTIFS($H$295:$H307,"&lt;&gt;CZ")&amp;$AH$5&amp;A311-COUNTIFS($H$295:$H311,"&lt;&gt;CZ"),IF(AND(H310="CZ",H309&lt;&gt;"CZ",H308="CZ",H307="CZ",H311&lt;&gt;"CZ",AF311=AF307,AF310&lt;&gt;AF306,AF310&lt;&gt;AF312),A307-COUNTIFS($H$295:$H307,"&lt;&gt;CZ")&amp;$AH$5&amp;A311-COUNTIFS($H$295:$H311,"&lt;&gt;CZ"),IF(AND(H310="CZ",H309&lt;&gt;"CZ",H308="CZ",H307&lt;&gt;"CZ",H311="CZ",AF311=AF307,AF310&lt;&gt;AF306,AF310&lt;&gt;AF312),A308-COUNTIFS($H$295:$H307,"&lt;&gt;CZ")&amp;$AH$5&amp;A311-COUNTIFS($H$295:$H311,"&lt;&gt;CZ"),IF(AND(H310="CZ",H309&lt;&gt;"CZ",H308&lt;&gt;"CZ",H307="CZ",H311="CZ",AF311=AF307,AF310&lt;&gt;AF306,AF310&lt;&gt;AF312),A307-COUNTIFS($H$295:$H307,"&lt;&gt;CZ")&amp;$AH$5&amp;A311-COUNTIFS($H$295:$H311,"&lt;&gt;CZ"),IF(AND(H310="CZ",H309&lt;&gt;"CZ",H308&lt;&gt;"CZ",H307&lt;&gt;"CZ",H311="CZ",AF311=AF307,AF310&lt;&gt;AF306,AF310&lt;&gt;AF312),A308-COUNTIFS($H$295:$H307,"&lt;&gt;CZ")&amp;$AH$5&amp;A311-COUNTIFS($H$295:$H311,"&lt;&gt;CZ"),IF(AND(H310="CZ",H309&lt;&gt;"CZ",H308&lt;&gt;"CZ",H307="CZ",H311&lt;&gt;"CZ",AF311=AF307,AF310&lt;&gt;AF306,AF310&lt;&gt;AF312),A307-COUNTIFS($H$295:$H307,"&lt;&gt;CZ")&amp;$AH$5&amp;A311-COUNTIFS($H$295:$H311,"&lt;&gt;CZ"),IF(AND(H310="CZ",H309&lt;&gt;"CZ",H308="CZ",H307&lt;&gt;"CZ",H311&lt;&gt;"CZ",AF311=AF307,AF310&lt;&gt;AF306,AF310&lt;&gt;AF312),A308-COUNTIFS($H$295:$H307,"&lt;&gt;CZ")&amp;$AH$5&amp;A311-COUNTIFS($H$295:$H311,"&lt;&gt;CZ"),IF(AND(H310="CZ",H309="CZ",H308&lt;&gt;"CZ",H307&lt;&gt;"CZ",H311&lt;&gt;"CZ",AF311=AF307,AF310&lt;&gt;AF306,AF310&lt;&gt;AF312),A308-COUNTIFS($H$295:$H307,"&lt;&gt;CZ")&amp;$AH$5&amp;A311-COUNTIFS($H$295:$H311,"&lt;&gt;CZ"),IF(AND(H310="CZ",H309="CZ",H308&lt;&gt;"CZ",H307&lt;&gt;"CZ",H311="CZ",AF311=AF307,AF310&lt;&gt;AF306,AF310&lt;&gt;AF312),A308-COUNTIFS($H$295:$H307,"&lt;&gt;CZ")&amp;$AH$5&amp;A311-COUNTIFS($H$295:$H311,"&lt;&gt;CZ"),IF(AND(H310="CZ",H309="CZ",H308&lt;&gt;"CZ",H307="CZ",H311&lt;&gt;"CZ",AF311=AF307,AF310&lt;&gt;AF306,AF310&lt;&gt;AF312),A307-COUNTIFS($H$295:$H307,"&lt;&gt;CZ")&amp;$AH$5&amp;A311-COUNTIFS($H$295:$H311,"&lt;&gt;CZ"),IF(AND(H310="CZ",H309="CZ",H308="CZ",H307&lt;&gt;"CZ",H311&lt;&gt;"CZ",AF311=AF307,AF310&lt;&gt;AF306,AF310&lt;&gt;AF312),A308-COUNTIFS($H$295:$H307,"&lt;&gt;CZ")&amp;$AH$5&amp;A311-COUNTIFS($H$295:$H311,"&lt;&gt;CZ"),IF(AND(H310="CZ",H309&lt;&gt;"CZ",H308&lt;&gt;"CZ",H307&lt;&gt;"CZ",H311&lt;&gt;"CZ",AF311=AF307,AF310&lt;&gt;AF306,AF310&lt;&gt;AF312),A308-COUNTIFS($H$295:$H307,"&lt;&gt;CZ"),IF(AND(H310="CZ",H309&lt;&gt;"CZ",H308="CZ",H311="CZ",H312="CZ",AF312=AF308,AF310&lt;&gt;AF307,AF310&lt;&gt;AF313),A308-COUNTIFS($H$295:$H308,"&lt;&gt;CZ")&amp;$AH$5&amp;A312-COUNTIFS($H$295:$H312,"&lt;&gt;CZ"),IF(AND(H310="CZ",H309="CZ",H308&lt;&gt;"CZ",H311="CZ",H312="CZ",AF312=AF308,AF310&lt;&gt;AF307,AF310&lt;&gt;AF313),A309-COUNTIFS($H$295:$H308,"&lt;&gt;CZ")&amp;$AH$5&amp;A312-COUNTIFS($H$295:$H312,"&lt;&gt;CZ"),IF(AND(H310="CZ",H309="CZ",H308="CZ",H311&lt;&gt;"CZ",H312="CZ",AF312=AF308,AF310&lt;&gt;AF307,AF310&lt;&gt;AF313),A308-COUNTIFS($H$295:$H308,"&lt;&gt;CZ")&amp;$AH$5&amp;A312-COUNTIFS($H$295:$H312,"&lt;&gt;CZ"),IF(AND(H310="CZ",H309="CZ",H308="CZ",H311="CZ",H312&lt;&gt;"CZ",AF312=AF308,AF310&lt;&gt;AF307,AF310&lt;&gt;AF313),A308-COUNTIFS($H$295:$H308,"&lt;&gt;CZ")&amp;$AH$5&amp;A312-COUNTIFS($H$295:$H312,"&lt;&gt;CZ"),IF(AND(H310="CZ",H309&lt;&gt;"CZ",H308="CZ",H311="CZ",H312&lt;&gt;"CZ",AF312=AF308,AF310&lt;&gt;AF307,AF310&lt;&gt;AF313),A308-COUNTIFS($H$295:$H308,"&lt;&gt;CZ")&amp;$AH$5&amp;A312-COUNTIFS($H$295:$H312,"&lt;&gt;CZ"),IF(AND(H310="CZ",H309&lt;&gt;"CZ",H308="CZ",H311&lt;&gt;"CZ",H312="CZ",AF312=AF308,AF310&lt;&gt;AF307,AF310&lt;&gt;AF313),A308-COUNTIFS($H$295:$H308,"&lt;&gt;CZ")&amp;$AH$5&amp;A312-COUNTIFS($H$295:$H312,"&lt;&gt;CZ"),IF(AND(H310="CZ",H309&lt;&gt;"CZ",H308&lt;&gt;"CZ",H311="CZ",H312="CZ",AF312=AF308,AF310&lt;&gt;AF307,AF310&lt;&gt;AF313),A309-COUNTIFS($H$295:$H308,"&lt;&gt;CZ")&amp;$AH$5&amp;A312-COUNTIFS($H$295:$H312,"&lt;&gt;CZ"),IF(AND(H310="CZ",H309&lt;&gt;"CZ",H308&lt;&gt;"CZ",H311&lt;&gt;"CZ",H312="CZ",AF312=AF308,AF310&lt;&gt;AF307,AF310&lt;&gt;AF313),A309-COUNTIFS($H$295:$H308,"&lt;&gt;CZ")&amp;$AH$5&amp;A312-COUNTIFS($H$295:$H312,"&lt;&gt;CZ"),IF(AND(H310="CZ",H309&lt;&gt;"CZ",H308&lt;&gt;"CZ",H311="CZ",H312&lt;&gt;"CZ",AF312=AF308,AF310&lt;&gt;AF307,AF310&lt;&gt;AF313),A309-COUNTIFS($H$295:$H308,"&lt;&gt;CZ")&amp;$AH$5&amp;A312-COUNTIFS($H$295:$H312,"&lt;&gt;CZ"),IF(AND(H310="CZ",H309&lt;&gt;"CZ",H308="CZ",H311&lt;&gt;"CZ",H312&lt;&gt;"CZ",AF312=AF308,AF310&lt;&gt;AF307,AF310&lt;&gt;AF313),A308-COUNTIFS($H$295:$H308,"&lt;&gt;CZ")&amp;$AH$5&amp;A312-COUNTIFS($H$295:$H312,"&lt;&gt;CZ"),IF(AND(H310="CZ",H309="CZ",H308&lt;&gt;"CZ",H311&lt;&gt;"CZ",H312&lt;&gt;"CZ",AF312=AF308,AF310&lt;&gt;AF307,AF310&lt;&gt;AF313),A309-COUNTIFS($H$295:$H308,"&lt;&gt;CZ")&amp;$AH$5&amp;A312-COUNTIFS($H$295:$H312,"&lt;&gt;CZ"),IF(AND(H310="CZ",H309="CZ",H308&lt;&gt;"CZ",H311&lt;&gt;"CZ",H312="CZ",AF312=AF308,AF310&lt;&gt;AF307,AF310&lt;&gt;AF313),A309-COUNTIFS($H$295:$H308,"&lt;&gt;CZ")&amp;$AH$5&amp;A312-COUNTIFS($H$295:$H312,"&lt;&gt;CZ"),IF(AND(H310="CZ",H309="CZ",H308&lt;&gt;"CZ",H311="CZ",H312&lt;&gt;"CZ",AF312=AF308,AF310&lt;&gt;AF307,AF310&lt;&gt;AF313),A309-COUNTIFS($H$295:$H308,"&lt;&gt;CZ")&amp;$AH$5&amp;A312-COUNTIFS($H$295:$H312,"&lt;&gt;CZ"),IF(AND(H310="CZ",H309="CZ",H308="CZ",H311&lt;&gt;"CZ",H312&lt;&gt;"CZ",AF312=AF308,AF310&lt;&gt;AF307,AF310&lt;&gt;AF313),A308-COUNTIFS($H$295:$H308,"&lt;&gt;CZ")&amp;$AH$5&amp;A312-COUNTIFS($H$295:$H312,"&lt;&gt;CZ"),""))))))))))))))))))))))))))))))))))))))))))))))))</f>
        <v/>
      </c>
      <c r="AK310" s="102" t="str">
        <f>IF(AI310&lt;&gt;"","",IF(AJ310&lt;&gt;"","",IF(AND(H309="CZ",H308&lt;&gt;"CZ",H307&lt;&gt;"CZ",H310&lt;&gt;"CZ",H311&lt;&gt;"CZ",AF311=AF307,AF309&lt;&gt;AF306,AF309&lt;&gt;AF312),A308-COUNTIFS($H$295:$H307,"&lt;&gt;CZ"),IF(AND(H310="CZ",H309&lt;&gt;"CZ",H311="CZ",H312="CZ",H313="CZ",AF313=AF309,AF310&lt;&gt;AF308,AF310&lt;&gt;AF314),A310-COUNTIFS($H$295:$H309,"&lt;&gt;CZ")&amp;$AH$5&amp;A313-COUNTIFS($H$295:$H313,"&lt;&gt;CZ"),IF(AND(H310="CZ",H309="CZ",H311&lt;&gt;"CZ",H312="CZ",H313="CZ",AF313=AF309,AF310&lt;&gt;AF308,AF310&lt;&gt;AF314),A309-COUNTIFS($H$295:$H309,"&lt;&gt;CZ")&amp;$AH$5&amp;A313-COUNTIFS($H$295:$H313,"&lt;&gt;CZ"),IF(AND(H310="CZ",H309="CZ",H311="CZ",H312&lt;&gt;"CZ",H313="CZ",AF313=AF309,AF310&lt;&gt;AF308,AF310&lt;&gt;AF314),A309-COUNTIFS($H$295:$H309,"&lt;&gt;CZ")&amp;$AH$5&amp;A313-COUNTIFS($H$295:$H313,"&lt;&gt;CZ"),IF(AND(H310="CZ",H309="CZ",H311="CZ",H312="CZ",H313&lt;&gt;"CZ",AF313=AF309,AF310&lt;&gt;AF308,AF310&lt;&gt;AF314),A309-COUNTIFS($H$295:$H309,"&lt;&gt;CZ")&amp;$AH$5&amp;A313-COUNTIFS($H$295:$H313,"&lt;&gt;CZ"),IF(AND(H310="CZ",H309&lt;&gt;"CZ",H311="CZ",H312="CZ",H313&lt;&gt;"CZ",AF313=AF309,AF310&lt;&gt;AF308,AF310&lt;&gt;AF314),A310-COUNTIFS($H$295:$H309,"&lt;&gt;CZ")&amp;$AH$5&amp;A313-COUNTIFS($H$295:$H313,"&lt;&gt;CZ"),IF(AND(H310="CZ",H309&lt;&gt;"CZ",H311="CZ",H312&lt;&gt;"CZ",H313="CZ",AF313=AF309,AF310&lt;&gt;AF308,AF310&lt;&gt;AF314),A310-COUNTIFS($H$295:$H309,"&lt;&gt;CZ")&amp;$AH$5&amp;A313-COUNTIFS($H$295:$H313,"&lt;&gt;CZ"),IF(AND(H310="CZ",H309&lt;&gt;"CZ",H311&lt;&gt;"CZ",H312="CZ",H313="CZ",AF313=AF309,AF310&lt;&gt;AF308,AF310&lt;&gt;AF314),A310-COUNTIFS($H$295:$H309,"&lt;&gt;CZ")&amp;$AH$5&amp;A313-COUNTIFS($H$295:$H313,"&lt;&gt;CZ"),IF(AND(H310="CZ",H309&lt;&gt;"CZ",H311&lt;&gt;"CZ",H312&lt;&gt;"CZ",H313="CZ",AF313=AF309,AF310&lt;&gt;AF308,AF310&lt;&gt;AF314),A310-COUNTIFS($H$295:$H309,"&lt;&gt;CZ")&amp;$AH$5&amp;A313-COUNTIFS($H$295:$H313,"&lt;&gt;CZ"),IF(AND(H310="CZ",H309&lt;&gt;"CZ",H311&lt;&gt;"CZ",H312&lt;&gt;"CZ",H313&lt;&gt;"CZ",AF313=AF309,AF310&lt;&gt;AF308,AF310&lt;&gt;AF314),A313-COUNTIFS($H$295:$H313,"&lt;&gt;CZ"),IF(AND(H310="CZ",H309&lt;&gt;"CZ",H311&lt;&gt;"CZ",H312="CZ",H313&lt;&gt;"CZ",AF313=AF309,AF310&lt;&gt;AF308,AF310&lt;&gt;AF314),A310-COUNTIFS($H$295:$H309,"&lt;&gt;CZ")&amp;$AH$5&amp;A313-COUNTIFS($H$295:$H313,"&lt;&gt;CZ"),IF(AND(H310="CZ",H309="CZ",H311="CZ",H312&lt;&gt;"CZ",H313&lt;&gt;"CZ",AF313=AF309,AF310&lt;&gt;AF308,AF310&lt;&gt;AF314),A309-COUNTIFS($H$295:$H309,"&lt;&gt;CZ")&amp;$AH$5&amp;A313-COUNTIFS($H$295:$H313,"&lt;&gt;CZ"),IF(AND(H310="CZ",H309="CZ",H311&lt;&gt;"CZ",H312&lt;&gt;"CZ",H313&lt;&gt;"CZ",AF313=AF309,AF310&lt;&gt;AF308,AF310&lt;&gt;AF314),A309-COUNTIFS($H$295:$H309,"&lt;&gt;CZ")&amp;$AH$5&amp;A313-COUNTIFS($H$295:$H313,"&lt;&gt;CZ"),IF(AND(H310="CZ",H309="CZ",H311&lt;&gt;"CZ",H312&lt;&gt;"CZ",H313="CZ",AF313=AF309,AF310&lt;&gt;AF308,AF310&lt;&gt;AF314),A309-COUNTIFS($H$295:$H309,"&lt;&gt;CZ")&amp;$AH$5&amp;A313-COUNTIFS($H$295:$H313,"&lt;&gt;CZ"),IF(AND(H310="CZ",H309="CZ",H311&lt;&gt;"CZ",H312="CZ",H313&lt;&gt;"CZ",AF313=AF309,AF310&lt;&gt;AF308,AF310&lt;&gt;AF314),A309-COUNTIFS($H$295:$H309,"&lt;&gt;CZ")&amp;$AH$5&amp;A313-COUNTIFS($H$295:$H313,"&lt;&gt;CZ"),IF(AND(H310="CZ",H309&lt;&gt;"CZ",H311="CZ",H312&lt;&gt;"CZ",H313&lt;&gt;"CZ",AF313=AF309,AF310&lt;&gt;AF308,AF310&lt;&gt;AF314),A310-COUNTIFS($H$295:$H309,"&lt;&gt;CZ")&amp;$AH$5&amp;A313-COUNTIFS($H$295:$H313,"&lt;&gt;CZ"),IF(AND(H310="CZ",H311&lt;&gt;"CZ",H312="CZ",H313="CZ",H314="CZ",AF310=AF314,AF310&lt;&gt;AF309,AF310&lt;&gt;AF315),A310-COUNTIFS($H$295:$H310,"&lt;&gt;CZ")&amp;$AH$5&amp;A314-COUNTIFS($H$295:$H314,"&lt;&gt;CZ"),IF(AND(H310="CZ",H311="CZ",H312&lt;&gt;"CZ",H313="CZ",H314="CZ",AF310=AF314,AF310&lt;&gt;AF309,AF310&lt;&gt;AF315),A310-COUNTIFS($H$295:$H310,"&lt;&gt;CZ")&amp;$AH$5&amp;A314-COUNTIFS($H$295:$H314,"&lt;&gt;CZ"),IF(AND(H310="CZ",H311="CZ",H312="CZ",H313&lt;&gt;"CZ",H314="CZ",AF310=AF314,AF310&lt;&gt;AF309,AF310&lt;&gt;AF315),A310-COUNTIFS($H$295:$H310,"&lt;&gt;CZ")&amp;$AH$5&amp;A314-COUNTIFS($H$295:$H314,"&lt;&gt;CZ"),IF(AND(H310="CZ",H311="CZ",H312="CZ",H313="CZ",H314&lt;&gt;"CZ",AF310=AF314,AF310&lt;&gt;AF309,AF310&lt;&gt;AF315),A310-COUNTIFS($H$295:$H310,"&lt;&gt;CZ")&amp;$AH$5&amp;A314-COUNTIFS($H$295:$H314,"&lt;&gt;CZ"),IF(AND(H310="CZ",H309&lt;&gt;"CZ",H308="CZ",H307="CZ",H311&lt;&gt;"CZ",AF311=AF307,AF310&lt;&gt;AF306,AF310&lt;&gt;AF312),A307-COUNTIFS($H$295:$H307,"&lt;&gt;CZ")&amp;$AH$5&amp;A311-COUNTIFS($H$295:$H311,"&lt;&gt;CZ"),IF(AND(H310="CZ",H311&lt;&gt;"CZ",H312="CZ",H313="CZ",H314&lt;&gt;"CZ",AF310=AF314,AF310&lt;&gt;AF309,AF310&lt;&gt;AF315),A310-COUNTIFS($H$295:$H310,"&lt;&gt;CZ")&amp;$AH$5&amp;A314-COUNTIFS($H$295:$H314,"&lt;&gt;CZ"),IF(AND(H310="CZ",H311&lt;&gt;"CZ",H312="CZ",H313&lt;&gt;"CZ",H314="CZ",AF310=AF314,AF310&lt;&gt;AF309,AF310&lt;&gt;AF315),A310-COUNTIFS($H$295:$H310,"&lt;&gt;CZ")&amp;$AH$5&amp;A314-COUNTIFS($H$295:$H314,"&lt;&gt;CZ"),IF(AND(H310="CZ",H311&lt;&gt;"CZ",H312&lt;&gt;"CZ",H313="CZ",H314="CZ",AF310=AF314,AF310&lt;&gt;AF309,AF310&lt;&gt;AF315),A310-COUNTIFS($H$295:$H310,"&lt;&gt;CZ")&amp;$AH$5&amp;A314-COUNTIFS($H$295:$H314,"&lt;&gt;CZ"),IF(AND(H310="CZ",H311&lt;&gt;"CZ",H312&lt;&gt;"CZ",H313&lt;&gt;"CZ",H314="CZ",AF310=AF314,AF310&lt;&gt;AF309,AF310&lt;&gt;AF315),A310-COUNTIFS($H$295:$H310,"&lt;&gt;CZ")&amp;$AH$5&amp;A314-COUNTIFS($H$295:$H314,"&lt;&gt;CZ"),IF(AND(H310="CZ",H311&lt;&gt;"CZ",H312&lt;&gt;"CZ",H313="CZ",H314&lt;&gt;"CZ",AF310=AF314,AF310&lt;&gt;AF309,AF310&lt;&gt;AF315),A310-COUNTIFS($H$295:$H310,"&lt;&gt;CZ")&amp;$AH$5&amp;A314-COUNTIFS($H$295:$H314,"&lt;&gt;CZ"),IF(AND(H310="CZ",H311&lt;&gt;"CZ",H312="CZ",H313&lt;&gt;"CZ",H314&lt;&gt;"CZ",AF310=AF314,AF310&lt;&gt;AF309,AF310&lt;&gt;AF315),A310-COUNTIFS($H$295:$H310,"&lt;&gt;CZ")&amp;$AH$5&amp;A314-COUNTIFS($H$295:$H314,"&lt;&gt;CZ"),IF(AND(H310="CZ",H311="CZ",H312&lt;&gt;"CZ",H313&lt;&gt;"CZ",H314&lt;&gt;"CZ",AF310=AF314,AF310&lt;&gt;AF309,AF310&lt;&gt;AF315),A310-COUNTIFS($H$295:$H310,"&lt;&gt;CZ")&amp;$AH$5&amp;A314-COUNTIFS($H$295:$H314,"&lt;&gt;CZ"),IF(AND(H310="CZ",H311="CZ",H312="CZ",H313&lt;&gt;"CZ",H314&lt;&gt;"CZ",AF310=AF314,AF310&lt;&gt;AF309,AF310&lt;&gt;AF315),A310-COUNTIFS($H$295:$H310,"&lt;&gt;CZ")&amp;$AH$5&amp;A314-COUNTIFS($H$295:$H314,"&lt;&gt;CZ"),IF(AND(H310="CZ",H311="CZ",H312&lt;&gt;"CZ",H313="CZ",H314&lt;&gt;"CZ",AF310=AF314,AF310&lt;&gt;AF309,AF310&lt;&gt;AF315),A310-COUNTIFS($H$295:$H310,"&lt;&gt;CZ")&amp;$AH$5&amp;A314-COUNTIFS($H$295:$H314,"&lt;&gt;CZ"),IF(AND(H310="CZ",H311="CZ",H312="CZ",H313&lt;&gt;"CZ",H314&lt;&gt;"CZ",AF310=AF314,AF310&lt;&gt;AF309,AF310&lt;&gt;AF315),A310-COUNTIFS($H$295:$H310,"&lt;&gt;CZ")&amp;$AH$5&amp;A314-COUNTIFS($H$295:$H314,"&lt;&gt;CZ"),IF(AND(H310="CZ",H311="CZ",H312&lt;&gt;"CZ",H313&lt;&gt;"CZ",H314&lt;&gt;"CZ",AF310=AF314,AF310&lt;&gt;AF309,AF310&lt;&gt;AF315),A314-COUNTIFS($H$295:$H314,"&lt;&gt;CZ"),""))))))))))))))))))))))))))))))))))</f>
        <v/>
      </c>
      <c r="AL310" s="120" t="str">
        <f t="shared" si="19"/>
        <v/>
      </c>
    </row>
    <row r="311" spans="1:38" s="104" customFormat="1" ht="15" hidden="1" customHeight="1">
      <c r="A311" s="105">
        <f t="shared" si="20"/>
        <v>17</v>
      </c>
      <c r="B311" s="106" t="e">
        <f>IF(VLOOKUP(A311,[1]CHLAPCI!$D$216:$G$265,4,FALSE)&gt;0,VLOOKUP(A311,[1]CHLAPCI!$D$216:$G$265,4,FALSE),"")</f>
        <v>#N/A</v>
      </c>
      <c r="C311" s="107" t="str">
        <f>IF(ISNUMBER(B311),VLOOKUP(B311,[1]CHLAPCI!$G:$AB,2,FALSE),"")</f>
        <v/>
      </c>
      <c r="D311" s="107" t="str">
        <f>IF(ISNUMBER(B311),VLOOKUP(B311,[1]CHLAPCI!$G:$AB,3,FALSE),"")</f>
        <v/>
      </c>
      <c r="E311" s="106" t="str">
        <f>IF(ISNUMBER(B311),VLOOKUP(B311,[1]CHLAPCI!$G:$AB,4,FALSE),"")</f>
        <v/>
      </c>
      <c r="F311" s="108"/>
      <c r="G311" s="109" t="str">
        <f>IF(ISNUMBER(B311),VLOOKUP(B311,[1]CHLAPCI!$G:$AB,6,FALSE),"")</f>
        <v/>
      </c>
      <c r="H311" s="110" t="str">
        <f>IF(ISNUMBER(B311),VLOOKUP(B311,[1]CHLAPCI!$G:$AF,23,FALSE),"")</f>
        <v/>
      </c>
      <c r="I311" s="171"/>
      <c r="J311" s="112" t="str">
        <f t="shared" si="21"/>
        <v/>
      </c>
      <c r="K311" s="111"/>
      <c r="L311" s="112" t="str">
        <f t="shared" si="22"/>
        <v/>
      </c>
      <c r="M311" s="111"/>
      <c r="N311" s="112" t="str">
        <f t="shared" si="23"/>
        <v/>
      </c>
      <c r="O311" s="111"/>
      <c r="P311" s="112" t="str">
        <f t="shared" si="24"/>
        <v/>
      </c>
      <c r="Q311" s="111"/>
      <c r="R311" s="112" t="str">
        <f t="shared" si="25"/>
        <v/>
      </c>
      <c r="S311" s="113"/>
      <c r="T311" s="112" t="str">
        <f t="shared" si="26"/>
        <v/>
      </c>
      <c r="U311" s="111"/>
      <c r="V311" s="112" t="str">
        <f t="shared" si="27"/>
        <v/>
      </c>
      <c r="W311" s="111"/>
      <c r="X311" s="112" t="str">
        <f t="shared" si="28"/>
        <v/>
      </c>
      <c r="Y311" s="111"/>
      <c r="Z311" s="112" t="str">
        <f t="shared" si="29"/>
        <v/>
      </c>
      <c r="AA311" s="111"/>
      <c r="AB311" s="112" t="str">
        <f t="shared" si="30"/>
        <v/>
      </c>
      <c r="AC311" s="111"/>
      <c r="AD311" s="112" t="str">
        <f t="shared" si="31"/>
        <v/>
      </c>
      <c r="AE311" s="116">
        <f t="shared" si="32"/>
        <v>0</v>
      </c>
      <c r="AF311" s="117" t="str">
        <f t="shared" si="33"/>
        <v/>
      </c>
      <c r="AG311" s="118" t="str">
        <f t="shared" si="34"/>
        <v/>
      </c>
      <c r="AH311" s="100" t="str">
        <f t="shared" ca="1" si="18"/>
        <v/>
      </c>
      <c r="AI311" s="119" t="str">
        <f>IF(H311="","",IF(H311&lt;&gt;"CZ","NE",IF(AND(H311="CZ",AF310&lt;&gt;AF311,AF311&lt;&gt;AF312),A311-COUNTIF($H$295:$H311,"&lt;&gt;CZ"),IF(AND(H311="CZ",H310="CZ",AF311=AF310,AF311&lt;&gt;AF309,AF311&lt;&gt;AF312),A310-COUNTIF($H$295:$H311,"&lt;&gt;CZ")&amp;$AH$5&amp;A311-COUNTIF($H$295:$H311,"&lt;&gt;CZ"),IF(AND(H311="CZ",H312="CZ",AF311&lt;&gt;AF310,AF311=AF312,AF311&lt;&gt;AF313),A311-COUNTIF($H$295:$H311,"&lt;&gt;CZ")&amp;$AH$5&amp;A312-COUNTIF($H$295:$H312,"&lt;&gt;CZ"),IF(AND(H311="CZ",H310="CZ",H309="CZ",AF311=AF309,AF311&lt;&gt;AF308,AF311&lt;&gt;AF312),A309-COUNTIF($H$295:$H311,"&lt;&gt;CZ")&amp;$AH$5&amp;A311-COUNTIF($H$295:$H311,"&lt;&gt;CZ"),IF(AND(H311="CZ",H310="CZ",H312="CZ",AF312=AF310,AF311&lt;&gt;AF309,AF311&lt;&gt;AF313),A310-COUNTIF($H$295:$H310,"&lt;&gt;CZ")&amp;$AH$5&amp;A312-COUNTIF($H$295:$H312,"&lt;&gt;CZ"),IF(AND(H311="CZ",H312="CZ",H313="CZ",AF311&lt;&gt;AF310,AF311=AF313,AF311&lt;&gt;AF314),A311-COUNTIF($H$295:$H311,"&lt;&gt;CZ")&amp;$AH$5&amp;A313-COUNTIF($H$295:$H313,"&lt;&gt;CZ"),IF(AND(H311="CZ",H310="CZ",H309="CZ",H308="CZ",AF311=AF308,AF311&lt;&gt;AF307,AF311&lt;&gt;AF312),A308-COUNTIF($H$295:$H308,"&lt;&gt;CZ")&amp;$AH$5&amp;A311-COUNTIF($H$295:$H311,"&lt;&gt;CZ"),IF(AND(H311="CZ",H310="CZ",H309="CZ",H312="CZ",AF312=AF309,AF311&lt;&gt;AF308,AF311&lt;&gt;AF313),A309-COUNTIF($H$295:$H309,"&lt;&gt;CZ")&amp;$AH$5&amp;A312-COUNTIF($H$295:$H312,"&lt;&gt;CZ"),IF(AND(H311="CZ",H310="CZ",H312="CZ",H313="CZ",AF313=AF310,AF311&lt;&gt;AF309,AF311&lt;&gt;AF314),A310-COUNTIF($H$295:$H310,"&lt;&gt;CZ")&amp;$AH$5&amp;A313-COUNTIF($H$295:$H313,"&lt;&gt;CZ"),IF(AND(H311="CZ",H312="CZ",H313="CZ",H314="CZ",AF311&lt;&gt;AF310,AF311=AF314,AF311&lt;&gt;AF315),A311-COUNTIF($H$295:$H311,"&lt;&gt;CZ")&amp;$AH$5&amp;A314-COUNTIF($H$295:$H314,"&lt;&gt;CZ"),IF(AND(H311="CZ",H310="CZ",H309="CZ",H308="CZ",H307="CZ",AF311=AF307,AF311&lt;&gt;AF306,AF311&lt;&gt;AF312),A307-COUNTIF($H$295:$H307,"&lt;&gt;CZ")&amp;$AH$5&amp;A311-COUNTIF($H$295:$H311,"&lt;&gt;CZ"),IF(AND(H311="CZ",H310="CZ",H309="CZ",H308="CZ",H312="CZ",AF312=AF308,AF311&lt;&gt;AF307,AF311&lt;&gt;AF313),A308-COUNTIF($H$295:$H308,"&lt;&gt;CZ")&amp;$AH$5&amp;A312-COUNTIF($H$295:$H312,"&lt;&gt;CZ"),IF(AND(H311="CZ",H310="CZ",H309="CZ",H312="CZ",H313="CZ",AF313=AF309,AF311&lt;&gt;AF308,AF311&lt;&gt;AF314),A309-COUNTIF($H$295:$H309,"&lt;&gt;CZ")&amp;$AH$5&amp;A313-COUNTIF($H$295:$H313,"&lt;&gt;CZ"),IF(AND(H311="CZ",H310="CZ",H312="CZ",H313="CZ",H314="CZ",AF314=AF310,AF311&lt;&gt;AF309,AF311&lt;&gt;AF315),A310-COUNTIF($H$295:$H310,"&lt;&gt;CZ")&amp;$AH$5&amp;A314-COUNTIF($H$295:$H314,"&lt;&gt;CZ"),IF(AND(H311="CZ",H312="CZ",H313="CZ",H314="CZ",H315="CZ",AF311&lt;&gt;AF310,AF311=AF315,AF311&lt;&gt;AF316),A311-COUNTIF($H$295:$H311,"&lt;&gt;CZ")&amp;$AH$5&amp;A315-COUNTIF($H$295:$H315,"&lt;&gt;CZ"),IF(AND(H311="CZ",H310&lt;&gt;"CZ",AF311=AF310,AF311&lt;&gt;AF309,AF311&lt;&gt;AF312),A311-COUNTIF($H$295:$H311,"&lt;&gt;CZ"),IF(AND(H311="CZ",H312&lt;&gt;"CZ",AF311&lt;&gt;AF310,AF311=AF312,AF311&lt;&gt;AF313),A311-COUNTIF($H$295:$H311,"&lt;&gt;CZ"),IF(AND(H311="CZ",H310&lt;&gt;"CZ",H309="CZ",AF311=AF309,AF311&lt;&gt;AF308,AF311&lt;&gt;AF312),A309-COUNTIF($H$295:$H309,"&lt;&gt;CZ")&amp;$AH$5&amp;A311-COUNTIF($H$295:$H311,"&lt;&gt;CZ"),IF(AND(H311="CZ",H310="CZ",H309&lt;&gt;"CZ",AF311=AF309,AF311&lt;&gt;AF308,AF311&lt;&gt;AF312),A310-COUNTIF($H$295:$H309,"&lt;&gt;CZ")&amp;$AH$5&amp;A311-COUNTIF($H$295:$H311,"&lt;&gt;CZ"),IF(AND(H311="CZ",H310&lt;&gt;"CZ",H309&lt;&gt;"CZ",AF311=AF309,AF311&lt;&gt;AF308,AF311&lt;&gt;AF312),A311-COUNTIF($H$295:$H311,"&lt;&gt;CZ"),IF(AND(H311="CZ",H310&lt;&gt;"CZ",H312="CZ",AF311=AF310,AF311&lt;&gt;AF309,AF311=AF312,AF311&lt;&gt;AF313),A311-COUNTIF($H$295:$H310,"&lt;&gt;CZ")&amp;$AH$5&amp;A312-COUNTIF($H$295:$H312,"&lt;&gt;CZ"),IF(AND(H311="CZ",H310="CZ",H312&lt;&gt;"CZ",AF312=AF310,AF311&lt;&gt;AF309,AF311&lt;&gt;AF313),A310-COUNTIF($H$295:$H310,"&lt;&gt;CZ")&amp;$AH$5&amp;A312-COUNTIF($H$295:$H312,"&lt;&gt;CZ"),IF(AND(H311="CZ",H310&lt;&gt;"CZ",H312&lt;&gt;"CZ",AF312=AF310,AF311&lt;&gt;AF309,AF311&lt;&gt;AF313),A311-COUNTIF($H$295:$H310,"&lt;&gt;CZ"),IF(AND(H311="CZ",H312&lt;&gt;"CZ",H313="CZ",AF311&lt;&gt;AF310,AF311=AF313,AF311&lt;&gt;AF314),A311-COUNTIF($H$295:$H311,"&lt;&gt;CZ")&amp;$AH$5&amp;A313-COUNTIF($H$295:$H313,"&lt;&gt;CZ"),IF(AND(H311="CZ",H312="CZ",H313&lt;&gt;"CZ",AF311&lt;&gt;AF310,AF311=AF313,AF311&lt;&gt;AF314),A311-COUNTIF($H$295:$H311,"&lt;&gt;CZ")&amp;$AH$5&amp;A313-COUNTIF($H$295:$H313,"&lt;&gt;CZ"),IF(AND(H311="CZ",H312&lt;&gt;"CZ",H313&lt;&gt;"CZ",AF311&gt;0,AF311&lt;&gt;AF310,AF311=AF313,AF311&lt;&gt;AF314),A311-COUNTIF($H$295:$H311,"&lt;&gt;CZ"),IF(AND(H311="CZ",H310&lt;&gt;"CZ",H309="CZ",H308="CZ",AF311=AF308,AF311&lt;&gt;AF307,AF311&lt;&gt;AF312),A308-COUNTIF($H$295:$H308,"&lt;&gt;CZ")&amp;$AH$5&amp;A311-COUNTIF($H$295:$H311,"&lt;&gt;CZ"),IF(AND(H311="CZ",H310="CZ",H309&lt;&gt;"CZ",H308="CZ",AF311=AF308,AF311&lt;&gt;AF307,AF311&lt;&gt;AF312),A308-COUNTIF($H$295:$H308,"&lt;&gt;CZ")&amp;$AH$5&amp;A311-COUNTIF($H$295:$H311,"&lt;&gt;CZ"),IF(AND(H311="CZ",H310="CZ",H309="CZ",H308&lt;&gt;"CZ",AF311=AF308,AF311&lt;&gt;AF307,AF311&lt;&gt;AF312),A309-COUNTIF($H$295:$H308,"&lt;&gt;CZ")&amp;$AH$5&amp;A311-COUNTIF($H$295:$H311,"&lt;&gt;CZ"),IF(AND(H311="CZ",H310&lt;&gt;"CZ",H309&lt;&gt;"CZ",H308="CZ",AF311=AF308,AF311&lt;&gt;AF307,AF311&lt;&gt;AF312),A308-COUNTIF($H$295:$H308,"&lt;&gt;CZ")&amp;$AH$5&amp;A311-COUNTIF($H$295:$H311,"&lt;&gt;CZ"),IF(AND(H311="CZ",H310&lt;&gt;"CZ",H309="CZ",H308&lt;&gt;"CZ",AF311=AF308,AF311&lt;&gt;AF307,AF311&lt;&gt;AF312),A309-COUNTIF($H$295:$H308,"&lt;&gt;CZ")&amp;$AH$5&amp;A311-COUNTIF($H$295:$H311,"&lt;&gt;CZ"),IF(AND(H311="CZ",H310="CZ",H309&lt;&gt;"CZ",H308&lt;&gt;"CZ",AF311=AF308,AF311&lt;&gt;AF307,AF311&lt;&gt;AF312),A309-COUNTIF($H$295:$H308,"&lt;&gt;CZ")&amp;$AH$5&amp;A311-COUNTIF($H$295:$H311,"&lt;&gt;CZ"),IF(AND(H311="CZ",H310&lt;&gt;"CZ",H309&lt;&gt;"CZ",H308&lt;&gt;"CZ",AF311=AF308,AF311&lt;&gt;AF307,AF311&lt;&gt;AF312),A311-COUNTIF($H$295:$H311,"&lt;&gt;CZ"),IF(AND(H311="CZ",H310="CZ",H309&lt;&gt;"CZ",H312="CZ",AF311=AF309,AF311&lt;&gt;AF308,AF311=AF312,AF311&lt;&gt;AF313),A310-COUNTIF($H$295:$H309,"&lt;&gt;CZ")&amp;$AH$5&amp;A312-COUNTIF($H$295:$H312,"&lt;&gt;CZ"),IF(AND(H311="CZ",H310="CZ",H309="CZ",H312&lt;&gt;"CZ",AF311=AF309,AF311&lt;&gt;AF308,AF311=AF312,AF311&lt;&gt;AF313),A309-COUNTIF($H$295:$H309,"&lt;&gt;CZ")&amp;$AH$5&amp;A312-COUNTIF($H$295:$H312,"&lt;&gt;CZ"),IF(AND(H311="CZ",H310&lt;&gt;"CZ",H309&lt;&gt;"CZ",H312="CZ",AF311=AF309,AF311&lt;&gt;AF308,AF311=AF312,AF311&lt;&gt;AF313),A310-COUNTIF($H$295:$H309,"&lt;&gt;CZ")&amp;$AH$5&amp;A312-COUNTIF($H$295:$H312,"&lt;&gt;CZ"),IF(AND(H311="CZ",H310&lt;&gt;"CZ",H309="CZ",H312="CZ",AF311=AF309,AF311&lt;&gt;AF308,AF311=AF312,AF311&lt;&gt;AF313),A309-COUNTIF($H$295:$H309,"&lt;&gt;CZ")&amp;$AH$5&amp;A312-COUNTIF($H$295:$H312,"&lt;&gt;CZ"),IF(AND(H311="CZ",H310&lt;&gt;"CZ",H309="CZ",H312&lt;&gt;"CZ",AF311=AF309,AF311&lt;&gt;AF308,AF311=AF312,AF311&lt;&gt;AF313),A309-COUNTIF($H$295:$H309,"&lt;&gt;CZ")&amp;$AH$5&amp;A312-COUNTIF($H$295:$H312,"&lt;&gt;CZ"),IF(AND(H311="CZ",H310="CZ",H309&lt;&gt;"CZ",H312&lt;&gt;"CZ",AF312=AF309,AF311&lt;&gt;AF308,AF311&lt;&gt;AF313),A310-COUNTIF($H$295:$H309,"&lt;&gt;CZ")&amp;$AH$5&amp;A312-COUNTIF($H$295:$H312,"&lt;&gt;CZ"),IF(AND(H311="CZ",H310&lt;&gt;"CZ",H309&lt;&gt;"CZ",H312&lt;&gt;"CZ",AF312=AF309,AF311&lt;&gt;AF308,AF311&lt;&gt;AF313),A310-COUNTIF($H$295:$H309,"&lt;&gt;CZ"),IF(AND(H311="CZ",H310&lt;&gt;"CZ",H312="CZ",H313="CZ",AF313=AF310,AF311&lt;&gt;AF309,AF311&lt;&gt;AF314),A311-COUNTIF($H$295:$H310,"&lt;&gt;CZ")&amp;$AH$5&amp;A313-COUNTIF($H$295:$H313,"&lt;&gt;CZ"),IF(AND(H311="CZ",H310="CZ",H312&lt;&gt;"CZ",H313="CZ",AF313=AF310,AF311&lt;&gt;AF309,AF311&lt;&gt;AF314),A310-COUNTIF($H$295:$H310,"&lt;&gt;CZ")&amp;$AH$5&amp;A313-COUNTIF($H$295:$H313,"&lt;&gt;CZ"),IF(AND(H311="CZ",H310="CZ",H312="CZ",H313&lt;&gt;"CZ",AF313=AF310,AF311&lt;&gt;AF309,AF311&lt;&gt;AF314),A310-COUNTIF($H$295:$H310,"&lt;&gt;CZ")&amp;$AH$5&amp;A313-COUNTIF($H$295:$H313,"&lt;&gt;CZ"),IF(AND(H311="CZ",H310&lt;&gt;"CZ",H312&lt;&gt;"CZ",H313="CZ",AF313=AF310,AF311&lt;&gt;AF309,AF311&lt;&gt;AF314),A311-COUNTIF($H$295:$H310,"&lt;&gt;CZ")&amp;$AH$5&amp;A313-COUNTIF($H$295:$H313,"&lt;&gt;CZ"),IF(AND(H311="CZ",H310&lt;&gt;"CZ",H312="CZ",H313&lt;&gt;"CZ",AF313=AF310,AF311&lt;&gt;AF309,AF311&lt;&gt;AF314),A311-COUNTIF($H$295:$H310,"&lt;&gt;CZ")&amp;$AH$5&amp;A313-COUNTIF($H$295:$H313,"&lt;&gt;CZ"),IF(AND(H311="CZ",H310="CZ",H312&lt;&gt;"CZ",H313&lt;&gt;"CZ",AF313=AF310,AF311&lt;&gt;AF309,AF311&lt;&gt;AF314),A310-COUNTIF($H$295:$H310,"&lt;&gt;CZ")&amp;$AH$5&amp;A313-COUNTIF($H$295:$H313,"&lt;&gt;CZ"),IF(AND(H311="CZ",H310&lt;&gt;"CZ",H312&lt;&gt;"CZ",H313&lt;&gt;"CZ",AF313=AF310,AF311&lt;&gt;AF309,AF311&lt;&gt;AF314),A311-COUNTIF($H$295:$H310,"&lt;&gt;CZ"),IF(AND(H311="CZ",H312="CZ",H313="CZ",H314&lt;&gt;"CZ",AF311&lt;&gt;AF310,AF311=AF314,AF311&lt;&gt;AF315),A311-COUNTIF($H$295:$H311,"&lt;&gt;CZ")&amp;$AH$5&amp;A314-COUNTIF($H$295:$H314,"&lt;&gt;CZ"),IF(AND(H311="CZ",H312="CZ",H313&lt;&gt;"CZ",H314="CZ",AF311&lt;&gt;AF310,AF311=AF314,AF311&lt;&gt;AF315),A311-COUNTIF($H$295:$H311,"&lt;&gt;CZ")&amp;$AH$5&amp;A314-COUNTIF($H$295:$H314,"&lt;&gt;CZ"),IF(AND(H311="CZ",H312&lt;&gt;"CZ",H313="CZ",H314="CZ",AF311&lt;&gt;AF310,AF311=AF314,AF311&lt;&gt;AF315),A311-COUNTIF($H$295:$H311,"&lt;&gt;CZ")&amp;$AH$5&amp;A314-COUNTIF($H$295:$H314,"&lt;&gt;CZ"),IF(AND(H311="CZ",H312&lt;&gt;"CZ",H313&lt;&gt;"CZ",H314="CZ",AF311&lt;&gt;AF310,AF311=AF314,AF311&lt;&gt;AF315),A311-COUNTIF($H$295:$H311,"&lt;&gt;CZ")&amp;$AH$5&amp;A314-COUNTIF($H$295:$H314,"&lt;&gt;CZ"),"")))))))))))))))))))))))))))))))))))))))))))))))))))))</f>
        <v/>
      </c>
      <c r="AJ311" s="102" t="str">
        <f>IF(AI311&lt;&gt;"","",IF(AND(H311="CZ",H312&lt;&gt;"CZ",H313="CZ",H314&lt;&gt;"CZ",AF311&lt;&gt;AF310,AF311=AF314,AF311&lt;&gt;AF315),A311-COUNTIF($H$295:$H311,"&lt;&gt;CZ")&amp;$AH$5&amp;A314-COUNTIF($H$295:$H314,"&lt;&gt;CZ"),IF(AND(H311="CZ",H312="CZ",H313&lt;&gt;"CZ",H314&lt;&gt;"CZ",AF311&lt;&gt;AF310,AF311=AF314,AF311&lt;&gt;AF315),A311-COUNTIF($H$295:$H311,"&lt;&gt;CZ")&amp;$AH$5&amp;A314-COUNTIF($H$295:$H314,"&lt;&gt;CZ"),IF(AND(H311="CZ",H312&lt;&gt;"CZ",H313&lt;&gt;"CZ",H314&lt;&gt;"CZ",AF311&lt;&gt;AF310,AF311=AF314,AF311&lt;&gt;AF315),A311-COUNTIF($H$295:$H311,"&lt;&gt;CZ"),IF(AND(H311="CZ",H310&lt;&gt;"CZ",H309="CZ",H308="CZ",H307="CZ",AF311=AF307,AF311&lt;&gt;AF306,AF311&lt;&gt;AF312),A307-COUNTIFS($H$295:$H307,"&lt;&gt;CZ")&amp;$AH$5&amp;A311-COUNTIFS($H$295:$H311,"&lt;&gt;CZ"),IF(AND(H311="CZ",H310="CZ",H309&lt;&gt;"CZ",H308="CZ",H307="CZ",AF311=AF307,AF311&lt;&gt;AF306,AF311&lt;&gt;AF312),A307-COUNTIFS($H$295:$H307,"&lt;&gt;CZ")&amp;$AH$5&amp;A311-COUNTIFS($H$295:$H311,"&lt;&gt;CZ"),IF(AND(H311="CZ",H310="CZ",H309="CZ",H308&lt;&gt;"CZ",H307="CZ",AF311=AF307,AF311&lt;&gt;AF306,AF311&lt;&gt;AF312),A307-COUNTIFS($H$295:$H307,"&lt;&gt;CZ")&amp;$AH$5&amp;A311-COUNTIFS($H$295:$H311,"&lt;&gt;CZ"),IF(AND(H311="CZ",H310="CZ",H309="CZ",H308="CZ",H307&lt;&gt;"CZ",AF311=AF307,AF311&lt;&gt;AF306,AF311&lt;&gt;AF312),A308-COUNTIFS($H$295:$H307,"&lt;&gt;CZ")&amp;$AH$5&amp;A311-COUNTIFS($H$295:$H311,"&lt;&gt;CZ"),IF(AND(H311="CZ",H310&lt;&gt;"CZ",H309="CZ",H308="CZ",H307&lt;&gt;"CZ",AF311=AF307,AF311&lt;&gt;AF306,AF311&lt;&gt;AF312),A308-COUNTIFS($H$295:$H307,"&lt;&gt;CZ")&amp;$AH$5&amp;A311-COUNTIFS($H$295:$H311,"&lt;&gt;CZ"),IF(AND(H311="CZ",H310&lt;&gt;"CZ",H309="CZ",H308&lt;&gt;"CZ",H307="CZ",AF311=AF307,AF311&lt;&gt;AF306,AF311&lt;&gt;AF312),A307-COUNTIFS($H$295:$H307,"&lt;&gt;CZ")&amp;$AH$5&amp;A311-COUNTIFS($H$295:$H311,"&lt;&gt;CZ"),IF(AND(H311="CZ",H310&lt;&gt;"CZ",H309&lt;&gt;"CZ",H308="CZ",H307="CZ",AF311=AF307,AF311&lt;&gt;AF306,AF311&lt;&gt;AF312),A307-COUNTIFS($H$295:$H307,"&lt;&gt;CZ")&amp;$AH$5&amp;A311-COUNTIFS($H$295:$H311,"&lt;&gt;CZ"),IF(AND(H311="CZ",H310&lt;&gt;"CZ",H309&lt;&gt;"CZ",H308&lt;&gt;"CZ",H307="CZ",AF311=AF307,AF311&lt;&gt;AF306,AF311&lt;&gt;AF312),A307-COUNTIFS($H$295:$H307,"&lt;&gt;CZ")&amp;$AH$5&amp;A311-COUNTIFS($H$295:$H311,"&lt;&gt;CZ"),IF(AND(H311="CZ",H310&lt;&gt;"CZ",H309&lt;&gt;"CZ",H308="CZ",H307&lt;&gt;"CZ",AF311=AF307,AF311&lt;&gt;AF306,AF311&lt;&gt;AF312),A308-COUNTIFS($H$295:$H307,"&lt;&gt;CZ")&amp;$AH$5&amp;A311-COUNTIFS($H$295:$H311,"&lt;&gt;CZ"),IF(AND(H311="CZ",H310&lt;&gt;"CZ",H309="CZ",H308&lt;&gt;"CZ",H307&lt;&gt;"CZ",AF311=AF307,AF311&lt;&gt;AF306,AF311&lt;&gt;AF312),A308-COUNTIFS($H$295:$H307,"&lt;&gt;CZ")&amp;$AH$5&amp;A311-COUNTIFS($H$295:$H311,"&lt;&gt;CZ"),IF(AND(H311="CZ",H310="CZ",H309&lt;&gt;"CZ",H308&lt;&gt;"CZ",H307&lt;&gt;"CZ",AF311=AF307,AF311&lt;&gt;AF306,AF311&lt;&gt;AF312),A308-COUNTIFS($H$295:$H307,"&lt;&gt;CZ")&amp;$AH$5&amp;A311-COUNTIFS($H$295:$H311,"&lt;&gt;CZ"),IF(AND(H311="CZ",H310="CZ",H309&lt;&gt;"CZ",H308&lt;&gt;"CZ",H307="CZ",AF311=AF307,AF311&lt;&gt;AF306,AF311&lt;&gt;AF312),A307-COUNTIFS($H$295:$H307,"&lt;&gt;CZ")&amp;$AH$5&amp;A311-COUNTIFS($H$295:$H311,"&lt;&gt;CZ"),IF(AND(H311="CZ",H310="CZ",H309&lt;&gt;"CZ",H308="CZ",H307&lt;&gt;"CZ",AF311=AF307,AF311&lt;&gt;AF306,AF311&lt;&gt;AF312),A308-COUNTIFS($H$295:$H307,"&lt;&gt;CZ")&amp;$AH$5&amp;A311-COUNTIFS($H$295:$H311,"&lt;&gt;CZ"),IF(AND(H311="CZ",H310="CZ",H309="CZ",H308&lt;&gt;"CZ",H307&lt;&gt;"CZ",AF311=AF307,AF311&lt;&gt;AF306,AF311&lt;&gt;AF312),A308-COUNTIFS($H$295:$H307,"&lt;&gt;CZ")&amp;$AH$5&amp;A311-COUNTIFS($H$295:$H311,"&lt;&gt;CZ"),IF(AND(H311="CZ",H310&lt;&gt;"CZ",H309&lt;&gt;"CZ",H308&lt;&gt;"CZ",H307&lt;&gt;"CZ",AF311=AF307,AF311&lt;&gt;AF306,AF311&lt;&gt;AF312),A308-COUNTIFS($H$295:$H307,"&lt;&gt;CZ"),IF(AND(H311="CZ",H310&lt;&gt;"CZ",H309="CZ",H308="CZ",H312="CZ",AF312=AF308,AF311&lt;&gt;AF307,AF311&lt;&gt;AF313),A308-COUNTIFS($H$295:$H308,"&lt;&gt;CZ")&amp;$AH$5&amp;A312-COUNTIFS($H$295:$H312,"&lt;&gt;CZ"),IF(AND(H311="CZ",H310="CZ",H309&lt;&gt;"CZ",H308="CZ",H312="CZ",AF312=AF308,AF311&lt;&gt;AF307,AF311&lt;&gt;AF313),A308-COUNTIFS($H$295:$H308,"&lt;&gt;CZ")&amp;$AH$5&amp;A312-COUNTIFS($H$295:$H312,"&lt;&gt;CZ"),IF(AND(H311="CZ",H310="CZ",H309="CZ",H308&lt;&gt;"CZ",H312="CZ",AF312=AF308,AF311&lt;&gt;AF307,AF311&lt;&gt;AF313),A309-COUNTIFS($H$295:$H308,"&lt;&gt;CZ")&amp;$AH$5&amp;A312-COUNTIFS($H$295:$H312,"&lt;&gt;CZ"),IF(AND(H311="CZ",H310="CZ",H309="CZ",H308="CZ",H312&lt;&gt;"CZ",AF312=AF308,AF311&lt;&gt;AF307,AF311&lt;&gt;AF313),A308-COUNTIFS($H$295:$H308,"&lt;&gt;CZ")&amp;$AH$5&amp;A312-COUNTIFS($H$295:$H312,"&lt;&gt;CZ"),IF(AND(H311="CZ",H310&lt;&gt;"CZ",H309="CZ",H308="CZ",H312&lt;&gt;"CZ",AF312=AF308,AF311&lt;&gt;AF307,AF311&lt;&gt;AF313),A308-COUNTIFS($H$295:$H308,"&lt;&gt;CZ")&amp;$AH$5&amp;A312-COUNTIFS($H$295:$H312,"&lt;&gt;CZ"),IF(AND(H311="CZ",H310&lt;&gt;"CZ",H309="CZ",H308&lt;&gt;"CZ",H312="CZ",AF312=AF308,AF311&lt;&gt;AF307,AF311&lt;&gt;AF313),A309-COUNTIFS($H$295:$H308,"&lt;&gt;CZ")&amp;$AH$5&amp;A312-COUNTIFS($H$295:$H312,"&lt;&gt;CZ"),IF(AND(H311="CZ",H310&lt;&gt;"CZ",H309&lt;&gt;"CZ",H308="CZ",H312="CZ",AF312=AF308,AF311&lt;&gt;AF307,AF311&lt;&gt;AF313),A308-COUNTIFS($H$295:$H308,"&lt;&gt;CZ")&amp;$AH$5&amp;A312-COUNTIFS($H$295:$H312,"&lt;&gt;CZ"),IF(AND(H311="CZ",H310&lt;&gt;"CZ",H309&lt;&gt;"CZ",H308&lt;&gt;"CZ",H312="CZ",AF312=AF308,AF311&lt;&gt;AF307,AF311&lt;&gt;AF313),A309-COUNTIFS($H$295:$H308,"&lt;&gt;CZ")&amp;$AH$5&amp;A312-COUNTIFS($H$295:$H312,"&lt;&gt;CZ"),IF(AND(H311="CZ",H310&lt;&gt;"CZ",H309&lt;&gt;"CZ",H308="CZ",H312&lt;&gt;"CZ",AF312=AF308,AF311&lt;&gt;AF307,AF311&lt;&gt;AF313),A308-COUNTIFS($H$295:$H308,"&lt;&gt;CZ")&amp;$AH$5&amp;A312-COUNTIFS($H$295:$H312,"&lt;&gt;CZ"),IF(AND(H311="CZ",H310&lt;&gt;"CZ",H309="CZ",H308&lt;&gt;"CZ",H312&lt;&gt;"CZ",AF312=AF308,AF311&lt;&gt;AF307,AF311&lt;&gt;AF313),A309-COUNTIFS($H$295:$H308,"&lt;&gt;CZ")&amp;$AH$5&amp;A312-COUNTIFS($H$295:$H312,"&lt;&gt;CZ"),IF(AND(H311="CZ",H310="CZ",H309&lt;&gt;"CZ",H308&lt;&gt;"CZ",H312&lt;&gt;"CZ",AF312=AF308,AF311&lt;&gt;AF307,AF311&lt;&gt;AF313),A309-COUNTIFS($H$295:$H308,"&lt;&gt;CZ")&amp;$AH$5&amp;A312-COUNTIFS($H$295:$H312,"&lt;&gt;CZ"),IF(AND(H311="CZ",H310="CZ",H309&lt;&gt;"CZ",H308&lt;&gt;"CZ",H312="CZ",AF312=AF308,AF311&lt;&gt;AF307,AF311&lt;&gt;AF313),A309-COUNTIFS($H$295:$H308,"&lt;&gt;CZ")&amp;$AH$5&amp;A312-COUNTIFS($H$295:$H312,"&lt;&gt;CZ"),IF(AND(H311="CZ",H310="CZ",H309&lt;&gt;"CZ",H308="CZ",H312&lt;&gt;"CZ",AF312=AF308,AF311&lt;&gt;AF307,AF311&lt;&gt;AF313),A308-COUNTIFS($H$295:$H308,"&lt;&gt;CZ")&amp;$AH$5&amp;A312-COUNTIFS($H$295:$H312,"&lt;&gt;CZ"),IF(AND(H311="CZ",H310="CZ",H309="CZ",H308&lt;&gt;"CZ",H312&lt;&gt;"CZ",AF312=AF308,AF311&lt;&gt;AF307,AF311&lt;&gt;AF313),A309-COUNTIFS($H$295:$H308,"&lt;&gt;CZ")&amp;$AH$5&amp;A312-COUNTIFS($H$295:$H312,"&lt;&gt;CZ"),IF(AND(H311="CZ",H310&lt;&gt;"CZ",H309&lt;&gt;"CZ",H308&lt;&gt;"CZ",H312&lt;&gt;"CZ",AF312=AF308,AF311&lt;&gt;AF307,AF311&lt;&gt;AF313),A309-COUNTIFS($H$295:$H308,"&lt;&gt;CZ"),IF(AND(H311="CZ",H310&lt;&gt;"CZ",H309="CZ",H312="CZ",H313="CZ",AF313=AF309,AF311&lt;&gt;AF308,AF311&lt;&gt;AF314),A309-COUNTIFS($H$295:$H309,"&lt;&gt;CZ")&amp;$AH$5&amp;A313-COUNTIFS($H$295:$H313,"&lt;&gt;CZ"),IF(AND(H311="CZ",H310="CZ",H309&lt;&gt;"CZ",H312="CZ",H313="CZ",AF313=AF309,AF311&lt;&gt;AF308,AF311&lt;&gt;AF314),A310-COUNTIFS($H$295:$H309,"&lt;&gt;CZ")&amp;$AH$5&amp;A313-COUNTIFS($H$295:$H313,"&lt;&gt;CZ"),IF(AND(H311="CZ",H310="CZ",H309="CZ",H312&lt;&gt;"CZ",H313="CZ",AF313=AF309,AF311&lt;&gt;AF308,AF311&lt;&gt;AF314),A309-COUNTIFS($H$295:$H309,"&lt;&gt;CZ")&amp;$AH$5&amp;A313-COUNTIFS($H$295:$H313,"&lt;&gt;CZ"),IF(AND(H311="CZ",H310="CZ",H309="CZ",H312="CZ",H313&lt;&gt;"CZ",AF313=AF309,AF311&lt;&gt;AF308,AF311&lt;&gt;AF314),A309-COUNTIFS($H$295:$H309,"&lt;&gt;CZ")&amp;$AH$5&amp;A313-COUNTIFS($H$295:$H313,"&lt;&gt;CZ"),IF(AND(H311="CZ",H310&lt;&gt;"CZ",H309="CZ",H312="CZ",H313&lt;&gt;"CZ",AF313=AF309,AF311&lt;&gt;AF308,AF311&lt;&gt;AF314),A309-COUNTIFS($H$295:$H309,"&lt;&gt;CZ")&amp;$AH$5&amp;A313-COUNTIFS($H$295:$H313,"&lt;&gt;CZ"),IF(AND(H311="CZ",H310&lt;&gt;"CZ",H309="CZ",H312&lt;&gt;"CZ",H313="CZ",AF313=AF309,AF311&lt;&gt;AF308,AF311&lt;&gt;AF314),A309-COUNTIFS($H$295:$H309,"&lt;&gt;CZ")&amp;$AH$5&amp;A313-COUNTIFS($H$295:$H313,"&lt;&gt;CZ"),IF(AND(H311="CZ",H310&lt;&gt;"CZ",H309&lt;&gt;"CZ",H312="CZ",H313="CZ",AF313=AF309,AF311&lt;&gt;AF308,AF311&lt;&gt;AF314),A310-COUNTIFS($H$295:$H309,"&lt;&gt;CZ")&amp;$AH$5&amp;A313-COUNTIFS($H$295:$H313,"&lt;&gt;CZ"),IF(AND(H311="CZ",H310&lt;&gt;"CZ",H309&lt;&gt;"CZ",H312&lt;&gt;"CZ",H313="CZ",AF313=AF309,AF311&lt;&gt;AF308,AF311&lt;&gt;AF314),A310-COUNTIFS($H$295:$H309,"&lt;&gt;CZ")&amp;$AH$5&amp;A313-COUNTIFS($H$295:$H313,"&lt;&gt;CZ"),IF(AND(H311="CZ",H310&lt;&gt;"CZ",H309&lt;&gt;"CZ",H312="CZ",H313&lt;&gt;"CZ",AF313=AF309,AF311&lt;&gt;AF308,AF311&lt;&gt;AF314),A310-COUNTIFS($H$295:$H309,"&lt;&gt;CZ")&amp;$AH$5&amp;A313-COUNTIFS($H$295:$H313,"&lt;&gt;CZ"),IF(AND(H311="CZ",H310&lt;&gt;"CZ",H309="CZ",H312&lt;&gt;"CZ",H313&lt;&gt;"CZ",AF313=AF309,AF311&lt;&gt;AF308,AF311&lt;&gt;AF314),A309-COUNTIFS($H$295:$H309,"&lt;&gt;CZ")&amp;$AH$5&amp;A313-COUNTIFS($H$295:$H313,"&lt;&gt;CZ"),IF(AND(H311="CZ",H310="CZ",H309&lt;&gt;"CZ",H312&lt;&gt;"CZ",H313&lt;&gt;"CZ",AF313=AF309,AF311&lt;&gt;AF308,AF311&lt;&gt;AF314),A310-COUNTIFS($H$295:$H309,"&lt;&gt;CZ")&amp;$AH$5&amp;A313-COUNTIFS($H$295:$H313,"&lt;&gt;CZ"),IF(AND(H311="CZ",H310="CZ",H309&lt;&gt;"CZ",H312&lt;&gt;"CZ",H313="CZ",AF313=AF309,AF311&lt;&gt;AF308,AF311&lt;&gt;AF314),A310-COUNTIFS($H$295:$H309,"&lt;&gt;CZ")&amp;$AH$5&amp;A313-COUNTIFS($H$295:$H313,"&lt;&gt;CZ"),IF(AND(H311="CZ",H310="CZ",H309&lt;&gt;"CZ",H312="CZ",H313&lt;&gt;"CZ",AF313=AF309,AF311&lt;&gt;AF308,AF311&lt;&gt;AF314),A310-COUNTIFS($H$295:$H309,"&lt;&gt;CZ")&amp;$AH$5&amp;A313-COUNTIFS($H$295:$H313,"&lt;&gt;CZ"),IF(AND(H311="CZ",H310="CZ",H309="CZ",H312&lt;&gt;"CZ",H313&lt;&gt;"CZ",AF313=AF309,AF311&lt;&gt;AF308,AF311&lt;&gt;AF314),A309-COUNTIFS($H$295:$H309,"&lt;&gt;CZ")&amp;$AH$5&amp;A313-COUNTIFS($H$295:$H313,"&lt;&gt;CZ"),""))))))))))))))))))))))))))))))))))))))))))))))))</f>
        <v/>
      </c>
      <c r="AK311" s="102" t="str">
        <f>IF(AI311&lt;&gt;"","",IF(AJ311&lt;&gt;"","",IF(AND(H310="CZ",H309&lt;&gt;"CZ",H308&lt;&gt;"CZ",H311&lt;&gt;"CZ",H312&lt;&gt;"CZ",AF312=AF308,AF310&lt;&gt;AF307,AF310&lt;&gt;AF313),A309-COUNTIFS($H$295:$H308,"&lt;&gt;CZ"),IF(AND(H311="CZ",H310&lt;&gt;"CZ",H312="CZ",H313="CZ",H314="CZ",AF314=AF310,AF311&lt;&gt;AF309,AF311&lt;&gt;AF315),A311-COUNTIFS($H$295:$H310,"&lt;&gt;CZ")&amp;$AH$5&amp;A314-COUNTIFS($H$295:$H314,"&lt;&gt;CZ"),IF(AND(H311="CZ",H310="CZ",H312&lt;&gt;"CZ",H313="CZ",H314="CZ",AF314=AF310,AF311&lt;&gt;AF309,AF311&lt;&gt;AF315),A310-COUNTIFS($H$295:$H310,"&lt;&gt;CZ")&amp;$AH$5&amp;A314-COUNTIFS($H$295:$H314,"&lt;&gt;CZ"),IF(AND(H311="CZ",H310="CZ",H312="CZ",H313&lt;&gt;"CZ",H314="CZ",AF314=AF310,AF311&lt;&gt;AF309,AF311&lt;&gt;AF315),A310-COUNTIFS($H$295:$H310,"&lt;&gt;CZ")&amp;$AH$5&amp;A314-COUNTIFS($H$295:$H314,"&lt;&gt;CZ"),IF(AND(H311="CZ",H310="CZ",H312="CZ",H313="CZ",H314&lt;&gt;"CZ",AF314=AF310,AF311&lt;&gt;AF309,AF311&lt;&gt;AF315),A310-COUNTIFS($H$295:$H310,"&lt;&gt;CZ")&amp;$AH$5&amp;A314-COUNTIFS($H$295:$H314,"&lt;&gt;CZ"),IF(AND(H311="CZ",H310&lt;&gt;"CZ",H312="CZ",H313="CZ",H314&lt;&gt;"CZ",AF314=AF310,AF311&lt;&gt;AF309,AF311&lt;&gt;AF315),A311-COUNTIFS($H$295:$H310,"&lt;&gt;CZ")&amp;$AH$5&amp;A314-COUNTIFS($H$295:$H314,"&lt;&gt;CZ"),IF(AND(H311="CZ",H310&lt;&gt;"CZ",H312="CZ",H313&lt;&gt;"CZ",H314="CZ",AF314=AF310,AF311&lt;&gt;AF309,AF311&lt;&gt;AF315),A311-COUNTIFS($H$295:$H310,"&lt;&gt;CZ")&amp;$AH$5&amp;A314-COUNTIFS($H$295:$H314,"&lt;&gt;CZ"),IF(AND(H311="CZ",H310&lt;&gt;"CZ",H312&lt;&gt;"CZ",H313="CZ",H314="CZ",AF314=AF310,AF311&lt;&gt;AF309,AF311&lt;&gt;AF315),A311-COUNTIFS($H$295:$H310,"&lt;&gt;CZ")&amp;$AH$5&amp;A314-COUNTIFS($H$295:$H314,"&lt;&gt;CZ"),IF(AND(H311="CZ",H310&lt;&gt;"CZ",H312&lt;&gt;"CZ",H313&lt;&gt;"CZ",H314="CZ",AF314=AF310,AF311&lt;&gt;AF309,AF311&lt;&gt;AF315),A311-COUNTIFS($H$295:$H310,"&lt;&gt;CZ")&amp;$AH$5&amp;A314-COUNTIFS($H$295:$H314,"&lt;&gt;CZ"),IF(AND(H311="CZ",H310&lt;&gt;"CZ",H312&lt;&gt;"CZ",H313&lt;&gt;"CZ",H314&lt;&gt;"CZ",AF314=AF310,AF311&lt;&gt;AF309,AF311&lt;&gt;AF315),A314-COUNTIFS($H$295:$H314,"&lt;&gt;CZ"),IF(AND(H311="CZ",H310&lt;&gt;"CZ",H312&lt;&gt;"CZ",H313="CZ",H314&lt;&gt;"CZ",AF314=AF310,AF311&lt;&gt;AF309,AF311&lt;&gt;AF315),A311-COUNTIFS($H$295:$H310,"&lt;&gt;CZ")&amp;$AH$5&amp;A314-COUNTIFS($H$295:$H314,"&lt;&gt;CZ"),IF(AND(H311="CZ",H310="CZ",H312="CZ",H313&lt;&gt;"CZ",H314&lt;&gt;"CZ",AF314=AF310,AF311&lt;&gt;AF309,AF311&lt;&gt;AF315),A310-COUNTIFS($H$295:$H310,"&lt;&gt;CZ")&amp;$AH$5&amp;A314-COUNTIFS($H$295:$H314,"&lt;&gt;CZ"),IF(AND(H311="CZ",H310="CZ",H312&lt;&gt;"CZ",H313&lt;&gt;"CZ",H314&lt;&gt;"CZ",AF314=AF310,AF311&lt;&gt;AF309,AF311&lt;&gt;AF315),A310-COUNTIFS($H$295:$H310,"&lt;&gt;CZ")&amp;$AH$5&amp;A314-COUNTIFS($H$295:$H314,"&lt;&gt;CZ"),IF(AND(H311="CZ",H310="CZ",H312&lt;&gt;"CZ",H313&lt;&gt;"CZ",H314="CZ",AF314=AF310,AF311&lt;&gt;AF309,AF311&lt;&gt;AF315),A310-COUNTIFS($H$295:$H310,"&lt;&gt;CZ")&amp;$AH$5&amp;A314-COUNTIFS($H$295:$H314,"&lt;&gt;CZ"),IF(AND(H311="CZ",H310="CZ",H312&lt;&gt;"CZ",H313="CZ",H314&lt;&gt;"CZ",AF314=AF310,AF311&lt;&gt;AF309,AF311&lt;&gt;AF315),A310-COUNTIFS($H$295:$H310,"&lt;&gt;CZ")&amp;$AH$5&amp;A314-COUNTIFS($H$295:$H314,"&lt;&gt;CZ"),IF(AND(H311="CZ",H310&lt;&gt;"CZ",H312="CZ",H313&lt;&gt;"CZ",H314&lt;&gt;"CZ",AF314=AF310,AF311&lt;&gt;AF309,AF311&lt;&gt;AF315),A311-COUNTIFS($H$295:$H310,"&lt;&gt;CZ")&amp;$AH$5&amp;A314-COUNTIFS($H$295:$H314,"&lt;&gt;CZ"),IF(AND(H311="CZ",H312&lt;&gt;"CZ",H313="CZ",H314="CZ",H315="CZ",AF311=AF315,AF311&lt;&gt;AF310,AF311&lt;&gt;AF316),A311-COUNTIFS($H$295:$H311,"&lt;&gt;CZ")&amp;$AH$5&amp;A315-COUNTIFS($H$295:$H315,"&lt;&gt;CZ"),IF(AND(H311="CZ",H312="CZ",H313&lt;&gt;"CZ",H314="CZ",H315="CZ",AF311=AF315,AF311&lt;&gt;AF310,AF311&lt;&gt;AF316),A311-COUNTIFS($H$295:$H311,"&lt;&gt;CZ")&amp;$AH$5&amp;A315-COUNTIFS($H$295:$H315,"&lt;&gt;CZ"),IF(AND(H311="CZ",H312="CZ",H313="CZ",H314&lt;&gt;"CZ",H315="CZ",AF311=AF315,AF311&lt;&gt;AF310,AF311&lt;&gt;AF316),A311-COUNTIFS($H$295:$H311,"&lt;&gt;CZ")&amp;$AH$5&amp;A315-COUNTIFS($H$295:$H315,"&lt;&gt;CZ"),IF(AND(H311="CZ",H312="CZ",H313="CZ",H314="CZ",H315&lt;&gt;"CZ",AF311=AF315,AF311&lt;&gt;AF310,AF311&lt;&gt;AF316),A311-COUNTIFS($H$295:$H311,"&lt;&gt;CZ")&amp;$AH$5&amp;A315-COUNTIFS($H$295:$H315,"&lt;&gt;CZ"),IF(AND(H311="CZ",H310&lt;&gt;"CZ",H309="CZ",H308="CZ",H312&lt;&gt;"CZ",AF312=AF308,AF311&lt;&gt;AF307,AF311&lt;&gt;AF313),A308-COUNTIFS($H$295:$H308,"&lt;&gt;CZ")&amp;$AH$5&amp;A312-COUNTIFS($H$295:$H312,"&lt;&gt;CZ"),IF(AND(H311="CZ",H312&lt;&gt;"CZ",H313="CZ",H314="CZ",H315&lt;&gt;"CZ",AF311=AF315,AF311&lt;&gt;AF310,AF311&lt;&gt;AF316),A311-COUNTIFS($H$295:$H311,"&lt;&gt;CZ")&amp;$AH$5&amp;A315-COUNTIFS($H$295:$H315,"&lt;&gt;CZ"),IF(AND(H311="CZ",H312&lt;&gt;"CZ",H313="CZ",H314&lt;&gt;"CZ",H315="CZ",AF311=AF315,AF311&lt;&gt;AF310,AF311&lt;&gt;AF316),A311-COUNTIFS($H$295:$H311,"&lt;&gt;CZ")&amp;$AH$5&amp;A315-COUNTIFS($H$295:$H315,"&lt;&gt;CZ"),IF(AND(H311="CZ",H312&lt;&gt;"CZ",H313&lt;&gt;"CZ",H314="CZ",H315="CZ",AF311=AF315,AF311&lt;&gt;AF310,AF311&lt;&gt;AF316),A311-COUNTIFS($H$295:$H311,"&lt;&gt;CZ")&amp;$AH$5&amp;A315-COUNTIFS($H$295:$H315,"&lt;&gt;CZ"),IF(AND(H311="CZ",H312&lt;&gt;"CZ",H313&lt;&gt;"CZ",H314&lt;&gt;"CZ",H315="CZ",AF311=AF315,AF311&lt;&gt;AF310,AF311&lt;&gt;AF316),A311-COUNTIFS($H$295:$H311,"&lt;&gt;CZ")&amp;$AH$5&amp;A315-COUNTIFS($H$295:$H315,"&lt;&gt;CZ"),IF(AND(H311="CZ",H312&lt;&gt;"CZ",H313&lt;&gt;"CZ",H314="CZ",H315&lt;&gt;"CZ",AF311=AF315,AF311&lt;&gt;AF310,AF311&lt;&gt;AF316),A311-COUNTIFS($H$295:$H311,"&lt;&gt;CZ")&amp;$AH$5&amp;A315-COUNTIFS($H$295:$H315,"&lt;&gt;CZ"),IF(AND(H311="CZ",H312&lt;&gt;"CZ",H313="CZ",H314&lt;&gt;"CZ",H315&lt;&gt;"CZ",AF311=AF315,AF311&lt;&gt;AF310,AF311&lt;&gt;AF316),A311-COUNTIFS($H$295:$H311,"&lt;&gt;CZ")&amp;$AH$5&amp;A315-COUNTIFS($H$295:$H315,"&lt;&gt;CZ"),IF(AND(H311="CZ",H312="CZ",H313&lt;&gt;"CZ",H314&lt;&gt;"CZ",H315&lt;&gt;"CZ",AF311=AF315,AF311&lt;&gt;AF310,AF311&lt;&gt;AF316),A311-COUNTIFS($H$295:$H311,"&lt;&gt;CZ")&amp;$AH$5&amp;A315-COUNTIFS($H$295:$H315,"&lt;&gt;CZ"),IF(AND(H311="CZ",H312="CZ",H313="CZ",H314&lt;&gt;"CZ",H315&lt;&gt;"CZ",AF311=AF315,AF311&lt;&gt;AF310,AF311&lt;&gt;AF316),A311-COUNTIFS($H$295:$H311,"&lt;&gt;CZ")&amp;$AH$5&amp;A315-COUNTIFS($H$295:$H315,"&lt;&gt;CZ"),IF(AND(H311="CZ",H312="CZ",H313&lt;&gt;"CZ",H314="CZ",H315&lt;&gt;"CZ",AF311=AF315,AF311&lt;&gt;AF310,AF311&lt;&gt;AF316),A311-COUNTIFS($H$295:$H311,"&lt;&gt;CZ")&amp;$AH$5&amp;A315-COUNTIFS($H$295:$H315,"&lt;&gt;CZ"),IF(AND(H311="CZ",H312="CZ",H313="CZ",H314&lt;&gt;"CZ",H315&lt;&gt;"CZ",AF311=AF315,AF311&lt;&gt;AF310,AF311&lt;&gt;AF316),A311-COUNTIFS($H$295:$H311,"&lt;&gt;CZ")&amp;$AH$5&amp;A315-COUNTIFS($H$295:$H315,"&lt;&gt;CZ"),IF(AND(H311="CZ",H312="CZ",H313&lt;&gt;"CZ",H314&lt;&gt;"CZ",H315&lt;&gt;"CZ",AF311=AF315,AF311&lt;&gt;AF310,AF311&lt;&gt;AF316),A315-COUNTIFS($H$295:$H315,"&lt;&gt;CZ"),""))))))))))))))))))))))))))))))))))</f>
        <v/>
      </c>
      <c r="AL311" s="120" t="str">
        <f t="shared" si="19"/>
        <v/>
      </c>
    </row>
    <row r="312" spans="1:38" s="104" customFormat="1" ht="15" hidden="1" customHeight="1">
      <c r="A312" s="105">
        <f t="shared" si="20"/>
        <v>18</v>
      </c>
      <c r="B312" s="106" t="e">
        <f>IF(VLOOKUP(A312,[1]CHLAPCI!$D$216:$G$265,4,FALSE)&gt;0,VLOOKUP(A312,[1]CHLAPCI!$D$216:$G$265,4,FALSE),"")</f>
        <v>#N/A</v>
      </c>
      <c r="C312" s="107" t="str">
        <f>IF(ISNUMBER(B312),VLOOKUP(B312,[1]CHLAPCI!$G:$AB,2,FALSE),"")</f>
        <v/>
      </c>
      <c r="D312" s="107" t="str">
        <f>IF(ISNUMBER(B312),VLOOKUP(B312,[1]CHLAPCI!$G:$AB,3,FALSE),"")</f>
        <v/>
      </c>
      <c r="E312" s="106" t="str">
        <f>IF(ISNUMBER(B312),VLOOKUP(B312,[1]CHLAPCI!$G:$AB,4,FALSE),"")</f>
        <v/>
      </c>
      <c r="F312" s="108"/>
      <c r="G312" s="109" t="str">
        <f>IF(ISNUMBER(B312),VLOOKUP(B312,[1]CHLAPCI!$G:$AB,6,FALSE),"")</f>
        <v/>
      </c>
      <c r="H312" s="110" t="str">
        <f>IF(ISNUMBER(B312),VLOOKUP(B312,[1]CHLAPCI!$G:$AF,23,FALSE),"")</f>
        <v/>
      </c>
      <c r="I312" s="171"/>
      <c r="J312" s="112" t="str">
        <f t="shared" si="21"/>
        <v/>
      </c>
      <c r="K312" s="111"/>
      <c r="L312" s="112" t="str">
        <f t="shared" si="22"/>
        <v/>
      </c>
      <c r="M312" s="111"/>
      <c r="N312" s="112" t="str">
        <f t="shared" si="23"/>
        <v/>
      </c>
      <c r="O312" s="111"/>
      <c r="P312" s="112" t="str">
        <f t="shared" si="24"/>
        <v/>
      </c>
      <c r="Q312" s="111"/>
      <c r="R312" s="112" t="str">
        <f t="shared" si="25"/>
        <v/>
      </c>
      <c r="S312" s="113"/>
      <c r="T312" s="112" t="str">
        <f t="shared" si="26"/>
        <v/>
      </c>
      <c r="U312" s="111"/>
      <c r="V312" s="112" t="str">
        <f t="shared" si="27"/>
        <v/>
      </c>
      <c r="W312" s="111"/>
      <c r="X312" s="112" t="str">
        <f t="shared" si="28"/>
        <v/>
      </c>
      <c r="Y312" s="111"/>
      <c r="Z312" s="112" t="str">
        <f t="shared" si="29"/>
        <v/>
      </c>
      <c r="AA312" s="111"/>
      <c r="AB312" s="112" t="str">
        <f t="shared" si="30"/>
        <v/>
      </c>
      <c r="AC312" s="111"/>
      <c r="AD312" s="112" t="str">
        <f t="shared" si="31"/>
        <v/>
      </c>
      <c r="AE312" s="116">
        <f t="shared" si="32"/>
        <v>0</v>
      </c>
      <c r="AF312" s="117" t="str">
        <f t="shared" si="33"/>
        <v/>
      </c>
      <c r="AG312" s="118" t="str">
        <f t="shared" si="34"/>
        <v/>
      </c>
      <c r="AH312" s="100" t="str">
        <f t="shared" ca="1" si="18"/>
        <v/>
      </c>
      <c r="AI312" s="119" t="str">
        <f>IF(H312="","",IF(H312&lt;&gt;"CZ","NE",IF(AND(H312="CZ",AF311&lt;&gt;AF312,AF312&lt;&gt;AF313),A312-COUNTIF($H$295:$H312,"&lt;&gt;CZ"),IF(AND(H312="CZ",H311="CZ",AF312=AF311,AF312&lt;&gt;AF310,AF312&lt;&gt;AF313),A311-COUNTIF($H$295:$H312,"&lt;&gt;CZ")&amp;$AH$5&amp;A312-COUNTIF($H$295:$H312,"&lt;&gt;CZ"),IF(AND(H312="CZ",H313="CZ",AF312&lt;&gt;AF311,AF312=AF313,AF312&lt;&gt;AF314),A312-COUNTIF($H$295:$H312,"&lt;&gt;CZ")&amp;$AH$5&amp;A313-COUNTIF($H$295:$H313,"&lt;&gt;CZ"),IF(AND(H312="CZ",H311="CZ",H310="CZ",AF312=AF310,AF312&lt;&gt;AF309,AF312&lt;&gt;AF313),A310-COUNTIF($H$295:$H312,"&lt;&gt;CZ")&amp;$AH$5&amp;A312-COUNTIF($H$295:$H312,"&lt;&gt;CZ"),IF(AND(H312="CZ",H311="CZ",H313="CZ",AF313=AF311,AF312&lt;&gt;AF310,AF312&lt;&gt;AF314),A311-COUNTIF($H$295:$H311,"&lt;&gt;CZ")&amp;$AH$5&amp;A313-COUNTIF($H$295:$H313,"&lt;&gt;CZ"),IF(AND(H312="CZ",H313="CZ",H314="CZ",AF312&lt;&gt;AF311,AF312=AF314,AF312&lt;&gt;AF315),A312-COUNTIF($H$295:$H312,"&lt;&gt;CZ")&amp;$AH$5&amp;A314-COUNTIF($H$295:$H314,"&lt;&gt;CZ"),IF(AND(H312="CZ",H311="CZ",H310="CZ",H309="CZ",AF312=AF309,AF312&lt;&gt;AF308,AF312&lt;&gt;AF313),A309-COUNTIF($H$295:$H309,"&lt;&gt;CZ")&amp;$AH$5&amp;A312-COUNTIF($H$295:$H312,"&lt;&gt;CZ"),IF(AND(H312="CZ",H311="CZ",H310="CZ",H313="CZ",AF313=AF310,AF312&lt;&gt;AF309,AF312&lt;&gt;AF314),A310-COUNTIF($H$295:$H310,"&lt;&gt;CZ")&amp;$AH$5&amp;A313-COUNTIF($H$295:$H313,"&lt;&gt;CZ"),IF(AND(H312="CZ",H311="CZ",H313="CZ",H314="CZ",AF314=AF311,AF312&lt;&gt;AF310,AF312&lt;&gt;AF315),A311-COUNTIF($H$295:$H311,"&lt;&gt;CZ")&amp;$AH$5&amp;A314-COUNTIF($H$295:$H314,"&lt;&gt;CZ"),IF(AND(H312="CZ",H313="CZ",H314="CZ",H315="CZ",AF312&lt;&gt;AF311,AF312=AF315,AF312&lt;&gt;AF316),A312-COUNTIF($H$295:$H312,"&lt;&gt;CZ")&amp;$AH$5&amp;A315-COUNTIF($H$295:$H315,"&lt;&gt;CZ"),IF(AND(H312="CZ",H311="CZ",H310="CZ",H309="CZ",H308="CZ",AF312=AF308,AF312&lt;&gt;AF307,AF312&lt;&gt;AF313),A308-COUNTIF($H$295:$H308,"&lt;&gt;CZ")&amp;$AH$5&amp;A312-COUNTIF($H$295:$H312,"&lt;&gt;CZ"),IF(AND(H312="CZ",H311="CZ",H310="CZ",H309="CZ",H313="CZ",AF313=AF309,AF312&lt;&gt;AF308,AF312&lt;&gt;AF314),A309-COUNTIF($H$295:$H309,"&lt;&gt;CZ")&amp;$AH$5&amp;A313-COUNTIF($H$295:$H313,"&lt;&gt;CZ"),IF(AND(H312="CZ",H311="CZ",H310="CZ",H313="CZ",H314="CZ",AF314=AF310,AF312&lt;&gt;AF309,AF312&lt;&gt;AF315),A310-COUNTIF($H$295:$H310,"&lt;&gt;CZ")&amp;$AH$5&amp;A314-COUNTIF($H$295:$H314,"&lt;&gt;CZ"),IF(AND(H312="CZ",H311="CZ",H313="CZ",H314="CZ",H315="CZ",AF315=AF311,AF312&lt;&gt;AF310,AF312&lt;&gt;AF316),A311-COUNTIF($H$295:$H311,"&lt;&gt;CZ")&amp;$AH$5&amp;A315-COUNTIF($H$295:$H315,"&lt;&gt;CZ"),IF(AND(H312="CZ",H313="CZ",H314="CZ",H315="CZ",H316="CZ",AF312&lt;&gt;AF311,AF312=AF316,AF312&lt;&gt;AF317),A312-COUNTIF($H$295:$H312,"&lt;&gt;CZ")&amp;$AH$5&amp;A316-COUNTIF($H$295:$H316,"&lt;&gt;CZ"),IF(AND(H312="CZ",H311&lt;&gt;"CZ",AF312=AF311,AF312&lt;&gt;AF310,AF312&lt;&gt;AF313),A312-COUNTIF($H$295:$H312,"&lt;&gt;CZ"),IF(AND(H312="CZ",H313&lt;&gt;"CZ",AF312&lt;&gt;AF311,AF312=AF313,AF312&lt;&gt;AF314),A312-COUNTIF($H$295:$H312,"&lt;&gt;CZ"),IF(AND(H312="CZ",H311&lt;&gt;"CZ",H310="CZ",AF312=AF310,AF312&lt;&gt;AF309,AF312&lt;&gt;AF313),A310-COUNTIF($H$295:$H310,"&lt;&gt;CZ")&amp;$AH$5&amp;A312-COUNTIF($H$295:$H312,"&lt;&gt;CZ"),IF(AND(H312="CZ",H311="CZ",H310&lt;&gt;"CZ",AF312=AF310,AF312&lt;&gt;AF309,AF312&lt;&gt;AF313),A311-COUNTIF($H$295:$H310,"&lt;&gt;CZ")&amp;$AH$5&amp;A312-COUNTIF($H$295:$H312,"&lt;&gt;CZ"),IF(AND(H312="CZ",H311&lt;&gt;"CZ",H310&lt;&gt;"CZ",AF312=AF310,AF312&lt;&gt;AF309,AF312&lt;&gt;AF313),A312-COUNTIF($H$295:$H312,"&lt;&gt;CZ"),IF(AND(H312="CZ",H311&lt;&gt;"CZ",H313="CZ",AF312=AF311,AF312&lt;&gt;AF310,AF312=AF313,AF312&lt;&gt;AF314),A312-COUNTIF($H$295:$H311,"&lt;&gt;CZ")&amp;$AH$5&amp;A313-COUNTIF($H$295:$H313,"&lt;&gt;CZ"),IF(AND(H312="CZ",H311="CZ",H313&lt;&gt;"CZ",AF313=AF311,AF312&lt;&gt;AF310,AF312&lt;&gt;AF314),A311-COUNTIF($H$295:$H311,"&lt;&gt;CZ")&amp;$AH$5&amp;A313-COUNTIF($H$295:$H313,"&lt;&gt;CZ"),IF(AND(H312="CZ",H311&lt;&gt;"CZ",H313&lt;&gt;"CZ",AF313=AF311,AF312&lt;&gt;AF310,AF312&lt;&gt;AF314),A312-COUNTIF($H$295:$H311,"&lt;&gt;CZ"),IF(AND(H312="CZ",H313&lt;&gt;"CZ",H314="CZ",AF312&lt;&gt;AF311,AF312=AF314,AF312&lt;&gt;AF315),A312-COUNTIF($H$295:$H312,"&lt;&gt;CZ")&amp;$AH$5&amp;A314-COUNTIF($H$295:$H314,"&lt;&gt;CZ"),IF(AND(H312="CZ",H313="CZ",H314&lt;&gt;"CZ",AF312&lt;&gt;AF311,AF312=AF314,AF312&lt;&gt;AF315),A312-COUNTIF($H$295:$H312,"&lt;&gt;CZ")&amp;$AH$5&amp;A314-COUNTIF($H$295:$H314,"&lt;&gt;CZ"),IF(AND(H312="CZ",H313&lt;&gt;"CZ",H314&lt;&gt;"CZ",AF312&gt;0,AF312&lt;&gt;AF311,AF312=AF314,AF312&lt;&gt;AF315),A312-COUNTIF($H$295:$H312,"&lt;&gt;CZ"),IF(AND(H312="CZ",H311&lt;&gt;"CZ",H310="CZ",H309="CZ",AF312=AF309,AF312&lt;&gt;AF308,AF312&lt;&gt;AF313),A309-COUNTIF($H$295:$H309,"&lt;&gt;CZ")&amp;$AH$5&amp;A312-COUNTIF($H$295:$H312,"&lt;&gt;CZ"),IF(AND(H312="CZ",H311="CZ",H310&lt;&gt;"CZ",H309="CZ",AF312=AF309,AF312&lt;&gt;AF308,AF312&lt;&gt;AF313),A309-COUNTIF($H$295:$H309,"&lt;&gt;CZ")&amp;$AH$5&amp;A312-COUNTIF($H$295:$H312,"&lt;&gt;CZ"),IF(AND(H312="CZ",H311="CZ",H310="CZ",H309&lt;&gt;"CZ",AF312=AF309,AF312&lt;&gt;AF308,AF312&lt;&gt;AF313),A310-COUNTIF($H$295:$H309,"&lt;&gt;CZ")&amp;$AH$5&amp;A312-COUNTIF($H$295:$H312,"&lt;&gt;CZ"),IF(AND(H312="CZ",H311&lt;&gt;"CZ",H310&lt;&gt;"CZ",H309="CZ",AF312=AF309,AF312&lt;&gt;AF308,AF312&lt;&gt;AF313),A309-COUNTIF($H$295:$H309,"&lt;&gt;CZ")&amp;$AH$5&amp;A312-COUNTIF($H$295:$H312,"&lt;&gt;CZ"),IF(AND(H312="CZ",H311&lt;&gt;"CZ",H310="CZ",H309&lt;&gt;"CZ",AF312=AF309,AF312&lt;&gt;AF308,AF312&lt;&gt;AF313),A310-COUNTIF($H$295:$H309,"&lt;&gt;CZ")&amp;$AH$5&amp;A312-COUNTIF($H$295:$H312,"&lt;&gt;CZ"),IF(AND(H312="CZ",H311="CZ",H310&lt;&gt;"CZ",H309&lt;&gt;"CZ",AF312=AF309,AF312&lt;&gt;AF308,AF312&lt;&gt;AF313),A310-COUNTIF($H$295:$H309,"&lt;&gt;CZ")&amp;$AH$5&amp;A312-COUNTIF($H$295:$H312,"&lt;&gt;CZ"),IF(AND(H312="CZ",H311&lt;&gt;"CZ",H310&lt;&gt;"CZ",H309&lt;&gt;"CZ",AF312=AF309,AF312&lt;&gt;AF308,AF312&lt;&gt;AF313),A312-COUNTIF($H$295:$H312,"&lt;&gt;CZ"),IF(AND(H312="CZ",H311="CZ",H310&lt;&gt;"CZ",H313="CZ",AF312=AF310,AF312&lt;&gt;AF309,AF312=AF313,AF312&lt;&gt;AF314),A311-COUNTIF($H$295:$H310,"&lt;&gt;CZ")&amp;$AH$5&amp;A313-COUNTIF($H$295:$H313,"&lt;&gt;CZ"),IF(AND(H312="CZ",H311="CZ",H310="CZ",H313&lt;&gt;"CZ",AF312=AF310,AF312&lt;&gt;AF309,AF312=AF313,AF312&lt;&gt;AF314),A310-COUNTIF($H$295:$H310,"&lt;&gt;CZ")&amp;$AH$5&amp;A313-COUNTIF($H$295:$H313,"&lt;&gt;CZ"),IF(AND(H312="CZ",H311&lt;&gt;"CZ",H310&lt;&gt;"CZ",H313="CZ",AF312=AF310,AF312&lt;&gt;AF309,AF312=AF313,AF312&lt;&gt;AF314),A311-COUNTIF($H$295:$H310,"&lt;&gt;CZ")&amp;$AH$5&amp;A313-COUNTIF($H$295:$H313,"&lt;&gt;CZ"),IF(AND(H312="CZ",H311&lt;&gt;"CZ",H310="CZ",H313="CZ",AF312=AF310,AF312&lt;&gt;AF309,AF312=AF313,AF312&lt;&gt;AF314),A310-COUNTIF($H$295:$H310,"&lt;&gt;CZ")&amp;$AH$5&amp;A313-COUNTIF($H$295:$H313,"&lt;&gt;CZ"),IF(AND(H312="CZ",H311&lt;&gt;"CZ",H310="CZ",H313&lt;&gt;"CZ",AF312=AF310,AF312&lt;&gt;AF309,AF312=AF313,AF312&lt;&gt;AF314),A310-COUNTIF($H$295:$H310,"&lt;&gt;CZ")&amp;$AH$5&amp;A313-COUNTIF($H$295:$H313,"&lt;&gt;CZ"),IF(AND(H312="CZ",H311="CZ",H310&lt;&gt;"CZ",H313&lt;&gt;"CZ",AF313=AF310,AF312&lt;&gt;AF309,AF312&lt;&gt;AF314),A311-COUNTIF($H$295:$H310,"&lt;&gt;CZ")&amp;$AH$5&amp;A313-COUNTIF($H$295:$H313,"&lt;&gt;CZ"),IF(AND(H312="CZ",H311&lt;&gt;"CZ",H310&lt;&gt;"CZ",H313&lt;&gt;"CZ",AF313=AF310,AF312&lt;&gt;AF309,AF312&lt;&gt;AF314),A311-COUNTIF($H$295:$H310,"&lt;&gt;CZ"),IF(AND(H312="CZ",H311&lt;&gt;"CZ",H313="CZ",H314="CZ",AF314=AF311,AF312&lt;&gt;AF310,AF312&lt;&gt;AF315),A312-COUNTIF($H$295:$H311,"&lt;&gt;CZ")&amp;$AH$5&amp;A314-COUNTIF($H$295:$H314,"&lt;&gt;CZ"),IF(AND(H312="CZ",H311="CZ",H313&lt;&gt;"CZ",H314="CZ",AF314=AF311,AF312&lt;&gt;AF310,AF312&lt;&gt;AF315),A311-COUNTIF($H$295:$H311,"&lt;&gt;CZ")&amp;$AH$5&amp;A314-COUNTIF($H$295:$H314,"&lt;&gt;CZ"),IF(AND(H312="CZ",H311="CZ",H313="CZ",H314&lt;&gt;"CZ",AF314=AF311,AF312&lt;&gt;AF310,AF312&lt;&gt;AF315),A311-COUNTIF($H$295:$H311,"&lt;&gt;CZ")&amp;$AH$5&amp;A314-COUNTIF($H$295:$H314,"&lt;&gt;CZ"),IF(AND(H312="CZ",H311&lt;&gt;"CZ",H313&lt;&gt;"CZ",H314="CZ",AF314=AF311,AF312&lt;&gt;AF310,AF312&lt;&gt;AF315),A312-COUNTIF($H$295:$H311,"&lt;&gt;CZ")&amp;$AH$5&amp;A314-COUNTIF($H$295:$H314,"&lt;&gt;CZ"),IF(AND(H312="CZ",H311&lt;&gt;"CZ",H313="CZ",H314&lt;&gt;"CZ",AF314=AF311,AF312&lt;&gt;AF310,AF312&lt;&gt;AF315),A312-COUNTIF($H$295:$H311,"&lt;&gt;CZ")&amp;$AH$5&amp;A314-COUNTIF($H$295:$H314,"&lt;&gt;CZ"),IF(AND(H312="CZ",H311="CZ",H313&lt;&gt;"CZ",H314&lt;&gt;"CZ",AF314=AF311,AF312&lt;&gt;AF310,AF312&lt;&gt;AF315),A311-COUNTIF($H$295:$H311,"&lt;&gt;CZ")&amp;$AH$5&amp;A314-COUNTIF($H$295:$H314,"&lt;&gt;CZ"),IF(AND(H312="CZ",H311&lt;&gt;"CZ",H313&lt;&gt;"CZ",H314&lt;&gt;"CZ",AF314=AF311,AF312&lt;&gt;AF310,AF312&lt;&gt;AF315),A312-COUNTIF($H$295:$H311,"&lt;&gt;CZ"),IF(AND(H312="CZ",H313="CZ",H314="CZ",H315&lt;&gt;"CZ",AF312&lt;&gt;AF311,AF312=AF315,AF312&lt;&gt;AF316),A312-COUNTIF($H$295:$H312,"&lt;&gt;CZ")&amp;$AH$5&amp;A315-COUNTIF($H$295:$H315,"&lt;&gt;CZ"),IF(AND(H312="CZ",H313="CZ",H314&lt;&gt;"CZ",H315="CZ",AF312&lt;&gt;AF311,AF312=AF315,AF312&lt;&gt;AF316),A312-COUNTIF($H$295:$H312,"&lt;&gt;CZ")&amp;$AH$5&amp;A315-COUNTIF($H$295:$H315,"&lt;&gt;CZ"),IF(AND(H312="CZ",H313&lt;&gt;"CZ",H314="CZ",H315="CZ",AF312&lt;&gt;AF311,AF312=AF315,AF312&lt;&gt;AF316),A312-COUNTIF($H$295:$H312,"&lt;&gt;CZ")&amp;$AH$5&amp;A315-COUNTIF($H$295:$H315,"&lt;&gt;CZ"),IF(AND(H312="CZ",H313&lt;&gt;"CZ",H314&lt;&gt;"CZ",H315="CZ",AF312&lt;&gt;AF311,AF312=AF315,AF312&lt;&gt;AF316),A312-COUNTIF($H$295:$H312,"&lt;&gt;CZ")&amp;$AH$5&amp;A315-COUNTIF($H$295:$H315,"&lt;&gt;CZ"),"")))))))))))))))))))))))))))))))))))))))))))))))))))))</f>
        <v/>
      </c>
      <c r="AJ312" s="102" t="str">
        <f>IF(AI312&lt;&gt;"","",IF(AND(H312="CZ",H313&lt;&gt;"CZ",H314="CZ",H315&lt;&gt;"CZ",AF312&lt;&gt;AF311,AF312=AF315,AF312&lt;&gt;AF316),A312-COUNTIF($H$295:$H312,"&lt;&gt;CZ")&amp;$AH$5&amp;A315-COUNTIF($H$295:$H315,"&lt;&gt;CZ"),IF(AND(H312="CZ",H313="CZ",H314&lt;&gt;"CZ",H315&lt;&gt;"CZ",AF312&lt;&gt;AF311,AF312=AF315,AF312&lt;&gt;AF316),A312-COUNTIF($H$295:$H312,"&lt;&gt;CZ")&amp;$AH$5&amp;A315-COUNTIF($H$295:$H315,"&lt;&gt;CZ"),IF(AND(H312="CZ",H313&lt;&gt;"CZ",H314&lt;&gt;"CZ",H315&lt;&gt;"CZ",AF312&lt;&gt;AF311,AF312=AF315,AF312&lt;&gt;AF316),A312-COUNTIF($H$295:$H312,"&lt;&gt;CZ"),IF(AND(H312="CZ",H311&lt;&gt;"CZ",H310="CZ",H309="CZ",H308="CZ",AF312=AF308,AF312&lt;&gt;AF307,AF312&lt;&gt;AF313),A308-COUNTIFS($H$295:$H308,"&lt;&gt;CZ")&amp;$AH$5&amp;A312-COUNTIFS($H$295:$H312,"&lt;&gt;CZ"),IF(AND(H312="CZ",H311="CZ",H310&lt;&gt;"CZ",H309="CZ",H308="CZ",AF312=AF308,AF312&lt;&gt;AF307,AF312&lt;&gt;AF313),A308-COUNTIFS($H$295:$H308,"&lt;&gt;CZ")&amp;$AH$5&amp;A312-COUNTIFS($H$295:$H312,"&lt;&gt;CZ"),IF(AND(H312="CZ",H311="CZ",H310="CZ",H309&lt;&gt;"CZ",H308="CZ",AF312=AF308,AF312&lt;&gt;AF307,AF312&lt;&gt;AF313),A308-COUNTIFS($H$295:$H308,"&lt;&gt;CZ")&amp;$AH$5&amp;A312-COUNTIFS($H$295:$H312,"&lt;&gt;CZ"),IF(AND(H312="CZ",H311="CZ",H310="CZ",H309="CZ",H308&lt;&gt;"CZ",AF312=AF308,AF312&lt;&gt;AF307,AF312&lt;&gt;AF313),A309-COUNTIFS($H$295:$H308,"&lt;&gt;CZ")&amp;$AH$5&amp;A312-COUNTIFS($H$295:$H312,"&lt;&gt;CZ"),IF(AND(H312="CZ",H311&lt;&gt;"CZ",H310="CZ",H309="CZ",H308&lt;&gt;"CZ",AF312=AF308,AF312&lt;&gt;AF307,AF312&lt;&gt;AF313),A309-COUNTIFS($H$295:$H308,"&lt;&gt;CZ")&amp;$AH$5&amp;A312-COUNTIFS($H$295:$H312,"&lt;&gt;CZ"),IF(AND(H312="CZ",H311&lt;&gt;"CZ",H310="CZ",H309&lt;&gt;"CZ",H308="CZ",AF312=AF308,AF312&lt;&gt;AF307,AF312&lt;&gt;AF313),A308-COUNTIFS($H$295:$H308,"&lt;&gt;CZ")&amp;$AH$5&amp;A312-COUNTIFS($H$295:$H312,"&lt;&gt;CZ"),IF(AND(H312="CZ",H311&lt;&gt;"CZ",H310&lt;&gt;"CZ",H309="CZ",H308="CZ",AF312=AF308,AF312&lt;&gt;AF307,AF312&lt;&gt;AF313),A308-COUNTIFS($H$295:$H308,"&lt;&gt;CZ")&amp;$AH$5&amp;A312-COUNTIFS($H$295:$H312,"&lt;&gt;CZ"),IF(AND(H312="CZ",H311&lt;&gt;"CZ",H310&lt;&gt;"CZ",H309&lt;&gt;"CZ",H308="CZ",AF312=AF308,AF312&lt;&gt;AF307,AF312&lt;&gt;AF313),A308-COUNTIFS($H$295:$H308,"&lt;&gt;CZ")&amp;$AH$5&amp;A312-COUNTIFS($H$295:$H312,"&lt;&gt;CZ"),IF(AND(H312="CZ",H311&lt;&gt;"CZ",H310&lt;&gt;"CZ",H309="CZ",H308&lt;&gt;"CZ",AF312=AF308,AF312&lt;&gt;AF307,AF312&lt;&gt;AF313),A309-COUNTIFS($H$295:$H308,"&lt;&gt;CZ")&amp;$AH$5&amp;A312-COUNTIFS($H$295:$H312,"&lt;&gt;CZ"),IF(AND(H312="CZ",H311&lt;&gt;"CZ",H310="CZ",H309&lt;&gt;"CZ",H308&lt;&gt;"CZ",AF312=AF308,AF312&lt;&gt;AF307,AF312&lt;&gt;AF313),A309-COUNTIFS($H$295:$H308,"&lt;&gt;CZ")&amp;$AH$5&amp;A312-COUNTIFS($H$295:$H312,"&lt;&gt;CZ"),IF(AND(H312="CZ",H311="CZ",H310&lt;&gt;"CZ",H309&lt;&gt;"CZ",H308&lt;&gt;"CZ",AF312=AF308,AF312&lt;&gt;AF307,AF312&lt;&gt;AF313),A309-COUNTIFS($H$295:$H308,"&lt;&gt;CZ")&amp;$AH$5&amp;A312-COUNTIFS($H$295:$H312,"&lt;&gt;CZ"),IF(AND(H312="CZ",H311="CZ",H310&lt;&gt;"CZ",H309&lt;&gt;"CZ",H308="CZ",AF312=AF308,AF312&lt;&gt;AF307,AF312&lt;&gt;AF313),A308-COUNTIFS($H$295:$H308,"&lt;&gt;CZ")&amp;$AH$5&amp;A312-COUNTIFS($H$295:$H312,"&lt;&gt;CZ"),IF(AND(H312="CZ",H311="CZ",H310&lt;&gt;"CZ",H309="CZ",H308&lt;&gt;"CZ",AF312=AF308,AF312&lt;&gt;AF307,AF312&lt;&gt;AF313),A309-COUNTIFS($H$295:$H308,"&lt;&gt;CZ")&amp;$AH$5&amp;A312-COUNTIFS($H$295:$H312,"&lt;&gt;CZ"),IF(AND(H312="CZ",H311="CZ",H310="CZ",H309&lt;&gt;"CZ",H308&lt;&gt;"CZ",AF312=AF308,AF312&lt;&gt;AF307,AF312&lt;&gt;AF313),A309-COUNTIFS($H$295:$H308,"&lt;&gt;CZ")&amp;$AH$5&amp;A312-COUNTIFS($H$295:$H312,"&lt;&gt;CZ"),IF(AND(H312="CZ",H311&lt;&gt;"CZ",H310&lt;&gt;"CZ",H309&lt;&gt;"CZ",H308&lt;&gt;"CZ",AF312=AF308,AF312&lt;&gt;AF307,AF312&lt;&gt;AF313),A309-COUNTIFS($H$295:$H308,"&lt;&gt;CZ"),IF(AND(H312="CZ",H311&lt;&gt;"CZ",H310="CZ",H309="CZ",H313="CZ",AF313=AF309,AF312&lt;&gt;AF308,AF312&lt;&gt;AF314),A309-COUNTIFS($H$295:$H309,"&lt;&gt;CZ")&amp;$AH$5&amp;A313-COUNTIFS($H$295:$H313,"&lt;&gt;CZ"),IF(AND(H312="CZ",H311="CZ",H310&lt;&gt;"CZ",H309="CZ",H313="CZ",AF313=AF309,AF312&lt;&gt;AF308,AF312&lt;&gt;AF314),A309-COUNTIFS($H$295:$H309,"&lt;&gt;CZ")&amp;$AH$5&amp;A313-COUNTIFS($H$295:$H313,"&lt;&gt;CZ"),IF(AND(H312="CZ",H311="CZ",H310="CZ",H309&lt;&gt;"CZ",H313="CZ",AF313=AF309,AF312&lt;&gt;AF308,AF312&lt;&gt;AF314),A310-COUNTIFS($H$295:$H309,"&lt;&gt;CZ")&amp;$AH$5&amp;A313-COUNTIFS($H$295:$H313,"&lt;&gt;CZ"),IF(AND(H312="CZ",H311="CZ",H310="CZ",H309="CZ",H313&lt;&gt;"CZ",AF313=AF309,AF312&lt;&gt;AF308,AF312&lt;&gt;AF314),A309-COUNTIFS($H$295:$H309,"&lt;&gt;CZ")&amp;$AH$5&amp;A313-COUNTIFS($H$295:$H313,"&lt;&gt;CZ"),IF(AND(H312="CZ",H311&lt;&gt;"CZ",H310="CZ",H309="CZ",H313&lt;&gt;"CZ",AF313=AF309,AF312&lt;&gt;AF308,AF312&lt;&gt;AF314),A309-COUNTIFS($H$295:$H309,"&lt;&gt;CZ")&amp;$AH$5&amp;A313-COUNTIFS($H$295:$H313,"&lt;&gt;CZ"),IF(AND(H312="CZ",H311&lt;&gt;"CZ",H310="CZ",H309&lt;&gt;"CZ",H313="CZ",AF313=AF309,AF312&lt;&gt;AF308,AF312&lt;&gt;AF314),A310-COUNTIFS($H$295:$H309,"&lt;&gt;CZ")&amp;$AH$5&amp;A313-COUNTIFS($H$295:$H313,"&lt;&gt;CZ"),IF(AND(H312="CZ",H311&lt;&gt;"CZ",H310&lt;&gt;"CZ",H309="CZ",H313="CZ",AF313=AF309,AF312&lt;&gt;AF308,AF312&lt;&gt;AF314),A309-COUNTIFS($H$295:$H309,"&lt;&gt;CZ")&amp;$AH$5&amp;A313-COUNTIFS($H$295:$H313,"&lt;&gt;CZ"),IF(AND(H312="CZ",H311&lt;&gt;"CZ",H310&lt;&gt;"CZ",H309&lt;&gt;"CZ",H313="CZ",AF313=AF309,AF312&lt;&gt;AF308,AF312&lt;&gt;AF314),A310-COUNTIFS($H$295:$H309,"&lt;&gt;CZ")&amp;$AH$5&amp;A313-COUNTIFS($H$295:$H313,"&lt;&gt;CZ"),IF(AND(H312="CZ",H311&lt;&gt;"CZ",H310&lt;&gt;"CZ",H309="CZ",H313&lt;&gt;"CZ",AF313=AF309,AF312&lt;&gt;AF308,AF312&lt;&gt;AF314),A309-COUNTIFS($H$295:$H309,"&lt;&gt;CZ")&amp;$AH$5&amp;A313-COUNTIFS($H$295:$H313,"&lt;&gt;CZ"),IF(AND(H312="CZ",H311&lt;&gt;"CZ",H310="CZ",H309&lt;&gt;"CZ",H313&lt;&gt;"CZ",AF313=AF309,AF312&lt;&gt;AF308,AF312&lt;&gt;AF314),A310-COUNTIFS($H$295:$H309,"&lt;&gt;CZ")&amp;$AH$5&amp;A313-COUNTIFS($H$295:$H313,"&lt;&gt;CZ"),IF(AND(H312="CZ",H311="CZ",H310&lt;&gt;"CZ",H309&lt;&gt;"CZ",H313&lt;&gt;"CZ",AF313=AF309,AF312&lt;&gt;AF308,AF312&lt;&gt;AF314),A310-COUNTIFS($H$295:$H309,"&lt;&gt;CZ")&amp;$AH$5&amp;A313-COUNTIFS($H$295:$H313,"&lt;&gt;CZ"),IF(AND(H312="CZ",H311="CZ",H310&lt;&gt;"CZ",H309&lt;&gt;"CZ",H313="CZ",AF313=AF309,AF312&lt;&gt;AF308,AF312&lt;&gt;AF314),A310-COUNTIFS($H$295:$H309,"&lt;&gt;CZ")&amp;$AH$5&amp;A313-COUNTIFS($H$295:$H313,"&lt;&gt;CZ"),IF(AND(H312="CZ",H311="CZ",H310&lt;&gt;"CZ",H309="CZ",H313&lt;&gt;"CZ",AF313=AF309,AF312&lt;&gt;AF308,AF312&lt;&gt;AF314),A309-COUNTIFS($H$295:$H309,"&lt;&gt;CZ")&amp;$AH$5&amp;A313-COUNTIFS($H$295:$H313,"&lt;&gt;CZ"),IF(AND(H312="CZ",H311="CZ",H310="CZ",H309&lt;&gt;"CZ",H313&lt;&gt;"CZ",AF313=AF309,AF312&lt;&gt;AF308,AF312&lt;&gt;AF314),A310-COUNTIFS($H$295:$H309,"&lt;&gt;CZ")&amp;$AH$5&amp;A313-COUNTIFS($H$295:$H313,"&lt;&gt;CZ"),IF(AND(H312="CZ",H311&lt;&gt;"CZ",H310&lt;&gt;"CZ",H309&lt;&gt;"CZ",H313&lt;&gt;"CZ",AF313=AF309,AF312&lt;&gt;AF308,AF312&lt;&gt;AF314),A310-COUNTIFS($H$295:$H309,"&lt;&gt;CZ"),IF(AND(H312="CZ",H311&lt;&gt;"CZ",H310="CZ",H313="CZ",H314="CZ",AF314=AF310,AF312&lt;&gt;AF309,AF312&lt;&gt;AF315),A310-COUNTIFS($H$295:$H310,"&lt;&gt;CZ")&amp;$AH$5&amp;A314-COUNTIFS($H$295:$H314,"&lt;&gt;CZ"),IF(AND(H312="CZ",H311="CZ",H310&lt;&gt;"CZ",H313="CZ",H314="CZ",AF314=AF310,AF312&lt;&gt;AF309,AF312&lt;&gt;AF315),A311-COUNTIFS($H$295:$H310,"&lt;&gt;CZ")&amp;$AH$5&amp;A314-COUNTIFS($H$295:$H314,"&lt;&gt;CZ"),IF(AND(H312="CZ",H311="CZ",H310="CZ",H313&lt;&gt;"CZ",H314="CZ",AF314=AF310,AF312&lt;&gt;AF309,AF312&lt;&gt;AF315),A310-COUNTIFS($H$295:$H310,"&lt;&gt;CZ")&amp;$AH$5&amp;A314-COUNTIFS($H$295:$H314,"&lt;&gt;CZ"),IF(AND(H312="CZ",H311="CZ",H310="CZ",H313="CZ",H314&lt;&gt;"CZ",AF314=AF310,AF312&lt;&gt;AF309,AF312&lt;&gt;AF315),A310-COUNTIFS($H$295:$H310,"&lt;&gt;CZ")&amp;$AH$5&amp;A314-COUNTIFS($H$295:$H314,"&lt;&gt;CZ"),IF(AND(H312="CZ",H311&lt;&gt;"CZ",H310="CZ",H313="CZ",H314&lt;&gt;"CZ",AF314=AF310,AF312&lt;&gt;AF309,AF312&lt;&gt;AF315),A310-COUNTIFS($H$295:$H310,"&lt;&gt;CZ")&amp;$AH$5&amp;A314-COUNTIFS($H$295:$H314,"&lt;&gt;CZ"),IF(AND(H312="CZ",H311&lt;&gt;"CZ",H310="CZ",H313&lt;&gt;"CZ",H314="CZ",AF314=AF310,AF312&lt;&gt;AF309,AF312&lt;&gt;AF315),A310-COUNTIFS($H$295:$H310,"&lt;&gt;CZ")&amp;$AH$5&amp;A314-COUNTIFS($H$295:$H314,"&lt;&gt;CZ"),IF(AND(H312="CZ",H311&lt;&gt;"CZ",H310&lt;&gt;"CZ",H313="CZ",H314="CZ",AF314=AF310,AF312&lt;&gt;AF309,AF312&lt;&gt;AF315),A311-COUNTIFS($H$295:$H310,"&lt;&gt;CZ")&amp;$AH$5&amp;A314-COUNTIFS($H$295:$H314,"&lt;&gt;CZ"),IF(AND(H312="CZ",H311&lt;&gt;"CZ",H310&lt;&gt;"CZ",H313&lt;&gt;"CZ",H314="CZ",AF314=AF310,AF312&lt;&gt;AF309,AF312&lt;&gt;AF315),A311-COUNTIFS($H$295:$H310,"&lt;&gt;CZ")&amp;$AH$5&amp;A314-COUNTIFS($H$295:$H314,"&lt;&gt;CZ"),IF(AND(H312="CZ",H311&lt;&gt;"CZ",H310&lt;&gt;"CZ",H313="CZ",H314&lt;&gt;"CZ",AF314=AF310,AF312&lt;&gt;AF309,AF312&lt;&gt;AF315),A311-COUNTIFS($H$295:$H310,"&lt;&gt;CZ")&amp;$AH$5&amp;A314-COUNTIFS($H$295:$H314,"&lt;&gt;CZ"),IF(AND(H312="CZ",H311&lt;&gt;"CZ",H310="CZ",H313&lt;&gt;"CZ",H314&lt;&gt;"CZ",AF314=AF310,AF312&lt;&gt;AF309,AF312&lt;&gt;AF315),A310-COUNTIFS($H$295:$H310,"&lt;&gt;CZ")&amp;$AH$5&amp;A314-COUNTIFS($H$295:$H314,"&lt;&gt;CZ"),IF(AND(H312="CZ",H311="CZ",H310&lt;&gt;"CZ",H313&lt;&gt;"CZ",H314&lt;&gt;"CZ",AF314=AF310,AF312&lt;&gt;AF309,AF312&lt;&gt;AF315),A311-COUNTIFS($H$295:$H310,"&lt;&gt;CZ")&amp;$AH$5&amp;A314-COUNTIFS($H$295:$H314,"&lt;&gt;CZ"),IF(AND(H312="CZ",H311="CZ",H310&lt;&gt;"CZ",H313&lt;&gt;"CZ",H314="CZ",AF314=AF310,AF312&lt;&gt;AF309,AF312&lt;&gt;AF315),A311-COUNTIFS($H$295:$H310,"&lt;&gt;CZ")&amp;$AH$5&amp;A314-COUNTIFS($H$295:$H314,"&lt;&gt;CZ"),IF(AND(H312="CZ",H311="CZ",H310&lt;&gt;"CZ",H313="CZ",H314&lt;&gt;"CZ",AF314=AF310,AF312&lt;&gt;AF309,AF312&lt;&gt;AF315),A311-COUNTIFS($H$295:$H310,"&lt;&gt;CZ")&amp;$AH$5&amp;A314-COUNTIFS($H$295:$H314,"&lt;&gt;CZ"),IF(AND(H312="CZ",H311="CZ",H310="CZ",H313&lt;&gt;"CZ",H314&lt;&gt;"CZ",AF314=AF310,AF312&lt;&gt;AF309,AF312&lt;&gt;AF315),A310-COUNTIFS($H$295:$H310,"&lt;&gt;CZ")&amp;$AH$5&amp;A314-COUNTIFS($H$295:$H314,"&lt;&gt;CZ"),""))))))))))))))))))))))))))))))))))))))))))))))))</f>
        <v/>
      </c>
      <c r="AK312" s="102" t="str">
        <f>IF(AI312&lt;&gt;"","",IF(AJ312&lt;&gt;"","",IF(AND(H311="CZ",H310&lt;&gt;"CZ",H309&lt;&gt;"CZ",H312&lt;&gt;"CZ",H313&lt;&gt;"CZ",AF313=AF309,AF311&lt;&gt;AF308,AF311&lt;&gt;AF314),A310-COUNTIFS($H$295:$H309,"&lt;&gt;CZ"),IF(AND(H312="CZ",H311&lt;&gt;"CZ",H313="CZ",H314="CZ",H315="CZ",AF315=AF311,AF312&lt;&gt;AF310,AF312&lt;&gt;AF316),A312-COUNTIFS($H$295:$H311,"&lt;&gt;CZ")&amp;$AH$5&amp;A315-COUNTIFS($H$295:$H315,"&lt;&gt;CZ"),IF(AND(H312="CZ",H311="CZ",H313&lt;&gt;"CZ",H314="CZ",H315="CZ",AF315=AF311,AF312&lt;&gt;AF310,AF312&lt;&gt;AF316),A311-COUNTIFS($H$295:$H311,"&lt;&gt;CZ")&amp;$AH$5&amp;A315-COUNTIFS($H$295:$H315,"&lt;&gt;CZ"),IF(AND(H312="CZ",H311="CZ",H313="CZ",H314&lt;&gt;"CZ",H315="CZ",AF315=AF311,AF312&lt;&gt;AF310,AF312&lt;&gt;AF316),A311-COUNTIFS($H$295:$H311,"&lt;&gt;CZ")&amp;$AH$5&amp;A315-COUNTIFS($H$295:$H315,"&lt;&gt;CZ"),IF(AND(H312="CZ",H311="CZ",H313="CZ",H314="CZ",H315&lt;&gt;"CZ",AF315=AF311,AF312&lt;&gt;AF310,AF312&lt;&gt;AF316),A311-COUNTIFS($H$295:$H311,"&lt;&gt;CZ")&amp;$AH$5&amp;A315-COUNTIFS($H$295:$H315,"&lt;&gt;CZ"),IF(AND(H312="CZ",H311&lt;&gt;"CZ",H313="CZ",H314="CZ",H315&lt;&gt;"CZ",AF315=AF311,AF312&lt;&gt;AF310,AF312&lt;&gt;AF316),A312-COUNTIFS($H$295:$H311,"&lt;&gt;CZ")&amp;$AH$5&amp;A315-COUNTIFS($H$295:$H315,"&lt;&gt;CZ"),IF(AND(H312="CZ",H311&lt;&gt;"CZ",H313="CZ",H314&lt;&gt;"CZ",H315="CZ",AF315=AF311,AF312&lt;&gt;AF310,AF312&lt;&gt;AF316),A312-COUNTIFS($H$295:$H311,"&lt;&gt;CZ")&amp;$AH$5&amp;A315-COUNTIFS($H$295:$H315,"&lt;&gt;CZ"),IF(AND(H312="CZ",H311&lt;&gt;"CZ",H313&lt;&gt;"CZ",H314="CZ",H315="CZ",AF315=AF311,AF312&lt;&gt;AF310,AF312&lt;&gt;AF316),A312-COUNTIFS($H$295:$H311,"&lt;&gt;CZ")&amp;$AH$5&amp;A315-COUNTIFS($H$295:$H315,"&lt;&gt;CZ"),IF(AND(H312="CZ",H311&lt;&gt;"CZ",H313&lt;&gt;"CZ",H314&lt;&gt;"CZ",H315="CZ",AF315=AF311,AF312&lt;&gt;AF310,AF312&lt;&gt;AF316),A312-COUNTIFS($H$295:$H311,"&lt;&gt;CZ")&amp;$AH$5&amp;A315-COUNTIFS($H$295:$H315,"&lt;&gt;CZ"),IF(AND(H312="CZ",H311&lt;&gt;"CZ",H313&lt;&gt;"CZ",H314&lt;&gt;"CZ",H315&lt;&gt;"CZ",AF315=AF311,AF312&lt;&gt;AF310,AF312&lt;&gt;AF316),A315-COUNTIFS($H$295:$H315,"&lt;&gt;CZ"),IF(AND(H312="CZ",H311&lt;&gt;"CZ",H313&lt;&gt;"CZ",H314="CZ",H315&lt;&gt;"CZ",AF315=AF311,AF312&lt;&gt;AF310,AF312&lt;&gt;AF316),A312-COUNTIFS($H$295:$H311,"&lt;&gt;CZ")&amp;$AH$5&amp;A315-COUNTIFS($H$295:$H315,"&lt;&gt;CZ"),IF(AND(H312="CZ",H311="CZ",H313="CZ",H314&lt;&gt;"CZ",H315&lt;&gt;"CZ",AF315=AF311,AF312&lt;&gt;AF310,AF312&lt;&gt;AF316),A311-COUNTIFS($H$295:$H311,"&lt;&gt;CZ")&amp;$AH$5&amp;A315-COUNTIFS($H$295:$H315,"&lt;&gt;CZ"),IF(AND(H312="CZ",H311="CZ",H313&lt;&gt;"CZ",H314&lt;&gt;"CZ",H315&lt;&gt;"CZ",AF315=AF311,AF312&lt;&gt;AF310,AF312&lt;&gt;AF316),A311-COUNTIFS($H$295:$H311,"&lt;&gt;CZ")&amp;$AH$5&amp;A315-COUNTIFS($H$295:$H315,"&lt;&gt;CZ"),IF(AND(H312="CZ",H311="CZ",H313&lt;&gt;"CZ",H314&lt;&gt;"CZ",H315="CZ",AF315=AF311,AF312&lt;&gt;AF310,AF312&lt;&gt;AF316),A311-COUNTIFS($H$295:$H311,"&lt;&gt;CZ")&amp;$AH$5&amp;A315-COUNTIFS($H$295:$H315,"&lt;&gt;CZ"),IF(AND(H312="CZ",H311="CZ",H313&lt;&gt;"CZ",H314="CZ",H315&lt;&gt;"CZ",AF315=AF311,AF312&lt;&gt;AF310,AF312&lt;&gt;AF316),A311-COUNTIFS($H$295:$H311,"&lt;&gt;CZ")&amp;$AH$5&amp;A315-COUNTIFS($H$295:$H315,"&lt;&gt;CZ"),IF(AND(H312="CZ",H311&lt;&gt;"CZ",H313="CZ",H314&lt;&gt;"CZ",H315&lt;&gt;"CZ",AF315=AF311,AF312&lt;&gt;AF310,AF312&lt;&gt;AF316),A312-COUNTIFS($H$295:$H311,"&lt;&gt;CZ")&amp;$AH$5&amp;A315-COUNTIFS($H$295:$H315,"&lt;&gt;CZ"),IF(AND(H312="CZ",H313&lt;&gt;"CZ",H314="CZ",H315="CZ",H316="CZ",AF312=AF316,AF312&lt;&gt;AF311,AF312&lt;&gt;AF317),A312-COUNTIFS($H$295:$H312,"&lt;&gt;CZ")&amp;$AH$5&amp;A316-COUNTIFS($H$295:$H316,"&lt;&gt;CZ"),IF(AND(H312="CZ",H313="CZ",H314&lt;&gt;"CZ",H315="CZ",H316="CZ",AF312=AF316,AF312&lt;&gt;AF311,AF312&lt;&gt;AF317),A312-COUNTIFS($H$295:$H312,"&lt;&gt;CZ")&amp;$AH$5&amp;A316-COUNTIFS($H$295:$H316,"&lt;&gt;CZ"),IF(AND(H312="CZ",H313="CZ",H314="CZ",H315&lt;&gt;"CZ",H316="CZ",AF312=AF316,AF312&lt;&gt;AF311,AF312&lt;&gt;AF317),A312-COUNTIFS($H$295:$H312,"&lt;&gt;CZ")&amp;$AH$5&amp;A316-COUNTIFS($H$295:$H316,"&lt;&gt;CZ"),IF(AND(H312="CZ",H313="CZ",H314="CZ",H315="CZ",H316&lt;&gt;"CZ",AF312=AF316,AF312&lt;&gt;AF311,AF312&lt;&gt;AF317),A312-COUNTIFS($H$295:$H312,"&lt;&gt;CZ")&amp;$AH$5&amp;A316-COUNTIFS($H$295:$H316,"&lt;&gt;CZ"),IF(AND(H312="CZ",H311&lt;&gt;"CZ",H310="CZ",H309="CZ",H313&lt;&gt;"CZ",AF313=AF309,AF312&lt;&gt;AF308,AF312&lt;&gt;AF314),A309-COUNTIFS($H$295:$H309,"&lt;&gt;CZ")&amp;$AH$5&amp;A313-COUNTIFS($H$295:$H313,"&lt;&gt;CZ"),IF(AND(H312="CZ",H313&lt;&gt;"CZ",H314="CZ",H315="CZ",H316&lt;&gt;"CZ",AF312=AF316,AF312&lt;&gt;AF311,AF312&lt;&gt;AF317),A312-COUNTIFS($H$295:$H312,"&lt;&gt;CZ")&amp;$AH$5&amp;A316-COUNTIFS($H$295:$H316,"&lt;&gt;CZ"),IF(AND(H312="CZ",H313&lt;&gt;"CZ",H314="CZ",H315&lt;&gt;"CZ",H316="CZ",AF312=AF316,AF312&lt;&gt;AF311,AF312&lt;&gt;AF317),A312-COUNTIFS($H$295:$H312,"&lt;&gt;CZ")&amp;$AH$5&amp;A316-COUNTIFS($H$295:$H316,"&lt;&gt;CZ"),IF(AND(H312="CZ",H313&lt;&gt;"CZ",H314&lt;&gt;"CZ",H315="CZ",H316="CZ",AF312=AF316,AF312&lt;&gt;AF311,AF312&lt;&gt;AF317),A312-COUNTIFS($H$295:$H312,"&lt;&gt;CZ")&amp;$AH$5&amp;A316-COUNTIFS($H$295:$H316,"&lt;&gt;CZ"),IF(AND(H312="CZ",H313&lt;&gt;"CZ",H314&lt;&gt;"CZ",H315&lt;&gt;"CZ",H316="CZ",AF312=AF316,AF312&lt;&gt;AF311,AF312&lt;&gt;AF317),A312-COUNTIFS($H$295:$H312,"&lt;&gt;CZ")&amp;$AH$5&amp;A316-COUNTIFS($H$295:$H316,"&lt;&gt;CZ"),IF(AND(H312="CZ",H313&lt;&gt;"CZ",H314&lt;&gt;"CZ",H315="CZ",H316&lt;&gt;"CZ",AF312=AF316,AF312&lt;&gt;AF311,AF312&lt;&gt;AF317),A312-COUNTIFS($H$295:$H312,"&lt;&gt;CZ")&amp;$AH$5&amp;A316-COUNTIFS($H$295:$H316,"&lt;&gt;CZ"),IF(AND(H312="CZ",H313&lt;&gt;"CZ",H314="CZ",H315&lt;&gt;"CZ",H316&lt;&gt;"CZ",AF312=AF316,AF312&lt;&gt;AF311,AF312&lt;&gt;AF317),A312-COUNTIFS($H$295:$H312,"&lt;&gt;CZ")&amp;$AH$5&amp;A316-COUNTIFS($H$295:$H316,"&lt;&gt;CZ"),IF(AND(H312="CZ",H313="CZ",H314&lt;&gt;"CZ",H315&lt;&gt;"CZ",H316&lt;&gt;"CZ",AF312=AF316,AF312&lt;&gt;AF311,AF312&lt;&gt;AF317),A312-COUNTIFS($H$295:$H312,"&lt;&gt;CZ")&amp;$AH$5&amp;A316-COUNTIFS($H$295:$H316,"&lt;&gt;CZ"),IF(AND(H312="CZ",H313="CZ",H314="CZ",H315&lt;&gt;"CZ",H316&lt;&gt;"CZ",AF312=AF316,AF312&lt;&gt;AF311,AF312&lt;&gt;AF317),A312-COUNTIFS($H$295:$H312,"&lt;&gt;CZ")&amp;$AH$5&amp;A316-COUNTIFS($H$295:$H316,"&lt;&gt;CZ"),IF(AND(H312="CZ",H313="CZ",H314&lt;&gt;"CZ",H315="CZ",H316&lt;&gt;"CZ",AF312=AF316,AF312&lt;&gt;AF311,AF312&lt;&gt;AF317),A312-COUNTIFS($H$295:$H312,"&lt;&gt;CZ")&amp;$AH$5&amp;A316-COUNTIFS($H$295:$H316,"&lt;&gt;CZ"),IF(AND(H312="CZ",H313="CZ",H314="CZ",H315&lt;&gt;"CZ",H316&lt;&gt;"CZ",AF312=AF316,AF312&lt;&gt;AF311,AF312&lt;&gt;AF317),A312-COUNTIFS($H$295:$H312,"&lt;&gt;CZ")&amp;$AH$5&amp;A316-COUNTIFS($H$295:$H316,"&lt;&gt;CZ"),IF(AND(H312="CZ",H313="CZ",H314&lt;&gt;"CZ",H315&lt;&gt;"CZ",H316&lt;&gt;"CZ",AF312=AF316,AF312&lt;&gt;AF311,AF312&lt;&gt;AF317),A316-COUNTIFS($H$295:$H316,"&lt;&gt;CZ"),""))))))))))))))))))))))))))))))))))</f>
        <v/>
      </c>
      <c r="AL312" s="120" t="str">
        <f t="shared" si="19"/>
        <v/>
      </c>
    </row>
    <row r="313" spans="1:38" s="104" customFormat="1" ht="15" hidden="1" customHeight="1">
      <c r="A313" s="105">
        <f t="shared" si="20"/>
        <v>19</v>
      </c>
      <c r="B313" s="106" t="e">
        <f>IF(VLOOKUP(A313,[1]CHLAPCI!$D$216:$G$265,4,FALSE)&gt;0,VLOOKUP(A313,[1]CHLAPCI!$D$216:$G$265,4,FALSE),"")</f>
        <v>#N/A</v>
      </c>
      <c r="C313" s="107" t="str">
        <f>IF(ISNUMBER(B313),VLOOKUP(B313,[1]CHLAPCI!$G:$AB,2,FALSE),"")</f>
        <v/>
      </c>
      <c r="D313" s="107" t="str">
        <f>IF(ISNUMBER(B313),VLOOKUP(B313,[1]CHLAPCI!$G:$AB,3,FALSE),"")</f>
        <v/>
      </c>
      <c r="E313" s="106" t="str">
        <f>IF(ISNUMBER(B313),VLOOKUP(B313,[1]CHLAPCI!$G:$AB,4,FALSE),"")</f>
        <v/>
      </c>
      <c r="F313" s="108"/>
      <c r="G313" s="109" t="str">
        <f>IF(ISNUMBER(B313),VLOOKUP(B313,[1]CHLAPCI!$G:$AB,6,FALSE),"")</f>
        <v/>
      </c>
      <c r="H313" s="110" t="str">
        <f>IF(ISNUMBER(B313),VLOOKUP(B313,[1]CHLAPCI!$G:$AF,23,FALSE),"")</f>
        <v/>
      </c>
      <c r="I313" s="171"/>
      <c r="J313" s="112" t="str">
        <f t="shared" si="21"/>
        <v/>
      </c>
      <c r="K313" s="111"/>
      <c r="L313" s="112" t="str">
        <f t="shared" si="22"/>
        <v/>
      </c>
      <c r="M313" s="111"/>
      <c r="N313" s="112" t="str">
        <f t="shared" si="23"/>
        <v/>
      </c>
      <c r="O313" s="111"/>
      <c r="P313" s="112" t="str">
        <f t="shared" si="24"/>
        <v/>
      </c>
      <c r="Q313" s="111"/>
      <c r="R313" s="112" t="str">
        <f t="shared" si="25"/>
        <v/>
      </c>
      <c r="S313" s="113"/>
      <c r="T313" s="112" t="str">
        <f t="shared" si="26"/>
        <v/>
      </c>
      <c r="U313" s="111"/>
      <c r="V313" s="112" t="str">
        <f t="shared" si="27"/>
        <v/>
      </c>
      <c r="W313" s="111"/>
      <c r="X313" s="112" t="str">
        <f t="shared" si="28"/>
        <v/>
      </c>
      <c r="Y313" s="111"/>
      <c r="Z313" s="112" t="str">
        <f t="shared" si="29"/>
        <v/>
      </c>
      <c r="AA313" s="111"/>
      <c r="AB313" s="112" t="str">
        <f t="shared" si="30"/>
        <v/>
      </c>
      <c r="AC313" s="111"/>
      <c r="AD313" s="112" t="str">
        <f t="shared" si="31"/>
        <v/>
      </c>
      <c r="AE313" s="116">
        <f t="shared" si="32"/>
        <v>0</v>
      </c>
      <c r="AF313" s="117" t="str">
        <f t="shared" si="33"/>
        <v/>
      </c>
      <c r="AG313" s="118" t="str">
        <f t="shared" si="34"/>
        <v/>
      </c>
      <c r="AH313" s="100" t="str">
        <f t="shared" ca="1" si="18"/>
        <v/>
      </c>
      <c r="AI313" s="119" t="str">
        <f>IF(H313="","",IF(H313&lt;&gt;"CZ","NE",IF(AND(H313="CZ",AF312&lt;&gt;AF313,AF313&lt;&gt;AF314),A313-COUNTIF($H$295:$H313,"&lt;&gt;CZ"),IF(AND(H313="CZ",H312="CZ",AF313=AF312,AF313&lt;&gt;AF311,AF313&lt;&gt;AF314),A312-COUNTIF($H$295:$H313,"&lt;&gt;CZ")&amp;$AH$5&amp;A313-COUNTIF($H$295:$H313,"&lt;&gt;CZ"),IF(AND(H313="CZ",H314="CZ",AF313&lt;&gt;AF312,AF313=AF314,AF313&lt;&gt;AF315),A313-COUNTIF($H$295:$H313,"&lt;&gt;CZ")&amp;$AH$5&amp;A314-COUNTIF($H$295:$H314,"&lt;&gt;CZ"),IF(AND(H313="CZ",H312="CZ",H311="CZ",AF313=AF311,AF313&lt;&gt;AF310,AF313&lt;&gt;AF314),A311-COUNTIF($H$295:$H313,"&lt;&gt;CZ")&amp;$AH$5&amp;A313-COUNTIF($H$295:$H313,"&lt;&gt;CZ"),IF(AND(H313="CZ",H312="CZ",H314="CZ",AF314=AF312,AF313&lt;&gt;AF311,AF313&lt;&gt;AF315),A312-COUNTIF($H$295:$H312,"&lt;&gt;CZ")&amp;$AH$5&amp;A314-COUNTIF($H$295:$H314,"&lt;&gt;CZ"),IF(AND(H313="CZ",H314="CZ",H315="CZ",AF313&lt;&gt;AF312,AF313=AF315,AF313&lt;&gt;AF316),A313-COUNTIF($H$295:$H313,"&lt;&gt;CZ")&amp;$AH$5&amp;A315-COUNTIF($H$295:$H315,"&lt;&gt;CZ"),IF(AND(H313="CZ",H312="CZ",H311="CZ",H310="CZ",AF313=AF310,AF313&lt;&gt;AF309,AF313&lt;&gt;AF314),A310-COUNTIF($H$295:$H310,"&lt;&gt;CZ")&amp;$AH$5&amp;A313-COUNTIF($H$295:$H313,"&lt;&gt;CZ"),IF(AND(H313="CZ",H312="CZ",H311="CZ",H314="CZ",AF314=AF311,AF313&lt;&gt;AF310,AF313&lt;&gt;AF315),A311-COUNTIF($H$295:$H311,"&lt;&gt;CZ")&amp;$AH$5&amp;A314-COUNTIF($H$295:$H314,"&lt;&gt;CZ"),IF(AND(H313="CZ",H312="CZ",H314="CZ",H315="CZ",AF315=AF312,AF313&lt;&gt;AF311,AF313&lt;&gt;AF316),A312-COUNTIF($H$295:$H312,"&lt;&gt;CZ")&amp;$AH$5&amp;A315-COUNTIF($H$295:$H315,"&lt;&gt;CZ"),IF(AND(H313="CZ",H314="CZ",H315="CZ",H316="CZ",AF313&lt;&gt;AF312,AF313=AF316,AF313&lt;&gt;AF317),A313-COUNTIF($H$295:$H313,"&lt;&gt;CZ")&amp;$AH$5&amp;A316-COUNTIF($H$295:$H316,"&lt;&gt;CZ"),IF(AND(H313="CZ",H312="CZ",H311="CZ",H310="CZ",H309="CZ",AF313=AF309,AF313&lt;&gt;AF308,AF313&lt;&gt;AF314),A309-COUNTIF($H$295:$H309,"&lt;&gt;CZ")&amp;$AH$5&amp;A313-COUNTIF($H$295:$H313,"&lt;&gt;CZ"),IF(AND(H313="CZ",H312="CZ",H311="CZ",H310="CZ",H314="CZ",AF314=AF310,AF313&lt;&gt;AF309,AF313&lt;&gt;AF315),A310-COUNTIF($H$295:$H310,"&lt;&gt;CZ")&amp;$AH$5&amp;A314-COUNTIF($H$295:$H314,"&lt;&gt;CZ"),IF(AND(H313="CZ",H312="CZ",H311="CZ",H314="CZ",H315="CZ",AF315=AF311,AF313&lt;&gt;AF310,AF313&lt;&gt;AF316),A311-COUNTIF($H$295:$H311,"&lt;&gt;CZ")&amp;$AH$5&amp;A315-COUNTIF($H$295:$H315,"&lt;&gt;CZ"),IF(AND(H313="CZ",H312="CZ",H314="CZ",H315="CZ",H316="CZ",AF316=AF312,AF313&lt;&gt;AF311,AF313&lt;&gt;AF317),A312-COUNTIF($H$295:$H312,"&lt;&gt;CZ")&amp;$AH$5&amp;A316-COUNTIF($H$295:$H316,"&lt;&gt;CZ"),IF(AND(H313="CZ",H314="CZ",H315="CZ",H316="CZ",H317="CZ",AF313&lt;&gt;AF312,AF313=AF317,AF313&lt;&gt;AF318),A313-COUNTIF($H$295:$H313,"&lt;&gt;CZ")&amp;$AH$5&amp;A317-COUNTIF($H$295:$H317,"&lt;&gt;CZ"),IF(AND(H313="CZ",H312&lt;&gt;"CZ",AF313=AF312,AF313&lt;&gt;AF311,AF313&lt;&gt;AF314),A313-COUNTIF($H$295:$H313,"&lt;&gt;CZ"),IF(AND(H313="CZ",H314&lt;&gt;"CZ",AF313&lt;&gt;AF312,AF313=AF314,AF313&lt;&gt;AF315),A313-COUNTIF($H$295:$H313,"&lt;&gt;CZ"),IF(AND(H313="CZ",H312&lt;&gt;"CZ",H311="CZ",AF313=AF311,AF313&lt;&gt;AF310,AF313&lt;&gt;AF314),A311-COUNTIF($H$295:$H311,"&lt;&gt;CZ")&amp;$AH$5&amp;A313-COUNTIF($H$295:$H313,"&lt;&gt;CZ"),IF(AND(H313="CZ",H312="CZ",H311&lt;&gt;"CZ",AF313=AF311,AF313&lt;&gt;AF310,AF313&lt;&gt;AF314),A312-COUNTIF($H$295:$H311,"&lt;&gt;CZ")&amp;$AH$5&amp;A313-COUNTIF($H$295:$H313,"&lt;&gt;CZ"),IF(AND(H313="CZ",H312&lt;&gt;"CZ",H311&lt;&gt;"CZ",AF313=AF311,AF313&lt;&gt;AF310,AF313&lt;&gt;AF314),A313-COUNTIF($H$295:$H313,"&lt;&gt;CZ"),IF(AND(H313="CZ",H312&lt;&gt;"CZ",H314="CZ",AF313=AF312,AF313&lt;&gt;AF311,AF313=AF314,AF313&lt;&gt;AF315),A313-COUNTIF($H$295:$H312,"&lt;&gt;CZ")&amp;$AH$5&amp;A314-COUNTIF($H$295:$H314,"&lt;&gt;CZ"),IF(AND(H313="CZ",H312="CZ",H314&lt;&gt;"CZ",AF314=AF312,AF313&lt;&gt;AF311,AF313&lt;&gt;AF315),A312-COUNTIF($H$295:$H312,"&lt;&gt;CZ")&amp;$AH$5&amp;A314-COUNTIF($H$295:$H314,"&lt;&gt;CZ"),IF(AND(H313="CZ",H312&lt;&gt;"CZ",H314&lt;&gt;"CZ",AF314=AF312,AF313&lt;&gt;AF311,AF313&lt;&gt;AF315),A313-COUNTIF($H$295:$H312,"&lt;&gt;CZ"),IF(AND(H313="CZ",H314&lt;&gt;"CZ",H315="CZ",AF313&lt;&gt;AF312,AF313=AF315,AF313&lt;&gt;AF316),A313-COUNTIF($H$295:$H313,"&lt;&gt;CZ")&amp;$AH$5&amp;A315-COUNTIF($H$295:$H315,"&lt;&gt;CZ"),IF(AND(H313="CZ",H314="CZ",H315&lt;&gt;"CZ",AF313&lt;&gt;AF312,AF313=AF315,AF313&lt;&gt;AF316),A313-COUNTIF($H$295:$H313,"&lt;&gt;CZ")&amp;$AH$5&amp;A315-COUNTIF($H$295:$H315,"&lt;&gt;CZ"),IF(AND(H313="CZ",H314&lt;&gt;"CZ",H315&lt;&gt;"CZ",AF313&gt;0,AF313&lt;&gt;AF312,AF313=AF315,AF313&lt;&gt;AF316),A313-COUNTIF($H$295:$H313,"&lt;&gt;CZ"),IF(AND(H313="CZ",H312&lt;&gt;"CZ",H311="CZ",H310="CZ",AF313=AF310,AF313&lt;&gt;AF309,AF313&lt;&gt;AF314),A310-COUNTIF($H$295:$H310,"&lt;&gt;CZ")&amp;$AH$5&amp;A313-COUNTIF($H$295:$H313,"&lt;&gt;CZ"),IF(AND(H313="CZ",H312="CZ",H311&lt;&gt;"CZ",H310="CZ",AF313=AF310,AF313&lt;&gt;AF309,AF313&lt;&gt;AF314),A310-COUNTIF($H$295:$H310,"&lt;&gt;CZ")&amp;$AH$5&amp;A313-COUNTIF($H$295:$H313,"&lt;&gt;CZ"),IF(AND(H313="CZ",H312="CZ",H311="CZ",H310&lt;&gt;"CZ",AF313=AF310,AF313&lt;&gt;AF309,AF313&lt;&gt;AF314),A311-COUNTIF($H$295:$H310,"&lt;&gt;CZ")&amp;$AH$5&amp;A313-COUNTIF($H$295:$H313,"&lt;&gt;CZ"),IF(AND(H313="CZ",H312&lt;&gt;"CZ",H311&lt;&gt;"CZ",H310="CZ",AF313=AF310,AF313&lt;&gt;AF309,AF313&lt;&gt;AF314),A310-COUNTIF($H$295:$H310,"&lt;&gt;CZ")&amp;$AH$5&amp;A313-COUNTIF($H$295:$H313,"&lt;&gt;CZ"),IF(AND(H313="CZ",H312&lt;&gt;"CZ",H311="CZ",H310&lt;&gt;"CZ",AF313=AF310,AF313&lt;&gt;AF309,AF313&lt;&gt;AF314),A311-COUNTIF($H$295:$H310,"&lt;&gt;CZ")&amp;$AH$5&amp;A313-COUNTIF($H$295:$H313,"&lt;&gt;CZ"),IF(AND(H313="CZ",H312="CZ",H311&lt;&gt;"CZ",H310&lt;&gt;"CZ",AF313=AF310,AF313&lt;&gt;AF309,AF313&lt;&gt;AF314),A311-COUNTIF($H$295:$H310,"&lt;&gt;CZ")&amp;$AH$5&amp;A313-COUNTIF($H$295:$H313,"&lt;&gt;CZ"),IF(AND(H313="CZ",H312&lt;&gt;"CZ",H311&lt;&gt;"CZ",H310&lt;&gt;"CZ",AF313=AF310,AF313&lt;&gt;AF309,AF313&lt;&gt;AF314),A313-COUNTIF($H$295:$H313,"&lt;&gt;CZ"),IF(AND(H313="CZ",H312="CZ",H311&lt;&gt;"CZ",H314="CZ",AF313=AF311,AF313&lt;&gt;AF310,AF313=AF314,AF313&lt;&gt;AF315),A312-COUNTIF($H$295:$H311,"&lt;&gt;CZ")&amp;$AH$5&amp;A314-COUNTIF($H$295:$H314,"&lt;&gt;CZ"),IF(AND(H313="CZ",H312="CZ",H311="CZ",H314&lt;&gt;"CZ",AF313=AF311,AF313&lt;&gt;AF310,AF313=AF314,AF313&lt;&gt;AF315),A311-COUNTIF($H$295:$H311,"&lt;&gt;CZ")&amp;$AH$5&amp;A314-COUNTIF($H$295:$H314,"&lt;&gt;CZ"),IF(AND(H313="CZ",H312&lt;&gt;"CZ",H311&lt;&gt;"CZ",H314="CZ",AF313=AF311,AF313&lt;&gt;AF310,AF313=AF314,AF313&lt;&gt;AF315),A312-COUNTIF($H$295:$H311,"&lt;&gt;CZ")&amp;$AH$5&amp;A314-COUNTIF($H$295:$H314,"&lt;&gt;CZ"),IF(AND(H313="CZ",H312&lt;&gt;"CZ",H311="CZ",H314="CZ",AF313=AF311,AF313&lt;&gt;AF310,AF313=AF314,AF313&lt;&gt;AF315),A311-COUNTIF($H$295:$H311,"&lt;&gt;CZ")&amp;$AH$5&amp;A314-COUNTIF($H$295:$H314,"&lt;&gt;CZ"),IF(AND(H313="CZ",H312&lt;&gt;"CZ",H311="CZ",H314&lt;&gt;"CZ",AF313=AF311,AF313&lt;&gt;AF310,AF313=AF314,AF313&lt;&gt;AF315),A311-COUNTIF($H$295:$H311,"&lt;&gt;CZ")&amp;$AH$5&amp;A314-COUNTIF($H$295:$H314,"&lt;&gt;CZ"),IF(AND(H313="CZ",H312="CZ",H311&lt;&gt;"CZ",H314&lt;&gt;"CZ",AF314=AF311,AF313&lt;&gt;AF310,AF313&lt;&gt;AF315),A312-COUNTIF($H$295:$H311,"&lt;&gt;CZ")&amp;$AH$5&amp;A314-COUNTIF($H$295:$H314,"&lt;&gt;CZ"),IF(AND(H313="CZ",H312&lt;&gt;"CZ",H311&lt;&gt;"CZ",H314&lt;&gt;"CZ",AF314=AF311,AF313&lt;&gt;AF310,AF313&lt;&gt;AF315),A312-COUNTIF($H$295:$H311,"&lt;&gt;CZ"),IF(AND(H313="CZ",H312&lt;&gt;"CZ",H314="CZ",H315="CZ",AF315=AF312,AF313&lt;&gt;AF311,AF313&lt;&gt;AF316),A313-COUNTIF($H$295:$H312,"&lt;&gt;CZ")&amp;$AH$5&amp;A315-COUNTIF($H$295:$H315,"&lt;&gt;CZ"),IF(AND(H313="CZ",H312="CZ",H314&lt;&gt;"CZ",H315="CZ",AF315=AF312,AF313&lt;&gt;AF311,AF313&lt;&gt;AF316),A312-COUNTIF($H$295:$H312,"&lt;&gt;CZ")&amp;$AH$5&amp;A315-COUNTIF($H$295:$H315,"&lt;&gt;CZ"),IF(AND(H313="CZ",H312="CZ",H314="CZ",H315&lt;&gt;"CZ",AF315=AF312,AF313&lt;&gt;AF311,AF313&lt;&gt;AF316),A312-COUNTIF($H$295:$H312,"&lt;&gt;CZ")&amp;$AH$5&amp;A315-COUNTIF($H$295:$H315,"&lt;&gt;CZ"),IF(AND(H313="CZ",H312&lt;&gt;"CZ",H314&lt;&gt;"CZ",H315="CZ",AF315=AF312,AF313&lt;&gt;AF311,AF313&lt;&gt;AF316),A313-COUNTIF($H$295:$H312,"&lt;&gt;CZ")&amp;$AH$5&amp;A315-COUNTIF($H$295:$H315,"&lt;&gt;CZ"),IF(AND(H313="CZ",H312&lt;&gt;"CZ",H314="CZ",H315&lt;&gt;"CZ",AF315=AF312,AF313&lt;&gt;AF311,AF313&lt;&gt;AF316),A313-COUNTIF($H$295:$H312,"&lt;&gt;CZ")&amp;$AH$5&amp;A315-COUNTIF($H$295:$H315,"&lt;&gt;CZ"),IF(AND(H313="CZ",H312="CZ",H314&lt;&gt;"CZ",H315&lt;&gt;"CZ",AF315=AF312,AF313&lt;&gt;AF311,AF313&lt;&gt;AF316),A312-COUNTIF($H$295:$H312,"&lt;&gt;CZ")&amp;$AH$5&amp;A315-COUNTIF($H$295:$H315,"&lt;&gt;CZ"),IF(AND(H313="CZ",H312&lt;&gt;"CZ",H314&lt;&gt;"CZ",H315&lt;&gt;"CZ",AF315=AF312,AF313&lt;&gt;AF311,AF313&lt;&gt;AF316),A313-COUNTIF($H$295:$H312,"&lt;&gt;CZ"),IF(AND(H313="CZ",H314="CZ",H315="CZ",H316&lt;&gt;"CZ",AF313&lt;&gt;AF312,AF313=AF316,AF313&lt;&gt;AF317),A313-COUNTIF($H$295:$H313,"&lt;&gt;CZ")&amp;$AH$5&amp;A316-COUNTIF($H$295:$H316,"&lt;&gt;CZ"),IF(AND(H313="CZ",H314="CZ",H315&lt;&gt;"CZ",H316="CZ",AF313&lt;&gt;AF312,AF313=AF316,AF313&lt;&gt;AF317),A313-COUNTIF($H$295:$H313,"&lt;&gt;CZ")&amp;$AH$5&amp;A316-COUNTIF($H$295:$H316,"&lt;&gt;CZ"),IF(AND(H313="CZ",H314&lt;&gt;"CZ",H315="CZ",H316="CZ",AF313&lt;&gt;AF312,AF313=AF316,AF313&lt;&gt;AF317),A313-COUNTIF($H$295:$H313,"&lt;&gt;CZ")&amp;$AH$5&amp;A316-COUNTIF($H$295:$H316,"&lt;&gt;CZ"),IF(AND(H313="CZ",H314&lt;&gt;"CZ",H315&lt;&gt;"CZ",H316="CZ",AF313&lt;&gt;AF312,AF313=AF316,AF313&lt;&gt;AF317),A313-COUNTIF($H$295:$H313,"&lt;&gt;CZ")&amp;$AH$5&amp;A316-COUNTIF($H$295:$H316,"&lt;&gt;CZ"),"")))))))))))))))))))))))))))))))))))))))))))))))))))))</f>
        <v/>
      </c>
      <c r="AJ313" s="102" t="str">
        <f>IF(AI313&lt;&gt;"","",IF(AND(H313="CZ",H314&lt;&gt;"CZ",H315="CZ",H316&lt;&gt;"CZ",AF313&lt;&gt;AF312,AF313=AF316,AF313&lt;&gt;AF317),A313-COUNTIF($H$295:$H313,"&lt;&gt;CZ")&amp;$AH$5&amp;A316-COUNTIF($H$295:$H316,"&lt;&gt;CZ"),IF(AND(H313="CZ",H314="CZ",H315&lt;&gt;"CZ",H316&lt;&gt;"CZ",AF313&lt;&gt;AF312,AF313=AF316,AF313&lt;&gt;AF317),A313-COUNTIF($H$295:$H313,"&lt;&gt;CZ")&amp;$AH$5&amp;A316-COUNTIF($H$295:$H316,"&lt;&gt;CZ"),IF(AND(H313="CZ",H314&lt;&gt;"CZ",H315&lt;&gt;"CZ",H316&lt;&gt;"CZ",AF313&lt;&gt;AF312,AF313=AF316,AF313&lt;&gt;AF317),A313-COUNTIF($H$295:$H313,"&lt;&gt;CZ"),IF(AND(H313="CZ",H312&lt;&gt;"CZ",H311="CZ",H310="CZ",H309="CZ",AF313=AF309,AF313&lt;&gt;AF308,AF313&lt;&gt;AF314),A309-COUNTIFS($H$295:$H309,"&lt;&gt;CZ")&amp;$AH$5&amp;A313-COUNTIFS($H$295:$H313,"&lt;&gt;CZ"),IF(AND(H313="CZ",H312="CZ",H311&lt;&gt;"CZ",H310="CZ",H309="CZ",AF313=AF309,AF313&lt;&gt;AF308,AF313&lt;&gt;AF314),A309-COUNTIFS($H$295:$H309,"&lt;&gt;CZ")&amp;$AH$5&amp;A313-COUNTIFS($H$295:$H313,"&lt;&gt;CZ"),IF(AND(H313="CZ",H312="CZ",H311="CZ",H310&lt;&gt;"CZ",H309="CZ",AF313=AF309,AF313&lt;&gt;AF308,AF313&lt;&gt;AF314),A309-COUNTIFS($H$295:$H309,"&lt;&gt;CZ")&amp;$AH$5&amp;A313-COUNTIFS($H$295:$H313,"&lt;&gt;CZ"),IF(AND(H313="CZ",H312="CZ",H311="CZ",H310="CZ",H309&lt;&gt;"CZ",AF313=AF309,AF313&lt;&gt;AF308,AF313&lt;&gt;AF314),A310-COUNTIFS($H$295:$H309,"&lt;&gt;CZ")&amp;$AH$5&amp;A313-COUNTIFS($H$295:$H313,"&lt;&gt;CZ"),IF(AND(H313="CZ",H312&lt;&gt;"CZ",H311="CZ",H310="CZ",H309&lt;&gt;"CZ",AF313=AF309,AF313&lt;&gt;AF308,AF313&lt;&gt;AF314),A310-COUNTIFS($H$295:$H309,"&lt;&gt;CZ")&amp;$AH$5&amp;A313-COUNTIFS($H$295:$H313,"&lt;&gt;CZ"),IF(AND(H313="CZ",H312&lt;&gt;"CZ",H311="CZ",H310&lt;&gt;"CZ",H309="CZ",AF313=AF309,AF313&lt;&gt;AF308,AF313&lt;&gt;AF314),A309-COUNTIFS($H$295:$H309,"&lt;&gt;CZ")&amp;$AH$5&amp;A313-COUNTIFS($H$295:$H313,"&lt;&gt;CZ"),IF(AND(H313="CZ",H312&lt;&gt;"CZ",H311&lt;&gt;"CZ",H310="CZ",H309="CZ",AF313=AF309,AF313&lt;&gt;AF308,AF313&lt;&gt;AF314),A309-COUNTIFS($H$295:$H309,"&lt;&gt;CZ")&amp;$AH$5&amp;A313-COUNTIFS($H$295:$H313,"&lt;&gt;CZ"),IF(AND(H313="CZ",H312&lt;&gt;"CZ",H311&lt;&gt;"CZ",H310&lt;&gt;"CZ",H309="CZ",AF313=AF309,AF313&lt;&gt;AF308,AF313&lt;&gt;AF314),A309-COUNTIFS($H$295:$H309,"&lt;&gt;CZ")&amp;$AH$5&amp;A313-COUNTIFS($H$295:$H313,"&lt;&gt;CZ"),IF(AND(H313="CZ",H312&lt;&gt;"CZ",H311&lt;&gt;"CZ",H310="CZ",H309&lt;&gt;"CZ",AF313=AF309,AF313&lt;&gt;AF308,AF313&lt;&gt;AF314),A310-COUNTIFS($H$295:$H309,"&lt;&gt;CZ")&amp;$AH$5&amp;A313-COUNTIFS($H$295:$H313,"&lt;&gt;CZ"),IF(AND(H313="CZ",H312&lt;&gt;"CZ",H311="CZ",H310&lt;&gt;"CZ",H309&lt;&gt;"CZ",AF313=AF309,AF313&lt;&gt;AF308,AF313&lt;&gt;AF314),A310-COUNTIFS($H$295:$H309,"&lt;&gt;CZ")&amp;$AH$5&amp;A313-COUNTIFS($H$295:$H313,"&lt;&gt;CZ"),IF(AND(H313="CZ",H312="CZ",H311&lt;&gt;"CZ",H310&lt;&gt;"CZ",H309&lt;&gt;"CZ",AF313=AF309,AF313&lt;&gt;AF308,AF313&lt;&gt;AF314),A310-COUNTIFS($H$295:$H309,"&lt;&gt;CZ")&amp;$AH$5&amp;A313-COUNTIFS($H$295:$H313,"&lt;&gt;CZ"),IF(AND(H313="CZ",H312="CZ",H311&lt;&gt;"CZ",H310&lt;&gt;"CZ",H309="CZ",AF313=AF309,AF313&lt;&gt;AF308,AF313&lt;&gt;AF314),A309-COUNTIFS($H$295:$H309,"&lt;&gt;CZ")&amp;$AH$5&amp;A313-COUNTIFS($H$295:$H313,"&lt;&gt;CZ"),IF(AND(H313="CZ",H312="CZ",H311&lt;&gt;"CZ",H310="CZ",H309&lt;&gt;"CZ",AF313=AF309,AF313&lt;&gt;AF308,AF313&lt;&gt;AF314),A310-COUNTIFS($H$295:$H309,"&lt;&gt;CZ")&amp;$AH$5&amp;A313-COUNTIFS($H$295:$H313,"&lt;&gt;CZ"),IF(AND(H313="CZ",H312="CZ",H311="CZ",H310&lt;&gt;"CZ",H309&lt;&gt;"CZ",AF313=AF309,AF313&lt;&gt;AF308,AF313&lt;&gt;AF314),A310-COUNTIFS($H$295:$H309,"&lt;&gt;CZ")&amp;$AH$5&amp;A313-COUNTIFS($H$295:$H313,"&lt;&gt;CZ"),IF(AND(H313="CZ",H312&lt;&gt;"CZ",H311&lt;&gt;"CZ",H310&lt;&gt;"CZ",H309&lt;&gt;"CZ",AF313=AF309,AF313&lt;&gt;AF308,AF313&lt;&gt;AF314),A310-COUNTIFS($H$295:$H309,"&lt;&gt;CZ"),IF(AND(H313="CZ",H312&lt;&gt;"CZ",H311="CZ",H310="CZ",H314="CZ",AF314=AF310,AF313&lt;&gt;AF309,AF313&lt;&gt;AF315),A310-COUNTIFS($H$295:$H310,"&lt;&gt;CZ")&amp;$AH$5&amp;A314-COUNTIFS($H$295:$H314,"&lt;&gt;CZ"),IF(AND(H313="CZ",H312="CZ",H311&lt;&gt;"CZ",H310="CZ",H314="CZ",AF314=AF310,AF313&lt;&gt;AF309,AF313&lt;&gt;AF315),A310-COUNTIFS($H$295:$H310,"&lt;&gt;CZ")&amp;$AH$5&amp;A314-COUNTIFS($H$295:$H314,"&lt;&gt;CZ"),IF(AND(H313="CZ",H312="CZ",H311="CZ",H310&lt;&gt;"CZ",H314="CZ",AF314=AF310,AF313&lt;&gt;AF309,AF313&lt;&gt;AF315),A311-COUNTIFS($H$295:$H310,"&lt;&gt;CZ")&amp;$AH$5&amp;A314-COUNTIFS($H$295:$H314,"&lt;&gt;CZ"),IF(AND(H313="CZ",H312="CZ",H311="CZ",H310="CZ",H314&lt;&gt;"CZ",AF314=AF310,AF313&lt;&gt;AF309,AF313&lt;&gt;AF315),A310-COUNTIFS($H$295:$H310,"&lt;&gt;CZ")&amp;$AH$5&amp;A314-COUNTIFS($H$295:$H314,"&lt;&gt;CZ"),IF(AND(H313="CZ",H312&lt;&gt;"CZ",H311="CZ",H310="CZ",H314&lt;&gt;"CZ",AF314=AF310,AF313&lt;&gt;AF309,AF313&lt;&gt;AF315),A310-COUNTIFS($H$295:$H310,"&lt;&gt;CZ")&amp;$AH$5&amp;A314-COUNTIFS($H$295:$H314,"&lt;&gt;CZ"),IF(AND(H313="CZ",H312&lt;&gt;"CZ",H311="CZ",H310&lt;&gt;"CZ",H314="CZ",AF314=AF310,AF313&lt;&gt;AF309,AF313&lt;&gt;AF315),A311-COUNTIFS($H$295:$H310,"&lt;&gt;CZ")&amp;$AH$5&amp;A314-COUNTIFS($H$295:$H314,"&lt;&gt;CZ"),IF(AND(H313="CZ",H312&lt;&gt;"CZ",H311&lt;&gt;"CZ",H310="CZ",H314="CZ",AF314=AF310,AF313&lt;&gt;AF309,AF313&lt;&gt;AF315),A310-COUNTIFS($H$295:$H310,"&lt;&gt;CZ")&amp;$AH$5&amp;A314-COUNTIFS($H$295:$H314,"&lt;&gt;CZ"),IF(AND(H313="CZ",H312&lt;&gt;"CZ",H311&lt;&gt;"CZ",H310&lt;&gt;"CZ",H314="CZ",AF314=AF310,AF313&lt;&gt;AF309,AF313&lt;&gt;AF315),A311-COUNTIFS($H$295:$H310,"&lt;&gt;CZ")&amp;$AH$5&amp;A314-COUNTIFS($H$295:$H314,"&lt;&gt;CZ"),IF(AND(H313="CZ",H312&lt;&gt;"CZ",H311&lt;&gt;"CZ",H310="CZ",H314&lt;&gt;"CZ",AF314=AF310,AF313&lt;&gt;AF309,AF313&lt;&gt;AF315),A310-COUNTIFS($H$295:$H310,"&lt;&gt;CZ")&amp;$AH$5&amp;A314-COUNTIFS($H$295:$H314,"&lt;&gt;CZ"),IF(AND(H313="CZ",H312&lt;&gt;"CZ",H311="CZ",H310&lt;&gt;"CZ",H314&lt;&gt;"CZ",AF314=AF310,AF313&lt;&gt;AF309,AF313&lt;&gt;AF315),A311-COUNTIFS($H$295:$H310,"&lt;&gt;CZ")&amp;$AH$5&amp;A314-COUNTIFS($H$295:$H314,"&lt;&gt;CZ"),IF(AND(H313="CZ",H312="CZ",H311&lt;&gt;"CZ",H310&lt;&gt;"CZ",H314&lt;&gt;"CZ",AF314=AF310,AF313&lt;&gt;AF309,AF313&lt;&gt;AF315),A311-COUNTIFS($H$295:$H310,"&lt;&gt;CZ")&amp;$AH$5&amp;A314-COUNTIFS($H$295:$H314,"&lt;&gt;CZ"),IF(AND(H313="CZ",H312="CZ",H311&lt;&gt;"CZ",H310&lt;&gt;"CZ",H314="CZ",AF314=AF310,AF313&lt;&gt;AF309,AF313&lt;&gt;AF315),A311-COUNTIFS($H$295:$H310,"&lt;&gt;CZ")&amp;$AH$5&amp;A314-COUNTIFS($H$295:$H314,"&lt;&gt;CZ"),IF(AND(H313="CZ",H312="CZ",H311&lt;&gt;"CZ",H310="CZ",H314&lt;&gt;"CZ",AF314=AF310,AF313&lt;&gt;AF309,AF313&lt;&gt;AF315),A310-COUNTIFS($H$295:$H310,"&lt;&gt;CZ")&amp;$AH$5&amp;A314-COUNTIFS($H$295:$H314,"&lt;&gt;CZ"),IF(AND(H313="CZ",H312="CZ",H311="CZ",H310&lt;&gt;"CZ",H314&lt;&gt;"CZ",AF314=AF310,AF313&lt;&gt;AF309,AF313&lt;&gt;AF315),A311-COUNTIFS($H$295:$H310,"&lt;&gt;CZ")&amp;$AH$5&amp;A314-COUNTIFS($H$295:$H314,"&lt;&gt;CZ"),IF(AND(H313="CZ",H312&lt;&gt;"CZ",H311&lt;&gt;"CZ",H310&lt;&gt;"CZ",H314&lt;&gt;"CZ",AF314=AF310,AF313&lt;&gt;AF309,AF313&lt;&gt;AF315),A311-COUNTIFS($H$295:$H310,"&lt;&gt;CZ"),IF(AND(H313="CZ",H312&lt;&gt;"CZ",H311="CZ",H314="CZ",H315="CZ",AF315=AF311,AF313&lt;&gt;AF310,AF313&lt;&gt;AF316),A311-COUNTIFS($H$295:$H311,"&lt;&gt;CZ")&amp;$AH$5&amp;A315-COUNTIFS($H$295:$H315,"&lt;&gt;CZ"),IF(AND(H313="CZ",H312="CZ",H311&lt;&gt;"CZ",H314="CZ",H315="CZ",AF315=AF311,AF313&lt;&gt;AF310,AF313&lt;&gt;AF316),A312-COUNTIFS($H$295:$H311,"&lt;&gt;CZ")&amp;$AH$5&amp;A315-COUNTIFS($H$295:$H315,"&lt;&gt;CZ"),IF(AND(H313="CZ",H312="CZ",H311="CZ",H314&lt;&gt;"CZ",H315="CZ",AF315=AF311,AF313&lt;&gt;AF310,AF313&lt;&gt;AF316),A311-COUNTIFS($H$295:$H311,"&lt;&gt;CZ")&amp;$AH$5&amp;A315-COUNTIFS($H$295:$H315,"&lt;&gt;CZ"),IF(AND(H313="CZ",H312="CZ",H311="CZ",H314="CZ",H315&lt;&gt;"CZ",AF315=AF311,AF313&lt;&gt;AF310,AF313&lt;&gt;AF316),A311-COUNTIFS($H$295:$H311,"&lt;&gt;CZ")&amp;$AH$5&amp;A315-COUNTIFS($H$295:$H315,"&lt;&gt;CZ"),IF(AND(H313="CZ",H312&lt;&gt;"CZ",H311="CZ",H314="CZ",H315&lt;&gt;"CZ",AF315=AF311,AF313&lt;&gt;AF310,AF313&lt;&gt;AF316),A311-COUNTIFS($H$295:$H311,"&lt;&gt;CZ")&amp;$AH$5&amp;A315-COUNTIFS($H$295:$H315,"&lt;&gt;CZ"),IF(AND(H313="CZ",H312&lt;&gt;"CZ",H311="CZ",H314&lt;&gt;"CZ",H315="CZ",AF315=AF311,AF313&lt;&gt;AF310,AF313&lt;&gt;AF316),A311-COUNTIFS($H$295:$H311,"&lt;&gt;CZ")&amp;$AH$5&amp;A315-COUNTIFS($H$295:$H315,"&lt;&gt;CZ"),IF(AND(H313="CZ",H312&lt;&gt;"CZ",H311&lt;&gt;"CZ",H314="CZ",H315="CZ",AF315=AF311,AF313&lt;&gt;AF310,AF313&lt;&gt;AF316),A312-COUNTIFS($H$295:$H311,"&lt;&gt;CZ")&amp;$AH$5&amp;A315-COUNTIFS($H$295:$H315,"&lt;&gt;CZ"),IF(AND(H313="CZ",H312&lt;&gt;"CZ",H311&lt;&gt;"CZ",H314&lt;&gt;"CZ",H315="CZ",AF315=AF311,AF313&lt;&gt;AF310,AF313&lt;&gt;AF316),A312-COUNTIFS($H$295:$H311,"&lt;&gt;CZ")&amp;$AH$5&amp;A315-COUNTIFS($H$295:$H315,"&lt;&gt;CZ"),IF(AND(H313="CZ",H312&lt;&gt;"CZ",H311&lt;&gt;"CZ",H314="CZ",H315&lt;&gt;"CZ",AF315=AF311,AF313&lt;&gt;AF310,AF313&lt;&gt;AF316),A312-COUNTIFS($H$295:$H311,"&lt;&gt;CZ")&amp;$AH$5&amp;A315-COUNTIFS($H$295:$H315,"&lt;&gt;CZ"),IF(AND(H313="CZ",H312&lt;&gt;"CZ",H311="CZ",H314&lt;&gt;"CZ",H315&lt;&gt;"CZ",AF315=AF311,AF313&lt;&gt;AF310,AF313&lt;&gt;AF316),A311-COUNTIFS($H$295:$H311,"&lt;&gt;CZ")&amp;$AH$5&amp;A315-COUNTIFS($H$295:$H315,"&lt;&gt;CZ"),IF(AND(H313="CZ",H312="CZ",H311&lt;&gt;"CZ",H314&lt;&gt;"CZ",H315&lt;&gt;"CZ",AF315=AF311,AF313&lt;&gt;AF310,AF313&lt;&gt;AF316),A312-COUNTIFS($H$295:$H311,"&lt;&gt;CZ")&amp;$AH$5&amp;A315-COUNTIFS($H$295:$H315,"&lt;&gt;CZ"),IF(AND(H313="CZ",H312="CZ",H311&lt;&gt;"CZ",H314&lt;&gt;"CZ",H315="CZ",AF315=AF311,AF313&lt;&gt;AF310,AF313&lt;&gt;AF316),A312-COUNTIFS($H$295:$H311,"&lt;&gt;CZ")&amp;$AH$5&amp;A315-COUNTIFS($H$295:$H315,"&lt;&gt;CZ"),IF(AND(H313="CZ",H312="CZ",H311&lt;&gt;"CZ",H314="CZ",H315&lt;&gt;"CZ",AF315=AF311,AF313&lt;&gt;AF310,AF313&lt;&gt;AF316),A312-COUNTIFS($H$295:$H311,"&lt;&gt;CZ")&amp;$AH$5&amp;A315-COUNTIFS($H$295:$H315,"&lt;&gt;CZ"),IF(AND(H313="CZ",H312="CZ",H311="CZ",H314&lt;&gt;"CZ",H315&lt;&gt;"CZ",AF315=AF311,AF313&lt;&gt;AF310,AF313&lt;&gt;AF316),A311-COUNTIFS($H$295:$H311,"&lt;&gt;CZ")&amp;$AH$5&amp;A315-COUNTIFS($H$295:$H315,"&lt;&gt;CZ"),""))))))))))))))))))))))))))))))))))))))))))))))))</f>
        <v/>
      </c>
      <c r="AK313" s="102" t="str">
        <f>IF(AI313&lt;&gt;"","",IF(AJ313&lt;&gt;"","",IF(AND(H312="CZ",H311&lt;&gt;"CZ",H310&lt;&gt;"CZ",H313&lt;&gt;"CZ",H314&lt;&gt;"CZ",AF314=AF310,AF312&lt;&gt;AF309,AF312&lt;&gt;AF315),A311-COUNTIFS($H$295:$H310,"&lt;&gt;CZ"),IF(AND(H313="CZ",H312&lt;&gt;"CZ",H314="CZ",H315="CZ",H316="CZ",AF316=AF312,AF313&lt;&gt;AF311,AF313&lt;&gt;AF317),A313-COUNTIFS($H$295:$H312,"&lt;&gt;CZ")&amp;$AH$5&amp;A316-COUNTIFS($H$295:$H316,"&lt;&gt;CZ"),IF(AND(H313="CZ",H312="CZ",H314&lt;&gt;"CZ",H315="CZ",H316="CZ",AF316=AF312,AF313&lt;&gt;AF311,AF313&lt;&gt;AF317),A312-COUNTIFS($H$295:$H312,"&lt;&gt;CZ")&amp;$AH$5&amp;A316-COUNTIFS($H$295:$H316,"&lt;&gt;CZ"),IF(AND(H313="CZ",H312="CZ",H314="CZ",H315&lt;&gt;"CZ",H316="CZ",AF316=AF312,AF313&lt;&gt;AF311,AF313&lt;&gt;AF317),A312-COUNTIFS($H$295:$H312,"&lt;&gt;CZ")&amp;$AH$5&amp;A316-COUNTIFS($H$295:$H316,"&lt;&gt;CZ"),IF(AND(H313="CZ",H312="CZ",H314="CZ",H315="CZ",H316&lt;&gt;"CZ",AF316=AF312,AF313&lt;&gt;AF311,AF313&lt;&gt;AF317),A312-COUNTIFS($H$295:$H312,"&lt;&gt;CZ")&amp;$AH$5&amp;A316-COUNTIFS($H$295:$H316,"&lt;&gt;CZ"),IF(AND(H313="CZ",H312&lt;&gt;"CZ",H314="CZ",H315="CZ",H316&lt;&gt;"CZ",AF316=AF312,AF313&lt;&gt;AF311,AF313&lt;&gt;AF317),A313-COUNTIFS($H$295:$H312,"&lt;&gt;CZ")&amp;$AH$5&amp;A316-COUNTIFS($H$295:$H316,"&lt;&gt;CZ"),IF(AND(H313="CZ",H312&lt;&gt;"CZ",H314="CZ",H315&lt;&gt;"CZ",H316="CZ",AF316=AF312,AF313&lt;&gt;AF311,AF313&lt;&gt;AF317),A313-COUNTIFS($H$295:$H312,"&lt;&gt;CZ")&amp;$AH$5&amp;A316-COUNTIFS($H$295:$H316,"&lt;&gt;CZ"),IF(AND(H313="CZ",H312&lt;&gt;"CZ",H314&lt;&gt;"CZ",H315="CZ",H316="CZ",AF316=AF312,AF313&lt;&gt;AF311,AF313&lt;&gt;AF317),A313-COUNTIFS($H$295:$H312,"&lt;&gt;CZ")&amp;$AH$5&amp;A316-COUNTIFS($H$295:$H316,"&lt;&gt;CZ"),IF(AND(H313="CZ",H312&lt;&gt;"CZ",H314&lt;&gt;"CZ",H315&lt;&gt;"CZ",H316="CZ",AF316=AF312,AF313&lt;&gt;AF311,AF313&lt;&gt;AF317),A313-COUNTIFS($H$295:$H312,"&lt;&gt;CZ")&amp;$AH$5&amp;A316-COUNTIFS($H$295:$H316,"&lt;&gt;CZ"),IF(AND(H313="CZ",H312&lt;&gt;"CZ",H314&lt;&gt;"CZ",H315&lt;&gt;"CZ",H316&lt;&gt;"CZ",AF316=AF312,AF313&lt;&gt;AF311,AF313&lt;&gt;AF317),A316-COUNTIFS($H$295:$H316,"&lt;&gt;CZ"),IF(AND(H313="CZ",H312&lt;&gt;"CZ",H314&lt;&gt;"CZ",H315="CZ",H316&lt;&gt;"CZ",AF316=AF312,AF313&lt;&gt;AF311,AF313&lt;&gt;AF317),A313-COUNTIFS($H$295:$H312,"&lt;&gt;CZ")&amp;$AH$5&amp;A316-COUNTIFS($H$295:$H316,"&lt;&gt;CZ"),IF(AND(H313="CZ",H312="CZ",H314="CZ",H315&lt;&gt;"CZ",H316&lt;&gt;"CZ",AF316=AF312,AF313&lt;&gt;AF311,AF313&lt;&gt;AF317),A312-COUNTIFS($H$295:$H312,"&lt;&gt;CZ")&amp;$AH$5&amp;A316-COUNTIFS($H$295:$H316,"&lt;&gt;CZ"),IF(AND(H313="CZ",H312="CZ",H314&lt;&gt;"CZ",H315&lt;&gt;"CZ",H316&lt;&gt;"CZ",AF316=AF312,AF313&lt;&gt;AF311,AF313&lt;&gt;AF317),A312-COUNTIFS($H$295:$H312,"&lt;&gt;CZ")&amp;$AH$5&amp;A316-COUNTIFS($H$295:$H316,"&lt;&gt;CZ"),IF(AND(H313="CZ",H312="CZ",H314&lt;&gt;"CZ",H315&lt;&gt;"CZ",H316="CZ",AF316=AF312,AF313&lt;&gt;AF311,AF313&lt;&gt;AF317),A312-COUNTIFS($H$295:$H312,"&lt;&gt;CZ")&amp;$AH$5&amp;A316-COUNTIFS($H$295:$H316,"&lt;&gt;CZ"),IF(AND(H313="CZ",H312="CZ",H314&lt;&gt;"CZ",H315="CZ",H316&lt;&gt;"CZ",AF316=AF312,AF313&lt;&gt;AF311,AF313&lt;&gt;AF317),A312-COUNTIFS($H$295:$H312,"&lt;&gt;CZ")&amp;$AH$5&amp;A316-COUNTIFS($H$295:$H316,"&lt;&gt;CZ"),IF(AND(H313="CZ",H312&lt;&gt;"CZ",H314="CZ",H315&lt;&gt;"CZ",H316&lt;&gt;"CZ",AF316=AF312,AF313&lt;&gt;AF311,AF313&lt;&gt;AF317),A313-COUNTIFS($H$295:$H312,"&lt;&gt;CZ")&amp;$AH$5&amp;A316-COUNTIFS($H$295:$H316,"&lt;&gt;CZ"),IF(AND(H313="CZ",H314&lt;&gt;"CZ",H315="CZ",H316="CZ",H317="CZ",AF313=AF317,AF313&lt;&gt;AF312,AF313&lt;&gt;AF318),A313-COUNTIFS($H$295:$H313,"&lt;&gt;CZ")&amp;$AH$5&amp;A317-COUNTIFS($H$295:$H317,"&lt;&gt;CZ"),IF(AND(H313="CZ",H314="CZ",H315&lt;&gt;"CZ",H316="CZ",H317="CZ",AF313=AF317,AF313&lt;&gt;AF312,AF313&lt;&gt;AF318),A313-COUNTIFS($H$295:$H313,"&lt;&gt;CZ")&amp;$AH$5&amp;A317-COUNTIFS($H$295:$H317,"&lt;&gt;CZ"),IF(AND(H313="CZ",H314="CZ",H315="CZ",H316&lt;&gt;"CZ",H317="CZ",AF313=AF317,AF313&lt;&gt;AF312,AF313&lt;&gt;AF318),A313-COUNTIFS($H$295:$H313,"&lt;&gt;CZ")&amp;$AH$5&amp;A317-COUNTIFS($H$295:$H317,"&lt;&gt;CZ"),IF(AND(H313="CZ",H314="CZ",H315="CZ",H316="CZ",H317&lt;&gt;"CZ",AF313=AF317,AF313&lt;&gt;AF312,AF313&lt;&gt;AF318),A313-COUNTIFS($H$295:$H313,"&lt;&gt;CZ")&amp;$AH$5&amp;A317-COUNTIFS($H$295:$H317,"&lt;&gt;CZ"),IF(AND(H313="CZ",H312&lt;&gt;"CZ",H311="CZ",H310="CZ",H314&lt;&gt;"CZ",AF314=AF310,AF313&lt;&gt;AF309,AF313&lt;&gt;AF315),A310-COUNTIFS($H$295:$H310,"&lt;&gt;CZ")&amp;$AH$5&amp;A314-COUNTIFS($H$295:$H314,"&lt;&gt;CZ"),IF(AND(H313="CZ",H314&lt;&gt;"CZ",H315="CZ",H316="CZ",H317&lt;&gt;"CZ",AF313=AF317,AF313&lt;&gt;AF312,AF313&lt;&gt;AF318),A313-COUNTIFS($H$295:$H313,"&lt;&gt;CZ")&amp;$AH$5&amp;A317-COUNTIFS($H$295:$H317,"&lt;&gt;CZ"),IF(AND(H313="CZ",H314&lt;&gt;"CZ",H315="CZ",H316&lt;&gt;"CZ",H317="CZ",AF313=AF317,AF313&lt;&gt;AF312,AF313&lt;&gt;AF318),A313-COUNTIFS($H$295:$H313,"&lt;&gt;CZ")&amp;$AH$5&amp;A317-COUNTIFS($H$295:$H317,"&lt;&gt;CZ"),IF(AND(H313="CZ",H314&lt;&gt;"CZ",H315&lt;&gt;"CZ",H316="CZ",H317="CZ",AF313=AF317,AF313&lt;&gt;AF312,AF313&lt;&gt;AF318),A313-COUNTIFS($H$295:$H313,"&lt;&gt;CZ")&amp;$AH$5&amp;A317-COUNTIFS($H$295:$H317,"&lt;&gt;CZ"),IF(AND(H313="CZ",H314&lt;&gt;"CZ",H315&lt;&gt;"CZ",H316&lt;&gt;"CZ",H317="CZ",AF313=AF317,AF313&lt;&gt;AF312,AF313&lt;&gt;AF318),A313-COUNTIFS($H$295:$H313,"&lt;&gt;CZ")&amp;$AH$5&amp;A317-COUNTIFS($H$295:$H317,"&lt;&gt;CZ"),IF(AND(H313="CZ",H314&lt;&gt;"CZ",H315&lt;&gt;"CZ",H316="CZ",H317&lt;&gt;"CZ",AF313=AF317,AF313&lt;&gt;AF312,AF313&lt;&gt;AF318),A313-COUNTIFS($H$295:$H313,"&lt;&gt;CZ")&amp;$AH$5&amp;A317-COUNTIFS($H$295:$H317,"&lt;&gt;CZ"),IF(AND(H313="CZ",H314&lt;&gt;"CZ",H315="CZ",H316&lt;&gt;"CZ",H317&lt;&gt;"CZ",AF313=AF317,AF313&lt;&gt;AF312,AF313&lt;&gt;AF318),A313-COUNTIFS($H$295:$H313,"&lt;&gt;CZ")&amp;$AH$5&amp;A317-COUNTIFS($H$295:$H317,"&lt;&gt;CZ"),IF(AND(H313="CZ",H314="CZ",H315&lt;&gt;"CZ",H316&lt;&gt;"CZ",H317&lt;&gt;"CZ",AF313=AF317,AF313&lt;&gt;AF312,AF313&lt;&gt;AF318),A313-COUNTIFS($H$295:$H313,"&lt;&gt;CZ")&amp;$AH$5&amp;A317-COUNTIFS($H$295:$H317,"&lt;&gt;CZ"),IF(AND(H313="CZ",H314="CZ",H315="CZ",H316&lt;&gt;"CZ",H317&lt;&gt;"CZ",AF313=AF317,AF313&lt;&gt;AF312,AF313&lt;&gt;AF318),A313-COUNTIFS($H$295:$H313,"&lt;&gt;CZ")&amp;$AH$5&amp;A317-COUNTIFS($H$295:$H317,"&lt;&gt;CZ"),IF(AND(H313="CZ",H314="CZ",H315&lt;&gt;"CZ",H316="CZ",H317&lt;&gt;"CZ",AF313=AF317,AF313&lt;&gt;AF312,AF313&lt;&gt;AF318),A313-COUNTIFS($H$295:$H313,"&lt;&gt;CZ")&amp;$AH$5&amp;A317-COUNTIFS($H$295:$H317,"&lt;&gt;CZ"),IF(AND(H313="CZ",H314="CZ",H315="CZ",H316&lt;&gt;"CZ",H317&lt;&gt;"CZ",AF313=AF317,AF313&lt;&gt;AF312,AF313&lt;&gt;AF318),A313-COUNTIFS($H$295:$H313,"&lt;&gt;CZ")&amp;$AH$5&amp;A317-COUNTIFS($H$295:$H317,"&lt;&gt;CZ"),IF(AND(H313="CZ",H314="CZ",H315&lt;&gt;"CZ",H316&lt;&gt;"CZ",H317&lt;&gt;"CZ",AF313=AF317,AF313&lt;&gt;AF312,AF313&lt;&gt;AF318),A317-COUNTIFS($H$295:$H317,"&lt;&gt;CZ"),""))))))))))))))))))))))))))))))))))</f>
        <v/>
      </c>
      <c r="AL313" s="120" t="str">
        <f t="shared" si="19"/>
        <v/>
      </c>
    </row>
    <row r="314" spans="1:38" s="104" customFormat="1" ht="15" hidden="1" customHeight="1">
      <c r="A314" s="105">
        <f t="shared" si="20"/>
        <v>20</v>
      </c>
      <c r="B314" s="106" t="e">
        <f>IF(VLOOKUP(A314,[1]CHLAPCI!$D$216:$G$265,4,FALSE)&gt;0,VLOOKUP(A314,[1]CHLAPCI!$D$216:$G$265,4,FALSE),"")</f>
        <v>#N/A</v>
      </c>
      <c r="C314" s="107" t="str">
        <f>IF(ISNUMBER(B314),VLOOKUP(B314,[1]CHLAPCI!$G:$AB,2,FALSE),"")</f>
        <v/>
      </c>
      <c r="D314" s="107" t="str">
        <f>IF(ISNUMBER(B314),VLOOKUP(B314,[1]CHLAPCI!$G:$AB,3,FALSE),"")</f>
        <v/>
      </c>
      <c r="E314" s="106" t="str">
        <f>IF(ISNUMBER(B314),VLOOKUP(B314,[1]CHLAPCI!$G:$AB,4,FALSE),"")</f>
        <v/>
      </c>
      <c r="F314" s="108"/>
      <c r="G314" s="109" t="str">
        <f>IF(ISNUMBER(B314),VLOOKUP(B314,[1]CHLAPCI!$G:$AB,6,FALSE),"")</f>
        <v/>
      </c>
      <c r="H314" s="110" t="str">
        <f>IF(ISNUMBER(B314),VLOOKUP(B314,[1]CHLAPCI!$G:$AF,23,FALSE),"")</f>
        <v/>
      </c>
      <c r="I314" s="171"/>
      <c r="J314" s="112" t="str">
        <f t="shared" si="21"/>
        <v/>
      </c>
      <c r="K314" s="111"/>
      <c r="L314" s="112" t="str">
        <f t="shared" si="22"/>
        <v/>
      </c>
      <c r="M314" s="111"/>
      <c r="N314" s="112" t="str">
        <f t="shared" si="23"/>
        <v/>
      </c>
      <c r="O314" s="111"/>
      <c r="P314" s="112" t="str">
        <f t="shared" si="24"/>
        <v/>
      </c>
      <c r="Q314" s="111"/>
      <c r="R314" s="112" t="str">
        <f t="shared" si="25"/>
        <v/>
      </c>
      <c r="S314" s="113"/>
      <c r="T314" s="112" t="str">
        <f t="shared" si="26"/>
        <v/>
      </c>
      <c r="U314" s="111"/>
      <c r="V314" s="112" t="str">
        <f t="shared" si="27"/>
        <v/>
      </c>
      <c r="W314" s="111"/>
      <c r="X314" s="112" t="str">
        <f t="shared" si="28"/>
        <v/>
      </c>
      <c r="Y314" s="111"/>
      <c r="Z314" s="112" t="str">
        <f t="shared" si="29"/>
        <v/>
      </c>
      <c r="AA314" s="111"/>
      <c r="AB314" s="112" t="str">
        <f t="shared" si="30"/>
        <v/>
      </c>
      <c r="AC314" s="111"/>
      <c r="AD314" s="112" t="str">
        <f t="shared" si="31"/>
        <v/>
      </c>
      <c r="AE314" s="116">
        <f t="shared" si="32"/>
        <v>0</v>
      </c>
      <c r="AF314" s="117" t="str">
        <f t="shared" si="33"/>
        <v/>
      </c>
      <c r="AG314" s="118" t="str">
        <f t="shared" si="34"/>
        <v/>
      </c>
      <c r="AH314" s="100" t="str">
        <f t="shared" ca="1" si="18"/>
        <v/>
      </c>
      <c r="AI314" s="119" t="str">
        <f>IF(H314="","",IF(H314&lt;&gt;"CZ","NE",IF(AND(H314="CZ",AF313&lt;&gt;AF314,AF314&lt;&gt;AF315),A314-COUNTIF($H$295:$H314,"&lt;&gt;CZ"),IF(AND(H314="CZ",H313="CZ",AF314=AF313,AF314&lt;&gt;AF312,AF314&lt;&gt;AF315),A313-COUNTIF($H$295:$H314,"&lt;&gt;CZ")&amp;$AH$5&amp;A314-COUNTIF($H$295:$H314,"&lt;&gt;CZ"),IF(AND(H314="CZ",H315="CZ",AF314&lt;&gt;AF313,AF314=AF315,AF314&lt;&gt;AF316),A314-COUNTIF($H$295:$H314,"&lt;&gt;CZ")&amp;$AH$5&amp;A315-COUNTIF($H$295:$H315,"&lt;&gt;CZ"),IF(AND(H314="CZ",H313="CZ",H312="CZ",AF314=AF312,AF314&lt;&gt;AF311,AF314&lt;&gt;AF315),A312-COUNTIF($H$295:$H314,"&lt;&gt;CZ")&amp;$AH$5&amp;A314-COUNTIF($H$295:$H314,"&lt;&gt;CZ"),IF(AND(H314="CZ",H313="CZ",H315="CZ",AF315=AF313,AF314&lt;&gt;AF312,AF314&lt;&gt;AF316),A313-COUNTIF($H$295:$H313,"&lt;&gt;CZ")&amp;$AH$5&amp;A315-COUNTIF($H$295:$H315,"&lt;&gt;CZ"),IF(AND(H314="CZ",H315="CZ",H316="CZ",AF314&lt;&gt;AF313,AF314=AF316,AF314&lt;&gt;AF317),A314-COUNTIF($H$295:$H314,"&lt;&gt;CZ")&amp;$AH$5&amp;A316-COUNTIF($H$295:$H316,"&lt;&gt;CZ"),IF(AND(H314="CZ",H313="CZ",H312="CZ",H311="CZ",AF314=AF311,AF314&lt;&gt;AF310,AF314&lt;&gt;AF315),A311-COUNTIF($H$295:$H311,"&lt;&gt;CZ")&amp;$AH$5&amp;A314-COUNTIF($H$295:$H314,"&lt;&gt;CZ"),IF(AND(H314="CZ",H313="CZ",H312="CZ",H315="CZ",AF315=AF312,AF314&lt;&gt;AF311,AF314&lt;&gt;AF316),A312-COUNTIF($H$295:$H312,"&lt;&gt;CZ")&amp;$AH$5&amp;A315-COUNTIF($H$295:$H315,"&lt;&gt;CZ"),IF(AND(H314="CZ",H313="CZ",H315="CZ",H316="CZ",AF316=AF313,AF314&lt;&gt;AF312,AF314&lt;&gt;AF317),A313-COUNTIF($H$295:$H313,"&lt;&gt;CZ")&amp;$AH$5&amp;A316-COUNTIF($H$295:$H316,"&lt;&gt;CZ"),IF(AND(H314="CZ",H315="CZ",H316="CZ",H317="CZ",AF314&lt;&gt;AF313,AF314=AF317,AF314&lt;&gt;AF318),A314-COUNTIF($H$295:$H314,"&lt;&gt;CZ")&amp;$AH$5&amp;A317-COUNTIF($H$295:$H317,"&lt;&gt;CZ"),IF(AND(H314="CZ",H313="CZ",H312="CZ",H311="CZ",H310="CZ",AF314=AF310,AF314&lt;&gt;AF309,AF314&lt;&gt;AF315),A310-COUNTIF($H$295:$H310,"&lt;&gt;CZ")&amp;$AH$5&amp;A314-COUNTIF($H$295:$H314,"&lt;&gt;CZ"),IF(AND(H314="CZ",H313="CZ",H312="CZ",H311="CZ",H315="CZ",AF315=AF311,AF314&lt;&gt;AF310,AF314&lt;&gt;AF316),A311-COUNTIF($H$295:$H311,"&lt;&gt;CZ")&amp;$AH$5&amp;A315-COUNTIF($H$295:$H315,"&lt;&gt;CZ"),IF(AND(H314="CZ",H313="CZ",H312="CZ",H315="CZ",H316="CZ",AF316=AF312,AF314&lt;&gt;AF311,AF314&lt;&gt;AF317),A312-COUNTIF($H$295:$H312,"&lt;&gt;CZ")&amp;$AH$5&amp;A316-COUNTIF($H$295:$H316,"&lt;&gt;CZ"),IF(AND(H314="CZ",H313="CZ",H315="CZ",H316="CZ",H317="CZ",AF317=AF313,AF314&lt;&gt;AF312,AF314&lt;&gt;AF318),A313-COUNTIF($H$295:$H313,"&lt;&gt;CZ")&amp;$AH$5&amp;A317-COUNTIF($H$295:$H317,"&lt;&gt;CZ"),IF(AND(H314="CZ",H315="CZ",H316="CZ",H317="CZ",H318="CZ",AF314&lt;&gt;AF313,AF314=AF318,AF314&lt;&gt;AF319),A314-COUNTIF($H$295:$H314,"&lt;&gt;CZ")&amp;$AH$5&amp;A318-COUNTIF($H$295:$H318,"&lt;&gt;CZ"),IF(AND(H314="CZ",H313&lt;&gt;"CZ",AF314=AF313,AF314&lt;&gt;AF312,AF314&lt;&gt;AF315),A314-COUNTIF($H$295:$H314,"&lt;&gt;CZ"),IF(AND(H314="CZ",H315&lt;&gt;"CZ",AF314&lt;&gt;AF313,AF314=AF315,AF314&lt;&gt;AF316),A314-COUNTIF($H$295:$H314,"&lt;&gt;CZ"),IF(AND(H314="CZ",H313&lt;&gt;"CZ",H312="CZ",AF314=AF312,AF314&lt;&gt;AF311,AF314&lt;&gt;AF315),A312-COUNTIF($H$295:$H312,"&lt;&gt;CZ")&amp;$AH$5&amp;A314-COUNTIF($H$295:$H314,"&lt;&gt;CZ"),IF(AND(H314="CZ",H313="CZ",H312&lt;&gt;"CZ",AF314=AF312,AF314&lt;&gt;AF311,AF314&lt;&gt;AF315),A313-COUNTIF($H$295:$H312,"&lt;&gt;CZ")&amp;$AH$5&amp;A314-COUNTIF($H$295:$H314,"&lt;&gt;CZ"),IF(AND(H314="CZ",H313&lt;&gt;"CZ",H312&lt;&gt;"CZ",AF314=AF312,AF314&lt;&gt;AF311,AF314&lt;&gt;AF315),A314-COUNTIF($H$295:$H314,"&lt;&gt;CZ"),IF(AND(H314="CZ",H313&lt;&gt;"CZ",H315="CZ",AF314=AF313,AF314&lt;&gt;AF312,AF314=AF315,AF314&lt;&gt;AF316),A314-COUNTIF($H$295:$H313,"&lt;&gt;CZ")&amp;$AH$5&amp;A315-COUNTIF($H$295:$H315,"&lt;&gt;CZ"),IF(AND(H314="CZ",H313="CZ",H315&lt;&gt;"CZ",AF315=AF313,AF314&lt;&gt;AF312,AF314&lt;&gt;AF316),A313-COUNTIF($H$295:$H313,"&lt;&gt;CZ")&amp;$AH$5&amp;A315-COUNTIF($H$295:$H315,"&lt;&gt;CZ"),IF(AND(H314="CZ",H313&lt;&gt;"CZ",H315&lt;&gt;"CZ",AF315=AF313,AF314&lt;&gt;AF312,AF314&lt;&gt;AF316),A314-COUNTIF($H$295:$H313,"&lt;&gt;CZ"),IF(AND(H314="CZ",H315&lt;&gt;"CZ",H316="CZ",AF314&lt;&gt;AF313,AF314=AF316,AF314&lt;&gt;AF317),A314-COUNTIF($H$295:$H314,"&lt;&gt;CZ")&amp;$AH$5&amp;A316-COUNTIF($H$295:$H316,"&lt;&gt;CZ"),IF(AND(H314="CZ",H315="CZ",H316&lt;&gt;"CZ",AF314&lt;&gt;AF313,AF314=AF316,AF314&lt;&gt;AF317),A314-COUNTIF($H$295:$H314,"&lt;&gt;CZ")&amp;$AH$5&amp;A316-COUNTIF($H$295:$H316,"&lt;&gt;CZ"),IF(AND(H314="CZ",H315&lt;&gt;"CZ",H316&lt;&gt;"CZ",AF314&gt;0,AF314&lt;&gt;AF313,AF314=AF316,AF314&lt;&gt;AF317),A314-COUNTIF($H$295:$H314,"&lt;&gt;CZ"),IF(AND(H314="CZ",H313&lt;&gt;"CZ",H312="CZ",H311="CZ",AF314=AF311,AF314&lt;&gt;AF310,AF314&lt;&gt;AF315),A311-COUNTIF($H$295:$H311,"&lt;&gt;CZ")&amp;$AH$5&amp;A314-COUNTIF($H$295:$H314,"&lt;&gt;CZ"),IF(AND(H314="CZ",H313="CZ",H312&lt;&gt;"CZ",H311="CZ",AF314=AF311,AF314&lt;&gt;AF310,AF314&lt;&gt;AF315),A311-COUNTIF($H$295:$H311,"&lt;&gt;CZ")&amp;$AH$5&amp;A314-COUNTIF($H$295:$H314,"&lt;&gt;CZ"),IF(AND(H314="CZ",H313="CZ",H312="CZ",H311&lt;&gt;"CZ",AF314=AF311,AF314&lt;&gt;AF310,AF314&lt;&gt;AF315),A312-COUNTIF($H$295:$H311,"&lt;&gt;CZ")&amp;$AH$5&amp;A314-COUNTIF($H$295:$H314,"&lt;&gt;CZ"),IF(AND(H314="CZ",H313&lt;&gt;"CZ",H312&lt;&gt;"CZ",H311="CZ",AF314=AF311,AF314&lt;&gt;AF310,AF314&lt;&gt;AF315),A311-COUNTIF($H$295:$H311,"&lt;&gt;CZ")&amp;$AH$5&amp;A314-COUNTIF($H$295:$H314,"&lt;&gt;CZ"),IF(AND(H314="CZ",H313&lt;&gt;"CZ",H312="CZ",H311&lt;&gt;"CZ",AF314=AF311,AF314&lt;&gt;AF310,AF314&lt;&gt;AF315),A312-COUNTIF($H$295:$H311,"&lt;&gt;CZ")&amp;$AH$5&amp;A314-COUNTIF($H$295:$H314,"&lt;&gt;CZ"),IF(AND(H314="CZ",H313="CZ",H312&lt;&gt;"CZ",H311&lt;&gt;"CZ",AF314=AF311,AF314&lt;&gt;AF310,AF314&lt;&gt;AF315),A312-COUNTIF($H$295:$H311,"&lt;&gt;CZ")&amp;$AH$5&amp;A314-COUNTIF($H$295:$H314,"&lt;&gt;CZ"),IF(AND(H314="CZ",H313&lt;&gt;"CZ",H312&lt;&gt;"CZ",H311&lt;&gt;"CZ",AF314=AF311,AF314&lt;&gt;AF310,AF314&lt;&gt;AF315),A314-COUNTIF($H$295:$H314,"&lt;&gt;CZ"),IF(AND(H314="CZ",H313="CZ",H312&lt;&gt;"CZ",H315="CZ",AF314=AF312,AF314&lt;&gt;AF311,AF314=AF315,AF314&lt;&gt;AF316),A313-COUNTIF($H$295:$H312,"&lt;&gt;CZ")&amp;$AH$5&amp;A315-COUNTIF($H$295:$H315,"&lt;&gt;CZ"),IF(AND(H314="CZ",H313="CZ",H312="CZ",H315&lt;&gt;"CZ",AF314=AF312,AF314&lt;&gt;AF311,AF314=AF315,AF314&lt;&gt;AF316),A312-COUNTIF($H$295:$H312,"&lt;&gt;CZ")&amp;$AH$5&amp;A315-COUNTIF($H$295:$H315,"&lt;&gt;CZ"),IF(AND(H314="CZ",H313&lt;&gt;"CZ",H312&lt;&gt;"CZ",H315="CZ",AF314=AF312,AF314&lt;&gt;AF311,AF314=AF315,AF314&lt;&gt;AF316),A313-COUNTIF($H$295:$H312,"&lt;&gt;CZ")&amp;$AH$5&amp;A315-COUNTIF($H$295:$H315,"&lt;&gt;CZ"),IF(AND(H314="CZ",H313&lt;&gt;"CZ",H312="CZ",H315="CZ",AF314=AF312,AF314&lt;&gt;AF311,AF314=AF315,AF314&lt;&gt;AF316),A312-COUNTIF($H$295:$H312,"&lt;&gt;CZ")&amp;$AH$5&amp;A315-COUNTIF($H$295:$H315,"&lt;&gt;CZ"),IF(AND(H314="CZ",H313&lt;&gt;"CZ",H312="CZ",H315&lt;&gt;"CZ",AF314=AF312,AF314&lt;&gt;AF311,AF314=AF315,AF314&lt;&gt;AF316),A312-COUNTIF($H$295:$H312,"&lt;&gt;CZ")&amp;$AH$5&amp;A315-COUNTIF($H$295:$H315,"&lt;&gt;CZ"),IF(AND(H314="CZ",H313="CZ",H312&lt;&gt;"CZ",H315&lt;&gt;"CZ",AF315=AF312,AF314&lt;&gt;AF311,AF314&lt;&gt;AF316),A313-COUNTIF($H$295:$H312,"&lt;&gt;CZ")&amp;$AH$5&amp;A315-COUNTIF($H$295:$H315,"&lt;&gt;CZ"),IF(AND(H314="CZ",H313&lt;&gt;"CZ",H312&lt;&gt;"CZ",H315&lt;&gt;"CZ",AF315=AF312,AF314&lt;&gt;AF311,AF314&lt;&gt;AF316),A313-COUNTIF($H$295:$H312,"&lt;&gt;CZ"),IF(AND(H314="CZ",H313&lt;&gt;"CZ",H315="CZ",H316="CZ",AF316=AF313,AF314&lt;&gt;AF312,AF314&lt;&gt;AF317),A314-COUNTIF($H$295:$H313,"&lt;&gt;CZ")&amp;$AH$5&amp;A316-COUNTIF($H$295:$H316,"&lt;&gt;CZ"),IF(AND(H314="CZ",H313="CZ",H315&lt;&gt;"CZ",H316="CZ",AF316=AF313,AF314&lt;&gt;AF312,AF314&lt;&gt;AF317),A313-COUNTIF($H$295:$H313,"&lt;&gt;CZ")&amp;$AH$5&amp;A316-COUNTIF($H$295:$H316,"&lt;&gt;CZ"),IF(AND(H314="CZ",H313="CZ",H315="CZ",H316&lt;&gt;"CZ",AF316=AF313,AF314&lt;&gt;AF312,AF314&lt;&gt;AF317),A313-COUNTIF($H$295:$H313,"&lt;&gt;CZ")&amp;$AH$5&amp;A316-COUNTIF($H$295:$H316,"&lt;&gt;CZ"),IF(AND(H314="CZ",H313&lt;&gt;"CZ",H315&lt;&gt;"CZ",H316="CZ",AF316=AF313,AF314&lt;&gt;AF312,AF314&lt;&gt;AF317),A314-COUNTIF($H$295:$H313,"&lt;&gt;CZ")&amp;$AH$5&amp;A316-COUNTIF($H$295:$H316,"&lt;&gt;CZ"),IF(AND(H314="CZ",H313&lt;&gt;"CZ",H315="CZ",H316&lt;&gt;"CZ",AF316=AF313,AF314&lt;&gt;AF312,AF314&lt;&gt;AF317),A314-COUNTIF($H$295:$H313,"&lt;&gt;CZ")&amp;$AH$5&amp;A316-COUNTIF($H$295:$H316,"&lt;&gt;CZ"),IF(AND(H314="CZ",H313="CZ",H315&lt;&gt;"CZ",H316&lt;&gt;"CZ",AF316=AF313,AF314&lt;&gt;AF312,AF314&lt;&gt;AF317),A313-COUNTIF($H$295:$H313,"&lt;&gt;CZ")&amp;$AH$5&amp;A316-COUNTIF($H$295:$H316,"&lt;&gt;CZ"),IF(AND(H314="CZ",H313&lt;&gt;"CZ",H315&lt;&gt;"CZ",H316&lt;&gt;"CZ",AF316=AF313,AF314&lt;&gt;AF312,AF314&lt;&gt;AF317),A314-COUNTIF($H$295:$H313,"&lt;&gt;CZ"),IF(AND(H314="CZ",H315="CZ",H316="CZ",H317&lt;&gt;"CZ",AF314&lt;&gt;AF313,AF314=AF317,AF314&lt;&gt;AF318),A314-COUNTIF($H$295:$H314,"&lt;&gt;CZ")&amp;$AH$5&amp;A317-COUNTIF($H$295:$H317,"&lt;&gt;CZ"),IF(AND(H314="CZ",H315="CZ",H316&lt;&gt;"CZ",H317="CZ",AF314&lt;&gt;AF313,AF314=AF317,AF314&lt;&gt;AF318),A314-COUNTIF($H$295:$H314,"&lt;&gt;CZ")&amp;$AH$5&amp;A317-COUNTIF($H$295:$H317,"&lt;&gt;CZ"),IF(AND(H314="CZ",H315&lt;&gt;"CZ",H316="CZ",H317="CZ",AF314&lt;&gt;AF313,AF314=AF317,AF314&lt;&gt;AF318),A314-COUNTIF($H$295:$H314,"&lt;&gt;CZ")&amp;$AH$5&amp;A317-COUNTIF($H$295:$H317,"&lt;&gt;CZ"),IF(AND(H314="CZ",H315&lt;&gt;"CZ",H316&lt;&gt;"CZ",H317="CZ",AF314&lt;&gt;AF313,AF314=AF317,AF314&lt;&gt;AF318),A314-COUNTIF($H$295:$H314,"&lt;&gt;CZ")&amp;$AH$5&amp;A317-COUNTIF($H$295:$H317,"&lt;&gt;CZ"),"")))))))))))))))))))))))))))))))))))))))))))))))))))))</f>
        <v/>
      </c>
      <c r="AJ314" s="102" t="str">
        <f>IF(AI314&lt;&gt;"","",IF(AND(H314="CZ",H315&lt;&gt;"CZ",H316="CZ",H317&lt;&gt;"CZ",AF314&lt;&gt;AF313,AF314=AF317,AF314&lt;&gt;AF318),A314-COUNTIF($H$295:$H314,"&lt;&gt;CZ")&amp;$AH$5&amp;A317-COUNTIF($H$295:$H317,"&lt;&gt;CZ"),IF(AND(H314="CZ",H315="CZ",H316&lt;&gt;"CZ",H317&lt;&gt;"CZ",AF314&lt;&gt;AF313,AF314=AF317,AF314&lt;&gt;AF318),A314-COUNTIF($H$295:$H314,"&lt;&gt;CZ")&amp;$AH$5&amp;A317-COUNTIF($H$295:$H317,"&lt;&gt;CZ"),IF(AND(H314="CZ",H315&lt;&gt;"CZ",H316&lt;&gt;"CZ",H317&lt;&gt;"CZ",AF314&lt;&gt;AF313,AF314=AF317,AF314&lt;&gt;AF318),A314-COUNTIF($H$295:$H314,"&lt;&gt;CZ"),IF(AND(H314="CZ",H313&lt;&gt;"CZ",H312="CZ",H311="CZ",H310="CZ",AF314=AF310,AF314&lt;&gt;AF309,AF314&lt;&gt;AF315),A310-COUNTIFS($H$295:$H310,"&lt;&gt;CZ")&amp;$AH$5&amp;A314-COUNTIFS($H$295:$H314,"&lt;&gt;CZ"),IF(AND(H314="CZ",H313="CZ",H312&lt;&gt;"CZ",H311="CZ",H310="CZ",AF314=AF310,AF314&lt;&gt;AF309,AF314&lt;&gt;AF315),A310-COUNTIFS($H$295:$H310,"&lt;&gt;CZ")&amp;$AH$5&amp;A314-COUNTIFS($H$295:$H314,"&lt;&gt;CZ"),IF(AND(H314="CZ",H313="CZ",H312="CZ",H311&lt;&gt;"CZ",H310="CZ",AF314=AF310,AF314&lt;&gt;AF309,AF314&lt;&gt;AF315),A310-COUNTIFS($H$295:$H310,"&lt;&gt;CZ")&amp;$AH$5&amp;A314-COUNTIFS($H$295:$H314,"&lt;&gt;CZ"),IF(AND(H314="CZ",H313="CZ",H312="CZ",H311="CZ",H310&lt;&gt;"CZ",AF314=AF310,AF314&lt;&gt;AF309,AF314&lt;&gt;AF315),A311-COUNTIFS($H$295:$H310,"&lt;&gt;CZ")&amp;$AH$5&amp;A314-COUNTIFS($H$295:$H314,"&lt;&gt;CZ"),IF(AND(H314="CZ",H313&lt;&gt;"CZ",H312="CZ",H311="CZ",H310&lt;&gt;"CZ",AF314=AF310,AF314&lt;&gt;AF309,AF314&lt;&gt;AF315),A311-COUNTIFS($H$295:$H310,"&lt;&gt;CZ")&amp;$AH$5&amp;A314-COUNTIFS($H$295:$H314,"&lt;&gt;CZ"),IF(AND(H314="CZ",H313&lt;&gt;"CZ",H312="CZ",H311&lt;&gt;"CZ",H310="CZ",AF314=AF310,AF314&lt;&gt;AF309,AF314&lt;&gt;AF315),A310-COUNTIFS($H$295:$H310,"&lt;&gt;CZ")&amp;$AH$5&amp;A314-COUNTIFS($H$295:$H314,"&lt;&gt;CZ"),IF(AND(H314="CZ",H313&lt;&gt;"CZ",H312&lt;&gt;"CZ",H311="CZ",H310="CZ",AF314=AF310,AF314&lt;&gt;AF309,AF314&lt;&gt;AF315),A310-COUNTIFS($H$295:$H310,"&lt;&gt;CZ")&amp;$AH$5&amp;A314-COUNTIFS($H$295:$H314,"&lt;&gt;CZ"),IF(AND(H314="CZ",H313&lt;&gt;"CZ",H312&lt;&gt;"CZ",H311&lt;&gt;"CZ",H310="CZ",AF314=AF310,AF314&lt;&gt;AF309,AF314&lt;&gt;AF315),A310-COUNTIFS($H$295:$H310,"&lt;&gt;CZ")&amp;$AH$5&amp;A314-COUNTIFS($H$295:$H314,"&lt;&gt;CZ"),IF(AND(H314="CZ",H313&lt;&gt;"CZ",H312&lt;&gt;"CZ",H311="CZ",H310&lt;&gt;"CZ",AF314=AF310,AF314&lt;&gt;AF309,AF314&lt;&gt;AF315),A311-COUNTIFS($H$295:$H310,"&lt;&gt;CZ")&amp;$AH$5&amp;A314-COUNTIFS($H$295:$H314,"&lt;&gt;CZ"),IF(AND(H314="CZ",H313&lt;&gt;"CZ",H312="CZ",H311&lt;&gt;"CZ",H310&lt;&gt;"CZ",AF314=AF310,AF314&lt;&gt;AF309,AF314&lt;&gt;AF315),A311-COUNTIFS($H$295:$H310,"&lt;&gt;CZ")&amp;$AH$5&amp;A314-COUNTIFS($H$295:$H314,"&lt;&gt;CZ"),IF(AND(H314="CZ",H313="CZ",H312&lt;&gt;"CZ",H311&lt;&gt;"CZ",H310&lt;&gt;"CZ",AF314=AF310,AF314&lt;&gt;AF309,AF314&lt;&gt;AF315),A311-COUNTIFS($H$295:$H310,"&lt;&gt;CZ")&amp;$AH$5&amp;A314-COUNTIFS($H$295:$H314,"&lt;&gt;CZ"),IF(AND(H314="CZ",H313="CZ",H312&lt;&gt;"CZ",H311&lt;&gt;"CZ",H310="CZ",AF314=AF310,AF314&lt;&gt;AF309,AF314&lt;&gt;AF315),A310-COUNTIFS($H$295:$H310,"&lt;&gt;CZ")&amp;$AH$5&amp;A314-COUNTIFS($H$295:$H314,"&lt;&gt;CZ"),IF(AND(H314="CZ",H313="CZ",H312&lt;&gt;"CZ",H311="CZ",H310&lt;&gt;"CZ",AF314=AF310,AF314&lt;&gt;AF309,AF314&lt;&gt;AF315),A311-COUNTIFS($H$295:$H310,"&lt;&gt;CZ")&amp;$AH$5&amp;A314-COUNTIFS($H$295:$H314,"&lt;&gt;CZ"),IF(AND(H314="CZ",H313="CZ",H312="CZ",H311&lt;&gt;"CZ",H310&lt;&gt;"CZ",AF314=AF310,AF314&lt;&gt;AF309,AF314&lt;&gt;AF315),A311-COUNTIFS($H$295:$H310,"&lt;&gt;CZ")&amp;$AH$5&amp;A314-COUNTIFS($H$295:$H314,"&lt;&gt;CZ"),IF(AND(H314="CZ",H313&lt;&gt;"CZ",H312&lt;&gt;"CZ",H311&lt;&gt;"CZ",H310&lt;&gt;"CZ",AF314=AF310,AF314&lt;&gt;AF309,AF314&lt;&gt;AF315),A311-COUNTIFS($H$295:$H310,"&lt;&gt;CZ"),IF(AND(H314="CZ",H313&lt;&gt;"CZ",H312="CZ",H311="CZ",H315="CZ",AF315=AF311,AF314&lt;&gt;AF310,AF314&lt;&gt;AF316),A311-COUNTIFS($H$295:$H311,"&lt;&gt;CZ")&amp;$AH$5&amp;A315-COUNTIFS($H$295:$H315,"&lt;&gt;CZ"),IF(AND(H314="CZ",H313="CZ",H312&lt;&gt;"CZ",H311="CZ",H315="CZ",AF315=AF311,AF314&lt;&gt;AF310,AF314&lt;&gt;AF316),A311-COUNTIFS($H$295:$H311,"&lt;&gt;CZ")&amp;$AH$5&amp;A315-COUNTIFS($H$295:$H315,"&lt;&gt;CZ"),IF(AND(H314="CZ",H313="CZ",H312="CZ",H311&lt;&gt;"CZ",H315="CZ",AF315=AF311,AF314&lt;&gt;AF310,AF314&lt;&gt;AF316),A312-COUNTIFS($H$295:$H311,"&lt;&gt;CZ")&amp;$AH$5&amp;A315-COUNTIFS($H$295:$H315,"&lt;&gt;CZ"),IF(AND(H314="CZ",H313="CZ",H312="CZ",H311="CZ",H315&lt;&gt;"CZ",AF315=AF311,AF314&lt;&gt;AF310,AF314&lt;&gt;AF316),A311-COUNTIFS($H$295:$H311,"&lt;&gt;CZ")&amp;$AH$5&amp;A315-COUNTIFS($H$295:$H315,"&lt;&gt;CZ"),IF(AND(H314="CZ",H313&lt;&gt;"CZ",H312="CZ",H311="CZ",H315&lt;&gt;"CZ",AF315=AF311,AF314&lt;&gt;AF310,AF314&lt;&gt;AF316),A311-COUNTIFS($H$295:$H311,"&lt;&gt;CZ")&amp;$AH$5&amp;A315-COUNTIFS($H$295:$H315,"&lt;&gt;CZ"),IF(AND(H314="CZ",H313&lt;&gt;"CZ",H312="CZ",H311&lt;&gt;"CZ",H315="CZ",AF315=AF311,AF314&lt;&gt;AF310,AF314&lt;&gt;AF316),A312-COUNTIFS($H$295:$H311,"&lt;&gt;CZ")&amp;$AH$5&amp;A315-COUNTIFS($H$295:$H315,"&lt;&gt;CZ"),IF(AND(H314="CZ",H313&lt;&gt;"CZ",H312&lt;&gt;"CZ",H311="CZ",H315="CZ",AF315=AF311,AF314&lt;&gt;AF310,AF314&lt;&gt;AF316),A311-COUNTIFS($H$295:$H311,"&lt;&gt;CZ")&amp;$AH$5&amp;A315-COUNTIFS($H$295:$H315,"&lt;&gt;CZ"),IF(AND(H314="CZ",H313&lt;&gt;"CZ",H312&lt;&gt;"CZ",H311&lt;&gt;"CZ",H315="CZ",AF315=AF311,AF314&lt;&gt;AF310,AF314&lt;&gt;AF316),A312-COUNTIFS($H$295:$H311,"&lt;&gt;CZ")&amp;$AH$5&amp;A315-COUNTIFS($H$295:$H315,"&lt;&gt;CZ"),IF(AND(H314="CZ",H313&lt;&gt;"CZ",H312&lt;&gt;"CZ",H311="CZ",H315&lt;&gt;"CZ",AF315=AF311,AF314&lt;&gt;AF310,AF314&lt;&gt;AF316),A311-COUNTIFS($H$295:$H311,"&lt;&gt;CZ")&amp;$AH$5&amp;A315-COUNTIFS($H$295:$H315,"&lt;&gt;CZ"),IF(AND(H314="CZ",H313&lt;&gt;"CZ",H312="CZ",H311&lt;&gt;"CZ",H315&lt;&gt;"CZ",AF315=AF311,AF314&lt;&gt;AF310,AF314&lt;&gt;AF316),A312-COUNTIFS($H$295:$H311,"&lt;&gt;CZ")&amp;$AH$5&amp;A315-COUNTIFS($H$295:$H315,"&lt;&gt;CZ"),IF(AND(H314="CZ",H313="CZ",H312&lt;&gt;"CZ",H311&lt;&gt;"CZ",H315&lt;&gt;"CZ",AF315=AF311,AF314&lt;&gt;AF310,AF314&lt;&gt;AF316),A312-COUNTIFS($H$295:$H311,"&lt;&gt;CZ")&amp;$AH$5&amp;A315-COUNTIFS($H$295:$H315,"&lt;&gt;CZ"),IF(AND(H314="CZ",H313="CZ",H312&lt;&gt;"CZ",H311&lt;&gt;"CZ",H315="CZ",AF315=AF311,AF314&lt;&gt;AF310,AF314&lt;&gt;AF316),A312-COUNTIFS($H$295:$H311,"&lt;&gt;CZ")&amp;$AH$5&amp;A315-COUNTIFS($H$295:$H315,"&lt;&gt;CZ"),IF(AND(H314="CZ",H313="CZ",H312&lt;&gt;"CZ",H311="CZ",H315&lt;&gt;"CZ",AF315=AF311,AF314&lt;&gt;AF310,AF314&lt;&gt;AF316),A311-COUNTIFS($H$295:$H311,"&lt;&gt;CZ")&amp;$AH$5&amp;A315-COUNTIFS($H$295:$H315,"&lt;&gt;CZ"),IF(AND(H314="CZ",H313="CZ",H312="CZ",H311&lt;&gt;"CZ",H315&lt;&gt;"CZ",AF315=AF311,AF314&lt;&gt;AF310,AF314&lt;&gt;AF316),A312-COUNTIFS($H$295:$H311,"&lt;&gt;CZ")&amp;$AH$5&amp;A315-COUNTIFS($H$295:$H315,"&lt;&gt;CZ"),IF(AND(H314="CZ",H313&lt;&gt;"CZ",H312&lt;&gt;"CZ",H311&lt;&gt;"CZ",H315&lt;&gt;"CZ",AF315=AF311,AF314&lt;&gt;AF310,AF314&lt;&gt;AF316),A312-COUNTIFS($H$295:$H311,"&lt;&gt;CZ"),IF(AND(H314="CZ",H313&lt;&gt;"CZ",H312="CZ",H315="CZ",H316="CZ",AF316=AF312,AF314&lt;&gt;AF311,AF314&lt;&gt;AF317),A312-COUNTIFS($H$295:$H312,"&lt;&gt;CZ")&amp;$AH$5&amp;A316-COUNTIFS($H$295:$H316,"&lt;&gt;CZ"),IF(AND(H314="CZ",H313="CZ",H312&lt;&gt;"CZ",H315="CZ",H316="CZ",AF316=AF312,AF314&lt;&gt;AF311,AF314&lt;&gt;AF317),A313-COUNTIFS($H$295:$H312,"&lt;&gt;CZ")&amp;$AH$5&amp;A316-COUNTIFS($H$295:$H316,"&lt;&gt;CZ"),IF(AND(H314="CZ",H313="CZ",H312="CZ",H315&lt;&gt;"CZ",H316="CZ",AF316=AF312,AF314&lt;&gt;AF311,AF314&lt;&gt;AF317),A312-COUNTIFS($H$295:$H312,"&lt;&gt;CZ")&amp;$AH$5&amp;A316-COUNTIFS($H$295:$H316,"&lt;&gt;CZ"),IF(AND(H314="CZ",H313="CZ",H312="CZ",H315="CZ",H316&lt;&gt;"CZ",AF316=AF312,AF314&lt;&gt;AF311,AF314&lt;&gt;AF317),A312-COUNTIFS($H$295:$H312,"&lt;&gt;CZ")&amp;$AH$5&amp;A316-COUNTIFS($H$295:$H316,"&lt;&gt;CZ"),IF(AND(H314="CZ",H313&lt;&gt;"CZ",H312="CZ",H315="CZ",H316&lt;&gt;"CZ",AF316=AF312,AF314&lt;&gt;AF311,AF314&lt;&gt;AF317),A312-COUNTIFS($H$295:$H312,"&lt;&gt;CZ")&amp;$AH$5&amp;A316-COUNTIFS($H$295:$H316,"&lt;&gt;CZ"),IF(AND(H314="CZ",H313&lt;&gt;"CZ",H312="CZ",H315&lt;&gt;"CZ",H316="CZ",AF316=AF312,AF314&lt;&gt;AF311,AF314&lt;&gt;AF317),A312-COUNTIFS($H$295:$H312,"&lt;&gt;CZ")&amp;$AH$5&amp;A316-COUNTIFS($H$295:$H316,"&lt;&gt;CZ"),IF(AND(H314="CZ",H313&lt;&gt;"CZ",H312&lt;&gt;"CZ",H315="CZ",H316="CZ",AF316=AF312,AF314&lt;&gt;AF311,AF314&lt;&gt;AF317),A313-COUNTIFS($H$295:$H312,"&lt;&gt;CZ")&amp;$AH$5&amp;A316-COUNTIFS($H$295:$H316,"&lt;&gt;CZ"),IF(AND(H314="CZ",H313&lt;&gt;"CZ",H312&lt;&gt;"CZ",H315&lt;&gt;"CZ",H316="CZ",AF316=AF312,AF314&lt;&gt;AF311,AF314&lt;&gt;AF317),A313-COUNTIFS($H$295:$H312,"&lt;&gt;CZ")&amp;$AH$5&amp;A316-COUNTIFS($H$295:$H316,"&lt;&gt;CZ"),IF(AND(H314="CZ",H313&lt;&gt;"CZ",H312&lt;&gt;"CZ",H315="CZ",H316&lt;&gt;"CZ",AF316=AF312,AF314&lt;&gt;AF311,AF314&lt;&gt;AF317),A313-COUNTIFS($H$295:$H312,"&lt;&gt;CZ")&amp;$AH$5&amp;A316-COUNTIFS($H$295:$H316,"&lt;&gt;CZ"),IF(AND(H314="CZ",H313&lt;&gt;"CZ",H312="CZ",H315&lt;&gt;"CZ",H316&lt;&gt;"CZ",AF316=AF312,AF314&lt;&gt;AF311,AF314&lt;&gt;AF317),A312-COUNTIFS($H$295:$H312,"&lt;&gt;CZ")&amp;$AH$5&amp;A316-COUNTIFS($H$295:$H316,"&lt;&gt;CZ"),IF(AND(H314="CZ",H313="CZ",H312&lt;&gt;"CZ",H315&lt;&gt;"CZ",H316&lt;&gt;"CZ",AF316=AF312,AF314&lt;&gt;AF311,AF314&lt;&gt;AF317),A313-COUNTIFS($H$295:$H312,"&lt;&gt;CZ")&amp;$AH$5&amp;A316-COUNTIFS($H$295:$H316,"&lt;&gt;CZ"),IF(AND(H314="CZ",H313="CZ",H312&lt;&gt;"CZ",H315&lt;&gt;"CZ",H316="CZ",AF316=AF312,AF314&lt;&gt;AF311,AF314&lt;&gt;AF317),A313-COUNTIFS($H$295:$H312,"&lt;&gt;CZ")&amp;$AH$5&amp;A316-COUNTIFS($H$295:$H316,"&lt;&gt;CZ"),IF(AND(H314="CZ",H313="CZ",H312&lt;&gt;"CZ",H315="CZ",H316&lt;&gt;"CZ",AF316=AF312,AF314&lt;&gt;AF311,AF314&lt;&gt;AF317),A313-COUNTIFS($H$295:$H312,"&lt;&gt;CZ")&amp;$AH$5&amp;A316-COUNTIFS($H$295:$H316,"&lt;&gt;CZ"),IF(AND(H314="CZ",H313="CZ",H312="CZ",H315&lt;&gt;"CZ",H316&lt;&gt;"CZ",AF316=AF312,AF314&lt;&gt;AF311,AF314&lt;&gt;AF317),A312-COUNTIFS($H$295:$H312,"&lt;&gt;CZ")&amp;$AH$5&amp;A316-COUNTIFS($H$295:$H316,"&lt;&gt;CZ"),""))))))))))))))))))))))))))))))))))))))))))))))))</f>
        <v/>
      </c>
      <c r="AK314" s="102" t="str">
        <f>IF(AI314&lt;&gt;"","",IF(AJ314&lt;&gt;"","",IF(AND(H313="CZ",H312&lt;&gt;"CZ",H311&lt;&gt;"CZ",H314&lt;&gt;"CZ",H315&lt;&gt;"CZ",AF315=AF311,AF313&lt;&gt;AF310,AF313&lt;&gt;AF316),A312-COUNTIFS($H$295:$H311,"&lt;&gt;CZ"),IF(AND(H314="CZ",H313&lt;&gt;"CZ",H315="CZ",H316="CZ",H317="CZ",AF317=AF313,AF314&lt;&gt;AF312,AF314&lt;&gt;AF318),A314-COUNTIFS($H$295:$H313,"&lt;&gt;CZ")&amp;$AH$5&amp;A317-COUNTIFS($H$295:$H317,"&lt;&gt;CZ"),IF(AND(H314="CZ",H313="CZ",H315&lt;&gt;"CZ",H316="CZ",H317="CZ",AF317=AF313,AF314&lt;&gt;AF312,AF314&lt;&gt;AF318),A313-COUNTIFS($H$295:$H313,"&lt;&gt;CZ")&amp;$AH$5&amp;A317-COUNTIFS($H$295:$H317,"&lt;&gt;CZ"),IF(AND(H314="CZ",H313="CZ",H315="CZ",H316&lt;&gt;"CZ",H317="CZ",AF317=AF313,AF314&lt;&gt;AF312,AF314&lt;&gt;AF318),A313-COUNTIFS($H$295:$H313,"&lt;&gt;CZ")&amp;$AH$5&amp;A317-COUNTIFS($H$295:$H317,"&lt;&gt;CZ"),IF(AND(H314="CZ",H313="CZ",H315="CZ",H316="CZ",H317&lt;&gt;"CZ",AF317=AF313,AF314&lt;&gt;AF312,AF314&lt;&gt;AF318),A313-COUNTIFS($H$295:$H313,"&lt;&gt;CZ")&amp;$AH$5&amp;A317-COUNTIFS($H$295:$H317,"&lt;&gt;CZ"),IF(AND(H314="CZ",H313&lt;&gt;"CZ",H315="CZ",H316="CZ",H317&lt;&gt;"CZ",AF317=AF313,AF314&lt;&gt;AF312,AF314&lt;&gt;AF318),A314-COUNTIFS($H$295:$H313,"&lt;&gt;CZ")&amp;$AH$5&amp;A317-COUNTIFS($H$295:$H317,"&lt;&gt;CZ"),IF(AND(H314="CZ",H313&lt;&gt;"CZ",H315="CZ",H316&lt;&gt;"CZ",H317="CZ",AF317=AF313,AF314&lt;&gt;AF312,AF314&lt;&gt;AF318),A314-COUNTIFS($H$295:$H313,"&lt;&gt;CZ")&amp;$AH$5&amp;A317-COUNTIFS($H$295:$H317,"&lt;&gt;CZ"),IF(AND(H314="CZ",H313&lt;&gt;"CZ",H315&lt;&gt;"CZ",H316="CZ",H317="CZ",AF317=AF313,AF314&lt;&gt;AF312,AF314&lt;&gt;AF318),A314-COUNTIFS($H$295:$H313,"&lt;&gt;CZ")&amp;$AH$5&amp;A317-COUNTIFS($H$295:$H317,"&lt;&gt;CZ"),IF(AND(H314="CZ",H313&lt;&gt;"CZ",H315&lt;&gt;"CZ",H316&lt;&gt;"CZ",H317="CZ",AF317=AF313,AF314&lt;&gt;AF312,AF314&lt;&gt;AF318),A314-COUNTIFS($H$295:$H313,"&lt;&gt;CZ")&amp;$AH$5&amp;A317-COUNTIFS($H$295:$H317,"&lt;&gt;CZ"),IF(AND(H314="CZ",H313&lt;&gt;"CZ",H315&lt;&gt;"CZ",H316&lt;&gt;"CZ",H317&lt;&gt;"CZ",AF317=AF313,AF314&lt;&gt;AF312,AF314&lt;&gt;AF318),A317-COUNTIFS($H$295:$H317,"&lt;&gt;CZ"),IF(AND(H314="CZ",H313&lt;&gt;"CZ",H315&lt;&gt;"CZ",H316="CZ",H317&lt;&gt;"CZ",AF317=AF313,AF314&lt;&gt;AF312,AF314&lt;&gt;AF318),A314-COUNTIFS($H$295:$H313,"&lt;&gt;CZ")&amp;$AH$5&amp;A317-COUNTIFS($H$295:$H317,"&lt;&gt;CZ"),IF(AND(H314="CZ",H313="CZ",H315="CZ",H316&lt;&gt;"CZ",H317&lt;&gt;"CZ",AF317=AF313,AF314&lt;&gt;AF312,AF314&lt;&gt;AF318),A313-COUNTIFS($H$295:$H313,"&lt;&gt;CZ")&amp;$AH$5&amp;A317-COUNTIFS($H$295:$H317,"&lt;&gt;CZ"),IF(AND(H314="CZ",H313="CZ",H315&lt;&gt;"CZ",H316&lt;&gt;"CZ",H317&lt;&gt;"CZ",AF317=AF313,AF314&lt;&gt;AF312,AF314&lt;&gt;AF318),A313-COUNTIFS($H$295:$H313,"&lt;&gt;CZ")&amp;$AH$5&amp;A317-COUNTIFS($H$295:$H317,"&lt;&gt;CZ"),IF(AND(H314="CZ",H313="CZ",H315&lt;&gt;"CZ",H316&lt;&gt;"CZ",H317="CZ",AF317=AF313,AF314&lt;&gt;AF312,AF314&lt;&gt;AF318),A313-COUNTIFS($H$295:$H313,"&lt;&gt;CZ")&amp;$AH$5&amp;A317-COUNTIFS($H$295:$H317,"&lt;&gt;CZ"),IF(AND(H314="CZ",H313="CZ",H315&lt;&gt;"CZ",H316="CZ",H317&lt;&gt;"CZ",AF317=AF313,AF314&lt;&gt;AF312,AF314&lt;&gt;AF318),A313-COUNTIFS($H$295:$H313,"&lt;&gt;CZ")&amp;$AH$5&amp;A317-COUNTIFS($H$295:$H317,"&lt;&gt;CZ"),IF(AND(H314="CZ",H313&lt;&gt;"CZ",H315="CZ",H316&lt;&gt;"CZ",H317&lt;&gt;"CZ",AF317=AF313,AF314&lt;&gt;AF312,AF314&lt;&gt;AF318),A314-COUNTIFS($H$295:$H313,"&lt;&gt;CZ")&amp;$AH$5&amp;A317-COUNTIFS($H$295:$H317,"&lt;&gt;CZ"),IF(AND(H314="CZ",H315&lt;&gt;"CZ",H316="CZ",H317="CZ",H318="CZ",AF314=AF318,AF314&lt;&gt;AF313,AF314&lt;&gt;AF319),A314-COUNTIFS($H$295:$H314,"&lt;&gt;CZ")&amp;$AH$5&amp;A318-COUNTIFS($H$295:$H318,"&lt;&gt;CZ"),IF(AND(H314="CZ",H315="CZ",H316&lt;&gt;"CZ",H317="CZ",H318="CZ",AF314=AF318,AF314&lt;&gt;AF313,AF314&lt;&gt;AF319),A314-COUNTIFS($H$295:$H314,"&lt;&gt;CZ")&amp;$AH$5&amp;A318-COUNTIFS($H$295:$H318,"&lt;&gt;CZ"),IF(AND(H314="CZ",H315="CZ",H316="CZ",H317&lt;&gt;"CZ",H318="CZ",AF314=AF318,AF314&lt;&gt;AF313,AF314&lt;&gt;AF319),A314-COUNTIFS($H$295:$H314,"&lt;&gt;CZ")&amp;$AH$5&amp;A318-COUNTIFS($H$295:$H318,"&lt;&gt;CZ"),IF(AND(H314="CZ",H315="CZ",H316="CZ",H317="CZ",H318&lt;&gt;"CZ",AF314=AF318,AF314&lt;&gt;AF313,AF314&lt;&gt;AF319),A314-COUNTIFS($H$295:$H314,"&lt;&gt;CZ")&amp;$AH$5&amp;A318-COUNTIFS($H$295:$H318,"&lt;&gt;CZ"),IF(AND(H314="CZ",H313&lt;&gt;"CZ",H312="CZ",H311="CZ",H315&lt;&gt;"CZ",AF315=AF311,AF314&lt;&gt;AF310,AF314&lt;&gt;AF316),A311-COUNTIFS($H$295:$H311,"&lt;&gt;CZ")&amp;$AH$5&amp;A315-COUNTIFS($H$295:$H315,"&lt;&gt;CZ"),IF(AND(H314="CZ",H315&lt;&gt;"CZ",H316="CZ",H317="CZ",H318&lt;&gt;"CZ",AF314=AF318,AF314&lt;&gt;AF313,AF314&lt;&gt;AF319),A314-COUNTIFS($H$295:$H314,"&lt;&gt;CZ")&amp;$AH$5&amp;A318-COUNTIFS($H$295:$H318,"&lt;&gt;CZ"),IF(AND(H314="CZ",H315&lt;&gt;"CZ",H316="CZ",H317&lt;&gt;"CZ",H318="CZ",AF314=AF318,AF314&lt;&gt;AF313,AF314&lt;&gt;AF319),A314-COUNTIFS($H$295:$H314,"&lt;&gt;CZ")&amp;$AH$5&amp;A318-COUNTIFS($H$295:$H318,"&lt;&gt;CZ"),IF(AND(H314="CZ",H315&lt;&gt;"CZ",H316&lt;&gt;"CZ",H317="CZ",H318="CZ",AF314=AF318,AF314&lt;&gt;AF313,AF314&lt;&gt;AF319),A314-COUNTIFS($H$295:$H314,"&lt;&gt;CZ")&amp;$AH$5&amp;A318-COUNTIFS($H$295:$H318,"&lt;&gt;CZ"),IF(AND(H314="CZ",H315&lt;&gt;"CZ",H316&lt;&gt;"CZ",H317&lt;&gt;"CZ",H318="CZ",AF314=AF318,AF314&lt;&gt;AF313,AF314&lt;&gt;AF319),A314-COUNTIFS($H$295:$H314,"&lt;&gt;CZ")&amp;$AH$5&amp;A318-COUNTIFS($H$295:$H318,"&lt;&gt;CZ"),IF(AND(H314="CZ",H315&lt;&gt;"CZ",H316&lt;&gt;"CZ",H317="CZ",H318&lt;&gt;"CZ",AF314=AF318,AF314&lt;&gt;AF313,AF314&lt;&gt;AF319),A314-COUNTIFS($H$295:$H314,"&lt;&gt;CZ")&amp;$AH$5&amp;A318-COUNTIFS($H$295:$H318,"&lt;&gt;CZ"),IF(AND(H314="CZ",H315&lt;&gt;"CZ",H316="CZ",H317&lt;&gt;"CZ",H318&lt;&gt;"CZ",AF314=AF318,AF314&lt;&gt;AF313,AF314&lt;&gt;AF319),A314-COUNTIFS($H$295:$H314,"&lt;&gt;CZ")&amp;$AH$5&amp;A318-COUNTIFS($H$295:$H318,"&lt;&gt;CZ"),IF(AND(H314="CZ",H315="CZ",H316&lt;&gt;"CZ",H317&lt;&gt;"CZ",H318&lt;&gt;"CZ",AF314=AF318,AF314&lt;&gt;AF313,AF314&lt;&gt;AF319),A314-COUNTIFS($H$295:$H314,"&lt;&gt;CZ")&amp;$AH$5&amp;A318-COUNTIFS($H$295:$H318,"&lt;&gt;CZ"),IF(AND(H314="CZ",H315="CZ",H316="CZ",H317&lt;&gt;"CZ",H318&lt;&gt;"CZ",AF314=AF318,AF314&lt;&gt;AF313,AF314&lt;&gt;AF319),A314-COUNTIFS($H$295:$H314,"&lt;&gt;CZ")&amp;$AH$5&amp;A318-COUNTIFS($H$295:$H318,"&lt;&gt;CZ"),IF(AND(H314="CZ",H315="CZ",H316&lt;&gt;"CZ",H317="CZ",H318&lt;&gt;"CZ",AF314=AF318,AF314&lt;&gt;AF313,AF314&lt;&gt;AF319),A314-COUNTIFS($H$295:$H314,"&lt;&gt;CZ")&amp;$AH$5&amp;A318-COUNTIFS($H$295:$H318,"&lt;&gt;CZ"),IF(AND(H314="CZ",H315="CZ",H316="CZ",H317&lt;&gt;"CZ",H318&lt;&gt;"CZ",AF314=AF318,AF314&lt;&gt;AF313,AF314&lt;&gt;AF319),A314-COUNTIFS($H$295:$H314,"&lt;&gt;CZ")&amp;$AH$5&amp;A318-COUNTIFS($H$295:$H318,"&lt;&gt;CZ"),IF(AND(H314="CZ",H315="CZ",H316&lt;&gt;"CZ",H317&lt;&gt;"CZ",H318&lt;&gt;"CZ",AF314=AF318,AF314&lt;&gt;AF313,AF314&lt;&gt;AF319),A318-COUNTIFS($H$295:$H318,"&lt;&gt;CZ"),""))))))))))))))))))))))))))))))))))</f>
        <v/>
      </c>
      <c r="AL314" s="120" t="str">
        <f t="shared" si="19"/>
        <v/>
      </c>
    </row>
    <row r="315" spans="1:38" s="104" customFormat="1" ht="15" hidden="1" customHeight="1">
      <c r="A315" s="105">
        <f t="shared" si="20"/>
        <v>21</v>
      </c>
      <c r="B315" s="106" t="e">
        <f>IF(VLOOKUP(A315,[1]CHLAPCI!$D$216:$G$265,4,FALSE)&gt;0,VLOOKUP(A315,[1]CHLAPCI!$D$216:$G$265,4,FALSE),"")</f>
        <v>#N/A</v>
      </c>
      <c r="C315" s="107" t="str">
        <f>IF(ISNUMBER(B315),VLOOKUP(B315,[1]CHLAPCI!$G:$AB,2,FALSE),"")</f>
        <v/>
      </c>
      <c r="D315" s="107" t="str">
        <f>IF(ISNUMBER(B315),VLOOKUP(B315,[1]CHLAPCI!$G:$AB,3,FALSE),"")</f>
        <v/>
      </c>
      <c r="E315" s="106" t="str">
        <f>IF(ISNUMBER(B315),VLOOKUP(B315,[1]CHLAPCI!$G:$AB,4,FALSE),"")</f>
        <v/>
      </c>
      <c r="F315" s="108"/>
      <c r="G315" s="109" t="str">
        <f>IF(ISNUMBER(B315),VLOOKUP(B315,[1]CHLAPCI!$G:$AB,6,FALSE),"")</f>
        <v/>
      </c>
      <c r="H315" s="110" t="str">
        <f>IF(ISNUMBER(B315),VLOOKUP(B315,[1]CHLAPCI!$G:$AF,23,FALSE),"")</f>
        <v/>
      </c>
      <c r="I315" s="171"/>
      <c r="J315" s="112" t="str">
        <f t="shared" si="21"/>
        <v/>
      </c>
      <c r="K315" s="111"/>
      <c r="L315" s="112" t="str">
        <f t="shared" si="22"/>
        <v/>
      </c>
      <c r="M315" s="111"/>
      <c r="N315" s="112" t="str">
        <f t="shared" si="23"/>
        <v/>
      </c>
      <c r="O315" s="111"/>
      <c r="P315" s="112" t="str">
        <f t="shared" si="24"/>
        <v/>
      </c>
      <c r="Q315" s="111"/>
      <c r="R315" s="112" t="str">
        <f t="shared" si="25"/>
        <v/>
      </c>
      <c r="S315" s="113"/>
      <c r="T315" s="112" t="str">
        <f t="shared" si="26"/>
        <v/>
      </c>
      <c r="U315" s="111"/>
      <c r="V315" s="112" t="str">
        <f t="shared" si="27"/>
        <v/>
      </c>
      <c r="W315" s="111"/>
      <c r="X315" s="112" t="str">
        <f t="shared" si="28"/>
        <v/>
      </c>
      <c r="Y315" s="111"/>
      <c r="Z315" s="112" t="str">
        <f t="shared" si="29"/>
        <v/>
      </c>
      <c r="AA315" s="111"/>
      <c r="AB315" s="112" t="str">
        <f t="shared" si="30"/>
        <v/>
      </c>
      <c r="AC315" s="111"/>
      <c r="AD315" s="112" t="str">
        <f t="shared" si="31"/>
        <v/>
      </c>
      <c r="AE315" s="116">
        <f t="shared" si="32"/>
        <v>0</v>
      </c>
      <c r="AF315" s="117" t="str">
        <f t="shared" si="33"/>
        <v/>
      </c>
      <c r="AG315" s="118" t="str">
        <f t="shared" si="34"/>
        <v/>
      </c>
      <c r="AH315" s="100" t="str">
        <f t="shared" ca="1" si="18"/>
        <v/>
      </c>
      <c r="AI315" s="119" t="str">
        <f>IF(H315="","",IF(H315&lt;&gt;"CZ","NE",IF(AND(H315="CZ",AF314&lt;&gt;AF315,AF315&lt;&gt;AF316),A315-COUNTIF($H$295:$H315,"&lt;&gt;CZ"),IF(AND(H315="CZ",H314="CZ",AF315=AF314,AF315&lt;&gt;AF313,AF315&lt;&gt;AF316),A314-COUNTIF($H$295:$H315,"&lt;&gt;CZ")&amp;$AH$5&amp;A315-COUNTIF($H$295:$H315,"&lt;&gt;CZ"),IF(AND(H315="CZ",H316="CZ",AF315&lt;&gt;AF314,AF315=AF316,AF315&lt;&gt;AF317),A315-COUNTIF($H$295:$H315,"&lt;&gt;CZ")&amp;$AH$5&amp;A316-COUNTIF($H$295:$H316,"&lt;&gt;CZ"),IF(AND(H315="CZ",H314="CZ",H313="CZ",AF315=AF313,AF315&lt;&gt;AF312,AF315&lt;&gt;AF316),A313-COUNTIF($H$295:$H315,"&lt;&gt;CZ")&amp;$AH$5&amp;A315-COUNTIF($H$295:$H315,"&lt;&gt;CZ"),IF(AND(H315="CZ",H314="CZ",H316="CZ",AF316=AF314,AF315&lt;&gt;AF313,AF315&lt;&gt;AF317),A314-COUNTIF($H$295:$H314,"&lt;&gt;CZ")&amp;$AH$5&amp;A316-COUNTIF($H$295:$H316,"&lt;&gt;CZ"),IF(AND(H315="CZ",H316="CZ",H317="CZ",AF315&lt;&gt;AF314,AF315=AF317,AF315&lt;&gt;AF318),A315-COUNTIF($H$295:$H315,"&lt;&gt;CZ")&amp;$AH$5&amp;A317-COUNTIF($H$295:$H317,"&lt;&gt;CZ"),IF(AND(H315="CZ",H314="CZ",H313="CZ",H312="CZ",AF315=AF312,AF315&lt;&gt;AF311,AF315&lt;&gt;AF316),A312-COUNTIF($H$295:$H312,"&lt;&gt;CZ")&amp;$AH$5&amp;A315-COUNTIF($H$295:$H315,"&lt;&gt;CZ"),IF(AND(H315="CZ",H314="CZ",H313="CZ",H316="CZ",AF316=AF313,AF315&lt;&gt;AF312,AF315&lt;&gt;AF317),A313-COUNTIF($H$295:$H313,"&lt;&gt;CZ")&amp;$AH$5&amp;A316-COUNTIF($H$295:$H316,"&lt;&gt;CZ"),IF(AND(H315="CZ",H314="CZ",H316="CZ",H317="CZ",AF317=AF314,AF315&lt;&gt;AF313,AF315&lt;&gt;AF318),A314-COUNTIF($H$295:$H314,"&lt;&gt;CZ")&amp;$AH$5&amp;A317-COUNTIF($H$295:$H317,"&lt;&gt;CZ"),IF(AND(H315="CZ",H316="CZ",H317="CZ",H318="CZ",AF315&lt;&gt;AF314,AF315=AF318,AF315&lt;&gt;AF319),A315-COUNTIF($H$295:$H315,"&lt;&gt;CZ")&amp;$AH$5&amp;A318-COUNTIF($H$295:$H318,"&lt;&gt;CZ"),IF(AND(H315="CZ",H314="CZ",H313="CZ",H312="CZ",H311="CZ",AF315=AF311,AF315&lt;&gt;AF310,AF315&lt;&gt;AF316),A311-COUNTIF($H$295:$H311,"&lt;&gt;CZ")&amp;$AH$5&amp;A315-COUNTIF($H$295:$H315,"&lt;&gt;CZ"),IF(AND(H315="CZ",H314="CZ",H313="CZ",H312="CZ",H316="CZ",AF316=AF312,AF315&lt;&gt;AF311,AF315&lt;&gt;AF317),A312-COUNTIF($H$295:$H312,"&lt;&gt;CZ")&amp;$AH$5&amp;A316-COUNTIF($H$295:$H316,"&lt;&gt;CZ"),IF(AND(H315="CZ",H314="CZ",H313="CZ",H316="CZ",H317="CZ",AF317=AF313,AF315&lt;&gt;AF312,AF315&lt;&gt;AF318),A313-COUNTIF($H$295:$H313,"&lt;&gt;CZ")&amp;$AH$5&amp;A317-COUNTIF($H$295:$H317,"&lt;&gt;CZ"),IF(AND(H315="CZ",H314="CZ",H316="CZ",H317="CZ",H318="CZ",AF318=AF314,AF315&lt;&gt;AF313,AF315&lt;&gt;AF319),A314-COUNTIF($H$295:$H314,"&lt;&gt;CZ")&amp;$AH$5&amp;A318-COUNTIF($H$295:$H318,"&lt;&gt;CZ"),IF(AND(H315="CZ",H316="CZ",H317="CZ",H318="CZ",H319="CZ",AF315&lt;&gt;AF314,AF315=AF319,AF315&lt;&gt;AF320),A315-COUNTIF($H$295:$H315,"&lt;&gt;CZ")&amp;$AH$5&amp;A319-COUNTIF($H$295:$H319,"&lt;&gt;CZ"),IF(AND(H315="CZ",H314&lt;&gt;"CZ",AF315=AF314,AF315&lt;&gt;AF313,AF315&lt;&gt;AF316),A315-COUNTIF($H$295:$H315,"&lt;&gt;CZ"),IF(AND(H315="CZ",H316&lt;&gt;"CZ",AF315&lt;&gt;AF314,AF315=AF316,AF315&lt;&gt;AF317),A315-COUNTIF($H$295:$H315,"&lt;&gt;CZ"),IF(AND(H315="CZ",H314&lt;&gt;"CZ",H313="CZ",AF315=AF313,AF315&lt;&gt;AF312,AF315&lt;&gt;AF316),A313-COUNTIF($H$295:$H313,"&lt;&gt;CZ")&amp;$AH$5&amp;A315-COUNTIF($H$295:$H315,"&lt;&gt;CZ"),IF(AND(H315="CZ",H314="CZ",H313&lt;&gt;"CZ",AF315=AF313,AF315&lt;&gt;AF312,AF315&lt;&gt;AF316),A314-COUNTIF($H$295:$H313,"&lt;&gt;CZ")&amp;$AH$5&amp;A315-COUNTIF($H$295:$H315,"&lt;&gt;CZ"),IF(AND(H315="CZ",H314&lt;&gt;"CZ",H313&lt;&gt;"CZ",AF315=AF313,AF315&lt;&gt;AF312,AF315&lt;&gt;AF316),A315-COUNTIF($H$295:$H315,"&lt;&gt;CZ"),IF(AND(H315="CZ",H314&lt;&gt;"CZ",H316="CZ",AF315=AF314,AF315&lt;&gt;AF313,AF315=AF316,AF315&lt;&gt;AF317),A315-COUNTIF($H$295:$H314,"&lt;&gt;CZ")&amp;$AH$5&amp;A316-COUNTIF($H$295:$H316,"&lt;&gt;CZ"),IF(AND(H315="CZ",H314="CZ",H316&lt;&gt;"CZ",AF316=AF314,AF315&lt;&gt;AF313,AF315&lt;&gt;AF317),A314-COUNTIF($H$295:$H314,"&lt;&gt;CZ")&amp;$AH$5&amp;A316-COUNTIF($H$295:$H316,"&lt;&gt;CZ"),IF(AND(H315="CZ",H314&lt;&gt;"CZ",H316&lt;&gt;"CZ",AF316=AF314,AF315&lt;&gt;AF313,AF315&lt;&gt;AF317),A315-COUNTIF($H$295:$H314,"&lt;&gt;CZ"),IF(AND(H315="CZ",H316&lt;&gt;"CZ",H317="CZ",AF315&lt;&gt;AF314,AF315=AF317,AF315&lt;&gt;AF318),A315-COUNTIF($H$295:$H315,"&lt;&gt;CZ")&amp;$AH$5&amp;A317-COUNTIF($H$295:$H317,"&lt;&gt;CZ"),IF(AND(H315="CZ",H316="CZ",H317&lt;&gt;"CZ",AF315&lt;&gt;AF314,AF315=AF317,AF315&lt;&gt;AF318),A315-COUNTIF($H$295:$H315,"&lt;&gt;CZ")&amp;$AH$5&amp;A317-COUNTIF($H$295:$H317,"&lt;&gt;CZ"),IF(AND(H315="CZ",H316&lt;&gt;"CZ",H317&lt;&gt;"CZ",AF315&gt;0,AF315&lt;&gt;AF314,AF315=AF317,AF315&lt;&gt;AF318),A315-COUNTIF($H$295:$H315,"&lt;&gt;CZ"),IF(AND(H315="CZ",H314&lt;&gt;"CZ",H313="CZ",H312="CZ",AF315=AF312,AF315&lt;&gt;AF311,AF315&lt;&gt;AF316),A312-COUNTIF($H$295:$H312,"&lt;&gt;CZ")&amp;$AH$5&amp;A315-COUNTIF($H$295:$H315,"&lt;&gt;CZ"),IF(AND(H315="CZ",H314="CZ",H313&lt;&gt;"CZ",H312="CZ",AF315=AF312,AF315&lt;&gt;AF311,AF315&lt;&gt;AF316),A312-COUNTIF($H$295:$H312,"&lt;&gt;CZ")&amp;$AH$5&amp;A315-COUNTIF($H$295:$H315,"&lt;&gt;CZ"),IF(AND(H315="CZ",H314="CZ",H313="CZ",H312&lt;&gt;"CZ",AF315=AF312,AF315&lt;&gt;AF311,AF315&lt;&gt;AF316),A313-COUNTIF($H$295:$H312,"&lt;&gt;CZ")&amp;$AH$5&amp;A315-COUNTIF($H$295:$H315,"&lt;&gt;CZ"),IF(AND(H315="CZ",H314&lt;&gt;"CZ",H313&lt;&gt;"CZ",H312="CZ",AF315=AF312,AF315&lt;&gt;AF311,AF315&lt;&gt;AF316),A312-COUNTIF($H$295:$H312,"&lt;&gt;CZ")&amp;$AH$5&amp;A315-COUNTIF($H$295:$H315,"&lt;&gt;CZ"),IF(AND(H315="CZ",H314&lt;&gt;"CZ",H313="CZ",H312&lt;&gt;"CZ",AF315=AF312,AF315&lt;&gt;AF311,AF315&lt;&gt;AF316),A313-COUNTIF($H$295:$H312,"&lt;&gt;CZ")&amp;$AH$5&amp;A315-COUNTIF($H$295:$H315,"&lt;&gt;CZ"),IF(AND(H315="CZ",H314="CZ",H313&lt;&gt;"CZ",H312&lt;&gt;"CZ",AF315=AF312,AF315&lt;&gt;AF311,AF315&lt;&gt;AF316),A313-COUNTIF($H$295:$H312,"&lt;&gt;CZ")&amp;$AH$5&amp;A315-COUNTIF($H$295:$H315,"&lt;&gt;CZ"),IF(AND(H315="CZ",H314&lt;&gt;"CZ",H313&lt;&gt;"CZ",H312&lt;&gt;"CZ",AF315=AF312,AF315&lt;&gt;AF311,AF315&lt;&gt;AF316),A315-COUNTIF($H$295:$H315,"&lt;&gt;CZ"),IF(AND(H315="CZ",H314="CZ",H313&lt;&gt;"CZ",H316="CZ",AF315=AF313,AF315&lt;&gt;AF312,AF315=AF316,AF315&lt;&gt;AF317),A314-COUNTIF($H$295:$H313,"&lt;&gt;CZ")&amp;$AH$5&amp;A316-COUNTIF($H$295:$H316,"&lt;&gt;CZ"),IF(AND(H315="CZ",H314="CZ",H313="CZ",H316&lt;&gt;"CZ",AF315=AF313,AF315&lt;&gt;AF312,AF315=AF316,AF315&lt;&gt;AF317),A313-COUNTIF($H$295:$H313,"&lt;&gt;CZ")&amp;$AH$5&amp;A316-COUNTIF($H$295:$H316,"&lt;&gt;CZ"),IF(AND(H315="CZ",H314&lt;&gt;"CZ",H313&lt;&gt;"CZ",H316="CZ",AF315=AF313,AF315&lt;&gt;AF312,AF315=AF316,AF315&lt;&gt;AF317),A314-COUNTIF($H$295:$H313,"&lt;&gt;CZ")&amp;$AH$5&amp;A316-COUNTIF($H$295:$H316,"&lt;&gt;CZ"),IF(AND(H315="CZ",H314&lt;&gt;"CZ",H313="CZ",H316="CZ",AF315=AF313,AF315&lt;&gt;AF312,AF315=AF316,AF315&lt;&gt;AF317),A313-COUNTIF($H$295:$H313,"&lt;&gt;CZ")&amp;$AH$5&amp;A316-COUNTIF($H$295:$H316,"&lt;&gt;CZ"),IF(AND(H315="CZ",H314&lt;&gt;"CZ",H313="CZ",H316&lt;&gt;"CZ",AF315=AF313,AF315&lt;&gt;AF312,AF315=AF316,AF315&lt;&gt;AF317),A313-COUNTIF($H$295:$H313,"&lt;&gt;CZ")&amp;$AH$5&amp;A316-COUNTIF($H$295:$H316,"&lt;&gt;CZ"),IF(AND(H315="CZ",H314="CZ",H313&lt;&gt;"CZ",H316&lt;&gt;"CZ",AF316=AF313,AF315&lt;&gt;AF312,AF315&lt;&gt;AF317),A314-COUNTIF($H$295:$H313,"&lt;&gt;CZ")&amp;$AH$5&amp;A316-COUNTIF($H$295:$H316,"&lt;&gt;CZ"),IF(AND(H315="CZ",H314&lt;&gt;"CZ",H313&lt;&gt;"CZ",H316&lt;&gt;"CZ",AF316=AF313,AF315&lt;&gt;AF312,AF315&lt;&gt;AF317),A314-COUNTIF($H$295:$H313,"&lt;&gt;CZ"),IF(AND(H315="CZ",H314&lt;&gt;"CZ",H316="CZ",H317="CZ",AF317=AF314,AF315&lt;&gt;AF313,AF315&lt;&gt;AF318),A315-COUNTIF($H$295:$H314,"&lt;&gt;CZ")&amp;$AH$5&amp;A317-COUNTIF($H$295:$H317,"&lt;&gt;CZ"),IF(AND(H315="CZ",H314="CZ",H316&lt;&gt;"CZ",H317="CZ",AF317=AF314,AF315&lt;&gt;AF313,AF315&lt;&gt;AF318),A314-COUNTIF($H$295:$H314,"&lt;&gt;CZ")&amp;$AH$5&amp;A317-COUNTIF($H$295:$H317,"&lt;&gt;CZ"),IF(AND(H315="CZ",H314="CZ",H316="CZ",H317&lt;&gt;"CZ",AF317=AF314,AF315&lt;&gt;AF313,AF315&lt;&gt;AF318),A314-COUNTIF($H$295:$H314,"&lt;&gt;CZ")&amp;$AH$5&amp;A317-COUNTIF($H$295:$H317,"&lt;&gt;CZ"),IF(AND(H315="CZ",H314&lt;&gt;"CZ",H316&lt;&gt;"CZ",H317="CZ",AF317=AF314,AF315&lt;&gt;AF313,AF315&lt;&gt;AF318),A315-COUNTIF($H$295:$H314,"&lt;&gt;CZ")&amp;$AH$5&amp;A317-COUNTIF($H$295:$H317,"&lt;&gt;CZ"),IF(AND(H315="CZ",H314&lt;&gt;"CZ",H316="CZ",H317&lt;&gt;"CZ",AF317=AF314,AF315&lt;&gt;AF313,AF315&lt;&gt;AF318),A315-COUNTIF($H$295:$H314,"&lt;&gt;CZ")&amp;$AH$5&amp;A317-COUNTIF($H$295:$H317,"&lt;&gt;CZ"),IF(AND(H315="CZ",H314="CZ",H316&lt;&gt;"CZ",H317&lt;&gt;"CZ",AF317=AF314,AF315&lt;&gt;AF313,AF315&lt;&gt;AF318),A314-COUNTIF($H$295:$H314,"&lt;&gt;CZ")&amp;$AH$5&amp;A317-COUNTIF($H$295:$H317,"&lt;&gt;CZ"),IF(AND(H315="CZ",H314&lt;&gt;"CZ",H316&lt;&gt;"CZ",H317&lt;&gt;"CZ",AF317=AF314,AF315&lt;&gt;AF313,AF315&lt;&gt;AF318),A315-COUNTIF($H$295:$H314,"&lt;&gt;CZ"),IF(AND(H315="CZ",H316="CZ",H317="CZ",H318&lt;&gt;"CZ",AF315&lt;&gt;AF314,AF315=AF318,AF315&lt;&gt;AF319),A315-COUNTIF($H$295:$H315,"&lt;&gt;CZ")&amp;$AH$5&amp;A318-COUNTIF($H$295:$H318,"&lt;&gt;CZ"),IF(AND(H315="CZ",H316="CZ",H317&lt;&gt;"CZ",H318="CZ",AF315&lt;&gt;AF314,AF315=AF318,AF315&lt;&gt;AF319),A315-COUNTIF($H$295:$H315,"&lt;&gt;CZ")&amp;$AH$5&amp;A318-COUNTIF($H$295:$H318,"&lt;&gt;CZ"),IF(AND(H315="CZ",H316&lt;&gt;"CZ",H317="CZ",H318="CZ",AF315&lt;&gt;AF314,AF315=AF318,AF315&lt;&gt;AF319),A315-COUNTIF($H$295:$H315,"&lt;&gt;CZ")&amp;$AH$5&amp;A318-COUNTIF($H$295:$H318,"&lt;&gt;CZ"),IF(AND(H315="CZ",H316&lt;&gt;"CZ",H317&lt;&gt;"CZ",H318="CZ",AF315&lt;&gt;AF314,AF315=AF318,AF315&lt;&gt;AF319),A315-COUNTIF($H$295:$H315,"&lt;&gt;CZ")&amp;$AH$5&amp;A318-COUNTIF($H$295:$H318,"&lt;&gt;CZ"),"")))))))))))))))))))))))))))))))))))))))))))))))))))))</f>
        <v/>
      </c>
      <c r="AJ315" s="102" t="str">
        <f>IF(AI315&lt;&gt;"","",IF(AND(H315="CZ",H316&lt;&gt;"CZ",H317="CZ",H318&lt;&gt;"CZ",AF315&lt;&gt;AF314,AF315=AF318,AF315&lt;&gt;AF319),A315-COUNTIF($H$295:$H315,"&lt;&gt;CZ")&amp;$AH$5&amp;A318-COUNTIF($H$295:$H318,"&lt;&gt;CZ"),IF(AND(H315="CZ",H316="CZ",H317&lt;&gt;"CZ",H318&lt;&gt;"CZ",AF315&lt;&gt;AF314,AF315=AF318,AF315&lt;&gt;AF319),A315-COUNTIF($H$295:$H315,"&lt;&gt;CZ")&amp;$AH$5&amp;A318-COUNTIF($H$295:$H318,"&lt;&gt;CZ"),IF(AND(H315="CZ",H316&lt;&gt;"CZ",H317&lt;&gt;"CZ",H318&lt;&gt;"CZ",AF315&lt;&gt;AF314,AF315=AF318,AF315&lt;&gt;AF319),A315-COUNTIF($H$295:$H315,"&lt;&gt;CZ"),IF(AND(H315="CZ",H314&lt;&gt;"CZ",H313="CZ",H312="CZ",H311="CZ",AF315=AF311,AF315&lt;&gt;AF310,AF315&lt;&gt;AF316),A311-COUNTIFS($H$295:$H311,"&lt;&gt;CZ")&amp;$AH$5&amp;A315-COUNTIFS($H$295:$H315,"&lt;&gt;CZ"),IF(AND(H315="CZ",H314="CZ",H313&lt;&gt;"CZ",H312="CZ",H311="CZ",AF315=AF311,AF315&lt;&gt;AF310,AF315&lt;&gt;AF316),A311-COUNTIFS($H$295:$H311,"&lt;&gt;CZ")&amp;$AH$5&amp;A315-COUNTIFS($H$295:$H315,"&lt;&gt;CZ"),IF(AND(H315="CZ",H314="CZ",H313="CZ",H312&lt;&gt;"CZ",H311="CZ",AF315=AF311,AF315&lt;&gt;AF310,AF315&lt;&gt;AF316),A311-COUNTIFS($H$295:$H311,"&lt;&gt;CZ")&amp;$AH$5&amp;A315-COUNTIFS($H$295:$H315,"&lt;&gt;CZ"),IF(AND(H315="CZ",H314="CZ",H313="CZ",H312="CZ",H311&lt;&gt;"CZ",AF315=AF311,AF315&lt;&gt;AF310,AF315&lt;&gt;AF316),A312-COUNTIFS($H$295:$H311,"&lt;&gt;CZ")&amp;$AH$5&amp;A315-COUNTIFS($H$295:$H315,"&lt;&gt;CZ"),IF(AND(H315="CZ",H314&lt;&gt;"CZ",H313="CZ",H312="CZ",H311&lt;&gt;"CZ",AF315=AF311,AF315&lt;&gt;AF310,AF315&lt;&gt;AF316),A312-COUNTIFS($H$295:$H311,"&lt;&gt;CZ")&amp;$AH$5&amp;A315-COUNTIFS($H$295:$H315,"&lt;&gt;CZ"),IF(AND(H315="CZ",H314&lt;&gt;"CZ",H313="CZ",H312&lt;&gt;"CZ",H311="CZ",AF315=AF311,AF315&lt;&gt;AF310,AF315&lt;&gt;AF316),A311-COUNTIFS($H$295:$H311,"&lt;&gt;CZ")&amp;$AH$5&amp;A315-COUNTIFS($H$295:$H315,"&lt;&gt;CZ"),IF(AND(H315="CZ",H314&lt;&gt;"CZ",H313&lt;&gt;"CZ",H312="CZ",H311="CZ",AF315=AF311,AF315&lt;&gt;AF310,AF315&lt;&gt;AF316),A311-COUNTIFS($H$295:$H311,"&lt;&gt;CZ")&amp;$AH$5&amp;A315-COUNTIFS($H$295:$H315,"&lt;&gt;CZ"),IF(AND(H315="CZ",H314&lt;&gt;"CZ",H313&lt;&gt;"CZ",H312&lt;&gt;"CZ",H311="CZ",AF315=AF311,AF315&lt;&gt;AF310,AF315&lt;&gt;AF316),A311-COUNTIFS($H$295:$H311,"&lt;&gt;CZ")&amp;$AH$5&amp;A315-COUNTIFS($H$295:$H315,"&lt;&gt;CZ"),IF(AND(H315="CZ",H314&lt;&gt;"CZ",H313&lt;&gt;"CZ",H312="CZ",H311&lt;&gt;"CZ",AF315=AF311,AF315&lt;&gt;AF310,AF315&lt;&gt;AF316),A312-COUNTIFS($H$295:$H311,"&lt;&gt;CZ")&amp;$AH$5&amp;A315-COUNTIFS($H$295:$H315,"&lt;&gt;CZ"),IF(AND(H315="CZ",H314&lt;&gt;"CZ",H313="CZ",H312&lt;&gt;"CZ",H311&lt;&gt;"CZ",AF315=AF311,AF315&lt;&gt;AF310,AF315&lt;&gt;AF316),A312-COUNTIFS($H$295:$H311,"&lt;&gt;CZ")&amp;$AH$5&amp;A315-COUNTIFS($H$295:$H315,"&lt;&gt;CZ"),IF(AND(H315="CZ",H314="CZ",H313&lt;&gt;"CZ",H312&lt;&gt;"CZ",H311&lt;&gt;"CZ",AF315=AF311,AF315&lt;&gt;AF310,AF315&lt;&gt;AF316),A312-COUNTIFS($H$295:$H311,"&lt;&gt;CZ")&amp;$AH$5&amp;A315-COUNTIFS($H$295:$H315,"&lt;&gt;CZ"),IF(AND(H315="CZ",H314="CZ",H313&lt;&gt;"CZ",H312&lt;&gt;"CZ",H311="CZ",AF315=AF311,AF315&lt;&gt;AF310,AF315&lt;&gt;AF316),A311-COUNTIFS($H$295:$H311,"&lt;&gt;CZ")&amp;$AH$5&amp;A315-COUNTIFS($H$295:$H315,"&lt;&gt;CZ"),IF(AND(H315="CZ",H314="CZ",H313&lt;&gt;"CZ",H312="CZ",H311&lt;&gt;"CZ",AF315=AF311,AF315&lt;&gt;AF310,AF315&lt;&gt;AF316),A312-COUNTIFS($H$295:$H311,"&lt;&gt;CZ")&amp;$AH$5&amp;A315-COUNTIFS($H$295:$H315,"&lt;&gt;CZ"),IF(AND(H315="CZ",H314="CZ",H313="CZ",H312&lt;&gt;"CZ",H311&lt;&gt;"CZ",AF315=AF311,AF315&lt;&gt;AF310,AF315&lt;&gt;AF316),A312-COUNTIFS($H$295:$H311,"&lt;&gt;CZ")&amp;$AH$5&amp;A315-COUNTIFS($H$295:$H315,"&lt;&gt;CZ"),IF(AND(H315="CZ",H314&lt;&gt;"CZ",H313&lt;&gt;"CZ",H312&lt;&gt;"CZ",H311&lt;&gt;"CZ",AF315=AF311,AF315&lt;&gt;AF310,AF315&lt;&gt;AF316),A312-COUNTIFS($H$295:$H311,"&lt;&gt;CZ"),IF(AND(H315="CZ",H314&lt;&gt;"CZ",H313="CZ",H312="CZ",H316="CZ",AF316=AF312,AF315&lt;&gt;AF311,AF315&lt;&gt;AF317),A312-COUNTIFS($H$295:$H312,"&lt;&gt;CZ")&amp;$AH$5&amp;A316-COUNTIFS($H$295:$H316,"&lt;&gt;CZ"),IF(AND(H315="CZ",H314="CZ",H313&lt;&gt;"CZ",H312="CZ",H316="CZ",AF316=AF312,AF315&lt;&gt;AF311,AF315&lt;&gt;AF317),A312-COUNTIFS($H$295:$H312,"&lt;&gt;CZ")&amp;$AH$5&amp;A316-COUNTIFS($H$295:$H316,"&lt;&gt;CZ"),IF(AND(H315="CZ",H314="CZ",H313="CZ",H312&lt;&gt;"CZ",H316="CZ",AF316=AF312,AF315&lt;&gt;AF311,AF315&lt;&gt;AF317),A313-COUNTIFS($H$295:$H312,"&lt;&gt;CZ")&amp;$AH$5&amp;A316-COUNTIFS($H$295:$H316,"&lt;&gt;CZ"),IF(AND(H315="CZ",H314="CZ",H313="CZ",H312="CZ",H316&lt;&gt;"CZ",AF316=AF312,AF315&lt;&gt;AF311,AF315&lt;&gt;AF317),A312-COUNTIFS($H$295:$H312,"&lt;&gt;CZ")&amp;$AH$5&amp;A316-COUNTIFS($H$295:$H316,"&lt;&gt;CZ"),IF(AND(H315="CZ",H314&lt;&gt;"CZ",H313="CZ",H312="CZ",H316&lt;&gt;"CZ",AF316=AF312,AF315&lt;&gt;AF311,AF315&lt;&gt;AF317),A312-COUNTIFS($H$295:$H312,"&lt;&gt;CZ")&amp;$AH$5&amp;A316-COUNTIFS($H$295:$H316,"&lt;&gt;CZ"),IF(AND(H315="CZ",H314&lt;&gt;"CZ",H313="CZ",H312&lt;&gt;"CZ",H316="CZ",AF316=AF312,AF315&lt;&gt;AF311,AF315&lt;&gt;AF317),A313-COUNTIFS($H$295:$H312,"&lt;&gt;CZ")&amp;$AH$5&amp;A316-COUNTIFS($H$295:$H316,"&lt;&gt;CZ"),IF(AND(H315="CZ",H314&lt;&gt;"CZ",H313&lt;&gt;"CZ",H312="CZ",H316="CZ",AF316=AF312,AF315&lt;&gt;AF311,AF315&lt;&gt;AF317),A312-COUNTIFS($H$295:$H312,"&lt;&gt;CZ")&amp;$AH$5&amp;A316-COUNTIFS($H$295:$H316,"&lt;&gt;CZ"),IF(AND(H315="CZ",H314&lt;&gt;"CZ",H313&lt;&gt;"CZ",H312&lt;&gt;"CZ",H316="CZ",AF316=AF312,AF315&lt;&gt;AF311,AF315&lt;&gt;AF317),A313-COUNTIFS($H$295:$H312,"&lt;&gt;CZ")&amp;$AH$5&amp;A316-COUNTIFS($H$295:$H316,"&lt;&gt;CZ"),IF(AND(H315="CZ",H314&lt;&gt;"CZ",H313&lt;&gt;"CZ",H312="CZ",H316&lt;&gt;"CZ",AF316=AF312,AF315&lt;&gt;AF311,AF315&lt;&gt;AF317),A312-COUNTIFS($H$295:$H312,"&lt;&gt;CZ")&amp;$AH$5&amp;A316-COUNTIFS($H$295:$H316,"&lt;&gt;CZ"),IF(AND(H315="CZ",H314&lt;&gt;"CZ",H313="CZ",H312&lt;&gt;"CZ",H316&lt;&gt;"CZ",AF316=AF312,AF315&lt;&gt;AF311,AF315&lt;&gt;AF317),A313-COUNTIFS($H$295:$H312,"&lt;&gt;CZ")&amp;$AH$5&amp;A316-COUNTIFS($H$295:$H316,"&lt;&gt;CZ"),IF(AND(H315="CZ",H314="CZ",H313&lt;&gt;"CZ",H312&lt;&gt;"CZ",H316&lt;&gt;"CZ",AF316=AF312,AF315&lt;&gt;AF311,AF315&lt;&gt;AF317),A313-COUNTIFS($H$295:$H312,"&lt;&gt;CZ")&amp;$AH$5&amp;A316-COUNTIFS($H$295:$H316,"&lt;&gt;CZ"),IF(AND(H315="CZ",H314="CZ",H313&lt;&gt;"CZ",H312&lt;&gt;"CZ",H316="CZ",AF316=AF312,AF315&lt;&gt;AF311,AF315&lt;&gt;AF317),A313-COUNTIFS($H$295:$H312,"&lt;&gt;CZ")&amp;$AH$5&amp;A316-COUNTIFS($H$295:$H316,"&lt;&gt;CZ"),IF(AND(H315="CZ",H314="CZ",H313&lt;&gt;"CZ",H312="CZ",H316&lt;&gt;"CZ",AF316=AF312,AF315&lt;&gt;AF311,AF315&lt;&gt;AF317),A312-COUNTIFS($H$295:$H312,"&lt;&gt;CZ")&amp;$AH$5&amp;A316-COUNTIFS($H$295:$H316,"&lt;&gt;CZ"),IF(AND(H315="CZ",H314="CZ",H313="CZ",H312&lt;&gt;"CZ",H316&lt;&gt;"CZ",AF316=AF312,AF315&lt;&gt;AF311,AF315&lt;&gt;AF317),A313-COUNTIFS($H$295:$H312,"&lt;&gt;CZ")&amp;$AH$5&amp;A316-COUNTIFS($H$295:$H316,"&lt;&gt;CZ"),IF(AND(H315="CZ",H314&lt;&gt;"CZ",H313&lt;&gt;"CZ",H312&lt;&gt;"CZ",H316&lt;&gt;"CZ",AF316=AF312,AF315&lt;&gt;AF311,AF315&lt;&gt;AF317),A313-COUNTIFS($H$295:$H312,"&lt;&gt;CZ"),IF(AND(H315="CZ",H314&lt;&gt;"CZ",H313="CZ",H316="CZ",H317="CZ",AF317=AF313,AF315&lt;&gt;AF312,AF315&lt;&gt;AF318),A313-COUNTIFS($H$295:$H313,"&lt;&gt;CZ")&amp;$AH$5&amp;A317-COUNTIFS($H$295:$H317,"&lt;&gt;CZ"),IF(AND(H315="CZ",H314="CZ",H313&lt;&gt;"CZ",H316="CZ",H317="CZ",AF317=AF313,AF315&lt;&gt;AF312,AF315&lt;&gt;AF318),A314-COUNTIFS($H$295:$H313,"&lt;&gt;CZ")&amp;$AH$5&amp;A317-COUNTIFS($H$295:$H317,"&lt;&gt;CZ"),IF(AND(H315="CZ",H314="CZ",H313="CZ",H316&lt;&gt;"CZ",H317="CZ",AF317=AF313,AF315&lt;&gt;AF312,AF315&lt;&gt;AF318),A313-COUNTIFS($H$295:$H313,"&lt;&gt;CZ")&amp;$AH$5&amp;A317-COUNTIFS($H$295:$H317,"&lt;&gt;CZ"),IF(AND(H315="CZ",H314="CZ",H313="CZ",H316="CZ",H317&lt;&gt;"CZ",AF317=AF313,AF315&lt;&gt;AF312,AF315&lt;&gt;AF318),A313-COUNTIFS($H$295:$H313,"&lt;&gt;CZ")&amp;$AH$5&amp;A317-COUNTIFS($H$295:$H317,"&lt;&gt;CZ"),IF(AND(H315="CZ",H314&lt;&gt;"CZ",H313="CZ",H316="CZ",H317&lt;&gt;"CZ",AF317=AF313,AF315&lt;&gt;AF312,AF315&lt;&gt;AF318),A313-COUNTIFS($H$295:$H313,"&lt;&gt;CZ")&amp;$AH$5&amp;A317-COUNTIFS($H$295:$H317,"&lt;&gt;CZ"),IF(AND(H315="CZ",H314&lt;&gt;"CZ",H313="CZ",H316&lt;&gt;"CZ",H317="CZ",AF317=AF313,AF315&lt;&gt;AF312,AF315&lt;&gt;AF318),A313-COUNTIFS($H$295:$H313,"&lt;&gt;CZ")&amp;$AH$5&amp;A317-COUNTIFS($H$295:$H317,"&lt;&gt;CZ"),IF(AND(H315="CZ",H314&lt;&gt;"CZ",H313&lt;&gt;"CZ",H316="CZ",H317="CZ",AF317=AF313,AF315&lt;&gt;AF312,AF315&lt;&gt;AF318),A314-COUNTIFS($H$295:$H313,"&lt;&gt;CZ")&amp;$AH$5&amp;A317-COUNTIFS($H$295:$H317,"&lt;&gt;CZ"),IF(AND(H315="CZ",H314&lt;&gt;"CZ",H313&lt;&gt;"CZ",H316&lt;&gt;"CZ",H317="CZ",AF317=AF313,AF315&lt;&gt;AF312,AF315&lt;&gt;AF318),A314-COUNTIFS($H$295:$H313,"&lt;&gt;CZ")&amp;$AH$5&amp;A317-COUNTIFS($H$295:$H317,"&lt;&gt;CZ"),IF(AND(H315="CZ",H314&lt;&gt;"CZ",H313&lt;&gt;"CZ",H316="CZ",H317&lt;&gt;"CZ",AF317=AF313,AF315&lt;&gt;AF312,AF315&lt;&gt;AF318),A314-COUNTIFS($H$295:$H313,"&lt;&gt;CZ")&amp;$AH$5&amp;A317-COUNTIFS($H$295:$H317,"&lt;&gt;CZ"),IF(AND(H315="CZ",H314&lt;&gt;"CZ",H313="CZ",H316&lt;&gt;"CZ",H317&lt;&gt;"CZ",AF317=AF313,AF315&lt;&gt;AF312,AF315&lt;&gt;AF318),A313-COUNTIFS($H$295:$H313,"&lt;&gt;CZ")&amp;$AH$5&amp;A317-COUNTIFS($H$295:$H317,"&lt;&gt;CZ"),IF(AND(H315="CZ",H314="CZ",H313&lt;&gt;"CZ",H316&lt;&gt;"CZ",H317&lt;&gt;"CZ",AF317=AF313,AF315&lt;&gt;AF312,AF315&lt;&gt;AF318),A314-COUNTIFS($H$295:$H313,"&lt;&gt;CZ")&amp;$AH$5&amp;A317-COUNTIFS($H$295:$H317,"&lt;&gt;CZ"),IF(AND(H315="CZ",H314="CZ",H313&lt;&gt;"CZ",H316&lt;&gt;"CZ",H317="CZ",AF317=AF313,AF315&lt;&gt;AF312,AF315&lt;&gt;AF318),A314-COUNTIFS($H$295:$H313,"&lt;&gt;CZ")&amp;$AH$5&amp;A317-COUNTIFS($H$295:$H317,"&lt;&gt;CZ"),IF(AND(H315="CZ",H314="CZ",H313&lt;&gt;"CZ",H316="CZ",H317&lt;&gt;"CZ",AF317=AF313,AF315&lt;&gt;AF312,AF315&lt;&gt;AF318),A314-COUNTIFS($H$295:$H313,"&lt;&gt;CZ")&amp;$AH$5&amp;A317-COUNTIFS($H$295:$H317,"&lt;&gt;CZ"),IF(AND(H315="CZ",H314="CZ",H313="CZ",H316&lt;&gt;"CZ",H317&lt;&gt;"CZ",AF317=AF313,AF315&lt;&gt;AF312,AF315&lt;&gt;AF318),A313-COUNTIFS($H$295:$H313,"&lt;&gt;CZ")&amp;$AH$5&amp;A317-COUNTIFS($H$295:$H317,"&lt;&gt;CZ"),""))))))))))))))))))))))))))))))))))))))))))))))))</f>
        <v/>
      </c>
      <c r="AK315" s="102" t="str">
        <f>IF(AI315&lt;&gt;"","",IF(AJ315&lt;&gt;"","",IF(AND(H314="CZ",H313&lt;&gt;"CZ",H312&lt;&gt;"CZ",H315&lt;&gt;"CZ",H316&lt;&gt;"CZ",AF316=AF312,AF314&lt;&gt;AF311,AF314&lt;&gt;AF317),A313-COUNTIFS($H$295:$H312,"&lt;&gt;CZ"),IF(AND(H315="CZ",H314&lt;&gt;"CZ",H316="CZ",H317="CZ",H318="CZ",AF318=AF314,AF315&lt;&gt;AF313,AF315&lt;&gt;AF319),A315-COUNTIFS($H$295:$H314,"&lt;&gt;CZ")&amp;$AH$5&amp;A318-COUNTIFS($H$295:$H318,"&lt;&gt;CZ"),IF(AND(H315="CZ",H314="CZ",H316&lt;&gt;"CZ",H317="CZ",H318="CZ",AF318=AF314,AF315&lt;&gt;AF313,AF315&lt;&gt;AF319),A314-COUNTIFS($H$295:$H314,"&lt;&gt;CZ")&amp;$AH$5&amp;A318-COUNTIFS($H$295:$H318,"&lt;&gt;CZ"),IF(AND(H315="CZ",H314="CZ",H316="CZ",H317&lt;&gt;"CZ",H318="CZ",AF318=AF314,AF315&lt;&gt;AF313,AF315&lt;&gt;AF319),A314-COUNTIFS($H$295:$H314,"&lt;&gt;CZ")&amp;$AH$5&amp;A318-COUNTIFS($H$295:$H318,"&lt;&gt;CZ"),IF(AND(H315="CZ",H314="CZ",H316="CZ",H317="CZ",H318&lt;&gt;"CZ",AF318=AF314,AF315&lt;&gt;AF313,AF315&lt;&gt;AF319),A314-COUNTIFS($H$295:$H314,"&lt;&gt;CZ")&amp;$AH$5&amp;A318-COUNTIFS($H$295:$H318,"&lt;&gt;CZ"),IF(AND(H315="CZ",H314&lt;&gt;"CZ",H316="CZ",H317="CZ",H318&lt;&gt;"CZ",AF318=AF314,AF315&lt;&gt;AF313,AF315&lt;&gt;AF319),A315-COUNTIFS($H$295:$H314,"&lt;&gt;CZ")&amp;$AH$5&amp;A318-COUNTIFS($H$295:$H318,"&lt;&gt;CZ"),IF(AND(H315="CZ",H314&lt;&gt;"CZ",H316="CZ",H317&lt;&gt;"CZ",H318="CZ",AF318=AF314,AF315&lt;&gt;AF313,AF315&lt;&gt;AF319),A315-COUNTIFS($H$295:$H314,"&lt;&gt;CZ")&amp;$AH$5&amp;A318-COUNTIFS($H$295:$H318,"&lt;&gt;CZ"),IF(AND(H315="CZ",H314&lt;&gt;"CZ",H316&lt;&gt;"CZ",H317="CZ",H318="CZ",AF318=AF314,AF315&lt;&gt;AF313,AF315&lt;&gt;AF319),A315-COUNTIFS($H$295:$H314,"&lt;&gt;CZ")&amp;$AH$5&amp;A318-COUNTIFS($H$295:$H318,"&lt;&gt;CZ"),IF(AND(H315="CZ",H314&lt;&gt;"CZ",H316&lt;&gt;"CZ",H317&lt;&gt;"CZ",H318="CZ",AF318=AF314,AF315&lt;&gt;AF313,AF315&lt;&gt;AF319),A315-COUNTIFS($H$295:$H314,"&lt;&gt;CZ")&amp;$AH$5&amp;A318-COUNTIFS($H$295:$H318,"&lt;&gt;CZ"),IF(AND(H315="CZ",H314&lt;&gt;"CZ",H316&lt;&gt;"CZ",H317&lt;&gt;"CZ",H318&lt;&gt;"CZ",AF318=AF314,AF315&lt;&gt;AF313,AF315&lt;&gt;AF319),A318-COUNTIFS($H$295:$H318,"&lt;&gt;CZ"),IF(AND(H315="CZ",H314&lt;&gt;"CZ",H316&lt;&gt;"CZ",H317="CZ",H318&lt;&gt;"CZ",AF318=AF314,AF315&lt;&gt;AF313,AF315&lt;&gt;AF319),A315-COUNTIFS($H$295:$H314,"&lt;&gt;CZ")&amp;$AH$5&amp;A318-COUNTIFS($H$295:$H318,"&lt;&gt;CZ"),IF(AND(H315="CZ",H314="CZ",H316="CZ",H317&lt;&gt;"CZ",H318&lt;&gt;"CZ",AF318=AF314,AF315&lt;&gt;AF313,AF315&lt;&gt;AF319),A314-COUNTIFS($H$295:$H314,"&lt;&gt;CZ")&amp;$AH$5&amp;A318-COUNTIFS($H$295:$H318,"&lt;&gt;CZ"),IF(AND(H315="CZ",H314="CZ",H316&lt;&gt;"CZ",H317&lt;&gt;"CZ",H318&lt;&gt;"CZ",AF318=AF314,AF315&lt;&gt;AF313,AF315&lt;&gt;AF319),A314-COUNTIFS($H$295:$H314,"&lt;&gt;CZ")&amp;$AH$5&amp;A318-COUNTIFS($H$295:$H318,"&lt;&gt;CZ"),IF(AND(H315="CZ",H314="CZ",H316&lt;&gt;"CZ",H317&lt;&gt;"CZ",H318="CZ",AF318=AF314,AF315&lt;&gt;AF313,AF315&lt;&gt;AF319),A314-COUNTIFS($H$295:$H314,"&lt;&gt;CZ")&amp;$AH$5&amp;A318-COUNTIFS($H$295:$H318,"&lt;&gt;CZ"),IF(AND(H315="CZ",H314="CZ",H316&lt;&gt;"CZ",H317="CZ",H318&lt;&gt;"CZ",AF318=AF314,AF315&lt;&gt;AF313,AF315&lt;&gt;AF319),A314-COUNTIFS($H$295:$H314,"&lt;&gt;CZ")&amp;$AH$5&amp;A318-COUNTIFS($H$295:$H318,"&lt;&gt;CZ"),IF(AND(H315="CZ",H314&lt;&gt;"CZ",H316="CZ",H317&lt;&gt;"CZ",H318&lt;&gt;"CZ",AF318=AF314,AF315&lt;&gt;AF313,AF315&lt;&gt;AF319),A315-COUNTIFS($H$295:$H314,"&lt;&gt;CZ")&amp;$AH$5&amp;A318-COUNTIFS($H$295:$H318,"&lt;&gt;CZ"),IF(AND(H315="CZ",H316&lt;&gt;"CZ",H317="CZ",H318="CZ",H319="CZ",AF315=AF319,AF315&lt;&gt;AF314,AF315&lt;&gt;AF320),A315-COUNTIFS($H$295:$H315,"&lt;&gt;CZ")&amp;$AH$5&amp;A319-COUNTIFS($H$295:$H319,"&lt;&gt;CZ"),IF(AND(H315="CZ",H316="CZ",H317&lt;&gt;"CZ",H318="CZ",H319="CZ",AF315=AF319,AF315&lt;&gt;AF314,AF315&lt;&gt;AF320),A315-COUNTIFS($H$295:$H315,"&lt;&gt;CZ")&amp;$AH$5&amp;A319-COUNTIFS($H$295:$H319,"&lt;&gt;CZ"),IF(AND(H315="CZ",H316="CZ",H317="CZ",H318&lt;&gt;"CZ",H319="CZ",AF315=AF319,AF315&lt;&gt;AF314,AF315&lt;&gt;AF320),A315-COUNTIFS($H$295:$H315,"&lt;&gt;CZ")&amp;$AH$5&amp;A319-COUNTIFS($H$295:$H319,"&lt;&gt;CZ"),IF(AND(H315="CZ",H316="CZ",H317="CZ",H318="CZ",H319&lt;&gt;"CZ",AF315=AF319,AF315&lt;&gt;AF314,AF315&lt;&gt;AF320),A315-COUNTIFS($H$295:$H315,"&lt;&gt;CZ")&amp;$AH$5&amp;A319-COUNTIFS($H$295:$H319,"&lt;&gt;CZ"),IF(AND(H315="CZ",H314&lt;&gt;"CZ",H313="CZ",H312="CZ",H316&lt;&gt;"CZ",AF316=AF312,AF315&lt;&gt;AF311,AF315&lt;&gt;AF317),A312-COUNTIFS($H$295:$H312,"&lt;&gt;CZ")&amp;$AH$5&amp;A316-COUNTIFS($H$295:$H316,"&lt;&gt;CZ"),IF(AND(H315="CZ",H316&lt;&gt;"CZ",H317="CZ",H318="CZ",H319&lt;&gt;"CZ",AF315=AF319,AF315&lt;&gt;AF314,AF315&lt;&gt;AF320),A315-COUNTIFS($H$295:$H315,"&lt;&gt;CZ")&amp;$AH$5&amp;A319-COUNTIFS($H$295:$H319,"&lt;&gt;CZ"),IF(AND(H315="CZ",H316&lt;&gt;"CZ",H317="CZ",H318&lt;&gt;"CZ",H319="CZ",AF315=AF319,AF315&lt;&gt;AF314,AF315&lt;&gt;AF320),A315-COUNTIFS($H$295:$H315,"&lt;&gt;CZ")&amp;$AH$5&amp;A319-COUNTIFS($H$295:$H319,"&lt;&gt;CZ"),IF(AND(H315="CZ",H316&lt;&gt;"CZ",H317&lt;&gt;"CZ",H318="CZ",H319="CZ",AF315=AF319,AF315&lt;&gt;AF314,AF315&lt;&gt;AF320),A315-COUNTIFS($H$295:$H315,"&lt;&gt;CZ")&amp;$AH$5&amp;A319-COUNTIFS($H$295:$H319,"&lt;&gt;CZ"),IF(AND(H315="CZ",H316&lt;&gt;"CZ",H317&lt;&gt;"CZ",H318&lt;&gt;"CZ",H319="CZ",AF315=AF319,AF315&lt;&gt;AF314,AF315&lt;&gt;AF320),A315-COUNTIFS($H$295:$H315,"&lt;&gt;CZ")&amp;$AH$5&amp;A319-COUNTIFS($H$295:$H319,"&lt;&gt;CZ"),IF(AND(H315="CZ",H316&lt;&gt;"CZ",H317&lt;&gt;"CZ",H318="CZ",H319&lt;&gt;"CZ",AF315=AF319,AF315&lt;&gt;AF314,AF315&lt;&gt;AF320),A315-COUNTIFS($H$295:$H315,"&lt;&gt;CZ")&amp;$AH$5&amp;A319-COUNTIFS($H$295:$H319,"&lt;&gt;CZ"),IF(AND(H315="CZ",H316&lt;&gt;"CZ",H317="CZ",H318&lt;&gt;"CZ",H319&lt;&gt;"CZ",AF315=AF319,AF315&lt;&gt;AF314,AF315&lt;&gt;AF320),A315-COUNTIFS($H$295:$H315,"&lt;&gt;CZ")&amp;$AH$5&amp;A319-COUNTIFS($H$295:$H319,"&lt;&gt;CZ"),IF(AND(H315="CZ",H316="CZ",H317&lt;&gt;"CZ",H318&lt;&gt;"CZ",H319&lt;&gt;"CZ",AF315=AF319,AF315&lt;&gt;AF314,AF315&lt;&gt;AF320),A315-COUNTIFS($H$295:$H315,"&lt;&gt;CZ")&amp;$AH$5&amp;A319-COUNTIFS($H$295:$H319,"&lt;&gt;CZ"),IF(AND(H315="CZ",H316="CZ",H317="CZ",H318&lt;&gt;"CZ",H319&lt;&gt;"CZ",AF315=AF319,AF315&lt;&gt;AF314,AF315&lt;&gt;AF320),A315-COUNTIFS($H$295:$H315,"&lt;&gt;CZ")&amp;$AH$5&amp;A319-COUNTIFS($H$295:$H319,"&lt;&gt;CZ"),IF(AND(H315="CZ",H316="CZ",H317&lt;&gt;"CZ",H318="CZ",H319&lt;&gt;"CZ",AF315=AF319,AF315&lt;&gt;AF314,AF315&lt;&gt;AF320),A315-COUNTIFS($H$295:$H315,"&lt;&gt;CZ")&amp;$AH$5&amp;A319-COUNTIFS($H$295:$H319,"&lt;&gt;CZ"),IF(AND(H315="CZ",H316="CZ",H317="CZ",H318&lt;&gt;"CZ",H319&lt;&gt;"CZ",AF315=AF319,AF315&lt;&gt;AF314,AF315&lt;&gt;AF320),A315-COUNTIFS($H$295:$H315,"&lt;&gt;CZ")&amp;$AH$5&amp;A319-COUNTIFS($H$295:$H319,"&lt;&gt;CZ"),IF(AND(H315="CZ",H316="CZ",H317&lt;&gt;"CZ",H318&lt;&gt;"CZ",H319&lt;&gt;"CZ",AF315=AF319,AF315&lt;&gt;AF314,AF315&lt;&gt;AF320),A319-COUNTIFS($H$295:$H319,"&lt;&gt;CZ"),""))))))))))))))))))))))))))))))))))</f>
        <v/>
      </c>
      <c r="AL315" s="120" t="str">
        <f t="shared" si="19"/>
        <v/>
      </c>
    </row>
    <row r="316" spans="1:38" s="104" customFormat="1" ht="15" hidden="1" customHeight="1">
      <c r="A316" s="105">
        <f t="shared" si="20"/>
        <v>22</v>
      </c>
      <c r="B316" s="106" t="e">
        <f>IF(VLOOKUP(A316,[1]CHLAPCI!$D$216:$G$265,4,FALSE)&gt;0,VLOOKUP(A316,[1]CHLAPCI!$D$216:$G$265,4,FALSE),"")</f>
        <v>#N/A</v>
      </c>
      <c r="C316" s="107" t="str">
        <f>IF(ISNUMBER(B316),VLOOKUP(B316,[1]CHLAPCI!$G:$AB,2,FALSE),"")</f>
        <v/>
      </c>
      <c r="D316" s="107" t="str">
        <f>IF(ISNUMBER(B316),VLOOKUP(B316,[1]CHLAPCI!$G:$AB,3,FALSE),"")</f>
        <v/>
      </c>
      <c r="E316" s="106" t="str">
        <f>IF(ISNUMBER(B316),VLOOKUP(B316,[1]CHLAPCI!$G:$AB,4,FALSE),"")</f>
        <v/>
      </c>
      <c r="F316" s="108"/>
      <c r="G316" s="109" t="str">
        <f>IF(ISNUMBER(B316),VLOOKUP(B316,[1]CHLAPCI!$G:$AB,6,FALSE),"")</f>
        <v/>
      </c>
      <c r="H316" s="110" t="str">
        <f>IF(ISNUMBER(B316),VLOOKUP(B316,[1]CHLAPCI!$G:$AF,23,FALSE),"")</f>
        <v/>
      </c>
      <c r="I316" s="171"/>
      <c r="J316" s="112" t="str">
        <f t="shared" si="21"/>
        <v/>
      </c>
      <c r="K316" s="111"/>
      <c r="L316" s="112" t="str">
        <f t="shared" si="22"/>
        <v/>
      </c>
      <c r="M316" s="111"/>
      <c r="N316" s="112" t="str">
        <f t="shared" si="23"/>
        <v/>
      </c>
      <c r="O316" s="111"/>
      <c r="P316" s="112" t="str">
        <f t="shared" si="24"/>
        <v/>
      </c>
      <c r="Q316" s="111"/>
      <c r="R316" s="112" t="str">
        <f t="shared" si="25"/>
        <v/>
      </c>
      <c r="S316" s="113"/>
      <c r="T316" s="112" t="str">
        <f t="shared" si="26"/>
        <v/>
      </c>
      <c r="U316" s="111"/>
      <c r="V316" s="112" t="str">
        <f t="shared" si="27"/>
        <v/>
      </c>
      <c r="W316" s="111"/>
      <c r="X316" s="112" t="str">
        <f t="shared" si="28"/>
        <v/>
      </c>
      <c r="Y316" s="111"/>
      <c r="Z316" s="112" t="str">
        <f t="shared" si="29"/>
        <v/>
      </c>
      <c r="AA316" s="111"/>
      <c r="AB316" s="112" t="str">
        <f t="shared" si="30"/>
        <v/>
      </c>
      <c r="AC316" s="111"/>
      <c r="AD316" s="112" t="str">
        <f t="shared" si="31"/>
        <v/>
      </c>
      <c r="AE316" s="116">
        <f t="shared" si="32"/>
        <v>0</v>
      </c>
      <c r="AF316" s="117" t="str">
        <f t="shared" si="33"/>
        <v/>
      </c>
      <c r="AG316" s="118" t="str">
        <f t="shared" si="34"/>
        <v/>
      </c>
      <c r="AH316" s="100" t="str">
        <f t="shared" ca="1" si="18"/>
        <v/>
      </c>
      <c r="AI316" s="119" t="str">
        <f>IF(H316="","",IF(H316&lt;&gt;"CZ","NE",IF(AND(H316="CZ",AF315&lt;&gt;AF316,AF316&lt;&gt;AF317),A316-COUNTIF($H$295:$H316,"&lt;&gt;CZ"),IF(AND(H316="CZ",H315="CZ",AF316=AF315,AF316&lt;&gt;AF314,AF316&lt;&gt;AF317),A315-COUNTIF($H$295:$H316,"&lt;&gt;CZ")&amp;$AH$5&amp;A316-COUNTIF($H$295:$H316,"&lt;&gt;CZ"),IF(AND(H316="CZ",H317="CZ",AF316&lt;&gt;AF315,AF316=AF317,AF316&lt;&gt;AF318),A316-COUNTIF($H$295:$H316,"&lt;&gt;CZ")&amp;$AH$5&amp;A317-COUNTIF($H$295:$H317,"&lt;&gt;CZ"),IF(AND(H316="CZ",H315="CZ",H314="CZ",AF316=AF314,AF316&lt;&gt;AF313,AF316&lt;&gt;AF317),A314-COUNTIF($H$295:$H316,"&lt;&gt;CZ")&amp;$AH$5&amp;A316-COUNTIF($H$295:$H316,"&lt;&gt;CZ"),IF(AND(H316="CZ",H315="CZ",H317="CZ",AF317=AF315,AF316&lt;&gt;AF314,AF316&lt;&gt;AF318),A315-COUNTIF($H$295:$H315,"&lt;&gt;CZ")&amp;$AH$5&amp;A317-COUNTIF($H$295:$H317,"&lt;&gt;CZ"),IF(AND(H316="CZ",H317="CZ",H318="CZ",AF316&lt;&gt;AF315,AF316=AF318,AF316&lt;&gt;AF319),A316-COUNTIF($H$295:$H316,"&lt;&gt;CZ")&amp;$AH$5&amp;A318-COUNTIF($H$295:$H318,"&lt;&gt;CZ"),IF(AND(H316="CZ",H315="CZ",H314="CZ",H313="CZ",AF316=AF313,AF316&lt;&gt;AF312,AF316&lt;&gt;AF317),A313-COUNTIF($H$295:$H313,"&lt;&gt;CZ")&amp;$AH$5&amp;A316-COUNTIF($H$295:$H316,"&lt;&gt;CZ"),IF(AND(H316="CZ",H315="CZ",H314="CZ",H317="CZ",AF317=AF314,AF316&lt;&gt;AF313,AF316&lt;&gt;AF318),A314-COUNTIF($H$295:$H314,"&lt;&gt;CZ")&amp;$AH$5&amp;A317-COUNTIF($H$295:$H317,"&lt;&gt;CZ"),IF(AND(H316="CZ",H315="CZ",H317="CZ",H318="CZ",AF318=AF315,AF316&lt;&gt;AF314,AF316&lt;&gt;AF319),A315-COUNTIF($H$295:$H315,"&lt;&gt;CZ")&amp;$AH$5&amp;A318-COUNTIF($H$295:$H318,"&lt;&gt;CZ"),IF(AND(H316="CZ",H317="CZ",H318="CZ",H319="CZ",AF316&lt;&gt;AF315,AF316=AF319,AF316&lt;&gt;AF320),A316-COUNTIF($H$295:$H316,"&lt;&gt;CZ")&amp;$AH$5&amp;A319-COUNTIF($H$295:$H319,"&lt;&gt;CZ"),IF(AND(H316="CZ",H315="CZ",H314="CZ",H313="CZ",H312="CZ",AF316=AF312,AF316&lt;&gt;AF311,AF316&lt;&gt;AF317),A312-COUNTIF($H$295:$H312,"&lt;&gt;CZ")&amp;$AH$5&amp;A316-COUNTIF($H$295:$H316,"&lt;&gt;CZ"),IF(AND(H316="CZ",H315="CZ",H314="CZ",H313="CZ",H317="CZ",AF317=AF313,AF316&lt;&gt;AF312,AF316&lt;&gt;AF318),A313-COUNTIF($H$295:$H313,"&lt;&gt;CZ")&amp;$AH$5&amp;A317-COUNTIF($H$295:$H317,"&lt;&gt;CZ"),IF(AND(H316="CZ",H315="CZ",H314="CZ",H317="CZ",H318="CZ",AF318=AF314,AF316&lt;&gt;AF313,AF316&lt;&gt;AF319),A314-COUNTIF($H$295:$H314,"&lt;&gt;CZ")&amp;$AH$5&amp;A318-COUNTIF($H$295:$H318,"&lt;&gt;CZ"),IF(AND(H316="CZ",H315="CZ",H317="CZ",H318="CZ",H319="CZ",AF319=AF315,AF316&lt;&gt;AF314,AF316&lt;&gt;AF320),A315-COUNTIF($H$295:$H315,"&lt;&gt;CZ")&amp;$AH$5&amp;A319-COUNTIF($H$295:$H319,"&lt;&gt;CZ"),IF(AND(H316="CZ",H317="CZ",H318="CZ",H319="CZ",H320="CZ",AF316&lt;&gt;AF315,AF316=AF320,AF316&lt;&gt;AF321),A316-COUNTIF($H$295:$H316,"&lt;&gt;CZ")&amp;$AH$5&amp;A320-COUNTIF($H$295:$H320,"&lt;&gt;CZ"),IF(AND(H316="CZ",H315&lt;&gt;"CZ",AF316=AF315,AF316&lt;&gt;AF314,AF316&lt;&gt;AF317),A316-COUNTIF($H$295:$H316,"&lt;&gt;CZ"),IF(AND(H316="CZ",H317&lt;&gt;"CZ",AF316&lt;&gt;AF315,AF316=AF317,AF316&lt;&gt;AF318),A316-COUNTIF($H$295:$H316,"&lt;&gt;CZ"),IF(AND(H316="CZ",H315&lt;&gt;"CZ",H314="CZ",AF316=AF314,AF316&lt;&gt;AF313,AF316&lt;&gt;AF317),A314-COUNTIF($H$295:$H314,"&lt;&gt;CZ")&amp;$AH$5&amp;A316-COUNTIF($H$295:$H316,"&lt;&gt;CZ"),IF(AND(H316="CZ",H315="CZ",H314&lt;&gt;"CZ",AF316=AF314,AF316&lt;&gt;AF313,AF316&lt;&gt;AF317),A315-COUNTIF($H$295:$H314,"&lt;&gt;CZ")&amp;$AH$5&amp;A316-COUNTIF($H$295:$H316,"&lt;&gt;CZ"),IF(AND(H316="CZ",H315&lt;&gt;"CZ",H314&lt;&gt;"CZ",AF316=AF314,AF316&lt;&gt;AF313,AF316&lt;&gt;AF317),A316-COUNTIF($H$295:$H316,"&lt;&gt;CZ"),IF(AND(H316="CZ",H315&lt;&gt;"CZ",H317="CZ",AF316=AF315,AF316&lt;&gt;AF314,AF316=AF317,AF316&lt;&gt;AF318),A316-COUNTIF($H$295:$H315,"&lt;&gt;CZ")&amp;$AH$5&amp;A317-COUNTIF($H$295:$H317,"&lt;&gt;CZ"),IF(AND(H316="CZ",H315="CZ",H317&lt;&gt;"CZ",AF317=AF315,AF316&lt;&gt;AF314,AF316&lt;&gt;AF318),A315-COUNTIF($H$295:$H315,"&lt;&gt;CZ")&amp;$AH$5&amp;A317-COUNTIF($H$295:$H317,"&lt;&gt;CZ"),IF(AND(H316="CZ",H315&lt;&gt;"CZ",H317&lt;&gt;"CZ",AF317=AF315,AF316&lt;&gt;AF314,AF316&lt;&gt;AF318),A316-COUNTIF($H$295:$H315,"&lt;&gt;CZ"),IF(AND(H316="CZ",H317&lt;&gt;"CZ",H318="CZ",AF316&lt;&gt;AF315,AF316=AF318,AF316&lt;&gt;AF319),A316-COUNTIF($H$295:$H316,"&lt;&gt;CZ")&amp;$AH$5&amp;A318-COUNTIF($H$295:$H318,"&lt;&gt;CZ"),IF(AND(H316="CZ",H317="CZ",H318&lt;&gt;"CZ",AF316&lt;&gt;AF315,AF316=AF318,AF316&lt;&gt;AF319),A316-COUNTIF($H$295:$H316,"&lt;&gt;CZ")&amp;$AH$5&amp;A318-COUNTIF($H$295:$H318,"&lt;&gt;CZ"),IF(AND(H316="CZ",H317&lt;&gt;"CZ",H318&lt;&gt;"CZ",AF316&gt;0,AF316&lt;&gt;AF315,AF316=AF318,AF316&lt;&gt;AF319),A316-COUNTIF($H$295:$H316,"&lt;&gt;CZ"),IF(AND(H316="CZ",H315&lt;&gt;"CZ",H314="CZ",H313="CZ",AF316=AF313,AF316&lt;&gt;AF312,AF316&lt;&gt;AF317),A313-COUNTIF($H$295:$H313,"&lt;&gt;CZ")&amp;$AH$5&amp;A316-COUNTIF($H$295:$H316,"&lt;&gt;CZ"),IF(AND(H316="CZ",H315="CZ",H314&lt;&gt;"CZ",H313="CZ",AF316=AF313,AF316&lt;&gt;AF312,AF316&lt;&gt;AF317),A313-COUNTIF($H$295:$H313,"&lt;&gt;CZ")&amp;$AH$5&amp;A316-COUNTIF($H$295:$H316,"&lt;&gt;CZ"),IF(AND(H316="CZ",H315="CZ",H314="CZ",H313&lt;&gt;"CZ",AF316=AF313,AF316&lt;&gt;AF312,AF316&lt;&gt;AF317),A314-COUNTIF($H$295:$H313,"&lt;&gt;CZ")&amp;$AH$5&amp;A316-COUNTIF($H$295:$H316,"&lt;&gt;CZ"),IF(AND(H316="CZ",H315&lt;&gt;"CZ",H314&lt;&gt;"CZ",H313="CZ",AF316=AF313,AF316&lt;&gt;AF312,AF316&lt;&gt;AF317),A313-COUNTIF($H$295:$H313,"&lt;&gt;CZ")&amp;$AH$5&amp;A316-COUNTIF($H$295:$H316,"&lt;&gt;CZ"),IF(AND(H316="CZ",H315&lt;&gt;"CZ",H314="CZ",H313&lt;&gt;"CZ",AF316=AF313,AF316&lt;&gt;AF312,AF316&lt;&gt;AF317),A314-COUNTIF($H$295:$H313,"&lt;&gt;CZ")&amp;$AH$5&amp;A316-COUNTIF($H$295:$H316,"&lt;&gt;CZ"),IF(AND(H316="CZ",H315="CZ",H314&lt;&gt;"CZ",H313&lt;&gt;"CZ",AF316=AF313,AF316&lt;&gt;AF312,AF316&lt;&gt;AF317),A314-COUNTIF($H$295:$H313,"&lt;&gt;CZ")&amp;$AH$5&amp;A316-COUNTIF($H$295:$H316,"&lt;&gt;CZ"),IF(AND(H316="CZ",H315&lt;&gt;"CZ",H314&lt;&gt;"CZ",H313&lt;&gt;"CZ",AF316=AF313,AF316&lt;&gt;AF312,AF316&lt;&gt;AF317),A316-COUNTIF($H$295:$H316,"&lt;&gt;CZ"),IF(AND(H316="CZ",H315="CZ",H314&lt;&gt;"CZ",H317="CZ",AF316=AF314,AF316&lt;&gt;AF313,AF316=AF317,AF316&lt;&gt;AF318),A315-COUNTIF($H$295:$H314,"&lt;&gt;CZ")&amp;$AH$5&amp;A317-COUNTIF($H$295:$H317,"&lt;&gt;CZ"),IF(AND(H316="CZ",H315="CZ",H314="CZ",H317&lt;&gt;"CZ",AF316=AF314,AF316&lt;&gt;AF313,AF316=AF317,AF316&lt;&gt;AF318),A314-COUNTIF($H$295:$H314,"&lt;&gt;CZ")&amp;$AH$5&amp;A317-COUNTIF($H$295:$H317,"&lt;&gt;CZ"),IF(AND(H316="CZ",H315&lt;&gt;"CZ",H314&lt;&gt;"CZ",H317="CZ",AF316=AF314,AF316&lt;&gt;AF313,AF316=AF317,AF316&lt;&gt;AF318),A315-COUNTIF($H$295:$H314,"&lt;&gt;CZ")&amp;$AH$5&amp;A317-COUNTIF($H$295:$H317,"&lt;&gt;CZ"),IF(AND(H316="CZ",H315&lt;&gt;"CZ",H314="CZ",H317="CZ",AF316=AF314,AF316&lt;&gt;AF313,AF316=AF317,AF316&lt;&gt;AF318),A314-COUNTIF($H$295:$H314,"&lt;&gt;CZ")&amp;$AH$5&amp;A317-COUNTIF($H$295:$H317,"&lt;&gt;CZ"),IF(AND(H316="CZ",H315&lt;&gt;"CZ",H314="CZ",H317&lt;&gt;"CZ",AF316=AF314,AF316&lt;&gt;AF313,AF316=AF317,AF316&lt;&gt;AF318),A314-COUNTIF($H$295:$H314,"&lt;&gt;CZ")&amp;$AH$5&amp;A317-COUNTIF($H$295:$H317,"&lt;&gt;CZ"),IF(AND(H316="CZ",H315="CZ",H314&lt;&gt;"CZ",H317&lt;&gt;"CZ",AF317=AF314,AF316&lt;&gt;AF313,AF316&lt;&gt;AF318),A315-COUNTIF($H$295:$H314,"&lt;&gt;CZ")&amp;$AH$5&amp;A317-COUNTIF($H$295:$H317,"&lt;&gt;CZ"),IF(AND(H316="CZ",H315&lt;&gt;"CZ",H314&lt;&gt;"CZ",H317&lt;&gt;"CZ",AF317=AF314,AF316&lt;&gt;AF313,AF316&lt;&gt;AF318),A315-COUNTIF($H$295:$H314,"&lt;&gt;CZ"),IF(AND(H316="CZ",H315&lt;&gt;"CZ",H317="CZ",H318="CZ",AF318=AF315,AF316&lt;&gt;AF314,AF316&lt;&gt;AF319),A316-COUNTIF($H$295:$H315,"&lt;&gt;CZ")&amp;$AH$5&amp;A318-COUNTIF($H$295:$H318,"&lt;&gt;CZ"),IF(AND(H316="CZ",H315="CZ",H317&lt;&gt;"CZ",H318="CZ",AF318=AF315,AF316&lt;&gt;AF314,AF316&lt;&gt;AF319),A315-COUNTIF($H$295:$H315,"&lt;&gt;CZ")&amp;$AH$5&amp;A318-COUNTIF($H$295:$H318,"&lt;&gt;CZ"),IF(AND(H316="CZ",H315="CZ",H317="CZ",H318&lt;&gt;"CZ",AF318=AF315,AF316&lt;&gt;AF314,AF316&lt;&gt;AF319),A315-COUNTIF($H$295:$H315,"&lt;&gt;CZ")&amp;$AH$5&amp;A318-COUNTIF($H$295:$H318,"&lt;&gt;CZ"),IF(AND(H316="CZ",H315&lt;&gt;"CZ",H317&lt;&gt;"CZ",H318="CZ",AF318=AF315,AF316&lt;&gt;AF314,AF316&lt;&gt;AF319),A316-COUNTIF($H$295:$H315,"&lt;&gt;CZ")&amp;$AH$5&amp;A318-COUNTIF($H$295:$H318,"&lt;&gt;CZ"),IF(AND(H316="CZ",H315&lt;&gt;"CZ",H317="CZ",H318&lt;&gt;"CZ",AF318=AF315,AF316&lt;&gt;AF314,AF316&lt;&gt;AF319),A316-COUNTIF($H$295:$H315,"&lt;&gt;CZ")&amp;$AH$5&amp;A318-COUNTIF($H$295:$H318,"&lt;&gt;CZ"),IF(AND(H316="CZ",H315="CZ",H317&lt;&gt;"CZ",H318&lt;&gt;"CZ",AF318=AF315,AF316&lt;&gt;AF314,AF316&lt;&gt;AF319),A315-COUNTIF($H$295:$H315,"&lt;&gt;CZ")&amp;$AH$5&amp;A318-COUNTIF($H$295:$H318,"&lt;&gt;CZ"),IF(AND(H316="CZ",H315&lt;&gt;"CZ",H317&lt;&gt;"CZ",H318&lt;&gt;"CZ",AF318=AF315,AF316&lt;&gt;AF314,AF316&lt;&gt;AF319),A316-COUNTIF($H$295:$H315,"&lt;&gt;CZ"),IF(AND(H316="CZ",H317="CZ",H318="CZ",H319&lt;&gt;"CZ",AF316&lt;&gt;AF315,AF316=AF319,AF316&lt;&gt;AF320),A316-COUNTIF($H$295:$H316,"&lt;&gt;CZ")&amp;$AH$5&amp;A319-COUNTIF($H$295:$H319,"&lt;&gt;CZ"),IF(AND(H316="CZ",H317="CZ",H318&lt;&gt;"CZ",H319="CZ",AF316&lt;&gt;AF315,AF316=AF319,AF316&lt;&gt;AF320),A316-COUNTIF($H$295:$H316,"&lt;&gt;CZ")&amp;$AH$5&amp;A319-COUNTIF($H$295:$H319,"&lt;&gt;CZ"),IF(AND(H316="CZ",H317&lt;&gt;"CZ",H318="CZ",H319="CZ",AF316&lt;&gt;AF315,AF316=AF319,AF316&lt;&gt;AF320),A316-COUNTIF($H$295:$H316,"&lt;&gt;CZ")&amp;$AH$5&amp;A319-COUNTIF($H$295:$H319,"&lt;&gt;CZ"),IF(AND(H316="CZ",H317&lt;&gt;"CZ",H318&lt;&gt;"CZ",H319="CZ",AF316&lt;&gt;AF315,AF316=AF319,AF316&lt;&gt;AF320),A316-COUNTIF($H$295:$H316,"&lt;&gt;CZ")&amp;$AH$5&amp;A319-COUNTIF($H$295:$H319,"&lt;&gt;CZ"),"")))))))))))))))))))))))))))))))))))))))))))))))))))))</f>
        <v/>
      </c>
      <c r="AJ316" s="102" t="str">
        <f>IF(AI316&lt;&gt;"","",IF(AND(H316="CZ",H317&lt;&gt;"CZ",H318="CZ",H319&lt;&gt;"CZ",AF316&lt;&gt;AF315,AF316=AF319,AF316&lt;&gt;AF320),A316-COUNTIF($H$295:$H316,"&lt;&gt;CZ")&amp;$AH$5&amp;A319-COUNTIF($H$295:$H319,"&lt;&gt;CZ"),IF(AND(H316="CZ",H317="CZ",H318&lt;&gt;"CZ",H319&lt;&gt;"CZ",AF316&lt;&gt;AF315,AF316=AF319,AF316&lt;&gt;AF320),A316-COUNTIF($H$295:$H316,"&lt;&gt;CZ")&amp;$AH$5&amp;A319-COUNTIF($H$295:$H319,"&lt;&gt;CZ"),IF(AND(H316="CZ",H317&lt;&gt;"CZ",H318&lt;&gt;"CZ",H319&lt;&gt;"CZ",AF316&lt;&gt;AF315,AF316=AF319,AF316&lt;&gt;AF320),A316-COUNTIF($H$295:$H316,"&lt;&gt;CZ"),IF(AND(H316="CZ",H315&lt;&gt;"CZ",H314="CZ",H313="CZ",H312="CZ",AF316=AF312,AF316&lt;&gt;AF311,AF316&lt;&gt;AF317),A312-COUNTIFS($H$295:$H312,"&lt;&gt;CZ")&amp;$AH$5&amp;A316-COUNTIFS($H$295:$H316,"&lt;&gt;CZ"),IF(AND(H316="CZ",H315="CZ",H314&lt;&gt;"CZ",H313="CZ",H312="CZ",AF316=AF312,AF316&lt;&gt;AF311,AF316&lt;&gt;AF317),A312-COUNTIFS($H$295:$H312,"&lt;&gt;CZ")&amp;$AH$5&amp;A316-COUNTIFS($H$295:$H316,"&lt;&gt;CZ"),IF(AND(H316="CZ",H315="CZ",H314="CZ",H313&lt;&gt;"CZ",H312="CZ",AF316=AF312,AF316&lt;&gt;AF311,AF316&lt;&gt;AF317),A312-COUNTIFS($H$295:$H312,"&lt;&gt;CZ")&amp;$AH$5&amp;A316-COUNTIFS($H$295:$H316,"&lt;&gt;CZ"),IF(AND(H316="CZ",H315="CZ",H314="CZ",H313="CZ",H312&lt;&gt;"CZ",AF316=AF312,AF316&lt;&gt;AF311,AF316&lt;&gt;AF317),A313-COUNTIFS($H$295:$H312,"&lt;&gt;CZ")&amp;$AH$5&amp;A316-COUNTIFS($H$295:$H316,"&lt;&gt;CZ"),IF(AND(H316="CZ",H315&lt;&gt;"CZ",H314="CZ",H313="CZ",H312&lt;&gt;"CZ",AF316=AF312,AF316&lt;&gt;AF311,AF316&lt;&gt;AF317),A313-COUNTIFS($H$295:$H312,"&lt;&gt;CZ")&amp;$AH$5&amp;A316-COUNTIFS($H$295:$H316,"&lt;&gt;CZ"),IF(AND(H316="CZ",H315&lt;&gt;"CZ",H314="CZ",H313&lt;&gt;"CZ",H312="CZ",AF316=AF312,AF316&lt;&gt;AF311,AF316&lt;&gt;AF317),A312-COUNTIFS($H$295:$H312,"&lt;&gt;CZ")&amp;$AH$5&amp;A316-COUNTIFS($H$295:$H316,"&lt;&gt;CZ"),IF(AND(H316="CZ",H315&lt;&gt;"CZ",H314&lt;&gt;"CZ",H313="CZ",H312="CZ",AF316=AF312,AF316&lt;&gt;AF311,AF316&lt;&gt;AF317),A312-COUNTIFS($H$295:$H312,"&lt;&gt;CZ")&amp;$AH$5&amp;A316-COUNTIFS($H$295:$H316,"&lt;&gt;CZ"),IF(AND(H316="CZ",H315&lt;&gt;"CZ",H314&lt;&gt;"CZ",H313&lt;&gt;"CZ",H312="CZ",AF316=AF312,AF316&lt;&gt;AF311,AF316&lt;&gt;AF317),A312-COUNTIFS($H$295:$H312,"&lt;&gt;CZ")&amp;$AH$5&amp;A316-COUNTIFS($H$295:$H316,"&lt;&gt;CZ"),IF(AND(H316="CZ",H315&lt;&gt;"CZ",H314&lt;&gt;"CZ",H313="CZ",H312&lt;&gt;"CZ",AF316=AF312,AF316&lt;&gt;AF311,AF316&lt;&gt;AF317),A313-COUNTIFS($H$295:$H312,"&lt;&gt;CZ")&amp;$AH$5&amp;A316-COUNTIFS($H$295:$H316,"&lt;&gt;CZ"),IF(AND(H316="CZ",H315&lt;&gt;"CZ",H314="CZ",H313&lt;&gt;"CZ",H312&lt;&gt;"CZ",AF316=AF312,AF316&lt;&gt;AF311,AF316&lt;&gt;AF317),A313-COUNTIFS($H$295:$H312,"&lt;&gt;CZ")&amp;$AH$5&amp;A316-COUNTIFS($H$295:$H316,"&lt;&gt;CZ"),IF(AND(H316="CZ",H315="CZ",H314&lt;&gt;"CZ",H313&lt;&gt;"CZ",H312&lt;&gt;"CZ",AF316=AF312,AF316&lt;&gt;AF311,AF316&lt;&gt;AF317),A313-COUNTIFS($H$295:$H312,"&lt;&gt;CZ")&amp;$AH$5&amp;A316-COUNTIFS($H$295:$H316,"&lt;&gt;CZ"),IF(AND(H316="CZ",H315="CZ",H314&lt;&gt;"CZ",H313&lt;&gt;"CZ",H312="CZ",AF316=AF312,AF316&lt;&gt;AF311,AF316&lt;&gt;AF317),A312-COUNTIFS($H$295:$H312,"&lt;&gt;CZ")&amp;$AH$5&amp;A316-COUNTIFS($H$295:$H316,"&lt;&gt;CZ"),IF(AND(H316="CZ",H315="CZ",H314&lt;&gt;"CZ",H313="CZ",H312&lt;&gt;"CZ",AF316=AF312,AF316&lt;&gt;AF311,AF316&lt;&gt;AF317),A313-COUNTIFS($H$295:$H312,"&lt;&gt;CZ")&amp;$AH$5&amp;A316-COUNTIFS($H$295:$H316,"&lt;&gt;CZ"),IF(AND(H316="CZ",H315="CZ",H314="CZ",H313&lt;&gt;"CZ",H312&lt;&gt;"CZ",AF316=AF312,AF316&lt;&gt;AF311,AF316&lt;&gt;AF317),A313-COUNTIFS($H$295:$H312,"&lt;&gt;CZ")&amp;$AH$5&amp;A316-COUNTIFS($H$295:$H316,"&lt;&gt;CZ"),IF(AND(H316="CZ",H315&lt;&gt;"CZ",H314&lt;&gt;"CZ",H313&lt;&gt;"CZ",H312&lt;&gt;"CZ",AF316=AF312,AF316&lt;&gt;AF311,AF316&lt;&gt;AF317),A313-COUNTIFS($H$295:$H312,"&lt;&gt;CZ"),IF(AND(H316="CZ",H315&lt;&gt;"CZ",H314="CZ",H313="CZ",H317="CZ",AF317=AF313,AF316&lt;&gt;AF312,AF316&lt;&gt;AF318),A313-COUNTIFS($H$295:$H313,"&lt;&gt;CZ")&amp;$AH$5&amp;A317-COUNTIFS($H$295:$H317,"&lt;&gt;CZ"),IF(AND(H316="CZ",H315="CZ",H314&lt;&gt;"CZ",H313="CZ",H317="CZ",AF317=AF313,AF316&lt;&gt;AF312,AF316&lt;&gt;AF318),A313-COUNTIFS($H$295:$H313,"&lt;&gt;CZ")&amp;$AH$5&amp;A317-COUNTIFS($H$295:$H317,"&lt;&gt;CZ"),IF(AND(H316="CZ",H315="CZ",H314="CZ",H313&lt;&gt;"CZ",H317="CZ",AF317=AF313,AF316&lt;&gt;AF312,AF316&lt;&gt;AF318),A314-COUNTIFS($H$295:$H313,"&lt;&gt;CZ")&amp;$AH$5&amp;A317-COUNTIFS($H$295:$H317,"&lt;&gt;CZ"),IF(AND(H316="CZ",H315="CZ",H314="CZ",H313="CZ",H317&lt;&gt;"CZ",AF317=AF313,AF316&lt;&gt;AF312,AF316&lt;&gt;AF318),A313-COUNTIFS($H$295:$H313,"&lt;&gt;CZ")&amp;$AH$5&amp;A317-COUNTIFS($H$295:$H317,"&lt;&gt;CZ"),IF(AND(H316="CZ",H315&lt;&gt;"CZ",H314="CZ",H313="CZ",H317&lt;&gt;"CZ",AF317=AF313,AF316&lt;&gt;AF312,AF316&lt;&gt;AF318),A313-COUNTIFS($H$295:$H313,"&lt;&gt;CZ")&amp;$AH$5&amp;A317-COUNTIFS($H$295:$H317,"&lt;&gt;CZ"),IF(AND(H316="CZ",H315&lt;&gt;"CZ",H314="CZ",H313&lt;&gt;"CZ",H317="CZ",AF317=AF313,AF316&lt;&gt;AF312,AF316&lt;&gt;AF318),A314-COUNTIFS($H$295:$H313,"&lt;&gt;CZ")&amp;$AH$5&amp;A317-COUNTIFS($H$295:$H317,"&lt;&gt;CZ"),IF(AND(H316="CZ",H315&lt;&gt;"CZ",H314&lt;&gt;"CZ",H313="CZ",H317="CZ",AF317=AF313,AF316&lt;&gt;AF312,AF316&lt;&gt;AF318),A313-COUNTIFS($H$295:$H313,"&lt;&gt;CZ")&amp;$AH$5&amp;A317-COUNTIFS($H$295:$H317,"&lt;&gt;CZ"),IF(AND(H316="CZ",H315&lt;&gt;"CZ",H314&lt;&gt;"CZ",H313&lt;&gt;"CZ",H317="CZ",AF317=AF313,AF316&lt;&gt;AF312,AF316&lt;&gt;AF318),A314-COUNTIFS($H$295:$H313,"&lt;&gt;CZ")&amp;$AH$5&amp;A317-COUNTIFS($H$295:$H317,"&lt;&gt;CZ"),IF(AND(H316="CZ",H315&lt;&gt;"CZ",H314&lt;&gt;"CZ",H313="CZ",H317&lt;&gt;"CZ",AF317=AF313,AF316&lt;&gt;AF312,AF316&lt;&gt;AF318),A313-COUNTIFS($H$295:$H313,"&lt;&gt;CZ")&amp;$AH$5&amp;A317-COUNTIFS($H$295:$H317,"&lt;&gt;CZ"),IF(AND(H316="CZ",H315&lt;&gt;"CZ",H314="CZ",H313&lt;&gt;"CZ",H317&lt;&gt;"CZ",AF317=AF313,AF316&lt;&gt;AF312,AF316&lt;&gt;AF318),A314-COUNTIFS($H$295:$H313,"&lt;&gt;CZ")&amp;$AH$5&amp;A317-COUNTIFS($H$295:$H317,"&lt;&gt;CZ"),IF(AND(H316="CZ",H315="CZ",H314&lt;&gt;"CZ",H313&lt;&gt;"CZ",H317&lt;&gt;"CZ",AF317=AF313,AF316&lt;&gt;AF312,AF316&lt;&gt;AF318),A314-COUNTIFS($H$295:$H313,"&lt;&gt;CZ")&amp;$AH$5&amp;A317-COUNTIFS($H$295:$H317,"&lt;&gt;CZ"),IF(AND(H316="CZ",H315="CZ",H314&lt;&gt;"CZ",H313&lt;&gt;"CZ",H317="CZ",AF317=AF313,AF316&lt;&gt;AF312,AF316&lt;&gt;AF318),A314-COUNTIFS($H$295:$H313,"&lt;&gt;CZ")&amp;$AH$5&amp;A317-COUNTIFS($H$295:$H317,"&lt;&gt;CZ"),IF(AND(H316="CZ",H315="CZ",H314&lt;&gt;"CZ",H313="CZ",H317&lt;&gt;"CZ",AF317=AF313,AF316&lt;&gt;AF312,AF316&lt;&gt;AF318),A313-COUNTIFS($H$295:$H313,"&lt;&gt;CZ")&amp;$AH$5&amp;A317-COUNTIFS($H$295:$H317,"&lt;&gt;CZ"),IF(AND(H316="CZ",H315="CZ",H314="CZ",H313&lt;&gt;"CZ",H317&lt;&gt;"CZ",AF317=AF313,AF316&lt;&gt;AF312,AF316&lt;&gt;AF318),A314-COUNTIFS($H$295:$H313,"&lt;&gt;CZ")&amp;$AH$5&amp;A317-COUNTIFS($H$295:$H317,"&lt;&gt;CZ"),IF(AND(H316="CZ",H315&lt;&gt;"CZ",H314&lt;&gt;"CZ",H313&lt;&gt;"CZ",H317&lt;&gt;"CZ",AF317=AF313,AF316&lt;&gt;AF312,AF316&lt;&gt;AF318),A314-COUNTIFS($H$295:$H313,"&lt;&gt;CZ"),IF(AND(H316="CZ",H315&lt;&gt;"CZ",H314="CZ",H317="CZ",H318="CZ",AF318=AF314,AF316&lt;&gt;AF313,AF316&lt;&gt;AF319),A314-COUNTIFS($H$295:$H314,"&lt;&gt;CZ")&amp;$AH$5&amp;A318-COUNTIFS($H$295:$H318,"&lt;&gt;CZ"),IF(AND(H316="CZ",H315="CZ",H314&lt;&gt;"CZ",H317="CZ",H318="CZ",AF318=AF314,AF316&lt;&gt;AF313,AF316&lt;&gt;AF319),A315-COUNTIFS($H$295:$H314,"&lt;&gt;CZ")&amp;$AH$5&amp;A318-COUNTIFS($H$295:$H318,"&lt;&gt;CZ"),IF(AND(H316="CZ",H315="CZ",H314="CZ",H317&lt;&gt;"CZ",H318="CZ",AF318=AF314,AF316&lt;&gt;AF313,AF316&lt;&gt;AF319),A314-COUNTIFS($H$295:$H314,"&lt;&gt;CZ")&amp;$AH$5&amp;A318-COUNTIFS($H$295:$H318,"&lt;&gt;CZ"),IF(AND(H316="CZ",H315="CZ",H314="CZ",H317="CZ",H318&lt;&gt;"CZ",AF318=AF314,AF316&lt;&gt;AF313,AF316&lt;&gt;AF319),A314-COUNTIFS($H$295:$H314,"&lt;&gt;CZ")&amp;$AH$5&amp;A318-COUNTIFS($H$295:$H318,"&lt;&gt;CZ"),IF(AND(H316="CZ",H315&lt;&gt;"CZ",H314="CZ",H317="CZ",H318&lt;&gt;"CZ",AF318=AF314,AF316&lt;&gt;AF313,AF316&lt;&gt;AF319),A314-COUNTIFS($H$295:$H314,"&lt;&gt;CZ")&amp;$AH$5&amp;A318-COUNTIFS($H$295:$H318,"&lt;&gt;CZ"),IF(AND(H316="CZ",H315&lt;&gt;"CZ",H314="CZ",H317&lt;&gt;"CZ",H318="CZ",AF318=AF314,AF316&lt;&gt;AF313,AF316&lt;&gt;AF319),A314-COUNTIFS($H$295:$H314,"&lt;&gt;CZ")&amp;$AH$5&amp;A318-COUNTIFS($H$295:$H318,"&lt;&gt;CZ"),IF(AND(H316="CZ",H315&lt;&gt;"CZ",H314&lt;&gt;"CZ",H317="CZ",H318="CZ",AF318=AF314,AF316&lt;&gt;AF313,AF316&lt;&gt;AF319),A315-COUNTIFS($H$295:$H314,"&lt;&gt;CZ")&amp;$AH$5&amp;A318-COUNTIFS($H$295:$H318,"&lt;&gt;CZ"),IF(AND(H316="CZ",H315&lt;&gt;"CZ",H314&lt;&gt;"CZ",H317&lt;&gt;"CZ",H318="CZ",AF318=AF314,AF316&lt;&gt;AF313,AF316&lt;&gt;AF319),A315-COUNTIFS($H$295:$H314,"&lt;&gt;CZ")&amp;$AH$5&amp;A318-COUNTIFS($H$295:$H318,"&lt;&gt;CZ"),IF(AND(H316="CZ",H315&lt;&gt;"CZ",H314&lt;&gt;"CZ",H317="CZ",H318&lt;&gt;"CZ",AF318=AF314,AF316&lt;&gt;AF313,AF316&lt;&gt;AF319),A315-COUNTIFS($H$295:$H314,"&lt;&gt;CZ")&amp;$AH$5&amp;A318-COUNTIFS($H$295:$H318,"&lt;&gt;CZ"),IF(AND(H316="CZ",H315&lt;&gt;"CZ",H314="CZ",H317&lt;&gt;"CZ",H318&lt;&gt;"CZ",AF318=AF314,AF316&lt;&gt;AF313,AF316&lt;&gt;AF319),A314-COUNTIFS($H$295:$H314,"&lt;&gt;CZ")&amp;$AH$5&amp;A318-COUNTIFS($H$295:$H318,"&lt;&gt;CZ"),IF(AND(H316="CZ",H315="CZ",H314&lt;&gt;"CZ",H317&lt;&gt;"CZ",H318&lt;&gt;"CZ",AF318=AF314,AF316&lt;&gt;AF313,AF316&lt;&gt;AF319),A315-COUNTIFS($H$295:$H314,"&lt;&gt;CZ")&amp;$AH$5&amp;A318-COUNTIFS($H$295:$H318,"&lt;&gt;CZ"),IF(AND(H316="CZ",H315="CZ",H314&lt;&gt;"CZ",H317&lt;&gt;"CZ",H318="CZ",AF318=AF314,AF316&lt;&gt;AF313,AF316&lt;&gt;AF319),A315-COUNTIFS($H$295:$H314,"&lt;&gt;CZ")&amp;$AH$5&amp;A318-COUNTIFS($H$295:$H318,"&lt;&gt;CZ"),IF(AND(H316="CZ",H315="CZ",H314&lt;&gt;"CZ",H317="CZ",H318&lt;&gt;"CZ",AF318=AF314,AF316&lt;&gt;AF313,AF316&lt;&gt;AF319),A315-COUNTIFS($H$295:$H314,"&lt;&gt;CZ")&amp;$AH$5&amp;A318-COUNTIFS($H$295:$H318,"&lt;&gt;CZ"),IF(AND(H316="CZ",H315="CZ",H314="CZ",H317&lt;&gt;"CZ",H318&lt;&gt;"CZ",AF318=AF314,AF316&lt;&gt;AF313,AF316&lt;&gt;AF319),A314-COUNTIFS($H$295:$H314,"&lt;&gt;CZ")&amp;$AH$5&amp;A318-COUNTIFS($H$295:$H318,"&lt;&gt;CZ"),""))))))))))))))))))))))))))))))))))))))))))))))))</f>
        <v/>
      </c>
      <c r="AK316" s="102" t="str">
        <f>IF(AI316&lt;&gt;"","",IF(AJ316&lt;&gt;"","",IF(AND(H315="CZ",H314&lt;&gt;"CZ",H313&lt;&gt;"CZ",H316&lt;&gt;"CZ",H317&lt;&gt;"CZ",AF317=AF313,AF315&lt;&gt;AF312,AF315&lt;&gt;AF318),A314-COUNTIFS($H$295:$H313,"&lt;&gt;CZ"),IF(AND(H316="CZ",H315&lt;&gt;"CZ",H317="CZ",H318="CZ",H319="CZ",AF319=AF315,AF316&lt;&gt;AF314,AF316&lt;&gt;AF320),A316-COUNTIFS($H$295:$H315,"&lt;&gt;CZ")&amp;$AH$5&amp;A319-COUNTIFS($H$295:$H319,"&lt;&gt;CZ"),IF(AND(H316="CZ",H315="CZ",H317&lt;&gt;"CZ",H318="CZ",H319="CZ",AF319=AF315,AF316&lt;&gt;AF314,AF316&lt;&gt;AF320),A315-COUNTIFS($H$295:$H315,"&lt;&gt;CZ")&amp;$AH$5&amp;A319-COUNTIFS($H$295:$H319,"&lt;&gt;CZ"),IF(AND(H316="CZ",H315="CZ",H317="CZ",H318&lt;&gt;"CZ",H319="CZ",AF319=AF315,AF316&lt;&gt;AF314,AF316&lt;&gt;AF320),A315-COUNTIFS($H$295:$H315,"&lt;&gt;CZ")&amp;$AH$5&amp;A319-COUNTIFS($H$295:$H319,"&lt;&gt;CZ"),IF(AND(H316="CZ",H315="CZ",H317="CZ",H318="CZ",H319&lt;&gt;"CZ",AF319=AF315,AF316&lt;&gt;AF314,AF316&lt;&gt;AF320),A315-COUNTIFS($H$295:$H315,"&lt;&gt;CZ")&amp;$AH$5&amp;A319-COUNTIFS($H$295:$H319,"&lt;&gt;CZ"),IF(AND(H316="CZ",H315&lt;&gt;"CZ",H317="CZ",H318="CZ",H319&lt;&gt;"CZ",AF319=AF315,AF316&lt;&gt;AF314,AF316&lt;&gt;AF320),A316-COUNTIFS($H$295:$H315,"&lt;&gt;CZ")&amp;$AH$5&amp;A319-COUNTIFS($H$295:$H319,"&lt;&gt;CZ"),IF(AND(H316="CZ",H315&lt;&gt;"CZ",H317="CZ",H318&lt;&gt;"CZ",H319="CZ",AF319=AF315,AF316&lt;&gt;AF314,AF316&lt;&gt;AF320),A316-COUNTIFS($H$295:$H315,"&lt;&gt;CZ")&amp;$AH$5&amp;A319-COUNTIFS($H$295:$H319,"&lt;&gt;CZ"),IF(AND(H316="CZ",H315&lt;&gt;"CZ",H317&lt;&gt;"CZ",H318="CZ",H319="CZ",AF319=AF315,AF316&lt;&gt;AF314,AF316&lt;&gt;AF320),A316-COUNTIFS($H$295:$H315,"&lt;&gt;CZ")&amp;$AH$5&amp;A319-COUNTIFS($H$295:$H319,"&lt;&gt;CZ"),IF(AND(H316="CZ",H315&lt;&gt;"CZ",H317&lt;&gt;"CZ",H318&lt;&gt;"CZ",H319="CZ",AF319=AF315,AF316&lt;&gt;AF314,AF316&lt;&gt;AF320),A316-COUNTIFS($H$295:$H315,"&lt;&gt;CZ")&amp;$AH$5&amp;A319-COUNTIFS($H$295:$H319,"&lt;&gt;CZ"),IF(AND(H316="CZ",H315&lt;&gt;"CZ",H317&lt;&gt;"CZ",H318&lt;&gt;"CZ",H319&lt;&gt;"CZ",AF319=AF315,AF316&lt;&gt;AF314,AF316&lt;&gt;AF320),A319-COUNTIFS($H$295:$H319,"&lt;&gt;CZ"),IF(AND(H316="CZ",H315&lt;&gt;"CZ",H317&lt;&gt;"CZ",H318="CZ",H319&lt;&gt;"CZ",AF319=AF315,AF316&lt;&gt;AF314,AF316&lt;&gt;AF320),A316-COUNTIFS($H$295:$H315,"&lt;&gt;CZ")&amp;$AH$5&amp;A319-COUNTIFS($H$295:$H319,"&lt;&gt;CZ"),IF(AND(H316="CZ",H315="CZ",H317="CZ",H318&lt;&gt;"CZ",H319&lt;&gt;"CZ",AF319=AF315,AF316&lt;&gt;AF314,AF316&lt;&gt;AF320),A315-COUNTIFS($H$295:$H315,"&lt;&gt;CZ")&amp;$AH$5&amp;A319-COUNTIFS($H$295:$H319,"&lt;&gt;CZ"),IF(AND(H316="CZ",H315="CZ",H317&lt;&gt;"CZ",H318&lt;&gt;"CZ",H319&lt;&gt;"CZ",AF319=AF315,AF316&lt;&gt;AF314,AF316&lt;&gt;AF320),A315-COUNTIFS($H$295:$H315,"&lt;&gt;CZ")&amp;$AH$5&amp;A319-COUNTIFS($H$295:$H319,"&lt;&gt;CZ"),IF(AND(H316="CZ",H315="CZ",H317&lt;&gt;"CZ",H318&lt;&gt;"CZ",H319="CZ",AF319=AF315,AF316&lt;&gt;AF314,AF316&lt;&gt;AF320),A315-COUNTIFS($H$295:$H315,"&lt;&gt;CZ")&amp;$AH$5&amp;A319-COUNTIFS($H$295:$H319,"&lt;&gt;CZ"),IF(AND(H316="CZ",H315="CZ",H317&lt;&gt;"CZ",H318="CZ",H319&lt;&gt;"CZ",AF319=AF315,AF316&lt;&gt;AF314,AF316&lt;&gt;AF320),A315-COUNTIFS($H$295:$H315,"&lt;&gt;CZ")&amp;$AH$5&amp;A319-COUNTIFS($H$295:$H319,"&lt;&gt;CZ"),IF(AND(H316="CZ",H315&lt;&gt;"CZ",H317="CZ",H318&lt;&gt;"CZ",H319&lt;&gt;"CZ",AF319=AF315,AF316&lt;&gt;AF314,AF316&lt;&gt;AF320),A316-COUNTIFS($H$295:$H315,"&lt;&gt;CZ")&amp;$AH$5&amp;A319-COUNTIFS($H$295:$H319,"&lt;&gt;CZ"),IF(AND(H316="CZ",H317&lt;&gt;"CZ",H318="CZ",H319="CZ",H320="CZ",AF316=AF320,AF316&lt;&gt;AF315,AF316&lt;&gt;AF321),A316-COUNTIFS($H$295:$H316,"&lt;&gt;CZ")&amp;$AH$5&amp;A320-COUNTIFS($H$295:$H320,"&lt;&gt;CZ"),IF(AND(H316="CZ",H317="CZ",H318&lt;&gt;"CZ",H319="CZ",H320="CZ",AF316=AF320,AF316&lt;&gt;AF315,AF316&lt;&gt;AF321),A316-COUNTIFS($H$295:$H316,"&lt;&gt;CZ")&amp;$AH$5&amp;A320-COUNTIFS($H$295:$H320,"&lt;&gt;CZ"),IF(AND(H316="CZ",H317="CZ",H318="CZ",H319&lt;&gt;"CZ",H320="CZ",AF316=AF320,AF316&lt;&gt;AF315,AF316&lt;&gt;AF321),A316-COUNTIFS($H$295:$H316,"&lt;&gt;CZ")&amp;$AH$5&amp;A320-COUNTIFS($H$295:$H320,"&lt;&gt;CZ"),IF(AND(H316="CZ",H317="CZ",H318="CZ",H319="CZ",H320&lt;&gt;"CZ",AF316=AF320,AF316&lt;&gt;AF315,AF316&lt;&gt;AF321),A316-COUNTIFS($H$295:$H316,"&lt;&gt;CZ")&amp;$AH$5&amp;A320-COUNTIFS($H$295:$H320,"&lt;&gt;CZ"),IF(AND(H316="CZ",H315&lt;&gt;"CZ",H314="CZ",H313="CZ",H317&lt;&gt;"CZ",AF317=AF313,AF316&lt;&gt;AF312,AF316&lt;&gt;AF318),A313-COUNTIFS($H$295:$H313,"&lt;&gt;CZ")&amp;$AH$5&amp;A317-COUNTIFS($H$295:$H317,"&lt;&gt;CZ"),IF(AND(H316="CZ",H317&lt;&gt;"CZ",H318="CZ",H319="CZ",H320&lt;&gt;"CZ",AF316=AF320,AF316&lt;&gt;AF315,AF316&lt;&gt;AF321),A316-COUNTIFS($H$295:$H316,"&lt;&gt;CZ")&amp;$AH$5&amp;A320-COUNTIFS($H$295:$H320,"&lt;&gt;CZ"),IF(AND(H316="CZ",H317&lt;&gt;"CZ",H318="CZ",H319&lt;&gt;"CZ",H320="CZ",AF316=AF320,AF316&lt;&gt;AF315,AF316&lt;&gt;AF321),A316-COUNTIFS($H$295:$H316,"&lt;&gt;CZ")&amp;$AH$5&amp;A320-COUNTIFS($H$295:$H320,"&lt;&gt;CZ"),IF(AND(H316="CZ",H317&lt;&gt;"CZ",H318&lt;&gt;"CZ",H319="CZ",H320="CZ",AF316=AF320,AF316&lt;&gt;AF315,AF316&lt;&gt;AF321),A316-COUNTIFS($H$295:$H316,"&lt;&gt;CZ")&amp;$AH$5&amp;A320-COUNTIFS($H$295:$H320,"&lt;&gt;CZ"),IF(AND(H316="CZ",H317&lt;&gt;"CZ",H318&lt;&gt;"CZ",H319&lt;&gt;"CZ",H320="CZ",AF316=AF320,AF316&lt;&gt;AF315,AF316&lt;&gt;AF321),A316-COUNTIFS($H$295:$H316,"&lt;&gt;CZ")&amp;$AH$5&amp;A320-COUNTIFS($H$295:$H320,"&lt;&gt;CZ"),IF(AND(H316="CZ",H317&lt;&gt;"CZ",H318&lt;&gt;"CZ",H319="CZ",H320&lt;&gt;"CZ",AF316=AF320,AF316&lt;&gt;AF315,AF316&lt;&gt;AF321),A316-COUNTIFS($H$295:$H316,"&lt;&gt;CZ")&amp;$AH$5&amp;A320-COUNTIFS($H$295:$H320,"&lt;&gt;CZ"),IF(AND(H316="CZ",H317&lt;&gt;"CZ",H318="CZ",H319&lt;&gt;"CZ",H320&lt;&gt;"CZ",AF316=AF320,AF316&lt;&gt;AF315,AF316&lt;&gt;AF321),A316-COUNTIFS($H$295:$H316,"&lt;&gt;CZ")&amp;$AH$5&amp;A320-COUNTIFS($H$295:$H320,"&lt;&gt;CZ"),IF(AND(H316="CZ",H317="CZ",H318&lt;&gt;"CZ",H319&lt;&gt;"CZ",H320&lt;&gt;"CZ",AF316=AF320,AF316&lt;&gt;AF315,AF316&lt;&gt;AF321),A316-COUNTIFS($H$295:$H316,"&lt;&gt;CZ")&amp;$AH$5&amp;A320-COUNTIFS($H$295:$H320,"&lt;&gt;CZ"),IF(AND(H316="CZ",H317="CZ",H318="CZ",H319&lt;&gt;"CZ",H320&lt;&gt;"CZ",AF316=AF320,AF316&lt;&gt;AF315,AF316&lt;&gt;AF321),A316-COUNTIFS($H$295:$H316,"&lt;&gt;CZ")&amp;$AH$5&amp;A320-COUNTIFS($H$295:$H320,"&lt;&gt;CZ"),IF(AND(H316="CZ",H317="CZ",H318&lt;&gt;"CZ",H319="CZ",H320&lt;&gt;"CZ",AF316=AF320,AF316&lt;&gt;AF315,AF316&lt;&gt;AF321),A316-COUNTIFS($H$295:$H316,"&lt;&gt;CZ")&amp;$AH$5&amp;A320-COUNTIFS($H$295:$H320,"&lt;&gt;CZ"),IF(AND(H316="CZ",H317="CZ",H318="CZ",H319&lt;&gt;"CZ",H320&lt;&gt;"CZ",AF316=AF320,AF316&lt;&gt;AF315,AF316&lt;&gt;AF321),A316-COUNTIFS($H$295:$H316,"&lt;&gt;CZ")&amp;$AH$5&amp;A320-COUNTIFS($H$295:$H320,"&lt;&gt;CZ"),IF(AND(H316="CZ",H317="CZ",H318&lt;&gt;"CZ",H319&lt;&gt;"CZ",H320&lt;&gt;"CZ",AF316=AF320,AF316&lt;&gt;AF315,AF316&lt;&gt;AF321),A320-COUNTIFS($H$295:$H320,"&lt;&gt;CZ"),""))))))))))))))))))))))))))))))))))</f>
        <v/>
      </c>
      <c r="AL316" s="120" t="str">
        <f t="shared" si="19"/>
        <v/>
      </c>
    </row>
    <row r="317" spans="1:38" s="104" customFormat="1" ht="15" hidden="1" customHeight="1">
      <c r="A317" s="105">
        <f t="shared" si="20"/>
        <v>23</v>
      </c>
      <c r="B317" s="106" t="e">
        <f>IF(VLOOKUP(A317,[1]CHLAPCI!$D$216:$G$265,4,FALSE)&gt;0,VLOOKUP(A317,[1]CHLAPCI!$D$216:$G$265,4,FALSE),"")</f>
        <v>#N/A</v>
      </c>
      <c r="C317" s="107" t="str">
        <f>IF(ISNUMBER(B317),VLOOKUP(B317,[1]CHLAPCI!$G:$AB,2,FALSE),"")</f>
        <v/>
      </c>
      <c r="D317" s="107" t="str">
        <f>IF(ISNUMBER(B317),VLOOKUP(B317,[1]CHLAPCI!$G:$AB,3,FALSE),"")</f>
        <v/>
      </c>
      <c r="E317" s="106" t="str">
        <f>IF(ISNUMBER(B317),VLOOKUP(B317,[1]CHLAPCI!$G:$AB,4,FALSE),"")</f>
        <v/>
      </c>
      <c r="F317" s="108"/>
      <c r="G317" s="109" t="str">
        <f>IF(ISNUMBER(B317),VLOOKUP(B317,[1]CHLAPCI!$G:$AB,6,FALSE),"")</f>
        <v/>
      </c>
      <c r="H317" s="110" t="str">
        <f>IF(ISNUMBER(B317),VLOOKUP(B317,[1]CHLAPCI!$G:$AF,23,FALSE),"")</f>
        <v/>
      </c>
      <c r="I317" s="171"/>
      <c r="J317" s="112" t="str">
        <f t="shared" si="21"/>
        <v/>
      </c>
      <c r="K317" s="111"/>
      <c r="L317" s="112" t="str">
        <f t="shared" si="22"/>
        <v/>
      </c>
      <c r="M317" s="111"/>
      <c r="N317" s="112" t="str">
        <f t="shared" si="23"/>
        <v/>
      </c>
      <c r="O317" s="111"/>
      <c r="P317" s="112" t="str">
        <f t="shared" si="24"/>
        <v/>
      </c>
      <c r="Q317" s="111"/>
      <c r="R317" s="112" t="str">
        <f t="shared" si="25"/>
        <v/>
      </c>
      <c r="S317" s="113"/>
      <c r="T317" s="112" t="str">
        <f t="shared" si="26"/>
        <v/>
      </c>
      <c r="U317" s="111"/>
      <c r="V317" s="112" t="str">
        <f t="shared" si="27"/>
        <v/>
      </c>
      <c r="W317" s="111"/>
      <c r="X317" s="112" t="str">
        <f t="shared" si="28"/>
        <v/>
      </c>
      <c r="Y317" s="111"/>
      <c r="Z317" s="112" t="str">
        <f t="shared" si="29"/>
        <v/>
      </c>
      <c r="AA317" s="111"/>
      <c r="AB317" s="112" t="str">
        <f t="shared" si="30"/>
        <v/>
      </c>
      <c r="AC317" s="111"/>
      <c r="AD317" s="112" t="str">
        <f t="shared" si="31"/>
        <v/>
      </c>
      <c r="AE317" s="116">
        <f t="shared" si="32"/>
        <v>0</v>
      </c>
      <c r="AF317" s="117" t="str">
        <f t="shared" si="33"/>
        <v/>
      </c>
      <c r="AG317" s="118" t="str">
        <f t="shared" si="34"/>
        <v/>
      </c>
      <c r="AH317" s="100" t="str">
        <f t="shared" ca="1" si="18"/>
        <v/>
      </c>
      <c r="AI317" s="119" t="str">
        <f>IF(H317="","",IF(H317&lt;&gt;"CZ","NE",IF(AND(H317="CZ",AF316&lt;&gt;AF317,AF317&lt;&gt;AF318),A317-COUNTIF($H$295:$H317,"&lt;&gt;CZ"),IF(AND(H317="CZ",H316="CZ",AF317=AF316,AF317&lt;&gt;AF315,AF317&lt;&gt;AF318),A316-COUNTIF($H$295:$H317,"&lt;&gt;CZ")&amp;$AH$5&amp;A317-COUNTIF($H$295:$H317,"&lt;&gt;CZ"),IF(AND(H317="CZ",H318="CZ",AF317&lt;&gt;AF316,AF317=AF318,AF317&lt;&gt;AF319),A317-COUNTIF($H$295:$H317,"&lt;&gt;CZ")&amp;$AH$5&amp;A318-COUNTIF($H$295:$H318,"&lt;&gt;CZ"),IF(AND(H317="CZ",H316="CZ",H315="CZ",AF317=AF315,AF317&lt;&gt;AF314,AF317&lt;&gt;AF318),A315-COUNTIF($H$295:$H317,"&lt;&gt;CZ")&amp;$AH$5&amp;A317-COUNTIF($H$295:$H317,"&lt;&gt;CZ"),IF(AND(H317="CZ",H316="CZ",H318="CZ",AF318=AF316,AF317&lt;&gt;AF315,AF317&lt;&gt;AF319),A316-COUNTIF($H$295:$H316,"&lt;&gt;CZ")&amp;$AH$5&amp;A318-COUNTIF($H$295:$H318,"&lt;&gt;CZ"),IF(AND(H317="CZ",H318="CZ",H319="CZ",AF317&lt;&gt;AF316,AF317=AF319,AF317&lt;&gt;AF320),A317-COUNTIF($H$295:$H317,"&lt;&gt;CZ")&amp;$AH$5&amp;A319-COUNTIF($H$295:$H319,"&lt;&gt;CZ"),IF(AND(H317="CZ",H316="CZ",H315="CZ",H314="CZ",AF317=AF314,AF317&lt;&gt;AF313,AF317&lt;&gt;AF318),A314-COUNTIF($H$295:$H314,"&lt;&gt;CZ")&amp;$AH$5&amp;A317-COUNTIF($H$295:$H317,"&lt;&gt;CZ"),IF(AND(H317="CZ",H316="CZ",H315="CZ",H318="CZ",AF318=AF315,AF317&lt;&gt;AF314,AF317&lt;&gt;AF319),A315-COUNTIF($H$295:$H315,"&lt;&gt;CZ")&amp;$AH$5&amp;A318-COUNTIF($H$295:$H318,"&lt;&gt;CZ"),IF(AND(H317="CZ",H316="CZ",H318="CZ",H319="CZ",AF319=AF316,AF317&lt;&gt;AF315,AF317&lt;&gt;AF320),A316-COUNTIF($H$295:$H316,"&lt;&gt;CZ")&amp;$AH$5&amp;A319-COUNTIF($H$295:$H319,"&lt;&gt;CZ"),IF(AND(H317="CZ",H318="CZ",H319="CZ",H320="CZ",AF317&lt;&gt;AF316,AF317=AF320,AF317&lt;&gt;AF321),A317-COUNTIF($H$295:$H317,"&lt;&gt;CZ")&amp;$AH$5&amp;A320-COUNTIF($H$295:$H320,"&lt;&gt;CZ"),IF(AND(H317="CZ",H316="CZ",H315="CZ",H314="CZ",H313="CZ",AF317=AF313,AF317&lt;&gt;AF312,AF317&lt;&gt;AF318),A313-COUNTIF($H$295:$H313,"&lt;&gt;CZ")&amp;$AH$5&amp;A317-COUNTIF($H$295:$H317,"&lt;&gt;CZ"),IF(AND(H317="CZ",H316="CZ",H315="CZ",H314="CZ",H318="CZ",AF318=AF314,AF317&lt;&gt;AF313,AF317&lt;&gt;AF319),A314-COUNTIF($H$295:$H314,"&lt;&gt;CZ")&amp;$AH$5&amp;A318-COUNTIF($H$295:$H318,"&lt;&gt;CZ"),IF(AND(H317="CZ",H316="CZ",H315="CZ",H318="CZ",H319="CZ",AF319=AF315,AF317&lt;&gt;AF314,AF317&lt;&gt;AF320),A315-COUNTIF($H$295:$H315,"&lt;&gt;CZ")&amp;$AH$5&amp;A319-COUNTIF($H$295:$H319,"&lt;&gt;CZ"),IF(AND(H317="CZ",H316="CZ",H318="CZ",H319="CZ",H320="CZ",AF320=AF316,AF317&lt;&gt;AF315,AF317&lt;&gt;AF321),A316-COUNTIF($H$295:$H316,"&lt;&gt;CZ")&amp;$AH$5&amp;A320-COUNTIF($H$295:$H320,"&lt;&gt;CZ"),IF(AND(H317="CZ",H318="CZ",H319="CZ",H320="CZ",H321="CZ",AF317&lt;&gt;AF316,AF317=AF321,AF317&lt;&gt;AF322),A317-COUNTIF($H$295:$H317,"&lt;&gt;CZ")&amp;$AH$5&amp;A321-COUNTIF($H$295:$H321,"&lt;&gt;CZ"),IF(AND(H317="CZ",H316&lt;&gt;"CZ",AF317=AF316,AF317&lt;&gt;AF315,AF317&lt;&gt;AF318),A317-COUNTIF($H$295:$H317,"&lt;&gt;CZ"),IF(AND(H317="CZ",H318&lt;&gt;"CZ",AF317&lt;&gt;AF316,AF317=AF318,AF317&lt;&gt;AF319),A317-COUNTIF($H$295:$H317,"&lt;&gt;CZ"),IF(AND(H317="CZ",H316&lt;&gt;"CZ",H315="CZ",AF317=AF315,AF317&lt;&gt;AF314,AF317&lt;&gt;AF318),A315-COUNTIF($H$295:$H315,"&lt;&gt;CZ")&amp;$AH$5&amp;A317-COUNTIF($H$295:$H317,"&lt;&gt;CZ"),IF(AND(H317="CZ",H316="CZ",H315&lt;&gt;"CZ",AF317=AF315,AF317&lt;&gt;AF314,AF317&lt;&gt;AF318),A316-COUNTIF($H$295:$H315,"&lt;&gt;CZ")&amp;$AH$5&amp;A317-COUNTIF($H$295:$H317,"&lt;&gt;CZ"),IF(AND(H317="CZ",H316&lt;&gt;"CZ",H315&lt;&gt;"CZ",AF317=AF315,AF317&lt;&gt;AF314,AF317&lt;&gt;AF318),A317-COUNTIF($H$295:$H317,"&lt;&gt;CZ"),IF(AND(H317="CZ",H316&lt;&gt;"CZ",H318="CZ",AF317=AF316,AF317&lt;&gt;AF315,AF317=AF318,AF317&lt;&gt;AF319),A317-COUNTIF($H$295:$H316,"&lt;&gt;CZ")&amp;$AH$5&amp;A318-COUNTIF($H$295:$H318,"&lt;&gt;CZ"),IF(AND(H317="CZ",H316="CZ",H318&lt;&gt;"CZ",AF318=AF316,AF317&lt;&gt;AF315,AF317&lt;&gt;AF319),A316-COUNTIF($H$295:$H316,"&lt;&gt;CZ")&amp;$AH$5&amp;A318-COUNTIF($H$295:$H318,"&lt;&gt;CZ"),IF(AND(H317="CZ",H316&lt;&gt;"CZ",H318&lt;&gt;"CZ",AF318=AF316,AF317&lt;&gt;AF315,AF317&lt;&gt;AF319),A317-COUNTIF($H$295:$H316,"&lt;&gt;CZ"),IF(AND(H317="CZ",H318&lt;&gt;"CZ",H319="CZ",AF317&lt;&gt;AF316,AF317=AF319,AF317&lt;&gt;AF320),A317-COUNTIF($H$295:$H317,"&lt;&gt;CZ")&amp;$AH$5&amp;A319-COUNTIF($H$295:$H319,"&lt;&gt;CZ"),IF(AND(H317="CZ",H318="CZ",H319&lt;&gt;"CZ",AF317&lt;&gt;AF316,AF317=AF319,AF317&lt;&gt;AF320),A317-COUNTIF($H$295:$H317,"&lt;&gt;CZ")&amp;$AH$5&amp;A319-COUNTIF($H$295:$H319,"&lt;&gt;CZ"),IF(AND(H317="CZ",H318&lt;&gt;"CZ",H319&lt;&gt;"CZ",AF317&gt;0,AF317&lt;&gt;AF316,AF317=AF319,AF317&lt;&gt;AF320),A317-COUNTIF($H$295:$H317,"&lt;&gt;CZ"),IF(AND(H317="CZ",H316&lt;&gt;"CZ",H315="CZ",H314="CZ",AF317=AF314,AF317&lt;&gt;AF313,AF317&lt;&gt;AF318),A314-COUNTIF($H$295:$H314,"&lt;&gt;CZ")&amp;$AH$5&amp;A317-COUNTIF($H$295:$H317,"&lt;&gt;CZ"),IF(AND(H317="CZ",H316="CZ",H315&lt;&gt;"CZ",H314="CZ",AF317=AF314,AF317&lt;&gt;AF313,AF317&lt;&gt;AF318),A314-COUNTIF($H$295:$H314,"&lt;&gt;CZ")&amp;$AH$5&amp;A317-COUNTIF($H$295:$H317,"&lt;&gt;CZ"),IF(AND(H317="CZ",H316="CZ",H315="CZ",H314&lt;&gt;"CZ",AF317=AF314,AF317&lt;&gt;AF313,AF317&lt;&gt;AF318),A315-COUNTIF($H$295:$H314,"&lt;&gt;CZ")&amp;$AH$5&amp;A317-COUNTIF($H$295:$H317,"&lt;&gt;CZ"),IF(AND(H317="CZ",H316&lt;&gt;"CZ",H315&lt;&gt;"CZ",H314="CZ",AF317=AF314,AF317&lt;&gt;AF313,AF317&lt;&gt;AF318),A314-COUNTIF($H$295:$H314,"&lt;&gt;CZ")&amp;$AH$5&amp;A317-COUNTIF($H$295:$H317,"&lt;&gt;CZ"),IF(AND(H317="CZ",H316&lt;&gt;"CZ",H315="CZ",H314&lt;&gt;"CZ",AF317=AF314,AF317&lt;&gt;AF313,AF317&lt;&gt;AF318),A315-COUNTIF($H$295:$H314,"&lt;&gt;CZ")&amp;$AH$5&amp;A317-COUNTIF($H$295:$H317,"&lt;&gt;CZ"),IF(AND(H317="CZ",H316="CZ",H315&lt;&gt;"CZ",H314&lt;&gt;"CZ",AF317=AF314,AF317&lt;&gt;AF313,AF317&lt;&gt;AF318),A315-COUNTIF($H$295:$H314,"&lt;&gt;CZ")&amp;$AH$5&amp;A317-COUNTIF($H$295:$H317,"&lt;&gt;CZ"),IF(AND(H317="CZ",H316&lt;&gt;"CZ",H315&lt;&gt;"CZ",H314&lt;&gt;"CZ",AF317=AF314,AF317&lt;&gt;AF313,AF317&lt;&gt;AF318),A317-COUNTIF($H$295:$H317,"&lt;&gt;CZ"),IF(AND(H317="CZ",H316="CZ",H315&lt;&gt;"CZ",H318="CZ",AF317=AF315,AF317&lt;&gt;AF314,AF317=AF318,AF317&lt;&gt;AF319),A316-COUNTIF($H$295:$H315,"&lt;&gt;CZ")&amp;$AH$5&amp;A318-COUNTIF($H$295:$H318,"&lt;&gt;CZ"),IF(AND(H317="CZ",H316="CZ",H315="CZ",H318&lt;&gt;"CZ",AF317=AF315,AF317&lt;&gt;AF314,AF317=AF318,AF317&lt;&gt;AF319),A315-COUNTIF($H$295:$H315,"&lt;&gt;CZ")&amp;$AH$5&amp;A318-COUNTIF($H$295:$H318,"&lt;&gt;CZ"),IF(AND(H317="CZ",H316&lt;&gt;"CZ",H315&lt;&gt;"CZ",H318="CZ",AF317=AF315,AF317&lt;&gt;AF314,AF317=AF318,AF317&lt;&gt;AF319),A316-COUNTIF($H$295:$H315,"&lt;&gt;CZ")&amp;$AH$5&amp;A318-COUNTIF($H$295:$H318,"&lt;&gt;CZ"),IF(AND(H317="CZ",H316&lt;&gt;"CZ",H315="CZ",H318="CZ",AF317=AF315,AF317&lt;&gt;AF314,AF317=AF318,AF317&lt;&gt;AF319),A315-COUNTIF($H$295:$H315,"&lt;&gt;CZ")&amp;$AH$5&amp;A318-COUNTIF($H$295:$H318,"&lt;&gt;CZ"),IF(AND(H317="CZ",H316&lt;&gt;"CZ",H315="CZ",H318&lt;&gt;"CZ",AF317=AF315,AF317&lt;&gt;AF314,AF317=AF318,AF317&lt;&gt;AF319),A315-COUNTIF($H$295:$H315,"&lt;&gt;CZ")&amp;$AH$5&amp;A318-COUNTIF($H$295:$H318,"&lt;&gt;CZ"),IF(AND(H317="CZ",H316="CZ",H315&lt;&gt;"CZ",H318&lt;&gt;"CZ",AF318=AF315,AF317&lt;&gt;AF314,AF317&lt;&gt;AF319),A316-COUNTIF($H$295:$H315,"&lt;&gt;CZ")&amp;$AH$5&amp;A318-COUNTIF($H$295:$H318,"&lt;&gt;CZ"),IF(AND(H317="CZ",H316&lt;&gt;"CZ",H315&lt;&gt;"CZ",H318&lt;&gt;"CZ",AF318=AF315,AF317&lt;&gt;AF314,AF317&lt;&gt;AF319),A316-COUNTIF($H$295:$H315,"&lt;&gt;CZ"),IF(AND(H317="CZ",H316&lt;&gt;"CZ",H318="CZ",H319="CZ",AF319=AF316,AF317&lt;&gt;AF315,AF317&lt;&gt;AF320),A317-COUNTIF($H$295:$H316,"&lt;&gt;CZ")&amp;$AH$5&amp;A319-COUNTIF($H$295:$H319,"&lt;&gt;CZ"),IF(AND(H317="CZ",H316="CZ",H318&lt;&gt;"CZ",H319="CZ",AF319=AF316,AF317&lt;&gt;AF315,AF317&lt;&gt;AF320),A316-COUNTIF($H$295:$H316,"&lt;&gt;CZ")&amp;$AH$5&amp;A319-COUNTIF($H$295:$H319,"&lt;&gt;CZ"),IF(AND(H317="CZ",H316="CZ",H318="CZ",H319&lt;&gt;"CZ",AF319=AF316,AF317&lt;&gt;AF315,AF317&lt;&gt;AF320),A316-COUNTIF($H$295:$H316,"&lt;&gt;CZ")&amp;$AH$5&amp;A319-COUNTIF($H$295:$H319,"&lt;&gt;CZ"),IF(AND(H317="CZ",H316&lt;&gt;"CZ",H318&lt;&gt;"CZ",H319="CZ",AF319=AF316,AF317&lt;&gt;AF315,AF317&lt;&gt;AF320),A317-COUNTIF($H$295:$H316,"&lt;&gt;CZ")&amp;$AH$5&amp;A319-COUNTIF($H$295:$H319,"&lt;&gt;CZ"),IF(AND(H317="CZ",H316&lt;&gt;"CZ",H318="CZ",H319&lt;&gt;"CZ",AF319=AF316,AF317&lt;&gt;AF315,AF317&lt;&gt;AF320),A317-COUNTIF($H$295:$H316,"&lt;&gt;CZ")&amp;$AH$5&amp;A319-COUNTIF($H$295:$H319,"&lt;&gt;CZ"),IF(AND(H317="CZ",H316="CZ",H318&lt;&gt;"CZ",H319&lt;&gt;"CZ",AF319=AF316,AF317&lt;&gt;AF315,AF317&lt;&gt;AF320),A316-COUNTIF($H$295:$H316,"&lt;&gt;CZ")&amp;$AH$5&amp;A319-COUNTIF($H$295:$H319,"&lt;&gt;CZ"),IF(AND(H317="CZ",H316&lt;&gt;"CZ",H318&lt;&gt;"CZ",H319&lt;&gt;"CZ",AF319=AF316,AF317&lt;&gt;AF315,AF317&lt;&gt;AF320),A317-COUNTIF($H$295:$H316,"&lt;&gt;CZ"),IF(AND(H317="CZ",H318="CZ",H319="CZ",H320&lt;&gt;"CZ",AF317&lt;&gt;AF316,AF317=AF320,AF317&lt;&gt;AF321),A317-COUNTIF($H$295:$H317,"&lt;&gt;CZ")&amp;$AH$5&amp;A320-COUNTIF($H$295:$H320,"&lt;&gt;CZ"),IF(AND(H317="CZ",H318="CZ",H319&lt;&gt;"CZ",H320="CZ",AF317&lt;&gt;AF316,AF317=AF320,AF317&lt;&gt;AF321),A317-COUNTIF($H$295:$H317,"&lt;&gt;CZ")&amp;$AH$5&amp;A320-COUNTIF($H$295:$H320,"&lt;&gt;CZ"),IF(AND(H317="CZ",H318&lt;&gt;"CZ",H319="CZ",H320="CZ",AF317&lt;&gt;AF316,AF317=AF320,AF317&lt;&gt;AF321),A317-COUNTIF($H$295:$H317,"&lt;&gt;CZ")&amp;$AH$5&amp;A320-COUNTIF($H$295:$H320,"&lt;&gt;CZ"),IF(AND(H317="CZ",H318&lt;&gt;"CZ",H319&lt;&gt;"CZ",H320="CZ",AF317&lt;&gt;AF316,AF317=AF320,AF317&lt;&gt;AF321),A317-COUNTIF($H$295:$H317,"&lt;&gt;CZ")&amp;$AH$5&amp;A320-COUNTIF($H$295:$H320,"&lt;&gt;CZ"),"")))))))))))))))))))))))))))))))))))))))))))))))))))))</f>
        <v/>
      </c>
      <c r="AJ317" s="102" t="str">
        <f>IF(AI317&lt;&gt;"","",IF(AND(H317="CZ",H318&lt;&gt;"CZ",H319="CZ",H320&lt;&gt;"CZ",AF317&lt;&gt;AF316,AF317=AF320,AF317&lt;&gt;AF321),A317-COUNTIF($H$295:$H317,"&lt;&gt;CZ")&amp;$AH$5&amp;A320-COUNTIF($H$295:$H320,"&lt;&gt;CZ"),IF(AND(H317="CZ",H318="CZ",H319&lt;&gt;"CZ",H320&lt;&gt;"CZ",AF317&lt;&gt;AF316,AF317=AF320,AF317&lt;&gt;AF321),A317-COUNTIF($H$295:$H317,"&lt;&gt;CZ")&amp;$AH$5&amp;A320-COUNTIF($H$295:$H320,"&lt;&gt;CZ"),IF(AND(H317="CZ",H318&lt;&gt;"CZ",H319&lt;&gt;"CZ",H320&lt;&gt;"CZ",AF317&lt;&gt;AF316,AF317=AF320,AF317&lt;&gt;AF321),A317-COUNTIF($H$295:$H317,"&lt;&gt;CZ"),IF(AND(H317="CZ",H316&lt;&gt;"CZ",H315="CZ",H314="CZ",H313="CZ",AF317=AF313,AF317&lt;&gt;AF312,AF317&lt;&gt;AF318),A313-COUNTIFS($H$295:$H313,"&lt;&gt;CZ")&amp;$AH$5&amp;A317-COUNTIFS($H$295:$H317,"&lt;&gt;CZ"),IF(AND(H317="CZ",H316="CZ",H315&lt;&gt;"CZ",H314="CZ",H313="CZ",AF317=AF313,AF317&lt;&gt;AF312,AF317&lt;&gt;AF318),A313-COUNTIFS($H$295:$H313,"&lt;&gt;CZ")&amp;$AH$5&amp;A317-COUNTIFS($H$295:$H317,"&lt;&gt;CZ"),IF(AND(H317="CZ",H316="CZ",H315="CZ",H314&lt;&gt;"CZ",H313="CZ",AF317=AF313,AF317&lt;&gt;AF312,AF317&lt;&gt;AF318),A313-COUNTIFS($H$295:$H313,"&lt;&gt;CZ")&amp;$AH$5&amp;A317-COUNTIFS($H$295:$H317,"&lt;&gt;CZ"),IF(AND(H317="CZ",H316="CZ",H315="CZ",H314="CZ",H313&lt;&gt;"CZ",AF317=AF313,AF317&lt;&gt;AF312,AF317&lt;&gt;AF318),A314-COUNTIFS($H$295:$H313,"&lt;&gt;CZ")&amp;$AH$5&amp;A317-COUNTIFS($H$295:$H317,"&lt;&gt;CZ"),IF(AND(H317="CZ",H316&lt;&gt;"CZ",H315="CZ",H314="CZ",H313&lt;&gt;"CZ",AF317=AF313,AF317&lt;&gt;AF312,AF317&lt;&gt;AF318),A314-COUNTIFS($H$295:$H313,"&lt;&gt;CZ")&amp;$AH$5&amp;A317-COUNTIFS($H$295:$H317,"&lt;&gt;CZ"),IF(AND(H317="CZ",H316&lt;&gt;"CZ",H315="CZ",H314&lt;&gt;"CZ",H313="CZ",AF317=AF313,AF317&lt;&gt;AF312,AF317&lt;&gt;AF318),A313-COUNTIFS($H$295:$H313,"&lt;&gt;CZ")&amp;$AH$5&amp;A317-COUNTIFS($H$295:$H317,"&lt;&gt;CZ"),IF(AND(H317="CZ",H316&lt;&gt;"CZ",H315&lt;&gt;"CZ",H314="CZ",H313="CZ",AF317=AF313,AF317&lt;&gt;AF312,AF317&lt;&gt;AF318),A313-COUNTIFS($H$295:$H313,"&lt;&gt;CZ")&amp;$AH$5&amp;A317-COUNTIFS($H$295:$H317,"&lt;&gt;CZ"),IF(AND(H317="CZ",H316&lt;&gt;"CZ",H315&lt;&gt;"CZ",H314&lt;&gt;"CZ",H313="CZ",AF317=AF313,AF317&lt;&gt;AF312,AF317&lt;&gt;AF318),A313-COUNTIFS($H$295:$H313,"&lt;&gt;CZ")&amp;$AH$5&amp;A317-COUNTIFS($H$295:$H317,"&lt;&gt;CZ"),IF(AND(H317="CZ",H316&lt;&gt;"CZ",H315&lt;&gt;"CZ",H314="CZ",H313&lt;&gt;"CZ",AF317=AF313,AF317&lt;&gt;AF312,AF317&lt;&gt;AF318),A314-COUNTIFS($H$295:$H313,"&lt;&gt;CZ")&amp;$AH$5&amp;A317-COUNTIFS($H$295:$H317,"&lt;&gt;CZ"),IF(AND(H317="CZ",H316&lt;&gt;"CZ",H315="CZ",H314&lt;&gt;"CZ",H313&lt;&gt;"CZ",AF317=AF313,AF317&lt;&gt;AF312,AF317&lt;&gt;AF318),A314-COUNTIFS($H$295:$H313,"&lt;&gt;CZ")&amp;$AH$5&amp;A317-COUNTIFS($H$295:$H317,"&lt;&gt;CZ"),IF(AND(H317="CZ",H316="CZ",H315&lt;&gt;"CZ",H314&lt;&gt;"CZ",H313&lt;&gt;"CZ",AF317=AF313,AF317&lt;&gt;AF312,AF317&lt;&gt;AF318),A314-COUNTIFS($H$295:$H313,"&lt;&gt;CZ")&amp;$AH$5&amp;A317-COUNTIFS($H$295:$H317,"&lt;&gt;CZ"),IF(AND(H317="CZ",H316="CZ",H315&lt;&gt;"CZ",H314&lt;&gt;"CZ",H313="CZ",AF317=AF313,AF317&lt;&gt;AF312,AF317&lt;&gt;AF318),A313-COUNTIFS($H$295:$H313,"&lt;&gt;CZ")&amp;$AH$5&amp;A317-COUNTIFS($H$295:$H317,"&lt;&gt;CZ"),IF(AND(H317="CZ",H316="CZ",H315&lt;&gt;"CZ",H314="CZ",H313&lt;&gt;"CZ",AF317=AF313,AF317&lt;&gt;AF312,AF317&lt;&gt;AF318),A314-COUNTIFS($H$295:$H313,"&lt;&gt;CZ")&amp;$AH$5&amp;A317-COUNTIFS($H$295:$H317,"&lt;&gt;CZ"),IF(AND(H317="CZ",H316="CZ",H315="CZ",H314&lt;&gt;"CZ",H313&lt;&gt;"CZ",AF317=AF313,AF317&lt;&gt;AF312,AF317&lt;&gt;AF318),A314-COUNTIFS($H$295:$H313,"&lt;&gt;CZ")&amp;$AH$5&amp;A317-COUNTIFS($H$295:$H317,"&lt;&gt;CZ"),IF(AND(H317="CZ",H316&lt;&gt;"CZ",H315&lt;&gt;"CZ",H314&lt;&gt;"CZ",H313&lt;&gt;"CZ",AF317=AF313,AF317&lt;&gt;AF312,AF317&lt;&gt;AF318),A314-COUNTIFS($H$295:$H313,"&lt;&gt;CZ"),IF(AND(H317="CZ",H316&lt;&gt;"CZ",H315="CZ",H314="CZ",H318="CZ",AF318=AF314,AF317&lt;&gt;AF313,AF317&lt;&gt;AF319),A314-COUNTIFS($H$295:$H314,"&lt;&gt;CZ")&amp;$AH$5&amp;A318-COUNTIFS($H$295:$H318,"&lt;&gt;CZ"),IF(AND(H317="CZ",H316="CZ",H315&lt;&gt;"CZ",H314="CZ",H318="CZ",AF318=AF314,AF317&lt;&gt;AF313,AF317&lt;&gt;AF319),A314-COUNTIFS($H$295:$H314,"&lt;&gt;CZ")&amp;$AH$5&amp;A318-COUNTIFS($H$295:$H318,"&lt;&gt;CZ"),IF(AND(H317="CZ",H316="CZ",H315="CZ",H314&lt;&gt;"CZ",H318="CZ",AF318=AF314,AF317&lt;&gt;AF313,AF317&lt;&gt;AF319),A315-COUNTIFS($H$295:$H314,"&lt;&gt;CZ")&amp;$AH$5&amp;A318-COUNTIFS($H$295:$H318,"&lt;&gt;CZ"),IF(AND(H317="CZ",H316="CZ",H315="CZ",H314="CZ",H318&lt;&gt;"CZ",AF318=AF314,AF317&lt;&gt;AF313,AF317&lt;&gt;AF319),A314-COUNTIFS($H$295:$H314,"&lt;&gt;CZ")&amp;$AH$5&amp;A318-COUNTIFS($H$295:$H318,"&lt;&gt;CZ"),IF(AND(H317="CZ",H316&lt;&gt;"CZ",H315="CZ",H314="CZ",H318&lt;&gt;"CZ",AF318=AF314,AF317&lt;&gt;AF313,AF317&lt;&gt;AF319),A314-COUNTIFS($H$295:$H314,"&lt;&gt;CZ")&amp;$AH$5&amp;A318-COUNTIFS($H$295:$H318,"&lt;&gt;CZ"),IF(AND(H317="CZ",H316&lt;&gt;"CZ",H315="CZ",H314&lt;&gt;"CZ",H318="CZ",AF318=AF314,AF317&lt;&gt;AF313,AF317&lt;&gt;AF319),A315-COUNTIFS($H$295:$H314,"&lt;&gt;CZ")&amp;$AH$5&amp;A318-COUNTIFS($H$295:$H318,"&lt;&gt;CZ"),IF(AND(H317="CZ",H316&lt;&gt;"CZ",H315&lt;&gt;"CZ",H314="CZ",H318="CZ",AF318=AF314,AF317&lt;&gt;AF313,AF317&lt;&gt;AF319),A314-COUNTIFS($H$295:$H314,"&lt;&gt;CZ")&amp;$AH$5&amp;A318-COUNTIFS($H$295:$H318,"&lt;&gt;CZ"),IF(AND(H317="CZ",H316&lt;&gt;"CZ",H315&lt;&gt;"CZ",H314&lt;&gt;"CZ",H318="CZ",AF318=AF314,AF317&lt;&gt;AF313,AF317&lt;&gt;AF319),A315-COUNTIFS($H$295:$H314,"&lt;&gt;CZ")&amp;$AH$5&amp;A318-COUNTIFS($H$295:$H318,"&lt;&gt;CZ"),IF(AND(H317="CZ",H316&lt;&gt;"CZ",H315&lt;&gt;"CZ",H314="CZ",H318&lt;&gt;"CZ",AF318=AF314,AF317&lt;&gt;AF313,AF317&lt;&gt;AF319),A314-COUNTIFS($H$295:$H314,"&lt;&gt;CZ")&amp;$AH$5&amp;A318-COUNTIFS($H$295:$H318,"&lt;&gt;CZ"),IF(AND(H317="CZ",H316&lt;&gt;"CZ",H315="CZ",H314&lt;&gt;"CZ",H318&lt;&gt;"CZ",AF318=AF314,AF317&lt;&gt;AF313,AF317&lt;&gt;AF319),A315-COUNTIFS($H$295:$H314,"&lt;&gt;CZ")&amp;$AH$5&amp;A318-COUNTIFS($H$295:$H318,"&lt;&gt;CZ"),IF(AND(H317="CZ",H316="CZ",H315&lt;&gt;"CZ",H314&lt;&gt;"CZ",H318&lt;&gt;"CZ",AF318=AF314,AF317&lt;&gt;AF313,AF317&lt;&gt;AF319),A315-COUNTIFS($H$295:$H314,"&lt;&gt;CZ")&amp;$AH$5&amp;A318-COUNTIFS($H$295:$H318,"&lt;&gt;CZ"),IF(AND(H317="CZ",H316="CZ",H315&lt;&gt;"CZ",H314&lt;&gt;"CZ",H318="CZ",AF318=AF314,AF317&lt;&gt;AF313,AF317&lt;&gt;AF319),A315-COUNTIFS($H$295:$H314,"&lt;&gt;CZ")&amp;$AH$5&amp;A318-COUNTIFS($H$295:$H318,"&lt;&gt;CZ"),IF(AND(H317="CZ",H316="CZ",H315&lt;&gt;"CZ",H314="CZ",H318&lt;&gt;"CZ",AF318=AF314,AF317&lt;&gt;AF313,AF317&lt;&gt;AF319),A314-COUNTIFS($H$295:$H314,"&lt;&gt;CZ")&amp;$AH$5&amp;A318-COUNTIFS($H$295:$H318,"&lt;&gt;CZ"),IF(AND(H317="CZ",H316="CZ",H315="CZ",H314&lt;&gt;"CZ",H318&lt;&gt;"CZ",AF318=AF314,AF317&lt;&gt;AF313,AF317&lt;&gt;AF319),A315-COUNTIFS($H$295:$H314,"&lt;&gt;CZ")&amp;$AH$5&amp;A318-COUNTIFS($H$295:$H318,"&lt;&gt;CZ"),IF(AND(H317="CZ",H316&lt;&gt;"CZ",H315&lt;&gt;"CZ",H314&lt;&gt;"CZ",H318&lt;&gt;"CZ",AF318=AF314,AF317&lt;&gt;AF313,AF317&lt;&gt;AF319),A315-COUNTIFS($H$295:$H314,"&lt;&gt;CZ"),IF(AND(H317="CZ",H316&lt;&gt;"CZ",H315="CZ",H318="CZ",H319="CZ",AF319=AF315,AF317&lt;&gt;AF314,AF317&lt;&gt;AF320),A315-COUNTIFS($H$295:$H315,"&lt;&gt;CZ")&amp;$AH$5&amp;A319-COUNTIFS($H$295:$H319,"&lt;&gt;CZ"),IF(AND(H317="CZ",H316="CZ",H315&lt;&gt;"CZ",H318="CZ",H319="CZ",AF319=AF315,AF317&lt;&gt;AF314,AF317&lt;&gt;AF320),A316-COUNTIFS($H$295:$H315,"&lt;&gt;CZ")&amp;$AH$5&amp;A319-COUNTIFS($H$295:$H319,"&lt;&gt;CZ"),IF(AND(H317="CZ",H316="CZ",H315="CZ",H318&lt;&gt;"CZ",H319="CZ",AF319=AF315,AF317&lt;&gt;AF314,AF317&lt;&gt;AF320),A315-COUNTIFS($H$295:$H315,"&lt;&gt;CZ")&amp;$AH$5&amp;A319-COUNTIFS($H$295:$H319,"&lt;&gt;CZ"),IF(AND(H317="CZ",H316="CZ",H315="CZ",H318="CZ",H319&lt;&gt;"CZ",AF319=AF315,AF317&lt;&gt;AF314,AF317&lt;&gt;AF320),A315-COUNTIFS($H$295:$H315,"&lt;&gt;CZ")&amp;$AH$5&amp;A319-COUNTIFS($H$295:$H319,"&lt;&gt;CZ"),IF(AND(H317="CZ",H316&lt;&gt;"CZ",H315="CZ",H318="CZ",H319&lt;&gt;"CZ",AF319=AF315,AF317&lt;&gt;AF314,AF317&lt;&gt;AF320),A315-COUNTIFS($H$295:$H315,"&lt;&gt;CZ")&amp;$AH$5&amp;A319-COUNTIFS($H$295:$H319,"&lt;&gt;CZ"),IF(AND(H317="CZ",H316&lt;&gt;"CZ",H315="CZ",H318&lt;&gt;"CZ",H319="CZ",AF319=AF315,AF317&lt;&gt;AF314,AF317&lt;&gt;AF320),A315-COUNTIFS($H$295:$H315,"&lt;&gt;CZ")&amp;$AH$5&amp;A319-COUNTIFS($H$295:$H319,"&lt;&gt;CZ"),IF(AND(H317="CZ",H316&lt;&gt;"CZ",H315&lt;&gt;"CZ",H318="CZ",H319="CZ",AF319=AF315,AF317&lt;&gt;AF314,AF317&lt;&gt;AF320),A316-COUNTIFS($H$295:$H315,"&lt;&gt;CZ")&amp;$AH$5&amp;A319-COUNTIFS($H$295:$H319,"&lt;&gt;CZ"),IF(AND(H317="CZ",H316&lt;&gt;"CZ",H315&lt;&gt;"CZ",H318&lt;&gt;"CZ",H319="CZ",AF319=AF315,AF317&lt;&gt;AF314,AF317&lt;&gt;AF320),A316-COUNTIFS($H$295:$H315,"&lt;&gt;CZ")&amp;$AH$5&amp;A319-COUNTIFS($H$295:$H319,"&lt;&gt;CZ"),IF(AND(H317="CZ",H316&lt;&gt;"CZ",H315&lt;&gt;"CZ",H318="CZ",H319&lt;&gt;"CZ",AF319=AF315,AF317&lt;&gt;AF314,AF317&lt;&gt;AF320),A316-COUNTIFS($H$295:$H315,"&lt;&gt;CZ")&amp;$AH$5&amp;A319-COUNTIFS($H$295:$H319,"&lt;&gt;CZ"),IF(AND(H317="CZ",H316&lt;&gt;"CZ",H315="CZ",H318&lt;&gt;"CZ",H319&lt;&gt;"CZ",AF319=AF315,AF317&lt;&gt;AF314,AF317&lt;&gt;AF320),A315-COUNTIFS($H$295:$H315,"&lt;&gt;CZ")&amp;$AH$5&amp;A319-COUNTIFS($H$295:$H319,"&lt;&gt;CZ"),IF(AND(H317="CZ",H316="CZ",H315&lt;&gt;"CZ",H318&lt;&gt;"CZ",H319&lt;&gt;"CZ",AF319=AF315,AF317&lt;&gt;AF314,AF317&lt;&gt;AF320),A316-COUNTIFS($H$295:$H315,"&lt;&gt;CZ")&amp;$AH$5&amp;A319-COUNTIFS($H$295:$H319,"&lt;&gt;CZ"),IF(AND(H317="CZ",H316="CZ",H315&lt;&gt;"CZ",H318&lt;&gt;"CZ",H319="CZ",AF319=AF315,AF317&lt;&gt;AF314,AF317&lt;&gt;AF320),A316-COUNTIFS($H$295:$H315,"&lt;&gt;CZ")&amp;$AH$5&amp;A319-COUNTIFS($H$295:$H319,"&lt;&gt;CZ"),IF(AND(H317="CZ",H316="CZ",H315&lt;&gt;"CZ",H318="CZ",H319&lt;&gt;"CZ",AF319=AF315,AF317&lt;&gt;AF314,AF317&lt;&gt;AF320),A316-COUNTIFS($H$295:$H315,"&lt;&gt;CZ")&amp;$AH$5&amp;A319-COUNTIFS($H$295:$H319,"&lt;&gt;CZ"),IF(AND(H317="CZ",H316="CZ",H315="CZ",H318&lt;&gt;"CZ",H319&lt;&gt;"CZ",AF319=AF315,AF317&lt;&gt;AF314,AF317&lt;&gt;AF320),A315-COUNTIFS($H$295:$H315,"&lt;&gt;CZ")&amp;$AH$5&amp;A319-COUNTIFS($H$295:$H319,"&lt;&gt;CZ"),""))))))))))))))))))))))))))))))))))))))))))))))))</f>
        <v/>
      </c>
      <c r="AK317" s="102" t="str">
        <f>IF(AI317&lt;&gt;"","",IF(AJ317&lt;&gt;"","",IF(AND(H316="CZ",H315&lt;&gt;"CZ",H314&lt;&gt;"CZ",H317&lt;&gt;"CZ",H318&lt;&gt;"CZ",AF318=AF314,AF316&lt;&gt;AF313,AF316&lt;&gt;AF319),A315-COUNTIFS($H$295:$H314,"&lt;&gt;CZ"),IF(AND(H317="CZ",H316&lt;&gt;"CZ",H318="CZ",H319="CZ",H320="CZ",AF320=AF316,AF317&lt;&gt;AF315,AF317&lt;&gt;AF321),A317-COUNTIFS($H$295:$H316,"&lt;&gt;CZ")&amp;$AH$5&amp;A320-COUNTIFS($H$295:$H320,"&lt;&gt;CZ"),IF(AND(H317="CZ",H316="CZ",H318&lt;&gt;"CZ",H319="CZ",H320="CZ",AF320=AF316,AF317&lt;&gt;AF315,AF317&lt;&gt;AF321),A316-COUNTIFS($H$295:$H316,"&lt;&gt;CZ")&amp;$AH$5&amp;A320-COUNTIFS($H$295:$H320,"&lt;&gt;CZ"),IF(AND(H317="CZ",H316="CZ",H318="CZ",H319&lt;&gt;"CZ",H320="CZ",AF320=AF316,AF317&lt;&gt;AF315,AF317&lt;&gt;AF321),A316-COUNTIFS($H$295:$H316,"&lt;&gt;CZ")&amp;$AH$5&amp;A320-COUNTIFS($H$295:$H320,"&lt;&gt;CZ"),IF(AND(H317="CZ",H316="CZ",H318="CZ",H319="CZ",H320&lt;&gt;"CZ",AF320=AF316,AF317&lt;&gt;AF315,AF317&lt;&gt;AF321),A316-COUNTIFS($H$295:$H316,"&lt;&gt;CZ")&amp;$AH$5&amp;A320-COUNTIFS($H$295:$H320,"&lt;&gt;CZ"),IF(AND(H317="CZ",H316&lt;&gt;"CZ",H318="CZ",H319="CZ",H320&lt;&gt;"CZ",AF320=AF316,AF317&lt;&gt;AF315,AF317&lt;&gt;AF321),A317-COUNTIFS($H$295:$H316,"&lt;&gt;CZ")&amp;$AH$5&amp;A320-COUNTIFS($H$295:$H320,"&lt;&gt;CZ"),IF(AND(H317="CZ",H316&lt;&gt;"CZ",H318="CZ",H319&lt;&gt;"CZ",H320="CZ",AF320=AF316,AF317&lt;&gt;AF315,AF317&lt;&gt;AF321),A317-COUNTIFS($H$295:$H316,"&lt;&gt;CZ")&amp;$AH$5&amp;A320-COUNTIFS($H$295:$H320,"&lt;&gt;CZ"),IF(AND(H317="CZ",H316&lt;&gt;"CZ",H318&lt;&gt;"CZ",H319="CZ",H320="CZ",AF320=AF316,AF317&lt;&gt;AF315,AF317&lt;&gt;AF321),A317-COUNTIFS($H$295:$H316,"&lt;&gt;CZ")&amp;$AH$5&amp;A320-COUNTIFS($H$295:$H320,"&lt;&gt;CZ"),IF(AND(H317="CZ",H316&lt;&gt;"CZ",H318&lt;&gt;"CZ",H319&lt;&gt;"CZ",H320="CZ",AF320=AF316,AF317&lt;&gt;AF315,AF317&lt;&gt;AF321),A317-COUNTIFS($H$295:$H316,"&lt;&gt;CZ")&amp;$AH$5&amp;A320-COUNTIFS($H$295:$H320,"&lt;&gt;CZ"),IF(AND(H317="CZ",H316&lt;&gt;"CZ",H318&lt;&gt;"CZ",H319&lt;&gt;"CZ",H320&lt;&gt;"CZ",AF320=AF316,AF317&lt;&gt;AF315,AF317&lt;&gt;AF321),A320-COUNTIFS($H$295:$H320,"&lt;&gt;CZ"),IF(AND(H317="CZ",H316&lt;&gt;"CZ",H318&lt;&gt;"CZ",H319="CZ",H320&lt;&gt;"CZ",AF320=AF316,AF317&lt;&gt;AF315,AF317&lt;&gt;AF321),A317-COUNTIFS($H$295:$H316,"&lt;&gt;CZ")&amp;$AH$5&amp;A320-COUNTIFS($H$295:$H320,"&lt;&gt;CZ"),IF(AND(H317="CZ",H316="CZ",H318="CZ",H319&lt;&gt;"CZ",H320&lt;&gt;"CZ",AF320=AF316,AF317&lt;&gt;AF315,AF317&lt;&gt;AF321),A316-COUNTIFS($H$295:$H316,"&lt;&gt;CZ")&amp;$AH$5&amp;A320-COUNTIFS($H$295:$H320,"&lt;&gt;CZ"),IF(AND(H317="CZ",H316="CZ",H318&lt;&gt;"CZ",H319&lt;&gt;"CZ",H320&lt;&gt;"CZ",AF320=AF316,AF317&lt;&gt;AF315,AF317&lt;&gt;AF321),A316-COUNTIFS($H$295:$H316,"&lt;&gt;CZ")&amp;$AH$5&amp;A320-COUNTIFS($H$295:$H320,"&lt;&gt;CZ"),IF(AND(H317="CZ",H316="CZ",H318&lt;&gt;"CZ",H319&lt;&gt;"CZ",H320="CZ",AF320=AF316,AF317&lt;&gt;AF315,AF317&lt;&gt;AF321),A316-COUNTIFS($H$295:$H316,"&lt;&gt;CZ")&amp;$AH$5&amp;A320-COUNTIFS($H$295:$H320,"&lt;&gt;CZ"),IF(AND(H317="CZ",H316="CZ",H318&lt;&gt;"CZ",H319="CZ",H320&lt;&gt;"CZ",AF320=AF316,AF317&lt;&gt;AF315,AF317&lt;&gt;AF321),A316-COUNTIFS($H$295:$H316,"&lt;&gt;CZ")&amp;$AH$5&amp;A320-COUNTIFS($H$295:$H320,"&lt;&gt;CZ"),IF(AND(H317="CZ",H316&lt;&gt;"CZ",H318="CZ",H319&lt;&gt;"CZ",H320&lt;&gt;"CZ",AF320=AF316,AF317&lt;&gt;AF315,AF317&lt;&gt;AF321),A317-COUNTIFS($H$295:$H316,"&lt;&gt;CZ")&amp;$AH$5&amp;A320-COUNTIFS($H$295:$H320,"&lt;&gt;CZ"),IF(AND(H317="CZ",H318&lt;&gt;"CZ",H319="CZ",H320="CZ",H321="CZ",AF317=AF321,AF317&lt;&gt;AF316,AF317&lt;&gt;AF322),A317-COUNTIFS($H$295:$H317,"&lt;&gt;CZ")&amp;$AH$5&amp;A321-COUNTIFS($H$295:$H321,"&lt;&gt;CZ"),IF(AND(H317="CZ",H318="CZ",H319&lt;&gt;"CZ",H320="CZ",H321="CZ",AF317=AF321,AF317&lt;&gt;AF316,AF317&lt;&gt;AF322),A317-COUNTIFS($H$295:$H317,"&lt;&gt;CZ")&amp;$AH$5&amp;A321-COUNTIFS($H$295:$H321,"&lt;&gt;CZ"),IF(AND(H317="CZ",H318="CZ",H319="CZ",H320&lt;&gt;"CZ",H321="CZ",AF317=AF321,AF317&lt;&gt;AF316,AF317&lt;&gt;AF322),A317-COUNTIFS($H$295:$H317,"&lt;&gt;CZ")&amp;$AH$5&amp;A321-COUNTIFS($H$295:$H321,"&lt;&gt;CZ"),IF(AND(H317="CZ",H318="CZ",H319="CZ",H320="CZ",H321&lt;&gt;"CZ",AF317=AF321,AF317&lt;&gt;AF316,AF317&lt;&gt;AF322),A317-COUNTIFS($H$295:$H317,"&lt;&gt;CZ")&amp;$AH$5&amp;A321-COUNTIFS($H$295:$H321,"&lt;&gt;CZ"),IF(AND(H317="CZ",H316&lt;&gt;"CZ",H315="CZ",H314="CZ",H318&lt;&gt;"CZ",AF318=AF314,AF317&lt;&gt;AF313,AF317&lt;&gt;AF319),A314-COUNTIFS($H$295:$H314,"&lt;&gt;CZ")&amp;$AH$5&amp;A318-COUNTIFS($H$295:$H318,"&lt;&gt;CZ"),IF(AND(H317="CZ",H318&lt;&gt;"CZ",H319="CZ",H320="CZ",H321&lt;&gt;"CZ",AF317=AF321,AF317&lt;&gt;AF316,AF317&lt;&gt;AF322),A317-COUNTIFS($H$295:$H317,"&lt;&gt;CZ")&amp;$AH$5&amp;A321-COUNTIFS($H$295:$H321,"&lt;&gt;CZ"),IF(AND(H317="CZ",H318&lt;&gt;"CZ",H319="CZ",H320&lt;&gt;"CZ",H321="CZ",AF317=AF321,AF317&lt;&gt;AF316,AF317&lt;&gt;AF322),A317-COUNTIFS($H$295:$H317,"&lt;&gt;CZ")&amp;$AH$5&amp;A321-COUNTIFS($H$295:$H321,"&lt;&gt;CZ"),IF(AND(H317="CZ",H318&lt;&gt;"CZ",H319&lt;&gt;"CZ",H320="CZ",H321="CZ",AF317=AF321,AF317&lt;&gt;AF316,AF317&lt;&gt;AF322),A317-COUNTIFS($H$295:$H317,"&lt;&gt;CZ")&amp;$AH$5&amp;A321-COUNTIFS($H$295:$H321,"&lt;&gt;CZ"),IF(AND(H317="CZ",H318&lt;&gt;"CZ",H319&lt;&gt;"CZ",H320&lt;&gt;"CZ",H321="CZ",AF317=AF321,AF317&lt;&gt;AF316,AF317&lt;&gt;AF322),A317-COUNTIFS($H$295:$H317,"&lt;&gt;CZ")&amp;$AH$5&amp;A321-COUNTIFS($H$295:$H321,"&lt;&gt;CZ"),IF(AND(H317="CZ",H318&lt;&gt;"CZ",H319&lt;&gt;"CZ",H320="CZ",H321&lt;&gt;"CZ",AF317=AF321,AF317&lt;&gt;AF316,AF317&lt;&gt;AF322),A317-COUNTIFS($H$295:$H317,"&lt;&gt;CZ")&amp;$AH$5&amp;A321-COUNTIFS($H$295:$H321,"&lt;&gt;CZ"),IF(AND(H317="CZ",H318&lt;&gt;"CZ",H319="CZ",H320&lt;&gt;"CZ",H321&lt;&gt;"CZ",AF317=AF321,AF317&lt;&gt;AF316,AF317&lt;&gt;AF322),A317-COUNTIFS($H$295:$H317,"&lt;&gt;CZ")&amp;$AH$5&amp;A321-COUNTIFS($H$295:$H321,"&lt;&gt;CZ"),IF(AND(H317="CZ",H318="CZ",H319&lt;&gt;"CZ",H320&lt;&gt;"CZ",H321&lt;&gt;"CZ",AF317=AF321,AF317&lt;&gt;AF316,AF317&lt;&gt;AF322),A317-COUNTIFS($H$295:$H317,"&lt;&gt;CZ")&amp;$AH$5&amp;A321-COUNTIFS($H$295:$H321,"&lt;&gt;CZ"),IF(AND(H317="CZ",H318="CZ",H319="CZ",H320&lt;&gt;"CZ",H321&lt;&gt;"CZ",AF317=AF321,AF317&lt;&gt;AF316,AF317&lt;&gt;AF322),A317-COUNTIFS($H$295:$H317,"&lt;&gt;CZ")&amp;$AH$5&amp;A321-COUNTIFS($H$295:$H321,"&lt;&gt;CZ"),IF(AND(H317="CZ",H318="CZ",H319&lt;&gt;"CZ",H320="CZ",H321&lt;&gt;"CZ",AF317=AF321,AF317&lt;&gt;AF316,AF317&lt;&gt;AF322),A317-COUNTIFS($H$295:$H317,"&lt;&gt;CZ")&amp;$AH$5&amp;A321-COUNTIFS($H$295:$H321,"&lt;&gt;CZ"),IF(AND(H317="CZ",H318="CZ",H319="CZ",H320&lt;&gt;"CZ",H321&lt;&gt;"CZ",AF317=AF321,AF317&lt;&gt;AF316,AF317&lt;&gt;AF322),A317-COUNTIFS($H$295:$H317,"&lt;&gt;CZ")&amp;$AH$5&amp;A321-COUNTIFS($H$295:$H321,"&lt;&gt;CZ"),IF(AND(H317="CZ",H318="CZ",H319&lt;&gt;"CZ",H320&lt;&gt;"CZ",H321&lt;&gt;"CZ",AF317=AF321,AF317&lt;&gt;AF316,AF317&lt;&gt;AF322),A321-COUNTIFS($H$295:$H321,"&lt;&gt;CZ"),""))))))))))))))))))))))))))))))))))</f>
        <v/>
      </c>
      <c r="AL317" s="120" t="str">
        <f t="shared" si="19"/>
        <v/>
      </c>
    </row>
    <row r="318" spans="1:38" s="104" customFormat="1" ht="15" hidden="1" customHeight="1">
      <c r="A318" s="105">
        <f t="shared" si="20"/>
        <v>24</v>
      </c>
      <c r="B318" s="106" t="e">
        <f>IF(VLOOKUP(A318,[1]CHLAPCI!$D$216:$G$265,4,FALSE)&gt;0,VLOOKUP(A318,[1]CHLAPCI!$D$216:$G$265,4,FALSE),"")</f>
        <v>#N/A</v>
      </c>
      <c r="C318" s="107" t="str">
        <f>IF(ISNUMBER(B318),VLOOKUP(B318,[1]CHLAPCI!$G:$AB,2,FALSE),"")</f>
        <v/>
      </c>
      <c r="D318" s="107" t="str">
        <f>IF(ISNUMBER(B318),VLOOKUP(B318,[1]CHLAPCI!$G:$AB,3,FALSE),"")</f>
        <v/>
      </c>
      <c r="E318" s="106" t="str">
        <f>IF(ISNUMBER(B318),VLOOKUP(B318,[1]CHLAPCI!$G:$AB,4,FALSE),"")</f>
        <v/>
      </c>
      <c r="F318" s="108"/>
      <c r="G318" s="109" t="str">
        <f>IF(ISNUMBER(B318),VLOOKUP(B318,[1]CHLAPCI!$G:$AB,6,FALSE),"")</f>
        <v/>
      </c>
      <c r="H318" s="110" t="str">
        <f>IF(ISNUMBER(B318),VLOOKUP(B318,[1]CHLAPCI!$G:$AF,23,FALSE),"")</f>
        <v/>
      </c>
      <c r="I318" s="171"/>
      <c r="J318" s="112" t="str">
        <f t="shared" si="21"/>
        <v/>
      </c>
      <c r="K318" s="111"/>
      <c r="L318" s="112" t="str">
        <f t="shared" si="22"/>
        <v/>
      </c>
      <c r="M318" s="111"/>
      <c r="N318" s="112" t="str">
        <f t="shared" si="23"/>
        <v/>
      </c>
      <c r="O318" s="111"/>
      <c r="P318" s="112" t="str">
        <f t="shared" si="24"/>
        <v/>
      </c>
      <c r="Q318" s="111"/>
      <c r="R318" s="112" t="str">
        <f t="shared" si="25"/>
        <v/>
      </c>
      <c r="S318" s="113"/>
      <c r="T318" s="112" t="str">
        <f t="shared" si="26"/>
        <v/>
      </c>
      <c r="U318" s="111"/>
      <c r="V318" s="112" t="str">
        <f t="shared" si="27"/>
        <v/>
      </c>
      <c r="W318" s="111"/>
      <c r="X318" s="112" t="str">
        <f t="shared" si="28"/>
        <v/>
      </c>
      <c r="Y318" s="111"/>
      <c r="Z318" s="112" t="str">
        <f t="shared" si="29"/>
        <v/>
      </c>
      <c r="AA318" s="111"/>
      <c r="AB318" s="112" t="str">
        <f t="shared" si="30"/>
        <v/>
      </c>
      <c r="AC318" s="111"/>
      <c r="AD318" s="112" t="str">
        <f t="shared" si="31"/>
        <v/>
      </c>
      <c r="AE318" s="116">
        <f t="shared" si="32"/>
        <v>0</v>
      </c>
      <c r="AF318" s="117" t="str">
        <f t="shared" si="33"/>
        <v/>
      </c>
      <c r="AG318" s="118" t="str">
        <f t="shared" si="34"/>
        <v/>
      </c>
      <c r="AH318" s="100" t="str">
        <f t="shared" ca="1" si="18"/>
        <v/>
      </c>
      <c r="AI318" s="119" t="str">
        <f>IF(H318="","",IF(H318&lt;&gt;"CZ","NE",IF(AND(H318="CZ",AF317&lt;&gt;AF318,AF318&lt;&gt;AF319),A318-COUNTIF($H$295:$H318,"&lt;&gt;CZ"),IF(AND(H318="CZ",H317="CZ",AF318=AF317,AF318&lt;&gt;AF316,AF318&lt;&gt;AF319),A317-COUNTIF($H$295:$H318,"&lt;&gt;CZ")&amp;$AH$5&amp;A318-COUNTIF($H$295:$H318,"&lt;&gt;CZ"),IF(AND(H318="CZ",H319="CZ",AF318&lt;&gt;AF317,AF318=AF319,AF318&lt;&gt;AF320),A318-COUNTIF($H$295:$H318,"&lt;&gt;CZ")&amp;$AH$5&amp;A319-COUNTIF($H$295:$H319,"&lt;&gt;CZ"),IF(AND(H318="CZ",H317="CZ",H316="CZ",AF318=AF316,AF318&lt;&gt;AF315,AF318&lt;&gt;AF319),A316-COUNTIF($H$295:$H318,"&lt;&gt;CZ")&amp;$AH$5&amp;A318-COUNTIF($H$295:$H318,"&lt;&gt;CZ"),IF(AND(H318="CZ",H317="CZ",H319="CZ",AF319=AF317,AF318&lt;&gt;AF316,AF318&lt;&gt;AF320),A317-COUNTIF($H$295:$H317,"&lt;&gt;CZ")&amp;$AH$5&amp;A319-COUNTIF($H$295:$H319,"&lt;&gt;CZ"),IF(AND(H318="CZ",H319="CZ",H320="CZ",AF318&lt;&gt;AF317,AF318=AF320,AF318&lt;&gt;AF321),A318-COUNTIF($H$295:$H318,"&lt;&gt;CZ")&amp;$AH$5&amp;A320-COUNTIF($H$295:$H320,"&lt;&gt;CZ"),IF(AND(H318="CZ",H317="CZ",H316="CZ",H315="CZ",AF318=AF315,AF318&lt;&gt;AF314,AF318&lt;&gt;AF319),A315-COUNTIF($H$295:$H315,"&lt;&gt;CZ")&amp;$AH$5&amp;A318-COUNTIF($H$295:$H318,"&lt;&gt;CZ"),IF(AND(H318="CZ",H317="CZ",H316="CZ",H319="CZ",AF319=AF316,AF318&lt;&gt;AF315,AF318&lt;&gt;AF320),A316-COUNTIF($H$295:$H316,"&lt;&gt;CZ")&amp;$AH$5&amp;A319-COUNTIF($H$295:$H319,"&lt;&gt;CZ"),IF(AND(H318="CZ",H317="CZ",H319="CZ",H320="CZ",AF320=AF317,AF318&lt;&gt;AF316,AF318&lt;&gt;AF321),A317-COUNTIF($H$295:$H317,"&lt;&gt;CZ")&amp;$AH$5&amp;A320-COUNTIF($H$295:$H320,"&lt;&gt;CZ"),IF(AND(H318="CZ",H319="CZ",H320="CZ",H321="CZ",AF318&lt;&gt;AF317,AF318=AF321,AF318&lt;&gt;AF322),A318-COUNTIF($H$295:$H318,"&lt;&gt;CZ")&amp;$AH$5&amp;A321-COUNTIF($H$295:$H321,"&lt;&gt;CZ"),IF(AND(H318="CZ",H317="CZ",H316="CZ",H315="CZ",H314="CZ",AF318=AF314,AF318&lt;&gt;AF313,AF318&lt;&gt;AF319),A314-COUNTIF($H$295:$H314,"&lt;&gt;CZ")&amp;$AH$5&amp;A318-COUNTIF($H$295:$H318,"&lt;&gt;CZ"),IF(AND(H318="CZ",H317="CZ",H316="CZ",H315="CZ",H319="CZ",AF319=AF315,AF318&lt;&gt;AF314,AF318&lt;&gt;AF320),A315-COUNTIF($H$295:$H315,"&lt;&gt;CZ")&amp;$AH$5&amp;A319-COUNTIF($H$295:$H319,"&lt;&gt;CZ"),IF(AND(H318="CZ",H317="CZ",H316="CZ",H319="CZ",H320="CZ",AF320=AF316,AF318&lt;&gt;AF315,AF318&lt;&gt;AF321),A316-COUNTIF($H$295:$H316,"&lt;&gt;CZ")&amp;$AH$5&amp;A320-COUNTIF($H$295:$H320,"&lt;&gt;CZ"),IF(AND(H318="CZ",H317="CZ",H319="CZ",H320="CZ",H321="CZ",AF321=AF317,AF318&lt;&gt;AF316,AF318&lt;&gt;AF322),A317-COUNTIF($H$295:$H317,"&lt;&gt;CZ")&amp;$AH$5&amp;A321-COUNTIF($H$295:$H321,"&lt;&gt;CZ"),IF(AND(H318="CZ",H319="CZ",H320="CZ",H321="CZ",H322="CZ",AF318&lt;&gt;AF317,AF318=AF322,AF318&lt;&gt;AF323),A318-COUNTIF($H$295:$H318,"&lt;&gt;CZ")&amp;$AH$5&amp;A322-COUNTIF($H$295:$H322,"&lt;&gt;CZ"),IF(AND(H318="CZ",H317&lt;&gt;"CZ",AF318=AF317,AF318&lt;&gt;AF316,AF318&lt;&gt;AF319),A318-COUNTIF($H$295:$H318,"&lt;&gt;CZ"),IF(AND(H318="CZ",H319&lt;&gt;"CZ",AF318&lt;&gt;AF317,AF318=AF319,AF318&lt;&gt;AF320),A318-COUNTIF($H$295:$H318,"&lt;&gt;CZ"),IF(AND(H318="CZ",H317&lt;&gt;"CZ",H316="CZ",AF318=AF316,AF318&lt;&gt;AF315,AF318&lt;&gt;AF319),A316-COUNTIF($H$295:$H316,"&lt;&gt;CZ")&amp;$AH$5&amp;A318-COUNTIF($H$295:$H318,"&lt;&gt;CZ"),IF(AND(H318="CZ",H317="CZ",H316&lt;&gt;"CZ",AF318=AF316,AF318&lt;&gt;AF315,AF318&lt;&gt;AF319),A317-COUNTIF($H$295:$H316,"&lt;&gt;CZ")&amp;$AH$5&amp;A318-COUNTIF($H$295:$H318,"&lt;&gt;CZ"),IF(AND(H318="CZ",H317&lt;&gt;"CZ",H316&lt;&gt;"CZ",AF318=AF316,AF318&lt;&gt;AF315,AF318&lt;&gt;AF319),A318-COUNTIF($H$295:$H318,"&lt;&gt;CZ"),IF(AND(H318="CZ",H317&lt;&gt;"CZ",H319="CZ",AF318=AF317,AF318&lt;&gt;AF316,AF318=AF319,AF318&lt;&gt;AF320),A318-COUNTIF($H$295:$H317,"&lt;&gt;CZ")&amp;$AH$5&amp;A319-COUNTIF($H$295:$H319,"&lt;&gt;CZ"),IF(AND(H318="CZ",H317="CZ",H319&lt;&gt;"CZ",AF319=AF317,AF318&lt;&gt;AF316,AF318&lt;&gt;AF320),A317-COUNTIF($H$295:$H317,"&lt;&gt;CZ")&amp;$AH$5&amp;A319-COUNTIF($H$295:$H319,"&lt;&gt;CZ"),IF(AND(H318="CZ",H317&lt;&gt;"CZ",H319&lt;&gt;"CZ",AF319=AF317,AF318&lt;&gt;AF316,AF318&lt;&gt;AF320),A318-COUNTIF($H$295:$H317,"&lt;&gt;CZ"),IF(AND(H318="CZ",H319&lt;&gt;"CZ",H320="CZ",AF318&lt;&gt;AF317,AF318=AF320,AF318&lt;&gt;AF321),A318-COUNTIF($H$295:$H318,"&lt;&gt;CZ")&amp;$AH$5&amp;A320-COUNTIF($H$295:$H320,"&lt;&gt;CZ"),IF(AND(H318="CZ",H319="CZ",H320&lt;&gt;"CZ",AF318&lt;&gt;AF317,AF318=AF320,AF318&lt;&gt;AF321),A318-COUNTIF($H$295:$H318,"&lt;&gt;CZ")&amp;$AH$5&amp;A320-COUNTIF($H$295:$H320,"&lt;&gt;CZ"),IF(AND(H318="CZ",H319&lt;&gt;"CZ",H320&lt;&gt;"CZ",AF318&gt;0,AF318&lt;&gt;AF317,AF318=AF320,AF318&lt;&gt;AF321),A318-COUNTIF($H$295:$H318,"&lt;&gt;CZ"),IF(AND(H318="CZ",H317&lt;&gt;"CZ",H316="CZ",H315="CZ",AF318=AF315,AF318&lt;&gt;AF314,AF318&lt;&gt;AF319),A315-COUNTIF($H$295:$H315,"&lt;&gt;CZ")&amp;$AH$5&amp;A318-COUNTIF($H$295:$H318,"&lt;&gt;CZ"),IF(AND(H318="CZ",H317="CZ",H316&lt;&gt;"CZ",H315="CZ",AF318=AF315,AF318&lt;&gt;AF314,AF318&lt;&gt;AF319),A315-COUNTIF($H$295:$H315,"&lt;&gt;CZ")&amp;$AH$5&amp;A318-COUNTIF($H$295:$H318,"&lt;&gt;CZ"),IF(AND(H318="CZ",H317="CZ",H316="CZ",H315&lt;&gt;"CZ",AF318=AF315,AF318&lt;&gt;AF314,AF318&lt;&gt;AF319),A316-COUNTIF($H$295:$H315,"&lt;&gt;CZ")&amp;$AH$5&amp;A318-COUNTIF($H$295:$H318,"&lt;&gt;CZ"),IF(AND(H318="CZ",H317&lt;&gt;"CZ",H316&lt;&gt;"CZ",H315="CZ",AF318=AF315,AF318&lt;&gt;AF314,AF318&lt;&gt;AF319),A315-COUNTIF($H$295:$H315,"&lt;&gt;CZ")&amp;$AH$5&amp;A318-COUNTIF($H$295:$H318,"&lt;&gt;CZ"),IF(AND(H318="CZ",H317&lt;&gt;"CZ",H316="CZ",H315&lt;&gt;"CZ",AF318=AF315,AF318&lt;&gt;AF314,AF318&lt;&gt;AF319),A316-COUNTIF($H$295:$H315,"&lt;&gt;CZ")&amp;$AH$5&amp;A318-COUNTIF($H$295:$H318,"&lt;&gt;CZ"),IF(AND(H318="CZ",H317="CZ",H316&lt;&gt;"CZ",H315&lt;&gt;"CZ",AF318=AF315,AF318&lt;&gt;AF314,AF318&lt;&gt;AF319),A316-COUNTIF($H$295:$H315,"&lt;&gt;CZ")&amp;$AH$5&amp;A318-COUNTIF($H$295:$H318,"&lt;&gt;CZ"),IF(AND(H318="CZ",H317&lt;&gt;"CZ",H316&lt;&gt;"CZ",H315&lt;&gt;"CZ",AF318=AF315,AF318&lt;&gt;AF314,AF318&lt;&gt;AF319),A318-COUNTIF($H$295:$H318,"&lt;&gt;CZ"),IF(AND(H318="CZ",H317="CZ",H316&lt;&gt;"CZ",H319="CZ",AF318=AF316,AF318&lt;&gt;AF315,AF318=AF319,AF318&lt;&gt;AF320),A317-COUNTIF($H$295:$H316,"&lt;&gt;CZ")&amp;$AH$5&amp;A319-COUNTIF($H$295:$H319,"&lt;&gt;CZ"),IF(AND(H318="CZ",H317="CZ",H316="CZ",H319&lt;&gt;"CZ",AF318=AF316,AF318&lt;&gt;AF315,AF318=AF319,AF318&lt;&gt;AF320),A316-COUNTIF($H$295:$H316,"&lt;&gt;CZ")&amp;$AH$5&amp;A319-COUNTIF($H$295:$H319,"&lt;&gt;CZ"),IF(AND(H318="CZ",H317&lt;&gt;"CZ",H316&lt;&gt;"CZ",H319="CZ",AF318=AF316,AF318&lt;&gt;AF315,AF318=AF319,AF318&lt;&gt;AF320),A317-COUNTIF($H$295:$H316,"&lt;&gt;CZ")&amp;$AH$5&amp;A319-COUNTIF($H$295:$H319,"&lt;&gt;CZ"),IF(AND(H318="CZ",H317&lt;&gt;"CZ",H316="CZ",H319="CZ",AF318=AF316,AF318&lt;&gt;AF315,AF318=AF319,AF318&lt;&gt;AF320),A316-COUNTIF($H$295:$H316,"&lt;&gt;CZ")&amp;$AH$5&amp;A319-COUNTIF($H$295:$H319,"&lt;&gt;CZ"),IF(AND(H318="CZ",H317&lt;&gt;"CZ",H316="CZ",H319&lt;&gt;"CZ",AF318=AF316,AF318&lt;&gt;AF315,AF318=AF319,AF318&lt;&gt;AF320),A316-COUNTIF($H$295:$H316,"&lt;&gt;CZ")&amp;$AH$5&amp;A319-COUNTIF($H$295:$H319,"&lt;&gt;CZ"),IF(AND(H318="CZ",H317="CZ",H316&lt;&gt;"CZ",H319&lt;&gt;"CZ",AF319=AF316,AF318&lt;&gt;AF315,AF318&lt;&gt;AF320),A317-COUNTIF($H$295:$H316,"&lt;&gt;CZ")&amp;$AH$5&amp;A319-COUNTIF($H$295:$H319,"&lt;&gt;CZ"),IF(AND(H318="CZ",H317&lt;&gt;"CZ",H316&lt;&gt;"CZ",H319&lt;&gt;"CZ",AF319=AF316,AF318&lt;&gt;AF315,AF318&lt;&gt;AF320),A317-COUNTIF($H$295:$H316,"&lt;&gt;CZ"),IF(AND(H318="CZ",H317&lt;&gt;"CZ",H319="CZ",H320="CZ",AF320=AF317,AF318&lt;&gt;AF316,AF318&lt;&gt;AF321),A318-COUNTIF($H$295:$H317,"&lt;&gt;CZ")&amp;$AH$5&amp;A320-COUNTIF($H$295:$H320,"&lt;&gt;CZ"),IF(AND(H318="CZ",H317="CZ",H319&lt;&gt;"CZ",H320="CZ",AF320=AF317,AF318&lt;&gt;AF316,AF318&lt;&gt;AF321),A317-COUNTIF($H$295:$H317,"&lt;&gt;CZ")&amp;$AH$5&amp;A320-COUNTIF($H$295:$H320,"&lt;&gt;CZ"),IF(AND(H318="CZ",H317="CZ",H319="CZ",H320&lt;&gt;"CZ",AF320=AF317,AF318&lt;&gt;AF316,AF318&lt;&gt;AF321),A317-COUNTIF($H$295:$H317,"&lt;&gt;CZ")&amp;$AH$5&amp;A320-COUNTIF($H$295:$H320,"&lt;&gt;CZ"),IF(AND(H318="CZ",H317&lt;&gt;"CZ",H319&lt;&gt;"CZ",H320="CZ",AF320=AF317,AF318&lt;&gt;AF316,AF318&lt;&gt;AF321),A318-COUNTIF($H$295:$H317,"&lt;&gt;CZ")&amp;$AH$5&amp;A320-COUNTIF($H$295:$H320,"&lt;&gt;CZ"),IF(AND(H318="CZ",H317&lt;&gt;"CZ",H319="CZ",H320&lt;&gt;"CZ",AF320=AF317,AF318&lt;&gt;AF316,AF318&lt;&gt;AF321),A318-COUNTIF($H$295:$H317,"&lt;&gt;CZ")&amp;$AH$5&amp;A320-COUNTIF($H$295:$H320,"&lt;&gt;CZ"),IF(AND(H318="CZ",H317="CZ",H319&lt;&gt;"CZ",H320&lt;&gt;"CZ",AF320=AF317,AF318&lt;&gt;AF316,AF318&lt;&gt;AF321),A317-COUNTIF($H$295:$H317,"&lt;&gt;CZ")&amp;$AH$5&amp;A320-COUNTIF($H$295:$H320,"&lt;&gt;CZ"),IF(AND(H318="CZ",H317&lt;&gt;"CZ",H319&lt;&gt;"CZ",H320&lt;&gt;"CZ",AF320=AF317,AF318&lt;&gt;AF316,AF318&lt;&gt;AF321),A318-COUNTIF($H$295:$H317,"&lt;&gt;CZ"),IF(AND(H318="CZ",H319="CZ",H320="CZ",H321&lt;&gt;"CZ",AF318&lt;&gt;AF317,AF318=AF321,AF318&lt;&gt;AF322),A318-COUNTIF($H$295:$H318,"&lt;&gt;CZ")&amp;$AH$5&amp;A321-COUNTIF($H$295:$H321,"&lt;&gt;CZ"),IF(AND(H318="CZ",H319="CZ",H320&lt;&gt;"CZ",H321="CZ",AF318&lt;&gt;AF317,AF318=AF321,AF318&lt;&gt;AF322),A318-COUNTIF($H$295:$H318,"&lt;&gt;CZ")&amp;$AH$5&amp;A321-COUNTIF($H$295:$H321,"&lt;&gt;CZ"),IF(AND(H318="CZ",H319&lt;&gt;"CZ",H320="CZ",H321="CZ",AF318&lt;&gt;AF317,AF318=AF321,AF318&lt;&gt;AF322),A318-COUNTIF($H$295:$H318,"&lt;&gt;CZ")&amp;$AH$5&amp;A321-COUNTIF($H$295:$H321,"&lt;&gt;CZ"),IF(AND(H318="CZ",H319&lt;&gt;"CZ",H320&lt;&gt;"CZ",H321="CZ",AF318&lt;&gt;AF317,AF318=AF321,AF318&lt;&gt;AF322),A318-COUNTIF($H$295:$H318,"&lt;&gt;CZ")&amp;$AH$5&amp;A321-COUNTIF($H$295:$H321,"&lt;&gt;CZ"),"")))))))))))))))))))))))))))))))))))))))))))))))))))))</f>
        <v/>
      </c>
      <c r="AJ318" s="102" t="str">
        <f>IF(AI318&lt;&gt;"","",IF(AND(H318="CZ",H319&lt;&gt;"CZ",H320="CZ",H321&lt;&gt;"CZ",AF318&lt;&gt;AF317,AF318=AF321,AF318&lt;&gt;AF322),A318-COUNTIF($H$295:$H318,"&lt;&gt;CZ")&amp;$AH$5&amp;A321-COUNTIF($H$295:$H321,"&lt;&gt;CZ"),IF(AND(H318="CZ",H319="CZ",H320&lt;&gt;"CZ",H321&lt;&gt;"CZ",AF318&lt;&gt;AF317,AF318=AF321,AF318&lt;&gt;AF322),A318-COUNTIF($H$295:$H318,"&lt;&gt;CZ")&amp;$AH$5&amp;A321-COUNTIF($H$295:$H321,"&lt;&gt;CZ"),IF(AND(H318="CZ",H319&lt;&gt;"CZ",H320&lt;&gt;"CZ",H321&lt;&gt;"CZ",AF318&lt;&gt;AF317,AF318=AF321,AF318&lt;&gt;AF322),A318-COUNTIF($H$295:$H318,"&lt;&gt;CZ"),IF(AND(H318="CZ",H317&lt;&gt;"CZ",H316="CZ",H315="CZ",H314="CZ",AF318=AF314,AF318&lt;&gt;AF313,AF318&lt;&gt;AF319),A314-COUNTIFS($H$295:$H314,"&lt;&gt;CZ")&amp;$AH$5&amp;A318-COUNTIFS($H$295:$H318,"&lt;&gt;CZ"),IF(AND(H318="CZ",H317="CZ",H316&lt;&gt;"CZ",H315="CZ",H314="CZ",AF318=AF314,AF318&lt;&gt;AF313,AF318&lt;&gt;AF319),A314-COUNTIFS($H$295:$H314,"&lt;&gt;CZ")&amp;$AH$5&amp;A318-COUNTIFS($H$295:$H318,"&lt;&gt;CZ"),IF(AND(H318="CZ",H317="CZ",H316="CZ",H315&lt;&gt;"CZ",H314="CZ",AF318=AF314,AF318&lt;&gt;AF313,AF318&lt;&gt;AF319),A314-COUNTIFS($H$295:$H314,"&lt;&gt;CZ")&amp;$AH$5&amp;A318-COUNTIFS($H$295:$H318,"&lt;&gt;CZ"),IF(AND(H318="CZ",H317="CZ",H316="CZ",H315="CZ",H314&lt;&gt;"CZ",AF318=AF314,AF318&lt;&gt;AF313,AF318&lt;&gt;AF319),A315-COUNTIFS($H$295:$H314,"&lt;&gt;CZ")&amp;$AH$5&amp;A318-COUNTIFS($H$295:$H318,"&lt;&gt;CZ"),IF(AND(H318="CZ",H317&lt;&gt;"CZ",H316="CZ",H315="CZ",H314&lt;&gt;"CZ",AF318=AF314,AF318&lt;&gt;AF313,AF318&lt;&gt;AF319),A315-COUNTIFS($H$295:$H314,"&lt;&gt;CZ")&amp;$AH$5&amp;A318-COUNTIFS($H$295:$H318,"&lt;&gt;CZ"),IF(AND(H318="CZ",H317&lt;&gt;"CZ",H316="CZ",H315&lt;&gt;"CZ",H314="CZ",AF318=AF314,AF318&lt;&gt;AF313,AF318&lt;&gt;AF319),A314-COUNTIFS($H$295:$H314,"&lt;&gt;CZ")&amp;$AH$5&amp;A318-COUNTIFS($H$295:$H318,"&lt;&gt;CZ"),IF(AND(H318="CZ",H317&lt;&gt;"CZ",H316&lt;&gt;"CZ",H315="CZ",H314="CZ",AF318=AF314,AF318&lt;&gt;AF313,AF318&lt;&gt;AF319),A314-COUNTIFS($H$295:$H314,"&lt;&gt;CZ")&amp;$AH$5&amp;A318-COUNTIFS($H$295:$H318,"&lt;&gt;CZ"),IF(AND(H318="CZ",H317&lt;&gt;"CZ",H316&lt;&gt;"CZ",H315&lt;&gt;"CZ",H314="CZ",AF318=AF314,AF318&lt;&gt;AF313,AF318&lt;&gt;AF319),A314-COUNTIFS($H$295:$H314,"&lt;&gt;CZ")&amp;$AH$5&amp;A318-COUNTIFS($H$295:$H318,"&lt;&gt;CZ"),IF(AND(H318="CZ",H317&lt;&gt;"CZ",H316&lt;&gt;"CZ",H315="CZ",H314&lt;&gt;"CZ",AF318=AF314,AF318&lt;&gt;AF313,AF318&lt;&gt;AF319),A315-COUNTIFS($H$295:$H314,"&lt;&gt;CZ")&amp;$AH$5&amp;A318-COUNTIFS($H$295:$H318,"&lt;&gt;CZ"),IF(AND(H318="CZ",H317&lt;&gt;"CZ",H316="CZ",H315&lt;&gt;"CZ",H314&lt;&gt;"CZ",AF318=AF314,AF318&lt;&gt;AF313,AF318&lt;&gt;AF319),A315-COUNTIFS($H$295:$H314,"&lt;&gt;CZ")&amp;$AH$5&amp;A318-COUNTIFS($H$295:$H318,"&lt;&gt;CZ"),IF(AND(H318="CZ",H317="CZ",H316&lt;&gt;"CZ",H315&lt;&gt;"CZ",H314&lt;&gt;"CZ",AF318=AF314,AF318&lt;&gt;AF313,AF318&lt;&gt;AF319),A315-COUNTIFS($H$295:$H314,"&lt;&gt;CZ")&amp;$AH$5&amp;A318-COUNTIFS($H$295:$H318,"&lt;&gt;CZ"),IF(AND(H318="CZ",H317="CZ",H316&lt;&gt;"CZ",H315&lt;&gt;"CZ",H314="CZ",AF318=AF314,AF318&lt;&gt;AF313,AF318&lt;&gt;AF319),A314-COUNTIFS($H$295:$H314,"&lt;&gt;CZ")&amp;$AH$5&amp;A318-COUNTIFS($H$295:$H318,"&lt;&gt;CZ"),IF(AND(H318="CZ",H317="CZ",H316&lt;&gt;"CZ",H315="CZ",H314&lt;&gt;"CZ",AF318=AF314,AF318&lt;&gt;AF313,AF318&lt;&gt;AF319),A315-COUNTIFS($H$295:$H314,"&lt;&gt;CZ")&amp;$AH$5&amp;A318-COUNTIFS($H$295:$H318,"&lt;&gt;CZ"),IF(AND(H318="CZ",H317="CZ",H316="CZ",H315&lt;&gt;"CZ",H314&lt;&gt;"CZ",AF318=AF314,AF318&lt;&gt;AF313,AF318&lt;&gt;AF319),A315-COUNTIFS($H$295:$H314,"&lt;&gt;CZ")&amp;$AH$5&amp;A318-COUNTIFS($H$295:$H318,"&lt;&gt;CZ"),IF(AND(H318="CZ",H317&lt;&gt;"CZ",H316&lt;&gt;"CZ",H315&lt;&gt;"CZ",H314&lt;&gt;"CZ",AF318=AF314,AF318&lt;&gt;AF313,AF318&lt;&gt;AF319),A315-COUNTIFS($H$295:$H314,"&lt;&gt;CZ"),IF(AND(H318="CZ",H317&lt;&gt;"CZ",H316="CZ",H315="CZ",H319="CZ",AF319=AF315,AF318&lt;&gt;AF314,AF318&lt;&gt;AF320),A315-COUNTIFS($H$295:$H315,"&lt;&gt;CZ")&amp;$AH$5&amp;A319-COUNTIFS($H$295:$H319,"&lt;&gt;CZ"),IF(AND(H318="CZ",H317="CZ",H316&lt;&gt;"CZ",H315="CZ",H319="CZ",AF319=AF315,AF318&lt;&gt;AF314,AF318&lt;&gt;AF320),A315-COUNTIFS($H$295:$H315,"&lt;&gt;CZ")&amp;$AH$5&amp;A319-COUNTIFS($H$295:$H319,"&lt;&gt;CZ"),IF(AND(H318="CZ",H317="CZ",H316="CZ",H315&lt;&gt;"CZ",H319="CZ",AF319=AF315,AF318&lt;&gt;AF314,AF318&lt;&gt;AF320),A316-COUNTIFS($H$295:$H315,"&lt;&gt;CZ")&amp;$AH$5&amp;A319-COUNTIFS($H$295:$H319,"&lt;&gt;CZ"),IF(AND(H318="CZ",H317="CZ",H316="CZ",H315="CZ",H319&lt;&gt;"CZ",AF319=AF315,AF318&lt;&gt;AF314,AF318&lt;&gt;AF320),A315-COUNTIFS($H$295:$H315,"&lt;&gt;CZ")&amp;$AH$5&amp;A319-COUNTIFS($H$295:$H319,"&lt;&gt;CZ"),IF(AND(H318="CZ",H317&lt;&gt;"CZ",H316="CZ",H315="CZ",H319&lt;&gt;"CZ",AF319=AF315,AF318&lt;&gt;AF314,AF318&lt;&gt;AF320),A315-COUNTIFS($H$295:$H315,"&lt;&gt;CZ")&amp;$AH$5&amp;A319-COUNTIFS($H$295:$H319,"&lt;&gt;CZ"),IF(AND(H318="CZ",H317&lt;&gt;"CZ",H316="CZ",H315&lt;&gt;"CZ",H319="CZ",AF319=AF315,AF318&lt;&gt;AF314,AF318&lt;&gt;AF320),A316-COUNTIFS($H$295:$H315,"&lt;&gt;CZ")&amp;$AH$5&amp;A319-COUNTIFS($H$295:$H319,"&lt;&gt;CZ"),IF(AND(H318="CZ",H317&lt;&gt;"CZ",H316&lt;&gt;"CZ",H315="CZ",H319="CZ",AF319=AF315,AF318&lt;&gt;AF314,AF318&lt;&gt;AF320),A315-COUNTIFS($H$295:$H315,"&lt;&gt;CZ")&amp;$AH$5&amp;A319-COUNTIFS($H$295:$H319,"&lt;&gt;CZ"),IF(AND(H318="CZ",H317&lt;&gt;"CZ",H316&lt;&gt;"CZ",H315&lt;&gt;"CZ",H319="CZ",AF319=AF315,AF318&lt;&gt;AF314,AF318&lt;&gt;AF320),A316-COUNTIFS($H$295:$H315,"&lt;&gt;CZ")&amp;$AH$5&amp;A319-COUNTIFS($H$295:$H319,"&lt;&gt;CZ"),IF(AND(H318="CZ",H317&lt;&gt;"CZ",H316&lt;&gt;"CZ",H315="CZ",H319&lt;&gt;"CZ",AF319=AF315,AF318&lt;&gt;AF314,AF318&lt;&gt;AF320),A315-COUNTIFS($H$295:$H315,"&lt;&gt;CZ")&amp;$AH$5&amp;A319-COUNTIFS($H$295:$H319,"&lt;&gt;CZ"),IF(AND(H318="CZ",H317&lt;&gt;"CZ",H316="CZ",H315&lt;&gt;"CZ",H319&lt;&gt;"CZ",AF319=AF315,AF318&lt;&gt;AF314,AF318&lt;&gt;AF320),A316-COUNTIFS($H$295:$H315,"&lt;&gt;CZ")&amp;$AH$5&amp;A319-COUNTIFS($H$295:$H319,"&lt;&gt;CZ"),IF(AND(H318="CZ",H317="CZ",H316&lt;&gt;"CZ",H315&lt;&gt;"CZ",H319&lt;&gt;"CZ",AF319=AF315,AF318&lt;&gt;AF314,AF318&lt;&gt;AF320),A316-COUNTIFS($H$295:$H315,"&lt;&gt;CZ")&amp;$AH$5&amp;A319-COUNTIFS($H$295:$H319,"&lt;&gt;CZ"),IF(AND(H318="CZ",H317="CZ",H316&lt;&gt;"CZ",H315&lt;&gt;"CZ",H319="CZ",AF319=AF315,AF318&lt;&gt;AF314,AF318&lt;&gt;AF320),A316-COUNTIFS($H$295:$H315,"&lt;&gt;CZ")&amp;$AH$5&amp;A319-COUNTIFS($H$295:$H319,"&lt;&gt;CZ"),IF(AND(H318="CZ",H317="CZ",H316&lt;&gt;"CZ",H315="CZ",H319&lt;&gt;"CZ",AF319=AF315,AF318&lt;&gt;AF314,AF318&lt;&gt;AF320),A315-COUNTIFS($H$295:$H315,"&lt;&gt;CZ")&amp;$AH$5&amp;A319-COUNTIFS($H$295:$H319,"&lt;&gt;CZ"),IF(AND(H318="CZ",H317="CZ",H316="CZ",H315&lt;&gt;"CZ",H319&lt;&gt;"CZ",AF319=AF315,AF318&lt;&gt;AF314,AF318&lt;&gt;AF320),A316-COUNTIFS($H$295:$H315,"&lt;&gt;CZ")&amp;$AH$5&amp;A319-COUNTIFS($H$295:$H319,"&lt;&gt;CZ"),IF(AND(H318="CZ",H317&lt;&gt;"CZ",H316&lt;&gt;"CZ",H315&lt;&gt;"CZ",H319&lt;&gt;"CZ",AF319=AF315,AF318&lt;&gt;AF314,AF318&lt;&gt;AF320),A316-COUNTIFS($H$295:$H315,"&lt;&gt;CZ"),IF(AND(H318="CZ",H317&lt;&gt;"CZ",H316="CZ",H319="CZ",H320="CZ",AF320=AF316,AF318&lt;&gt;AF315,AF318&lt;&gt;AF321),A316-COUNTIFS($H$295:$H316,"&lt;&gt;CZ")&amp;$AH$5&amp;A320-COUNTIFS($H$295:$H320,"&lt;&gt;CZ"),IF(AND(H318="CZ",H317="CZ",H316&lt;&gt;"CZ",H319="CZ",H320="CZ",AF320=AF316,AF318&lt;&gt;AF315,AF318&lt;&gt;AF321),A317-COUNTIFS($H$295:$H316,"&lt;&gt;CZ")&amp;$AH$5&amp;A320-COUNTIFS($H$295:$H320,"&lt;&gt;CZ"),IF(AND(H318="CZ",H317="CZ",H316="CZ",H319&lt;&gt;"CZ",H320="CZ",AF320=AF316,AF318&lt;&gt;AF315,AF318&lt;&gt;AF321),A316-COUNTIFS($H$295:$H316,"&lt;&gt;CZ")&amp;$AH$5&amp;A320-COUNTIFS($H$295:$H320,"&lt;&gt;CZ"),IF(AND(H318="CZ",H317="CZ",H316="CZ",H319="CZ",H320&lt;&gt;"CZ",AF320=AF316,AF318&lt;&gt;AF315,AF318&lt;&gt;AF321),A316-COUNTIFS($H$295:$H316,"&lt;&gt;CZ")&amp;$AH$5&amp;A320-COUNTIFS($H$295:$H320,"&lt;&gt;CZ"),IF(AND(H318="CZ",H317&lt;&gt;"CZ",H316="CZ",H319="CZ",H320&lt;&gt;"CZ",AF320=AF316,AF318&lt;&gt;AF315,AF318&lt;&gt;AF321),A316-COUNTIFS($H$295:$H316,"&lt;&gt;CZ")&amp;$AH$5&amp;A320-COUNTIFS($H$295:$H320,"&lt;&gt;CZ"),IF(AND(H318="CZ",H317&lt;&gt;"CZ",H316="CZ",H319&lt;&gt;"CZ",H320="CZ",AF320=AF316,AF318&lt;&gt;AF315,AF318&lt;&gt;AF321),A316-COUNTIFS($H$295:$H316,"&lt;&gt;CZ")&amp;$AH$5&amp;A320-COUNTIFS($H$295:$H320,"&lt;&gt;CZ"),IF(AND(H318="CZ",H317&lt;&gt;"CZ",H316&lt;&gt;"CZ",H319="CZ",H320="CZ",AF320=AF316,AF318&lt;&gt;AF315,AF318&lt;&gt;AF321),A317-COUNTIFS($H$295:$H316,"&lt;&gt;CZ")&amp;$AH$5&amp;A320-COUNTIFS($H$295:$H320,"&lt;&gt;CZ"),IF(AND(H318="CZ",H317&lt;&gt;"CZ",H316&lt;&gt;"CZ",H319&lt;&gt;"CZ",H320="CZ",AF320=AF316,AF318&lt;&gt;AF315,AF318&lt;&gt;AF321),A317-COUNTIFS($H$295:$H316,"&lt;&gt;CZ")&amp;$AH$5&amp;A320-COUNTIFS($H$295:$H320,"&lt;&gt;CZ"),IF(AND(H318="CZ",H317&lt;&gt;"CZ",H316&lt;&gt;"CZ",H319="CZ",H320&lt;&gt;"CZ",AF320=AF316,AF318&lt;&gt;AF315,AF318&lt;&gt;AF321),A317-COUNTIFS($H$295:$H316,"&lt;&gt;CZ")&amp;$AH$5&amp;A320-COUNTIFS($H$295:$H320,"&lt;&gt;CZ"),IF(AND(H318="CZ",H317&lt;&gt;"CZ",H316="CZ",H319&lt;&gt;"CZ",H320&lt;&gt;"CZ",AF320=AF316,AF318&lt;&gt;AF315,AF318&lt;&gt;AF321),A316-COUNTIFS($H$295:$H316,"&lt;&gt;CZ")&amp;$AH$5&amp;A320-COUNTIFS($H$295:$H320,"&lt;&gt;CZ"),IF(AND(H318="CZ",H317="CZ",H316&lt;&gt;"CZ",H319&lt;&gt;"CZ",H320&lt;&gt;"CZ",AF320=AF316,AF318&lt;&gt;AF315,AF318&lt;&gt;AF321),A317-COUNTIFS($H$295:$H316,"&lt;&gt;CZ")&amp;$AH$5&amp;A320-COUNTIFS($H$295:$H320,"&lt;&gt;CZ"),IF(AND(H318="CZ",H317="CZ",H316&lt;&gt;"CZ",H319&lt;&gt;"CZ",H320="CZ",AF320=AF316,AF318&lt;&gt;AF315,AF318&lt;&gt;AF321),A317-COUNTIFS($H$295:$H316,"&lt;&gt;CZ")&amp;$AH$5&amp;A320-COUNTIFS($H$295:$H320,"&lt;&gt;CZ"),IF(AND(H318="CZ",H317="CZ",H316&lt;&gt;"CZ",H319="CZ",H320&lt;&gt;"CZ",AF320=AF316,AF318&lt;&gt;AF315,AF318&lt;&gt;AF321),A317-COUNTIFS($H$295:$H316,"&lt;&gt;CZ")&amp;$AH$5&amp;A320-COUNTIFS($H$295:$H320,"&lt;&gt;CZ"),IF(AND(H318="CZ",H317="CZ",H316="CZ",H319&lt;&gt;"CZ",H320&lt;&gt;"CZ",AF320=AF316,AF318&lt;&gt;AF315,AF318&lt;&gt;AF321),A316-COUNTIFS($H$295:$H316,"&lt;&gt;CZ")&amp;$AH$5&amp;A320-COUNTIFS($H$295:$H320,"&lt;&gt;CZ"),""))))))))))))))))))))))))))))))))))))))))))))))))</f>
        <v/>
      </c>
      <c r="AK318" s="102" t="str">
        <f>IF(AI318&lt;&gt;"","",IF(AJ318&lt;&gt;"","",IF(AND(H317="CZ",H316&lt;&gt;"CZ",H315&lt;&gt;"CZ",H318&lt;&gt;"CZ",H319&lt;&gt;"CZ",AF319=AF315,AF317&lt;&gt;AF314,AF317&lt;&gt;AF320),A316-COUNTIFS($H$295:$H315,"&lt;&gt;CZ"),IF(AND(H318="CZ",H317&lt;&gt;"CZ",H319="CZ",H320="CZ",H321="CZ",AF321=AF317,AF318&lt;&gt;AF316,AF318&lt;&gt;AF322),A318-COUNTIFS($H$295:$H317,"&lt;&gt;CZ")&amp;$AH$5&amp;A321-COUNTIFS($H$295:$H321,"&lt;&gt;CZ"),IF(AND(H318="CZ",H317="CZ",H319&lt;&gt;"CZ",H320="CZ",H321="CZ",AF321=AF317,AF318&lt;&gt;AF316,AF318&lt;&gt;AF322),A317-COUNTIFS($H$295:$H317,"&lt;&gt;CZ")&amp;$AH$5&amp;A321-COUNTIFS($H$295:$H321,"&lt;&gt;CZ"),IF(AND(H318="CZ",H317="CZ",H319="CZ",H320&lt;&gt;"CZ",H321="CZ",AF321=AF317,AF318&lt;&gt;AF316,AF318&lt;&gt;AF322),A317-COUNTIFS($H$295:$H317,"&lt;&gt;CZ")&amp;$AH$5&amp;A321-COUNTIFS($H$295:$H321,"&lt;&gt;CZ"),IF(AND(H318="CZ",H317="CZ",H319="CZ",H320="CZ",H321&lt;&gt;"CZ",AF321=AF317,AF318&lt;&gt;AF316,AF318&lt;&gt;AF322),A317-COUNTIFS($H$295:$H317,"&lt;&gt;CZ")&amp;$AH$5&amp;A321-COUNTIFS($H$295:$H321,"&lt;&gt;CZ"),IF(AND(H318="CZ",H317&lt;&gt;"CZ",H319="CZ",H320="CZ",H321&lt;&gt;"CZ",AF321=AF317,AF318&lt;&gt;AF316,AF318&lt;&gt;AF322),A318-COUNTIFS($H$295:$H317,"&lt;&gt;CZ")&amp;$AH$5&amp;A321-COUNTIFS($H$295:$H321,"&lt;&gt;CZ"),IF(AND(H318="CZ",H317&lt;&gt;"CZ",H319="CZ",H320&lt;&gt;"CZ",H321="CZ",AF321=AF317,AF318&lt;&gt;AF316,AF318&lt;&gt;AF322),A318-COUNTIFS($H$295:$H317,"&lt;&gt;CZ")&amp;$AH$5&amp;A321-COUNTIFS($H$295:$H321,"&lt;&gt;CZ"),IF(AND(H318="CZ",H317&lt;&gt;"CZ",H319&lt;&gt;"CZ",H320="CZ",H321="CZ",AF321=AF317,AF318&lt;&gt;AF316,AF318&lt;&gt;AF322),A318-COUNTIFS($H$295:$H317,"&lt;&gt;CZ")&amp;$AH$5&amp;A321-COUNTIFS($H$295:$H321,"&lt;&gt;CZ"),IF(AND(H318="CZ",H317&lt;&gt;"CZ",H319&lt;&gt;"CZ",H320&lt;&gt;"CZ",H321="CZ",AF321=AF317,AF318&lt;&gt;AF316,AF318&lt;&gt;AF322),A318-COUNTIFS($H$295:$H317,"&lt;&gt;CZ")&amp;$AH$5&amp;A321-COUNTIFS($H$295:$H321,"&lt;&gt;CZ"),IF(AND(H318="CZ",H317&lt;&gt;"CZ",H319&lt;&gt;"CZ",H320&lt;&gt;"CZ",H321&lt;&gt;"CZ",AF321=AF317,AF318&lt;&gt;AF316,AF318&lt;&gt;AF322),A321-COUNTIFS($H$295:$H321,"&lt;&gt;CZ"),IF(AND(H318="CZ",H317&lt;&gt;"CZ",H319&lt;&gt;"CZ",H320="CZ",H321&lt;&gt;"CZ",AF321=AF317,AF318&lt;&gt;AF316,AF318&lt;&gt;AF322),A318-COUNTIFS($H$295:$H317,"&lt;&gt;CZ")&amp;$AH$5&amp;A321-COUNTIFS($H$295:$H321,"&lt;&gt;CZ"),IF(AND(H318="CZ",H317="CZ",H319="CZ",H320&lt;&gt;"CZ",H321&lt;&gt;"CZ",AF321=AF317,AF318&lt;&gt;AF316,AF318&lt;&gt;AF322),A317-COUNTIFS($H$295:$H317,"&lt;&gt;CZ")&amp;$AH$5&amp;A321-COUNTIFS($H$295:$H321,"&lt;&gt;CZ"),IF(AND(H318="CZ",H317="CZ",H319&lt;&gt;"CZ",H320&lt;&gt;"CZ",H321&lt;&gt;"CZ",AF321=AF317,AF318&lt;&gt;AF316,AF318&lt;&gt;AF322),A317-COUNTIFS($H$295:$H317,"&lt;&gt;CZ")&amp;$AH$5&amp;A321-COUNTIFS($H$295:$H321,"&lt;&gt;CZ"),IF(AND(H318="CZ",H317="CZ",H319&lt;&gt;"CZ",H320&lt;&gt;"CZ",H321="CZ",AF321=AF317,AF318&lt;&gt;AF316,AF318&lt;&gt;AF322),A317-COUNTIFS($H$295:$H317,"&lt;&gt;CZ")&amp;$AH$5&amp;A321-COUNTIFS($H$295:$H321,"&lt;&gt;CZ"),IF(AND(H318="CZ",H317="CZ",H319&lt;&gt;"CZ",H320="CZ",H321&lt;&gt;"CZ",AF321=AF317,AF318&lt;&gt;AF316,AF318&lt;&gt;AF322),A317-COUNTIFS($H$295:$H317,"&lt;&gt;CZ")&amp;$AH$5&amp;A321-COUNTIFS($H$295:$H321,"&lt;&gt;CZ"),IF(AND(H318="CZ",H317&lt;&gt;"CZ",H319="CZ",H320&lt;&gt;"CZ",H321&lt;&gt;"CZ",AF321=AF317,AF318&lt;&gt;AF316,AF318&lt;&gt;AF322),A318-COUNTIFS($H$295:$H317,"&lt;&gt;CZ")&amp;$AH$5&amp;A321-COUNTIFS($H$295:$H321,"&lt;&gt;CZ"),IF(AND(H318="CZ",H319&lt;&gt;"CZ",H320="CZ",H321="CZ",H322="CZ",AF318=AF322,AF318&lt;&gt;AF317,AF318&lt;&gt;AF323),A318-COUNTIFS($H$295:$H318,"&lt;&gt;CZ")&amp;$AH$5&amp;A322-COUNTIFS($H$295:$H322,"&lt;&gt;CZ"),IF(AND(H318="CZ",H319="CZ",H320&lt;&gt;"CZ",H321="CZ",H322="CZ",AF318=AF322,AF318&lt;&gt;AF317,AF318&lt;&gt;AF323),A318-COUNTIFS($H$295:$H318,"&lt;&gt;CZ")&amp;$AH$5&amp;A322-COUNTIFS($H$295:$H322,"&lt;&gt;CZ"),IF(AND(H318="CZ",H319="CZ",H320="CZ",H321&lt;&gt;"CZ",H322="CZ",AF318=AF322,AF318&lt;&gt;AF317,AF318&lt;&gt;AF323),A318-COUNTIFS($H$295:$H318,"&lt;&gt;CZ")&amp;$AH$5&amp;A322-COUNTIFS($H$295:$H322,"&lt;&gt;CZ"),IF(AND(H318="CZ",H319="CZ",H320="CZ",H321="CZ",H322&lt;&gt;"CZ",AF318=AF322,AF318&lt;&gt;AF317,AF318&lt;&gt;AF323),A318-COUNTIFS($H$295:$H318,"&lt;&gt;CZ")&amp;$AH$5&amp;A322-COUNTIFS($H$295:$H322,"&lt;&gt;CZ"),IF(AND(H318="CZ",H317&lt;&gt;"CZ",H316="CZ",H315="CZ",H319&lt;&gt;"CZ",AF319=AF315,AF318&lt;&gt;AF314,AF318&lt;&gt;AF320),A315-COUNTIFS($H$295:$H315,"&lt;&gt;CZ")&amp;$AH$5&amp;A319-COUNTIFS($H$295:$H319,"&lt;&gt;CZ"),IF(AND(H318="CZ",H319&lt;&gt;"CZ",H320="CZ",H321="CZ",H322&lt;&gt;"CZ",AF318=AF322,AF318&lt;&gt;AF317,AF318&lt;&gt;AF323),A318-COUNTIFS($H$295:$H318,"&lt;&gt;CZ")&amp;$AH$5&amp;A322-COUNTIFS($H$295:$H322,"&lt;&gt;CZ"),IF(AND(H318="CZ",H319&lt;&gt;"CZ",H320="CZ",H321&lt;&gt;"CZ",H322="CZ",AF318=AF322,AF318&lt;&gt;AF317,AF318&lt;&gt;AF323),A318-COUNTIFS($H$295:$H318,"&lt;&gt;CZ")&amp;$AH$5&amp;A322-COUNTIFS($H$295:$H322,"&lt;&gt;CZ"),IF(AND(H318="CZ",H319&lt;&gt;"CZ",H320&lt;&gt;"CZ",H321="CZ",H322="CZ",AF318=AF322,AF318&lt;&gt;AF317,AF318&lt;&gt;AF323),A318-COUNTIFS($H$295:$H318,"&lt;&gt;CZ")&amp;$AH$5&amp;A322-COUNTIFS($H$295:$H322,"&lt;&gt;CZ"),IF(AND(H318="CZ",H319&lt;&gt;"CZ",H320&lt;&gt;"CZ",H321&lt;&gt;"CZ",H322="CZ",AF318=AF322,AF318&lt;&gt;AF317,AF318&lt;&gt;AF323),A318-COUNTIFS($H$295:$H318,"&lt;&gt;CZ")&amp;$AH$5&amp;A322-COUNTIFS($H$295:$H322,"&lt;&gt;CZ"),IF(AND(H318="CZ",H319&lt;&gt;"CZ",H320&lt;&gt;"CZ",H321="CZ",H322&lt;&gt;"CZ",AF318=AF322,AF318&lt;&gt;AF317,AF318&lt;&gt;AF323),A318-COUNTIFS($H$295:$H318,"&lt;&gt;CZ")&amp;$AH$5&amp;A322-COUNTIFS($H$295:$H322,"&lt;&gt;CZ"),IF(AND(H318="CZ",H319&lt;&gt;"CZ",H320="CZ",H321&lt;&gt;"CZ",H322&lt;&gt;"CZ",AF318=AF322,AF318&lt;&gt;AF317,AF318&lt;&gt;AF323),A318-COUNTIFS($H$295:$H318,"&lt;&gt;CZ")&amp;$AH$5&amp;A322-COUNTIFS($H$295:$H322,"&lt;&gt;CZ"),IF(AND(H318="CZ",H319="CZ",H320&lt;&gt;"CZ",H321&lt;&gt;"CZ",H322&lt;&gt;"CZ",AF318=AF322,AF318&lt;&gt;AF317,AF318&lt;&gt;AF323),A318-COUNTIFS($H$295:$H318,"&lt;&gt;CZ")&amp;$AH$5&amp;A322-COUNTIFS($H$295:$H322,"&lt;&gt;CZ"),IF(AND(H318="CZ",H319="CZ",H320="CZ",H321&lt;&gt;"CZ",H322&lt;&gt;"CZ",AF318=AF322,AF318&lt;&gt;AF317,AF318&lt;&gt;AF323),A318-COUNTIFS($H$295:$H318,"&lt;&gt;CZ")&amp;$AH$5&amp;A322-COUNTIFS($H$295:$H322,"&lt;&gt;CZ"),IF(AND(H318="CZ",H319="CZ",H320&lt;&gt;"CZ",H321="CZ",H322&lt;&gt;"CZ",AF318=AF322,AF318&lt;&gt;AF317,AF318&lt;&gt;AF323),A318-COUNTIFS($H$295:$H318,"&lt;&gt;CZ")&amp;$AH$5&amp;A322-COUNTIFS($H$295:$H322,"&lt;&gt;CZ"),IF(AND(H318="CZ",H319="CZ",H320="CZ",H321&lt;&gt;"CZ",H322&lt;&gt;"CZ",AF318=AF322,AF318&lt;&gt;AF317,AF318&lt;&gt;AF323),A318-COUNTIFS($H$295:$H318,"&lt;&gt;CZ")&amp;$AH$5&amp;A322-COUNTIFS($H$295:$H322,"&lt;&gt;CZ"),IF(AND(H318="CZ",H319="CZ",H320&lt;&gt;"CZ",H321&lt;&gt;"CZ",H322&lt;&gt;"CZ",AF318=AF322,AF318&lt;&gt;AF317,AF318&lt;&gt;AF323),A322-COUNTIFS($H$295:$H322,"&lt;&gt;CZ"),""))))))))))))))))))))))))))))))))))</f>
        <v/>
      </c>
      <c r="AL318" s="120" t="str">
        <f t="shared" si="19"/>
        <v/>
      </c>
    </row>
    <row r="319" spans="1:38" s="104" customFormat="1" ht="15" hidden="1" customHeight="1">
      <c r="A319" s="105">
        <f t="shared" si="20"/>
        <v>25</v>
      </c>
      <c r="B319" s="106" t="e">
        <f>IF(VLOOKUP(A319,[1]CHLAPCI!$D$216:$G$265,4,FALSE)&gt;0,VLOOKUP(A319,[1]CHLAPCI!$D$216:$G$265,4,FALSE),"")</f>
        <v>#N/A</v>
      </c>
      <c r="C319" s="107" t="str">
        <f>IF(ISNUMBER(B319),VLOOKUP(B319,[1]CHLAPCI!$G:$AB,2,FALSE),"")</f>
        <v/>
      </c>
      <c r="D319" s="107" t="str">
        <f>IF(ISNUMBER(B319),VLOOKUP(B319,[1]CHLAPCI!$G:$AB,3,FALSE),"")</f>
        <v/>
      </c>
      <c r="E319" s="106" t="str">
        <f>IF(ISNUMBER(B319),VLOOKUP(B319,[1]CHLAPCI!$G:$AB,4,FALSE),"")</f>
        <v/>
      </c>
      <c r="F319" s="108"/>
      <c r="G319" s="109" t="str">
        <f>IF(ISNUMBER(B319),VLOOKUP(B319,[1]CHLAPCI!$G:$AB,6,FALSE),"")</f>
        <v/>
      </c>
      <c r="H319" s="110" t="str">
        <f>IF(ISNUMBER(B319),VLOOKUP(B319,[1]CHLAPCI!$G:$AF,23,FALSE),"")</f>
        <v/>
      </c>
      <c r="I319" s="171"/>
      <c r="J319" s="112" t="str">
        <f t="shared" si="21"/>
        <v/>
      </c>
      <c r="K319" s="111"/>
      <c r="L319" s="112" t="str">
        <f t="shared" si="22"/>
        <v/>
      </c>
      <c r="M319" s="111"/>
      <c r="N319" s="112" t="str">
        <f t="shared" si="23"/>
        <v/>
      </c>
      <c r="O319" s="111"/>
      <c r="P319" s="112" t="str">
        <f t="shared" si="24"/>
        <v/>
      </c>
      <c r="Q319" s="111"/>
      <c r="R319" s="112" t="str">
        <f t="shared" si="25"/>
        <v/>
      </c>
      <c r="S319" s="113"/>
      <c r="T319" s="112" t="str">
        <f t="shared" si="26"/>
        <v/>
      </c>
      <c r="U319" s="111"/>
      <c r="V319" s="112" t="str">
        <f t="shared" si="27"/>
        <v/>
      </c>
      <c r="W319" s="111"/>
      <c r="X319" s="112" t="str">
        <f t="shared" si="28"/>
        <v/>
      </c>
      <c r="Y319" s="111"/>
      <c r="Z319" s="112" t="str">
        <f t="shared" si="29"/>
        <v/>
      </c>
      <c r="AA319" s="111"/>
      <c r="AB319" s="112" t="str">
        <f t="shared" si="30"/>
        <v/>
      </c>
      <c r="AC319" s="111"/>
      <c r="AD319" s="112" t="str">
        <f t="shared" si="31"/>
        <v/>
      </c>
      <c r="AE319" s="116">
        <f t="shared" si="32"/>
        <v>0</v>
      </c>
      <c r="AF319" s="117" t="str">
        <f t="shared" si="33"/>
        <v/>
      </c>
      <c r="AG319" s="118" t="str">
        <f t="shared" si="34"/>
        <v/>
      </c>
      <c r="AH319" s="100" t="str">
        <f t="shared" ca="1" si="18"/>
        <v/>
      </c>
      <c r="AI319" s="119" t="str">
        <f>IF(H319="","",IF(H319&lt;&gt;"CZ","NE",IF(AND(H319="CZ",AF318&lt;&gt;AF319,AF319&lt;&gt;AF320),A319-COUNTIF($H$295:$H319,"&lt;&gt;CZ"),IF(AND(H319="CZ",H318="CZ",AF319=AF318,AF319&lt;&gt;AF317,AF319&lt;&gt;AF320),A318-COUNTIF($H$295:$H319,"&lt;&gt;CZ")&amp;$AH$5&amp;A319-COUNTIF($H$295:$H319,"&lt;&gt;CZ"),IF(AND(H319="CZ",H320="CZ",AF319&lt;&gt;AF318,AF319=AF320,AF319&lt;&gt;AF321),A319-COUNTIF($H$295:$H319,"&lt;&gt;CZ")&amp;$AH$5&amp;A320-COUNTIF($H$295:$H320,"&lt;&gt;CZ"),IF(AND(H319="CZ",H318="CZ",H317="CZ",AF319=AF317,AF319&lt;&gt;AF316,AF319&lt;&gt;AF320),A317-COUNTIF($H$295:$H319,"&lt;&gt;CZ")&amp;$AH$5&amp;A319-COUNTIF($H$295:$H319,"&lt;&gt;CZ"),IF(AND(H319="CZ",H318="CZ",H320="CZ",AF320=AF318,AF319&lt;&gt;AF317,AF319&lt;&gt;AF321),A318-COUNTIF($H$295:$H318,"&lt;&gt;CZ")&amp;$AH$5&amp;A320-COUNTIF($H$295:$H320,"&lt;&gt;CZ"),IF(AND(H319="CZ",H320="CZ",H321="CZ",AF319&lt;&gt;AF318,AF319=AF321,AF319&lt;&gt;AF322),A319-COUNTIF($H$295:$H319,"&lt;&gt;CZ")&amp;$AH$5&amp;A321-COUNTIF($H$295:$H321,"&lt;&gt;CZ"),IF(AND(H319="CZ",H318="CZ",H317="CZ",H316="CZ",AF319=AF316,AF319&lt;&gt;AF315,AF319&lt;&gt;AF320),A316-COUNTIF($H$295:$H316,"&lt;&gt;CZ")&amp;$AH$5&amp;A319-COUNTIF($H$295:$H319,"&lt;&gt;CZ"),IF(AND(H319="CZ",H318="CZ",H317="CZ",H320="CZ",AF320=AF317,AF319&lt;&gt;AF316,AF319&lt;&gt;AF321),A317-COUNTIF($H$295:$H317,"&lt;&gt;CZ")&amp;$AH$5&amp;A320-COUNTIF($H$295:$H320,"&lt;&gt;CZ"),IF(AND(H319="CZ",H318="CZ",H320="CZ",H321="CZ",AF321=AF318,AF319&lt;&gt;AF317,AF319&lt;&gt;AF322),A318-COUNTIF($H$295:$H318,"&lt;&gt;CZ")&amp;$AH$5&amp;A321-COUNTIF($H$295:$H321,"&lt;&gt;CZ"),IF(AND(H319="CZ",H320="CZ",H321="CZ",H322="CZ",AF319&lt;&gt;AF318,AF319=AF322,AF319&lt;&gt;AF323),A319-COUNTIF($H$295:$H319,"&lt;&gt;CZ")&amp;$AH$5&amp;A322-COUNTIF($H$295:$H322,"&lt;&gt;CZ"),IF(AND(H319="CZ",H318="CZ",H317="CZ",H316="CZ",H315="CZ",AF319=AF315,AF319&lt;&gt;AF314,AF319&lt;&gt;AF320),A315-COUNTIF($H$295:$H315,"&lt;&gt;CZ")&amp;$AH$5&amp;A319-COUNTIF($H$295:$H319,"&lt;&gt;CZ"),IF(AND(H319="CZ",H318="CZ",H317="CZ",H316="CZ",H320="CZ",AF320=AF316,AF319&lt;&gt;AF315,AF319&lt;&gt;AF321),A316-COUNTIF($H$295:$H316,"&lt;&gt;CZ")&amp;$AH$5&amp;A320-COUNTIF($H$295:$H320,"&lt;&gt;CZ"),IF(AND(H319="CZ",H318="CZ",H317="CZ",H320="CZ",H321="CZ",AF321=AF317,AF319&lt;&gt;AF316,AF319&lt;&gt;AF322),A317-COUNTIF($H$295:$H317,"&lt;&gt;CZ")&amp;$AH$5&amp;A321-COUNTIF($H$295:$H321,"&lt;&gt;CZ"),IF(AND(H319="CZ",H318="CZ",H320="CZ",H321="CZ",H322="CZ",AF322=AF318,AF319&lt;&gt;AF317,AF319&lt;&gt;AF323),A318-COUNTIF($H$295:$H318,"&lt;&gt;CZ")&amp;$AH$5&amp;A322-COUNTIF($H$295:$H322,"&lt;&gt;CZ"),IF(AND(H319="CZ",H320="CZ",H321="CZ",H322="CZ",H323="CZ",AF319&lt;&gt;AF318,AF319=AF323,AF319&lt;&gt;AF324),A319-COUNTIF($H$295:$H319,"&lt;&gt;CZ")&amp;$AH$5&amp;A323-COUNTIF($H$295:$H323,"&lt;&gt;CZ"),IF(AND(H319="CZ",H318&lt;&gt;"CZ",AF319=AF318,AF319&lt;&gt;AF317,AF319&lt;&gt;AF320),A319-COUNTIF($H$295:$H319,"&lt;&gt;CZ"),IF(AND(H319="CZ",H320&lt;&gt;"CZ",AF319&lt;&gt;AF318,AF319=AF320,AF319&lt;&gt;AF321),A319-COUNTIF($H$295:$H319,"&lt;&gt;CZ"),IF(AND(H319="CZ",H318&lt;&gt;"CZ",H317="CZ",AF319=AF317,AF319&lt;&gt;AF316,AF319&lt;&gt;AF320),A317-COUNTIF($H$295:$H317,"&lt;&gt;CZ")&amp;$AH$5&amp;A319-COUNTIF($H$295:$H319,"&lt;&gt;CZ"),IF(AND(H319="CZ",H318="CZ",H317&lt;&gt;"CZ",AF319=AF317,AF319&lt;&gt;AF316,AF319&lt;&gt;AF320),A318-COUNTIF($H$295:$H317,"&lt;&gt;CZ")&amp;$AH$5&amp;A319-COUNTIF($H$295:$H319,"&lt;&gt;CZ"),IF(AND(H319="CZ",H318&lt;&gt;"CZ",H317&lt;&gt;"CZ",AF319=AF317,AF319&lt;&gt;AF316,AF319&lt;&gt;AF320),A319-COUNTIF($H$295:$H319,"&lt;&gt;CZ"),IF(AND(H319="CZ",H318&lt;&gt;"CZ",H320="CZ",AF319=AF318,AF319&lt;&gt;AF317,AF319=AF320,AF319&lt;&gt;AF321),A319-COUNTIF($H$295:$H318,"&lt;&gt;CZ")&amp;$AH$5&amp;A320-COUNTIF($H$295:$H320,"&lt;&gt;CZ"),IF(AND(H319="CZ",H318="CZ",H320&lt;&gt;"CZ",AF320=AF318,AF319&lt;&gt;AF317,AF319&lt;&gt;AF321),A318-COUNTIF($H$295:$H318,"&lt;&gt;CZ")&amp;$AH$5&amp;A320-COUNTIF($H$295:$H320,"&lt;&gt;CZ"),IF(AND(H319="CZ",H318&lt;&gt;"CZ",H320&lt;&gt;"CZ",AF320=AF318,AF319&lt;&gt;AF317,AF319&lt;&gt;AF321),A319-COUNTIF($H$295:$H318,"&lt;&gt;CZ"),IF(AND(H319="CZ",H320&lt;&gt;"CZ",H321="CZ",AF319&lt;&gt;AF318,AF319=AF321,AF319&lt;&gt;AF322),A319-COUNTIF($H$295:$H319,"&lt;&gt;CZ")&amp;$AH$5&amp;A321-COUNTIF($H$295:$H321,"&lt;&gt;CZ"),IF(AND(H319="CZ",H320="CZ",H321&lt;&gt;"CZ",AF319&lt;&gt;AF318,AF319=AF321,AF319&lt;&gt;AF322),A319-COUNTIF($H$295:$H319,"&lt;&gt;CZ")&amp;$AH$5&amp;A321-COUNTIF($H$295:$H321,"&lt;&gt;CZ"),IF(AND(H319="CZ",H320&lt;&gt;"CZ",H321&lt;&gt;"CZ",AF319&gt;0,AF319&lt;&gt;AF318,AF319=AF321,AF319&lt;&gt;AF322),A319-COUNTIF($H$295:$H319,"&lt;&gt;CZ"),IF(AND(H319="CZ",H318&lt;&gt;"CZ",H317="CZ",H316="CZ",AF319=AF316,AF319&lt;&gt;AF315,AF319&lt;&gt;AF320),A316-COUNTIF($H$295:$H316,"&lt;&gt;CZ")&amp;$AH$5&amp;A319-COUNTIF($H$295:$H319,"&lt;&gt;CZ"),IF(AND(H319="CZ",H318="CZ",H317&lt;&gt;"CZ",H316="CZ",AF319=AF316,AF319&lt;&gt;AF315,AF319&lt;&gt;AF320),A316-COUNTIF($H$295:$H316,"&lt;&gt;CZ")&amp;$AH$5&amp;A319-COUNTIF($H$295:$H319,"&lt;&gt;CZ"),IF(AND(H319="CZ",H318="CZ",H317="CZ",H316&lt;&gt;"CZ",AF319=AF316,AF319&lt;&gt;AF315,AF319&lt;&gt;AF320),A317-COUNTIF($H$295:$H316,"&lt;&gt;CZ")&amp;$AH$5&amp;A319-COUNTIF($H$295:$H319,"&lt;&gt;CZ"),IF(AND(H319="CZ",H318&lt;&gt;"CZ",H317&lt;&gt;"CZ",H316="CZ",AF319=AF316,AF319&lt;&gt;AF315,AF319&lt;&gt;AF320),A316-COUNTIF($H$295:$H316,"&lt;&gt;CZ")&amp;$AH$5&amp;A319-COUNTIF($H$295:$H319,"&lt;&gt;CZ"),IF(AND(H319="CZ",H318&lt;&gt;"CZ",H317="CZ",H316&lt;&gt;"CZ",AF319=AF316,AF319&lt;&gt;AF315,AF319&lt;&gt;AF320),A317-COUNTIF($H$295:$H316,"&lt;&gt;CZ")&amp;$AH$5&amp;A319-COUNTIF($H$295:$H319,"&lt;&gt;CZ"),IF(AND(H319="CZ",H318="CZ",H317&lt;&gt;"CZ",H316&lt;&gt;"CZ",AF319=AF316,AF319&lt;&gt;AF315,AF319&lt;&gt;AF320),A317-COUNTIF($H$295:$H316,"&lt;&gt;CZ")&amp;$AH$5&amp;A319-COUNTIF($H$295:$H319,"&lt;&gt;CZ"),IF(AND(H319="CZ",H318&lt;&gt;"CZ",H317&lt;&gt;"CZ",H316&lt;&gt;"CZ",AF319=AF316,AF319&lt;&gt;AF315,AF319&lt;&gt;AF320),A319-COUNTIF($H$295:$H319,"&lt;&gt;CZ"),IF(AND(H319="CZ",H318="CZ",H317&lt;&gt;"CZ",H320="CZ",AF319=AF317,AF319&lt;&gt;AF316,AF319=AF320,AF319&lt;&gt;AF321),A318-COUNTIF($H$295:$H317,"&lt;&gt;CZ")&amp;$AH$5&amp;A320-COUNTIF($H$295:$H320,"&lt;&gt;CZ"),IF(AND(H319="CZ",H318="CZ",H317="CZ",H320&lt;&gt;"CZ",AF319=AF317,AF319&lt;&gt;AF316,AF319=AF320,AF319&lt;&gt;AF321),A317-COUNTIF($H$295:$H317,"&lt;&gt;CZ")&amp;$AH$5&amp;A320-COUNTIF($H$295:$H320,"&lt;&gt;CZ"),IF(AND(H319="CZ",H318&lt;&gt;"CZ",H317&lt;&gt;"CZ",H320="CZ",AF319=AF317,AF319&lt;&gt;AF316,AF319=AF320,AF319&lt;&gt;AF321),A318-COUNTIF($H$295:$H317,"&lt;&gt;CZ")&amp;$AH$5&amp;A320-COUNTIF($H$295:$H320,"&lt;&gt;CZ"),IF(AND(H319="CZ",H318&lt;&gt;"CZ",H317="CZ",H320="CZ",AF319=AF317,AF319&lt;&gt;AF316,AF319=AF320,AF319&lt;&gt;AF321),A317-COUNTIF($H$295:$H317,"&lt;&gt;CZ")&amp;$AH$5&amp;A320-COUNTIF($H$295:$H320,"&lt;&gt;CZ"),IF(AND(H319="CZ",H318&lt;&gt;"CZ",H317="CZ",H320&lt;&gt;"CZ",AF319=AF317,AF319&lt;&gt;AF316,AF319=AF320,AF319&lt;&gt;AF321),A317-COUNTIF($H$295:$H317,"&lt;&gt;CZ")&amp;$AH$5&amp;A320-COUNTIF($H$295:$H320,"&lt;&gt;CZ"),IF(AND(H319="CZ",H318="CZ",H317&lt;&gt;"CZ",H320&lt;&gt;"CZ",AF320=AF317,AF319&lt;&gt;AF316,AF319&lt;&gt;AF321),A318-COUNTIF($H$295:$H317,"&lt;&gt;CZ")&amp;$AH$5&amp;A320-COUNTIF($H$295:$H320,"&lt;&gt;CZ"),IF(AND(H319="CZ",H318&lt;&gt;"CZ",H317&lt;&gt;"CZ",H320&lt;&gt;"CZ",AF320=AF317,AF319&lt;&gt;AF316,AF319&lt;&gt;AF321),A318-COUNTIF($H$295:$H317,"&lt;&gt;CZ"),IF(AND(H319="CZ",H318&lt;&gt;"CZ",H320="CZ",H321="CZ",AF321=AF318,AF319&lt;&gt;AF317,AF319&lt;&gt;AF322),A319-COUNTIF($H$295:$H318,"&lt;&gt;CZ")&amp;$AH$5&amp;A321-COUNTIF($H$295:$H321,"&lt;&gt;CZ"),IF(AND(H319="CZ",H318="CZ",H320&lt;&gt;"CZ",H321="CZ",AF321=AF318,AF319&lt;&gt;AF317,AF319&lt;&gt;AF322),A318-COUNTIF($H$295:$H318,"&lt;&gt;CZ")&amp;$AH$5&amp;A321-COUNTIF($H$295:$H321,"&lt;&gt;CZ"),IF(AND(H319="CZ",H318="CZ",H320="CZ",H321&lt;&gt;"CZ",AF321=AF318,AF319&lt;&gt;AF317,AF319&lt;&gt;AF322),A318-COUNTIF($H$295:$H318,"&lt;&gt;CZ")&amp;$AH$5&amp;A321-COUNTIF($H$295:$H321,"&lt;&gt;CZ"),IF(AND(H319="CZ",H318&lt;&gt;"CZ",H320&lt;&gt;"CZ",H321="CZ",AF321=AF318,AF319&lt;&gt;AF317,AF319&lt;&gt;AF322),A319-COUNTIF($H$295:$H318,"&lt;&gt;CZ")&amp;$AH$5&amp;A321-COUNTIF($H$295:$H321,"&lt;&gt;CZ"),IF(AND(H319="CZ",H318&lt;&gt;"CZ",H320="CZ",H321&lt;&gt;"CZ",AF321=AF318,AF319&lt;&gt;AF317,AF319&lt;&gt;AF322),A319-COUNTIF($H$295:$H318,"&lt;&gt;CZ")&amp;$AH$5&amp;A321-COUNTIF($H$295:$H321,"&lt;&gt;CZ"),IF(AND(H319="CZ",H318="CZ",H320&lt;&gt;"CZ",H321&lt;&gt;"CZ",AF321=AF318,AF319&lt;&gt;AF317,AF319&lt;&gt;AF322),A318-COUNTIF($H$295:$H318,"&lt;&gt;CZ")&amp;$AH$5&amp;A321-COUNTIF($H$295:$H321,"&lt;&gt;CZ"),IF(AND(H319="CZ",H318&lt;&gt;"CZ",H320&lt;&gt;"CZ",H321&lt;&gt;"CZ",AF321=AF318,AF319&lt;&gt;AF317,AF319&lt;&gt;AF322),A319-COUNTIF($H$295:$H318,"&lt;&gt;CZ"),IF(AND(H319="CZ",H320="CZ",H321="CZ",H322&lt;&gt;"CZ",AF319&lt;&gt;AF318,AF319=AF322,AF319&lt;&gt;AF323),A319-COUNTIF($H$295:$H319,"&lt;&gt;CZ")&amp;$AH$5&amp;A322-COUNTIF($H$295:$H322,"&lt;&gt;CZ"),IF(AND(H319="CZ",H320="CZ",H321&lt;&gt;"CZ",H322="CZ",AF319&lt;&gt;AF318,AF319=AF322,AF319&lt;&gt;AF323),A319-COUNTIF($H$295:$H319,"&lt;&gt;CZ")&amp;$AH$5&amp;A322-COUNTIF($H$295:$H322,"&lt;&gt;CZ"),IF(AND(H319="CZ",H320&lt;&gt;"CZ",H321="CZ",H322="CZ",AF319&lt;&gt;AF318,AF319=AF322,AF319&lt;&gt;AF323),A319-COUNTIF($H$295:$H319,"&lt;&gt;CZ")&amp;$AH$5&amp;A322-COUNTIF($H$295:$H322,"&lt;&gt;CZ"),IF(AND(H319="CZ",H320&lt;&gt;"CZ",H321&lt;&gt;"CZ",H322="CZ",AF319&lt;&gt;AF318,AF319=AF322,AF319&lt;&gt;AF323),A319-COUNTIF($H$295:$H319,"&lt;&gt;CZ")&amp;$AH$5&amp;A322-COUNTIF($H$295:$H322,"&lt;&gt;CZ"),"")))))))))))))))))))))))))))))))))))))))))))))))))))))</f>
        <v/>
      </c>
      <c r="AJ319" s="102" t="str">
        <f>IF(AI319&lt;&gt;"","",IF(AND(H319="CZ",H320&lt;&gt;"CZ",H321="CZ",H322&lt;&gt;"CZ",AF319&lt;&gt;AF318,AF319=AF322,AF319&lt;&gt;AF323),A319-COUNTIF($H$295:$H319,"&lt;&gt;CZ")&amp;$AH$5&amp;A322-COUNTIF($H$295:$H322,"&lt;&gt;CZ"),IF(AND(H319="CZ",H320="CZ",H321&lt;&gt;"CZ",H322&lt;&gt;"CZ",AF319&lt;&gt;AF318,AF319=AF322,AF319&lt;&gt;AF323),A319-COUNTIF($H$295:$H319,"&lt;&gt;CZ")&amp;$AH$5&amp;A322-COUNTIF($H$295:$H322,"&lt;&gt;CZ"),IF(AND(H319="CZ",H320&lt;&gt;"CZ",H321&lt;&gt;"CZ",H322&lt;&gt;"CZ",AF319&lt;&gt;AF318,AF319=AF322,AF319&lt;&gt;AF323),A319-COUNTIF($H$295:$H319,"&lt;&gt;CZ"),IF(AND(H319="CZ",H318&lt;&gt;"CZ",H317="CZ",H316="CZ",H315="CZ",AF319=AF315,AF319&lt;&gt;AF314,AF319&lt;&gt;AF320),A315-COUNTIFS($H$295:$H315,"&lt;&gt;CZ")&amp;$AH$5&amp;A319-COUNTIFS($H$295:$H319,"&lt;&gt;CZ"),IF(AND(H319="CZ",H318="CZ",H317&lt;&gt;"CZ",H316="CZ",H315="CZ",AF319=AF315,AF319&lt;&gt;AF314,AF319&lt;&gt;AF320),A315-COUNTIFS($H$295:$H315,"&lt;&gt;CZ")&amp;$AH$5&amp;A319-COUNTIFS($H$295:$H319,"&lt;&gt;CZ"),IF(AND(H319="CZ",H318="CZ",H317="CZ",H316&lt;&gt;"CZ",H315="CZ",AF319=AF315,AF319&lt;&gt;AF314,AF319&lt;&gt;AF320),A315-COUNTIFS($H$295:$H315,"&lt;&gt;CZ")&amp;$AH$5&amp;A319-COUNTIFS($H$295:$H319,"&lt;&gt;CZ"),IF(AND(H319="CZ",H318="CZ",H317="CZ",H316="CZ",H315&lt;&gt;"CZ",AF319=AF315,AF319&lt;&gt;AF314,AF319&lt;&gt;AF320),A316-COUNTIFS($H$295:$H315,"&lt;&gt;CZ")&amp;$AH$5&amp;A319-COUNTIFS($H$295:$H319,"&lt;&gt;CZ"),IF(AND(H319="CZ",H318&lt;&gt;"CZ",H317="CZ",H316="CZ",H315&lt;&gt;"CZ",AF319=AF315,AF319&lt;&gt;AF314,AF319&lt;&gt;AF320),A316-COUNTIFS($H$295:$H315,"&lt;&gt;CZ")&amp;$AH$5&amp;A319-COUNTIFS($H$295:$H319,"&lt;&gt;CZ"),IF(AND(H319="CZ",H318&lt;&gt;"CZ",H317="CZ",H316&lt;&gt;"CZ",H315="CZ",AF319=AF315,AF319&lt;&gt;AF314,AF319&lt;&gt;AF320),A315-COUNTIFS($H$295:$H315,"&lt;&gt;CZ")&amp;$AH$5&amp;A319-COUNTIFS($H$295:$H319,"&lt;&gt;CZ"),IF(AND(H319="CZ",H318&lt;&gt;"CZ",H317&lt;&gt;"CZ",H316="CZ",H315="CZ",AF319=AF315,AF319&lt;&gt;AF314,AF319&lt;&gt;AF320),A315-COUNTIFS($H$295:$H315,"&lt;&gt;CZ")&amp;$AH$5&amp;A319-COUNTIFS($H$295:$H319,"&lt;&gt;CZ"),IF(AND(H319="CZ",H318&lt;&gt;"CZ",H317&lt;&gt;"CZ",H316&lt;&gt;"CZ",H315="CZ",AF319=AF315,AF319&lt;&gt;AF314,AF319&lt;&gt;AF320),A315-COUNTIFS($H$295:$H315,"&lt;&gt;CZ")&amp;$AH$5&amp;A319-COUNTIFS($H$295:$H319,"&lt;&gt;CZ"),IF(AND(H319="CZ",H318&lt;&gt;"CZ",H317&lt;&gt;"CZ",H316="CZ",H315&lt;&gt;"CZ",AF319=AF315,AF319&lt;&gt;AF314,AF319&lt;&gt;AF320),A316-COUNTIFS($H$295:$H315,"&lt;&gt;CZ")&amp;$AH$5&amp;A319-COUNTIFS($H$295:$H319,"&lt;&gt;CZ"),IF(AND(H319="CZ",H318&lt;&gt;"CZ",H317="CZ",H316&lt;&gt;"CZ",H315&lt;&gt;"CZ",AF319=AF315,AF319&lt;&gt;AF314,AF319&lt;&gt;AF320),A316-COUNTIFS($H$295:$H315,"&lt;&gt;CZ")&amp;$AH$5&amp;A319-COUNTIFS($H$295:$H319,"&lt;&gt;CZ"),IF(AND(H319="CZ",H318="CZ",H317&lt;&gt;"CZ",H316&lt;&gt;"CZ",H315&lt;&gt;"CZ",AF319=AF315,AF319&lt;&gt;AF314,AF319&lt;&gt;AF320),A316-COUNTIFS($H$295:$H315,"&lt;&gt;CZ")&amp;$AH$5&amp;A319-COUNTIFS($H$295:$H319,"&lt;&gt;CZ"),IF(AND(H319="CZ",H318="CZ",H317&lt;&gt;"CZ",H316&lt;&gt;"CZ",H315="CZ",AF319=AF315,AF319&lt;&gt;AF314,AF319&lt;&gt;AF320),A315-COUNTIFS($H$295:$H315,"&lt;&gt;CZ")&amp;$AH$5&amp;A319-COUNTIFS($H$295:$H319,"&lt;&gt;CZ"),IF(AND(H319="CZ",H318="CZ",H317&lt;&gt;"CZ",H316="CZ",H315&lt;&gt;"CZ",AF319=AF315,AF319&lt;&gt;AF314,AF319&lt;&gt;AF320),A316-COUNTIFS($H$295:$H315,"&lt;&gt;CZ")&amp;$AH$5&amp;A319-COUNTIFS($H$295:$H319,"&lt;&gt;CZ"),IF(AND(H319="CZ",H318="CZ",H317="CZ",H316&lt;&gt;"CZ",H315&lt;&gt;"CZ",AF319=AF315,AF319&lt;&gt;AF314,AF319&lt;&gt;AF320),A316-COUNTIFS($H$295:$H315,"&lt;&gt;CZ")&amp;$AH$5&amp;A319-COUNTIFS($H$295:$H319,"&lt;&gt;CZ"),IF(AND(H319="CZ",H318&lt;&gt;"CZ",H317&lt;&gt;"CZ",H316&lt;&gt;"CZ",H315&lt;&gt;"CZ",AF319=AF315,AF319&lt;&gt;AF314,AF319&lt;&gt;AF320),A316-COUNTIFS($H$295:$H315,"&lt;&gt;CZ"),IF(AND(H319="CZ",H318&lt;&gt;"CZ",H317="CZ",H316="CZ",H320="CZ",AF320=AF316,AF319&lt;&gt;AF315,AF319&lt;&gt;AF321),A316-COUNTIFS($H$295:$H316,"&lt;&gt;CZ")&amp;$AH$5&amp;A320-COUNTIFS($H$295:$H320,"&lt;&gt;CZ"),IF(AND(H319="CZ",H318="CZ",H317&lt;&gt;"CZ",H316="CZ",H320="CZ",AF320=AF316,AF319&lt;&gt;AF315,AF319&lt;&gt;AF321),A316-COUNTIFS($H$295:$H316,"&lt;&gt;CZ")&amp;$AH$5&amp;A320-COUNTIFS($H$295:$H320,"&lt;&gt;CZ"),IF(AND(H319="CZ",H318="CZ",H317="CZ",H316&lt;&gt;"CZ",H320="CZ",AF320=AF316,AF319&lt;&gt;AF315,AF319&lt;&gt;AF321),A317-COUNTIFS($H$295:$H316,"&lt;&gt;CZ")&amp;$AH$5&amp;A320-COUNTIFS($H$295:$H320,"&lt;&gt;CZ"),IF(AND(H319="CZ",H318="CZ",H317="CZ",H316="CZ",H320&lt;&gt;"CZ",AF320=AF316,AF319&lt;&gt;AF315,AF319&lt;&gt;AF321),A316-COUNTIFS($H$295:$H316,"&lt;&gt;CZ")&amp;$AH$5&amp;A320-COUNTIFS($H$295:$H320,"&lt;&gt;CZ"),IF(AND(H319="CZ",H318&lt;&gt;"CZ",H317="CZ",H316="CZ",H320&lt;&gt;"CZ",AF320=AF316,AF319&lt;&gt;AF315,AF319&lt;&gt;AF321),A316-COUNTIFS($H$295:$H316,"&lt;&gt;CZ")&amp;$AH$5&amp;A320-COUNTIFS($H$295:$H320,"&lt;&gt;CZ"),IF(AND(H319="CZ",H318&lt;&gt;"CZ",H317="CZ",H316&lt;&gt;"CZ",H320="CZ",AF320=AF316,AF319&lt;&gt;AF315,AF319&lt;&gt;AF321),A317-COUNTIFS($H$295:$H316,"&lt;&gt;CZ")&amp;$AH$5&amp;A320-COUNTIFS($H$295:$H320,"&lt;&gt;CZ"),IF(AND(H319="CZ",H318&lt;&gt;"CZ",H317&lt;&gt;"CZ",H316="CZ",H320="CZ",AF320=AF316,AF319&lt;&gt;AF315,AF319&lt;&gt;AF321),A316-COUNTIFS($H$295:$H316,"&lt;&gt;CZ")&amp;$AH$5&amp;A320-COUNTIFS($H$295:$H320,"&lt;&gt;CZ"),IF(AND(H319="CZ",H318&lt;&gt;"CZ",H317&lt;&gt;"CZ",H316&lt;&gt;"CZ",H320="CZ",AF320=AF316,AF319&lt;&gt;AF315,AF319&lt;&gt;AF321),A317-COUNTIFS($H$295:$H316,"&lt;&gt;CZ")&amp;$AH$5&amp;A320-COUNTIFS($H$295:$H320,"&lt;&gt;CZ"),IF(AND(H319="CZ",H318&lt;&gt;"CZ",H317&lt;&gt;"CZ",H316="CZ",H320&lt;&gt;"CZ",AF320=AF316,AF319&lt;&gt;AF315,AF319&lt;&gt;AF321),A316-COUNTIFS($H$295:$H316,"&lt;&gt;CZ")&amp;$AH$5&amp;A320-COUNTIFS($H$295:$H320,"&lt;&gt;CZ"),IF(AND(H319="CZ",H318&lt;&gt;"CZ",H317="CZ",H316&lt;&gt;"CZ",H320&lt;&gt;"CZ",AF320=AF316,AF319&lt;&gt;AF315,AF319&lt;&gt;AF321),A317-COUNTIFS($H$295:$H316,"&lt;&gt;CZ")&amp;$AH$5&amp;A320-COUNTIFS($H$295:$H320,"&lt;&gt;CZ"),IF(AND(H319="CZ",H318="CZ",H317&lt;&gt;"CZ",H316&lt;&gt;"CZ",H320&lt;&gt;"CZ",AF320=AF316,AF319&lt;&gt;AF315,AF319&lt;&gt;AF321),A317-COUNTIFS($H$295:$H316,"&lt;&gt;CZ")&amp;$AH$5&amp;A320-COUNTIFS($H$295:$H320,"&lt;&gt;CZ"),IF(AND(H319="CZ",H318="CZ",H317&lt;&gt;"CZ",H316&lt;&gt;"CZ",H320="CZ",AF320=AF316,AF319&lt;&gt;AF315,AF319&lt;&gt;AF321),A317-COUNTIFS($H$295:$H316,"&lt;&gt;CZ")&amp;$AH$5&amp;A320-COUNTIFS($H$295:$H320,"&lt;&gt;CZ"),IF(AND(H319="CZ",H318="CZ",H317&lt;&gt;"CZ",H316="CZ",H320&lt;&gt;"CZ",AF320=AF316,AF319&lt;&gt;AF315,AF319&lt;&gt;AF321),A316-COUNTIFS($H$295:$H316,"&lt;&gt;CZ")&amp;$AH$5&amp;A320-COUNTIFS($H$295:$H320,"&lt;&gt;CZ"),IF(AND(H319="CZ",H318="CZ",H317="CZ",H316&lt;&gt;"CZ",H320&lt;&gt;"CZ",AF320=AF316,AF319&lt;&gt;AF315,AF319&lt;&gt;AF321),A317-COUNTIFS($H$295:$H316,"&lt;&gt;CZ")&amp;$AH$5&amp;A320-COUNTIFS($H$295:$H320,"&lt;&gt;CZ"),IF(AND(H319="CZ",H318&lt;&gt;"CZ",H317&lt;&gt;"CZ",H316&lt;&gt;"CZ",H320&lt;&gt;"CZ",AF320=AF316,AF319&lt;&gt;AF315,AF319&lt;&gt;AF321),A317-COUNTIFS($H$295:$H316,"&lt;&gt;CZ"),IF(AND(H319="CZ",H318&lt;&gt;"CZ",H317="CZ",H320="CZ",H321="CZ",AF321=AF317,AF319&lt;&gt;AF316,AF319&lt;&gt;AF322),A317-COUNTIFS($H$295:$H317,"&lt;&gt;CZ")&amp;$AH$5&amp;A321-COUNTIFS($H$295:$H321,"&lt;&gt;CZ"),IF(AND(H319="CZ",H318="CZ",H317&lt;&gt;"CZ",H320="CZ",H321="CZ",AF321=AF317,AF319&lt;&gt;AF316,AF319&lt;&gt;AF322),A318-COUNTIFS($H$295:$H317,"&lt;&gt;CZ")&amp;$AH$5&amp;A321-COUNTIFS($H$295:$H321,"&lt;&gt;CZ"),IF(AND(H319="CZ",H318="CZ",H317="CZ",H320&lt;&gt;"CZ",H321="CZ",AF321=AF317,AF319&lt;&gt;AF316,AF319&lt;&gt;AF322),A317-COUNTIFS($H$295:$H317,"&lt;&gt;CZ")&amp;$AH$5&amp;A321-COUNTIFS($H$295:$H321,"&lt;&gt;CZ"),IF(AND(H319="CZ",H318="CZ",H317="CZ",H320="CZ",H321&lt;&gt;"CZ",AF321=AF317,AF319&lt;&gt;AF316,AF319&lt;&gt;AF322),A317-COUNTIFS($H$295:$H317,"&lt;&gt;CZ")&amp;$AH$5&amp;A321-COUNTIFS($H$295:$H321,"&lt;&gt;CZ"),IF(AND(H319="CZ",H318&lt;&gt;"CZ",H317="CZ",H320="CZ",H321&lt;&gt;"CZ",AF321=AF317,AF319&lt;&gt;AF316,AF319&lt;&gt;AF322),A317-COUNTIFS($H$295:$H317,"&lt;&gt;CZ")&amp;$AH$5&amp;A321-COUNTIFS($H$295:$H321,"&lt;&gt;CZ"),IF(AND(H319="CZ",H318&lt;&gt;"CZ",H317="CZ",H320&lt;&gt;"CZ",H321="CZ",AF321=AF317,AF319&lt;&gt;AF316,AF319&lt;&gt;AF322),A317-COUNTIFS($H$295:$H317,"&lt;&gt;CZ")&amp;$AH$5&amp;A321-COUNTIFS($H$295:$H321,"&lt;&gt;CZ"),IF(AND(H319="CZ",H318&lt;&gt;"CZ",H317&lt;&gt;"CZ",H320="CZ",H321="CZ",AF321=AF317,AF319&lt;&gt;AF316,AF319&lt;&gt;AF322),A318-COUNTIFS($H$295:$H317,"&lt;&gt;CZ")&amp;$AH$5&amp;A321-COUNTIFS($H$295:$H321,"&lt;&gt;CZ"),IF(AND(H319="CZ",H318&lt;&gt;"CZ",H317&lt;&gt;"CZ",H320&lt;&gt;"CZ",H321="CZ",AF321=AF317,AF319&lt;&gt;AF316,AF319&lt;&gt;AF322),A318-COUNTIFS($H$295:$H317,"&lt;&gt;CZ")&amp;$AH$5&amp;A321-COUNTIFS($H$295:$H321,"&lt;&gt;CZ"),IF(AND(H319="CZ",H318&lt;&gt;"CZ",H317&lt;&gt;"CZ",H320="CZ",H321&lt;&gt;"CZ",AF321=AF317,AF319&lt;&gt;AF316,AF319&lt;&gt;AF322),A318-COUNTIFS($H$295:$H317,"&lt;&gt;CZ")&amp;$AH$5&amp;A321-COUNTIFS($H$295:$H321,"&lt;&gt;CZ"),IF(AND(H319="CZ",H318&lt;&gt;"CZ",H317="CZ",H320&lt;&gt;"CZ",H321&lt;&gt;"CZ",AF321=AF317,AF319&lt;&gt;AF316,AF319&lt;&gt;AF322),A317-COUNTIFS($H$295:$H317,"&lt;&gt;CZ")&amp;$AH$5&amp;A321-COUNTIFS($H$295:$H321,"&lt;&gt;CZ"),IF(AND(H319="CZ",H318="CZ",H317&lt;&gt;"CZ",H320&lt;&gt;"CZ",H321&lt;&gt;"CZ",AF321=AF317,AF319&lt;&gt;AF316,AF319&lt;&gt;AF322),A318-COUNTIFS($H$295:$H317,"&lt;&gt;CZ")&amp;$AH$5&amp;A321-COUNTIFS($H$295:$H321,"&lt;&gt;CZ"),IF(AND(H319="CZ",H318="CZ",H317&lt;&gt;"CZ",H320&lt;&gt;"CZ",H321="CZ",AF321=AF317,AF319&lt;&gt;AF316,AF319&lt;&gt;AF322),A318-COUNTIFS($H$295:$H317,"&lt;&gt;CZ")&amp;$AH$5&amp;A321-COUNTIFS($H$295:$H321,"&lt;&gt;CZ"),IF(AND(H319="CZ",H318="CZ",H317&lt;&gt;"CZ",H320="CZ",H321&lt;&gt;"CZ",AF321=AF317,AF319&lt;&gt;AF316,AF319&lt;&gt;AF322),A318-COUNTIFS($H$295:$H317,"&lt;&gt;CZ")&amp;$AH$5&amp;A321-COUNTIFS($H$295:$H321,"&lt;&gt;CZ"),IF(AND(H319="CZ",H318="CZ",H317="CZ",H320&lt;&gt;"CZ",H321&lt;&gt;"CZ",AF321=AF317,AF319&lt;&gt;AF316,AF319&lt;&gt;AF322),A317-COUNTIFS($H$295:$H317,"&lt;&gt;CZ")&amp;$AH$5&amp;A321-COUNTIFS($H$295:$H321,"&lt;&gt;CZ"),""))))))))))))))))))))))))))))))))))))))))))))))))</f>
        <v/>
      </c>
      <c r="AK319" s="102" t="str">
        <f>IF(AI319&lt;&gt;"","",IF(AJ319&lt;&gt;"","",IF(AND(H318="CZ",H317&lt;&gt;"CZ",H316&lt;&gt;"CZ",H319&lt;&gt;"CZ",H320&lt;&gt;"CZ",AF320=AF316,AF318&lt;&gt;AF315,AF318&lt;&gt;AF321),A317-COUNTIFS($H$295:$H316,"&lt;&gt;CZ"),IF(AND(H319="CZ",H318&lt;&gt;"CZ",H320="CZ",H321="CZ",H322="CZ",AF322=AF318,AF319&lt;&gt;AF317,AF319&lt;&gt;AF323),A319-COUNTIFS($H$295:$H318,"&lt;&gt;CZ")&amp;$AH$5&amp;A322-COUNTIFS($H$295:$H322,"&lt;&gt;CZ"),IF(AND(H319="CZ",H318="CZ",H320&lt;&gt;"CZ",H321="CZ",H322="CZ",AF322=AF318,AF319&lt;&gt;AF317,AF319&lt;&gt;AF323),A318-COUNTIFS($H$295:$H318,"&lt;&gt;CZ")&amp;$AH$5&amp;A322-COUNTIFS($H$295:$H322,"&lt;&gt;CZ"),IF(AND(H319="CZ",H318="CZ",H320="CZ",H321&lt;&gt;"CZ",H322="CZ",AF322=AF318,AF319&lt;&gt;AF317,AF319&lt;&gt;AF323),A318-COUNTIFS($H$295:$H318,"&lt;&gt;CZ")&amp;$AH$5&amp;A322-COUNTIFS($H$295:$H322,"&lt;&gt;CZ"),IF(AND(H319="CZ",H318="CZ",H320="CZ",H321="CZ",H322&lt;&gt;"CZ",AF322=AF318,AF319&lt;&gt;AF317,AF319&lt;&gt;AF323),A318-COUNTIFS($H$295:$H318,"&lt;&gt;CZ")&amp;$AH$5&amp;A322-COUNTIFS($H$295:$H322,"&lt;&gt;CZ"),IF(AND(H319="CZ",H318&lt;&gt;"CZ",H320="CZ",H321="CZ",H322&lt;&gt;"CZ",AF322=AF318,AF319&lt;&gt;AF317,AF319&lt;&gt;AF323),A319-COUNTIFS($H$295:$H318,"&lt;&gt;CZ")&amp;$AH$5&amp;A322-COUNTIFS($H$295:$H322,"&lt;&gt;CZ"),IF(AND(H319="CZ",H318&lt;&gt;"CZ",H320="CZ",H321&lt;&gt;"CZ",H322="CZ",AF322=AF318,AF319&lt;&gt;AF317,AF319&lt;&gt;AF323),A319-COUNTIFS($H$295:$H318,"&lt;&gt;CZ")&amp;$AH$5&amp;A322-COUNTIFS($H$295:$H322,"&lt;&gt;CZ"),IF(AND(H319="CZ",H318&lt;&gt;"CZ",H320&lt;&gt;"CZ",H321="CZ",H322="CZ",AF322=AF318,AF319&lt;&gt;AF317,AF319&lt;&gt;AF323),A319-COUNTIFS($H$295:$H318,"&lt;&gt;CZ")&amp;$AH$5&amp;A322-COUNTIFS($H$295:$H322,"&lt;&gt;CZ"),IF(AND(H319="CZ",H318&lt;&gt;"CZ",H320&lt;&gt;"CZ",H321&lt;&gt;"CZ",H322="CZ",AF322=AF318,AF319&lt;&gt;AF317,AF319&lt;&gt;AF323),A319-COUNTIFS($H$295:$H318,"&lt;&gt;CZ")&amp;$AH$5&amp;A322-COUNTIFS($H$295:$H322,"&lt;&gt;CZ"),IF(AND(H319="CZ",H318&lt;&gt;"CZ",H320&lt;&gt;"CZ",H321&lt;&gt;"CZ",H322&lt;&gt;"CZ",AF322=AF318,AF319&lt;&gt;AF317,AF319&lt;&gt;AF323),A322-COUNTIFS($H$295:$H322,"&lt;&gt;CZ"),IF(AND(H319="CZ",H318&lt;&gt;"CZ",H320&lt;&gt;"CZ",H321="CZ",H322&lt;&gt;"CZ",AF322=AF318,AF319&lt;&gt;AF317,AF319&lt;&gt;AF323),A319-COUNTIFS($H$295:$H318,"&lt;&gt;CZ")&amp;$AH$5&amp;A322-COUNTIFS($H$295:$H322,"&lt;&gt;CZ"),IF(AND(H319="CZ",H318="CZ",H320="CZ",H321&lt;&gt;"CZ",H322&lt;&gt;"CZ",AF322=AF318,AF319&lt;&gt;AF317,AF319&lt;&gt;AF323),A318-COUNTIFS($H$295:$H318,"&lt;&gt;CZ")&amp;$AH$5&amp;A322-COUNTIFS($H$295:$H322,"&lt;&gt;CZ"),IF(AND(H319="CZ",H318="CZ",H320&lt;&gt;"CZ",H321&lt;&gt;"CZ",H322&lt;&gt;"CZ",AF322=AF318,AF319&lt;&gt;AF317,AF319&lt;&gt;AF323),A318-COUNTIFS($H$295:$H318,"&lt;&gt;CZ")&amp;$AH$5&amp;A322-COUNTIFS($H$295:$H322,"&lt;&gt;CZ"),IF(AND(H319="CZ",H318="CZ",H320&lt;&gt;"CZ",H321&lt;&gt;"CZ",H322="CZ",AF322=AF318,AF319&lt;&gt;AF317,AF319&lt;&gt;AF323),A318-COUNTIFS($H$295:$H318,"&lt;&gt;CZ")&amp;$AH$5&amp;A322-COUNTIFS($H$295:$H322,"&lt;&gt;CZ"),IF(AND(H319="CZ",H318="CZ",H320&lt;&gt;"CZ",H321="CZ",H322&lt;&gt;"CZ",AF322=AF318,AF319&lt;&gt;AF317,AF319&lt;&gt;AF323),A318-COUNTIFS($H$295:$H318,"&lt;&gt;CZ")&amp;$AH$5&amp;A322-COUNTIFS($H$295:$H322,"&lt;&gt;CZ"),IF(AND(H319="CZ",H318&lt;&gt;"CZ",H320="CZ",H321&lt;&gt;"CZ",H322&lt;&gt;"CZ",AF322=AF318,AF319&lt;&gt;AF317,AF319&lt;&gt;AF323),A319-COUNTIFS($H$295:$H318,"&lt;&gt;CZ")&amp;$AH$5&amp;A322-COUNTIFS($H$295:$H322,"&lt;&gt;CZ"),IF(AND(H319="CZ",H320&lt;&gt;"CZ",H321="CZ",H322="CZ",H323="CZ",AF319=AF323,AF319&lt;&gt;AF318,AF319&lt;&gt;AF324),A319-COUNTIFS($H$295:$H319,"&lt;&gt;CZ")&amp;$AH$5&amp;A323-COUNTIFS($H$295:$H323,"&lt;&gt;CZ"),IF(AND(H319="CZ",H320="CZ",H321&lt;&gt;"CZ",H322="CZ",H323="CZ",AF319=AF323,AF319&lt;&gt;AF318,AF319&lt;&gt;AF324),A319-COUNTIFS($H$295:$H319,"&lt;&gt;CZ")&amp;$AH$5&amp;A323-COUNTIFS($H$295:$H323,"&lt;&gt;CZ"),IF(AND(H319="CZ",H320="CZ",H321="CZ",H322&lt;&gt;"CZ",H323="CZ",AF319=AF323,AF319&lt;&gt;AF318,AF319&lt;&gt;AF324),A319-COUNTIFS($H$295:$H319,"&lt;&gt;CZ")&amp;$AH$5&amp;A323-COUNTIFS($H$295:$H323,"&lt;&gt;CZ"),IF(AND(H319="CZ",H320="CZ",H321="CZ",H322="CZ",H323&lt;&gt;"CZ",AF319=AF323,AF319&lt;&gt;AF318,AF319&lt;&gt;AF324),A319-COUNTIFS($H$295:$H319,"&lt;&gt;CZ")&amp;$AH$5&amp;A323-COUNTIFS($H$295:$H323,"&lt;&gt;CZ"),IF(AND(H319="CZ",H318&lt;&gt;"CZ",H317="CZ",H316="CZ",H320&lt;&gt;"CZ",AF320=AF316,AF319&lt;&gt;AF315,AF319&lt;&gt;AF321),A316-COUNTIFS($H$295:$H316,"&lt;&gt;CZ")&amp;$AH$5&amp;A320-COUNTIFS($H$295:$H320,"&lt;&gt;CZ"),IF(AND(H319="CZ",H320&lt;&gt;"CZ",H321="CZ",H322="CZ",H323&lt;&gt;"CZ",AF319=AF323,AF319&lt;&gt;AF318,AF319&lt;&gt;AF324),A319-COUNTIFS($H$295:$H319,"&lt;&gt;CZ")&amp;$AH$5&amp;A323-COUNTIFS($H$295:$H323,"&lt;&gt;CZ"),IF(AND(H319="CZ",H320&lt;&gt;"CZ",H321="CZ",H322&lt;&gt;"CZ",H323="CZ",AF319=AF323,AF319&lt;&gt;AF318,AF319&lt;&gt;AF324),A319-COUNTIFS($H$295:$H319,"&lt;&gt;CZ")&amp;$AH$5&amp;A323-COUNTIFS($H$295:$H323,"&lt;&gt;CZ"),IF(AND(H319="CZ",H320&lt;&gt;"CZ",H321&lt;&gt;"CZ",H322="CZ",H323="CZ",AF319=AF323,AF319&lt;&gt;AF318,AF319&lt;&gt;AF324),A319-COUNTIFS($H$295:$H319,"&lt;&gt;CZ")&amp;$AH$5&amp;A323-COUNTIFS($H$295:$H323,"&lt;&gt;CZ"),IF(AND(H319="CZ",H320&lt;&gt;"CZ",H321&lt;&gt;"CZ",H322&lt;&gt;"CZ",H323="CZ",AF319=AF323,AF319&lt;&gt;AF318,AF319&lt;&gt;AF324),A319-COUNTIFS($H$295:$H319,"&lt;&gt;CZ")&amp;$AH$5&amp;A323-COUNTIFS($H$295:$H323,"&lt;&gt;CZ"),IF(AND(H319="CZ",H320&lt;&gt;"CZ",H321&lt;&gt;"CZ",H322="CZ",H323&lt;&gt;"CZ",AF319=AF323,AF319&lt;&gt;AF318,AF319&lt;&gt;AF324),A319-COUNTIFS($H$295:$H319,"&lt;&gt;CZ")&amp;$AH$5&amp;A323-COUNTIFS($H$295:$H323,"&lt;&gt;CZ"),IF(AND(H319="CZ",H320&lt;&gt;"CZ",H321="CZ",H322&lt;&gt;"CZ",H323&lt;&gt;"CZ",AF319=AF323,AF319&lt;&gt;AF318,AF319&lt;&gt;AF324),A319-COUNTIFS($H$295:$H319,"&lt;&gt;CZ")&amp;$AH$5&amp;A323-COUNTIFS($H$295:$H323,"&lt;&gt;CZ"),IF(AND(H319="CZ",H320="CZ",H321&lt;&gt;"CZ",H322&lt;&gt;"CZ",H323&lt;&gt;"CZ",AF319=AF323,AF319&lt;&gt;AF318,AF319&lt;&gt;AF324),A319-COUNTIFS($H$295:$H319,"&lt;&gt;CZ")&amp;$AH$5&amp;A323-COUNTIFS($H$295:$H323,"&lt;&gt;CZ"),IF(AND(H319="CZ",H320="CZ",H321="CZ",H322&lt;&gt;"CZ",H323&lt;&gt;"CZ",AF319=AF323,AF319&lt;&gt;AF318,AF319&lt;&gt;AF324),A319-COUNTIFS($H$295:$H319,"&lt;&gt;CZ")&amp;$AH$5&amp;A323-COUNTIFS($H$295:$H323,"&lt;&gt;CZ"),IF(AND(H319="CZ",H320="CZ",H321&lt;&gt;"CZ",H322="CZ",H323&lt;&gt;"CZ",AF319=AF323,AF319&lt;&gt;AF318,AF319&lt;&gt;AF324),A319-COUNTIFS($H$295:$H319,"&lt;&gt;CZ")&amp;$AH$5&amp;A323-COUNTIFS($H$295:$H323,"&lt;&gt;CZ"),IF(AND(H319="CZ",H320="CZ",H321="CZ",H322&lt;&gt;"CZ",H323&lt;&gt;"CZ",AF319=AF323,AF319&lt;&gt;AF318,AF319&lt;&gt;AF324),A319-COUNTIFS($H$295:$H319,"&lt;&gt;CZ")&amp;$AH$5&amp;A323-COUNTIFS($H$295:$H323,"&lt;&gt;CZ"),IF(AND(H319="CZ",H320="CZ",H321&lt;&gt;"CZ",H322&lt;&gt;"CZ",H323&lt;&gt;"CZ",AF319=AF323,AF319&lt;&gt;AF318,AF319&lt;&gt;AF324),A323-COUNTIFS($H$295:$H323,"&lt;&gt;CZ"),""))))))))))))))))))))))))))))))))))</f>
        <v/>
      </c>
      <c r="AL319" s="120" t="str">
        <f t="shared" si="19"/>
        <v/>
      </c>
    </row>
    <row r="320" spans="1:38" s="104" customFormat="1" ht="15" hidden="1" customHeight="1">
      <c r="A320" s="105">
        <f t="shared" si="20"/>
        <v>26</v>
      </c>
      <c r="B320" s="106" t="e">
        <f>IF(VLOOKUP(A320,[1]CHLAPCI!$D$216:$G$265,4,FALSE)&gt;0,VLOOKUP(A320,[1]CHLAPCI!$D$216:$G$265,4,FALSE),"")</f>
        <v>#N/A</v>
      </c>
      <c r="C320" s="107" t="str">
        <f>IF(ISNUMBER(B320),VLOOKUP(B320,[1]CHLAPCI!$G:$AB,2,FALSE),"")</f>
        <v/>
      </c>
      <c r="D320" s="107" t="str">
        <f>IF(ISNUMBER(B320),VLOOKUP(B320,[1]CHLAPCI!$G:$AB,3,FALSE),"")</f>
        <v/>
      </c>
      <c r="E320" s="106" t="str">
        <f>IF(ISNUMBER(B320),VLOOKUP(B320,[1]CHLAPCI!$G:$AB,4,FALSE),"")</f>
        <v/>
      </c>
      <c r="F320" s="108"/>
      <c r="G320" s="109" t="str">
        <f>IF(ISNUMBER(B320),VLOOKUP(B320,[1]CHLAPCI!$G:$AB,6,FALSE),"")</f>
        <v/>
      </c>
      <c r="H320" s="110" t="str">
        <f>IF(ISNUMBER(B320),VLOOKUP(B320,[1]CHLAPCI!$G:$AF,23,FALSE),"")</f>
        <v/>
      </c>
      <c r="I320" s="171"/>
      <c r="J320" s="112" t="str">
        <f t="shared" si="21"/>
        <v/>
      </c>
      <c r="K320" s="111"/>
      <c r="L320" s="112" t="str">
        <f t="shared" si="22"/>
        <v/>
      </c>
      <c r="M320" s="111"/>
      <c r="N320" s="112" t="str">
        <f t="shared" si="23"/>
        <v/>
      </c>
      <c r="O320" s="111"/>
      <c r="P320" s="112" t="str">
        <f t="shared" si="24"/>
        <v/>
      </c>
      <c r="Q320" s="111"/>
      <c r="R320" s="112" t="str">
        <f t="shared" si="25"/>
        <v/>
      </c>
      <c r="S320" s="113"/>
      <c r="T320" s="112" t="str">
        <f t="shared" si="26"/>
        <v/>
      </c>
      <c r="U320" s="111"/>
      <c r="V320" s="112" t="str">
        <f t="shared" si="27"/>
        <v/>
      </c>
      <c r="W320" s="111"/>
      <c r="X320" s="112" t="str">
        <f t="shared" si="28"/>
        <v/>
      </c>
      <c r="Y320" s="111"/>
      <c r="Z320" s="112" t="str">
        <f t="shared" si="29"/>
        <v/>
      </c>
      <c r="AA320" s="111"/>
      <c r="AB320" s="112" t="str">
        <f t="shared" si="30"/>
        <v/>
      </c>
      <c r="AC320" s="111"/>
      <c r="AD320" s="112" t="str">
        <f t="shared" si="31"/>
        <v/>
      </c>
      <c r="AE320" s="116">
        <f t="shared" si="32"/>
        <v>0</v>
      </c>
      <c r="AF320" s="117" t="str">
        <f t="shared" si="33"/>
        <v/>
      </c>
      <c r="AG320" s="118" t="str">
        <f>IF(AF320="","",IF(H320="mimo soutěž","X",IF(AND(AF320&gt;0,AF320&lt;&gt;AF319,AF320&lt;&gt;AF321),A320,IF(AND(AF320&gt;0,AF320=AF319,AF320&lt;&gt;AF318,AF320&lt;&gt;AF321),A319&amp;$AH$5&amp;A320,IF(AND(AF320&gt;0,AF320&lt;&gt;AF319,AF320=AF321,AF320&lt;&gt;AF322),A320&amp;$AH$5&amp;A321,IF(AND(AF320&gt;0,AF320=AF318,AF320&lt;&gt;AF317,AF320&lt;&gt;AF321),A318&amp;$AH$5&amp;A320,IF(AND(AF320&gt;0,AF320=AF319,AF320&lt;&gt;AF318,AF320=AF321,AF320&lt;&gt;AF322),A319&amp;$AH$5&amp;A321,IF(AND(AF320&gt;0,AF320&lt;&gt;AF319,AF320=AF322,AF320&lt;&gt;AF323),A320&amp;$AH$5&amp;A322,IF(AND(AF320&gt;0,AF320=AF317,AF320&lt;&gt;AF316,AF320&lt;&gt;AF321),A317&amp;$AH$5&amp;A320,IF(AND(AF320&gt;0,AF320=AF318,AF320&lt;&gt;AF317,AF320=AF321,AF320&lt;&gt;AF322),A318&amp;$AH$5&amp;A321,IF(AND(AF320&gt;0,AF320=AF319,AF320&lt;&gt;AF318,AF320=AF322,AF320&lt;&gt;AF323),A319&amp;$AH$5&amp;A322,IF(AND(AF320&gt;0,AF320&lt;&gt;AF319,AF320=AF323,AF320&lt;&gt;AF324),A320&amp;$AH$5&amp;A323,IF(AND(AF320&gt;0,AF320=AF316,AF320&lt;&gt;AF315,AF320&lt;&gt;AF321),A316&amp;$AH$5&amp;A320,IF(AND(AF320&gt;0,AF320=AF317,AF320&lt;&gt;AF316,AF320=AF321,AF320&lt;&gt;AF322),A317&amp;$AH$5&amp;A321,IF(AND(AF320&gt;0,AF320=AF318,AF320&lt;&gt;AF317,AF320=AF322,AF320&lt;&gt;AF323),A318&amp;$AH$5&amp;A322,IF(AND(AF320&gt;0,AF320=AF319,AF320&lt;&gt;AF318,AF320=AF323,AF320&lt;&gt;AF324),A319&amp;$AH$5&amp;A323,IF(AND(AF320&gt;0,AF320&lt;&gt;AF319,AF320=AF324,AF320&lt;&gt;#REF!),A320&amp;$AH$5&amp;A324,"")))))))))))))))))</f>
        <v/>
      </c>
      <c r="AH320" s="100" t="str">
        <f t="shared" ca="1" si="18"/>
        <v/>
      </c>
      <c r="AI320" s="119" t="str">
        <f>IF(H320="","",IF(H320&lt;&gt;"CZ","NE",IF(AND(H320="CZ",AF319&lt;&gt;AF320,AF320&lt;&gt;AF321),A320-COUNTIF($H$295:$H320,"&lt;&gt;CZ"),IF(AND(H320="CZ",H319="CZ",AF320=AF319,AF320&lt;&gt;AF318,AF320&lt;&gt;AF321),A319-COUNTIF($H$295:$H320,"&lt;&gt;CZ")&amp;$AH$5&amp;A320-COUNTIF($H$295:$H320,"&lt;&gt;CZ"),IF(AND(H320="CZ",H321="CZ",AF320&lt;&gt;AF319,AF320=AF321,AF320&lt;&gt;AF322),A320-COUNTIF($H$295:$H320,"&lt;&gt;CZ")&amp;$AH$5&amp;A321-COUNTIF($H$295:$H321,"&lt;&gt;CZ"),IF(AND(H320="CZ",H319="CZ",H318="CZ",AF320=AF318,AF320&lt;&gt;AF317,AF320&lt;&gt;AF321),A318-COUNTIF($H$295:$H320,"&lt;&gt;CZ")&amp;$AH$5&amp;A320-COUNTIF($H$295:$H320,"&lt;&gt;CZ"),IF(AND(H320="CZ",H319="CZ",H321="CZ",AF321=AF319,AF320&lt;&gt;AF318,AF320&lt;&gt;AF322),A319-COUNTIF($H$295:$H319,"&lt;&gt;CZ")&amp;$AH$5&amp;A321-COUNTIF($H$295:$H321,"&lt;&gt;CZ"),IF(AND(H320="CZ",H321="CZ",H322="CZ",AF320&lt;&gt;AF319,AF320=AF322,AF320&lt;&gt;AF323),A320-COUNTIF($H$295:$H320,"&lt;&gt;CZ")&amp;$AH$5&amp;A322-COUNTIF($H$295:$H322,"&lt;&gt;CZ"),IF(AND(H320="CZ",H319="CZ",H318="CZ",H317="CZ",AF320=AF317,AF320&lt;&gt;AF316,AF320&lt;&gt;AF321),A317-COUNTIF($H$295:$H317,"&lt;&gt;CZ")&amp;$AH$5&amp;A320-COUNTIF($H$295:$H320,"&lt;&gt;CZ"),IF(AND(H320="CZ",H319="CZ",H318="CZ",H321="CZ",AF321=AF318,AF320&lt;&gt;AF317,AF320&lt;&gt;AF322),A318-COUNTIF($H$295:$H318,"&lt;&gt;CZ")&amp;$AH$5&amp;A321-COUNTIF($H$295:$H321,"&lt;&gt;CZ"),IF(AND(H320="CZ",H319="CZ",H321="CZ",H322="CZ",AF322=AF319,AF320&lt;&gt;AF318,AF320&lt;&gt;AF323),A319-COUNTIF($H$295:$H319,"&lt;&gt;CZ")&amp;$AH$5&amp;A322-COUNTIF($H$295:$H322,"&lt;&gt;CZ"),IF(AND(H320="CZ",H321="CZ",H322="CZ",H323="CZ",AF320&lt;&gt;AF319,AF320=AF323,AF320&lt;&gt;AF324),A320-COUNTIF($H$295:$H320,"&lt;&gt;CZ")&amp;$AH$5&amp;A323-COUNTIF($H$295:$H323,"&lt;&gt;CZ"),IF(AND(H320="CZ",H319="CZ",H318="CZ",H317="CZ",H316="CZ",AF320=AF316,AF320&lt;&gt;AF315,AF320&lt;&gt;AF321),A316-COUNTIF($H$295:$H316,"&lt;&gt;CZ")&amp;$AH$5&amp;A320-COUNTIF($H$295:$H320,"&lt;&gt;CZ"),IF(AND(H320="CZ",H319="CZ",H318="CZ",H317="CZ",H321="CZ",AF321=AF317,AF320&lt;&gt;AF316,AF320&lt;&gt;AF322),A317-COUNTIF($H$295:$H317,"&lt;&gt;CZ")&amp;$AH$5&amp;A321-COUNTIF($H$295:$H321,"&lt;&gt;CZ"),IF(AND(H320="CZ",H319="CZ",H318="CZ",H321="CZ",H322="CZ",AF322=AF318,AF320&lt;&gt;AF317,AF320&lt;&gt;AF323),A318-COUNTIF($H$295:$H318,"&lt;&gt;CZ")&amp;$AH$5&amp;A322-COUNTIF($H$295:$H322,"&lt;&gt;CZ"),IF(AND(H320="CZ",H319="CZ",H321="CZ",H322="CZ",H323="CZ",AF323=AF319,AF320&lt;&gt;AF318,AF320&lt;&gt;AF324),A319-COUNTIF($H$295:$H319,"&lt;&gt;CZ")&amp;$AH$5&amp;A323-COUNTIF($H$295:$H323,"&lt;&gt;CZ"),IF(AND(H320="CZ",H321="CZ",H322="CZ",H323="CZ",H324="CZ",AF320&lt;&gt;AF319,AF320=AF324,AF320&lt;&gt;#REF!),A320-COUNTIF($H$295:$H320,"&lt;&gt;CZ")&amp;$AH$5&amp;A324-COUNTIF($H$295:$H324,"&lt;&gt;CZ"),IF(AND(H320="CZ",H319&lt;&gt;"CZ",AF320=AF319,AF320&lt;&gt;AF318,AF320&lt;&gt;AF321),A320-COUNTIF($H$295:$H320,"&lt;&gt;CZ"),IF(AND(H320="CZ",H321&lt;&gt;"CZ",AF320&lt;&gt;AF319,AF320=AF321,AF320&lt;&gt;AF322),A320-COUNTIF($H$295:$H320,"&lt;&gt;CZ"),IF(AND(H320="CZ",H319&lt;&gt;"CZ",H318="CZ",AF320=AF318,AF320&lt;&gt;AF317,AF320&lt;&gt;AF321),A318-COUNTIF($H$295:$H318,"&lt;&gt;CZ")&amp;$AH$5&amp;A320-COUNTIF($H$295:$H320,"&lt;&gt;CZ"),IF(AND(H320="CZ",H319="CZ",H318&lt;&gt;"CZ",AF320=AF318,AF320&lt;&gt;AF317,AF320&lt;&gt;AF321),A319-COUNTIF($H$295:$H318,"&lt;&gt;CZ")&amp;$AH$5&amp;A320-COUNTIF($H$295:$H320,"&lt;&gt;CZ"),IF(AND(H320="CZ",H319&lt;&gt;"CZ",H318&lt;&gt;"CZ",AF320=AF318,AF320&lt;&gt;AF317,AF320&lt;&gt;AF321),A320-COUNTIF($H$295:$H320,"&lt;&gt;CZ"),IF(AND(H320="CZ",H319&lt;&gt;"CZ",H321="CZ",AF320=AF319,AF320&lt;&gt;AF318,AF320=AF321,AF320&lt;&gt;AF322),A320-COUNTIF($H$295:$H319,"&lt;&gt;CZ")&amp;$AH$5&amp;A321-COUNTIF($H$295:$H321,"&lt;&gt;CZ"),IF(AND(H320="CZ",H319="CZ",H321&lt;&gt;"CZ",AF321=AF319,AF320&lt;&gt;AF318,AF320&lt;&gt;AF322),A319-COUNTIF($H$295:$H319,"&lt;&gt;CZ")&amp;$AH$5&amp;A321-COUNTIF($H$295:$H321,"&lt;&gt;CZ"),IF(AND(H320="CZ",H319&lt;&gt;"CZ",H321&lt;&gt;"CZ",AF321=AF319,AF320&lt;&gt;AF318,AF320&lt;&gt;AF322),A320-COUNTIF($H$295:$H319,"&lt;&gt;CZ"),IF(AND(H320="CZ",H321&lt;&gt;"CZ",H322="CZ",AF320&lt;&gt;AF319,AF320=AF322,AF320&lt;&gt;AF323),A320-COUNTIF($H$295:$H320,"&lt;&gt;CZ")&amp;$AH$5&amp;A322-COUNTIF($H$295:$H322,"&lt;&gt;CZ"),IF(AND(H320="CZ",H321="CZ",H322&lt;&gt;"CZ",AF320&lt;&gt;AF319,AF320=AF322,AF320&lt;&gt;AF323),A320-COUNTIF($H$295:$H320,"&lt;&gt;CZ")&amp;$AH$5&amp;A322-COUNTIF($H$295:$H322,"&lt;&gt;CZ"),IF(AND(H320="CZ",H321&lt;&gt;"CZ",H322&lt;&gt;"CZ",AF320&gt;0,AF320&lt;&gt;AF319,AF320=AF322,AF320&lt;&gt;AF323),A320-COUNTIF($H$295:$H320,"&lt;&gt;CZ"),IF(AND(H320="CZ",H319&lt;&gt;"CZ",H318="CZ",H317="CZ",AF320=AF317,AF320&lt;&gt;AF316,AF320&lt;&gt;AF321),A317-COUNTIF($H$295:$H317,"&lt;&gt;CZ")&amp;$AH$5&amp;A320-COUNTIF($H$295:$H320,"&lt;&gt;CZ"),IF(AND(H320="CZ",H319="CZ",H318&lt;&gt;"CZ",H317="CZ",AF320=AF317,AF320&lt;&gt;AF316,AF320&lt;&gt;AF321),A317-COUNTIF($H$295:$H317,"&lt;&gt;CZ")&amp;$AH$5&amp;A320-COUNTIF($H$295:$H320,"&lt;&gt;CZ"),IF(AND(H320="CZ",H319="CZ",H318="CZ",H317&lt;&gt;"CZ",AF320=AF317,AF320&lt;&gt;AF316,AF320&lt;&gt;AF321),A318-COUNTIF($H$295:$H317,"&lt;&gt;CZ")&amp;$AH$5&amp;A320-COUNTIF($H$295:$H320,"&lt;&gt;CZ"),IF(AND(H320="CZ",H319&lt;&gt;"CZ",H318&lt;&gt;"CZ",H317="CZ",AF320=AF317,AF320&lt;&gt;AF316,AF320&lt;&gt;AF321),A317-COUNTIF($H$295:$H317,"&lt;&gt;CZ")&amp;$AH$5&amp;A320-COUNTIF($H$295:$H320,"&lt;&gt;CZ"),IF(AND(H320="CZ",H319&lt;&gt;"CZ",H318="CZ",H317&lt;&gt;"CZ",AF320=AF317,AF320&lt;&gt;AF316,AF320&lt;&gt;AF321),A318-COUNTIF($H$295:$H317,"&lt;&gt;CZ")&amp;$AH$5&amp;A320-COUNTIF($H$295:$H320,"&lt;&gt;CZ"),IF(AND(H320="CZ",H319="CZ",H318&lt;&gt;"CZ",H317&lt;&gt;"CZ",AF320=AF317,AF320&lt;&gt;AF316,AF320&lt;&gt;AF321),A318-COUNTIF($H$295:$H317,"&lt;&gt;CZ")&amp;$AH$5&amp;A320-COUNTIF($H$295:$H320,"&lt;&gt;CZ"),IF(AND(H320="CZ",H319&lt;&gt;"CZ",H318&lt;&gt;"CZ",H317&lt;&gt;"CZ",AF320=AF317,AF320&lt;&gt;AF316,AF320&lt;&gt;AF321),A320-COUNTIF($H$295:$H320,"&lt;&gt;CZ"),IF(AND(H320="CZ",H319="CZ",H318&lt;&gt;"CZ",H321="CZ",AF320=AF318,AF320&lt;&gt;AF317,AF320=AF321,AF320&lt;&gt;AF322),A319-COUNTIF($H$295:$H318,"&lt;&gt;CZ")&amp;$AH$5&amp;A321-COUNTIF($H$295:$H321,"&lt;&gt;CZ"),IF(AND(H320="CZ",H319="CZ",H318="CZ",H321&lt;&gt;"CZ",AF320=AF318,AF320&lt;&gt;AF317,AF320=AF321,AF320&lt;&gt;AF322),A318-COUNTIF($H$295:$H318,"&lt;&gt;CZ")&amp;$AH$5&amp;A321-COUNTIF($H$295:$H321,"&lt;&gt;CZ"),IF(AND(H320="CZ",H319&lt;&gt;"CZ",H318&lt;&gt;"CZ",H321="CZ",AF320=AF318,AF320&lt;&gt;AF317,AF320=AF321,AF320&lt;&gt;AF322),A319-COUNTIF($H$295:$H318,"&lt;&gt;CZ")&amp;$AH$5&amp;A321-COUNTIF($H$295:$H321,"&lt;&gt;CZ"),IF(AND(H320="CZ",H319&lt;&gt;"CZ",H318="CZ",H321="CZ",AF320=AF318,AF320&lt;&gt;AF317,AF320=AF321,AF320&lt;&gt;AF322),A318-COUNTIF($H$295:$H318,"&lt;&gt;CZ")&amp;$AH$5&amp;A321-COUNTIF($H$295:$H321,"&lt;&gt;CZ"),IF(AND(H320="CZ",H319&lt;&gt;"CZ",H318="CZ",H321&lt;&gt;"CZ",AF320=AF318,AF320&lt;&gt;AF317,AF320=AF321,AF320&lt;&gt;AF322),A318-COUNTIF($H$295:$H318,"&lt;&gt;CZ")&amp;$AH$5&amp;A321-COUNTIF($H$295:$H321,"&lt;&gt;CZ"),IF(AND(H320="CZ",H319="CZ",H318&lt;&gt;"CZ",H321&lt;&gt;"CZ",AF321=AF318,AF320&lt;&gt;AF317,AF320&lt;&gt;AF322),A319-COUNTIF($H$295:$H318,"&lt;&gt;CZ")&amp;$AH$5&amp;A321-COUNTIF($H$295:$H321,"&lt;&gt;CZ"),IF(AND(H320="CZ",H319&lt;&gt;"CZ",H318&lt;&gt;"CZ",H321&lt;&gt;"CZ",AF321=AF318,AF320&lt;&gt;AF317,AF320&lt;&gt;AF322),A319-COUNTIF($H$295:$H318,"&lt;&gt;CZ"),IF(AND(H320="CZ",H319&lt;&gt;"CZ",H321="CZ",H322="CZ",AF322=AF319,AF320&lt;&gt;AF318,AF320&lt;&gt;AF323),A320-COUNTIF($H$295:$H319,"&lt;&gt;CZ")&amp;$AH$5&amp;A322-COUNTIF($H$295:$H322,"&lt;&gt;CZ"),IF(AND(H320="CZ",H319="CZ",H321&lt;&gt;"CZ",H322="CZ",AF322=AF319,AF320&lt;&gt;AF318,AF320&lt;&gt;AF323),A319-COUNTIF($H$295:$H319,"&lt;&gt;CZ")&amp;$AH$5&amp;A322-COUNTIF($H$295:$H322,"&lt;&gt;CZ"),IF(AND(H320="CZ",H319="CZ",H321="CZ",H322&lt;&gt;"CZ",AF322=AF319,AF320&lt;&gt;AF318,AF320&lt;&gt;AF323),A319-COUNTIF($H$295:$H319,"&lt;&gt;CZ")&amp;$AH$5&amp;A322-COUNTIF($H$295:$H322,"&lt;&gt;CZ"),IF(AND(H320="CZ",H319&lt;&gt;"CZ",H321&lt;&gt;"CZ",H322="CZ",AF322=AF319,AF320&lt;&gt;AF318,AF320&lt;&gt;AF323),A320-COUNTIF($H$295:$H319,"&lt;&gt;CZ")&amp;$AH$5&amp;A322-COUNTIF($H$295:$H322,"&lt;&gt;CZ"),IF(AND(H320="CZ",H319&lt;&gt;"CZ",H321="CZ",H322&lt;&gt;"CZ",AF322=AF319,AF320&lt;&gt;AF318,AF320&lt;&gt;AF323),A320-COUNTIF($H$295:$H319,"&lt;&gt;CZ")&amp;$AH$5&amp;A322-COUNTIF($H$295:$H322,"&lt;&gt;CZ"),IF(AND(H320="CZ",H319="CZ",H321&lt;&gt;"CZ",H322&lt;&gt;"CZ",AF322=AF319,AF320&lt;&gt;AF318,AF320&lt;&gt;AF323),A319-COUNTIF($H$295:$H319,"&lt;&gt;CZ")&amp;$AH$5&amp;A322-COUNTIF($H$295:$H322,"&lt;&gt;CZ"),IF(AND(H320="CZ",H319&lt;&gt;"CZ",H321&lt;&gt;"CZ",H322&lt;&gt;"CZ",AF322=AF319,AF320&lt;&gt;AF318,AF320&lt;&gt;AF323),A320-COUNTIF($H$295:$H319,"&lt;&gt;CZ"),IF(AND(H320="CZ",H321="CZ",H322="CZ",H323&lt;&gt;"CZ",AF320&lt;&gt;AF319,AF320=AF323,AF320&lt;&gt;AF324),A320-COUNTIF($H$295:$H320,"&lt;&gt;CZ")&amp;$AH$5&amp;A323-COUNTIF($H$295:$H323,"&lt;&gt;CZ"),IF(AND(H320="CZ",H321="CZ",H322&lt;&gt;"CZ",H323="CZ",AF320&lt;&gt;AF319,AF320=AF323,AF320&lt;&gt;AF324),A320-COUNTIF($H$295:$H320,"&lt;&gt;CZ")&amp;$AH$5&amp;A323-COUNTIF($H$295:$H323,"&lt;&gt;CZ"),IF(AND(H320="CZ",H321&lt;&gt;"CZ",H322="CZ",H323="CZ",AF320&lt;&gt;AF319,AF320=AF323,AF320&lt;&gt;AF324),A320-COUNTIF($H$295:$H320,"&lt;&gt;CZ")&amp;$AH$5&amp;A323-COUNTIF($H$295:$H323,"&lt;&gt;CZ"),IF(AND(H320="CZ",H321&lt;&gt;"CZ",H322&lt;&gt;"CZ",H323="CZ",AF320&lt;&gt;AF319,AF320=AF323,AF320&lt;&gt;AF324),A320-COUNTIF($H$295:$H320,"&lt;&gt;CZ")&amp;$AH$5&amp;A323-COUNTIF($H$295:$H323,"&lt;&gt;CZ"),"")))))))))))))))))))))))))))))))))))))))))))))))))))))</f>
        <v/>
      </c>
      <c r="AJ320" s="102" t="str">
        <f>IF(AI320&lt;&gt;"","",IF(AND(H320="CZ",H321&lt;&gt;"CZ",H322="CZ",H323&lt;&gt;"CZ",AF320&lt;&gt;AF319,AF320=AF323,AF320&lt;&gt;AF324),A320-COUNTIF($H$295:$H320,"&lt;&gt;CZ")&amp;$AH$5&amp;A323-COUNTIF($H$295:$H323,"&lt;&gt;CZ"),IF(AND(H320="CZ",H321="CZ",H322&lt;&gt;"CZ",H323&lt;&gt;"CZ",AF320&lt;&gt;AF319,AF320=AF323,AF320&lt;&gt;AF324),A320-COUNTIF($H$295:$H320,"&lt;&gt;CZ")&amp;$AH$5&amp;A323-COUNTIF($H$295:$H323,"&lt;&gt;CZ"),IF(AND(H320="CZ",H321&lt;&gt;"CZ",H322&lt;&gt;"CZ",H323&lt;&gt;"CZ",AF320&lt;&gt;AF319,AF320=AF323,AF320&lt;&gt;AF324),A320-COUNTIF($H$295:$H320,"&lt;&gt;CZ"),IF(AND(H320="CZ",H319&lt;&gt;"CZ",H318="CZ",H317="CZ",H316="CZ",AF320=AF316,AF320&lt;&gt;AF315,AF320&lt;&gt;AF321),A316-COUNTIFS($H$295:$H316,"&lt;&gt;CZ")&amp;$AH$5&amp;A320-COUNTIFS($H$295:$H320,"&lt;&gt;CZ"),IF(AND(H320="CZ",H319="CZ",H318&lt;&gt;"CZ",H317="CZ",H316="CZ",AF320=AF316,AF320&lt;&gt;AF315,AF320&lt;&gt;AF321),A316-COUNTIFS($H$295:$H316,"&lt;&gt;CZ")&amp;$AH$5&amp;A320-COUNTIFS($H$295:$H320,"&lt;&gt;CZ"),IF(AND(H320="CZ",H319="CZ",H318="CZ",H317&lt;&gt;"CZ",H316="CZ",AF320=AF316,AF320&lt;&gt;AF315,AF320&lt;&gt;AF321),A316-COUNTIFS($H$295:$H316,"&lt;&gt;CZ")&amp;$AH$5&amp;A320-COUNTIFS($H$295:$H320,"&lt;&gt;CZ"),IF(AND(H320="CZ",H319="CZ",H318="CZ",H317="CZ",H316&lt;&gt;"CZ",AF320=AF316,AF320&lt;&gt;AF315,AF320&lt;&gt;AF321),A317-COUNTIFS($H$295:$H316,"&lt;&gt;CZ")&amp;$AH$5&amp;A320-COUNTIFS($H$295:$H320,"&lt;&gt;CZ"),IF(AND(H320="CZ",H319&lt;&gt;"CZ",H318="CZ",H317="CZ",H316&lt;&gt;"CZ",AF320=AF316,AF320&lt;&gt;AF315,AF320&lt;&gt;AF321),A317-COUNTIFS($H$295:$H316,"&lt;&gt;CZ")&amp;$AH$5&amp;A320-COUNTIFS($H$295:$H320,"&lt;&gt;CZ"),IF(AND(H320="CZ",H319&lt;&gt;"CZ",H318="CZ",H317&lt;&gt;"CZ",H316="CZ",AF320=AF316,AF320&lt;&gt;AF315,AF320&lt;&gt;AF321),A316-COUNTIFS($H$295:$H316,"&lt;&gt;CZ")&amp;$AH$5&amp;A320-COUNTIFS($H$295:$H320,"&lt;&gt;CZ"),IF(AND(H320="CZ",H319&lt;&gt;"CZ",H318&lt;&gt;"CZ",H317="CZ",H316="CZ",AF320=AF316,AF320&lt;&gt;AF315,AF320&lt;&gt;AF321),A316-COUNTIFS($H$295:$H316,"&lt;&gt;CZ")&amp;$AH$5&amp;A320-COUNTIFS($H$295:$H320,"&lt;&gt;CZ"),IF(AND(H320="CZ",H319&lt;&gt;"CZ",H318&lt;&gt;"CZ",H317&lt;&gt;"CZ",H316="CZ",AF320=AF316,AF320&lt;&gt;AF315,AF320&lt;&gt;AF321),A316-COUNTIFS($H$295:$H316,"&lt;&gt;CZ")&amp;$AH$5&amp;A320-COUNTIFS($H$295:$H320,"&lt;&gt;CZ"),IF(AND(H320="CZ",H319&lt;&gt;"CZ",H318&lt;&gt;"CZ",H317="CZ",H316&lt;&gt;"CZ",AF320=AF316,AF320&lt;&gt;AF315,AF320&lt;&gt;AF321),A317-COUNTIFS($H$295:$H316,"&lt;&gt;CZ")&amp;$AH$5&amp;A320-COUNTIFS($H$295:$H320,"&lt;&gt;CZ"),IF(AND(H320="CZ",H319&lt;&gt;"CZ",H318="CZ",H317&lt;&gt;"CZ",H316&lt;&gt;"CZ",AF320=AF316,AF320&lt;&gt;AF315,AF320&lt;&gt;AF321),A317-COUNTIFS($H$295:$H316,"&lt;&gt;CZ")&amp;$AH$5&amp;A320-COUNTIFS($H$295:$H320,"&lt;&gt;CZ"),IF(AND(H320="CZ",H319="CZ",H318&lt;&gt;"CZ",H317&lt;&gt;"CZ",H316&lt;&gt;"CZ",AF320=AF316,AF320&lt;&gt;AF315,AF320&lt;&gt;AF321),A317-COUNTIFS($H$295:$H316,"&lt;&gt;CZ")&amp;$AH$5&amp;A320-COUNTIFS($H$295:$H320,"&lt;&gt;CZ"),IF(AND(H320="CZ",H319="CZ",H318&lt;&gt;"CZ",H317&lt;&gt;"CZ",H316="CZ",AF320=AF316,AF320&lt;&gt;AF315,AF320&lt;&gt;AF321),A316-COUNTIFS($H$295:$H316,"&lt;&gt;CZ")&amp;$AH$5&amp;A320-COUNTIFS($H$295:$H320,"&lt;&gt;CZ"),IF(AND(H320="CZ",H319="CZ",H318&lt;&gt;"CZ",H317="CZ",H316&lt;&gt;"CZ",AF320=AF316,AF320&lt;&gt;AF315,AF320&lt;&gt;AF321),A317-COUNTIFS($H$295:$H316,"&lt;&gt;CZ")&amp;$AH$5&amp;A320-COUNTIFS($H$295:$H320,"&lt;&gt;CZ"),IF(AND(H320="CZ",H319="CZ",H318="CZ",H317&lt;&gt;"CZ",H316&lt;&gt;"CZ",AF320=AF316,AF320&lt;&gt;AF315,AF320&lt;&gt;AF321),A317-COUNTIFS($H$295:$H316,"&lt;&gt;CZ")&amp;$AH$5&amp;A320-COUNTIFS($H$295:$H320,"&lt;&gt;CZ"),IF(AND(H320="CZ",H319&lt;&gt;"CZ",H318&lt;&gt;"CZ",H317&lt;&gt;"CZ",H316&lt;&gt;"CZ",AF320=AF316,AF320&lt;&gt;AF315,AF320&lt;&gt;AF321),A317-COUNTIFS($H$295:$H316,"&lt;&gt;CZ"),IF(AND(H320="CZ",H319&lt;&gt;"CZ",H318="CZ",H317="CZ",H321="CZ",AF321=AF317,AF320&lt;&gt;AF316,AF320&lt;&gt;AF322),A317-COUNTIFS($H$295:$H317,"&lt;&gt;CZ")&amp;$AH$5&amp;A321-COUNTIFS($H$295:$H321,"&lt;&gt;CZ"),IF(AND(H320="CZ",H319="CZ",H318&lt;&gt;"CZ",H317="CZ",H321="CZ",AF321=AF317,AF320&lt;&gt;AF316,AF320&lt;&gt;AF322),A317-COUNTIFS($H$295:$H317,"&lt;&gt;CZ")&amp;$AH$5&amp;A321-COUNTIFS($H$295:$H321,"&lt;&gt;CZ"),IF(AND(H320="CZ",H319="CZ",H318="CZ",H317&lt;&gt;"CZ",H321="CZ",AF321=AF317,AF320&lt;&gt;AF316,AF320&lt;&gt;AF322),A318-COUNTIFS($H$295:$H317,"&lt;&gt;CZ")&amp;$AH$5&amp;A321-COUNTIFS($H$295:$H321,"&lt;&gt;CZ"),IF(AND(H320="CZ",H319="CZ",H318="CZ",H317="CZ",H321&lt;&gt;"CZ",AF321=AF317,AF320&lt;&gt;AF316,AF320&lt;&gt;AF322),A317-COUNTIFS($H$295:$H317,"&lt;&gt;CZ")&amp;$AH$5&amp;A321-COUNTIFS($H$295:$H321,"&lt;&gt;CZ"),IF(AND(H320="CZ",H319&lt;&gt;"CZ",H318="CZ",H317="CZ",H321&lt;&gt;"CZ",AF321=AF317,AF320&lt;&gt;AF316,AF320&lt;&gt;AF322),A317-COUNTIFS($H$295:$H317,"&lt;&gt;CZ")&amp;$AH$5&amp;A321-COUNTIFS($H$295:$H321,"&lt;&gt;CZ"),IF(AND(H320="CZ",H319&lt;&gt;"CZ",H318="CZ",H317&lt;&gt;"CZ",H321="CZ",AF321=AF317,AF320&lt;&gt;AF316,AF320&lt;&gt;AF322),A318-COUNTIFS($H$295:$H317,"&lt;&gt;CZ")&amp;$AH$5&amp;A321-COUNTIFS($H$295:$H321,"&lt;&gt;CZ"),IF(AND(H320="CZ",H319&lt;&gt;"CZ",H318&lt;&gt;"CZ",H317="CZ",H321="CZ",AF321=AF317,AF320&lt;&gt;AF316,AF320&lt;&gt;AF322),A317-COUNTIFS($H$295:$H317,"&lt;&gt;CZ")&amp;$AH$5&amp;A321-COUNTIFS($H$295:$H321,"&lt;&gt;CZ"),IF(AND(H320="CZ",H319&lt;&gt;"CZ",H318&lt;&gt;"CZ",H317&lt;&gt;"CZ",H321="CZ",AF321=AF317,AF320&lt;&gt;AF316,AF320&lt;&gt;AF322),A318-COUNTIFS($H$295:$H317,"&lt;&gt;CZ")&amp;$AH$5&amp;A321-COUNTIFS($H$295:$H321,"&lt;&gt;CZ"),IF(AND(H320="CZ",H319&lt;&gt;"CZ",H318&lt;&gt;"CZ",H317="CZ",H321&lt;&gt;"CZ",AF321=AF317,AF320&lt;&gt;AF316,AF320&lt;&gt;AF322),A317-COUNTIFS($H$295:$H317,"&lt;&gt;CZ")&amp;$AH$5&amp;A321-COUNTIFS($H$295:$H321,"&lt;&gt;CZ"),IF(AND(H320="CZ",H319&lt;&gt;"CZ",H318="CZ",H317&lt;&gt;"CZ",H321&lt;&gt;"CZ",AF321=AF317,AF320&lt;&gt;AF316,AF320&lt;&gt;AF322),A318-COUNTIFS($H$295:$H317,"&lt;&gt;CZ")&amp;$AH$5&amp;A321-COUNTIFS($H$295:$H321,"&lt;&gt;CZ"),IF(AND(H320="CZ",H319="CZ",H318&lt;&gt;"CZ",H317&lt;&gt;"CZ",H321&lt;&gt;"CZ",AF321=AF317,AF320&lt;&gt;AF316,AF320&lt;&gt;AF322),A318-COUNTIFS($H$295:$H317,"&lt;&gt;CZ")&amp;$AH$5&amp;A321-COUNTIFS($H$295:$H321,"&lt;&gt;CZ"),IF(AND(H320="CZ",H319="CZ",H318&lt;&gt;"CZ",H317&lt;&gt;"CZ",H321="CZ",AF321=AF317,AF320&lt;&gt;AF316,AF320&lt;&gt;AF322),A318-COUNTIFS($H$295:$H317,"&lt;&gt;CZ")&amp;$AH$5&amp;A321-COUNTIFS($H$295:$H321,"&lt;&gt;CZ"),IF(AND(H320="CZ",H319="CZ",H318&lt;&gt;"CZ",H317="CZ",H321&lt;&gt;"CZ",AF321=AF317,AF320&lt;&gt;AF316,AF320&lt;&gt;AF322),A317-COUNTIFS($H$295:$H317,"&lt;&gt;CZ")&amp;$AH$5&amp;A321-COUNTIFS($H$295:$H321,"&lt;&gt;CZ"),IF(AND(H320="CZ",H319="CZ",H318="CZ",H317&lt;&gt;"CZ",H321&lt;&gt;"CZ",AF321=AF317,AF320&lt;&gt;AF316,AF320&lt;&gt;AF322),A318-COUNTIFS($H$295:$H317,"&lt;&gt;CZ")&amp;$AH$5&amp;A321-COUNTIFS($H$295:$H321,"&lt;&gt;CZ"),IF(AND(H320="CZ",H319&lt;&gt;"CZ",H318&lt;&gt;"CZ",H317&lt;&gt;"CZ",H321&lt;&gt;"CZ",AF321=AF317,AF320&lt;&gt;AF316,AF320&lt;&gt;AF322),A318-COUNTIFS($H$295:$H317,"&lt;&gt;CZ"),IF(AND(H320="CZ",H319&lt;&gt;"CZ",H318="CZ",H321="CZ",H322="CZ",AF322=AF318,AF320&lt;&gt;AF317,AF320&lt;&gt;AF323),A318-COUNTIFS($H$295:$H318,"&lt;&gt;CZ")&amp;$AH$5&amp;A322-COUNTIFS($H$295:$H322,"&lt;&gt;CZ"),IF(AND(H320="CZ",H319="CZ",H318&lt;&gt;"CZ",H321="CZ",H322="CZ",AF322=AF318,AF320&lt;&gt;AF317,AF320&lt;&gt;AF323),A319-COUNTIFS($H$295:$H318,"&lt;&gt;CZ")&amp;$AH$5&amp;A322-COUNTIFS($H$295:$H322,"&lt;&gt;CZ"),IF(AND(H320="CZ",H319="CZ",H318="CZ",H321&lt;&gt;"CZ",H322="CZ",AF322=AF318,AF320&lt;&gt;AF317,AF320&lt;&gt;AF323),A318-COUNTIFS($H$295:$H318,"&lt;&gt;CZ")&amp;$AH$5&amp;A322-COUNTIFS($H$295:$H322,"&lt;&gt;CZ"),IF(AND(H320="CZ",H319="CZ",H318="CZ",H321="CZ",H322&lt;&gt;"CZ",AF322=AF318,AF320&lt;&gt;AF317,AF320&lt;&gt;AF323),A318-COUNTIFS($H$295:$H318,"&lt;&gt;CZ")&amp;$AH$5&amp;A322-COUNTIFS($H$295:$H322,"&lt;&gt;CZ"),IF(AND(H320="CZ",H319&lt;&gt;"CZ",H318="CZ",H321="CZ",H322&lt;&gt;"CZ",AF322=AF318,AF320&lt;&gt;AF317,AF320&lt;&gt;AF323),A318-COUNTIFS($H$295:$H318,"&lt;&gt;CZ")&amp;$AH$5&amp;A322-COUNTIFS($H$295:$H322,"&lt;&gt;CZ"),IF(AND(H320="CZ",H319&lt;&gt;"CZ",H318="CZ",H321&lt;&gt;"CZ",H322="CZ",AF322=AF318,AF320&lt;&gt;AF317,AF320&lt;&gt;AF323),A318-COUNTIFS($H$295:$H318,"&lt;&gt;CZ")&amp;$AH$5&amp;A322-COUNTIFS($H$295:$H322,"&lt;&gt;CZ"),IF(AND(H320="CZ",H319&lt;&gt;"CZ",H318&lt;&gt;"CZ",H321="CZ",H322="CZ",AF322=AF318,AF320&lt;&gt;AF317,AF320&lt;&gt;AF323),A319-COUNTIFS($H$295:$H318,"&lt;&gt;CZ")&amp;$AH$5&amp;A322-COUNTIFS($H$295:$H322,"&lt;&gt;CZ"),IF(AND(H320="CZ",H319&lt;&gt;"CZ",H318&lt;&gt;"CZ",H321&lt;&gt;"CZ",H322="CZ",AF322=AF318,AF320&lt;&gt;AF317,AF320&lt;&gt;AF323),A319-COUNTIFS($H$295:$H318,"&lt;&gt;CZ")&amp;$AH$5&amp;A322-COUNTIFS($H$295:$H322,"&lt;&gt;CZ"),IF(AND(H320="CZ",H319&lt;&gt;"CZ",H318&lt;&gt;"CZ",H321="CZ",H322&lt;&gt;"CZ",AF322=AF318,AF320&lt;&gt;AF317,AF320&lt;&gt;AF323),A319-COUNTIFS($H$295:$H318,"&lt;&gt;CZ")&amp;$AH$5&amp;A322-COUNTIFS($H$295:$H322,"&lt;&gt;CZ"),IF(AND(H320="CZ",H319&lt;&gt;"CZ",H318="CZ",H321&lt;&gt;"CZ",H322&lt;&gt;"CZ",AF322=AF318,AF320&lt;&gt;AF317,AF320&lt;&gt;AF323),A318-COUNTIFS($H$295:$H318,"&lt;&gt;CZ")&amp;$AH$5&amp;A322-COUNTIFS($H$295:$H322,"&lt;&gt;CZ"),IF(AND(H320="CZ",H319="CZ",H318&lt;&gt;"CZ",H321&lt;&gt;"CZ",H322&lt;&gt;"CZ",AF322=AF318,AF320&lt;&gt;AF317,AF320&lt;&gt;AF323),A319-COUNTIFS($H$295:$H318,"&lt;&gt;CZ")&amp;$AH$5&amp;A322-COUNTIFS($H$295:$H322,"&lt;&gt;CZ"),IF(AND(H320="CZ",H319="CZ",H318&lt;&gt;"CZ",H321&lt;&gt;"CZ",H322="CZ",AF322=AF318,AF320&lt;&gt;AF317,AF320&lt;&gt;AF323),A319-COUNTIFS($H$295:$H318,"&lt;&gt;CZ")&amp;$AH$5&amp;A322-COUNTIFS($H$295:$H322,"&lt;&gt;CZ"),IF(AND(H320="CZ",H319="CZ",H318&lt;&gt;"CZ",H321="CZ",H322&lt;&gt;"CZ",AF322=AF318,AF320&lt;&gt;AF317,AF320&lt;&gt;AF323),A319-COUNTIFS($H$295:$H318,"&lt;&gt;CZ")&amp;$AH$5&amp;A322-COUNTIFS($H$295:$H322,"&lt;&gt;CZ"),IF(AND(H320="CZ",H319="CZ",H318="CZ",H321&lt;&gt;"CZ",H322&lt;&gt;"CZ",AF322=AF318,AF320&lt;&gt;AF317,AF320&lt;&gt;AF323),A318-COUNTIFS($H$295:$H318,"&lt;&gt;CZ")&amp;$AH$5&amp;A322-COUNTIFS($H$295:$H322,"&lt;&gt;CZ"),""))))))))))))))))))))))))))))))))))))))))))))))))</f>
        <v/>
      </c>
      <c r="AK320" s="102" t="e">
        <f>IF(AI320&lt;&gt;"","",IF(AJ320&lt;&gt;"","",IF(AND(H319="CZ",H318&lt;&gt;"CZ",H317&lt;&gt;"CZ",H320&lt;&gt;"CZ",H321&lt;&gt;"CZ",AF321=AF317,AF319&lt;&gt;AF316,AF319&lt;&gt;AF322),A318-COUNTIFS($H$295:$H317,"&lt;&gt;CZ"),IF(AND(H320="CZ",H319&lt;&gt;"CZ",H321="CZ",H322="CZ",H323="CZ",AF323=AF319,AF320&lt;&gt;AF318,AF320&lt;&gt;AF324),A320-COUNTIFS($H$295:$H319,"&lt;&gt;CZ")&amp;$AH$5&amp;A323-COUNTIFS($H$295:$H323,"&lt;&gt;CZ"),IF(AND(H320="CZ",H319="CZ",H321&lt;&gt;"CZ",H322="CZ",H323="CZ",AF323=AF319,AF320&lt;&gt;AF318,AF320&lt;&gt;AF324),A319-COUNTIFS($H$295:$H319,"&lt;&gt;CZ")&amp;$AH$5&amp;A323-COUNTIFS($H$295:$H323,"&lt;&gt;CZ"),IF(AND(H320="CZ",H319="CZ",H321="CZ",H322&lt;&gt;"CZ",H323="CZ",AF323=AF319,AF320&lt;&gt;AF318,AF320&lt;&gt;AF324),A319-COUNTIFS($H$295:$H319,"&lt;&gt;CZ")&amp;$AH$5&amp;A323-COUNTIFS($H$295:$H323,"&lt;&gt;CZ"),IF(AND(H320="CZ",H319="CZ",H321="CZ",H322="CZ",H323&lt;&gt;"CZ",AF323=AF319,AF320&lt;&gt;AF318,AF320&lt;&gt;AF324),A319-COUNTIFS($H$295:$H319,"&lt;&gt;CZ")&amp;$AH$5&amp;A323-COUNTIFS($H$295:$H323,"&lt;&gt;CZ"),IF(AND(H320="CZ",H319&lt;&gt;"CZ",H321="CZ",H322="CZ",H323&lt;&gt;"CZ",AF323=AF319,AF320&lt;&gt;AF318,AF320&lt;&gt;AF324),A320-COUNTIFS($H$295:$H319,"&lt;&gt;CZ")&amp;$AH$5&amp;A323-COUNTIFS($H$295:$H323,"&lt;&gt;CZ"),IF(AND(H320="CZ",H319&lt;&gt;"CZ",H321="CZ",H322&lt;&gt;"CZ",H323="CZ",AF323=AF319,AF320&lt;&gt;AF318,AF320&lt;&gt;AF324),A320-COUNTIFS($H$295:$H319,"&lt;&gt;CZ")&amp;$AH$5&amp;A323-COUNTIFS($H$295:$H323,"&lt;&gt;CZ"),IF(AND(H320="CZ",H319&lt;&gt;"CZ",H321&lt;&gt;"CZ",H322="CZ",H323="CZ",AF323=AF319,AF320&lt;&gt;AF318,AF320&lt;&gt;AF324),A320-COUNTIFS($H$295:$H319,"&lt;&gt;CZ")&amp;$AH$5&amp;A323-COUNTIFS($H$295:$H323,"&lt;&gt;CZ"),IF(AND(H320="CZ",H319&lt;&gt;"CZ",H321&lt;&gt;"CZ",H322&lt;&gt;"CZ",H323="CZ",AF323=AF319,AF320&lt;&gt;AF318,AF320&lt;&gt;AF324),A320-COUNTIFS($H$295:$H319,"&lt;&gt;CZ")&amp;$AH$5&amp;A323-COUNTIFS($H$295:$H323,"&lt;&gt;CZ"),IF(AND(H320="CZ",H319&lt;&gt;"CZ",H321&lt;&gt;"CZ",H322&lt;&gt;"CZ",H323&lt;&gt;"CZ",AF323=AF319,AF320&lt;&gt;AF318,AF320&lt;&gt;AF324),A323-COUNTIFS($H$295:$H323,"&lt;&gt;CZ"),IF(AND(H320="CZ",H319&lt;&gt;"CZ",H321&lt;&gt;"CZ",H322="CZ",H323&lt;&gt;"CZ",AF323=AF319,AF320&lt;&gt;AF318,AF320&lt;&gt;AF324),A320-COUNTIFS($H$295:$H319,"&lt;&gt;CZ")&amp;$AH$5&amp;A323-COUNTIFS($H$295:$H323,"&lt;&gt;CZ"),IF(AND(H320="CZ",H319="CZ",H321="CZ",H322&lt;&gt;"CZ",H323&lt;&gt;"CZ",AF323=AF319,AF320&lt;&gt;AF318,AF320&lt;&gt;AF324),A319-COUNTIFS($H$295:$H319,"&lt;&gt;CZ")&amp;$AH$5&amp;A323-COUNTIFS($H$295:$H323,"&lt;&gt;CZ"),IF(AND(H320="CZ",H319="CZ",H321&lt;&gt;"CZ",H322&lt;&gt;"CZ",H323&lt;&gt;"CZ",AF323=AF319,AF320&lt;&gt;AF318,AF320&lt;&gt;AF324),A319-COUNTIFS($H$295:$H319,"&lt;&gt;CZ")&amp;$AH$5&amp;A323-COUNTIFS($H$295:$H323,"&lt;&gt;CZ"),IF(AND(H320="CZ",H319="CZ",H321&lt;&gt;"CZ",H322&lt;&gt;"CZ",H323="CZ",AF323=AF319,AF320&lt;&gt;AF318,AF320&lt;&gt;AF324),A319-COUNTIFS($H$295:$H319,"&lt;&gt;CZ")&amp;$AH$5&amp;A323-COUNTIFS($H$295:$H323,"&lt;&gt;CZ"),IF(AND(H320="CZ",H319="CZ",H321&lt;&gt;"CZ",H322="CZ",H323&lt;&gt;"CZ",AF323=AF319,AF320&lt;&gt;AF318,AF320&lt;&gt;AF324),A319-COUNTIFS($H$295:$H319,"&lt;&gt;CZ")&amp;$AH$5&amp;A323-COUNTIFS($H$295:$H323,"&lt;&gt;CZ"),IF(AND(H320="CZ",H319&lt;&gt;"CZ",H321="CZ",H322&lt;&gt;"CZ",H323&lt;&gt;"CZ",AF323=AF319,AF320&lt;&gt;AF318,AF320&lt;&gt;AF324),A320-COUNTIFS($H$295:$H319,"&lt;&gt;CZ")&amp;$AH$5&amp;A323-COUNTIFS($H$295:$H323,"&lt;&gt;CZ"),IF(AND(H320="CZ",H321&lt;&gt;"CZ",H322="CZ",H323="CZ",H324="CZ",AF320=AF324,AF320&lt;&gt;AF319,AF320&lt;&gt;#REF!),A320-COUNTIFS($H$295:$H320,"&lt;&gt;CZ")&amp;$AH$5&amp;A324-COUNTIFS($H$295:$H324,"&lt;&gt;CZ"),IF(AND(H320="CZ",H321="CZ",H322&lt;&gt;"CZ",H323="CZ",H324="CZ",AF320=AF324,AF320&lt;&gt;AF319,AF320&lt;&gt;#REF!),A320-COUNTIFS($H$295:$H320,"&lt;&gt;CZ")&amp;$AH$5&amp;A324-COUNTIFS($H$295:$H324,"&lt;&gt;CZ"),IF(AND(H320="CZ",H321="CZ",H322="CZ",H323&lt;&gt;"CZ",H324="CZ",AF320=AF324,AF320&lt;&gt;AF319,AF320&lt;&gt;#REF!),A320-COUNTIFS($H$295:$H320,"&lt;&gt;CZ")&amp;$AH$5&amp;A324-COUNTIFS($H$295:$H324,"&lt;&gt;CZ"),IF(AND(H320="CZ",H321="CZ",H322="CZ",H323="CZ",H324&lt;&gt;"CZ",AF320=AF324,AF320&lt;&gt;AF319,AF320&lt;&gt;#REF!),A320-COUNTIFS($H$295:$H320,"&lt;&gt;CZ")&amp;$AH$5&amp;A324-COUNTIFS($H$295:$H324,"&lt;&gt;CZ"),IF(AND(H320="CZ",H319&lt;&gt;"CZ",H318="CZ",H317="CZ",H321&lt;&gt;"CZ",AF321=AF317,AF320&lt;&gt;AF316,AF320&lt;&gt;AF322),A317-COUNTIFS($H$295:$H317,"&lt;&gt;CZ")&amp;$AH$5&amp;A321-COUNTIFS($H$295:$H321,"&lt;&gt;CZ"),IF(AND(H320="CZ",H321&lt;&gt;"CZ",H322="CZ",H323="CZ",H324&lt;&gt;"CZ",AF320=AF324,AF320&lt;&gt;AF319,AF320&lt;&gt;#REF!),A320-COUNTIFS($H$295:$H320,"&lt;&gt;CZ")&amp;$AH$5&amp;A324-COUNTIFS($H$295:$H324,"&lt;&gt;CZ"),IF(AND(H320="CZ",H321&lt;&gt;"CZ",H322="CZ",H323&lt;&gt;"CZ",H324="CZ",AF320=AF324,AF320&lt;&gt;AF319,AF320&lt;&gt;#REF!),A320-COUNTIFS($H$295:$H320,"&lt;&gt;CZ")&amp;$AH$5&amp;A324-COUNTIFS($H$295:$H324,"&lt;&gt;CZ"),IF(AND(H320="CZ",H321&lt;&gt;"CZ",H322&lt;&gt;"CZ",H323="CZ",H324="CZ",AF320=AF324,AF320&lt;&gt;AF319,AF320&lt;&gt;#REF!),A320-COUNTIFS($H$295:$H320,"&lt;&gt;CZ")&amp;$AH$5&amp;A324-COUNTIFS($H$295:$H324,"&lt;&gt;CZ"),IF(AND(H320="CZ",H321&lt;&gt;"CZ",H322&lt;&gt;"CZ",H323&lt;&gt;"CZ",H324="CZ",AF320=AF324,AF320&lt;&gt;AF319,AF320&lt;&gt;#REF!),A320-COUNTIFS($H$295:$H320,"&lt;&gt;CZ")&amp;$AH$5&amp;A324-COUNTIFS($H$295:$H324,"&lt;&gt;CZ"),IF(AND(H320="CZ",H321&lt;&gt;"CZ",H322&lt;&gt;"CZ",H323="CZ",H324&lt;&gt;"CZ",AF320=AF324,AF320&lt;&gt;AF319,AF320&lt;&gt;#REF!),A320-COUNTIFS($H$295:$H320,"&lt;&gt;CZ")&amp;$AH$5&amp;A324-COUNTIFS($H$295:$H324,"&lt;&gt;CZ"),IF(AND(H320="CZ",H321&lt;&gt;"CZ",H322="CZ",H323&lt;&gt;"CZ",H324&lt;&gt;"CZ",AF320=AF324,AF320&lt;&gt;AF319,AF320&lt;&gt;#REF!),A320-COUNTIFS($H$295:$H320,"&lt;&gt;CZ")&amp;$AH$5&amp;A324-COUNTIFS($H$295:$H324,"&lt;&gt;CZ"),IF(AND(H320="CZ",H321="CZ",H322&lt;&gt;"CZ",H323&lt;&gt;"CZ",H324&lt;&gt;"CZ",AF320=AF324,AF320&lt;&gt;AF319,AF320&lt;&gt;#REF!),A320-COUNTIFS($H$295:$H320,"&lt;&gt;CZ")&amp;$AH$5&amp;A324-COUNTIFS($H$295:$H324,"&lt;&gt;CZ"),IF(AND(H320="CZ",H321="CZ",H322="CZ",H323&lt;&gt;"CZ",H324&lt;&gt;"CZ",AF320=AF324,AF320&lt;&gt;AF319,AF320&lt;&gt;#REF!),A320-COUNTIFS($H$295:$H320,"&lt;&gt;CZ")&amp;$AH$5&amp;A324-COUNTIFS($H$295:$H324,"&lt;&gt;CZ"),IF(AND(H320="CZ",H321="CZ",H322&lt;&gt;"CZ",H323="CZ",H324&lt;&gt;"CZ",AF320=AF324,AF320&lt;&gt;AF319,AF320&lt;&gt;#REF!),A320-COUNTIFS($H$295:$H320,"&lt;&gt;CZ")&amp;$AH$5&amp;A324-COUNTIFS($H$295:$H324,"&lt;&gt;CZ"),IF(AND(H320="CZ",H321="CZ",H322="CZ",H323&lt;&gt;"CZ",H324&lt;&gt;"CZ",AF320=AF324,AF320&lt;&gt;AF319,AF320&lt;&gt;#REF!),A320-COUNTIFS($H$295:$H320,"&lt;&gt;CZ")&amp;$AH$5&amp;A324-COUNTIFS($H$295:$H324,"&lt;&gt;CZ"),IF(AND(H320="CZ",H321="CZ",H322&lt;&gt;"CZ",H323&lt;&gt;"CZ",H324&lt;&gt;"CZ",AF320=AF324,AF320&lt;&gt;AF319,AF320&lt;&gt;#REF!),A324-COUNTIFS($H$295:$H324,"&lt;&gt;CZ"),""))))))))))))))))))))))))))))))))))</f>
        <v>#REF!</v>
      </c>
      <c r="AL320" s="120" t="e">
        <f t="shared" si="19"/>
        <v>#REF!</v>
      </c>
    </row>
    <row r="321" spans="1:38" s="104" customFormat="1" ht="15" hidden="1" customHeight="1">
      <c r="A321" s="105">
        <f t="shared" si="20"/>
        <v>27</v>
      </c>
      <c r="B321" s="106" t="e">
        <f>IF(VLOOKUP(A321,[1]CHLAPCI!$D$216:$G$265,4,FALSE)&gt;0,VLOOKUP(A321,[1]CHLAPCI!$D$216:$G$265,4,FALSE),"")</f>
        <v>#N/A</v>
      </c>
      <c r="C321" s="107" t="str">
        <f>IF(ISNUMBER(B321),VLOOKUP(B321,[1]CHLAPCI!$G:$AB,2,FALSE),"")</f>
        <v/>
      </c>
      <c r="D321" s="107" t="str">
        <f>IF(ISNUMBER(B321),VLOOKUP(B321,[1]CHLAPCI!$G:$AB,3,FALSE),"")</f>
        <v/>
      </c>
      <c r="E321" s="106" t="str">
        <f>IF(ISNUMBER(B321),VLOOKUP(B321,[1]CHLAPCI!$G:$AB,4,FALSE),"")</f>
        <v/>
      </c>
      <c r="F321" s="108"/>
      <c r="G321" s="109" t="str">
        <f>IF(ISNUMBER(B321),VLOOKUP(B321,[1]CHLAPCI!$G:$AB,6,FALSE),"")</f>
        <v/>
      </c>
      <c r="H321" s="110" t="str">
        <f>IF(ISNUMBER(B321),VLOOKUP(B321,[1]CHLAPCI!$G:$AF,23,FALSE),"")</f>
        <v/>
      </c>
      <c r="I321" s="111"/>
      <c r="J321" s="112" t="str">
        <f t="shared" si="21"/>
        <v/>
      </c>
      <c r="K321" s="111"/>
      <c r="L321" s="112" t="str">
        <f t="shared" si="22"/>
        <v/>
      </c>
      <c r="M321" s="111"/>
      <c r="N321" s="112" t="str">
        <f t="shared" si="23"/>
        <v/>
      </c>
      <c r="O321" s="111"/>
      <c r="P321" s="112" t="str">
        <f t="shared" si="24"/>
        <v/>
      </c>
      <c r="Q321" s="111"/>
      <c r="R321" s="112" t="str">
        <f t="shared" si="25"/>
        <v/>
      </c>
      <c r="S321" s="113"/>
      <c r="T321" s="112" t="str">
        <f t="shared" si="26"/>
        <v/>
      </c>
      <c r="U321" s="111"/>
      <c r="V321" s="112" t="str">
        <f t="shared" si="27"/>
        <v/>
      </c>
      <c r="W321" s="111"/>
      <c r="X321" s="112" t="str">
        <f t="shared" si="28"/>
        <v/>
      </c>
      <c r="Y321" s="111"/>
      <c r="Z321" s="112" t="str">
        <f t="shared" si="29"/>
        <v/>
      </c>
      <c r="AA321" s="111"/>
      <c r="AB321" s="112" t="str">
        <f t="shared" si="30"/>
        <v/>
      </c>
      <c r="AC321" s="111"/>
      <c r="AD321" s="112" t="str">
        <f t="shared" si="31"/>
        <v/>
      </c>
      <c r="AE321" s="116">
        <f t="shared" si="32"/>
        <v>0</v>
      </c>
      <c r="AF321" s="117" t="str">
        <f t="shared" si="33"/>
        <v/>
      </c>
      <c r="AG321" s="118" t="str">
        <f>IF(AF321="","",IF(H321="mimo soutěž","X",IF(AND(AF321&gt;0,AF321&lt;&gt;AF320,AF321&lt;&gt;AF322),A321,IF(AND(AF321&gt;0,AF321=AF320,AF321&lt;&gt;AF319,AF321&lt;&gt;AF322),A320&amp;$AH$5&amp;A321,IF(AND(AF321&gt;0,AF321&lt;&gt;AF320,AF321=AF322,AF321&lt;&gt;AF323),A321&amp;$AH$5&amp;A322,IF(AND(AF321&gt;0,AF321=AF319,AF321&lt;&gt;AF318,AF321&lt;&gt;AF322),A319&amp;$AH$5&amp;A321,IF(AND(AF321&gt;0,AF321=AF320,AF321&lt;&gt;AF319,AF321=AF322,AF321&lt;&gt;AF323),A320&amp;$AH$5&amp;A322,IF(AND(AF321&gt;0,AF321&lt;&gt;AF320,AF321=AF323,AF321&lt;&gt;AF324),A321&amp;$AH$5&amp;A323,IF(AND(AF321&gt;0,AF321=AF318,AF321&lt;&gt;AF317,AF321&lt;&gt;AF322),A318&amp;$AH$5&amp;A321,IF(AND(AF321&gt;0,AF321=AF319,AF321&lt;&gt;AF318,AF321=AF322,AF321&lt;&gt;AF323),A319&amp;$AH$5&amp;A322,IF(AND(AF321&gt;0,AF321=AF320,AF321&lt;&gt;AF319,AF321=AF323,AF321&lt;&gt;AF324),A320&amp;$AH$5&amp;A323,IF(AND(AF321&gt;0,AF321&lt;&gt;AF320,AF321=AF324,AF321&lt;&gt;#REF!),A321&amp;$AH$5&amp;A324,IF(AND(AF321&gt;0,AF321=AF317,AF321&lt;&gt;AF316,AF321&lt;&gt;AF322),A317&amp;$AH$5&amp;A321,IF(AND(AF321&gt;0,AF321=AF318,AF321&lt;&gt;AF317,AF321=AF322,AF321&lt;&gt;AF323),A318&amp;$AH$5&amp;A322,IF(AND(AF321&gt;0,AF321=AF319,AF321&lt;&gt;AF318,AF321=AF323,AF321&lt;&gt;AF324),A319&amp;$AH$5&amp;A323,IF(AND(AF321&gt;0,AF321=AF320,AF321&lt;&gt;AF319,AF321=AF324,AF321&lt;&gt;#REF!),A320&amp;$AH$5&amp;A324,IF(AND(AF321&gt;0,AF321&lt;&gt;AF320,AF321=#REF!,AF321&lt;&gt;#REF!),A321&amp;$AH$5&amp;#REF!,"")))))))))))))))))</f>
        <v/>
      </c>
      <c r="AH321" s="100" t="str">
        <f t="shared" ca="1" si="18"/>
        <v/>
      </c>
      <c r="AI321" s="119" t="str">
        <f>IF(H321="","",IF(H321&lt;&gt;"CZ","NE",IF(AND(H321="CZ",AF320&lt;&gt;AF321,AF321&lt;&gt;AF322),A321-COUNTIF($H$295:$H321,"&lt;&gt;CZ"),IF(AND(H321="CZ",H320="CZ",AF321=AF320,AF321&lt;&gt;AF319,AF321&lt;&gt;AF322),A320-COUNTIF($H$295:$H321,"&lt;&gt;CZ")&amp;$AH$5&amp;A321-COUNTIF($H$295:$H321,"&lt;&gt;CZ"),IF(AND(H321="CZ",H322="CZ",AF321&lt;&gt;AF320,AF321=AF322,AF321&lt;&gt;AF323),A321-COUNTIF($H$295:$H321,"&lt;&gt;CZ")&amp;$AH$5&amp;A322-COUNTIF($H$295:$H322,"&lt;&gt;CZ"),IF(AND(H321="CZ",H320="CZ",H319="CZ",AF321=AF319,AF321&lt;&gt;AF318,AF321&lt;&gt;AF322),A319-COUNTIF($H$295:$H321,"&lt;&gt;CZ")&amp;$AH$5&amp;A321-COUNTIF($H$295:$H321,"&lt;&gt;CZ"),IF(AND(H321="CZ",H320="CZ",H322="CZ",AF322=AF320,AF321&lt;&gt;AF319,AF321&lt;&gt;AF323),A320-COUNTIF($H$295:$H320,"&lt;&gt;CZ")&amp;$AH$5&amp;A322-COUNTIF($H$295:$H322,"&lt;&gt;CZ"),IF(AND(H321="CZ",H322="CZ",H323="CZ",AF321&lt;&gt;AF320,AF321=AF323,AF321&lt;&gt;AF324),A321-COUNTIF($H$295:$H321,"&lt;&gt;CZ")&amp;$AH$5&amp;A323-COUNTIF($H$295:$H323,"&lt;&gt;CZ"),IF(AND(H321="CZ",H320="CZ",H319="CZ",H318="CZ",AF321=AF318,AF321&lt;&gt;AF317,AF321&lt;&gt;AF322),A318-COUNTIF($H$295:$H318,"&lt;&gt;CZ")&amp;$AH$5&amp;A321-COUNTIF($H$295:$H321,"&lt;&gt;CZ"),IF(AND(H321="CZ",H320="CZ",H319="CZ",H322="CZ",AF322=AF319,AF321&lt;&gt;AF318,AF321&lt;&gt;AF323),A319-COUNTIF($H$295:$H319,"&lt;&gt;CZ")&amp;$AH$5&amp;A322-COUNTIF($H$295:$H322,"&lt;&gt;CZ"),IF(AND(H321="CZ",H320="CZ",H322="CZ",H323="CZ",AF323=AF320,AF321&lt;&gt;AF319,AF321&lt;&gt;AF324),A320-COUNTIF($H$295:$H320,"&lt;&gt;CZ")&amp;$AH$5&amp;A323-COUNTIF($H$295:$H323,"&lt;&gt;CZ"),IF(AND(H321="CZ",H322="CZ",H323="CZ",H324="CZ",AF321&lt;&gt;AF320,AF321=AF324,AF321&lt;&gt;#REF!),A321-COUNTIF($H$295:$H321,"&lt;&gt;CZ")&amp;$AH$5&amp;A324-COUNTIF($H$295:$H324,"&lt;&gt;CZ"),IF(AND(H321="CZ",H320="CZ",H319="CZ",H318="CZ",H317="CZ",AF321=AF317,AF321&lt;&gt;AF316,AF321&lt;&gt;AF322),A317-COUNTIF($H$295:$H317,"&lt;&gt;CZ")&amp;$AH$5&amp;A321-COUNTIF($H$295:$H321,"&lt;&gt;CZ"),IF(AND(H321="CZ",H320="CZ",H319="CZ",H318="CZ",H322="CZ",AF322=AF318,AF321&lt;&gt;AF317,AF321&lt;&gt;AF323),A318-COUNTIF($H$295:$H318,"&lt;&gt;CZ")&amp;$AH$5&amp;A322-COUNTIF($H$295:$H322,"&lt;&gt;CZ"),IF(AND(H321="CZ",H320="CZ",H319="CZ",H322="CZ",H323="CZ",AF323=AF319,AF321&lt;&gt;AF318,AF321&lt;&gt;AF324),A319-COUNTIF($H$295:$H319,"&lt;&gt;CZ")&amp;$AH$5&amp;A323-COUNTIF($H$295:$H323,"&lt;&gt;CZ"),IF(AND(H321="CZ",H320="CZ",H322="CZ",H323="CZ",H324="CZ",AF324=AF320,AF321&lt;&gt;AF319,AF321&lt;&gt;#REF!),A320-COUNTIF($H$295:$H320,"&lt;&gt;CZ")&amp;$AH$5&amp;A324-COUNTIF($H$295:$H324,"&lt;&gt;CZ"),IF(AND(H321="CZ",H322="CZ",H323="CZ",H324="CZ",#REF!="CZ",AF321&lt;&gt;AF320,AF321=#REF!,AF321&lt;&gt;#REF!),A321-COUNTIF($H$295:$H321,"&lt;&gt;CZ")&amp;$AH$5&amp;#REF!-COUNTIF($H$295:$H324,"&lt;&gt;CZ"),IF(AND(H321="CZ",H320&lt;&gt;"CZ",AF321=AF320,AF321&lt;&gt;AF319,AF321&lt;&gt;AF322),A321-COUNTIF($H$295:$H321,"&lt;&gt;CZ"),IF(AND(H321="CZ",H322&lt;&gt;"CZ",AF321&lt;&gt;AF320,AF321=AF322,AF321&lt;&gt;AF323),A321-COUNTIF($H$295:$H321,"&lt;&gt;CZ"),IF(AND(H321="CZ",H320&lt;&gt;"CZ",H319="CZ",AF321=AF319,AF321&lt;&gt;AF318,AF321&lt;&gt;AF322),A319-COUNTIF($H$295:$H319,"&lt;&gt;CZ")&amp;$AH$5&amp;A321-COUNTIF($H$295:$H321,"&lt;&gt;CZ"),IF(AND(H321="CZ",H320="CZ",H319&lt;&gt;"CZ",AF321=AF319,AF321&lt;&gt;AF318,AF321&lt;&gt;AF322),A320-COUNTIF($H$295:$H319,"&lt;&gt;CZ")&amp;$AH$5&amp;A321-COUNTIF($H$295:$H321,"&lt;&gt;CZ"),IF(AND(H321="CZ",H320&lt;&gt;"CZ",H319&lt;&gt;"CZ",AF321=AF319,AF321&lt;&gt;AF318,AF321&lt;&gt;AF322),A321-COUNTIF($H$295:$H321,"&lt;&gt;CZ"),IF(AND(H321="CZ",H320&lt;&gt;"CZ",H322="CZ",AF321=AF320,AF321&lt;&gt;AF319,AF321=AF322,AF321&lt;&gt;AF323),A321-COUNTIF($H$295:$H320,"&lt;&gt;CZ")&amp;$AH$5&amp;A322-COUNTIF($H$295:$H322,"&lt;&gt;CZ"),IF(AND(H321="CZ",H320="CZ",H322&lt;&gt;"CZ",AF322=AF320,AF321&lt;&gt;AF319,AF321&lt;&gt;AF323),A320-COUNTIF($H$295:$H320,"&lt;&gt;CZ")&amp;$AH$5&amp;A322-COUNTIF($H$295:$H322,"&lt;&gt;CZ"),IF(AND(H321="CZ",H320&lt;&gt;"CZ",H322&lt;&gt;"CZ",AF322=AF320,AF321&lt;&gt;AF319,AF321&lt;&gt;AF323),A321-COUNTIF($H$295:$H320,"&lt;&gt;CZ"),IF(AND(H321="CZ",H322&lt;&gt;"CZ",H323="CZ",AF321&lt;&gt;AF320,AF321=AF323,AF321&lt;&gt;AF324),A321-COUNTIF($H$295:$H321,"&lt;&gt;CZ")&amp;$AH$5&amp;A323-COUNTIF($H$295:$H323,"&lt;&gt;CZ"),IF(AND(H321="CZ",H322="CZ",H323&lt;&gt;"CZ",AF321&lt;&gt;AF320,AF321=AF323,AF321&lt;&gt;AF324),A321-COUNTIF($H$295:$H321,"&lt;&gt;CZ")&amp;$AH$5&amp;A323-COUNTIF($H$295:$H323,"&lt;&gt;CZ"),IF(AND(H321="CZ",H322&lt;&gt;"CZ",H323&lt;&gt;"CZ",AF321&gt;0,AF321&lt;&gt;AF320,AF321=AF323,AF321&lt;&gt;AF324),A321-COUNTIF($H$295:$H321,"&lt;&gt;CZ"),IF(AND(H321="CZ",H320&lt;&gt;"CZ",H319="CZ",H318="CZ",AF321=AF318,AF321&lt;&gt;AF317,AF321&lt;&gt;AF322),A318-COUNTIF($H$295:$H318,"&lt;&gt;CZ")&amp;$AH$5&amp;A321-COUNTIF($H$295:$H321,"&lt;&gt;CZ"),IF(AND(H321="CZ",H320="CZ",H319&lt;&gt;"CZ",H318="CZ",AF321=AF318,AF321&lt;&gt;AF317,AF321&lt;&gt;AF322),A318-COUNTIF($H$295:$H318,"&lt;&gt;CZ")&amp;$AH$5&amp;A321-COUNTIF($H$295:$H321,"&lt;&gt;CZ"),IF(AND(H321="CZ",H320="CZ",H319="CZ",H318&lt;&gt;"CZ",AF321=AF318,AF321&lt;&gt;AF317,AF321&lt;&gt;AF322),A319-COUNTIF($H$295:$H318,"&lt;&gt;CZ")&amp;$AH$5&amp;A321-COUNTIF($H$295:$H321,"&lt;&gt;CZ"),IF(AND(H321="CZ",H320&lt;&gt;"CZ",H319&lt;&gt;"CZ",H318="CZ",AF321=AF318,AF321&lt;&gt;AF317,AF321&lt;&gt;AF322),A318-COUNTIF($H$295:$H318,"&lt;&gt;CZ")&amp;$AH$5&amp;A321-COUNTIF($H$295:$H321,"&lt;&gt;CZ"),IF(AND(H321="CZ",H320&lt;&gt;"CZ",H319="CZ",H318&lt;&gt;"CZ",AF321=AF318,AF321&lt;&gt;AF317,AF321&lt;&gt;AF322),A319-COUNTIF($H$295:$H318,"&lt;&gt;CZ")&amp;$AH$5&amp;A321-COUNTIF($H$295:$H321,"&lt;&gt;CZ"),IF(AND(H321="CZ",H320="CZ",H319&lt;&gt;"CZ",H318&lt;&gt;"CZ",AF321=AF318,AF321&lt;&gt;AF317,AF321&lt;&gt;AF322),A319-COUNTIF($H$295:$H318,"&lt;&gt;CZ")&amp;$AH$5&amp;A321-COUNTIF($H$295:$H321,"&lt;&gt;CZ"),IF(AND(H321="CZ",H320&lt;&gt;"CZ",H319&lt;&gt;"CZ",H318&lt;&gt;"CZ",AF321=AF318,AF321&lt;&gt;AF317,AF321&lt;&gt;AF322),A321-COUNTIF($H$295:$H321,"&lt;&gt;CZ"),IF(AND(H321="CZ",H320="CZ",H319&lt;&gt;"CZ",H322="CZ",AF321=AF319,AF321&lt;&gt;AF318,AF321=AF322,AF321&lt;&gt;AF323),A320-COUNTIF($H$295:$H319,"&lt;&gt;CZ")&amp;$AH$5&amp;A322-COUNTIF($H$295:$H322,"&lt;&gt;CZ"),IF(AND(H321="CZ",H320="CZ",H319="CZ",H322&lt;&gt;"CZ",AF321=AF319,AF321&lt;&gt;AF318,AF321=AF322,AF321&lt;&gt;AF323),A319-COUNTIF($H$295:$H319,"&lt;&gt;CZ")&amp;$AH$5&amp;A322-COUNTIF($H$295:$H322,"&lt;&gt;CZ"),IF(AND(H321="CZ",H320&lt;&gt;"CZ",H319&lt;&gt;"CZ",H322="CZ",AF321=AF319,AF321&lt;&gt;AF318,AF321=AF322,AF321&lt;&gt;AF323),A320-COUNTIF($H$295:$H319,"&lt;&gt;CZ")&amp;$AH$5&amp;A322-COUNTIF($H$295:$H322,"&lt;&gt;CZ"),IF(AND(H321="CZ",H320&lt;&gt;"CZ",H319="CZ",H322="CZ",AF321=AF319,AF321&lt;&gt;AF318,AF321=AF322,AF321&lt;&gt;AF323),A319-COUNTIF($H$295:$H319,"&lt;&gt;CZ")&amp;$AH$5&amp;A322-COUNTIF($H$295:$H322,"&lt;&gt;CZ"),IF(AND(H321="CZ",H320&lt;&gt;"CZ",H319="CZ",H322&lt;&gt;"CZ",AF321=AF319,AF321&lt;&gt;AF318,AF321=AF322,AF321&lt;&gt;AF323),A319-COUNTIF($H$295:$H319,"&lt;&gt;CZ")&amp;$AH$5&amp;A322-COUNTIF($H$295:$H322,"&lt;&gt;CZ"),IF(AND(H321="CZ",H320="CZ",H319&lt;&gt;"CZ",H322&lt;&gt;"CZ",AF322=AF319,AF321&lt;&gt;AF318,AF321&lt;&gt;AF323),A320-COUNTIF($H$295:$H319,"&lt;&gt;CZ")&amp;$AH$5&amp;A322-COUNTIF($H$295:$H322,"&lt;&gt;CZ"),IF(AND(H321="CZ",H320&lt;&gt;"CZ",H319&lt;&gt;"CZ",H322&lt;&gt;"CZ",AF322=AF319,AF321&lt;&gt;AF318,AF321&lt;&gt;AF323),A320-COUNTIF($H$295:$H319,"&lt;&gt;CZ"),IF(AND(H321="CZ",H320&lt;&gt;"CZ",H322="CZ",H323="CZ",AF323=AF320,AF321&lt;&gt;AF319,AF321&lt;&gt;AF324),A321-COUNTIF($H$295:$H320,"&lt;&gt;CZ")&amp;$AH$5&amp;A323-COUNTIF($H$295:$H323,"&lt;&gt;CZ"),IF(AND(H321="CZ",H320="CZ",H322&lt;&gt;"CZ",H323="CZ",AF323=AF320,AF321&lt;&gt;AF319,AF321&lt;&gt;AF324),A320-COUNTIF($H$295:$H320,"&lt;&gt;CZ")&amp;$AH$5&amp;A323-COUNTIF($H$295:$H323,"&lt;&gt;CZ"),IF(AND(H321="CZ",H320="CZ",H322="CZ",H323&lt;&gt;"CZ",AF323=AF320,AF321&lt;&gt;AF319,AF321&lt;&gt;AF324),A320-COUNTIF($H$295:$H320,"&lt;&gt;CZ")&amp;$AH$5&amp;A323-COUNTIF($H$295:$H323,"&lt;&gt;CZ"),IF(AND(H321="CZ",H320&lt;&gt;"CZ",H322&lt;&gt;"CZ",H323="CZ",AF323=AF320,AF321&lt;&gt;AF319,AF321&lt;&gt;AF324),A321-COUNTIF($H$295:$H320,"&lt;&gt;CZ")&amp;$AH$5&amp;A323-COUNTIF($H$295:$H323,"&lt;&gt;CZ"),IF(AND(H321="CZ",H320&lt;&gt;"CZ",H322="CZ",H323&lt;&gt;"CZ",AF323=AF320,AF321&lt;&gt;AF319,AF321&lt;&gt;AF324),A321-COUNTIF($H$295:$H320,"&lt;&gt;CZ")&amp;$AH$5&amp;A323-COUNTIF($H$295:$H323,"&lt;&gt;CZ"),IF(AND(H321="CZ",H320="CZ",H322&lt;&gt;"CZ",H323&lt;&gt;"CZ",AF323=AF320,AF321&lt;&gt;AF319,AF321&lt;&gt;AF324),A320-COUNTIF($H$295:$H320,"&lt;&gt;CZ")&amp;$AH$5&amp;A323-COUNTIF($H$295:$H323,"&lt;&gt;CZ"),IF(AND(H321="CZ",H320&lt;&gt;"CZ",H322&lt;&gt;"CZ",H323&lt;&gt;"CZ",AF323=AF320,AF321&lt;&gt;AF319,AF321&lt;&gt;AF324),A321-COUNTIF($H$295:$H320,"&lt;&gt;CZ"),IF(AND(H321="CZ",H322="CZ",H323="CZ",H324&lt;&gt;"CZ",AF321&lt;&gt;AF320,AF321=AF324,AF321&lt;&gt;#REF!),A321-COUNTIF($H$295:$H321,"&lt;&gt;CZ")&amp;$AH$5&amp;A324-COUNTIF($H$295:$H324,"&lt;&gt;CZ"),IF(AND(H321="CZ",H322="CZ",H323&lt;&gt;"CZ",H324="CZ",AF321&lt;&gt;AF320,AF321=AF324,AF321&lt;&gt;#REF!),A321-COUNTIF($H$295:$H321,"&lt;&gt;CZ")&amp;$AH$5&amp;A324-COUNTIF($H$295:$H324,"&lt;&gt;CZ"),IF(AND(H321="CZ",H322&lt;&gt;"CZ",H323="CZ",H324="CZ",AF321&lt;&gt;AF320,AF321=AF324,AF321&lt;&gt;#REF!),A321-COUNTIF($H$295:$H321,"&lt;&gt;CZ")&amp;$AH$5&amp;A324-COUNTIF($H$295:$H324,"&lt;&gt;CZ"),IF(AND(H321="CZ",H322&lt;&gt;"CZ",H323&lt;&gt;"CZ",H324="CZ",AF321&lt;&gt;AF320,AF321=AF324,AF321&lt;&gt;#REF!),A321-COUNTIF($H$295:$H321,"&lt;&gt;CZ")&amp;$AH$5&amp;A324-COUNTIF($H$295:$H324,"&lt;&gt;CZ"),"")))))))))))))))))))))))))))))))))))))))))))))))))))))</f>
        <v/>
      </c>
      <c r="AJ321" s="102" t="e">
        <f>IF(AI321&lt;&gt;"","",IF(AND(H321="CZ",H322&lt;&gt;"CZ",H323="CZ",H324&lt;&gt;"CZ",AF321&lt;&gt;AF320,AF321=AF324,AF321&lt;&gt;#REF!),A321-COUNTIF($H$295:$H321,"&lt;&gt;CZ")&amp;$AH$5&amp;A324-COUNTIF($H$295:$H324,"&lt;&gt;CZ"),IF(AND(H321="CZ",H322="CZ",H323&lt;&gt;"CZ",H324&lt;&gt;"CZ",AF321&lt;&gt;AF320,AF321=AF324,AF321&lt;&gt;#REF!),A321-COUNTIF($H$295:$H321,"&lt;&gt;CZ")&amp;$AH$5&amp;A324-COUNTIF($H$295:$H324,"&lt;&gt;CZ"),IF(AND(H321="CZ",H322&lt;&gt;"CZ",H323&lt;&gt;"CZ",H324&lt;&gt;"CZ",AF321&lt;&gt;AF320,AF321=AF324,AF321&lt;&gt;#REF!),A321-COUNTIF($H$295:$H321,"&lt;&gt;CZ"),IF(AND(H321="CZ",H320&lt;&gt;"CZ",H319="CZ",H318="CZ",H317="CZ",AF321=AF317,AF321&lt;&gt;AF316,AF321&lt;&gt;AF322),A317-COUNTIFS($H$295:$H317,"&lt;&gt;CZ")&amp;$AH$5&amp;A321-COUNTIFS($H$295:$H321,"&lt;&gt;CZ"),IF(AND(H321="CZ",H320="CZ",H319&lt;&gt;"CZ",H318="CZ",H317="CZ",AF321=AF317,AF321&lt;&gt;AF316,AF321&lt;&gt;AF322),A317-COUNTIFS($H$295:$H317,"&lt;&gt;CZ")&amp;$AH$5&amp;A321-COUNTIFS($H$295:$H321,"&lt;&gt;CZ"),IF(AND(H321="CZ",H320="CZ",H319="CZ",H318&lt;&gt;"CZ",H317="CZ",AF321=AF317,AF321&lt;&gt;AF316,AF321&lt;&gt;AF322),A317-COUNTIFS($H$295:$H317,"&lt;&gt;CZ")&amp;$AH$5&amp;A321-COUNTIFS($H$295:$H321,"&lt;&gt;CZ"),IF(AND(H321="CZ",H320="CZ",H319="CZ",H318="CZ",H317&lt;&gt;"CZ",AF321=AF317,AF321&lt;&gt;AF316,AF321&lt;&gt;AF322),A318-COUNTIFS($H$295:$H317,"&lt;&gt;CZ")&amp;$AH$5&amp;A321-COUNTIFS($H$295:$H321,"&lt;&gt;CZ"),IF(AND(H321="CZ",H320&lt;&gt;"CZ",H319="CZ",H318="CZ",H317&lt;&gt;"CZ",AF321=AF317,AF321&lt;&gt;AF316,AF321&lt;&gt;AF322),A318-COUNTIFS($H$295:$H317,"&lt;&gt;CZ")&amp;$AH$5&amp;A321-COUNTIFS($H$295:$H321,"&lt;&gt;CZ"),IF(AND(H321="CZ",H320&lt;&gt;"CZ",H319="CZ",H318&lt;&gt;"CZ",H317="CZ",AF321=AF317,AF321&lt;&gt;AF316,AF321&lt;&gt;AF322),A317-COUNTIFS($H$295:$H317,"&lt;&gt;CZ")&amp;$AH$5&amp;A321-COUNTIFS($H$295:$H321,"&lt;&gt;CZ"),IF(AND(H321="CZ",H320&lt;&gt;"CZ",H319&lt;&gt;"CZ",H318="CZ",H317="CZ",AF321=AF317,AF321&lt;&gt;AF316,AF321&lt;&gt;AF322),A317-COUNTIFS($H$295:$H317,"&lt;&gt;CZ")&amp;$AH$5&amp;A321-COUNTIFS($H$295:$H321,"&lt;&gt;CZ"),IF(AND(H321="CZ",H320&lt;&gt;"CZ",H319&lt;&gt;"CZ",H318&lt;&gt;"CZ",H317="CZ",AF321=AF317,AF321&lt;&gt;AF316,AF321&lt;&gt;AF322),A317-COUNTIFS($H$295:$H317,"&lt;&gt;CZ")&amp;$AH$5&amp;A321-COUNTIFS($H$295:$H321,"&lt;&gt;CZ"),IF(AND(H321="CZ",H320&lt;&gt;"CZ",H319&lt;&gt;"CZ",H318="CZ",H317&lt;&gt;"CZ",AF321=AF317,AF321&lt;&gt;AF316,AF321&lt;&gt;AF322),A318-COUNTIFS($H$295:$H317,"&lt;&gt;CZ")&amp;$AH$5&amp;A321-COUNTIFS($H$295:$H321,"&lt;&gt;CZ"),IF(AND(H321="CZ",H320&lt;&gt;"CZ",H319="CZ",H318&lt;&gt;"CZ",H317&lt;&gt;"CZ",AF321=AF317,AF321&lt;&gt;AF316,AF321&lt;&gt;AF322),A318-COUNTIFS($H$295:$H317,"&lt;&gt;CZ")&amp;$AH$5&amp;A321-COUNTIFS($H$295:$H321,"&lt;&gt;CZ"),IF(AND(H321="CZ",H320="CZ",H319&lt;&gt;"CZ",H318&lt;&gt;"CZ",H317&lt;&gt;"CZ",AF321=AF317,AF321&lt;&gt;AF316,AF321&lt;&gt;AF322),A318-COUNTIFS($H$295:$H317,"&lt;&gt;CZ")&amp;$AH$5&amp;A321-COUNTIFS($H$295:$H321,"&lt;&gt;CZ"),IF(AND(H321="CZ",H320="CZ",H319&lt;&gt;"CZ",H318&lt;&gt;"CZ",H317="CZ",AF321=AF317,AF321&lt;&gt;AF316,AF321&lt;&gt;AF322),A317-COUNTIFS($H$295:$H317,"&lt;&gt;CZ")&amp;$AH$5&amp;A321-COUNTIFS($H$295:$H321,"&lt;&gt;CZ"),IF(AND(H321="CZ",H320="CZ",H319&lt;&gt;"CZ",H318="CZ",H317&lt;&gt;"CZ",AF321=AF317,AF321&lt;&gt;AF316,AF321&lt;&gt;AF322),A318-COUNTIFS($H$295:$H317,"&lt;&gt;CZ")&amp;$AH$5&amp;A321-COUNTIFS($H$295:$H321,"&lt;&gt;CZ"),IF(AND(H321="CZ",H320="CZ",H319="CZ",H318&lt;&gt;"CZ",H317&lt;&gt;"CZ",AF321=AF317,AF321&lt;&gt;AF316,AF321&lt;&gt;AF322),A318-COUNTIFS($H$295:$H317,"&lt;&gt;CZ")&amp;$AH$5&amp;A321-COUNTIFS($H$295:$H321,"&lt;&gt;CZ"),IF(AND(H321="CZ",H320&lt;&gt;"CZ",H319&lt;&gt;"CZ",H318&lt;&gt;"CZ",H317&lt;&gt;"CZ",AF321=AF317,AF321&lt;&gt;AF316,AF321&lt;&gt;AF322),A318-COUNTIFS($H$295:$H317,"&lt;&gt;CZ"),IF(AND(H321="CZ",H320&lt;&gt;"CZ",H319="CZ",H318="CZ",H322="CZ",AF322=AF318,AF321&lt;&gt;AF317,AF321&lt;&gt;AF323),A318-COUNTIFS($H$295:$H318,"&lt;&gt;CZ")&amp;$AH$5&amp;A322-COUNTIFS($H$295:$H322,"&lt;&gt;CZ"),IF(AND(H321="CZ",H320="CZ",H319&lt;&gt;"CZ",H318="CZ",H322="CZ",AF322=AF318,AF321&lt;&gt;AF317,AF321&lt;&gt;AF323),A318-COUNTIFS($H$295:$H318,"&lt;&gt;CZ")&amp;$AH$5&amp;A322-COUNTIFS($H$295:$H322,"&lt;&gt;CZ"),IF(AND(H321="CZ",H320="CZ",H319="CZ",H318&lt;&gt;"CZ",H322="CZ",AF322=AF318,AF321&lt;&gt;AF317,AF321&lt;&gt;AF323),A319-COUNTIFS($H$295:$H318,"&lt;&gt;CZ")&amp;$AH$5&amp;A322-COUNTIFS($H$295:$H322,"&lt;&gt;CZ"),IF(AND(H321="CZ",H320="CZ",H319="CZ",H318="CZ",H322&lt;&gt;"CZ",AF322=AF318,AF321&lt;&gt;AF317,AF321&lt;&gt;AF323),A318-COUNTIFS($H$295:$H318,"&lt;&gt;CZ")&amp;$AH$5&amp;A322-COUNTIFS($H$295:$H322,"&lt;&gt;CZ"),IF(AND(H321="CZ",H320&lt;&gt;"CZ",H319="CZ",H318="CZ",H322&lt;&gt;"CZ",AF322=AF318,AF321&lt;&gt;AF317,AF321&lt;&gt;AF323),A318-COUNTIFS($H$295:$H318,"&lt;&gt;CZ")&amp;$AH$5&amp;A322-COUNTIFS($H$295:$H322,"&lt;&gt;CZ"),IF(AND(H321="CZ",H320&lt;&gt;"CZ",H319="CZ",H318&lt;&gt;"CZ",H322="CZ",AF322=AF318,AF321&lt;&gt;AF317,AF321&lt;&gt;AF323),A319-COUNTIFS($H$295:$H318,"&lt;&gt;CZ")&amp;$AH$5&amp;A322-COUNTIFS($H$295:$H322,"&lt;&gt;CZ"),IF(AND(H321="CZ",H320&lt;&gt;"CZ",H319&lt;&gt;"CZ",H318="CZ",H322="CZ",AF322=AF318,AF321&lt;&gt;AF317,AF321&lt;&gt;AF323),A318-COUNTIFS($H$295:$H318,"&lt;&gt;CZ")&amp;$AH$5&amp;A322-COUNTIFS($H$295:$H322,"&lt;&gt;CZ"),IF(AND(H321="CZ",H320&lt;&gt;"CZ",H319&lt;&gt;"CZ",H318&lt;&gt;"CZ",H322="CZ",AF322=AF318,AF321&lt;&gt;AF317,AF321&lt;&gt;AF323),A319-COUNTIFS($H$295:$H318,"&lt;&gt;CZ")&amp;$AH$5&amp;A322-COUNTIFS($H$295:$H322,"&lt;&gt;CZ"),IF(AND(H321="CZ",H320&lt;&gt;"CZ",H319&lt;&gt;"CZ",H318="CZ",H322&lt;&gt;"CZ",AF322=AF318,AF321&lt;&gt;AF317,AF321&lt;&gt;AF323),A318-COUNTIFS($H$295:$H318,"&lt;&gt;CZ")&amp;$AH$5&amp;A322-COUNTIFS($H$295:$H322,"&lt;&gt;CZ"),IF(AND(H321="CZ",H320&lt;&gt;"CZ",H319="CZ",H318&lt;&gt;"CZ",H322&lt;&gt;"CZ",AF322=AF318,AF321&lt;&gt;AF317,AF321&lt;&gt;AF323),A319-COUNTIFS($H$295:$H318,"&lt;&gt;CZ")&amp;$AH$5&amp;A322-COUNTIFS($H$295:$H322,"&lt;&gt;CZ"),IF(AND(H321="CZ",H320="CZ",H319&lt;&gt;"CZ",H318&lt;&gt;"CZ",H322&lt;&gt;"CZ",AF322=AF318,AF321&lt;&gt;AF317,AF321&lt;&gt;AF323),A319-COUNTIFS($H$295:$H318,"&lt;&gt;CZ")&amp;$AH$5&amp;A322-COUNTIFS($H$295:$H322,"&lt;&gt;CZ"),IF(AND(H321="CZ",H320="CZ",H319&lt;&gt;"CZ",H318&lt;&gt;"CZ",H322="CZ",AF322=AF318,AF321&lt;&gt;AF317,AF321&lt;&gt;AF323),A319-COUNTIFS($H$295:$H318,"&lt;&gt;CZ")&amp;$AH$5&amp;A322-COUNTIFS($H$295:$H322,"&lt;&gt;CZ"),IF(AND(H321="CZ",H320="CZ",H319&lt;&gt;"CZ",H318="CZ",H322&lt;&gt;"CZ",AF322=AF318,AF321&lt;&gt;AF317,AF321&lt;&gt;AF323),A318-COUNTIFS($H$295:$H318,"&lt;&gt;CZ")&amp;$AH$5&amp;A322-COUNTIFS($H$295:$H322,"&lt;&gt;CZ"),IF(AND(H321="CZ",H320="CZ",H319="CZ",H318&lt;&gt;"CZ",H322&lt;&gt;"CZ",AF322=AF318,AF321&lt;&gt;AF317,AF321&lt;&gt;AF323),A319-COUNTIFS($H$295:$H318,"&lt;&gt;CZ")&amp;$AH$5&amp;A322-COUNTIFS($H$295:$H322,"&lt;&gt;CZ"),IF(AND(H321="CZ",H320&lt;&gt;"CZ",H319&lt;&gt;"CZ",H318&lt;&gt;"CZ",H322&lt;&gt;"CZ",AF322=AF318,AF321&lt;&gt;AF317,AF321&lt;&gt;AF323),A319-COUNTIFS($H$295:$H318,"&lt;&gt;CZ"),IF(AND(H321="CZ",H320&lt;&gt;"CZ",H319="CZ",H322="CZ",H323="CZ",AF323=AF319,AF321&lt;&gt;AF318,AF321&lt;&gt;AF324),A319-COUNTIFS($H$295:$H319,"&lt;&gt;CZ")&amp;$AH$5&amp;A323-COUNTIFS($H$295:$H323,"&lt;&gt;CZ"),IF(AND(H321="CZ",H320="CZ",H319&lt;&gt;"CZ",H322="CZ",H323="CZ",AF323=AF319,AF321&lt;&gt;AF318,AF321&lt;&gt;AF324),A320-COUNTIFS($H$295:$H319,"&lt;&gt;CZ")&amp;$AH$5&amp;A323-COUNTIFS($H$295:$H323,"&lt;&gt;CZ"),IF(AND(H321="CZ",H320="CZ",H319="CZ",H322&lt;&gt;"CZ",H323="CZ",AF323=AF319,AF321&lt;&gt;AF318,AF321&lt;&gt;AF324),A319-COUNTIFS($H$295:$H319,"&lt;&gt;CZ")&amp;$AH$5&amp;A323-COUNTIFS($H$295:$H323,"&lt;&gt;CZ"),IF(AND(H321="CZ",H320="CZ",H319="CZ",H322="CZ",H323&lt;&gt;"CZ",AF323=AF319,AF321&lt;&gt;AF318,AF321&lt;&gt;AF324),A319-COUNTIFS($H$295:$H319,"&lt;&gt;CZ")&amp;$AH$5&amp;A323-COUNTIFS($H$295:$H323,"&lt;&gt;CZ"),IF(AND(H321="CZ",H320&lt;&gt;"CZ",H319="CZ",H322="CZ",H323&lt;&gt;"CZ",AF323=AF319,AF321&lt;&gt;AF318,AF321&lt;&gt;AF324),A319-COUNTIFS($H$295:$H319,"&lt;&gt;CZ")&amp;$AH$5&amp;A323-COUNTIFS($H$295:$H323,"&lt;&gt;CZ"),IF(AND(H321="CZ",H320&lt;&gt;"CZ",H319="CZ",H322&lt;&gt;"CZ",H323="CZ",AF323=AF319,AF321&lt;&gt;AF318,AF321&lt;&gt;AF324),A319-COUNTIFS($H$295:$H319,"&lt;&gt;CZ")&amp;$AH$5&amp;A323-COUNTIFS($H$295:$H323,"&lt;&gt;CZ"),IF(AND(H321="CZ",H320&lt;&gt;"CZ",H319&lt;&gt;"CZ",H322="CZ",H323="CZ",AF323=AF319,AF321&lt;&gt;AF318,AF321&lt;&gt;AF324),A320-COUNTIFS($H$295:$H319,"&lt;&gt;CZ")&amp;$AH$5&amp;A323-COUNTIFS($H$295:$H323,"&lt;&gt;CZ"),IF(AND(H321="CZ",H320&lt;&gt;"CZ",H319&lt;&gt;"CZ",H322&lt;&gt;"CZ",H323="CZ",AF323=AF319,AF321&lt;&gt;AF318,AF321&lt;&gt;AF324),A320-COUNTIFS($H$295:$H319,"&lt;&gt;CZ")&amp;$AH$5&amp;A323-COUNTIFS($H$295:$H323,"&lt;&gt;CZ"),IF(AND(H321="CZ",H320&lt;&gt;"CZ",H319&lt;&gt;"CZ",H322="CZ",H323&lt;&gt;"CZ",AF323=AF319,AF321&lt;&gt;AF318,AF321&lt;&gt;AF324),A320-COUNTIFS($H$295:$H319,"&lt;&gt;CZ")&amp;$AH$5&amp;A323-COUNTIFS($H$295:$H323,"&lt;&gt;CZ"),IF(AND(H321="CZ",H320&lt;&gt;"CZ",H319="CZ",H322&lt;&gt;"CZ",H323&lt;&gt;"CZ",AF323=AF319,AF321&lt;&gt;AF318,AF321&lt;&gt;AF324),A319-COUNTIFS($H$295:$H319,"&lt;&gt;CZ")&amp;$AH$5&amp;A323-COUNTIFS($H$295:$H323,"&lt;&gt;CZ"),IF(AND(H321="CZ",H320="CZ",H319&lt;&gt;"CZ",H322&lt;&gt;"CZ",H323&lt;&gt;"CZ",AF323=AF319,AF321&lt;&gt;AF318,AF321&lt;&gt;AF324),A320-COUNTIFS($H$295:$H319,"&lt;&gt;CZ")&amp;$AH$5&amp;A323-COUNTIFS($H$295:$H323,"&lt;&gt;CZ"),IF(AND(H321="CZ",H320="CZ",H319&lt;&gt;"CZ",H322&lt;&gt;"CZ",H323="CZ",AF323=AF319,AF321&lt;&gt;AF318,AF321&lt;&gt;AF324),A320-COUNTIFS($H$295:$H319,"&lt;&gt;CZ")&amp;$AH$5&amp;A323-COUNTIFS($H$295:$H323,"&lt;&gt;CZ"),IF(AND(H321="CZ",H320="CZ",H319&lt;&gt;"CZ",H322="CZ",H323&lt;&gt;"CZ",AF323=AF319,AF321&lt;&gt;AF318,AF321&lt;&gt;AF324),A320-COUNTIFS($H$295:$H319,"&lt;&gt;CZ")&amp;$AH$5&amp;A323-COUNTIFS($H$295:$H323,"&lt;&gt;CZ"),IF(AND(H321="CZ",H320="CZ",H319="CZ",H322&lt;&gt;"CZ",H323&lt;&gt;"CZ",AF323=AF319,AF321&lt;&gt;AF318,AF321&lt;&gt;AF324),A319-COUNTIFS($H$295:$H319,"&lt;&gt;CZ")&amp;$AH$5&amp;A323-COUNTIFS($H$295:$H323,"&lt;&gt;CZ"),""))))))))))))))))))))))))))))))))))))))))))))))))</f>
        <v>#REF!</v>
      </c>
      <c r="AK321" s="102" t="e">
        <f>IF(AI321&lt;&gt;"","",IF(AJ321&lt;&gt;"","",IF(AND(H320="CZ",H319&lt;&gt;"CZ",H318&lt;&gt;"CZ",H321&lt;&gt;"CZ",H322&lt;&gt;"CZ",AF322=AF318,AF320&lt;&gt;AF317,AF320&lt;&gt;AF323),A319-COUNTIFS($H$295:$H318,"&lt;&gt;CZ"),IF(AND(H321="CZ",H320&lt;&gt;"CZ",H322="CZ",H323="CZ",H324="CZ",AF324=AF320,AF321&lt;&gt;AF319,AF321&lt;&gt;#REF!),A321-COUNTIFS($H$295:$H320,"&lt;&gt;CZ")&amp;$AH$5&amp;A324-COUNTIFS($H$295:$H324,"&lt;&gt;CZ"),IF(AND(H321="CZ",H320="CZ",H322&lt;&gt;"CZ",H323="CZ",H324="CZ",AF324=AF320,AF321&lt;&gt;AF319,AF321&lt;&gt;#REF!),A320-COUNTIFS($H$295:$H320,"&lt;&gt;CZ")&amp;$AH$5&amp;A324-COUNTIFS($H$295:$H324,"&lt;&gt;CZ"),IF(AND(H321="CZ",H320="CZ",H322="CZ",H323&lt;&gt;"CZ",H324="CZ",AF324=AF320,AF321&lt;&gt;AF319,AF321&lt;&gt;#REF!),A320-COUNTIFS($H$295:$H320,"&lt;&gt;CZ")&amp;$AH$5&amp;A324-COUNTIFS($H$295:$H324,"&lt;&gt;CZ"),IF(AND(H321="CZ",H320="CZ",H322="CZ",H323="CZ",H324&lt;&gt;"CZ",AF324=AF320,AF321&lt;&gt;AF319,AF321&lt;&gt;#REF!),A320-COUNTIFS($H$295:$H320,"&lt;&gt;CZ")&amp;$AH$5&amp;A324-COUNTIFS($H$295:$H324,"&lt;&gt;CZ"),IF(AND(H321="CZ",H320&lt;&gt;"CZ",H322="CZ",H323="CZ",H324&lt;&gt;"CZ",AF324=AF320,AF321&lt;&gt;AF319,AF321&lt;&gt;#REF!),A321-COUNTIFS($H$295:$H320,"&lt;&gt;CZ")&amp;$AH$5&amp;A324-COUNTIFS($H$295:$H324,"&lt;&gt;CZ"),IF(AND(H321="CZ",H320&lt;&gt;"CZ",H322="CZ",H323&lt;&gt;"CZ",H324="CZ",AF324=AF320,AF321&lt;&gt;AF319,AF321&lt;&gt;#REF!),A321-COUNTIFS($H$295:$H320,"&lt;&gt;CZ")&amp;$AH$5&amp;A324-COUNTIFS($H$295:$H324,"&lt;&gt;CZ"),IF(AND(H321="CZ",H320&lt;&gt;"CZ",H322&lt;&gt;"CZ",H323="CZ",H324="CZ",AF324=AF320,AF321&lt;&gt;AF319,AF321&lt;&gt;#REF!),A321-COUNTIFS($H$295:$H320,"&lt;&gt;CZ")&amp;$AH$5&amp;A324-COUNTIFS($H$295:$H324,"&lt;&gt;CZ"),IF(AND(H321="CZ",H320&lt;&gt;"CZ",H322&lt;&gt;"CZ",H323&lt;&gt;"CZ",H324="CZ",AF324=AF320,AF321&lt;&gt;AF319,AF321&lt;&gt;#REF!),A321-COUNTIFS($H$295:$H320,"&lt;&gt;CZ")&amp;$AH$5&amp;A324-COUNTIFS($H$295:$H324,"&lt;&gt;CZ"),IF(AND(H321="CZ",H320&lt;&gt;"CZ",H322&lt;&gt;"CZ",H323&lt;&gt;"CZ",H324&lt;&gt;"CZ",AF324=AF320,AF321&lt;&gt;AF319,AF321&lt;&gt;#REF!),A324-COUNTIFS($H$295:$H324,"&lt;&gt;CZ"),IF(AND(H321="CZ",H320&lt;&gt;"CZ",H322&lt;&gt;"CZ",H323="CZ",H324&lt;&gt;"CZ",AF324=AF320,AF321&lt;&gt;AF319,AF321&lt;&gt;#REF!),A321-COUNTIFS($H$295:$H320,"&lt;&gt;CZ")&amp;$AH$5&amp;A324-COUNTIFS($H$295:$H324,"&lt;&gt;CZ"),IF(AND(H321="CZ",H320="CZ",H322="CZ",H323&lt;&gt;"CZ",H324&lt;&gt;"CZ",AF324=AF320,AF321&lt;&gt;AF319,AF321&lt;&gt;#REF!),A320-COUNTIFS($H$295:$H320,"&lt;&gt;CZ")&amp;$AH$5&amp;A324-COUNTIFS($H$295:$H324,"&lt;&gt;CZ"),IF(AND(H321="CZ",H320="CZ",H322&lt;&gt;"CZ",H323&lt;&gt;"CZ",H324&lt;&gt;"CZ",AF324=AF320,AF321&lt;&gt;AF319,AF321&lt;&gt;#REF!),A320-COUNTIFS($H$295:$H320,"&lt;&gt;CZ")&amp;$AH$5&amp;A324-COUNTIFS($H$295:$H324,"&lt;&gt;CZ"),IF(AND(H321="CZ",H320="CZ",H322&lt;&gt;"CZ",H323&lt;&gt;"CZ",H324="CZ",AF324=AF320,AF321&lt;&gt;AF319,AF321&lt;&gt;#REF!),A320-COUNTIFS($H$295:$H320,"&lt;&gt;CZ")&amp;$AH$5&amp;A324-COUNTIFS($H$295:$H324,"&lt;&gt;CZ"),IF(AND(H321="CZ",H320="CZ",H322&lt;&gt;"CZ",H323="CZ",H324&lt;&gt;"CZ",AF324=AF320,AF321&lt;&gt;AF319,AF321&lt;&gt;#REF!),A320-COUNTIFS($H$295:$H320,"&lt;&gt;CZ")&amp;$AH$5&amp;A324-COUNTIFS($H$295:$H324,"&lt;&gt;CZ"),IF(AND(H321="CZ",H320&lt;&gt;"CZ",H322="CZ",H323&lt;&gt;"CZ",H324&lt;&gt;"CZ",AF324=AF320,AF321&lt;&gt;AF319,AF321&lt;&gt;#REF!),A321-COUNTIFS($H$295:$H320,"&lt;&gt;CZ")&amp;$AH$5&amp;A324-COUNTIFS($H$295:$H324,"&lt;&gt;CZ"),IF(AND(H321="CZ",H322&lt;&gt;"CZ",H323="CZ",H324="CZ",#REF!="CZ",AF321=#REF!,AF321&lt;&gt;AF320,AF321&lt;&gt;#REF!),A321-COUNTIFS($H$295:$H321,"&lt;&gt;CZ")&amp;$AH$5&amp;#REF!-COUNTIFS($H$295:$H324,"&lt;&gt;CZ"),IF(AND(H321="CZ",H322="CZ",H323&lt;&gt;"CZ",H324="CZ",#REF!="CZ",AF321=#REF!,AF321&lt;&gt;AF320,AF321&lt;&gt;#REF!),A321-COUNTIFS($H$295:$H321,"&lt;&gt;CZ")&amp;$AH$5&amp;#REF!-COUNTIFS($H$295:$H324,"&lt;&gt;CZ"),IF(AND(H321="CZ",H322="CZ",H323="CZ",H324&lt;&gt;"CZ",#REF!="CZ",AF321=#REF!,AF321&lt;&gt;AF320,AF321&lt;&gt;#REF!),A321-COUNTIFS($H$295:$H321,"&lt;&gt;CZ")&amp;$AH$5&amp;#REF!-COUNTIFS($H$295:$H324,"&lt;&gt;CZ"),IF(AND(H321="CZ",H322="CZ",H323="CZ",H324="CZ",#REF!&lt;&gt;"CZ",AF321=#REF!,AF321&lt;&gt;AF320,AF321&lt;&gt;#REF!),A321-COUNTIFS($H$295:$H321,"&lt;&gt;CZ")&amp;$AH$5&amp;#REF!-COUNTIFS($H$295:$H324,"&lt;&gt;CZ"),IF(AND(H321="CZ",H320&lt;&gt;"CZ",H319="CZ",H318="CZ",H322&lt;&gt;"CZ",AF322=AF318,AF321&lt;&gt;AF317,AF321&lt;&gt;AF323),A318-COUNTIFS($H$295:$H318,"&lt;&gt;CZ")&amp;$AH$5&amp;A322-COUNTIFS($H$295:$H322,"&lt;&gt;CZ"),IF(AND(H321="CZ",H322&lt;&gt;"CZ",H323="CZ",H324="CZ",#REF!&lt;&gt;"CZ",AF321=#REF!,AF321&lt;&gt;AF320,AF321&lt;&gt;#REF!),A321-COUNTIFS($H$295:$H321,"&lt;&gt;CZ")&amp;$AH$5&amp;#REF!-COUNTIFS($H$295:$H324,"&lt;&gt;CZ"),IF(AND(H321="CZ",H322&lt;&gt;"CZ",H323="CZ",H324&lt;&gt;"CZ",#REF!="CZ",AF321=#REF!,AF321&lt;&gt;AF320,AF321&lt;&gt;#REF!),A321-COUNTIFS($H$295:$H321,"&lt;&gt;CZ")&amp;$AH$5&amp;#REF!-COUNTIFS($H$295:$H324,"&lt;&gt;CZ"),IF(AND(H321="CZ",H322&lt;&gt;"CZ",H323&lt;&gt;"CZ",H324="CZ",#REF!="CZ",AF321=#REF!,AF321&lt;&gt;AF320,AF321&lt;&gt;#REF!),A321-COUNTIFS($H$295:$H321,"&lt;&gt;CZ")&amp;$AH$5&amp;#REF!-COUNTIFS($H$295:$H324,"&lt;&gt;CZ"),IF(AND(H321="CZ",H322&lt;&gt;"CZ",H323&lt;&gt;"CZ",H324&lt;&gt;"CZ",#REF!="CZ",AF321=#REF!,AF321&lt;&gt;AF320,AF321&lt;&gt;#REF!),A321-COUNTIFS($H$295:$H321,"&lt;&gt;CZ")&amp;$AH$5&amp;#REF!-COUNTIFS($H$295:$H324,"&lt;&gt;CZ"),IF(AND(H321="CZ",H322&lt;&gt;"CZ",H323&lt;&gt;"CZ",H324="CZ",#REF!&lt;&gt;"CZ",AF321=#REF!,AF321&lt;&gt;AF320,AF321&lt;&gt;#REF!),A321-COUNTIFS($H$295:$H321,"&lt;&gt;CZ")&amp;$AH$5&amp;#REF!-COUNTIFS($H$295:$H324,"&lt;&gt;CZ"),IF(AND(H321="CZ",H322&lt;&gt;"CZ",H323="CZ",H324&lt;&gt;"CZ",#REF!&lt;&gt;"CZ",AF321=#REF!,AF321&lt;&gt;AF320,AF321&lt;&gt;#REF!),A321-COUNTIFS($H$295:$H321,"&lt;&gt;CZ")&amp;$AH$5&amp;#REF!-COUNTIFS($H$295:$H324,"&lt;&gt;CZ"),IF(AND(H321="CZ",H322="CZ",H323&lt;&gt;"CZ",H324&lt;&gt;"CZ",#REF!&lt;&gt;"CZ",AF321=#REF!,AF321&lt;&gt;AF320,AF321&lt;&gt;#REF!),A321-COUNTIFS($H$295:$H321,"&lt;&gt;CZ")&amp;$AH$5&amp;#REF!-COUNTIFS($H$295:$H324,"&lt;&gt;CZ"),IF(AND(H321="CZ",H322="CZ",H323="CZ",H324&lt;&gt;"CZ",#REF!&lt;&gt;"CZ",AF321=#REF!,AF321&lt;&gt;AF320,AF321&lt;&gt;#REF!),A321-COUNTIFS($H$295:$H321,"&lt;&gt;CZ")&amp;$AH$5&amp;#REF!-COUNTIFS($H$295:$H324,"&lt;&gt;CZ"),IF(AND(H321="CZ",H322="CZ",H323&lt;&gt;"CZ",H324="CZ",#REF!&lt;&gt;"CZ",AF321=#REF!,AF321&lt;&gt;AF320,AF321&lt;&gt;#REF!),A321-COUNTIFS($H$295:$H321,"&lt;&gt;CZ")&amp;$AH$5&amp;#REF!-COUNTIFS($H$295:$H324,"&lt;&gt;CZ"),IF(AND(H321="CZ",H322="CZ",H323="CZ",H324&lt;&gt;"CZ",#REF!&lt;&gt;"CZ",AF321=#REF!,AF321&lt;&gt;AF320,AF321&lt;&gt;#REF!),A321-COUNTIFS($H$295:$H321,"&lt;&gt;CZ")&amp;$AH$5&amp;#REF!-COUNTIFS($H$295:$H324,"&lt;&gt;CZ"),IF(AND(H321="CZ",H322="CZ",H323&lt;&gt;"CZ",H324&lt;&gt;"CZ",#REF!&lt;&gt;"CZ",AF321=#REF!,AF321&lt;&gt;AF320,AF321&lt;&gt;#REF!),#REF!-COUNTIFS($H$295:$H324,"&lt;&gt;CZ"),""))))))))))))))))))))))))))))))))))</f>
        <v>#REF!</v>
      </c>
      <c r="AL321" s="120" t="e">
        <f t="shared" si="19"/>
        <v>#REF!</v>
      </c>
    </row>
    <row r="322" spans="1:38" s="104" customFormat="1" ht="15" hidden="1" customHeight="1">
      <c r="A322" s="105">
        <f t="shared" si="20"/>
        <v>28</v>
      </c>
      <c r="B322" s="106" t="e">
        <f>IF(VLOOKUP(A322,[1]CHLAPCI!$D$216:$G$265,4,FALSE)&gt;0,VLOOKUP(A322,[1]CHLAPCI!$D$216:$G$265,4,FALSE),"")</f>
        <v>#N/A</v>
      </c>
      <c r="C322" s="107" t="str">
        <f>IF(ISNUMBER(B322),VLOOKUP(B322,[1]CHLAPCI!$G:$AB,2,FALSE),"")</f>
        <v/>
      </c>
      <c r="D322" s="107" t="str">
        <f>IF(ISNUMBER(B322),VLOOKUP(B322,[1]CHLAPCI!$G:$AB,3,FALSE),"")</f>
        <v/>
      </c>
      <c r="E322" s="106" t="str">
        <f>IF(ISNUMBER(B322),VLOOKUP(B322,[1]CHLAPCI!$G:$AB,4,FALSE),"")</f>
        <v/>
      </c>
      <c r="F322" s="108"/>
      <c r="G322" s="109" t="str">
        <f>IF(ISNUMBER(B322),VLOOKUP(B322,[1]CHLAPCI!$G:$AB,6,FALSE),"")</f>
        <v/>
      </c>
      <c r="H322" s="110" t="str">
        <f>IF(ISNUMBER(B322),VLOOKUP(B322,[1]CHLAPCI!$G:$AF,23,FALSE),"")</f>
        <v/>
      </c>
      <c r="I322" s="111"/>
      <c r="J322" s="112" t="str">
        <f t="shared" si="21"/>
        <v/>
      </c>
      <c r="K322" s="111"/>
      <c r="L322" s="112" t="str">
        <f t="shared" si="22"/>
        <v/>
      </c>
      <c r="M322" s="111"/>
      <c r="N322" s="112" t="str">
        <f t="shared" si="23"/>
        <v/>
      </c>
      <c r="O322" s="111"/>
      <c r="P322" s="112" t="str">
        <f t="shared" si="24"/>
        <v/>
      </c>
      <c r="Q322" s="111"/>
      <c r="R322" s="112" t="str">
        <f t="shared" si="25"/>
        <v/>
      </c>
      <c r="S322" s="113"/>
      <c r="T322" s="112" t="str">
        <f t="shared" si="26"/>
        <v/>
      </c>
      <c r="U322" s="111"/>
      <c r="V322" s="112" t="str">
        <f t="shared" si="27"/>
        <v/>
      </c>
      <c r="W322" s="111"/>
      <c r="X322" s="112" t="str">
        <f t="shared" si="28"/>
        <v/>
      </c>
      <c r="Y322" s="111"/>
      <c r="Z322" s="112" t="str">
        <f t="shared" si="29"/>
        <v/>
      </c>
      <c r="AA322" s="111"/>
      <c r="AB322" s="112" t="str">
        <f t="shared" si="30"/>
        <v/>
      </c>
      <c r="AC322" s="111"/>
      <c r="AD322" s="112" t="str">
        <f t="shared" si="31"/>
        <v/>
      </c>
      <c r="AE322" s="116">
        <f t="shared" si="32"/>
        <v>0</v>
      </c>
      <c r="AF322" s="117" t="str">
        <f t="shared" si="33"/>
        <v/>
      </c>
      <c r="AG322" s="118" t="str">
        <f>IF(AF322="","",IF(H322="mimo soutěž","X",IF(AND(AF322&gt;0,AF322&lt;&gt;AF321,AF322&lt;&gt;AF323),A322,IF(AND(AF322&gt;0,AF322=AF321,AF322&lt;&gt;AF320,AF322&lt;&gt;AF323),A321&amp;$AH$5&amp;A322,IF(AND(AF322&gt;0,AF322&lt;&gt;AF321,AF322=AF323,AF322&lt;&gt;AF324),A322&amp;$AH$5&amp;A323,IF(AND(AF322&gt;0,AF322=AF320,AF322&lt;&gt;AF319,AF322&lt;&gt;AF323),A320&amp;$AH$5&amp;A322,IF(AND(AF322&gt;0,AF322=AF321,AF322&lt;&gt;AF320,AF322=AF323,AF322&lt;&gt;AF324),A321&amp;$AH$5&amp;A323,IF(AND(AF322&gt;0,AF322&lt;&gt;AF321,AF322=AF324,AF322&lt;&gt;#REF!),A322&amp;$AH$5&amp;A324,IF(AND(AF322&gt;0,AF322=AF319,AF322&lt;&gt;AF318,AF322&lt;&gt;AF323),A319&amp;$AH$5&amp;A322,IF(AND(AF322&gt;0,AF322=AF320,AF322&lt;&gt;AF319,AF322=AF323,AF322&lt;&gt;AF324),A320&amp;$AH$5&amp;A323,IF(AND(AF322&gt;0,AF322=AF321,AF322&lt;&gt;AF320,AF322=AF324,AF322&lt;&gt;#REF!),A321&amp;$AH$5&amp;A324,IF(AND(AF322&gt;0,AF322&lt;&gt;AF321,AF322=#REF!,AF322&lt;&gt;#REF!),A322&amp;$AH$5&amp;#REF!,IF(AND(AF322&gt;0,AF322=AF318,AF322&lt;&gt;AF317,AF322&lt;&gt;AF323),A318&amp;$AH$5&amp;A322,IF(AND(AF322&gt;0,AF322=AF319,AF322&lt;&gt;AF318,AF322=AF323,AF322&lt;&gt;AF324),A319&amp;$AH$5&amp;A323,IF(AND(AF322&gt;0,AF322=AF320,AF322&lt;&gt;AF319,AF322=AF324,AF322&lt;&gt;#REF!),A320&amp;$AH$5&amp;A324,IF(AND(AF322&gt;0,AF322=AF321,AF322&lt;&gt;AF320,AF322=#REF!,AF322&lt;&gt;#REF!),A321&amp;$AH$5&amp;#REF!,IF(AND(AF322&gt;0,AF322&lt;&gt;AF321,AF322=#REF!,AF322&lt;&gt;#REF!),A322&amp;$AH$5&amp;#REF!,"")))))))))))))))))</f>
        <v/>
      </c>
      <c r="AH322" s="100" t="str">
        <f t="shared" ca="1" si="18"/>
        <v/>
      </c>
      <c r="AI322" s="119" t="str">
        <f>IF(H322="","",IF(H322&lt;&gt;"CZ","NE",IF(AND(H322="CZ",AF321&lt;&gt;AF322,AF322&lt;&gt;AF323),A322-COUNTIF($H$295:$H322,"&lt;&gt;CZ"),IF(AND(H322="CZ",H321="CZ",AF322=AF321,AF322&lt;&gt;AF320,AF322&lt;&gt;AF323),A321-COUNTIF($H$295:$H322,"&lt;&gt;CZ")&amp;$AH$5&amp;A322-COUNTIF($H$295:$H322,"&lt;&gt;CZ"),IF(AND(H322="CZ",H323="CZ",AF322&lt;&gt;AF321,AF322=AF323,AF322&lt;&gt;AF324),A322-COUNTIF($H$295:$H322,"&lt;&gt;CZ")&amp;$AH$5&amp;A323-COUNTIF($H$295:$H323,"&lt;&gt;CZ"),IF(AND(H322="CZ",H321="CZ",H320="CZ",AF322=AF320,AF322&lt;&gt;AF319,AF322&lt;&gt;AF323),A320-COUNTIF($H$295:$H322,"&lt;&gt;CZ")&amp;$AH$5&amp;A322-COUNTIF($H$295:$H322,"&lt;&gt;CZ"),IF(AND(H322="CZ",H321="CZ",H323="CZ",AF323=AF321,AF322&lt;&gt;AF320,AF322&lt;&gt;AF324),A321-COUNTIF($H$295:$H321,"&lt;&gt;CZ")&amp;$AH$5&amp;A323-COUNTIF($H$295:$H323,"&lt;&gt;CZ"),IF(AND(H322="CZ",H323="CZ",H324="CZ",AF322&lt;&gt;AF321,AF322=AF324,AF322&lt;&gt;#REF!),A322-COUNTIF($H$295:$H322,"&lt;&gt;CZ")&amp;$AH$5&amp;A324-COUNTIF($H$295:$H324,"&lt;&gt;CZ"),IF(AND(H322="CZ",H321="CZ",H320="CZ",H319="CZ",AF322=AF319,AF322&lt;&gt;AF318,AF322&lt;&gt;AF323),A319-COUNTIF($H$295:$H319,"&lt;&gt;CZ")&amp;$AH$5&amp;A322-COUNTIF($H$295:$H322,"&lt;&gt;CZ"),IF(AND(H322="CZ",H321="CZ",H320="CZ",H323="CZ",AF323=AF320,AF322&lt;&gt;AF319,AF322&lt;&gt;AF324),A320-COUNTIF($H$295:$H320,"&lt;&gt;CZ")&amp;$AH$5&amp;A323-COUNTIF($H$295:$H323,"&lt;&gt;CZ"),IF(AND(H322="CZ",H321="CZ",H323="CZ",H324="CZ",AF324=AF321,AF322&lt;&gt;AF320,AF322&lt;&gt;#REF!),A321-COUNTIF($H$295:$H321,"&lt;&gt;CZ")&amp;$AH$5&amp;A324-COUNTIF($H$295:$H324,"&lt;&gt;CZ"),IF(AND(H322="CZ",H323="CZ",H324="CZ",#REF!="CZ",AF322&lt;&gt;AF321,AF322=#REF!,AF322&lt;&gt;#REF!),A322-COUNTIF($H$295:$H322,"&lt;&gt;CZ")&amp;$AH$5&amp;#REF!-COUNTIF($H$295:$H324,"&lt;&gt;CZ"),IF(AND(H322="CZ",H321="CZ",H320="CZ",H319="CZ",H318="CZ",AF322=AF318,AF322&lt;&gt;AF317,AF322&lt;&gt;AF323),A318-COUNTIF($H$295:$H318,"&lt;&gt;CZ")&amp;$AH$5&amp;A322-COUNTIF($H$295:$H322,"&lt;&gt;CZ"),IF(AND(H322="CZ",H321="CZ",H320="CZ",H319="CZ",H323="CZ",AF323=AF319,AF322&lt;&gt;AF318,AF322&lt;&gt;AF324),A319-COUNTIF($H$295:$H319,"&lt;&gt;CZ")&amp;$AH$5&amp;A323-COUNTIF($H$295:$H323,"&lt;&gt;CZ"),IF(AND(H322="CZ",H321="CZ",H320="CZ",H323="CZ",H324="CZ",AF324=AF320,AF322&lt;&gt;AF319,AF322&lt;&gt;#REF!),A320-COUNTIF($H$295:$H320,"&lt;&gt;CZ")&amp;$AH$5&amp;A324-COUNTIF($H$295:$H324,"&lt;&gt;CZ"),IF(AND(H322="CZ",H321="CZ",H323="CZ",H324="CZ",#REF!="CZ",#REF!=AF321,AF322&lt;&gt;AF320,AF322&lt;&gt;#REF!),A321-COUNTIF($H$295:$H321,"&lt;&gt;CZ")&amp;$AH$5&amp;#REF!-COUNTIF($H$295:$H324,"&lt;&gt;CZ"),IF(AND(H322="CZ",H323="CZ",H324="CZ",#REF!="CZ",#REF!="CZ",AF322&lt;&gt;AF321,AF322=#REF!,AF322&lt;&gt;#REF!),A322-COUNTIF($H$295:$H322,"&lt;&gt;CZ")&amp;$AH$5&amp;#REF!-COUNTIF($H$295:$H324,"&lt;&gt;CZ"),IF(AND(H322="CZ",H321&lt;&gt;"CZ",AF322=AF321,AF322&lt;&gt;AF320,AF322&lt;&gt;AF323),A322-COUNTIF($H$295:$H322,"&lt;&gt;CZ"),IF(AND(H322="CZ",H323&lt;&gt;"CZ",AF322&lt;&gt;AF321,AF322=AF323,AF322&lt;&gt;AF324),A322-COUNTIF($H$295:$H322,"&lt;&gt;CZ"),IF(AND(H322="CZ",H321&lt;&gt;"CZ",H320="CZ",AF322=AF320,AF322&lt;&gt;AF319,AF322&lt;&gt;AF323),A320-COUNTIF($H$295:$H320,"&lt;&gt;CZ")&amp;$AH$5&amp;A322-COUNTIF($H$295:$H322,"&lt;&gt;CZ"),IF(AND(H322="CZ",H321="CZ",H320&lt;&gt;"CZ",AF322=AF320,AF322&lt;&gt;AF319,AF322&lt;&gt;AF323),A321-COUNTIF($H$295:$H320,"&lt;&gt;CZ")&amp;$AH$5&amp;A322-COUNTIF($H$295:$H322,"&lt;&gt;CZ"),IF(AND(H322="CZ",H321&lt;&gt;"CZ",H320&lt;&gt;"CZ",AF322=AF320,AF322&lt;&gt;AF319,AF322&lt;&gt;AF323),A322-COUNTIF($H$295:$H322,"&lt;&gt;CZ"),IF(AND(H322="CZ",H321&lt;&gt;"CZ",H323="CZ",AF322=AF321,AF322&lt;&gt;AF320,AF322=AF323,AF322&lt;&gt;AF324),A322-COUNTIF($H$295:$H321,"&lt;&gt;CZ")&amp;$AH$5&amp;A323-COUNTIF($H$295:$H323,"&lt;&gt;CZ"),IF(AND(H322="CZ",H321="CZ",H323&lt;&gt;"CZ",AF323=AF321,AF322&lt;&gt;AF320,AF322&lt;&gt;AF324),A321-COUNTIF($H$295:$H321,"&lt;&gt;CZ")&amp;$AH$5&amp;A323-COUNTIF($H$295:$H323,"&lt;&gt;CZ"),IF(AND(H322="CZ",H321&lt;&gt;"CZ",H323&lt;&gt;"CZ",AF323=AF321,AF322&lt;&gt;AF320,AF322&lt;&gt;AF324),A322-COUNTIF($H$295:$H321,"&lt;&gt;CZ"),IF(AND(H322="CZ",H323&lt;&gt;"CZ",H324="CZ",AF322&lt;&gt;AF321,AF322=AF324,AF322&lt;&gt;#REF!),A322-COUNTIF($H$295:$H322,"&lt;&gt;CZ")&amp;$AH$5&amp;A324-COUNTIF($H$295:$H324,"&lt;&gt;CZ"),IF(AND(H322="CZ",H323="CZ",H324&lt;&gt;"CZ",AF322&lt;&gt;AF321,AF322=AF324,AF322&lt;&gt;#REF!),A322-COUNTIF($H$295:$H322,"&lt;&gt;CZ")&amp;$AH$5&amp;A324-COUNTIF($H$295:$H324,"&lt;&gt;CZ"),IF(AND(H322="CZ",H323&lt;&gt;"CZ",H324&lt;&gt;"CZ",AF322&gt;0,AF322&lt;&gt;AF321,AF322=AF324,AF322&lt;&gt;#REF!),A322-COUNTIF($H$295:$H322,"&lt;&gt;CZ"),IF(AND(H322="CZ",H321&lt;&gt;"CZ",H320="CZ",H319="CZ",AF322=AF319,AF322&lt;&gt;AF318,AF322&lt;&gt;AF323),A319-COUNTIF($H$295:$H319,"&lt;&gt;CZ")&amp;$AH$5&amp;A322-COUNTIF($H$295:$H322,"&lt;&gt;CZ"),IF(AND(H322="CZ",H321="CZ",H320&lt;&gt;"CZ",H319="CZ",AF322=AF319,AF322&lt;&gt;AF318,AF322&lt;&gt;AF323),A319-COUNTIF($H$295:$H319,"&lt;&gt;CZ")&amp;$AH$5&amp;A322-COUNTIF($H$295:$H322,"&lt;&gt;CZ"),IF(AND(H322="CZ",H321="CZ",H320="CZ",H319&lt;&gt;"CZ",AF322=AF319,AF322&lt;&gt;AF318,AF322&lt;&gt;AF323),A320-COUNTIF($H$295:$H319,"&lt;&gt;CZ")&amp;$AH$5&amp;A322-COUNTIF($H$295:$H322,"&lt;&gt;CZ"),IF(AND(H322="CZ",H321&lt;&gt;"CZ",H320&lt;&gt;"CZ",H319="CZ",AF322=AF319,AF322&lt;&gt;AF318,AF322&lt;&gt;AF323),A319-COUNTIF($H$295:$H319,"&lt;&gt;CZ")&amp;$AH$5&amp;A322-COUNTIF($H$295:$H322,"&lt;&gt;CZ"),IF(AND(H322="CZ",H321&lt;&gt;"CZ",H320="CZ",H319&lt;&gt;"CZ",AF322=AF319,AF322&lt;&gt;AF318,AF322&lt;&gt;AF323),A320-COUNTIF($H$295:$H319,"&lt;&gt;CZ")&amp;$AH$5&amp;A322-COUNTIF($H$295:$H322,"&lt;&gt;CZ"),IF(AND(H322="CZ",H321="CZ",H320&lt;&gt;"CZ",H319&lt;&gt;"CZ",AF322=AF319,AF322&lt;&gt;AF318,AF322&lt;&gt;AF323),A320-COUNTIF($H$295:$H319,"&lt;&gt;CZ")&amp;$AH$5&amp;A322-COUNTIF($H$295:$H322,"&lt;&gt;CZ"),IF(AND(H322="CZ",H321&lt;&gt;"CZ",H320&lt;&gt;"CZ",H319&lt;&gt;"CZ",AF322=AF319,AF322&lt;&gt;AF318,AF322&lt;&gt;AF323),A322-COUNTIF($H$295:$H322,"&lt;&gt;CZ"),IF(AND(H322="CZ",H321="CZ",H320&lt;&gt;"CZ",H323="CZ",AF322=AF320,AF322&lt;&gt;AF319,AF322=AF323,AF322&lt;&gt;AF324),A321-COUNTIF($H$295:$H320,"&lt;&gt;CZ")&amp;$AH$5&amp;A323-COUNTIF($H$295:$H323,"&lt;&gt;CZ"),IF(AND(H322="CZ",H321="CZ",H320="CZ",H323&lt;&gt;"CZ",AF322=AF320,AF322&lt;&gt;AF319,AF322=AF323,AF322&lt;&gt;AF324),A320-COUNTIF($H$295:$H320,"&lt;&gt;CZ")&amp;$AH$5&amp;A323-COUNTIF($H$295:$H323,"&lt;&gt;CZ"),IF(AND(H322="CZ",H321&lt;&gt;"CZ",H320&lt;&gt;"CZ",H323="CZ",AF322=AF320,AF322&lt;&gt;AF319,AF322=AF323,AF322&lt;&gt;AF324),A321-COUNTIF($H$295:$H320,"&lt;&gt;CZ")&amp;$AH$5&amp;A323-COUNTIF($H$295:$H323,"&lt;&gt;CZ"),IF(AND(H322="CZ",H321&lt;&gt;"CZ",H320="CZ",H323="CZ",AF322=AF320,AF322&lt;&gt;AF319,AF322=AF323,AF322&lt;&gt;AF324),A320-COUNTIF($H$295:$H320,"&lt;&gt;CZ")&amp;$AH$5&amp;A323-COUNTIF($H$295:$H323,"&lt;&gt;CZ"),IF(AND(H322="CZ",H321&lt;&gt;"CZ",H320="CZ",H323&lt;&gt;"CZ",AF322=AF320,AF322&lt;&gt;AF319,AF322=AF323,AF322&lt;&gt;AF324),A320-COUNTIF($H$295:$H320,"&lt;&gt;CZ")&amp;$AH$5&amp;A323-COUNTIF($H$295:$H323,"&lt;&gt;CZ"),IF(AND(H322="CZ",H321="CZ",H320&lt;&gt;"CZ",H323&lt;&gt;"CZ",AF323=AF320,AF322&lt;&gt;AF319,AF322&lt;&gt;AF324),A321-COUNTIF($H$295:$H320,"&lt;&gt;CZ")&amp;$AH$5&amp;A323-COUNTIF($H$295:$H323,"&lt;&gt;CZ"),IF(AND(H322="CZ",H321&lt;&gt;"CZ",H320&lt;&gt;"CZ",H323&lt;&gt;"CZ",AF323=AF320,AF322&lt;&gt;AF319,AF322&lt;&gt;AF324),A321-COUNTIF($H$295:$H320,"&lt;&gt;CZ"),IF(AND(H322="CZ",H321&lt;&gt;"CZ",H323="CZ",H324="CZ",AF324=AF321,AF322&lt;&gt;AF320,AF322&lt;&gt;#REF!),A322-COUNTIF($H$295:$H321,"&lt;&gt;CZ")&amp;$AH$5&amp;A324-COUNTIF($H$295:$H324,"&lt;&gt;CZ"),IF(AND(H322="CZ",H321="CZ",H323&lt;&gt;"CZ",H324="CZ",AF324=AF321,AF322&lt;&gt;AF320,AF322&lt;&gt;#REF!),A321-COUNTIF($H$295:$H321,"&lt;&gt;CZ")&amp;$AH$5&amp;A324-COUNTIF($H$295:$H324,"&lt;&gt;CZ"),IF(AND(H322="CZ",H321="CZ",H323="CZ",H324&lt;&gt;"CZ",AF324=AF321,AF322&lt;&gt;AF320,AF322&lt;&gt;#REF!),A321-COUNTIF($H$295:$H321,"&lt;&gt;CZ")&amp;$AH$5&amp;A324-COUNTIF($H$295:$H324,"&lt;&gt;CZ"),IF(AND(H322="CZ",H321&lt;&gt;"CZ",H323&lt;&gt;"CZ",H324="CZ",AF324=AF321,AF322&lt;&gt;AF320,AF322&lt;&gt;#REF!),A322-COUNTIF($H$295:$H321,"&lt;&gt;CZ")&amp;$AH$5&amp;A324-COUNTIF($H$295:$H324,"&lt;&gt;CZ"),IF(AND(H322="CZ",H321&lt;&gt;"CZ",H323="CZ",H324&lt;&gt;"CZ",AF324=AF321,AF322&lt;&gt;AF320,AF322&lt;&gt;#REF!),A322-COUNTIF($H$295:$H321,"&lt;&gt;CZ")&amp;$AH$5&amp;A324-COUNTIF($H$295:$H324,"&lt;&gt;CZ"),IF(AND(H322="CZ",H321="CZ",H323&lt;&gt;"CZ",H324&lt;&gt;"CZ",AF324=AF321,AF322&lt;&gt;AF320,AF322&lt;&gt;#REF!),A321-COUNTIF($H$295:$H321,"&lt;&gt;CZ")&amp;$AH$5&amp;A324-COUNTIF($H$295:$H324,"&lt;&gt;CZ"),IF(AND(H322="CZ",H321&lt;&gt;"CZ",H323&lt;&gt;"CZ",H324&lt;&gt;"CZ",AF324=AF321,AF322&lt;&gt;AF320,AF322&lt;&gt;#REF!),A322-COUNTIF($H$295:$H321,"&lt;&gt;CZ"),IF(AND(H322="CZ",H323="CZ",H324="CZ",#REF!&lt;&gt;"CZ",AF322&lt;&gt;AF321,AF322=#REF!,AF322&lt;&gt;#REF!),A322-COUNTIF($H$295:$H322,"&lt;&gt;CZ")&amp;$AH$5&amp;#REF!-COUNTIF($H$295:$H324,"&lt;&gt;CZ"),IF(AND(H322="CZ",H323="CZ",H324&lt;&gt;"CZ",#REF!="CZ",AF322&lt;&gt;AF321,AF322=#REF!,AF322&lt;&gt;#REF!),A322-COUNTIF($H$295:$H322,"&lt;&gt;CZ")&amp;$AH$5&amp;#REF!-COUNTIF($H$295:$H324,"&lt;&gt;CZ"),IF(AND(H322="CZ",H323&lt;&gt;"CZ",H324="CZ",#REF!="CZ",AF322&lt;&gt;AF321,AF322=#REF!,AF322&lt;&gt;#REF!),A322-COUNTIF($H$295:$H322,"&lt;&gt;CZ")&amp;$AH$5&amp;#REF!-COUNTIF($H$295:$H324,"&lt;&gt;CZ"),IF(AND(H322="CZ",H323&lt;&gt;"CZ",H324&lt;&gt;"CZ",#REF!="CZ",AF322&lt;&gt;AF321,AF322=#REF!,AF322&lt;&gt;#REF!),A322-COUNTIF($H$295:$H322,"&lt;&gt;CZ")&amp;$AH$5&amp;#REF!-COUNTIF($H$295:$H324,"&lt;&gt;CZ"),"")))))))))))))))))))))))))))))))))))))))))))))))))))))</f>
        <v/>
      </c>
      <c r="AJ322" s="102" t="e">
        <f>IF(AI322&lt;&gt;"","",IF(AND(H322="CZ",H323&lt;&gt;"CZ",H324="CZ",#REF!&lt;&gt;"CZ",AF322&lt;&gt;AF321,AF322=#REF!,AF322&lt;&gt;#REF!),A322-COUNTIF($H$295:$H322,"&lt;&gt;CZ")&amp;$AH$5&amp;#REF!-COUNTIF($H$295:$H324,"&lt;&gt;CZ"),IF(AND(H322="CZ",H323="CZ",H324&lt;&gt;"CZ",#REF!&lt;&gt;"CZ",AF322&lt;&gt;AF321,AF322=#REF!,AF322&lt;&gt;#REF!),A322-COUNTIF($H$295:$H322,"&lt;&gt;CZ")&amp;$AH$5&amp;#REF!-COUNTIF($H$295:$H324,"&lt;&gt;CZ"),IF(AND(H322="CZ",H323&lt;&gt;"CZ",H324&lt;&gt;"CZ",#REF!&lt;&gt;"CZ",AF322&lt;&gt;AF321,AF322=#REF!,AF322&lt;&gt;#REF!),A322-COUNTIF($H$295:$H322,"&lt;&gt;CZ"),IF(AND(H322="CZ",H321&lt;&gt;"CZ",H320="CZ",H319="CZ",H318="CZ",AF322=AF318,AF322&lt;&gt;AF317,AF322&lt;&gt;AF323),A318-COUNTIFS($H$295:$H318,"&lt;&gt;CZ")&amp;$AH$5&amp;A322-COUNTIFS($H$295:$H322,"&lt;&gt;CZ"),IF(AND(H322="CZ",H321="CZ",H320&lt;&gt;"CZ",H319="CZ",H318="CZ",AF322=AF318,AF322&lt;&gt;AF317,AF322&lt;&gt;AF323),A318-COUNTIFS($H$295:$H318,"&lt;&gt;CZ")&amp;$AH$5&amp;A322-COUNTIFS($H$295:$H322,"&lt;&gt;CZ"),IF(AND(H322="CZ",H321="CZ",H320="CZ",H319&lt;&gt;"CZ",H318="CZ",AF322=AF318,AF322&lt;&gt;AF317,AF322&lt;&gt;AF323),A318-COUNTIFS($H$295:$H318,"&lt;&gt;CZ")&amp;$AH$5&amp;A322-COUNTIFS($H$295:$H322,"&lt;&gt;CZ"),IF(AND(H322="CZ",H321="CZ",H320="CZ",H319="CZ",H318&lt;&gt;"CZ",AF322=AF318,AF322&lt;&gt;AF317,AF322&lt;&gt;AF323),A319-COUNTIFS($H$295:$H318,"&lt;&gt;CZ")&amp;$AH$5&amp;A322-COUNTIFS($H$295:$H322,"&lt;&gt;CZ"),IF(AND(H322="CZ",H321&lt;&gt;"CZ",H320="CZ",H319="CZ",H318&lt;&gt;"CZ",AF322=AF318,AF322&lt;&gt;AF317,AF322&lt;&gt;AF323),A319-COUNTIFS($H$295:$H318,"&lt;&gt;CZ")&amp;$AH$5&amp;A322-COUNTIFS($H$295:$H322,"&lt;&gt;CZ"),IF(AND(H322="CZ",H321&lt;&gt;"CZ",H320="CZ",H319&lt;&gt;"CZ",H318="CZ",AF322=AF318,AF322&lt;&gt;AF317,AF322&lt;&gt;AF323),A318-COUNTIFS($H$295:$H318,"&lt;&gt;CZ")&amp;$AH$5&amp;A322-COUNTIFS($H$295:$H322,"&lt;&gt;CZ"),IF(AND(H322="CZ",H321&lt;&gt;"CZ",H320&lt;&gt;"CZ",H319="CZ",H318="CZ",AF322=AF318,AF322&lt;&gt;AF317,AF322&lt;&gt;AF323),A318-COUNTIFS($H$295:$H318,"&lt;&gt;CZ")&amp;$AH$5&amp;A322-COUNTIFS($H$295:$H322,"&lt;&gt;CZ"),IF(AND(H322="CZ",H321&lt;&gt;"CZ",H320&lt;&gt;"CZ",H319&lt;&gt;"CZ",H318="CZ",AF322=AF318,AF322&lt;&gt;AF317,AF322&lt;&gt;AF323),A318-COUNTIFS($H$295:$H318,"&lt;&gt;CZ")&amp;$AH$5&amp;A322-COUNTIFS($H$295:$H322,"&lt;&gt;CZ"),IF(AND(H322="CZ",H321&lt;&gt;"CZ",H320&lt;&gt;"CZ",H319="CZ",H318&lt;&gt;"CZ",AF322=AF318,AF322&lt;&gt;AF317,AF322&lt;&gt;AF323),A319-COUNTIFS($H$295:$H318,"&lt;&gt;CZ")&amp;$AH$5&amp;A322-COUNTIFS($H$295:$H322,"&lt;&gt;CZ"),IF(AND(H322="CZ",H321&lt;&gt;"CZ",H320="CZ",H319&lt;&gt;"CZ",H318&lt;&gt;"CZ",AF322=AF318,AF322&lt;&gt;AF317,AF322&lt;&gt;AF323),A319-COUNTIFS($H$295:$H318,"&lt;&gt;CZ")&amp;$AH$5&amp;A322-COUNTIFS($H$295:$H322,"&lt;&gt;CZ"),IF(AND(H322="CZ",H321="CZ",H320&lt;&gt;"CZ",H319&lt;&gt;"CZ",H318&lt;&gt;"CZ",AF322=AF318,AF322&lt;&gt;AF317,AF322&lt;&gt;AF323),A319-COUNTIFS($H$295:$H318,"&lt;&gt;CZ")&amp;$AH$5&amp;A322-COUNTIFS($H$295:$H322,"&lt;&gt;CZ"),IF(AND(H322="CZ",H321="CZ",H320&lt;&gt;"CZ",H319&lt;&gt;"CZ",H318="CZ",AF322=AF318,AF322&lt;&gt;AF317,AF322&lt;&gt;AF323),A318-COUNTIFS($H$295:$H318,"&lt;&gt;CZ")&amp;$AH$5&amp;A322-COUNTIFS($H$295:$H322,"&lt;&gt;CZ"),IF(AND(H322="CZ",H321="CZ",H320&lt;&gt;"CZ",H319="CZ",H318&lt;&gt;"CZ",AF322=AF318,AF322&lt;&gt;AF317,AF322&lt;&gt;AF323),A319-COUNTIFS($H$295:$H318,"&lt;&gt;CZ")&amp;$AH$5&amp;A322-COUNTIFS($H$295:$H322,"&lt;&gt;CZ"),IF(AND(H322="CZ",H321="CZ",H320="CZ",H319&lt;&gt;"CZ",H318&lt;&gt;"CZ",AF322=AF318,AF322&lt;&gt;AF317,AF322&lt;&gt;AF323),A319-COUNTIFS($H$295:$H318,"&lt;&gt;CZ")&amp;$AH$5&amp;A322-COUNTIFS($H$295:$H322,"&lt;&gt;CZ"),IF(AND(H322="CZ",H321&lt;&gt;"CZ",H320&lt;&gt;"CZ",H319&lt;&gt;"CZ",H318&lt;&gt;"CZ",AF322=AF318,AF322&lt;&gt;AF317,AF322&lt;&gt;AF323),A319-COUNTIFS($H$295:$H318,"&lt;&gt;CZ"),IF(AND(H322="CZ",H321&lt;&gt;"CZ",H320="CZ",H319="CZ",H323="CZ",AF323=AF319,AF322&lt;&gt;AF318,AF322&lt;&gt;AF324),A319-COUNTIFS($H$295:$H319,"&lt;&gt;CZ")&amp;$AH$5&amp;A323-COUNTIFS($H$295:$H323,"&lt;&gt;CZ"),IF(AND(H322="CZ",H321="CZ",H320&lt;&gt;"CZ",H319="CZ",H323="CZ",AF323=AF319,AF322&lt;&gt;AF318,AF322&lt;&gt;AF324),A319-COUNTIFS($H$295:$H319,"&lt;&gt;CZ")&amp;$AH$5&amp;A323-COUNTIFS($H$295:$H323,"&lt;&gt;CZ"),IF(AND(H322="CZ",H321="CZ",H320="CZ",H319&lt;&gt;"CZ",H323="CZ",AF323=AF319,AF322&lt;&gt;AF318,AF322&lt;&gt;AF324),A320-COUNTIFS($H$295:$H319,"&lt;&gt;CZ")&amp;$AH$5&amp;A323-COUNTIFS($H$295:$H323,"&lt;&gt;CZ"),IF(AND(H322="CZ",H321="CZ",H320="CZ",H319="CZ",H323&lt;&gt;"CZ",AF323=AF319,AF322&lt;&gt;AF318,AF322&lt;&gt;AF324),A319-COUNTIFS($H$295:$H319,"&lt;&gt;CZ")&amp;$AH$5&amp;A323-COUNTIFS($H$295:$H323,"&lt;&gt;CZ"),IF(AND(H322="CZ",H321&lt;&gt;"CZ",H320="CZ",H319="CZ",H323&lt;&gt;"CZ",AF323=AF319,AF322&lt;&gt;AF318,AF322&lt;&gt;AF324),A319-COUNTIFS($H$295:$H319,"&lt;&gt;CZ")&amp;$AH$5&amp;A323-COUNTIFS($H$295:$H323,"&lt;&gt;CZ"),IF(AND(H322="CZ",H321&lt;&gt;"CZ",H320="CZ",H319&lt;&gt;"CZ",H323="CZ",AF323=AF319,AF322&lt;&gt;AF318,AF322&lt;&gt;AF324),A320-COUNTIFS($H$295:$H319,"&lt;&gt;CZ")&amp;$AH$5&amp;A323-COUNTIFS($H$295:$H323,"&lt;&gt;CZ"),IF(AND(H322="CZ",H321&lt;&gt;"CZ",H320&lt;&gt;"CZ",H319="CZ",H323="CZ",AF323=AF319,AF322&lt;&gt;AF318,AF322&lt;&gt;AF324),A319-COUNTIFS($H$295:$H319,"&lt;&gt;CZ")&amp;$AH$5&amp;A323-COUNTIFS($H$295:$H323,"&lt;&gt;CZ"),IF(AND(H322="CZ",H321&lt;&gt;"CZ",H320&lt;&gt;"CZ",H319&lt;&gt;"CZ",H323="CZ",AF323=AF319,AF322&lt;&gt;AF318,AF322&lt;&gt;AF324),A320-COUNTIFS($H$295:$H319,"&lt;&gt;CZ")&amp;$AH$5&amp;A323-COUNTIFS($H$295:$H323,"&lt;&gt;CZ"),IF(AND(H322="CZ",H321&lt;&gt;"CZ",H320&lt;&gt;"CZ",H319="CZ",H323&lt;&gt;"CZ",AF323=AF319,AF322&lt;&gt;AF318,AF322&lt;&gt;AF324),A319-COUNTIFS($H$295:$H319,"&lt;&gt;CZ")&amp;$AH$5&amp;A323-COUNTIFS($H$295:$H323,"&lt;&gt;CZ"),IF(AND(H322="CZ",H321&lt;&gt;"CZ",H320="CZ",H319&lt;&gt;"CZ",H323&lt;&gt;"CZ",AF323=AF319,AF322&lt;&gt;AF318,AF322&lt;&gt;AF324),A320-COUNTIFS($H$295:$H319,"&lt;&gt;CZ")&amp;$AH$5&amp;A323-COUNTIFS($H$295:$H323,"&lt;&gt;CZ"),IF(AND(H322="CZ",H321="CZ",H320&lt;&gt;"CZ",H319&lt;&gt;"CZ",H323&lt;&gt;"CZ",AF323=AF319,AF322&lt;&gt;AF318,AF322&lt;&gt;AF324),A320-COUNTIFS($H$295:$H319,"&lt;&gt;CZ")&amp;$AH$5&amp;A323-COUNTIFS($H$295:$H323,"&lt;&gt;CZ"),IF(AND(H322="CZ",H321="CZ",H320&lt;&gt;"CZ",H319&lt;&gt;"CZ",H323="CZ",AF323=AF319,AF322&lt;&gt;AF318,AF322&lt;&gt;AF324),A320-COUNTIFS($H$295:$H319,"&lt;&gt;CZ")&amp;$AH$5&amp;A323-COUNTIFS($H$295:$H323,"&lt;&gt;CZ"),IF(AND(H322="CZ",H321="CZ",H320&lt;&gt;"CZ",H319="CZ",H323&lt;&gt;"CZ",AF323=AF319,AF322&lt;&gt;AF318,AF322&lt;&gt;AF324),A319-COUNTIFS($H$295:$H319,"&lt;&gt;CZ")&amp;$AH$5&amp;A323-COUNTIFS($H$295:$H323,"&lt;&gt;CZ"),IF(AND(H322="CZ",H321="CZ",H320="CZ",H319&lt;&gt;"CZ",H323&lt;&gt;"CZ",AF323=AF319,AF322&lt;&gt;AF318,AF322&lt;&gt;AF324),A320-COUNTIFS($H$295:$H319,"&lt;&gt;CZ")&amp;$AH$5&amp;A323-COUNTIFS($H$295:$H323,"&lt;&gt;CZ"),IF(AND(H322="CZ",H321&lt;&gt;"CZ",H320&lt;&gt;"CZ",H319&lt;&gt;"CZ",H323&lt;&gt;"CZ",AF323=AF319,AF322&lt;&gt;AF318,AF322&lt;&gt;AF324),A320-COUNTIFS($H$295:$H319,"&lt;&gt;CZ"),IF(AND(H322="CZ",H321&lt;&gt;"CZ",H320="CZ",H323="CZ",H324="CZ",AF324=AF320,AF322&lt;&gt;AF319,AF322&lt;&gt;#REF!),A320-COUNTIFS($H$295:$H320,"&lt;&gt;CZ")&amp;$AH$5&amp;A324-COUNTIFS($H$295:$H324,"&lt;&gt;CZ"),IF(AND(H322="CZ",H321="CZ",H320&lt;&gt;"CZ",H323="CZ",H324="CZ",AF324=AF320,AF322&lt;&gt;AF319,AF322&lt;&gt;#REF!),A321-COUNTIFS($H$295:$H320,"&lt;&gt;CZ")&amp;$AH$5&amp;A324-COUNTIFS($H$295:$H324,"&lt;&gt;CZ"),IF(AND(H322="CZ",H321="CZ",H320="CZ",H323&lt;&gt;"CZ",H324="CZ",AF324=AF320,AF322&lt;&gt;AF319,AF322&lt;&gt;#REF!),A320-COUNTIFS($H$295:$H320,"&lt;&gt;CZ")&amp;$AH$5&amp;A324-COUNTIFS($H$295:$H324,"&lt;&gt;CZ"),IF(AND(H322="CZ",H321="CZ",H320="CZ",H323="CZ",H324&lt;&gt;"CZ",AF324=AF320,AF322&lt;&gt;AF319,AF322&lt;&gt;#REF!),A320-COUNTIFS($H$295:$H320,"&lt;&gt;CZ")&amp;$AH$5&amp;A324-COUNTIFS($H$295:$H324,"&lt;&gt;CZ"),IF(AND(H322="CZ",H321&lt;&gt;"CZ",H320="CZ",H323="CZ",H324&lt;&gt;"CZ",AF324=AF320,AF322&lt;&gt;AF319,AF322&lt;&gt;#REF!),A320-COUNTIFS($H$295:$H320,"&lt;&gt;CZ")&amp;$AH$5&amp;A324-COUNTIFS($H$295:$H324,"&lt;&gt;CZ"),IF(AND(H322="CZ",H321&lt;&gt;"CZ",H320="CZ",H323&lt;&gt;"CZ",H324="CZ",AF324=AF320,AF322&lt;&gt;AF319,AF322&lt;&gt;#REF!),A320-COUNTIFS($H$295:$H320,"&lt;&gt;CZ")&amp;$AH$5&amp;A324-COUNTIFS($H$295:$H324,"&lt;&gt;CZ"),IF(AND(H322="CZ",H321&lt;&gt;"CZ",H320&lt;&gt;"CZ",H323="CZ",H324="CZ",AF324=AF320,AF322&lt;&gt;AF319,AF322&lt;&gt;#REF!),A321-COUNTIFS($H$295:$H320,"&lt;&gt;CZ")&amp;$AH$5&amp;A324-COUNTIFS($H$295:$H324,"&lt;&gt;CZ"),IF(AND(H322="CZ",H321&lt;&gt;"CZ",H320&lt;&gt;"CZ",H323&lt;&gt;"CZ",H324="CZ",AF324=AF320,AF322&lt;&gt;AF319,AF322&lt;&gt;#REF!),A321-COUNTIFS($H$295:$H320,"&lt;&gt;CZ")&amp;$AH$5&amp;A324-COUNTIFS($H$295:$H324,"&lt;&gt;CZ"),IF(AND(H322="CZ",H321&lt;&gt;"CZ",H320&lt;&gt;"CZ",H323="CZ",H324&lt;&gt;"CZ",AF324=AF320,AF322&lt;&gt;AF319,AF322&lt;&gt;#REF!),A321-COUNTIFS($H$295:$H320,"&lt;&gt;CZ")&amp;$AH$5&amp;A324-COUNTIFS($H$295:$H324,"&lt;&gt;CZ"),IF(AND(H322="CZ",H321&lt;&gt;"CZ",H320="CZ",H323&lt;&gt;"CZ",H324&lt;&gt;"CZ",AF324=AF320,AF322&lt;&gt;AF319,AF322&lt;&gt;#REF!),A320-COUNTIFS($H$295:$H320,"&lt;&gt;CZ")&amp;$AH$5&amp;A324-COUNTIFS($H$295:$H324,"&lt;&gt;CZ"),IF(AND(H322="CZ",H321="CZ",H320&lt;&gt;"CZ",H323&lt;&gt;"CZ",H324&lt;&gt;"CZ",AF324=AF320,AF322&lt;&gt;AF319,AF322&lt;&gt;#REF!),A321-COUNTIFS($H$295:$H320,"&lt;&gt;CZ")&amp;$AH$5&amp;A324-COUNTIFS($H$295:$H324,"&lt;&gt;CZ"),IF(AND(H322="CZ",H321="CZ",H320&lt;&gt;"CZ",H323&lt;&gt;"CZ",H324="CZ",AF324=AF320,AF322&lt;&gt;AF319,AF322&lt;&gt;#REF!),A321-COUNTIFS($H$295:$H320,"&lt;&gt;CZ")&amp;$AH$5&amp;A324-COUNTIFS($H$295:$H324,"&lt;&gt;CZ"),IF(AND(H322="CZ",H321="CZ",H320&lt;&gt;"CZ",H323="CZ",H324&lt;&gt;"CZ",AF324=AF320,AF322&lt;&gt;AF319,AF322&lt;&gt;#REF!),A321-COUNTIFS($H$295:$H320,"&lt;&gt;CZ")&amp;$AH$5&amp;A324-COUNTIFS($H$295:$H324,"&lt;&gt;CZ"),IF(AND(H322="CZ",H321="CZ",H320="CZ",H323&lt;&gt;"CZ",H324&lt;&gt;"CZ",AF324=AF320,AF322&lt;&gt;AF319,AF322&lt;&gt;#REF!),A320-COUNTIFS($H$295:$H320,"&lt;&gt;CZ")&amp;$AH$5&amp;A324-COUNTIFS($H$295:$H324,"&lt;&gt;CZ"),""))))))))))))))))))))))))))))))))))))))))))))))))</f>
        <v>#REF!</v>
      </c>
      <c r="AK322" s="102" t="e">
        <f>IF(AI322&lt;&gt;"","",IF(AJ322&lt;&gt;"","",IF(AND(H321="CZ",H320&lt;&gt;"CZ",H319&lt;&gt;"CZ",H322&lt;&gt;"CZ",H323&lt;&gt;"CZ",AF323=AF319,AF321&lt;&gt;AF318,AF321&lt;&gt;AF324),A320-COUNTIFS($H$295:$H319,"&lt;&gt;CZ"),IF(AND(H322="CZ",H321&lt;&gt;"CZ",H323="CZ",H324="CZ",#REF!="CZ",#REF!=AF321,AF322&lt;&gt;AF320,AF322&lt;&gt;#REF!),A322-COUNTIFS($H$295:$H321,"&lt;&gt;CZ")&amp;$AH$5&amp;#REF!-COUNTIFS($H$295:$H324,"&lt;&gt;CZ"),IF(AND(H322="CZ",H321="CZ",H323&lt;&gt;"CZ",H324="CZ",#REF!="CZ",#REF!=AF321,AF322&lt;&gt;AF320,AF322&lt;&gt;#REF!),A321-COUNTIFS($H$295:$H321,"&lt;&gt;CZ")&amp;$AH$5&amp;#REF!-COUNTIFS($H$295:$H324,"&lt;&gt;CZ"),IF(AND(H322="CZ",H321="CZ",H323="CZ",H324&lt;&gt;"CZ",#REF!="CZ",#REF!=AF321,AF322&lt;&gt;AF320,AF322&lt;&gt;#REF!),A321-COUNTIFS($H$295:$H321,"&lt;&gt;CZ")&amp;$AH$5&amp;#REF!-COUNTIFS($H$295:$H324,"&lt;&gt;CZ"),IF(AND(H322="CZ",H321="CZ",H323="CZ",H324="CZ",#REF!&lt;&gt;"CZ",#REF!=AF321,AF322&lt;&gt;AF320,AF322&lt;&gt;#REF!),A321-COUNTIFS($H$295:$H321,"&lt;&gt;CZ")&amp;$AH$5&amp;#REF!-COUNTIFS($H$295:$H324,"&lt;&gt;CZ"),IF(AND(H322="CZ",H321&lt;&gt;"CZ",H323="CZ",H324="CZ",#REF!&lt;&gt;"CZ",#REF!=AF321,AF322&lt;&gt;AF320,AF322&lt;&gt;#REF!),A322-COUNTIFS($H$295:$H321,"&lt;&gt;CZ")&amp;$AH$5&amp;#REF!-COUNTIFS($H$295:$H324,"&lt;&gt;CZ"),IF(AND(H322="CZ",H321&lt;&gt;"CZ",H323="CZ",H324&lt;&gt;"CZ",#REF!="CZ",#REF!=AF321,AF322&lt;&gt;AF320,AF322&lt;&gt;#REF!),A322-COUNTIFS($H$295:$H321,"&lt;&gt;CZ")&amp;$AH$5&amp;#REF!-COUNTIFS($H$295:$H324,"&lt;&gt;CZ"),IF(AND(H322="CZ",H321&lt;&gt;"CZ",H323&lt;&gt;"CZ",H324="CZ",#REF!="CZ",#REF!=AF321,AF322&lt;&gt;AF320,AF322&lt;&gt;#REF!),A322-COUNTIFS($H$295:$H321,"&lt;&gt;CZ")&amp;$AH$5&amp;#REF!-COUNTIFS($H$295:$H324,"&lt;&gt;CZ"),IF(AND(H322="CZ",H321&lt;&gt;"CZ",H323&lt;&gt;"CZ",H324&lt;&gt;"CZ",#REF!="CZ",#REF!=AF321,AF322&lt;&gt;AF320,AF322&lt;&gt;#REF!),A322-COUNTIFS($H$295:$H321,"&lt;&gt;CZ")&amp;$AH$5&amp;#REF!-COUNTIFS($H$295:$H324,"&lt;&gt;CZ"),IF(AND(H322="CZ",H321&lt;&gt;"CZ",H323&lt;&gt;"CZ",H324&lt;&gt;"CZ",#REF!&lt;&gt;"CZ",#REF!=AF321,AF322&lt;&gt;AF320,AF322&lt;&gt;#REF!),#REF!-COUNTIFS($H$295:$H324,"&lt;&gt;CZ"),IF(AND(H322="CZ",H321&lt;&gt;"CZ",H323&lt;&gt;"CZ",H324="CZ",#REF!&lt;&gt;"CZ",#REF!=AF321,AF322&lt;&gt;AF320,AF322&lt;&gt;#REF!),A322-COUNTIFS($H$295:$H321,"&lt;&gt;CZ")&amp;$AH$5&amp;#REF!-COUNTIFS($H$295:$H324,"&lt;&gt;CZ"),IF(AND(H322="CZ",H321="CZ",H323="CZ",H324&lt;&gt;"CZ",#REF!&lt;&gt;"CZ",#REF!=AF321,AF322&lt;&gt;AF320,AF322&lt;&gt;#REF!),A321-COUNTIFS($H$295:$H321,"&lt;&gt;CZ")&amp;$AH$5&amp;#REF!-COUNTIFS($H$295:$H324,"&lt;&gt;CZ"),IF(AND(H322="CZ",H321="CZ",H323&lt;&gt;"CZ",H324&lt;&gt;"CZ",#REF!&lt;&gt;"CZ",#REF!=AF321,AF322&lt;&gt;AF320,AF322&lt;&gt;#REF!),A321-COUNTIFS($H$295:$H321,"&lt;&gt;CZ")&amp;$AH$5&amp;#REF!-COUNTIFS($H$295:$H324,"&lt;&gt;CZ"),IF(AND(H322="CZ",H321="CZ",H323&lt;&gt;"CZ",H324&lt;&gt;"CZ",#REF!="CZ",#REF!=AF321,AF322&lt;&gt;AF320,AF322&lt;&gt;#REF!),A321-COUNTIFS($H$295:$H321,"&lt;&gt;CZ")&amp;$AH$5&amp;#REF!-COUNTIFS($H$295:$H324,"&lt;&gt;CZ"),IF(AND(H322="CZ",H321="CZ",H323&lt;&gt;"CZ",H324="CZ",#REF!&lt;&gt;"CZ",#REF!=AF321,AF322&lt;&gt;AF320,AF322&lt;&gt;#REF!),A321-COUNTIFS($H$295:$H321,"&lt;&gt;CZ")&amp;$AH$5&amp;#REF!-COUNTIFS($H$295:$H324,"&lt;&gt;CZ"),IF(AND(H322="CZ",H321&lt;&gt;"CZ",H323="CZ",H324&lt;&gt;"CZ",#REF!&lt;&gt;"CZ",#REF!=AF321,AF322&lt;&gt;AF320,AF322&lt;&gt;#REF!),A322-COUNTIFS($H$295:$H321,"&lt;&gt;CZ")&amp;$AH$5&amp;#REF!-COUNTIFS($H$295:$H324,"&lt;&gt;CZ"),IF(AND(H322="CZ",H323&lt;&gt;"CZ",H324="CZ",#REF!="CZ",#REF!="CZ",AF322=#REF!,AF322&lt;&gt;AF321,AF322&lt;&gt;#REF!),A322-COUNTIFS($H$295:$H322,"&lt;&gt;CZ")&amp;$AH$5&amp;#REF!-COUNTIFS($H$295:$H324,"&lt;&gt;CZ"),IF(AND(H322="CZ",H323="CZ",H324&lt;&gt;"CZ",#REF!="CZ",#REF!="CZ",AF322=#REF!,AF322&lt;&gt;AF321,AF322&lt;&gt;#REF!),A322-COUNTIFS($H$295:$H322,"&lt;&gt;CZ")&amp;$AH$5&amp;#REF!-COUNTIFS($H$295:$H324,"&lt;&gt;CZ"),IF(AND(H322="CZ",H323="CZ",H324="CZ",#REF!&lt;&gt;"CZ",#REF!="CZ",AF322=#REF!,AF322&lt;&gt;AF321,AF322&lt;&gt;#REF!),A322-COUNTIFS($H$295:$H322,"&lt;&gt;CZ")&amp;$AH$5&amp;#REF!-COUNTIFS($H$295:$H324,"&lt;&gt;CZ"),IF(AND(H322="CZ",H323="CZ",H324="CZ",#REF!="CZ",#REF!&lt;&gt;"CZ",AF322=#REF!,AF322&lt;&gt;AF321,AF322&lt;&gt;#REF!),A322-COUNTIFS($H$295:$H322,"&lt;&gt;CZ")&amp;$AH$5&amp;#REF!-COUNTIFS($H$295:$H324,"&lt;&gt;CZ"),IF(AND(H322="CZ",H321&lt;&gt;"CZ",H320="CZ",H319="CZ",H323&lt;&gt;"CZ",AF323=AF319,AF322&lt;&gt;AF318,AF322&lt;&gt;AF324),A319-COUNTIFS($H$295:$H319,"&lt;&gt;CZ")&amp;$AH$5&amp;A323-COUNTIFS($H$295:$H323,"&lt;&gt;CZ"),IF(AND(H322="CZ",H323&lt;&gt;"CZ",H324="CZ",#REF!="CZ",#REF!&lt;&gt;"CZ",AF322=#REF!,AF322&lt;&gt;AF321,AF322&lt;&gt;#REF!),A322-COUNTIFS($H$295:$H322,"&lt;&gt;CZ")&amp;$AH$5&amp;#REF!-COUNTIFS($H$295:$H324,"&lt;&gt;CZ"),IF(AND(H322="CZ",H323&lt;&gt;"CZ",H324="CZ",#REF!&lt;&gt;"CZ",#REF!="CZ",AF322=#REF!,AF322&lt;&gt;AF321,AF322&lt;&gt;#REF!),A322-COUNTIFS($H$295:$H322,"&lt;&gt;CZ")&amp;$AH$5&amp;#REF!-COUNTIFS($H$295:$H324,"&lt;&gt;CZ"),IF(AND(H322="CZ",H323&lt;&gt;"CZ",H324&lt;&gt;"CZ",#REF!="CZ",#REF!="CZ",AF322=#REF!,AF322&lt;&gt;AF321,AF322&lt;&gt;#REF!),A322-COUNTIFS($H$295:$H322,"&lt;&gt;CZ")&amp;$AH$5&amp;#REF!-COUNTIFS($H$295:$H324,"&lt;&gt;CZ"),IF(AND(H322="CZ",H323&lt;&gt;"CZ",H324&lt;&gt;"CZ",#REF!&lt;&gt;"CZ",#REF!="CZ",AF322=#REF!,AF322&lt;&gt;AF321,AF322&lt;&gt;#REF!),A322-COUNTIFS($H$295:$H322,"&lt;&gt;CZ")&amp;$AH$5&amp;#REF!-COUNTIFS($H$295:$H324,"&lt;&gt;CZ"),IF(AND(H322="CZ",H323&lt;&gt;"CZ",H324&lt;&gt;"CZ",#REF!="CZ",#REF!&lt;&gt;"CZ",AF322=#REF!,AF322&lt;&gt;AF321,AF322&lt;&gt;#REF!),A322-COUNTIFS($H$295:$H322,"&lt;&gt;CZ")&amp;$AH$5&amp;#REF!-COUNTIFS($H$295:$H324,"&lt;&gt;CZ"),IF(AND(H322="CZ",H323&lt;&gt;"CZ",H324="CZ",#REF!&lt;&gt;"CZ",#REF!&lt;&gt;"CZ",AF322=#REF!,AF322&lt;&gt;AF321,AF322&lt;&gt;#REF!),A322-COUNTIFS($H$295:$H322,"&lt;&gt;CZ")&amp;$AH$5&amp;#REF!-COUNTIFS($H$295:$H324,"&lt;&gt;CZ"),IF(AND(H322="CZ",H323="CZ",H324&lt;&gt;"CZ",#REF!&lt;&gt;"CZ",#REF!&lt;&gt;"CZ",AF322=#REF!,AF322&lt;&gt;AF321,AF322&lt;&gt;#REF!),A322-COUNTIFS($H$295:$H322,"&lt;&gt;CZ")&amp;$AH$5&amp;#REF!-COUNTIFS($H$295:$H324,"&lt;&gt;CZ"),IF(AND(H322="CZ",H323="CZ",H324="CZ",#REF!&lt;&gt;"CZ",#REF!&lt;&gt;"CZ",AF322=#REF!,AF322&lt;&gt;AF321,AF322&lt;&gt;#REF!),A322-COUNTIFS($H$295:$H322,"&lt;&gt;CZ")&amp;$AH$5&amp;#REF!-COUNTIFS($H$295:$H324,"&lt;&gt;CZ"),IF(AND(H322="CZ",H323="CZ",H324&lt;&gt;"CZ",#REF!="CZ",#REF!&lt;&gt;"CZ",AF322=#REF!,AF322&lt;&gt;AF321,AF322&lt;&gt;#REF!),A322-COUNTIFS($H$295:$H322,"&lt;&gt;CZ")&amp;$AH$5&amp;#REF!-COUNTIFS($H$295:$H324,"&lt;&gt;CZ"),IF(AND(H322="CZ",H323="CZ",H324="CZ",#REF!&lt;&gt;"CZ",#REF!&lt;&gt;"CZ",AF322=#REF!,AF322&lt;&gt;AF321,AF322&lt;&gt;#REF!),A322-COUNTIFS($H$295:$H322,"&lt;&gt;CZ")&amp;$AH$5&amp;#REF!-COUNTIFS($H$295:$H324,"&lt;&gt;CZ"),IF(AND(H322="CZ",H323="CZ",H324&lt;&gt;"CZ",#REF!&lt;&gt;"CZ",#REF!&lt;&gt;"CZ",AF322=#REF!,AF322&lt;&gt;AF321,AF322&lt;&gt;#REF!),#REF!-COUNTIFS($H$295:$H324,"&lt;&gt;CZ"),""))))))))))))))))))))))))))))))))))</f>
        <v>#REF!</v>
      </c>
      <c r="AL322" s="120" t="e">
        <f t="shared" si="19"/>
        <v>#REF!</v>
      </c>
    </row>
    <row r="323" spans="1:38" s="104" customFormat="1" ht="15" hidden="1" customHeight="1">
      <c r="A323" s="105">
        <f t="shared" si="20"/>
        <v>29</v>
      </c>
      <c r="B323" s="106" t="e">
        <f>IF(VLOOKUP(A323,[1]CHLAPCI!$D$216:$G$265,4,FALSE)&gt;0,VLOOKUP(A323,[1]CHLAPCI!$D$216:$G$265,4,FALSE),"")</f>
        <v>#N/A</v>
      </c>
      <c r="C323" s="107" t="str">
        <f>IF(ISNUMBER(B323),VLOOKUP(B323,[1]CHLAPCI!$G:$AB,2,FALSE),"")</f>
        <v/>
      </c>
      <c r="D323" s="107" t="str">
        <f>IF(ISNUMBER(B323),VLOOKUP(B323,[1]CHLAPCI!$G:$AB,3,FALSE),"")</f>
        <v/>
      </c>
      <c r="E323" s="106" t="str">
        <f>IF(ISNUMBER(B323),VLOOKUP(B323,[1]CHLAPCI!$G:$AB,4,FALSE),"")</f>
        <v/>
      </c>
      <c r="F323" s="108"/>
      <c r="G323" s="109" t="str">
        <f>IF(ISNUMBER(B323),VLOOKUP(B323,[1]CHLAPCI!$G:$AB,6,FALSE),"")</f>
        <v/>
      </c>
      <c r="H323" s="110" t="str">
        <f>IF(ISNUMBER(B323),VLOOKUP(B323,[1]CHLAPCI!$G:$AF,23,FALSE),"")</f>
        <v/>
      </c>
      <c r="I323" s="111"/>
      <c r="J323" s="112" t="str">
        <f t="shared" si="21"/>
        <v/>
      </c>
      <c r="K323" s="111"/>
      <c r="L323" s="112" t="str">
        <f t="shared" si="22"/>
        <v/>
      </c>
      <c r="M323" s="111"/>
      <c r="N323" s="112" t="str">
        <f t="shared" si="23"/>
        <v/>
      </c>
      <c r="O323" s="111"/>
      <c r="P323" s="112" t="str">
        <f t="shared" si="24"/>
        <v/>
      </c>
      <c r="Q323" s="111"/>
      <c r="R323" s="112" t="str">
        <f t="shared" si="25"/>
        <v/>
      </c>
      <c r="S323" s="113"/>
      <c r="T323" s="112" t="str">
        <f t="shared" si="26"/>
        <v/>
      </c>
      <c r="U323" s="111"/>
      <c r="V323" s="112" t="str">
        <f t="shared" si="27"/>
        <v/>
      </c>
      <c r="W323" s="111"/>
      <c r="X323" s="112" t="str">
        <f t="shared" si="28"/>
        <v/>
      </c>
      <c r="Y323" s="111"/>
      <c r="Z323" s="112" t="str">
        <f t="shared" si="29"/>
        <v/>
      </c>
      <c r="AA323" s="111"/>
      <c r="AB323" s="112" t="str">
        <f t="shared" si="30"/>
        <v/>
      </c>
      <c r="AC323" s="111"/>
      <c r="AD323" s="112" t="str">
        <f t="shared" si="31"/>
        <v/>
      </c>
      <c r="AE323" s="116">
        <f t="shared" si="32"/>
        <v>0</v>
      </c>
      <c r="AF323" s="117" t="str">
        <f t="shared" si="33"/>
        <v/>
      </c>
      <c r="AG323" s="118" t="str">
        <f>IF(AF323="","",IF(H323="mimo soutěž","X",IF(AND(AF323&gt;0,AF323&lt;&gt;AF322,AF323&lt;&gt;AF324),A323,IF(AND(AF323&gt;0,AF323=AF322,AF323&lt;&gt;AF321,AF323&lt;&gt;AF324),A322&amp;$AH$5&amp;A323,IF(AND(AF323&gt;0,AF323&lt;&gt;AF322,AF323=AF324,AF323&lt;&gt;#REF!),A323&amp;$AH$5&amp;A324,IF(AND(AF323&gt;0,AF323=AF321,AF323&lt;&gt;AF320,AF323&lt;&gt;AF324),A321&amp;$AH$5&amp;A323,IF(AND(AF323&gt;0,AF323=AF322,AF323&lt;&gt;AF321,AF323=AF324,AF323&lt;&gt;#REF!),A322&amp;$AH$5&amp;A324,IF(AND(AF323&gt;0,AF323&lt;&gt;AF322,AF323=#REF!,AF323&lt;&gt;#REF!),A323&amp;$AH$5&amp;#REF!,IF(AND(AF323&gt;0,AF323=AF320,AF323&lt;&gt;AF319,AF323&lt;&gt;AF324),A320&amp;$AH$5&amp;A323,IF(AND(AF323&gt;0,AF323=AF321,AF323&lt;&gt;AF320,AF323=AF324,AF323&lt;&gt;#REF!),A321&amp;$AH$5&amp;A324,IF(AND(AF323&gt;0,AF323=AF322,AF323&lt;&gt;AF321,AF323=#REF!,AF323&lt;&gt;#REF!),A322&amp;$AH$5&amp;#REF!,IF(AND(AF323&gt;0,AF323&lt;&gt;AF322,AF323=#REF!,AF323&lt;&gt;#REF!),A323&amp;$AH$5&amp;#REF!,IF(AND(AF323&gt;0,AF323=AF319,AF323&lt;&gt;AF318,AF323&lt;&gt;AF324),A319&amp;$AH$5&amp;A323,IF(AND(AF323&gt;0,AF323=AF320,AF323&lt;&gt;AF319,AF323=AF324,AF323&lt;&gt;#REF!),A320&amp;$AH$5&amp;A324,IF(AND(AF323&gt;0,AF323=AF321,AF323&lt;&gt;AF320,AF323=#REF!,AF323&lt;&gt;#REF!),A321&amp;$AH$5&amp;#REF!,IF(AND(AF323&gt;0,AF323=AF322,AF323&lt;&gt;AF321,AF323=#REF!,AF323&lt;&gt;#REF!),A322&amp;$AH$5&amp;#REF!,IF(AND(AF323&gt;0,AF323&lt;&gt;AF322,AF323=#REF!,AF323&lt;&gt;#REF!),A323&amp;$AH$5&amp;#REF!,"")))))))))))))))))</f>
        <v/>
      </c>
      <c r="AH323" s="100" t="str">
        <f t="shared" ca="1" si="18"/>
        <v/>
      </c>
      <c r="AI323" s="119" t="str">
        <f>IF(H323="","",IF(H323&lt;&gt;"CZ","NE",IF(AND(H323="CZ",AF322&lt;&gt;AF323,AF323&lt;&gt;AF324),A323-COUNTIF($H$295:$H323,"&lt;&gt;CZ"),IF(AND(H323="CZ",H322="CZ",AF323=AF322,AF323&lt;&gt;AF321,AF323&lt;&gt;AF324),A322-COUNTIF($H$295:$H323,"&lt;&gt;CZ")&amp;$AH$5&amp;A323-COUNTIF($H$295:$H323,"&lt;&gt;CZ"),IF(AND(H323="CZ",H324="CZ",AF323&lt;&gt;AF322,AF323=AF324,AF323&lt;&gt;#REF!),A323-COUNTIF($H$295:$H323,"&lt;&gt;CZ")&amp;$AH$5&amp;A324-COUNTIF($H$295:$H324,"&lt;&gt;CZ"),IF(AND(H323="CZ",H322="CZ",H321="CZ",AF323=AF321,AF323&lt;&gt;AF320,AF323&lt;&gt;AF324),A321-COUNTIF($H$295:$H323,"&lt;&gt;CZ")&amp;$AH$5&amp;A323-COUNTIF($H$295:$H323,"&lt;&gt;CZ"),IF(AND(H323="CZ",H322="CZ",H324="CZ",AF324=AF322,AF323&lt;&gt;AF321,AF323&lt;&gt;#REF!),A322-COUNTIF($H$295:$H322,"&lt;&gt;CZ")&amp;$AH$5&amp;A324-COUNTIF($H$295:$H324,"&lt;&gt;CZ"),IF(AND(H323="CZ",H324="CZ",#REF!="CZ",AF323&lt;&gt;AF322,AF323=#REF!,AF323&lt;&gt;#REF!),A323-COUNTIF($H$295:$H323,"&lt;&gt;CZ")&amp;$AH$5&amp;#REF!-COUNTIF($H$295:$H324,"&lt;&gt;CZ"),IF(AND(H323="CZ",H322="CZ",H321="CZ",H320="CZ",AF323=AF320,AF323&lt;&gt;AF319,AF323&lt;&gt;AF324),A320-COUNTIF($H$295:$H320,"&lt;&gt;CZ")&amp;$AH$5&amp;A323-COUNTIF($H$295:$H323,"&lt;&gt;CZ"),IF(AND(H323="CZ",H322="CZ",H321="CZ",H324="CZ",AF324=AF321,AF323&lt;&gt;AF320,AF323&lt;&gt;#REF!),A321-COUNTIF($H$295:$H321,"&lt;&gt;CZ")&amp;$AH$5&amp;A324-COUNTIF($H$295:$H324,"&lt;&gt;CZ"),IF(AND(H323="CZ",H322="CZ",H324="CZ",#REF!="CZ",#REF!=AF322,AF323&lt;&gt;AF321,AF323&lt;&gt;#REF!),A322-COUNTIF($H$295:$H322,"&lt;&gt;CZ")&amp;$AH$5&amp;#REF!-COUNTIF($H$295:$H324,"&lt;&gt;CZ"),IF(AND(H323="CZ",H324="CZ",#REF!="CZ",#REF!="CZ",AF323&lt;&gt;AF322,AF323=#REF!,AF323&lt;&gt;#REF!),A323-COUNTIF($H$295:$H323,"&lt;&gt;CZ")&amp;$AH$5&amp;#REF!-COUNTIF($H$295:$H324,"&lt;&gt;CZ"),IF(AND(H323="CZ",H322="CZ",H321="CZ",H320="CZ",H319="CZ",AF323=AF319,AF323&lt;&gt;AF318,AF323&lt;&gt;AF324),A319-COUNTIF($H$295:$H319,"&lt;&gt;CZ")&amp;$AH$5&amp;A323-COUNTIF($H$295:$H323,"&lt;&gt;CZ"),IF(AND(H323="CZ",H322="CZ",H321="CZ",H320="CZ",H324="CZ",AF324=AF320,AF323&lt;&gt;AF319,AF323&lt;&gt;#REF!),A320-COUNTIF($H$295:$H320,"&lt;&gt;CZ")&amp;$AH$5&amp;A324-COUNTIF($H$295:$H324,"&lt;&gt;CZ"),IF(AND(H323="CZ",H322="CZ",H321="CZ",H324="CZ",#REF!="CZ",#REF!=AF321,AF323&lt;&gt;AF320,AF323&lt;&gt;#REF!),A321-COUNTIF($H$295:$H321,"&lt;&gt;CZ")&amp;$AH$5&amp;#REF!-COUNTIF($H$295:$H324,"&lt;&gt;CZ"),IF(AND(H323="CZ",H322="CZ",H324="CZ",#REF!="CZ",#REF!="CZ",#REF!=AF322,AF323&lt;&gt;AF321,AF323&lt;&gt;#REF!),A322-COUNTIF($H$295:$H322,"&lt;&gt;CZ")&amp;$AH$5&amp;#REF!-COUNTIF($H$295:$H324,"&lt;&gt;CZ"),IF(AND(H323="CZ",H324="CZ",#REF!="CZ",#REF!="CZ",#REF!="CZ",AF323&lt;&gt;AF322,AF323=#REF!,AF323&lt;&gt;#REF!),A323-COUNTIF($H$295:$H323,"&lt;&gt;CZ")&amp;$AH$5&amp;#REF!-COUNTIF($H$295:$H324,"&lt;&gt;CZ"),IF(AND(H323="CZ",H322&lt;&gt;"CZ",AF323=AF322,AF323&lt;&gt;AF321,AF323&lt;&gt;AF324),A323-COUNTIF($H$295:$H323,"&lt;&gt;CZ"),IF(AND(H323="CZ",H324&lt;&gt;"CZ",AF323&lt;&gt;AF322,AF323=AF324,AF323&lt;&gt;#REF!),A323-COUNTIF($H$295:$H323,"&lt;&gt;CZ"),IF(AND(H323="CZ",H322&lt;&gt;"CZ",H321="CZ",AF323=AF321,AF323&lt;&gt;AF320,AF323&lt;&gt;AF324),A321-COUNTIF($H$295:$H321,"&lt;&gt;CZ")&amp;$AH$5&amp;A323-COUNTIF($H$295:$H323,"&lt;&gt;CZ"),IF(AND(H323="CZ",H322="CZ",H321&lt;&gt;"CZ",AF323=AF321,AF323&lt;&gt;AF320,AF323&lt;&gt;AF324),A322-COUNTIF($H$295:$H321,"&lt;&gt;CZ")&amp;$AH$5&amp;A323-COUNTIF($H$295:$H323,"&lt;&gt;CZ"),IF(AND(H323="CZ",H322&lt;&gt;"CZ",H321&lt;&gt;"CZ",AF323=AF321,AF323&lt;&gt;AF320,AF323&lt;&gt;AF324),A323-COUNTIF($H$295:$H323,"&lt;&gt;CZ"),IF(AND(H323="CZ",H322&lt;&gt;"CZ",H324="CZ",AF323=AF322,AF323&lt;&gt;AF321,AF323=AF324,AF323&lt;&gt;#REF!),A323-COUNTIF($H$295:$H322,"&lt;&gt;CZ")&amp;$AH$5&amp;A324-COUNTIF($H$295:$H324,"&lt;&gt;CZ"),IF(AND(H323="CZ",H322="CZ",H324&lt;&gt;"CZ",AF324=AF322,AF323&lt;&gt;AF321,AF323&lt;&gt;#REF!),A322-COUNTIF($H$295:$H322,"&lt;&gt;CZ")&amp;$AH$5&amp;A324-COUNTIF($H$295:$H324,"&lt;&gt;CZ"),IF(AND(H323="CZ",H322&lt;&gt;"CZ",H324&lt;&gt;"CZ",AF324=AF322,AF323&lt;&gt;AF321,AF323&lt;&gt;#REF!),A323-COUNTIF($H$295:$H322,"&lt;&gt;CZ"),IF(AND(H323="CZ",H324&lt;&gt;"CZ",#REF!="CZ",AF323&lt;&gt;AF322,AF323=#REF!,AF323&lt;&gt;#REF!),A323-COUNTIF($H$295:$H323,"&lt;&gt;CZ")&amp;$AH$5&amp;#REF!-COUNTIF($H$295:$H324,"&lt;&gt;CZ"),IF(AND(H323="CZ",H324="CZ",#REF!&lt;&gt;"CZ",AF323&lt;&gt;AF322,AF323=#REF!,AF323&lt;&gt;#REF!),A323-COUNTIF($H$295:$H323,"&lt;&gt;CZ")&amp;$AH$5&amp;#REF!-COUNTIF($H$295:$H324,"&lt;&gt;CZ"),IF(AND(H323="CZ",H324&lt;&gt;"CZ",#REF!&lt;&gt;"CZ",AF323&gt;0,AF323&lt;&gt;AF322,AF323=#REF!,AF323&lt;&gt;#REF!),A323-COUNTIF($H$295:$H323,"&lt;&gt;CZ"),IF(AND(H323="CZ",H322&lt;&gt;"CZ",H321="CZ",H320="CZ",AF323=AF320,AF323&lt;&gt;AF319,AF323&lt;&gt;AF324),A320-COUNTIF($H$295:$H320,"&lt;&gt;CZ")&amp;$AH$5&amp;A323-COUNTIF($H$295:$H323,"&lt;&gt;CZ"),IF(AND(H323="CZ",H322="CZ",H321&lt;&gt;"CZ",H320="CZ",AF323=AF320,AF323&lt;&gt;AF319,AF323&lt;&gt;AF324),A320-COUNTIF($H$295:$H320,"&lt;&gt;CZ")&amp;$AH$5&amp;A323-COUNTIF($H$295:$H323,"&lt;&gt;CZ"),IF(AND(H323="CZ",H322="CZ",H321="CZ",H320&lt;&gt;"CZ",AF323=AF320,AF323&lt;&gt;AF319,AF323&lt;&gt;AF324),A321-COUNTIF($H$295:$H320,"&lt;&gt;CZ")&amp;$AH$5&amp;A323-COUNTIF($H$295:$H323,"&lt;&gt;CZ"),IF(AND(H323="CZ",H322&lt;&gt;"CZ",H321&lt;&gt;"CZ",H320="CZ",AF323=AF320,AF323&lt;&gt;AF319,AF323&lt;&gt;AF324),A320-COUNTIF($H$295:$H320,"&lt;&gt;CZ")&amp;$AH$5&amp;A323-COUNTIF($H$295:$H323,"&lt;&gt;CZ"),IF(AND(H323="CZ",H322&lt;&gt;"CZ",H321="CZ",H320&lt;&gt;"CZ",AF323=AF320,AF323&lt;&gt;AF319,AF323&lt;&gt;AF324),A321-COUNTIF($H$295:$H320,"&lt;&gt;CZ")&amp;$AH$5&amp;A323-COUNTIF($H$295:$H323,"&lt;&gt;CZ"),IF(AND(H323="CZ",H322="CZ",H321&lt;&gt;"CZ",H320&lt;&gt;"CZ",AF323=AF320,AF323&lt;&gt;AF319,AF323&lt;&gt;AF324),A321-COUNTIF($H$295:$H320,"&lt;&gt;CZ")&amp;$AH$5&amp;A323-COUNTIF($H$295:$H323,"&lt;&gt;CZ"),IF(AND(H323="CZ",H322&lt;&gt;"CZ",H321&lt;&gt;"CZ",H320&lt;&gt;"CZ",AF323=AF320,AF323&lt;&gt;AF319,AF323&lt;&gt;AF324),A323-COUNTIF($H$295:$H323,"&lt;&gt;CZ"),IF(AND(H323="CZ",H322="CZ",H321&lt;&gt;"CZ",H324="CZ",AF323=AF321,AF323&lt;&gt;AF320,AF323=AF324,AF323&lt;&gt;#REF!),A322-COUNTIF($H$295:$H321,"&lt;&gt;CZ")&amp;$AH$5&amp;A324-COUNTIF($H$295:$H324,"&lt;&gt;CZ"),IF(AND(H323="CZ",H322="CZ",H321="CZ",H324&lt;&gt;"CZ",AF323=AF321,AF323&lt;&gt;AF320,AF323=AF324,AF323&lt;&gt;#REF!),A321-COUNTIF($H$295:$H321,"&lt;&gt;CZ")&amp;$AH$5&amp;A324-COUNTIF($H$295:$H324,"&lt;&gt;CZ"),IF(AND(H323="CZ",H322&lt;&gt;"CZ",H321&lt;&gt;"CZ",H324="CZ",AF323=AF321,AF323&lt;&gt;AF320,AF323=AF324,AF323&lt;&gt;#REF!),A322-COUNTIF($H$295:$H321,"&lt;&gt;CZ")&amp;$AH$5&amp;A324-COUNTIF($H$295:$H324,"&lt;&gt;CZ"),IF(AND(H323="CZ",H322&lt;&gt;"CZ",H321="CZ",H324="CZ",AF323=AF321,AF323&lt;&gt;AF320,AF323=AF324,AF323&lt;&gt;#REF!),A321-COUNTIF($H$295:$H321,"&lt;&gt;CZ")&amp;$AH$5&amp;A324-COUNTIF($H$295:$H324,"&lt;&gt;CZ"),IF(AND(H323="CZ",H322&lt;&gt;"CZ",H321="CZ",H324&lt;&gt;"CZ",AF323=AF321,AF323&lt;&gt;AF320,AF323=AF324,AF323&lt;&gt;#REF!),A321-COUNTIF($H$295:$H321,"&lt;&gt;CZ")&amp;$AH$5&amp;A324-COUNTIF($H$295:$H324,"&lt;&gt;CZ"),IF(AND(H323="CZ",H322="CZ",H321&lt;&gt;"CZ",H324&lt;&gt;"CZ",AF324=AF321,AF323&lt;&gt;AF320,AF323&lt;&gt;#REF!),A322-COUNTIF($H$295:$H321,"&lt;&gt;CZ")&amp;$AH$5&amp;A324-COUNTIF($H$295:$H324,"&lt;&gt;CZ"),IF(AND(H323="CZ",H322&lt;&gt;"CZ",H321&lt;&gt;"CZ",H324&lt;&gt;"CZ",AF324=AF321,AF323&lt;&gt;AF320,AF323&lt;&gt;#REF!),A322-COUNTIF($H$295:$H321,"&lt;&gt;CZ"),IF(AND(H323="CZ",H322&lt;&gt;"CZ",H324="CZ",#REF!="CZ",#REF!=AF322,AF323&lt;&gt;AF321,AF323&lt;&gt;#REF!),A323-COUNTIF($H$295:$H322,"&lt;&gt;CZ")&amp;$AH$5&amp;#REF!-COUNTIF($H$295:$H324,"&lt;&gt;CZ"),IF(AND(H323="CZ",H322="CZ",H324&lt;&gt;"CZ",#REF!="CZ",#REF!=AF322,AF323&lt;&gt;AF321,AF323&lt;&gt;#REF!),A322-COUNTIF($H$295:$H322,"&lt;&gt;CZ")&amp;$AH$5&amp;#REF!-COUNTIF($H$295:$H324,"&lt;&gt;CZ"),IF(AND(H323="CZ",H322="CZ",H324="CZ",#REF!&lt;&gt;"CZ",#REF!=AF322,AF323&lt;&gt;AF321,AF323&lt;&gt;#REF!),A322-COUNTIF($H$295:$H322,"&lt;&gt;CZ")&amp;$AH$5&amp;#REF!-COUNTIF($H$295:$H324,"&lt;&gt;CZ"),IF(AND(H323="CZ",H322&lt;&gt;"CZ",H324&lt;&gt;"CZ",#REF!="CZ",#REF!=AF322,AF323&lt;&gt;AF321,AF323&lt;&gt;#REF!),A323-COUNTIF($H$295:$H322,"&lt;&gt;CZ")&amp;$AH$5&amp;#REF!-COUNTIF($H$295:$H324,"&lt;&gt;CZ"),IF(AND(H323="CZ",H322&lt;&gt;"CZ",H324="CZ",#REF!&lt;&gt;"CZ",#REF!=AF322,AF323&lt;&gt;AF321,AF323&lt;&gt;#REF!),A323-COUNTIF($H$295:$H322,"&lt;&gt;CZ")&amp;$AH$5&amp;#REF!-COUNTIF($H$295:$H324,"&lt;&gt;CZ"),IF(AND(H323="CZ",H322="CZ",H324&lt;&gt;"CZ",#REF!&lt;&gt;"CZ",#REF!=AF322,AF323&lt;&gt;AF321,AF323&lt;&gt;#REF!),A322-COUNTIF($H$295:$H322,"&lt;&gt;CZ")&amp;$AH$5&amp;#REF!-COUNTIF($H$295:$H324,"&lt;&gt;CZ"),IF(AND(H323="CZ",H322&lt;&gt;"CZ",H324&lt;&gt;"CZ",#REF!&lt;&gt;"CZ",#REF!=AF322,AF323&lt;&gt;AF321,AF323&lt;&gt;#REF!),A323-COUNTIF($H$295:$H322,"&lt;&gt;CZ"),IF(AND(H323="CZ",H324="CZ",#REF!="CZ",#REF!&lt;&gt;"CZ",AF323&lt;&gt;AF322,AF323=#REF!,AF323&lt;&gt;#REF!),A323-COUNTIF($H$295:$H323,"&lt;&gt;CZ")&amp;$AH$5&amp;#REF!-COUNTIF($H$295:$H324,"&lt;&gt;CZ"),IF(AND(H323="CZ",H324="CZ",#REF!&lt;&gt;"CZ",#REF!="CZ",AF323&lt;&gt;AF322,AF323=#REF!,AF323&lt;&gt;#REF!),A323-COUNTIF($H$295:$H323,"&lt;&gt;CZ")&amp;$AH$5&amp;#REF!-COUNTIF($H$295:$H324,"&lt;&gt;CZ"),IF(AND(H323="CZ",H324&lt;&gt;"CZ",#REF!="CZ",#REF!="CZ",AF323&lt;&gt;AF322,AF323=#REF!,AF323&lt;&gt;#REF!),A323-COUNTIF($H$295:$H323,"&lt;&gt;CZ")&amp;$AH$5&amp;#REF!-COUNTIF($H$295:$H324,"&lt;&gt;CZ"),IF(AND(H323="CZ",H324&lt;&gt;"CZ",#REF!&lt;&gt;"CZ",#REF!="CZ",AF323&lt;&gt;AF322,AF323=#REF!,AF323&lt;&gt;#REF!),A323-COUNTIF($H$295:$H323,"&lt;&gt;CZ")&amp;$AH$5&amp;#REF!-COUNTIF($H$295:$H324,"&lt;&gt;CZ"),"")))))))))))))))))))))))))))))))))))))))))))))))))))))</f>
        <v/>
      </c>
      <c r="AJ323" s="102" t="e">
        <f>IF(AI323&lt;&gt;"","",IF(AND(H323="CZ",H324&lt;&gt;"CZ",#REF!="CZ",#REF!&lt;&gt;"CZ",AF323&lt;&gt;AF322,AF323=#REF!,AF323&lt;&gt;#REF!),A323-COUNTIF($H$295:$H323,"&lt;&gt;CZ")&amp;$AH$5&amp;#REF!-COUNTIF($H$295:$H324,"&lt;&gt;CZ"),IF(AND(H323="CZ",H324="CZ",#REF!&lt;&gt;"CZ",#REF!&lt;&gt;"CZ",AF323&lt;&gt;AF322,AF323=#REF!,AF323&lt;&gt;#REF!),A323-COUNTIF($H$295:$H323,"&lt;&gt;CZ")&amp;$AH$5&amp;#REF!-COUNTIF($H$295:$H324,"&lt;&gt;CZ"),IF(AND(H323="CZ",H324&lt;&gt;"CZ",#REF!&lt;&gt;"CZ",#REF!&lt;&gt;"CZ",AF323&lt;&gt;AF322,AF323=#REF!,AF323&lt;&gt;#REF!),A323-COUNTIF($H$295:$H323,"&lt;&gt;CZ"),IF(AND(H323="CZ",H322&lt;&gt;"CZ",H321="CZ",H320="CZ",H319="CZ",AF323=AF319,AF323&lt;&gt;AF318,AF323&lt;&gt;AF324),A319-COUNTIFS($H$295:$H319,"&lt;&gt;CZ")&amp;$AH$5&amp;A323-COUNTIFS($H$295:$H323,"&lt;&gt;CZ"),IF(AND(H323="CZ",H322="CZ",H321&lt;&gt;"CZ",H320="CZ",H319="CZ",AF323=AF319,AF323&lt;&gt;AF318,AF323&lt;&gt;AF324),A319-COUNTIFS($H$295:$H319,"&lt;&gt;CZ")&amp;$AH$5&amp;A323-COUNTIFS($H$295:$H323,"&lt;&gt;CZ"),IF(AND(H323="CZ",H322="CZ",H321="CZ",H320&lt;&gt;"CZ",H319="CZ",AF323=AF319,AF323&lt;&gt;AF318,AF323&lt;&gt;AF324),A319-COUNTIFS($H$295:$H319,"&lt;&gt;CZ")&amp;$AH$5&amp;A323-COUNTIFS($H$295:$H323,"&lt;&gt;CZ"),IF(AND(H323="CZ",H322="CZ",H321="CZ",H320="CZ",H319&lt;&gt;"CZ",AF323=AF319,AF323&lt;&gt;AF318,AF323&lt;&gt;AF324),A320-COUNTIFS($H$295:$H319,"&lt;&gt;CZ")&amp;$AH$5&amp;A323-COUNTIFS($H$295:$H323,"&lt;&gt;CZ"),IF(AND(H323="CZ",H322&lt;&gt;"CZ",H321="CZ",H320="CZ",H319&lt;&gt;"CZ",AF323=AF319,AF323&lt;&gt;AF318,AF323&lt;&gt;AF324),A320-COUNTIFS($H$295:$H319,"&lt;&gt;CZ")&amp;$AH$5&amp;A323-COUNTIFS($H$295:$H323,"&lt;&gt;CZ"),IF(AND(H323="CZ",H322&lt;&gt;"CZ",H321="CZ",H320&lt;&gt;"CZ",H319="CZ",AF323=AF319,AF323&lt;&gt;AF318,AF323&lt;&gt;AF324),A319-COUNTIFS($H$295:$H319,"&lt;&gt;CZ")&amp;$AH$5&amp;A323-COUNTIFS($H$295:$H323,"&lt;&gt;CZ"),IF(AND(H323="CZ",H322&lt;&gt;"CZ",H321&lt;&gt;"CZ",H320="CZ",H319="CZ",AF323=AF319,AF323&lt;&gt;AF318,AF323&lt;&gt;AF324),A319-COUNTIFS($H$295:$H319,"&lt;&gt;CZ")&amp;$AH$5&amp;A323-COUNTIFS($H$295:$H323,"&lt;&gt;CZ"),IF(AND(H323="CZ",H322&lt;&gt;"CZ",H321&lt;&gt;"CZ",H320&lt;&gt;"CZ",H319="CZ",AF323=AF319,AF323&lt;&gt;AF318,AF323&lt;&gt;AF324),A319-COUNTIFS($H$295:$H319,"&lt;&gt;CZ")&amp;$AH$5&amp;A323-COUNTIFS($H$295:$H323,"&lt;&gt;CZ"),IF(AND(H323="CZ",H322&lt;&gt;"CZ",H321&lt;&gt;"CZ",H320="CZ",H319&lt;&gt;"CZ",AF323=AF319,AF323&lt;&gt;AF318,AF323&lt;&gt;AF324),A320-COUNTIFS($H$295:$H319,"&lt;&gt;CZ")&amp;$AH$5&amp;A323-COUNTIFS($H$295:$H323,"&lt;&gt;CZ"),IF(AND(H323="CZ",H322&lt;&gt;"CZ",H321="CZ",H320&lt;&gt;"CZ",H319&lt;&gt;"CZ",AF323=AF319,AF323&lt;&gt;AF318,AF323&lt;&gt;AF324),A320-COUNTIFS($H$295:$H319,"&lt;&gt;CZ")&amp;$AH$5&amp;A323-COUNTIFS($H$295:$H323,"&lt;&gt;CZ"),IF(AND(H323="CZ",H322="CZ",H321&lt;&gt;"CZ",H320&lt;&gt;"CZ",H319&lt;&gt;"CZ",AF323=AF319,AF323&lt;&gt;AF318,AF323&lt;&gt;AF324),A320-COUNTIFS($H$295:$H319,"&lt;&gt;CZ")&amp;$AH$5&amp;A323-COUNTIFS($H$295:$H323,"&lt;&gt;CZ"),IF(AND(H323="CZ",H322="CZ",H321&lt;&gt;"CZ",H320&lt;&gt;"CZ",H319="CZ",AF323=AF319,AF323&lt;&gt;AF318,AF323&lt;&gt;AF324),A319-COUNTIFS($H$295:$H319,"&lt;&gt;CZ")&amp;$AH$5&amp;A323-COUNTIFS($H$295:$H323,"&lt;&gt;CZ"),IF(AND(H323="CZ",H322="CZ",H321&lt;&gt;"CZ",H320="CZ",H319&lt;&gt;"CZ",AF323=AF319,AF323&lt;&gt;AF318,AF323&lt;&gt;AF324),A320-COUNTIFS($H$295:$H319,"&lt;&gt;CZ")&amp;$AH$5&amp;A323-COUNTIFS($H$295:$H323,"&lt;&gt;CZ"),IF(AND(H323="CZ",H322="CZ",H321="CZ",H320&lt;&gt;"CZ",H319&lt;&gt;"CZ",AF323=AF319,AF323&lt;&gt;AF318,AF323&lt;&gt;AF324),A320-COUNTIFS($H$295:$H319,"&lt;&gt;CZ")&amp;$AH$5&amp;A323-COUNTIFS($H$295:$H323,"&lt;&gt;CZ"),IF(AND(H323="CZ",H322&lt;&gt;"CZ",H321&lt;&gt;"CZ",H320&lt;&gt;"CZ",H319&lt;&gt;"CZ",AF323=AF319,AF323&lt;&gt;AF318,AF323&lt;&gt;AF324),A320-COUNTIFS($H$295:$H319,"&lt;&gt;CZ"),IF(AND(H323="CZ",H322&lt;&gt;"CZ",H321="CZ",H320="CZ",H324="CZ",AF324=AF320,AF323&lt;&gt;AF319,AF323&lt;&gt;#REF!),A320-COUNTIFS($H$295:$H320,"&lt;&gt;CZ")&amp;$AH$5&amp;A324-COUNTIFS($H$295:$H324,"&lt;&gt;CZ"),IF(AND(H323="CZ",H322="CZ",H321&lt;&gt;"CZ",H320="CZ",H324="CZ",AF324=AF320,AF323&lt;&gt;AF319,AF323&lt;&gt;#REF!),A320-COUNTIFS($H$295:$H320,"&lt;&gt;CZ")&amp;$AH$5&amp;A324-COUNTIFS($H$295:$H324,"&lt;&gt;CZ"),IF(AND(H323="CZ",H322="CZ",H321="CZ",H320&lt;&gt;"CZ",H324="CZ",AF324=AF320,AF323&lt;&gt;AF319,AF323&lt;&gt;#REF!),A321-COUNTIFS($H$295:$H320,"&lt;&gt;CZ")&amp;$AH$5&amp;A324-COUNTIFS($H$295:$H324,"&lt;&gt;CZ"),IF(AND(H323="CZ",H322="CZ",H321="CZ",H320="CZ",H324&lt;&gt;"CZ",AF324=AF320,AF323&lt;&gt;AF319,AF323&lt;&gt;#REF!),A320-COUNTIFS($H$295:$H320,"&lt;&gt;CZ")&amp;$AH$5&amp;A324-COUNTIFS($H$295:$H324,"&lt;&gt;CZ"),IF(AND(H323="CZ",H322&lt;&gt;"CZ",H321="CZ",H320="CZ",H324&lt;&gt;"CZ",AF324=AF320,AF323&lt;&gt;AF319,AF323&lt;&gt;#REF!),A320-COUNTIFS($H$295:$H320,"&lt;&gt;CZ")&amp;$AH$5&amp;A324-COUNTIFS($H$295:$H324,"&lt;&gt;CZ"),IF(AND(H323="CZ",H322&lt;&gt;"CZ",H321="CZ",H320&lt;&gt;"CZ",H324="CZ",AF324=AF320,AF323&lt;&gt;AF319,AF323&lt;&gt;#REF!),A321-COUNTIFS($H$295:$H320,"&lt;&gt;CZ")&amp;$AH$5&amp;A324-COUNTIFS($H$295:$H324,"&lt;&gt;CZ"),IF(AND(H323="CZ",H322&lt;&gt;"CZ",H321&lt;&gt;"CZ",H320="CZ",H324="CZ",AF324=AF320,AF323&lt;&gt;AF319,AF323&lt;&gt;#REF!),A320-COUNTIFS($H$295:$H320,"&lt;&gt;CZ")&amp;$AH$5&amp;A324-COUNTIFS($H$295:$H324,"&lt;&gt;CZ"),IF(AND(H323="CZ",H322&lt;&gt;"CZ",H321&lt;&gt;"CZ",H320&lt;&gt;"CZ",H324="CZ",AF324=AF320,AF323&lt;&gt;AF319,AF323&lt;&gt;#REF!),A321-COUNTIFS($H$295:$H320,"&lt;&gt;CZ")&amp;$AH$5&amp;A324-COUNTIFS($H$295:$H324,"&lt;&gt;CZ"),IF(AND(H323="CZ",H322&lt;&gt;"CZ",H321&lt;&gt;"CZ",H320="CZ",H324&lt;&gt;"CZ",AF324=AF320,AF323&lt;&gt;AF319,AF323&lt;&gt;#REF!),A320-COUNTIFS($H$295:$H320,"&lt;&gt;CZ")&amp;$AH$5&amp;A324-COUNTIFS($H$295:$H324,"&lt;&gt;CZ"),IF(AND(H323="CZ",H322&lt;&gt;"CZ",H321="CZ",H320&lt;&gt;"CZ",H324&lt;&gt;"CZ",AF324=AF320,AF323&lt;&gt;AF319,AF323&lt;&gt;#REF!),A321-COUNTIFS($H$295:$H320,"&lt;&gt;CZ")&amp;$AH$5&amp;A324-COUNTIFS($H$295:$H324,"&lt;&gt;CZ"),IF(AND(H323="CZ",H322="CZ",H321&lt;&gt;"CZ",H320&lt;&gt;"CZ",H324&lt;&gt;"CZ",AF324=AF320,AF323&lt;&gt;AF319,AF323&lt;&gt;#REF!),A321-COUNTIFS($H$295:$H320,"&lt;&gt;CZ")&amp;$AH$5&amp;A324-COUNTIFS($H$295:$H324,"&lt;&gt;CZ"),IF(AND(H323="CZ",H322="CZ",H321&lt;&gt;"CZ",H320&lt;&gt;"CZ",H324="CZ",AF324=AF320,AF323&lt;&gt;AF319,AF323&lt;&gt;#REF!),A321-COUNTIFS($H$295:$H320,"&lt;&gt;CZ")&amp;$AH$5&amp;A324-COUNTIFS($H$295:$H324,"&lt;&gt;CZ"),IF(AND(H323="CZ",H322="CZ",H321&lt;&gt;"CZ",H320="CZ",H324&lt;&gt;"CZ",AF324=AF320,AF323&lt;&gt;AF319,AF323&lt;&gt;#REF!),A320-COUNTIFS($H$295:$H320,"&lt;&gt;CZ")&amp;$AH$5&amp;A324-COUNTIFS($H$295:$H324,"&lt;&gt;CZ"),IF(AND(H323="CZ",H322="CZ",H321="CZ",H320&lt;&gt;"CZ",H324&lt;&gt;"CZ",AF324=AF320,AF323&lt;&gt;AF319,AF323&lt;&gt;#REF!),A321-COUNTIFS($H$295:$H320,"&lt;&gt;CZ")&amp;$AH$5&amp;A324-COUNTIFS($H$295:$H324,"&lt;&gt;CZ"),IF(AND(H323="CZ",H322&lt;&gt;"CZ",H321&lt;&gt;"CZ",H320&lt;&gt;"CZ",H324&lt;&gt;"CZ",AF324=AF320,AF323&lt;&gt;AF319,AF323&lt;&gt;#REF!),A321-COUNTIFS($H$295:$H320,"&lt;&gt;CZ"),IF(AND(H323="CZ",H322&lt;&gt;"CZ",H321="CZ",H324="CZ",#REF!="CZ",#REF!=AF321,AF323&lt;&gt;AF320,AF323&lt;&gt;#REF!),A321-COUNTIFS($H$295:$H321,"&lt;&gt;CZ")&amp;$AH$5&amp;#REF!-COUNTIFS($H$295:$H324,"&lt;&gt;CZ"),IF(AND(H323="CZ",H322="CZ",H321&lt;&gt;"CZ",H324="CZ",#REF!="CZ",#REF!=AF321,AF323&lt;&gt;AF320,AF323&lt;&gt;#REF!),A322-COUNTIFS($H$295:$H321,"&lt;&gt;CZ")&amp;$AH$5&amp;#REF!-COUNTIFS($H$295:$H324,"&lt;&gt;CZ"),IF(AND(H323="CZ",H322="CZ",H321="CZ",H324&lt;&gt;"CZ",#REF!="CZ",#REF!=AF321,AF323&lt;&gt;AF320,AF323&lt;&gt;#REF!),A321-COUNTIFS($H$295:$H321,"&lt;&gt;CZ")&amp;$AH$5&amp;#REF!-COUNTIFS($H$295:$H324,"&lt;&gt;CZ"),IF(AND(H323="CZ",H322="CZ",H321="CZ",H324="CZ",#REF!&lt;&gt;"CZ",#REF!=AF321,AF323&lt;&gt;AF320,AF323&lt;&gt;#REF!),A321-COUNTIFS($H$295:$H321,"&lt;&gt;CZ")&amp;$AH$5&amp;#REF!-COUNTIFS($H$295:$H324,"&lt;&gt;CZ"),IF(AND(H323="CZ",H322&lt;&gt;"CZ",H321="CZ",H324="CZ",#REF!&lt;&gt;"CZ",#REF!=AF321,AF323&lt;&gt;AF320,AF323&lt;&gt;#REF!),A321-COUNTIFS($H$295:$H321,"&lt;&gt;CZ")&amp;$AH$5&amp;#REF!-COUNTIFS($H$295:$H324,"&lt;&gt;CZ"),IF(AND(H323="CZ",H322&lt;&gt;"CZ",H321="CZ",H324&lt;&gt;"CZ",#REF!="CZ",#REF!=AF321,AF323&lt;&gt;AF320,AF323&lt;&gt;#REF!),A321-COUNTIFS($H$295:$H321,"&lt;&gt;CZ")&amp;$AH$5&amp;#REF!-COUNTIFS($H$295:$H324,"&lt;&gt;CZ"),IF(AND(H323="CZ",H322&lt;&gt;"CZ",H321&lt;&gt;"CZ",H324="CZ",#REF!="CZ",#REF!=AF321,AF323&lt;&gt;AF320,AF323&lt;&gt;#REF!),A322-COUNTIFS($H$295:$H321,"&lt;&gt;CZ")&amp;$AH$5&amp;#REF!-COUNTIFS($H$295:$H324,"&lt;&gt;CZ"),IF(AND(H323="CZ",H322&lt;&gt;"CZ",H321&lt;&gt;"CZ",H324&lt;&gt;"CZ",#REF!="CZ",#REF!=AF321,AF323&lt;&gt;AF320,AF323&lt;&gt;#REF!),A322-COUNTIFS($H$295:$H321,"&lt;&gt;CZ")&amp;$AH$5&amp;#REF!-COUNTIFS($H$295:$H324,"&lt;&gt;CZ"),IF(AND(H323="CZ",H322&lt;&gt;"CZ",H321&lt;&gt;"CZ",H324="CZ",#REF!&lt;&gt;"CZ",#REF!=AF321,AF323&lt;&gt;AF320,AF323&lt;&gt;#REF!),A322-COUNTIFS($H$295:$H321,"&lt;&gt;CZ")&amp;$AH$5&amp;#REF!-COUNTIFS($H$295:$H324,"&lt;&gt;CZ"),IF(AND(H323="CZ",H322&lt;&gt;"CZ",H321="CZ",H324&lt;&gt;"CZ",#REF!&lt;&gt;"CZ",#REF!=AF321,AF323&lt;&gt;AF320,AF323&lt;&gt;#REF!),A321-COUNTIFS($H$295:$H321,"&lt;&gt;CZ")&amp;$AH$5&amp;#REF!-COUNTIFS($H$295:$H324,"&lt;&gt;CZ"),IF(AND(H323="CZ",H322="CZ",H321&lt;&gt;"CZ",H324&lt;&gt;"CZ",#REF!&lt;&gt;"CZ",#REF!=AF321,AF323&lt;&gt;AF320,AF323&lt;&gt;#REF!),A322-COUNTIFS($H$295:$H321,"&lt;&gt;CZ")&amp;$AH$5&amp;#REF!-COUNTIFS($H$295:$H324,"&lt;&gt;CZ"),IF(AND(H323="CZ",H322="CZ",H321&lt;&gt;"CZ",H324&lt;&gt;"CZ",#REF!="CZ",#REF!=AF321,AF323&lt;&gt;AF320,AF323&lt;&gt;#REF!),A322-COUNTIFS($H$295:$H321,"&lt;&gt;CZ")&amp;$AH$5&amp;#REF!-COUNTIFS($H$295:$H324,"&lt;&gt;CZ"),IF(AND(H323="CZ",H322="CZ",H321&lt;&gt;"CZ",H324="CZ",#REF!&lt;&gt;"CZ",#REF!=AF321,AF323&lt;&gt;AF320,AF323&lt;&gt;#REF!),A322-COUNTIFS($H$295:$H321,"&lt;&gt;CZ")&amp;$AH$5&amp;#REF!-COUNTIFS($H$295:$H324,"&lt;&gt;CZ"),IF(AND(H323="CZ",H322="CZ",H321="CZ",H324&lt;&gt;"CZ",#REF!&lt;&gt;"CZ",#REF!=AF321,AF323&lt;&gt;AF320,AF323&lt;&gt;#REF!),A321-COUNTIFS($H$295:$H321,"&lt;&gt;CZ")&amp;$AH$5&amp;#REF!-COUNTIFS($H$295:$H324,"&lt;&gt;CZ"),""))))))))))))))))))))))))))))))))))))))))))))))))</f>
        <v>#REF!</v>
      </c>
      <c r="AK323" s="102" t="e">
        <f>IF(AI323&lt;&gt;"","",IF(AJ323&lt;&gt;"","",IF(AND(H322="CZ",H321&lt;&gt;"CZ",H320&lt;&gt;"CZ",H323&lt;&gt;"CZ",H324&lt;&gt;"CZ",AF324=AF320,AF322&lt;&gt;AF319,AF322&lt;&gt;#REF!),A321-COUNTIFS($H$295:$H320,"&lt;&gt;CZ"),IF(AND(H323="CZ",H322&lt;&gt;"CZ",H324="CZ",#REF!="CZ",#REF!="CZ",#REF!=AF322,AF323&lt;&gt;AF321,AF323&lt;&gt;#REF!),A323-COUNTIFS($H$295:$H322,"&lt;&gt;CZ")&amp;$AH$5&amp;#REF!-COUNTIFS($H$295:$H324,"&lt;&gt;CZ"),IF(AND(H323="CZ",H322="CZ",H324&lt;&gt;"CZ",#REF!="CZ",#REF!="CZ",#REF!=AF322,AF323&lt;&gt;AF321,AF323&lt;&gt;#REF!),A322-COUNTIFS($H$295:$H322,"&lt;&gt;CZ")&amp;$AH$5&amp;#REF!-COUNTIFS($H$295:$H324,"&lt;&gt;CZ"),IF(AND(H323="CZ",H322="CZ",H324="CZ",#REF!&lt;&gt;"CZ",#REF!="CZ",#REF!=AF322,AF323&lt;&gt;AF321,AF323&lt;&gt;#REF!),A322-COUNTIFS($H$295:$H322,"&lt;&gt;CZ")&amp;$AH$5&amp;#REF!-COUNTIFS($H$295:$H324,"&lt;&gt;CZ"),IF(AND(H323="CZ",H322="CZ",H324="CZ",#REF!="CZ",#REF!&lt;&gt;"CZ",#REF!=AF322,AF323&lt;&gt;AF321,AF323&lt;&gt;#REF!),A322-COUNTIFS($H$295:$H322,"&lt;&gt;CZ")&amp;$AH$5&amp;#REF!-COUNTIFS($H$295:$H324,"&lt;&gt;CZ"),IF(AND(H323="CZ",H322&lt;&gt;"CZ",H324="CZ",#REF!="CZ",#REF!&lt;&gt;"CZ",#REF!=AF322,AF323&lt;&gt;AF321,AF323&lt;&gt;#REF!),A323-COUNTIFS($H$295:$H322,"&lt;&gt;CZ")&amp;$AH$5&amp;#REF!-COUNTIFS($H$295:$H324,"&lt;&gt;CZ"),IF(AND(H323="CZ",H322&lt;&gt;"CZ",H324="CZ",#REF!&lt;&gt;"CZ",#REF!="CZ",#REF!=AF322,AF323&lt;&gt;AF321,AF323&lt;&gt;#REF!),A323-COUNTIFS($H$295:$H322,"&lt;&gt;CZ")&amp;$AH$5&amp;#REF!-COUNTIFS($H$295:$H324,"&lt;&gt;CZ"),IF(AND(H323="CZ",H322&lt;&gt;"CZ",H324&lt;&gt;"CZ",#REF!="CZ",#REF!="CZ",#REF!=AF322,AF323&lt;&gt;AF321,AF323&lt;&gt;#REF!),A323-COUNTIFS($H$295:$H322,"&lt;&gt;CZ")&amp;$AH$5&amp;#REF!-COUNTIFS($H$295:$H324,"&lt;&gt;CZ"),IF(AND(H323="CZ",H322&lt;&gt;"CZ",H324&lt;&gt;"CZ",#REF!&lt;&gt;"CZ",#REF!="CZ",#REF!=AF322,AF323&lt;&gt;AF321,AF323&lt;&gt;#REF!),A323-COUNTIFS($H$295:$H322,"&lt;&gt;CZ")&amp;$AH$5&amp;#REF!-COUNTIFS($H$295:$H324,"&lt;&gt;CZ"),IF(AND(H323="CZ",H322&lt;&gt;"CZ",H324&lt;&gt;"CZ",#REF!&lt;&gt;"CZ",#REF!&lt;&gt;"CZ",#REF!=AF322,AF323&lt;&gt;AF321,AF323&lt;&gt;#REF!),#REF!-COUNTIFS($H$295:$H324,"&lt;&gt;CZ"),IF(AND(H323="CZ",H322&lt;&gt;"CZ",H324&lt;&gt;"CZ",#REF!="CZ",#REF!&lt;&gt;"CZ",#REF!=AF322,AF323&lt;&gt;AF321,AF323&lt;&gt;#REF!),A323-COUNTIFS($H$295:$H322,"&lt;&gt;CZ")&amp;$AH$5&amp;#REF!-COUNTIFS($H$295:$H324,"&lt;&gt;CZ"),IF(AND(H323="CZ",H322="CZ",H324="CZ",#REF!&lt;&gt;"CZ",#REF!&lt;&gt;"CZ",#REF!=AF322,AF323&lt;&gt;AF321,AF323&lt;&gt;#REF!),A322-COUNTIFS($H$295:$H322,"&lt;&gt;CZ")&amp;$AH$5&amp;#REF!-COUNTIFS($H$295:$H324,"&lt;&gt;CZ"),IF(AND(H323="CZ",H322="CZ",H324&lt;&gt;"CZ",#REF!&lt;&gt;"CZ",#REF!&lt;&gt;"CZ",#REF!=AF322,AF323&lt;&gt;AF321,AF323&lt;&gt;#REF!),A322-COUNTIFS($H$295:$H322,"&lt;&gt;CZ")&amp;$AH$5&amp;#REF!-COUNTIFS($H$295:$H324,"&lt;&gt;CZ"),IF(AND(H323="CZ",H322="CZ",H324&lt;&gt;"CZ",#REF!&lt;&gt;"CZ",#REF!="CZ",#REF!=AF322,AF323&lt;&gt;AF321,AF323&lt;&gt;#REF!),A322-COUNTIFS($H$295:$H322,"&lt;&gt;CZ")&amp;$AH$5&amp;#REF!-COUNTIFS($H$295:$H324,"&lt;&gt;CZ"),IF(AND(H323="CZ",H322="CZ",H324&lt;&gt;"CZ",#REF!="CZ",#REF!&lt;&gt;"CZ",#REF!=AF322,AF323&lt;&gt;AF321,AF323&lt;&gt;#REF!),A322-COUNTIFS($H$295:$H322,"&lt;&gt;CZ")&amp;$AH$5&amp;#REF!-COUNTIFS($H$295:$H324,"&lt;&gt;CZ"),IF(AND(H323="CZ",H322&lt;&gt;"CZ",H324="CZ",#REF!&lt;&gt;"CZ",#REF!&lt;&gt;"CZ",#REF!=AF322,AF323&lt;&gt;AF321,AF323&lt;&gt;#REF!),A323-COUNTIFS($H$295:$H322,"&lt;&gt;CZ")&amp;$AH$5&amp;#REF!-COUNTIFS($H$295:$H324,"&lt;&gt;CZ"),IF(AND(H323="CZ",H324&lt;&gt;"CZ",#REF!="CZ",#REF!="CZ",#REF!="CZ",AF323=#REF!,AF323&lt;&gt;AF322,AF323&lt;&gt;#REF!),A323-COUNTIFS($H$295:$H323,"&lt;&gt;CZ")&amp;$AH$5&amp;#REF!-COUNTIFS($H$295:$H324,"&lt;&gt;CZ"),IF(AND(H323="CZ",H324="CZ",#REF!&lt;&gt;"CZ",#REF!="CZ",#REF!="CZ",AF323=#REF!,AF323&lt;&gt;AF322,AF323&lt;&gt;#REF!),A323-COUNTIFS($H$295:$H323,"&lt;&gt;CZ")&amp;$AH$5&amp;#REF!-COUNTIFS($H$295:$H324,"&lt;&gt;CZ"),IF(AND(H323="CZ",H324="CZ",#REF!="CZ",#REF!&lt;&gt;"CZ",#REF!="CZ",AF323=#REF!,AF323&lt;&gt;AF322,AF323&lt;&gt;#REF!),A323-COUNTIFS($H$295:$H323,"&lt;&gt;CZ")&amp;$AH$5&amp;#REF!-COUNTIFS($H$295:$H324,"&lt;&gt;CZ"),IF(AND(H323="CZ",H324="CZ",#REF!="CZ",#REF!="CZ",#REF!&lt;&gt;"CZ",AF323=#REF!,AF323&lt;&gt;AF322,AF323&lt;&gt;#REF!),A323-COUNTIFS($H$295:$H323,"&lt;&gt;CZ")&amp;$AH$5&amp;#REF!-COUNTIFS($H$295:$H324,"&lt;&gt;CZ"),IF(AND(H323="CZ",H322&lt;&gt;"CZ",H321="CZ",H320="CZ",H324&lt;&gt;"CZ",AF324=AF320,AF323&lt;&gt;AF319,AF323&lt;&gt;#REF!),A320-COUNTIFS($H$295:$H320,"&lt;&gt;CZ")&amp;$AH$5&amp;A324-COUNTIFS($H$295:$H324,"&lt;&gt;CZ"),IF(AND(H323="CZ",H324&lt;&gt;"CZ",#REF!="CZ",#REF!="CZ",#REF!&lt;&gt;"CZ",AF323=#REF!,AF323&lt;&gt;AF322,AF323&lt;&gt;#REF!),A323-COUNTIFS($H$295:$H323,"&lt;&gt;CZ")&amp;$AH$5&amp;#REF!-COUNTIFS($H$295:$H324,"&lt;&gt;CZ"),IF(AND(H323="CZ",H324&lt;&gt;"CZ",#REF!="CZ",#REF!&lt;&gt;"CZ",#REF!="CZ",AF323=#REF!,AF323&lt;&gt;AF322,AF323&lt;&gt;#REF!),A323-COUNTIFS($H$295:$H323,"&lt;&gt;CZ")&amp;$AH$5&amp;#REF!-COUNTIFS($H$295:$H324,"&lt;&gt;CZ"),IF(AND(H323="CZ",H324&lt;&gt;"CZ",#REF!&lt;&gt;"CZ",#REF!="CZ",#REF!="CZ",AF323=#REF!,AF323&lt;&gt;AF322,AF323&lt;&gt;#REF!),A323-COUNTIFS($H$295:$H323,"&lt;&gt;CZ")&amp;$AH$5&amp;#REF!-COUNTIFS($H$295:$H324,"&lt;&gt;CZ"),IF(AND(H323="CZ",H324&lt;&gt;"CZ",#REF!&lt;&gt;"CZ",#REF!&lt;&gt;"CZ",#REF!="CZ",AF323=#REF!,AF323&lt;&gt;AF322,AF323&lt;&gt;#REF!),A323-COUNTIFS($H$295:$H323,"&lt;&gt;CZ")&amp;$AH$5&amp;#REF!-COUNTIFS($H$295:$H324,"&lt;&gt;CZ"),IF(AND(H323="CZ",H324&lt;&gt;"CZ",#REF!&lt;&gt;"CZ",#REF!="CZ",#REF!&lt;&gt;"CZ",AF323=#REF!,AF323&lt;&gt;AF322,AF323&lt;&gt;#REF!),A323-COUNTIFS($H$295:$H323,"&lt;&gt;CZ")&amp;$AH$5&amp;#REF!-COUNTIFS($H$295:$H324,"&lt;&gt;CZ"),IF(AND(H323="CZ",H324&lt;&gt;"CZ",#REF!="CZ",#REF!&lt;&gt;"CZ",#REF!&lt;&gt;"CZ",AF323=#REF!,AF323&lt;&gt;AF322,AF323&lt;&gt;#REF!),A323-COUNTIFS($H$295:$H323,"&lt;&gt;CZ")&amp;$AH$5&amp;#REF!-COUNTIFS($H$295:$H324,"&lt;&gt;CZ"),IF(AND(H323="CZ",H324="CZ",#REF!&lt;&gt;"CZ",#REF!&lt;&gt;"CZ",#REF!&lt;&gt;"CZ",AF323=#REF!,AF323&lt;&gt;AF322,AF323&lt;&gt;#REF!),A323-COUNTIFS($H$295:$H323,"&lt;&gt;CZ")&amp;$AH$5&amp;#REF!-COUNTIFS($H$295:$H324,"&lt;&gt;CZ"),IF(AND(H323="CZ",H324="CZ",#REF!="CZ",#REF!&lt;&gt;"CZ",#REF!&lt;&gt;"CZ",AF323=#REF!,AF323&lt;&gt;AF322,AF323&lt;&gt;#REF!),A323-COUNTIFS($H$295:$H323,"&lt;&gt;CZ")&amp;$AH$5&amp;#REF!-COUNTIFS($H$295:$H324,"&lt;&gt;CZ"),IF(AND(H323="CZ",H324="CZ",#REF!&lt;&gt;"CZ",#REF!="CZ",#REF!&lt;&gt;"CZ",AF323=#REF!,AF323&lt;&gt;AF322,AF323&lt;&gt;#REF!),A323-COUNTIFS($H$295:$H323,"&lt;&gt;CZ")&amp;$AH$5&amp;#REF!-COUNTIFS($H$295:$H324,"&lt;&gt;CZ"),IF(AND(H323="CZ",H324="CZ",#REF!="CZ",#REF!&lt;&gt;"CZ",#REF!&lt;&gt;"CZ",AF323=#REF!,AF323&lt;&gt;AF322,AF323&lt;&gt;#REF!),A323-COUNTIFS($H$295:$H323,"&lt;&gt;CZ")&amp;$AH$5&amp;#REF!-COUNTIFS($H$295:$H324,"&lt;&gt;CZ"),IF(AND(H323="CZ",H324="CZ",#REF!&lt;&gt;"CZ",#REF!&lt;&gt;"CZ",#REF!&lt;&gt;"CZ",AF323=#REF!,AF323&lt;&gt;AF322,AF323&lt;&gt;#REF!),#REF!-COUNTIFS($H$295:$H324,"&lt;&gt;CZ"),""))))))))))))))))))))))))))))))))))</f>
        <v>#REF!</v>
      </c>
      <c r="AL323" s="120" t="e">
        <f t="shared" si="19"/>
        <v>#REF!</v>
      </c>
    </row>
    <row r="324" spans="1:38" s="104" customFormat="1" ht="15" hidden="1" customHeight="1">
      <c r="A324" s="105">
        <f t="shared" si="20"/>
        <v>30</v>
      </c>
      <c r="B324" s="106" t="e">
        <f>IF(VLOOKUP(A324,[1]CHLAPCI!$D$216:$G$265,4,FALSE)&gt;0,VLOOKUP(A324,[1]CHLAPCI!$D$216:$G$265,4,FALSE),"")</f>
        <v>#N/A</v>
      </c>
      <c r="C324" s="107" t="str">
        <f>IF(ISNUMBER(B324),VLOOKUP(B324,[1]CHLAPCI!$G:$AB,2,FALSE),"")</f>
        <v/>
      </c>
      <c r="D324" s="107" t="str">
        <f>IF(ISNUMBER(B324),VLOOKUP(B324,[1]CHLAPCI!$G:$AB,3,FALSE),"")</f>
        <v/>
      </c>
      <c r="E324" s="106" t="str">
        <f>IF(ISNUMBER(B324),VLOOKUP(B324,[1]CHLAPCI!$G:$AB,4,FALSE),"")</f>
        <v/>
      </c>
      <c r="F324" s="108"/>
      <c r="G324" s="109" t="str">
        <f>IF(ISNUMBER(B324),VLOOKUP(B324,[1]CHLAPCI!$G:$AB,6,FALSE),"")</f>
        <v/>
      </c>
      <c r="H324" s="110" t="str">
        <f>IF(ISNUMBER(B324),VLOOKUP(B324,[1]CHLAPCI!$G:$AF,23,FALSE),"")</f>
        <v/>
      </c>
      <c r="I324" s="111"/>
      <c r="J324" s="112" t="str">
        <f t="shared" si="21"/>
        <v/>
      </c>
      <c r="K324" s="111"/>
      <c r="L324" s="112" t="str">
        <f t="shared" si="22"/>
        <v/>
      </c>
      <c r="M324" s="111"/>
      <c r="N324" s="112" t="str">
        <f t="shared" si="23"/>
        <v/>
      </c>
      <c r="O324" s="111"/>
      <c r="P324" s="112" t="str">
        <f t="shared" si="24"/>
        <v/>
      </c>
      <c r="Q324" s="111"/>
      <c r="R324" s="112" t="str">
        <f t="shared" si="25"/>
        <v/>
      </c>
      <c r="S324" s="113"/>
      <c r="T324" s="112" t="str">
        <f t="shared" si="26"/>
        <v/>
      </c>
      <c r="U324" s="111"/>
      <c r="V324" s="112" t="str">
        <f t="shared" si="27"/>
        <v/>
      </c>
      <c r="W324" s="111"/>
      <c r="X324" s="112" t="str">
        <f t="shared" si="28"/>
        <v/>
      </c>
      <c r="Y324" s="111"/>
      <c r="Z324" s="112" t="str">
        <f t="shared" si="29"/>
        <v/>
      </c>
      <c r="AA324" s="111"/>
      <c r="AB324" s="112" t="str">
        <f t="shared" si="30"/>
        <v/>
      </c>
      <c r="AC324" s="111"/>
      <c r="AD324" s="112" t="str">
        <f t="shared" si="31"/>
        <v/>
      </c>
      <c r="AE324" s="116">
        <f t="shared" si="32"/>
        <v>0</v>
      </c>
      <c r="AF324" s="117" t="str">
        <f t="shared" si="33"/>
        <v/>
      </c>
      <c r="AG324" s="118" t="str">
        <f>IF(AF324="","",IF(H324="mimo soutěž","X",IF(AND(AF324&gt;0,AF324&lt;&gt;AF323,AF324&lt;&gt;#REF!),A324,IF(AND(AF324&gt;0,AF324=AF323,AF324&lt;&gt;AF322,AF324&lt;&gt;#REF!),A323&amp;$AH$5&amp;A324,IF(AND(AF324&gt;0,AF324&lt;&gt;AF323,AF324=#REF!,AF324&lt;&gt;#REF!),A324&amp;$AH$5&amp;#REF!,IF(AND(AF324&gt;0,AF324=AF322,AF324&lt;&gt;AF321,AF324&lt;&gt;#REF!),A322&amp;$AH$5&amp;A324,IF(AND(AF324&gt;0,AF324=AF323,AF324&lt;&gt;AF322,AF324=#REF!,AF324&lt;&gt;#REF!),A323&amp;$AH$5&amp;#REF!,IF(AND(AF324&gt;0,AF324&lt;&gt;AF323,AF324=#REF!,AF324&lt;&gt;#REF!),A324&amp;$AH$5&amp;#REF!,IF(AND(AF324&gt;0,AF324=AF321,AF324&lt;&gt;AF320,AF324&lt;&gt;#REF!),A321&amp;$AH$5&amp;A324,IF(AND(AF324&gt;0,AF324=AF322,AF324&lt;&gt;AF321,AF324=#REF!,AF324&lt;&gt;#REF!),A322&amp;$AH$5&amp;#REF!,IF(AND(AF324&gt;0,AF324=AF323,AF324&lt;&gt;AF322,AF324=#REF!,AF324&lt;&gt;#REF!),A323&amp;$AH$5&amp;#REF!,IF(AND(AF324&gt;0,AF324&lt;&gt;AF323,AF324=#REF!,AF324&lt;&gt;#REF!),A324&amp;$AH$5&amp;#REF!,IF(AND(AF324&gt;0,AF324=AF320,AF324&lt;&gt;AF319,AF324&lt;&gt;#REF!),A320&amp;$AH$5&amp;A324,IF(AND(AF324&gt;0,AF324=AF321,AF324&lt;&gt;AF320,AF324=#REF!,AF324&lt;&gt;#REF!),A321&amp;$AH$5&amp;#REF!,IF(AND(AF324&gt;0,AF324=AF322,AF324&lt;&gt;AF321,AF324=#REF!,AF324&lt;&gt;#REF!),A322&amp;$AH$5&amp;#REF!,IF(AND(AF324&gt;0,AF324=AF323,AF324&lt;&gt;AF322,AF324=#REF!,AF324&lt;&gt;#REF!),A323&amp;$AH$5&amp;#REF!,IF(AND(AF324&gt;0,AF324&lt;&gt;AF323,AF324=#REF!,AF324&lt;&gt;#REF!),A324&amp;$AH$5&amp;#REF!,"")))))))))))))))))</f>
        <v/>
      </c>
      <c r="AH324" s="100" t="str">
        <f t="shared" ca="1" si="18"/>
        <v/>
      </c>
      <c r="AI324" s="119" t="str">
        <f>IF(H324="","",IF(H324&lt;&gt;"CZ","NE",IF(AND(H324="CZ",AF323&lt;&gt;AF324,AF324&lt;&gt;#REF!),A324-COUNTIF($H$295:$H324,"&lt;&gt;CZ"),IF(AND(H324="CZ",H323="CZ",AF324=AF323,AF324&lt;&gt;AF322,AF324&lt;&gt;#REF!),A323-COUNTIF($H$295:$H324,"&lt;&gt;CZ")&amp;$AH$5&amp;A324-COUNTIF($H$295:$H324,"&lt;&gt;CZ"),IF(AND(H324="CZ",#REF!="CZ",AF324&lt;&gt;AF323,AF324=#REF!,AF324&lt;&gt;#REF!),A324-COUNTIF($H$295:$H324,"&lt;&gt;CZ")&amp;$AH$5&amp;#REF!-COUNTIF($H$295:$H324,"&lt;&gt;CZ"),IF(AND(H324="CZ",H323="CZ",H322="CZ",AF324=AF322,AF324&lt;&gt;AF321,AF324&lt;&gt;#REF!),A322-COUNTIF($H$295:$H324,"&lt;&gt;CZ")&amp;$AH$5&amp;A324-COUNTIF($H$295:$H324,"&lt;&gt;CZ"),IF(AND(H324="CZ",H323="CZ",#REF!="CZ",#REF!=AF323,AF324&lt;&gt;AF322,AF324&lt;&gt;#REF!),A323-COUNTIF($H$295:$H323,"&lt;&gt;CZ")&amp;$AH$5&amp;#REF!-COUNTIF($H$295:$H324,"&lt;&gt;CZ"),IF(AND(H324="CZ",#REF!="CZ",#REF!="CZ",AF324&lt;&gt;AF323,AF324=#REF!,AF324&lt;&gt;#REF!),A324-COUNTIF($H$295:$H324,"&lt;&gt;CZ")&amp;$AH$5&amp;#REF!-COUNTIF($H$295:$H324,"&lt;&gt;CZ"),IF(AND(H324="CZ",H323="CZ",H322="CZ",H321="CZ",AF324=AF321,AF324&lt;&gt;AF320,AF324&lt;&gt;#REF!),A321-COUNTIF($H$295:$H321,"&lt;&gt;CZ")&amp;$AH$5&amp;A324-COUNTIF($H$295:$H324,"&lt;&gt;CZ"),IF(AND(H324="CZ",H323="CZ",H322="CZ",#REF!="CZ",#REF!=AF322,AF324&lt;&gt;AF321,AF324&lt;&gt;#REF!),A322-COUNTIF($H$295:$H322,"&lt;&gt;CZ")&amp;$AH$5&amp;#REF!-COUNTIF($H$295:$H324,"&lt;&gt;CZ"),IF(AND(H324="CZ",H323="CZ",#REF!="CZ",#REF!="CZ",#REF!=AF323,AF324&lt;&gt;AF322,AF324&lt;&gt;#REF!),A323-COUNTIF($H$295:$H323,"&lt;&gt;CZ")&amp;$AH$5&amp;#REF!-COUNTIF($H$295:$H324,"&lt;&gt;CZ"),IF(AND(H324="CZ",#REF!="CZ",#REF!="CZ",#REF!="CZ",AF324&lt;&gt;AF323,AF324=#REF!,AF324&lt;&gt;#REF!),A324-COUNTIF($H$295:$H324,"&lt;&gt;CZ")&amp;$AH$5&amp;#REF!-COUNTIF($H$295:$H324,"&lt;&gt;CZ"),IF(AND(H324="CZ",H323="CZ",H322="CZ",H321="CZ",H320="CZ",AF324=AF320,AF324&lt;&gt;AF319,AF324&lt;&gt;#REF!),A320-COUNTIF($H$295:$H320,"&lt;&gt;CZ")&amp;$AH$5&amp;A324-COUNTIF($H$295:$H324,"&lt;&gt;CZ"),IF(AND(H324="CZ",H323="CZ",H322="CZ",H321="CZ",#REF!="CZ",#REF!=AF321,AF324&lt;&gt;AF320,AF324&lt;&gt;#REF!),A321-COUNTIF($H$295:$H321,"&lt;&gt;CZ")&amp;$AH$5&amp;#REF!-COUNTIF($H$295:$H324,"&lt;&gt;CZ"),IF(AND(H324="CZ",H323="CZ",H322="CZ",#REF!="CZ",#REF!="CZ",#REF!=AF322,AF324&lt;&gt;AF321,AF324&lt;&gt;#REF!),A322-COUNTIF($H$295:$H322,"&lt;&gt;CZ")&amp;$AH$5&amp;#REF!-COUNTIF($H$295:$H324,"&lt;&gt;CZ"),IF(AND(H324="CZ",H323="CZ",#REF!="CZ",#REF!="CZ",#REF!="CZ",#REF!=AF323,AF324&lt;&gt;AF322,AF324&lt;&gt;#REF!),A323-COUNTIF($H$295:$H323,"&lt;&gt;CZ")&amp;$AH$5&amp;#REF!-COUNTIF($H$295:$H324,"&lt;&gt;CZ"),IF(AND(H324="CZ",#REF!="CZ",#REF!="CZ",#REF!="CZ",#REF!="CZ",AF324&lt;&gt;AF323,AF324=#REF!,AF324&lt;&gt;#REF!),A324-COUNTIF($H$295:$H324,"&lt;&gt;CZ")&amp;$AH$5&amp;#REF!-COUNTIF($H$295:$H324,"&lt;&gt;CZ"),IF(AND(H324="CZ",H323&lt;&gt;"CZ",AF324=AF323,AF324&lt;&gt;AF322,AF324&lt;&gt;#REF!),A324-COUNTIF($H$295:$H324,"&lt;&gt;CZ"),IF(AND(H324="CZ",#REF!&lt;&gt;"CZ",AF324&lt;&gt;AF323,AF324=#REF!,AF324&lt;&gt;#REF!),A324-COUNTIF($H$295:$H324,"&lt;&gt;CZ"),IF(AND(H324="CZ",H323&lt;&gt;"CZ",H322="CZ",AF324=AF322,AF324&lt;&gt;AF321,AF324&lt;&gt;#REF!),A322-COUNTIF($H$295:$H322,"&lt;&gt;CZ")&amp;$AH$5&amp;A324-COUNTIF($H$295:$H324,"&lt;&gt;CZ"),IF(AND(H324="CZ",H323="CZ",H322&lt;&gt;"CZ",AF324=AF322,AF324&lt;&gt;AF321,AF324&lt;&gt;#REF!),A323-COUNTIF($H$295:$H322,"&lt;&gt;CZ")&amp;$AH$5&amp;A324-COUNTIF($H$295:$H324,"&lt;&gt;CZ"),IF(AND(H324="CZ",H323&lt;&gt;"CZ",H322&lt;&gt;"CZ",AF324=AF322,AF324&lt;&gt;AF321,AF324&lt;&gt;#REF!),A324-COUNTIF($H$295:$H324,"&lt;&gt;CZ"),IF(AND(H324="CZ",H323&lt;&gt;"CZ",#REF!="CZ",AF324=AF323,AF324&lt;&gt;AF322,AF324=#REF!,AF324&lt;&gt;#REF!),A324-COUNTIF($H$295:$H323,"&lt;&gt;CZ")&amp;$AH$5&amp;#REF!-COUNTIF($H$295:$H324,"&lt;&gt;CZ"),IF(AND(H324="CZ",H323="CZ",#REF!&lt;&gt;"CZ",#REF!=AF323,AF324&lt;&gt;AF322,AF324&lt;&gt;#REF!),A323-COUNTIF($H$295:$H323,"&lt;&gt;CZ")&amp;$AH$5&amp;#REF!-COUNTIF($H$295:$H324,"&lt;&gt;CZ"),IF(AND(H324="CZ",H323&lt;&gt;"CZ",#REF!&lt;&gt;"CZ",#REF!=AF323,AF324&lt;&gt;AF322,AF324&lt;&gt;#REF!),A324-COUNTIF($H$295:$H323,"&lt;&gt;CZ"),IF(AND(H324="CZ",#REF!&lt;&gt;"CZ",#REF!="CZ",AF324&lt;&gt;AF323,AF324=#REF!,AF324&lt;&gt;#REF!),A324-COUNTIF($H$295:$H324,"&lt;&gt;CZ")&amp;$AH$5&amp;#REF!-COUNTIF($H$295:$H324,"&lt;&gt;CZ"),IF(AND(H324="CZ",#REF!="CZ",#REF!&lt;&gt;"CZ",AF324&lt;&gt;AF323,AF324=#REF!,AF324&lt;&gt;#REF!),A324-COUNTIF($H$295:$H324,"&lt;&gt;CZ")&amp;$AH$5&amp;#REF!-COUNTIF($H$295:$H324,"&lt;&gt;CZ"),IF(AND(H324="CZ",#REF!&lt;&gt;"CZ",#REF!&lt;&gt;"CZ",AF324&gt;0,AF324&lt;&gt;AF323,AF324=#REF!,AF324&lt;&gt;#REF!),A324-COUNTIF($H$295:$H324,"&lt;&gt;CZ"),IF(AND(H324="CZ",H323&lt;&gt;"CZ",H322="CZ",H321="CZ",AF324=AF321,AF324&lt;&gt;AF320,AF324&lt;&gt;#REF!),A321-COUNTIF($H$295:$H321,"&lt;&gt;CZ")&amp;$AH$5&amp;A324-COUNTIF($H$295:$H324,"&lt;&gt;CZ"),IF(AND(H324="CZ",H323="CZ",H322&lt;&gt;"CZ",H321="CZ",AF324=AF321,AF324&lt;&gt;AF320,AF324&lt;&gt;#REF!),A321-COUNTIF($H$295:$H321,"&lt;&gt;CZ")&amp;$AH$5&amp;A324-COUNTIF($H$295:$H324,"&lt;&gt;CZ"),IF(AND(H324="CZ",H323="CZ",H322="CZ",H321&lt;&gt;"CZ",AF324=AF321,AF324&lt;&gt;AF320,AF324&lt;&gt;#REF!),A322-COUNTIF($H$295:$H321,"&lt;&gt;CZ")&amp;$AH$5&amp;A324-COUNTIF($H$295:$H324,"&lt;&gt;CZ"),IF(AND(H324="CZ",H323&lt;&gt;"CZ",H322&lt;&gt;"CZ",H321="CZ",AF324=AF321,AF324&lt;&gt;AF320,AF324&lt;&gt;#REF!),A321-COUNTIF($H$295:$H321,"&lt;&gt;CZ")&amp;$AH$5&amp;A324-COUNTIF($H$295:$H324,"&lt;&gt;CZ"),IF(AND(H324="CZ",H323&lt;&gt;"CZ",H322="CZ",H321&lt;&gt;"CZ",AF324=AF321,AF324&lt;&gt;AF320,AF324&lt;&gt;#REF!),A322-COUNTIF($H$295:$H321,"&lt;&gt;CZ")&amp;$AH$5&amp;A324-COUNTIF($H$295:$H324,"&lt;&gt;CZ"),IF(AND(H324="CZ",H323="CZ",H322&lt;&gt;"CZ",H321&lt;&gt;"CZ",AF324=AF321,AF324&lt;&gt;AF320,AF324&lt;&gt;#REF!),A322-COUNTIF($H$295:$H321,"&lt;&gt;CZ")&amp;$AH$5&amp;A324-COUNTIF($H$295:$H324,"&lt;&gt;CZ"),IF(AND(H324="CZ",H323&lt;&gt;"CZ",H322&lt;&gt;"CZ",H321&lt;&gt;"CZ",AF324=AF321,AF324&lt;&gt;AF320,AF324&lt;&gt;#REF!),A324-COUNTIF($H$295:$H324,"&lt;&gt;CZ"),IF(AND(H324="CZ",H323="CZ",H322&lt;&gt;"CZ",#REF!="CZ",AF324=AF322,AF324&lt;&gt;AF321,AF324=#REF!,AF324&lt;&gt;#REF!),A323-COUNTIF($H$295:$H322,"&lt;&gt;CZ")&amp;$AH$5&amp;#REF!-COUNTIF($H$295:$H324,"&lt;&gt;CZ"),IF(AND(H324="CZ",H323="CZ",H322="CZ",#REF!&lt;&gt;"CZ",AF324=AF322,AF324&lt;&gt;AF321,AF324=#REF!,AF324&lt;&gt;#REF!),A322-COUNTIF($H$295:$H322,"&lt;&gt;CZ")&amp;$AH$5&amp;#REF!-COUNTIF($H$295:$H324,"&lt;&gt;CZ"),IF(AND(H324="CZ",H323&lt;&gt;"CZ",H322&lt;&gt;"CZ",#REF!="CZ",AF324=AF322,AF324&lt;&gt;AF321,AF324=#REF!,AF324&lt;&gt;#REF!),A323-COUNTIF($H$295:$H322,"&lt;&gt;CZ")&amp;$AH$5&amp;#REF!-COUNTIF($H$295:$H324,"&lt;&gt;CZ"),IF(AND(H324="CZ",H323&lt;&gt;"CZ",H322="CZ",#REF!="CZ",AF324=AF322,AF324&lt;&gt;AF321,AF324=#REF!,AF324&lt;&gt;#REF!),A322-COUNTIF($H$295:$H322,"&lt;&gt;CZ")&amp;$AH$5&amp;#REF!-COUNTIF($H$295:$H324,"&lt;&gt;CZ"),IF(AND(H324="CZ",H323&lt;&gt;"CZ",H322="CZ",#REF!&lt;&gt;"CZ",AF324=AF322,AF324&lt;&gt;AF321,AF324=#REF!,AF324&lt;&gt;#REF!),A322-COUNTIF($H$295:$H322,"&lt;&gt;CZ")&amp;$AH$5&amp;#REF!-COUNTIF($H$295:$H324,"&lt;&gt;CZ"),IF(AND(H324="CZ",H323="CZ",H322&lt;&gt;"CZ",#REF!&lt;&gt;"CZ",#REF!=AF322,AF324&lt;&gt;AF321,AF324&lt;&gt;#REF!),A323-COUNTIF($H$295:$H322,"&lt;&gt;CZ")&amp;$AH$5&amp;#REF!-COUNTIF($H$295:$H324,"&lt;&gt;CZ"),IF(AND(H324="CZ",H323&lt;&gt;"CZ",H322&lt;&gt;"CZ",#REF!&lt;&gt;"CZ",#REF!=AF322,AF324&lt;&gt;AF321,AF324&lt;&gt;#REF!),A323-COUNTIF($H$295:$H322,"&lt;&gt;CZ"),IF(AND(H324="CZ",H323&lt;&gt;"CZ",#REF!="CZ",#REF!="CZ",#REF!=AF323,AF324&lt;&gt;AF322,AF324&lt;&gt;#REF!),A324-COUNTIF($H$295:$H323,"&lt;&gt;CZ")&amp;$AH$5&amp;#REF!-COUNTIF($H$295:$H324,"&lt;&gt;CZ"),IF(AND(H324="CZ",H323="CZ",#REF!&lt;&gt;"CZ",#REF!="CZ",#REF!=AF323,AF324&lt;&gt;AF322,AF324&lt;&gt;#REF!),A323-COUNTIF($H$295:$H323,"&lt;&gt;CZ")&amp;$AH$5&amp;#REF!-COUNTIF($H$295:$H324,"&lt;&gt;CZ"),IF(AND(H324="CZ",H323="CZ",#REF!="CZ",#REF!&lt;&gt;"CZ",#REF!=AF323,AF324&lt;&gt;AF322,AF324&lt;&gt;#REF!),A323-COUNTIF($H$295:$H323,"&lt;&gt;CZ")&amp;$AH$5&amp;#REF!-COUNTIF($H$295:$H324,"&lt;&gt;CZ"),IF(AND(H324="CZ",H323&lt;&gt;"CZ",#REF!&lt;&gt;"CZ",#REF!="CZ",#REF!=AF323,AF324&lt;&gt;AF322,AF324&lt;&gt;#REF!),A324-COUNTIF($H$295:$H323,"&lt;&gt;CZ")&amp;$AH$5&amp;#REF!-COUNTIF($H$295:$H324,"&lt;&gt;CZ"),IF(AND(H324="CZ",H323&lt;&gt;"CZ",#REF!="CZ",#REF!&lt;&gt;"CZ",#REF!=AF323,AF324&lt;&gt;AF322,AF324&lt;&gt;#REF!),A324-COUNTIF($H$295:$H323,"&lt;&gt;CZ")&amp;$AH$5&amp;#REF!-COUNTIF($H$295:$H324,"&lt;&gt;CZ"),IF(AND(H324="CZ",H323="CZ",#REF!&lt;&gt;"CZ",#REF!&lt;&gt;"CZ",#REF!=AF323,AF324&lt;&gt;AF322,AF324&lt;&gt;#REF!),A323-COUNTIF($H$295:$H323,"&lt;&gt;CZ")&amp;$AH$5&amp;#REF!-COUNTIF($H$295:$H324,"&lt;&gt;CZ"),IF(AND(H324="CZ",H323&lt;&gt;"CZ",#REF!&lt;&gt;"CZ",#REF!&lt;&gt;"CZ",#REF!=AF323,AF324&lt;&gt;AF322,AF324&lt;&gt;#REF!),A324-COUNTIF($H$295:$H323,"&lt;&gt;CZ"),IF(AND(H324="CZ",#REF!="CZ",#REF!="CZ",#REF!&lt;&gt;"CZ",AF324&lt;&gt;AF323,AF324=#REF!,AF324&lt;&gt;#REF!),A324-COUNTIF($H$295:$H324,"&lt;&gt;CZ")&amp;$AH$5&amp;#REF!-COUNTIF($H$295:$H324,"&lt;&gt;CZ"),IF(AND(H324="CZ",#REF!="CZ",#REF!&lt;&gt;"CZ",#REF!="CZ",AF324&lt;&gt;AF323,AF324=#REF!,AF324&lt;&gt;#REF!),A324-COUNTIF($H$295:$H324,"&lt;&gt;CZ")&amp;$AH$5&amp;#REF!-COUNTIF($H$295:$H324,"&lt;&gt;CZ"),IF(AND(H324="CZ",#REF!&lt;&gt;"CZ",#REF!="CZ",#REF!="CZ",AF324&lt;&gt;AF323,AF324=#REF!,AF324&lt;&gt;#REF!),A324-COUNTIF($H$295:$H324,"&lt;&gt;CZ")&amp;$AH$5&amp;#REF!-COUNTIF($H$295:$H324,"&lt;&gt;CZ"),IF(AND(H324="CZ",#REF!&lt;&gt;"CZ",#REF!&lt;&gt;"CZ",#REF!="CZ",AF324&lt;&gt;AF323,AF324=#REF!,AF324&lt;&gt;#REF!),A324-COUNTIF($H$295:$H324,"&lt;&gt;CZ")&amp;$AH$5&amp;#REF!-COUNTIF($H$295:$H324,"&lt;&gt;CZ"),"")))))))))))))))))))))))))))))))))))))))))))))))))))))</f>
        <v/>
      </c>
      <c r="AJ324" s="102" t="e">
        <f>IF(AI324&lt;&gt;"","",IF(AND(H324="CZ",#REF!&lt;&gt;"CZ",#REF!="CZ",#REF!&lt;&gt;"CZ",AF324&lt;&gt;AF323,AF324=#REF!,AF324&lt;&gt;#REF!),A324-COUNTIF($H$295:$H324,"&lt;&gt;CZ")&amp;$AH$5&amp;#REF!-COUNTIF($H$295:$H324,"&lt;&gt;CZ"),IF(AND(H324="CZ",#REF!="CZ",#REF!&lt;&gt;"CZ",#REF!&lt;&gt;"CZ",AF324&lt;&gt;AF323,AF324=#REF!,AF324&lt;&gt;#REF!),A324-COUNTIF($H$295:$H324,"&lt;&gt;CZ")&amp;$AH$5&amp;#REF!-COUNTIF($H$295:$H324,"&lt;&gt;CZ"),IF(AND(H324="CZ",#REF!&lt;&gt;"CZ",#REF!&lt;&gt;"CZ",#REF!&lt;&gt;"CZ",AF324&lt;&gt;AF323,AF324=#REF!,AF324&lt;&gt;#REF!),A324-COUNTIF($H$295:$H324,"&lt;&gt;CZ"),IF(AND(H324="CZ",H323&lt;&gt;"CZ",H322="CZ",H321="CZ",H320="CZ",AF324=AF320,AF324&lt;&gt;AF319,AF324&lt;&gt;#REF!),A320-COUNTIFS($H$295:$H320,"&lt;&gt;CZ")&amp;$AH$5&amp;A324-COUNTIFS($H$295:$H324,"&lt;&gt;CZ"),IF(AND(H324="CZ",H323="CZ",H322&lt;&gt;"CZ",H321="CZ",H320="CZ",AF324=AF320,AF324&lt;&gt;AF319,AF324&lt;&gt;#REF!),A320-COUNTIFS($H$295:$H320,"&lt;&gt;CZ")&amp;$AH$5&amp;A324-COUNTIFS($H$295:$H324,"&lt;&gt;CZ"),IF(AND(H324="CZ",H323="CZ",H322="CZ",H321&lt;&gt;"CZ",H320="CZ",AF324=AF320,AF324&lt;&gt;AF319,AF324&lt;&gt;#REF!),A320-COUNTIFS($H$295:$H320,"&lt;&gt;CZ")&amp;$AH$5&amp;A324-COUNTIFS($H$295:$H324,"&lt;&gt;CZ"),IF(AND(H324="CZ",H323="CZ",H322="CZ",H321="CZ",H320&lt;&gt;"CZ",AF324=AF320,AF324&lt;&gt;AF319,AF324&lt;&gt;#REF!),A321-COUNTIFS($H$295:$H320,"&lt;&gt;CZ")&amp;$AH$5&amp;A324-COUNTIFS($H$295:$H324,"&lt;&gt;CZ"),IF(AND(H324="CZ",H323&lt;&gt;"CZ",H322="CZ",H321="CZ",H320&lt;&gt;"CZ",AF324=AF320,AF324&lt;&gt;AF319,AF324&lt;&gt;#REF!),A321-COUNTIFS($H$295:$H320,"&lt;&gt;CZ")&amp;$AH$5&amp;A324-COUNTIFS($H$295:$H324,"&lt;&gt;CZ"),IF(AND(H324="CZ",H323&lt;&gt;"CZ",H322="CZ",H321&lt;&gt;"CZ",H320="CZ",AF324=AF320,AF324&lt;&gt;AF319,AF324&lt;&gt;#REF!),A320-COUNTIFS($H$295:$H320,"&lt;&gt;CZ")&amp;$AH$5&amp;A324-COUNTIFS($H$295:$H324,"&lt;&gt;CZ"),IF(AND(H324="CZ",H323&lt;&gt;"CZ",H322&lt;&gt;"CZ",H321="CZ",H320="CZ",AF324=AF320,AF324&lt;&gt;AF319,AF324&lt;&gt;#REF!),A320-COUNTIFS($H$295:$H320,"&lt;&gt;CZ")&amp;$AH$5&amp;A324-COUNTIFS($H$295:$H324,"&lt;&gt;CZ"),IF(AND(H324="CZ",H323&lt;&gt;"CZ",H322&lt;&gt;"CZ",H321&lt;&gt;"CZ",H320="CZ",AF324=AF320,AF324&lt;&gt;AF319,AF324&lt;&gt;#REF!),A320-COUNTIFS($H$295:$H320,"&lt;&gt;CZ")&amp;$AH$5&amp;A324-COUNTIFS($H$295:$H324,"&lt;&gt;CZ"),IF(AND(H324="CZ",H323&lt;&gt;"CZ",H322&lt;&gt;"CZ",H321="CZ",H320&lt;&gt;"CZ",AF324=AF320,AF324&lt;&gt;AF319,AF324&lt;&gt;#REF!),A321-COUNTIFS($H$295:$H320,"&lt;&gt;CZ")&amp;$AH$5&amp;A324-COUNTIFS($H$295:$H324,"&lt;&gt;CZ"),IF(AND(H324="CZ",H323&lt;&gt;"CZ",H322="CZ",H321&lt;&gt;"CZ",H320&lt;&gt;"CZ",AF324=AF320,AF324&lt;&gt;AF319,AF324&lt;&gt;#REF!),A321-COUNTIFS($H$295:$H320,"&lt;&gt;CZ")&amp;$AH$5&amp;A324-COUNTIFS($H$295:$H324,"&lt;&gt;CZ"),IF(AND(H324="CZ",H323="CZ",H322&lt;&gt;"CZ",H321&lt;&gt;"CZ",H320&lt;&gt;"CZ",AF324=AF320,AF324&lt;&gt;AF319,AF324&lt;&gt;#REF!),A321-COUNTIFS($H$295:$H320,"&lt;&gt;CZ")&amp;$AH$5&amp;A324-COUNTIFS($H$295:$H324,"&lt;&gt;CZ"),IF(AND(H324="CZ",H323="CZ",H322&lt;&gt;"CZ",H321&lt;&gt;"CZ",H320="CZ",AF324=AF320,AF324&lt;&gt;AF319,AF324&lt;&gt;#REF!),A320-COUNTIFS($H$295:$H320,"&lt;&gt;CZ")&amp;$AH$5&amp;A324-COUNTIFS($H$295:$H324,"&lt;&gt;CZ"),IF(AND(H324="CZ",H323="CZ",H322&lt;&gt;"CZ",H321="CZ",H320&lt;&gt;"CZ",AF324=AF320,AF324&lt;&gt;AF319,AF324&lt;&gt;#REF!),A321-COUNTIFS($H$295:$H320,"&lt;&gt;CZ")&amp;$AH$5&amp;A324-COUNTIFS($H$295:$H324,"&lt;&gt;CZ"),IF(AND(H324="CZ",H323="CZ",H322="CZ",H321&lt;&gt;"CZ",H320&lt;&gt;"CZ",AF324=AF320,AF324&lt;&gt;AF319,AF324&lt;&gt;#REF!),A321-COUNTIFS($H$295:$H320,"&lt;&gt;CZ")&amp;$AH$5&amp;A324-COUNTIFS($H$295:$H324,"&lt;&gt;CZ"),IF(AND(H324="CZ",H323&lt;&gt;"CZ",H322&lt;&gt;"CZ",H321&lt;&gt;"CZ",H320&lt;&gt;"CZ",AF324=AF320,AF324&lt;&gt;AF319,AF324&lt;&gt;#REF!),A321-COUNTIFS($H$295:$H320,"&lt;&gt;CZ"),IF(AND(H324="CZ",H323&lt;&gt;"CZ",H322="CZ",H321="CZ",#REF!="CZ",#REF!=AF321,AF324&lt;&gt;AF320,AF324&lt;&gt;#REF!),A321-COUNTIFS($H$295:$H321,"&lt;&gt;CZ")&amp;$AH$5&amp;#REF!-COUNTIFS($H$295:$H324,"&lt;&gt;CZ"),IF(AND(H324="CZ",H323="CZ",H322&lt;&gt;"CZ",H321="CZ",#REF!="CZ",#REF!=AF321,AF324&lt;&gt;AF320,AF324&lt;&gt;#REF!),A321-COUNTIFS($H$295:$H321,"&lt;&gt;CZ")&amp;$AH$5&amp;#REF!-COUNTIFS($H$295:$H324,"&lt;&gt;CZ"),IF(AND(H324="CZ",H323="CZ",H322="CZ",H321&lt;&gt;"CZ",#REF!="CZ",#REF!=AF321,AF324&lt;&gt;AF320,AF324&lt;&gt;#REF!),A322-COUNTIFS($H$295:$H321,"&lt;&gt;CZ")&amp;$AH$5&amp;#REF!-COUNTIFS($H$295:$H324,"&lt;&gt;CZ"),IF(AND(H324="CZ",H323="CZ",H322="CZ",H321="CZ",#REF!&lt;&gt;"CZ",#REF!=AF321,AF324&lt;&gt;AF320,AF324&lt;&gt;#REF!),A321-COUNTIFS($H$295:$H321,"&lt;&gt;CZ")&amp;$AH$5&amp;#REF!-COUNTIFS($H$295:$H324,"&lt;&gt;CZ"),IF(AND(H324="CZ",H323&lt;&gt;"CZ",H322="CZ",H321="CZ",#REF!&lt;&gt;"CZ",#REF!=AF321,AF324&lt;&gt;AF320,AF324&lt;&gt;#REF!),A321-COUNTIFS($H$295:$H321,"&lt;&gt;CZ")&amp;$AH$5&amp;#REF!-COUNTIFS($H$295:$H324,"&lt;&gt;CZ"),IF(AND(H324="CZ",H323&lt;&gt;"CZ",H322="CZ",H321&lt;&gt;"CZ",#REF!="CZ",#REF!=AF321,AF324&lt;&gt;AF320,AF324&lt;&gt;#REF!),A322-COUNTIFS($H$295:$H321,"&lt;&gt;CZ")&amp;$AH$5&amp;#REF!-COUNTIFS($H$295:$H324,"&lt;&gt;CZ"),IF(AND(H324="CZ",H323&lt;&gt;"CZ",H322&lt;&gt;"CZ",H321="CZ",#REF!="CZ",#REF!=AF321,AF324&lt;&gt;AF320,AF324&lt;&gt;#REF!),A321-COUNTIFS($H$295:$H321,"&lt;&gt;CZ")&amp;$AH$5&amp;#REF!-COUNTIFS($H$295:$H324,"&lt;&gt;CZ"),IF(AND(H324="CZ",H323&lt;&gt;"CZ",H322&lt;&gt;"CZ",H321&lt;&gt;"CZ",#REF!="CZ",#REF!=AF321,AF324&lt;&gt;AF320,AF324&lt;&gt;#REF!),A322-COUNTIFS($H$295:$H321,"&lt;&gt;CZ")&amp;$AH$5&amp;#REF!-COUNTIFS($H$295:$H324,"&lt;&gt;CZ"),IF(AND(H324="CZ",H323&lt;&gt;"CZ",H322&lt;&gt;"CZ",H321="CZ",#REF!&lt;&gt;"CZ",#REF!=AF321,AF324&lt;&gt;AF320,AF324&lt;&gt;#REF!),A321-COUNTIFS($H$295:$H321,"&lt;&gt;CZ")&amp;$AH$5&amp;#REF!-COUNTIFS($H$295:$H324,"&lt;&gt;CZ"),IF(AND(H324="CZ",H323&lt;&gt;"CZ",H322="CZ",H321&lt;&gt;"CZ",#REF!&lt;&gt;"CZ",#REF!=AF321,AF324&lt;&gt;AF320,AF324&lt;&gt;#REF!),A322-COUNTIFS($H$295:$H321,"&lt;&gt;CZ")&amp;$AH$5&amp;#REF!-COUNTIFS($H$295:$H324,"&lt;&gt;CZ"),IF(AND(H324="CZ",H323="CZ",H322&lt;&gt;"CZ",H321&lt;&gt;"CZ",#REF!&lt;&gt;"CZ",#REF!=AF321,AF324&lt;&gt;AF320,AF324&lt;&gt;#REF!),A322-COUNTIFS($H$295:$H321,"&lt;&gt;CZ")&amp;$AH$5&amp;#REF!-COUNTIFS($H$295:$H324,"&lt;&gt;CZ"),IF(AND(H324="CZ",H323="CZ",H322&lt;&gt;"CZ",H321&lt;&gt;"CZ",#REF!="CZ",#REF!=AF321,AF324&lt;&gt;AF320,AF324&lt;&gt;#REF!),A322-COUNTIFS($H$295:$H321,"&lt;&gt;CZ")&amp;$AH$5&amp;#REF!-COUNTIFS($H$295:$H324,"&lt;&gt;CZ"),IF(AND(H324="CZ",H323="CZ",H322&lt;&gt;"CZ",H321="CZ",#REF!&lt;&gt;"CZ",#REF!=AF321,AF324&lt;&gt;AF320,AF324&lt;&gt;#REF!),A321-COUNTIFS($H$295:$H321,"&lt;&gt;CZ")&amp;$AH$5&amp;#REF!-COUNTIFS($H$295:$H324,"&lt;&gt;CZ"),IF(AND(H324="CZ",H323="CZ",H322="CZ",H321&lt;&gt;"CZ",#REF!&lt;&gt;"CZ",#REF!=AF321,AF324&lt;&gt;AF320,AF324&lt;&gt;#REF!),A322-COUNTIFS($H$295:$H321,"&lt;&gt;CZ")&amp;$AH$5&amp;#REF!-COUNTIFS($H$295:$H324,"&lt;&gt;CZ"),IF(AND(H324="CZ",H323&lt;&gt;"CZ",H322&lt;&gt;"CZ",H321&lt;&gt;"CZ",#REF!&lt;&gt;"CZ",#REF!=AF321,AF324&lt;&gt;AF320,AF324&lt;&gt;#REF!),A322-COUNTIFS($H$295:$H321,"&lt;&gt;CZ"),IF(AND(H324="CZ",H323&lt;&gt;"CZ",H322="CZ",#REF!="CZ",#REF!="CZ",#REF!=AF322,AF324&lt;&gt;AF321,AF324&lt;&gt;#REF!),A322-COUNTIFS($H$295:$H322,"&lt;&gt;CZ")&amp;$AH$5&amp;#REF!-COUNTIFS($H$295:$H324,"&lt;&gt;CZ"),IF(AND(H324="CZ",H323="CZ",H322&lt;&gt;"CZ",#REF!="CZ",#REF!="CZ",#REF!=AF322,AF324&lt;&gt;AF321,AF324&lt;&gt;#REF!),A323-COUNTIFS($H$295:$H322,"&lt;&gt;CZ")&amp;$AH$5&amp;#REF!-COUNTIFS($H$295:$H324,"&lt;&gt;CZ"),IF(AND(H324="CZ",H323="CZ",H322="CZ",#REF!&lt;&gt;"CZ",#REF!="CZ",#REF!=AF322,AF324&lt;&gt;AF321,AF324&lt;&gt;#REF!),A322-COUNTIFS($H$295:$H322,"&lt;&gt;CZ")&amp;$AH$5&amp;#REF!-COUNTIFS($H$295:$H324,"&lt;&gt;CZ"),IF(AND(H324="CZ",H323="CZ",H322="CZ",#REF!="CZ",#REF!&lt;&gt;"CZ",#REF!=AF322,AF324&lt;&gt;AF321,AF324&lt;&gt;#REF!),A322-COUNTIFS($H$295:$H322,"&lt;&gt;CZ")&amp;$AH$5&amp;#REF!-COUNTIFS($H$295:$H324,"&lt;&gt;CZ"),IF(AND(H324="CZ",H323&lt;&gt;"CZ",H322="CZ",#REF!="CZ",#REF!&lt;&gt;"CZ",#REF!=AF322,AF324&lt;&gt;AF321,AF324&lt;&gt;#REF!),A322-COUNTIFS($H$295:$H322,"&lt;&gt;CZ")&amp;$AH$5&amp;#REF!-COUNTIFS($H$295:$H324,"&lt;&gt;CZ"),IF(AND(H324="CZ",H323&lt;&gt;"CZ",H322="CZ",#REF!&lt;&gt;"CZ",#REF!="CZ",#REF!=AF322,AF324&lt;&gt;AF321,AF324&lt;&gt;#REF!),A322-COUNTIFS($H$295:$H322,"&lt;&gt;CZ")&amp;$AH$5&amp;#REF!-COUNTIFS($H$295:$H324,"&lt;&gt;CZ"),IF(AND(H324="CZ",H323&lt;&gt;"CZ",H322&lt;&gt;"CZ",#REF!="CZ",#REF!="CZ",#REF!=AF322,AF324&lt;&gt;AF321,AF324&lt;&gt;#REF!),A323-COUNTIFS($H$295:$H322,"&lt;&gt;CZ")&amp;$AH$5&amp;#REF!-COUNTIFS($H$295:$H324,"&lt;&gt;CZ"),IF(AND(H324="CZ",H323&lt;&gt;"CZ",H322&lt;&gt;"CZ",#REF!&lt;&gt;"CZ",#REF!="CZ",#REF!=AF322,AF324&lt;&gt;AF321,AF324&lt;&gt;#REF!),A323-COUNTIFS($H$295:$H322,"&lt;&gt;CZ")&amp;$AH$5&amp;#REF!-COUNTIFS($H$295:$H324,"&lt;&gt;CZ"),IF(AND(H324="CZ",H323&lt;&gt;"CZ",H322&lt;&gt;"CZ",#REF!="CZ",#REF!&lt;&gt;"CZ",#REF!=AF322,AF324&lt;&gt;AF321,AF324&lt;&gt;#REF!),A323-COUNTIFS($H$295:$H322,"&lt;&gt;CZ")&amp;$AH$5&amp;#REF!-COUNTIFS($H$295:$H324,"&lt;&gt;CZ"),IF(AND(H324="CZ",H323&lt;&gt;"CZ",H322="CZ",#REF!&lt;&gt;"CZ",#REF!&lt;&gt;"CZ",#REF!=AF322,AF324&lt;&gt;AF321,AF324&lt;&gt;#REF!),A322-COUNTIFS($H$295:$H322,"&lt;&gt;CZ")&amp;$AH$5&amp;#REF!-COUNTIFS($H$295:$H324,"&lt;&gt;CZ"),IF(AND(H324="CZ",H323="CZ",H322&lt;&gt;"CZ",#REF!&lt;&gt;"CZ",#REF!&lt;&gt;"CZ",#REF!=AF322,AF324&lt;&gt;AF321,AF324&lt;&gt;#REF!),A323-COUNTIFS($H$295:$H322,"&lt;&gt;CZ")&amp;$AH$5&amp;#REF!-COUNTIFS($H$295:$H324,"&lt;&gt;CZ"),IF(AND(H324="CZ",H323="CZ",H322&lt;&gt;"CZ",#REF!&lt;&gt;"CZ",#REF!="CZ",#REF!=AF322,AF324&lt;&gt;AF321,AF324&lt;&gt;#REF!),A323-COUNTIFS($H$295:$H322,"&lt;&gt;CZ")&amp;$AH$5&amp;#REF!-COUNTIFS($H$295:$H324,"&lt;&gt;CZ"),IF(AND(H324="CZ",H323="CZ",H322&lt;&gt;"CZ",#REF!="CZ",#REF!&lt;&gt;"CZ",#REF!=AF322,AF324&lt;&gt;AF321,AF324&lt;&gt;#REF!),A323-COUNTIFS($H$295:$H322,"&lt;&gt;CZ")&amp;$AH$5&amp;#REF!-COUNTIFS($H$295:$H324,"&lt;&gt;CZ"),IF(AND(H324="CZ",H323="CZ",H322="CZ",#REF!&lt;&gt;"CZ",#REF!&lt;&gt;"CZ",#REF!=AF322,AF324&lt;&gt;AF321,AF324&lt;&gt;#REF!),A322-COUNTIFS($H$295:$H322,"&lt;&gt;CZ")&amp;$AH$5&amp;#REF!-COUNTIFS($H$295:$H324,"&lt;&gt;CZ"),""))))))))))))))))))))))))))))))))))))))))))))))))</f>
        <v>#REF!</v>
      </c>
      <c r="AK324" s="102" t="e">
        <f>IF(AI324&lt;&gt;"","",IF(AJ324&lt;&gt;"","",IF(AND(H323="CZ",H322&lt;&gt;"CZ",H321&lt;&gt;"CZ",H324&lt;&gt;"CZ",#REF!&lt;&gt;"CZ",#REF!=AF321,AF323&lt;&gt;AF320,AF323&lt;&gt;#REF!),A322-COUNTIFS($H$295:$H321,"&lt;&gt;CZ"),IF(AND(H324="CZ",H323&lt;&gt;"CZ",#REF!="CZ",#REF!="CZ",#REF!="CZ",#REF!=AF323,AF324&lt;&gt;AF322,AF324&lt;&gt;#REF!),A324-COUNTIFS($H$295:$H323,"&lt;&gt;CZ")&amp;$AH$5&amp;#REF!-COUNTIFS($H$295:$H324,"&lt;&gt;CZ"),IF(AND(H324="CZ",H323="CZ",#REF!&lt;&gt;"CZ",#REF!="CZ",#REF!="CZ",#REF!=AF323,AF324&lt;&gt;AF322,AF324&lt;&gt;#REF!),A323-COUNTIFS($H$295:$H323,"&lt;&gt;CZ")&amp;$AH$5&amp;#REF!-COUNTIFS($H$295:$H324,"&lt;&gt;CZ"),IF(AND(H324="CZ",H323="CZ",#REF!="CZ",#REF!&lt;&gt;"CZ",#REF!="CZ",#REF!=AF323,AF324&lt;&gt;AF322,AF324&lt;&gt;#REF!),A323-COUNTIFS($H$295:$H323,"&lt;&gt;CZ")&amp;$AH$5&amp;#REF!-COUNTIFS($H$295:$H324,"&lt;&gt;CZ"),IF(AND(H324="CZ",H323="CZ",#REF!="CZ",#REF!="CZ",#REF!&lt;&gt;"CZ",#REF!=AF323,AF324&lt;&gt;AF322,AF324&lt;&gt;#REF!),A323-COUNTIFS($H$295:$H323,"&lt;&gt;CZ")&amp;$AH$5&amp;#REF!-COUNTIFS($H$295:$H324,"&lt;&gt;CZ"),IF(AND(H324="CZ",H323&lt;&gt;"CZ",#REF!="CZ",#REF!="CZ",#REF!&lt;&gt;"CZ",#REF!=AF323,AF324&lt;&gt;AF322,AF324&lt;&gt;#REF!),A324-COUNTIFS($H$295:$H323,"&lt;&gt;CZ")&amp;$AH$5&amp;#REF!-COUNTIFS($H$295:$H324,"&lt;&gt;CZ"),IF(AND(H324="CZ",H323&lt;&gt;"CZ",#REF!="CZ",#REF!&lt;&gt;"CZ",#REF!="CZ",#REF!=AF323,AF324&lt;&gt;AF322,AF324&lt;&gt;#REF!),A324-COUNTIFS($H$295:$H323,"&lt;&gt;CZ")&amp;$AH$5&amp;#REF!-COUNTIFS($H$295:$H324,"&lt;&gt;CZ"),IF(AND(H324="CZ",H323&lt;&gt;"CZ",#REF!&lt;&gt;"CZ",#REF!="CZ",#REF!="CZ",#REF!=AF323,AF324&lt;&gt;AF322,AF324&lt;&gt;#REF!),A324-COUNTIFS($H$295:$H323,"&lt;&gt;CZ")&amp;$AH$5&amp;#REF!-COUNTIFS($H$295:$H324,"&lt;&gt;CZ"),IF(AND(H324="CZ",H323&lt;&gt;"CZ",#REF!&lt;&gt;"CZ",#REF!&lt;&gt;"CZ",#REF!="CZ",#REF!=AF323,AF324&lt;&gt;AF322,AF324&lt;&gt;#REF!),A324-COUNTIFS($H$295:$H323,"&lt;&gt;CZ")&amp;$AH$5&amp;#REF!-COUNTIFS($H$295:$H324,"&lt;&gt;CZ"),IF(AND(H324="CZ",H323&lt;&gt;"CZ",#REF!&lt;&gt;"CZ",#REF!&lt;&gt;"CZ",#REF!&lt;&gt;"CZ",#REF!=AF323,AF324&lt;&gt;AF322,AF324&lt;&gt;#REF!),#REF!-COUNTIFS($H$295:$H324,"&lt;&gt;CZ"),IF(AND(H324="CZ",H323&lt;&gt;"CZ",#REF!&lt;&gt;"CZ",#REF!="CZ",#REF!&lt;&gt;"CZ",#REF!=AF323,AF324&lt;&gt;AF322,AF324&lt;&gt;#REF!),A324-COUNTIFS($H$295:$H323,"&lt;&gt;CZ")&amp;$AH$5&amp;#REF!-COUNTIFS($H$295:$H324,"&lt;&gt;CZ"),IF(AND(H324="CZ",H323="CZ",#REF!="CZ",#REF!&lt;&gt;"CZ",#REF!&lt;&gt;"CZ",#REF!=AF323,AF324&lt;&gt;AF322,AF324&lt;&gt;#REF!),A323-COUNTIFS($H$295:$H323,"&lt;&gt;CZ")&amp;$AH$5&amp;#REF!-COUNTIFS($H$295:$H324,"&lt;&gt;CZ"),IF(AND(H324="CZ",H323="CZ",#REF!&lt;&gt;"CZ",#REF!&lt;&gt;"CZ",#REF!&lt;&gt;"CZ",#REF!=AF323,AF324&lt;&gt;AF322,AF324&lt;&gt;#REF!),A323-COUNTIFS($H$295:$H323,"&lt;&gt;CZ")&amp;$AH$5&amp;#REF!-COUNTIFS($H$295:$H324,"&lt;&gt;CZ"),IF(AND(H324="CZ",H323="CZ",#REF!&lt;&gt;"CZ",#REF!&lt;&gt;"CZ",#REF!="CZ",#REF!=AF323,AF324&lt;&gt;AF322,AF324&lt;&gt;#REF!),A323-COUNTIFS($H$295:$H323,"&lt;&gt;CZ")&amp;$AH$5&amp;#REF!-COUNTIFS($H$295:$H324,"&lt;&gt;CZ"),IF(AND(H324="CZ",H323="CZ",#REF!&lt;&gt;"CZ",#REF!="CZ",#REF!&lt;&gt;"CZ",#REF!=AF323,AF324&lt;&gt;AF322,AF324&lt;&gt;#REF!),A323-COUNTIFS($H$295:$H323,"&lt;&gt;CZ")&amp;$AH$5&amp;#REF!-COUNTIFS($H$295:$H324,"&lt;&gt;CZ"),IF(AND(H324="CZ",H323&lt;&gt;"CZ",#REF!="CZ",#REF!&lt;&gt;"CZ",#REF!&lt;&gt;"CZ",#REF!=AF323,AF324&lt;&gt;AF322,AF324&lt;&gt;#REF!),A324-COUNTIFS($H$295:$H323,"&lt;&gt;CZ")&amp;$AH$5&amp;#REF!-COUNTIFS($H$295:$H324,"&lt;&gt;CZ"),IF(AND(H324="CZ",#REF!&lt;&gt;"CZ",#REF!="CZ",#REF!="CZ",#REF!="CZ",AF324=#REF!,AF324&lt;&gt;AF323,AF324&lt;&gt;#REF!),A324-COUNTIFS($H$295:$H324,"&lt;&gt;CZ")&amp;$AH$5&amp;#REF!-COUNTIFS($H$295:$H324,"&lt;&gt;CZ"),IF(AND(H324="CZ",#REF!="CZ",#REF!&lt;&gt;"CZ",#REF!="CZ",#REF!="CZ",AF324=#REF!,AF324&lt;&gt;AF323,AF324&lt;&gt;#REF!),A324-COUNTIFS($H$295:$H324,"&lt;&gt;CZ")&amp;$AH$5&amp;#REF!-COUNTIFS($H$295:$H324,"&lt;&gt;CZ"),IF(AND(H324="CZ",#REF!="CZ",#REF!="CZ",#REF!&lt;&gt;"CZ",#REF!="CZ",AF324=#REF!,AF324&lt;&gt;AF323,AF324&lt;&gt;#REF!),A324-COUNTIFS($H$295:$H324,"&lt;&gt;CZ")&amp;$AH$5&amp;#REF!-COUNTIFS($H$295:$H324,"&lt;&gt;CZ"),IF(AND(H324="CZ",#REF!="CZ",#REF!="CZ",#REF!="CZ",#REF!&lt;&gt;"CZ",AF324=#REF!,AF324&lt;&gt;AF323,AF324&lt;&gt;#REF!),A324-COUNTIFS($H$295:$H324,"&lt;&gt;CZ")&amp;$AH$5&amp;#REF!-COUNTIFS($H$295:$H324,"&lt;&gt;CZ"),IF(AND(H324="CZ",H323&lt;&gt;"CZ",H322="CZ",H321="CZ",#REF!&lt;&gt;"CZ",#REF!=AF321,AF324&lt;&gt;AF320,AF324&lt;&gt;#REF!),A321-COUNTIFS($H$295:$H321,"&lt;&gt;CZ")&amp;$AH$5&amp;#REF!-COUNTIFS($H$295:$H324,"&lt;&gt;CZ"),IF(AND(H324="CZ",#REF!&lt;&gt;"CZ",#REF!="CZ",#REF!="CZ",#REF!&lt;&gt;"CZ",AF324=#REF!,AF324&lt;&gt;AF323,AF324&lt;&gt;#REF!),A324-COUNTIFS($H$295:$H324,"&lt;&gt;CZ")&amp;$AH$5&amp;#REF!-COUNTIFS($H$295:$H324,"&lt;&gt;CZ"),IF(AND(H324="CZ",#REF!&lt;&gt;"CZ",#REF!="CZ",#REF!&lt;&gt;"CZ",#REF!="CZ",AF324=#REF!,AF324&lt;&gt;AF323,AF324&lt;&gt;#REF!),A324-COUNTIFS($H$295:$H324,"&lt;&gt;CZ")&amp;$AH$5&amp;#REF!-COUNTIFS($H$295:$H324,"&lt;&gt;CZ"),IF(AND(H324="CZ",#REF!&lt;&gt;"CZ",#REF!&lt;&gt;"CZ",#REF!="CZ",#REF!="CZ",AF324=#REF!,AF324&lt;&gt;AF323,AF324&lt;&gt;#REF!),A324-COUNTIFS($H$295:$H324,"&lt;&gt;CZ")&amp;$AH$5&amp;#REF!-COUNTIFS($H$295:$H324,"&lt;&gt;CZ"),IF(AND(H324="CZ",#REF!&lt;&gt;"CZ",#REF!&lt;&gt;"CZ",#REF!&lt;&gt;"CZ",#REF!="CZ",AF324=#REF!,AF324&lt;&gt;AF323,AF324&lt;&gt;#REF!),A324-COUNTIFS($H$295:$H324,"&lt;&gt;CZ")&amp;$AH$5&amp;#REF!-COUNTIFS($H$295:$H324,"&lt;&gt;CZ"),IF(AND(H324="CZ",#REF!&lt;&gt;"CZ",#REF!&lt;&gt;"CZ",#REF!="CZ",#REF!&lt;&gt;"CZ",AF324=#REF!,AF324&lt;&gt;AF323,AF324&lt;&gt;#REF!),A324-COUNTIFS($H$295:$H324,"&lt;&gt;CZ")&amp;$AH$5&amp;#REF!-COUNTIFS($H$295:$H324,"&lt;&gt;CZ"),IF(AND(H324="CZ",#REF!&lt;&gt;"CZ",#REF!="CZ",#REF!&lt;&gt;"CZ",#REF!&lt;&gt;"CZ",AF324=#REF!,AF324&lt;&gt;AF323,AF324&lt;&gt;#REF!),A324-COUNTIFS($H$295:$H324,"&lt;&gt;CZ")&amp;$AH$5&amp;#REF!-COUNTIFS($H$295:$H324,"&lt;&gt;CZ"),IF(AND(H324="CZ",#REF!="CZ",#REF!&lt;&gt;"CZ",#REF!&lt;&gt;"CZ",#REF!&lt;&gt;"CZ",AF324=#REF!,AF324&lt;&gt;AF323,AF324&lt;&gt;#REF!),A324-COUNTIFS($H$295:$H324,"&lt;&gt;CZ")&amp;$AH$5&amp;#REF!-COUNTIFS($H$295:$H324,"&lt;&gt;CZ"),IF(AND(H324="CZ",#REF!="CZ",#REF!="CZ",#REF!&lt;&gt;"CZ",#REF!&lt;&gt;"CZ",AF324=#REF!,AF324&lt;&gt;AF323,AF324&lt;&gt;#REF!),A324-COUNTIFS($H$295:$H324,"&lt;&gt;CZ")&amp;$AH$5&amp;#REF!-COUNTIFS($H$295:$H324,"&lt;&gt;CZ"),IF(AND(H324="CZ",#REF!="CZ",#REF!&lt;&gt;"CZ",#REF!="CZ",#REF!&lt;&gt;"CZ",AF324=#REF!,AF324&lt;&gt;AF323,AF324&lt;&gt;#REF!),A324-COUNTIFS($H$295:$H324,"&lt;&gt;CZ")&amp;$AH$5&amp;#REF!-COUNTIFS($H$295:$H324,"&lt;&gt;CZ"),IF(AND(H324="CZ",#REF!="CZ",#REF!="CZ",#REF!&lt;&gt;"CZ",#REF!&lt;&gt;"CZ",AF324=#REF!,AF324&lt;&gt;AF323,AF324&lt;&gt;#REF!),A324-COUNTIFS($H$295:$H324,"&lt;&gt;CZ")&amp;$AH$5&amp;#REF!-COUNTIFS($H$295:$H324,"&lt;&gt;CZ"),IF(AND(H324="CZ",#REF!="CZ",#REF!&lt;&gt;"CZ",#REF!&lt;&gt;"CZ",#REF!&lt;&gt;"CZ",AF324=#REF!,AF324&lt;&gt;AF323,AF324&lt;&gt;#REF!),#REF!-COUNTIFS($H$295:$H324,"&lt;&gt;CZ"),""))))))))))))))))))))))))))))))))))</f>
        <v>#REF!</v>
      </c>
      <c r="AL324" s="120" t="e">
        <f t="shared" si="19"/>
        <v>#REF!</v>
      </c>
    </row>
  </sheetData>
  <protectedRanges>
    <protectedRange sqref="K7:K36 O7:O36 Q7:Q36 S7:S36 U7:U36 W7:W36 Y7:Y36 AA7:AA36 AC7:AC36 I7:I36 M7:M36" name="Oblast1_1"/>
    <protectedRange sqref="Q39:Q68 S39:S68 U39:U68 W39:W68 AA39:AA68 AC39:AC68 F39:F68 F71:F100 F103:F132 F135:F151 F167:F196 F199:F228 F231:F260 F263:F292 F295:F324 Y39:Y68 F7:F36 F153:F164 K39:K68 I39:I68 O39:O68 M39:M68" name="Oblast2_1"/>
    <protectedRange sqref="S71:S100 U71:U100 W71:W100 Y71:Y100 AA71:AA100 AC71:AC100 I71:I100 K71:K100 M71:M100 O71:O86 Q71:Q100" name="Oblast3_1"/>
    <protectedRange sqref="S103:S132 U103:U132 W103:W132 Y103:Y132 AA103:AA132 AC103:AC132 I103:I132 K103:K132 O103:O132 M103:M132 Q103:Q132" name="Oblast4_1"/>
    <protectedRange sqref="K135:K164 S135:S164 W135:W164 Y135:Y164 AA135:AA164 AC135:AC164 I135:I164 M135:M164 O135:O164 Q135:Q164 U135:U164" name="Oblast5_1"/>
    <protectedRange sqref="K167:K196 U167:U196 W167:W196 Y167:Y196 AA167:AA196 AC167:AC196 I167:I196 M167:M196 O167:O196 S167:S196 Q167:Q196" name="Oblast6_1"/>
    <protectedRange sqref="K199:K228 M199:M228 O199:O228 S199:S227 Y199:Y228 AA199:AA228 AC199:AC228 I199:I228 Q199:Q228 U199:U228 W199:W228" name="Oblast7_1"/>
    <protectedRange sqref="K231:K260 M231:M260 O231:O260 S231:S260 Y231:Y260 AA231:AA260 AC231:AC260 I231:I260 Q231:Q260 U231:U260 W231:W260" name="Oblast8_1"/>
    <protectedRange sqref="K263:K292 M263:M292 O263:O292 Q263:Q292 S263:S292 U263:U292 W263:W292 Y263:Y292 AA263:AA292 AC263:AC292 I263:I292" name="Oblast9_1"/>
    <protectedRange sqref="K295:K324 M295:M324 O295:O324 Q295:Q324 S295:S324 U295:U324 W295:W324 Y295:Y324 AA295:AA324 AC295:AC324 I295:I324" name="Oblast10_1"/>
    <protectedRange sqref="C152:G152" name="Oblast2_3"/>
  </protectedRanges>
  <mergeCells count="129">
    <mergeCell ref="U294:V294"/>
    <mergeCell ref="W294:X294"/>
    <mergeCell ref="Y294:Z294"/>
    <mergeCell ref="AA294:AB294"/>
    <mergeCell ref="AC294:AD294"/>
    <mergeCell ref="I294:J294"/>
    <mergeCell ref="K294:L294"/>
    <mergeCell ref="M294:N294"/>
    <mergeCell ref="O294:P294"/>
    <mergeCell ref="Q294:R294"/>
    <mergeCell ref="S294:T294"/>
    <mergeCell ref="S262:T262"/>
    <mergeCell ref="U262:V262"/>
    <mergeCell ref="W262:X262"/>
    <mergeCell ref="Y262:Z262"/>
    <mergeCell ref="AA262:AB262"/>
    <mergeCell ref="AC262:AD262"/>
    <mergeCell ref="U230:V230"/>
    <mergeCell ref="W230:X230"/>
    <mergeCell ref="Y230:Z230"/>
    <mergeCell ref="AA230:AB230"/>
    <mergeCell ref="AC230:AD230"/>
    <mergeCell ref="I262:J262"/>
    <mergeCell ref="K262:L262"/>
    <mergeCell ref="M262:N262"/>
    <mergeCell ref="O262:P262"/>
    <mergeCell ref="Q262:R262"/>
    <mergeCell ref="I230:J230"/>
    <mergeCell ref="K230:L230"/>
    <mergeCell ref="M230:N230"/>
    <mergeCell ref="O230:P230"/>
    <mergeCell ref="Q230:R230"/>
    <mergeCell ref="S230:T230"/>
    <mergeCell ref="S198:T198"/>
    <mergeCell ref="U198:V198"/>
    <mergeCell ref="W198:X198"/>
    <mergeCell ref="Y198:Z198"/>
    <mergeCell ref="AA198:AB198"/>
    <mergeCell ref="AC198:AD198"/>
    <mergeCell ref="U166:V166"/>
    <mergeCell ref="W166:X166"/>
    <mergeCell ref="Y166:Z166"/>
    <mergeCell ref="AA166:AB166"/>
    <mergeCell ref="AC166:AD166"/>
    <mergeCell ref="I198:J198"/>
    <mergeCell ref="K198:L198"/>
    <mergeCell ref="M198:N198"/>
    <mergeCell ref="O198:P198"/>
    <mergeCell ref="Q198:R198"/>
    <mergeCell ref="I166:J166"/>
    <mergeCell ref="K166:L166"/>
    <mergeCell ref="M166:N166"/>
    <mergeCell ref="O166:P166"/>
    <mergeCell ref="Q166:R166"/>
    <mergeCell ref="S166:T166"/>
    <mergeCell ref="S134:T134"/>
    <mergeCell ref="U134:V134"/>
    <mergeCell ref="W134:X134"/>
    <mergeCell ref="Y134:Z134"/>
    <mergeCell ref="AA134:AB134"/>
    <mergeCell ref="AC134:AD134"/>
    <mergeCell ref="U102:V102"/>
    <mergeCell ref="W102:X102"/>
    <mergeCell ref="Y102:Z102"/>
    <mergeCell ref="AA102:AB102"/>
    <mergeCell ref="AC102:AD102"/>
    <mergeCell ref="I134:J134"/>
    <mergeCell ref="K134:L134"/>
    <mergeCell ref="M134:N134"/>
    <mergeCell ref="O134:P134"/>
    <mergeCell ref="Q134:R134"/>
    <mergeCell ref="W70:X70"/>
    <mergeCell ref="Y70:Z70"/>
    <mergeCell ref="AA70:AB70"/>
    <mergeCell ref="AC70:AD70"/>
    <mergeCell ref="I102:J102"/>
    <mergeCell ref="K102:L102"/>
    <mergeCell ref="M102:N102"/>
    <mergeCell ref="O102:P102"/>
    <mergeCell ref="Q102:R102"/>
    <mergeCell ref="S102:T102"/>
    <mergeCell ref="Y38:Z38"/>
    <mergeCell ref="AA38:AB38"/>
    <mergeCell ref="AC38:AD38"/>
    <mergeCell ref="I70:J70"/>
    <mergeCell ref="K70:L70"/>
    <mergeCell ref="M70:N70"/>
    <mergeCell ref="O70:P70"/>
    <mergeCell ref="Q70:R70"/>
    <mergeCell ref="S70:T70"/>
    <mergeCell ref="U70:V70"/>
    <mergeCell ref="AA6:AB6"/>
    <mergeCell ref="AC6:AD6"/>
    <mergeCell ref="I38:J38"/>
    <mergeCell ref="K38:L38"/>
    <mergeCell ref="M38:N38"/>
    <mergeCell ref="O38:P38"/>
    <mergeCell ref="Q38:R38"/>
    <mergeCell ref="S38:T38"/>
    <mergeCell ref="U38:V38"/>
    <mergeCell ref="W38:X38"/>
    <mergeCell ref="AL2:AL4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F2:AF4"/>
    <mergeCell ref="AG2:AG4"/>
    <mergeCell ref="AH2:AH4"/>
    <mergeCell ref="AI2:AI4"/>
    <mergeCell ref="AJ2:AJ4"/>
    <mergeCell ref="AK2:AK4"/>
    <mergeCell ref="U2:V2"/>
    <mergeCell ref="W2:X2"/>
    <mergeCell ref="Y2:Z2"/>
    <mergeCell ref="AA2:AB2"/>
    <mergeCell ref="AC2:AD2"/>
    <mergeCell ref="AE2:AE4"/>
    <mergeCell ref="I2:J2"/>
    <mergeCell ref="K2:L2"/>
    <mergeCell ref="M2:N2"/>
    <mergeCell ref="O2:P2"/>
    <mergeCell ref="Q2:R2"/>
    <mergeCell ref="S2:T2"/>
  </mergeCells>
  <conditionalFormatting sqref="K8:K36 S7:S36 O7:O36 I7:I36 Q7:Q36 M7:M36 U7:U36 W7:W36 Y7:Y36 AA7:AA36 AC7:AC36 AC39:AC68">
    <cfRule type="expression" dxfId="148" priority="284" stopIfTrue="1">
      <formula>I7&gt;0</formula>
    </cfRule>
  </conditionalFormatting>
  <conditionalFormatting sqref="AD39:AD68">
    <cfRule type="expression" dxfId="147" priority="274" stopIfTrue="1">
      <formula>AC39="x"</formula>
    </cfRule>
  </conditionalFormatting>
  <conditionalFormatting sqref="AB39:AB68">
    <cfRule type="expression" dxfId="146" priority="273" stopIfTrue="1">
      <formula>AA39="x"</formula>
    </cfRule>
  </conditionalFormatting>
  <conditionalFormatting sqref="AD8">
    <cfRule type="expression" dxfId="145" priority="258" stopIfTrue="1">
      <formula>AC8="x"</formula>
    </cfRule>
  </conditionalFormatting>
  <conditionalFormatting sqref="AB8">
    <cfRule type="expression" dxfId="144" priority="257" stopIfTrue="1">
      <formula>AA8="x"</formula>
    </cfRule>
  </conditionalFormatting>
  <conditionalFormatting sqref="Z8">
    <cfRule type="expression" dxfId="143" priority="256" stopIfTrue="1">
      <formula>Y8="x"</formula>
    </cfRule>
  </conditionalFormatting>
  <conditionalFormatting sqref="X8">
    <cfRule type="expression" dxfId="142" priority="255" stopIfTrue="1">
      <formula>W8="x"</formula>
    </cfRule>
  </conditionalFormatting>
  <conditionalFormatting sqref="V8">
    <cfRule type="expression" dxfId="141" priority="254" stopIfTrue="1">
      <formula>U8="x"</formula>
    </cfRule>
  </conditionalFormatting>
  <conditionalFormatting sqref="T8">
    <cfRule type="expression" dxfId="140" priority="253" stopIfTrue="1">
      <formula>S8="x"</formula>
    </cfRule>
  </conditionalFormatting>
  <conditionalFormatting sqref="R8">
    <cfRule type="expression" dxfId="139" priority="252" stopIfTrue="1">
      <formula>Q8="x"</formula>
    </cfRule>
  </conditionalFormatting>
  <conditionalFormatting sqref="P8">
    <cfRule type="expression" dxfId="138" priority="251" stopIfTrue="1">
      <formula>O8="x"</formula>
    </cfRule>
  </conditionalFormatting>
  <conditionalFormatting sqref="N8">
    <cfRule type="expression" dxfId="137" priority="250" stopIfTrue="1">
      <formula>M8="x"</formula>
    </cfRule>
  </conditionalFormatting>
  <conditionalFormatting sqref="L8">
    <cfRule type="expression" dxfId="136" priority="249" stopIfTrue="1">
      <formula>K8="x"</formula>
    </cfRule>
  </conditionalFormatting>
  <conditionalFormatting sqref="J8">
    <cfRule type="expression" dxfId="135" priority="248" stopIfTrue="1">
      <formula>I8="x"</formula>
    </cfRule>
  </conditionalFormatting>
  <conditionalFormatting sqref="AD9">
    <cfRule type="expression" dxfId="134" priority="238" stopIfTrue="1">
      <formula>AC9="x"</formula>
    </cfRule>
  </conditionalFormatting>
  <conditionalFormatting sqref="AB9">
    <cfRule type="expression" dxfId="133" priority="237" stopIfTrue="1">
      <formula>AA9="x"</formula>
    </cfRule>
  </conditionalFormatting>
  <conditionalFormatting sqref="Z9">
    <cfRule type="expression" dxfId="132" priority="236" stopIfTrue="1">
      <formula>Y9="x"</formula>
    </cfRule>
  </conditionalFormatting>
  <conditionalFormatting sqref="X9">
    <cfRule type="expression" dxfId="131" priority="235" stopIfTrue="1">
      <formula>W9="x"</formula>
    </cfRule>
  </conditionalFormatting>
  <conditionalFormatting sqref="V9">
    <cfRule type="expression" dxfId="130" priority="234" stopIfTrue="1">
      <formula>U9="x"</formula>
    </cfRule>
  </conditionalFormatting>
  <conditionalFormatting sqref="T9">
    <cfRule type="expression" dxfId="129" priority="233" stopIfTrue="1">
      <formula>S9="x"</formula>
    </cfRule>
  </conditionalFormatting>
  <conditionalFormatting sqref="R9">
    <cfRule type="expression" dxfId="128" priority="232" stopIfTrue="1">
      <formula>Q9="x"</formula>
    </cfRule>
  </conditionalFormatting>
  <conditionalFormatting sqref="P9">
    <cfRule type="expression" dxfId="127" priority="231" stopIfTrue="1">
      <formula>O9="x"</formula>
    </cfRule>
  </conditionalFormatting>
  <conditionalFormatting sqref="N9">
    <cfRule type="expression" dxfId="126" priority="230" stopIfTrue="1">
      <formula>M9="x"</formula>
    </cfRule>
  </conditionalFormatting>
  <conditionalFormatting sqref="L9">
    <cfRule type="expression" dxfId="125" priority="229" stopIfTrue="1">
      <formula>K9="x"</formula>
    </cfRule>
  </conditionalFormatting>
  <conditionalFormatting sqref="J9">
    <cfRule type="expression" dxfId="124" priority="228" stopIfTrue="1">
      <formula>I9="x"</formula>
    </cfRule>
  </conditionalFormatting>
  <conditionalFormatting sqref="AD10">
    <cfRule type="expression" dxfId="123" priority="220" stopIfTrue="1">
      <formula>AC10="x"</formula>
    </cfRule>
  </conditionalFormatting>
  <conditionalFormatting sqref="AB10">
    <cfRule type="expression" dxfId="122" priority="219" stopIfTrue="1">
      <formula>AA10="x"</formula>
    </cfRule>
  </conditionalFormatting>
  <conditionalFormatting sqref="Z10">
    <cfRule type="expression" dxfId="121" priority="218" stopIfTrue="1">
      <formula>Y10="x"</formula>
    </cfRule>
  </conditionalFormatting>
  <conditionalFormatting sqref="X10">
    <cfRule type="expression" dxfId="120" priority="217" stopIfTrue="1">
      <formula>W10="x"</formula>
    </cfRule>
  </conditionalFormatting>
  <conditionalFormatting sqref="V10">
    <cfRule type="expression" dxfId="119" priority="216" stopIfTrue="1">
      <formula>U10="x"</formula>
    </cfRule>
  </conditionalFormatting>
  <conditionalFormatting sqref="T10">
    <cfRule type="expression" dxfId="118" priority="215" stopIfTrue="1">
      <formula>S10="x"</formula>
    </cfRule>
  </conditionalFormatting>
  <conditionalFormatting sqref="R10">
    <cfRule type="expression" dxfId="117" priority="214" stopIfTrue="1">
      <formula>Q10="x"</formula>
    </cfRule>
  </conditionalFormatting>
  <conditionalFormatting sqref="P10">
    <cfRule type="expression" dxfId="116" priority="213" stopIfTrue="1">
      <formula>O10="x"</formula>
    </cfRule>
  </conditionalFormatting>
  <conditionalFormatting sqref="N10">
    <cfRule type="expression" dxfId="115" priority="212" stopIfTrue="1">
      <formula>M10="x"</formula>
    </cfRule>
  </conditionalFormatting>
  <conditionalFormatting sqref="L10">
    <cfRule type="expression" dxfId="114" priority="211" stopIfTrue="1">
      <formula>K10="x"</formula>
    </cfRule>
  </conditionalFormatting>
  <conditionalFormatting sqref="J10">
    <cfRule type="expression" dxfId="113" priority="210" stopIfTrue="1">
      <formula>I10="x"</formula>
    </cfRule>
  </conditionalFormatting>
  <conditionalFormatting sqref="AD11">
    <cfRule type="expression" dxfId="112" priority="203" stopIfTrue="1">
      <formula>AC11="x"</formula>
    </cfRule>
  </conditionalFormatting>
  <conditionalFormatting sqref="AB11">
    <cfRule type="expression" dxfId="111" priority="202" stopIfTrue="1">
      <formula>AA11="x"</formula>
    </cfRule>
  </conditionalFormatting>
  <conditionalFormatting sqref="Z11">
    <cfRule type="expression" dxfId="110" priority="201" stopIfTrue="1">
      <formula>Y11="x"</formula>
    </cfRule>
  </conditionalFormatting>
  <conditionalFormatting sqref="X11">
    <cfRule type="expression" dxfId="109" priority="200" stopIfTrue="1">
      <formula>W11="x"</formula>
    </cfRule>
  </conditionalFormatting>
  <conditionalFormatting sqref="V11">
    <cfRule type="expression" dxfId="108" priority="199" stopIfTrue="1">
      <formula>U11="x"</formula>
    </cfRule>
  </conditionalFormatting>
  <conditionalFormatting sqref="T11">
    <cfRule type="expression" dxfId="107" priority="198" stopIfTrue="1">
      <formula>S11="x"</formula>
    </cfRule>
  </conditionalFormatting>
  <conditionalFormatting sqref="R11">
    <cfRule type="expression" dxfId="106" priority="197" stopIfTrue="1">
      <formula>Q11="x"</formula>
    </cfRule>
  </conditionalFormatting>
  <conditionalFormatting sqref="P11">
    <cfRule type="expression" dxfId="105" priority="196" stopIfTrue="1">
      <formula>O11="x"</formula>
    </cfRule>
  </conditionalFormatting>
  <conditionalFormatting sqref="N11">
    <cfRule type="expression" dxfId="104" priority="195" stopIfTrue="1">
      <formula>M11="x"</formula>
    </cfRule>
  </conditionalFormatting>
  <conditionalFormatting sqref="L11">
    <cfRule type="expression" dxfId="103" priority="194" stopIfTrue="1">
      <formula>K11="x"</formula>
    </cfRule>
  </conditionalFormatting>
  <conditionalFormatting sqref="J11">
    <cfRule type="expression" dxfId="102" priority="193" stopIfTrue="1">
      <formula>I11="x"</formula>
    </cfRule>
  </conditionalFormatting>
  <conditionalFormatting sqref="AD12">
    <cfRule type="expression" dxfId="101" priority="187" stopIfTrue="1">
      <formula>AC12="x"</formula>
    </cfRule>
  </conditionalFormatting>
  <conditionalFormatting sqref="AB12">
    <cfRule type="expression" dxfId="100" priority="186" stopIfTrue="1">
      <formula>AA12="x"</formula>
    </cfRule>
  </conditionalFormatting>
  <conditionalFormatting sqref="Z12">
    <cfRule type="expression" dxfId="99" priority="185" stopIfTrue="1">
      <formula>Y12="x"</formula>
    </cfRule>
  </conditionalFormatting>
  <conditionalFormatting sqref="X12">
    <cfRule type="expression" dxfId="98" priority="184" stopIfTrue="1">
      <formula>W12="x"</formula>
    </cfRule>
  </conditionalFormatting>
  <conditionalFormatting sqref="V12">
    <cfRule type="expression" dxfId="97" priority="183" stopIfTrue="1">
      <formula>U12="x"</formula>
    </cfRule>
  </conditionalFormatting>
  <conditionalFormatting sqref="T12">
    <cfRule type="expression" dxfId="96" priority="182" stopIfTrue="1">
      <formula>S12="x"</formula>
    </cfRule>
  </conditionalFormatting>
  <conditionalFormatting sqref="R12">
    <cfRule type="expression" dxfId="95" priority="181" stopIfTrue="1">
      <formula>Q12="x"</formula>
    </cfRule>
  </conditionalFormatting>
  <conditionalFormatting sqref="P12">
    <cfRule type="expression" dxfId="94" priority="180" stopIfTrue="1">
      <formula>O12="x"</formula>
    </cfRule>
  </conditionalFormatting>
  <conditionalFormatting sqref="N12">
    <cfRule type="expression" dxfId="93" priority="179" stopIfTrue="1">
      <formula>M12="x"</formula>
    </cfRule>
  </conditionalFormatting>
  <conditionalFormatting sqref="L12">
    <cfRule type="expression" dxfId="92" priority="178" stopIfTrue="1">
      <formula>K12="x"</formula>
    </cfRule>
  </conditionalFormatting>
  <conditionalFormatting sqref="J12">
    <cfRule type="expression" dxfId="91" priority="177" stopIfTrue="1">
      <formula>I12="x"</formula>
    </cfRule>
  </conditionalFormatting>
  <conditionalFormatting sqref="AD13">
    <cfRule type="expression" dxfId="90" priority="171" stopIfTrue="1">
      <formula>AC13="x"</formula>
    </cfRule>
  </conditionalFormatting>
  <conditionalFormatting sqref="AB13">
    <cfRule type="expression" dxfId="89" priority="170" stopIfTrue="1">
      <formula>AA13="x"</formula>
    </cfRule>
  </conditionalFormatting>
  <conditionalFormatting sqref="Z13">
    <cfRule type="expression" dxfId="88" priority="169" stopIfTrue="1">
      <formula>Y13="x"</formula>
    </cfRule>
  </conditionalFormatting>
  <conditionalFormatting sqref="X13">
    <cfRule type="expression" dxfId="87" priority="168" stopIfTrue="1">
      <formula>W13="x"</formula>
    </cfRule>
  </conditionalFormatting>
  <conditionalFormatting sqref="V13">
    <cfRule type="expression" dxfId="86" priority="167" stopIfTrue="1">
      <formula>U13="x"</formula>
    </cfRule>
  </conditionalFormatting>
  <conditionalFormatting sqref="T13">
    <cfRule type="expression" dxfId="85" priority="166" stopIfTrue="1">
      <formula>S13="x"</formula>
    </cfRule>
  </conditionalFormatting>
  <conditionalFormatting sqref="R13">
    <cfRule type="expression" dxfId="84" priority="165" stopIfTrue="1">
      <formula>Q13="x"</formula>
    </cfRule>
  </conditionalFormatting>
  <conditionalFormatting sqref="P13">
    <cfRule type="expression" dxfId="83" priority="164" stopIfTrue="1">
      <formula>O13="x"</formula>
    </cfRule>
  </conditionalFormatting>
  <conditionalFormatting sqref="N13">
    <cfRule type="expression" dxfId="82" priority="163" stopIfTrue="1">
      <formula>M13="x"</formula>
    </cfRule>
  </conditionalFormatting>
  <conditionalFormatting sqref="L13">
    <cfRule type="expression" dxfId="81" priority="162" stopIfTrue="1">
      <formula>K13="x"</formula>
    </cfRule>
  </conditionalFormatting>
  <conditionalFormatting sqref="J13">
    <cfRule type="expression" dxfId="80" priority="161" stopIfTrue="1">
      <formula>I13="x"</formula>
    </cfRule>
  </conditionalFormatting>
  <conditionalFormatting sqref="AD14">
    <cfRule type="expression" dxfId="79" priority="155" stopIfTrue="1">
      <formula>AC14="x"</formula>
    </cfRule>
  </conditionalFormatting>
  <conditionalFormatting sqref="AB14">
    <cfRule type="expression" dxfId="78" priority="154" stopIfTrue="1">
      <formula>AA14="x"</formula>
    </cfRule>
  </conditionalFormatting>
  <conditionalFormatting sqref="Z14">
    <cfRule type="expression" dxfId="77" priority="153" stopIfTrue="1">
      <formula>Y14="x"</formula>
    </cfRule>
  </conditionalFormatting>
  <conditionalFormatting sqref="X14">
    <cfRule type="expression" dxfId="76" priority="152" stopIfTrue="1">
      <formula>W14="x"</formula>
    </cfRule>
  </conditionalFormatting>
  <conditionalFormatting sqref="V14">
    <cfRule type="expression" dxfId="75" priority="151" stopIfTrue="1">
      <formula>U14="x"</formula>
    </cfRule>
  </conditionalFormatting>
  <conditionalFormatting sqref="T14">
    <cfRule type="expression" dxfId="74" priority="150" stopIfTrue="1">
      <formula>S14="x"</formula>
    </cfRule>
  </conditionalFormatting>
  <conditionalFormatting sqref="R14">
    <cfRule type="expression" dxfId="73" priority="149" stopIfTrue="1">
      <formula>Q14="x"</formula>
    </cfRule>
  </conditionalFormatting>
  <conditionalFormatting sqref="P14">
    <cfRule type="expression" dxfId="72" priority="148" stopIfTrue="1">
      <formula>O14="x"</formula>
    </cfRule>
  </conditionalFormatting>
  <conditionalFormatting sqref="N14">
    <cfRule type="expression" dxfId="71" priority="147" stopIfTrue="1">
      <formula>M14="x"</formula>
    </cfRule>
  </conditionalFormatting>
  <conditionalFormatting sqref="L14">
    <cfRule type="expression" dxfId="70" priority="146" stopIfTrue="1">
      <formula>K14="x"</formula>
    </cfRule>
  </conditionalFormatting>
  <conditionalFormatting sqref="J14">
    <cfRule type="expression" dxfId="69" priority="145" stopIfTrue="1">
      <formula>I14="x"</formula>
    </cfRule>
  </conditionalFormatting>
  <conditionalFormatting sqref="AD15">
    <cfRule type="expression" dxfId="68" priority="139" stopIfTrue="1">
      <formula>AC15="x"</formula>
    </cfRule>
  </conditionalFormatting>
  <conditionalFormatting sqref="AB15">
    <cfRule type="expression" dxfId="67" priority="138" stopIfTrue="1">
      <formula>AA15="x"</formula>
    </cfRule>
  </conditionalFormatting>
  <conditionalFormatting sqref="Z15">
    <cfRule type="expression" dxfId="66" priority="137" stopIfTrue="1">
      <formula>Y15="x"</formula>
    </cfRule>
  </conditionalFormatting>
  <conditionalFormatting sqref="X15">
    <cfRule type="expression" dxfId="65" priority="136" stopIfTrue="1">
      <formula>W15="x"</formula>
    </cfRule>
  </conditionalFormatting>
  <conditionalFormatting sqref="V15">
    <cfRule type="expression" dxfId="64" priority="135" stopIfTrue="1">
      <formula>U15="x"</formula>
    </cfRule>
  </conditionalFormatting>
  <conditionalFormatting sqref="T15">
    <cfRule type="expression" dxfId="63" priority="134" stopIfTrue="1">
      <formula>S15="x"</formula>
    </cfRule>
  </conditionalFormatting>
  <conditionalFormatting sqref="R15">
    <cfRule type="expression" dxfId="62" priority="133" stopIfTrue="1">
      <formula>Q15="x"</formula>
    </cfRule>
  </conditionalFormatting>
  <conditionalFormatting sqref="P15">
    <cfRule type="expression" dxfId="61" priority="132" stopIfTrue="1">
      <formula>O15="x"</formula>
    </cfRule>
  </conditionalFormatting>
  <conditionalFormatting sqref="N15">
    <cfRule type="expression" dxfId="60" priority="131" stopIfTrue="1">
      <formula>M15="x"</formula>
    </cfRule>
  </conditionalFormatting>
  <conditionalFormatting sqref="L15">
    <cfRule type="expression" dxfId="59" priority="130" stopIfTrue="1">
      <formula>K15="x"</formula>
    </cfRule>
  </conditionalFormatting>
  <conditionalFormatting sqref="J15">
    <cfRule type="expression" dxfId="58" priority="129" stopIfTrue="1">
      <formula>I15="x"</formula>
    </cfRule>
  </conditionalFormatting>
  <conditionalFormatting sqref="AD16">
    <cfRule type="expression" dxfId="57" priority="123" stopIfTrue="1">
      <formula>AC16="x"</formula>
    </cfRule>
  </conditionalFormatting>
  <conditionalFormatting sqref="AB16">
    <cfRule type="expression" dxfId="56" priority="122" stopIfTrue="1">
      <formula>AA16="x"</formula>
    </cfRule>
  </conditionalFormatting>
  <conditionalFormatting sqref="Z16">
    <cfRule type="expression" dxfId="55" priority="121" stopIfTrue="1">
      <formula>Y16="x"</formula>
    </cfRule>
  </conditionalFormatting>
  <conditionalFormatting sqref="X16">
    <cfRule type="expression" dxfId="54" priority="120" stopIfTrue="1">
      <formula>W16="x"</formula>
    </cfRule>
  </conditionalFormatting>
  <conditionalFormatting sqref="V16">
    <cfRule type="expression" dxfId="53" priority="119" stopIfTrue="1">
      <formula>U16="x"</formula>
    </cfRule>
  </conditionalFormatting>
  <conditionalFormatting sqref="T16">
    <cfRule type="expression" dxfId="52" priority="118" stopIfTrue="1">
      <formula>S16="x"</formula>
    </cfRule>
  </conditionalFormatting>
  <conditionalFormatting sqref="R16">
    <cfRule type="expression" dxfId="51" priority="117" stopIfTrue="1">
      <formula>Q16="x"</formula>
    </cfRule>
  </conditionalFormatting>
  <conditionalFormatting sqref="P16">
    <cfRule type="expression" dxfId="50" priority="116" stopIfTrue="1">
      <formula>O16="x"</formula>
    </cfRule>
  </conditionalFormatting>
  <conditionalFormatting sqref="N16">
    <cfRule type="expression" dxfId="49" priority="115" stopIfTrue="1">
      <formula>M16="x"</formula>
    </cfRule>
  </conditionalFormatting>
  <conditionalFormatting sqref="L16">
    <cfRule type="expression" dxfId="48" priority="114" stopIfTrue="1">
      <formula>K16="x"</formula>
    </cfRule>
  </conditionalFormatting>
  <conditionalFormatting sqref="J16">
    <cfRule type="expression" dxfId="47" priority="113" stopIfTrue="1">
      <formula>I16="x"</formula>
    </cfRule>
  </conditionalFormatting>
  <conditionalFormatting sqref="AD17">
    <cfRule type="expression" dxfId="46" priority="107" stopIfTrue="1">
      <formula>AC17="x"</formula>
    </cfRule>
  </conditionalFormatting>
  <conditionalFormatting sqref="AB17">
    <cfRule type="expression" dxfId="45" priority="106" stopIfTrue="1">
      <formula>AA17="x"</formula>
    </cfRule>
  </conditionalFormatting>
  <conditionalFormatting sqref="Z17">
    <cfRule type="expression" dxfId="44" priority="105" stopIfTrue="1">
      <formula>Y17="x"</formula>
    </cfRule>
  </conditionalFormatting>
  <conditionalFormatting sqref="X17">
    <cfRule type="expression" dxfId="43" priority="104" stopIfTrue="1">
      <formula>W17="x"</formula>
    </cfRule>
  </conditionalFormatting>
  <conditionalFormatting sqref="V17">
    <cfRule type="expression" dxfId="42" priority="103" stopIfTrue="1">
      <formula>U17="x"</formula>
    </cfRule>
  </conditionalFormatting>
  <conditionalFormatting sqref="T17">
    <cfRule type="expression" dxfId="41" priority="102" stopIfTrue="1">
      <formula>S17="x"</formula>
    </cfRule>
  </conditionalFormatting>
  <conditionalFormatting sqref="R17">
    <cfRule type="expression" dxfId="40" priority="101" stopIfTrue="1">
      <formula>Q17="x"</formula>
    </cfRule>
  </conditionalFormatting>
  <conditionalFormatting sqref="P17">
    <cfRule type="expression" dxfId="39" priority="100" stopIfTrue="1">
      <formula>O17="x"</formula>
    </cfRule>
  </conditionalFormatting>
  <conditionalFormatting sqref="N17">
    <cfRule type="expression" dxfId="38" priority="99" stopIfTrue="1">
      <formula>M17="x"</formula>
    </cfRule>
  </conditionalFormatting>
  <conditionalFormatting sqref="L17">
    <cfRule type="expression" dxfId="37" priority="98" stopIfTrue="1">
      <formula>K17="x"</formula>
    </cfRule>
  </conditionalFormatting>
  <conditionalFormatting sqref="J17">
    <cfRule type="expression" dxfId="36" priority="97" stopIfTrue="1">
      <formula>I17="x"</formula>
    </cfRule>
  </conditionalFormatting>
  <conditionalFormatting sqref="AD18">
    <cfRule type="expression" dxfId="35" priority="91" stopIfTrue="1">
      <formula>AC18="x"</formula>
    </cfRule>
  </conditionalFormatting>
  <conditionalFormatting sqref="AB18">
    <cfRule type="expression" dxfId="34" priority="90" stopIfTrue="1">
      <formula>AA18="x"</formula>
    </cfRule>
  </conditionalFormatting>
  <conditionalFormatting sqref="Z18">
    <cfRule type="expression" dxfId="33" priority="89" stopIfTrue="1">
      <formula>Y18="x"</formula>
    </cfRule>
  </conditionalFormatting>
  <conditionalFormatting sqref="X18">
    <cfRule type="expression" dxfId="32" priority="88" stopIfTrue="1">
      <formula>W18="x"</formula>
    </cfRule>
  </conditionalFormatting>
  <conditionalFormatting sqref="V18">
    <cfRule type="expression" dxfId="31" priority="87" stopIfTrue="1">
      <formula>U18="x"</formula>
    </cfRule>
  </conditionalFormatting>
  <conditionalFormatting sqref="T18">
    <cfRule type="expression" dxfId="30" priority="86" stopIfTrue="1">
      <formula>S18="x"</formula>
    </cfRule>
  </conditionalFormatting>
  <conditionalFormatting sqref="R18">
    <cfRule type="expression" dxfId="29" priority="85" stopIfTrue="1">
      <formula>Q18="x"</formula>
    </cfRule>
  </conditionalFormatting>
  <conditionalFormatting sqref="P18">
    <cfRule type="expression" dxfId="28" priority="84" stopIfTrue="1">
      <formula>O18="x"</formula>
    </cfRule>
  </conditionalFormatting>
  <conditionalFormatting sqref="N18">
    <cfRule type="expression" dxfId="27" priority="83" stopIfTrue="1">
      <formula>M18="x"</formula>
    </cfRule>
  </conditionalFormatting>
  <conditionalFormatting sqref="L18">
    <cfRule type="expression" dxfId="26" priority="82" stopIfTrue="1">
      <formula>K18="x"</formula>
    </cfRule>
  </conditionalFormatting>
  <conditionalFormatting sqref="J18">
    <cfRule type="expression" dxfId="25" priority="81" stopIfTrue="1">
      <formula>I18="x"</formula>
    </cfRule>
  </conditionalFormatting>
  <conditionalFormatting sqref="AD19">
    <cfRule type="expression" dxfId="24" priority="75" stopIfTrue="1">
      <formula>AC19="x"</formula>
    </cfRule>
  </conditionalFormatting>
  <conditionalFormatting sqref="AB19">
    <cfRule type="expression" dxfId="23" priority="74" stopIfTrue="1">
      <formula>AA19="x"</formula>
    </cfRule>
  </conditionalFormatting>
  <conditionalFormatting sqref="Z19">
    <cfRule type="expression" dxfId="22" priority="73" stopIfTrue="1">
      <formula>Y19="x"</formula>
    </cfRule>
  </conditionalFormatting>
  <conditionalFormatting sqref="X19">
    <cfRule type="expression" dxfId="21" priority="72" stopIfTrue="1">
      <formula>W19="x"</formula>
    </cfRule>
  </conditionalFormatting>
  <conditionalFormatting sqref="V19">
    <cfRule type="expression" dxfId="20" priority="71" stopIfTrue="1">
      <formula>U19="x"</formula>
    </cfRule>
  </conditionalFormatting>
  <conditionalFormatting sqref="T19">
    <cfRule type="expression" dxfId="19" priority="70" stopIfTrue="1">
      <formula>S19="x"</formula>
    </cfRule>
  </conditionalFormatting>
  <conditionalFormatting sqref="R19">
    <cfRule type="expression" dxfId="18" priority="69" stopIfTrue="1">
      <formula>Q19="x"</formula>
    </cfRule>
  </conditionalFormatting>
  <conditionalFormatting sqref="P19">
    <cfRule type="expression" dxfId="17" priority="68" stopIfTrue="1">
      <formula>O19="x"</formula>
    </cfRule>
  </conditionalFormatting>
  <conditionalFormatting sqref="N19">
    <cfRule type="expression" dxfId="16" priority="67" stopIfTrue="1">
      <formula>M19="x"</formula>
    </cfRule>
  </conditionalFormatting>
  <conditionalFormatting sqref="L19">
    <cfRule type="expression" dxfId="15" priority="66" stopIfTrue="1">
      <formula>K19="x"</formula>
    </cfRule>
  </conditionalFormatting>
  <conditionalFormatting sqref="J19">
    <cfRule type="expression" dxfId="14" priority="65" stopIfTrue="1">
      <formula>I19="x"</formula>
    </cfRule>
  </conditionalFormatting>
  <conditionalFormatting sqref="AD20:AD36">
    <cfRule type="expression" dxfId="13" priority="59" stopIfTrue="1">
      <formula>AC20="x"</formula>
    </cfRule>
  </conditionalFormatting>
  <conditionalFormatting sqref="AB20:AB36">
    <cfRule type="expression" dxfId="12" priority="58" stopIfTrue="1">
      <formula>AA20="x"</formula>
    </cfRule>
  </conditionalFormatting>
  <conditionalFormatting sqref="Z20:Z36">
    <cfRule type="expression" dxfId="11" priority="57" stopIfTrue="1">
      <formula>Y20="x"</formula>
    </cfRule>
  </conditionalFormatting>
  <conditionalFormatting sqref="X20:X36">
    <cfRule type="expression" dxfId="10" priority="56" stopIfTrue="1">
      <formula>W20="x"</formula>
    </cfRule>
  </conditionalFormatting>
  <conditionalFormatting sqref="V20:V36">
    <cfRule type="expression" dxfId="9" priority="55" stopIfTrue="1">
      <formula>U20="x"</formula>
    </cfRule>
  </conditionalFormatting>
  <conditionalFormatting sqref="T20:T36">
    <cfRule type="expression" dxfId="8" priority="54" stopIfTrue="1">
      <formula>S20="x"</formula>
    </cfRule>
  </conditionalFormatting>
  <conditionalFormatting sqref="R20:R36">
    <cfRule type="expression" dxfId="7" priority="53" stopIfTrue="1">
      <formula>Q20="x"</formula>
    </cfRule>
  </conditionalFormatting>
  <conditionalFormatting sqref="P20:P36">
    <cfRule type="expression" dxfId="6" priority="52" stopIfTrue="1">
      <formula>O20="x"</formula>
    </cfRule>
  </conditionalFormatting>
  <conditionalFormatting sqref="N20:N36">
    <cfRule type="expression" dxfId="5" priority="51" stopIfTrue="1">
      <formula>M20="x"</formula>
    </cfRule>
  </conditionalFormatting>
  <conditionalFormatting sqref="L20:L36">
    <cfRule type="expression" dxfId="4" priority="50" stopIfTrue="1">
      <formula>K20="x"</formula>
    </cfRule>
  </conditionalFormatting>
  <conditionalFormatting sqref="J20:J36">
    <cfRule type="expression" dxfId="3" priority="49" stopIfTrue="1">
      <formula>I20="x"</formula>
    </cfRule>
  </conditionalFormatting>
  <conditionalFormatting sqref="F37 F69 F133 F197 F293 F261 F101 F165 F229 E198:G198 E262:G262">
    <cfRule type="cellIs" dxfId="2" priority="41" stopIfTrue="1" operator="greaterThan">
      <formula>0</formula>
    </cfRule>
  </conditionalFormatting>
  <conditionalFormatting sqref="AE7:AE324">
    <cfRule type="cellIs" dxfId="1" priority="28" stopIfTrue="1" operator="equal">
      <formula>0.01</formula>
    </cfRule>
  </conditionalFormatting>
  <conditionalFormatting sqref="AL1:AL1048576">
    <cfRule type="cellIs" dxfId="0" priority="1" operator="equal">
      <formula>"NE"</formula>
    </cfRule>
  </conditionalFormatting>
  <pageMargins left="0.11811023622047245" right="0.11811023622047245" top="0.78740157480314965" bottom="0.78740157480314965" header="0.31496062992125984" footer="0.31496062992125984"/>
  <pageSetup paperSize="9" scale="23" orientation="landscape" r:id="rId1"/>
  <headerFooter>
    <oddHeader>&amp;C&amp;"Arial,Tučné"&amp;12MPM Olomouc 28.5.2016</oddHeader>
  </headerFooter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III.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2016-05-28T13:59:34Z</dcterms:created>
  <dcterms:modified xsi:type="dcterms:W3CDTF">2016-05-28T14:04:09Z</dcterms:modified>
</cp:coreProperties>
</file>