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JIRKA\MPM\MPM 2016\"/>
    </mc:Choice>
  </mc:AlternateContent>
  <bookViews>
    <workbookView xWindow="0" yWindow="0" windowWidth="20490" windowHeight="775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24" i="1" l="1"/>
  <c r="AD324" i="1"/>
  <c r="AB324" i="1"/>
  <c r="Z324" i="1"/>
  <c r="X324" i="1"/>
  <c r="V324" i="1"/>
  <c r="T324" i="1"/>
  <c r="R324" i="1"/>
  <c r="P324" i="1"/>
  <c r="N324" i="1"/>
  <c r="L324" i="1"/>
  <c r="J324" i="1"/>
  <c r="AE323" i="1"/>
  <c r="AD323" i="1"/>
  <c r="AB323" i="1"/>
  <c r="Z323" i="1"/>
  <c r="X323" i="1"/>
  <c r="V323" i="1"/>
  <c r="T323" i="1"/>
  <c r="R323" i="1"/>
  <c r="P323" i="1"/>
  <c r="N323" i="1"/>
  <c r="L323" i="1"/>
  <c r="J323" i="1"/>
  <c r="AE322" i="1"/>
  <c r="AD322" i="1"/>
  <c r="AB322" i="1"/>
  <c r="Z322" i="1"/>
  <c r="X322" i="1"/>
  <c r="V322" i="1"/>
  <c r="T322" i="1"/>
  <c r="R322" i="1"/>
  <c r="P322" i="1"/>
  <c r="N322" i="1"/>
  <c r="L322" i="1"/>
  <c r="J322" i="1"/>
  <c r="AE321" i="1"/>
  <c r="AD321" i="1"/>
  <c r="AB321" i="1"/>
  <c r="Z321" i="1"/>
  <c r="X321" i="1"/>
  <c r="V321" i="1"/>
  <c r="T321" i="1"/>
  <c r="R321" i="1"/>
  <c r="P321" i="1"/>
  <c r="N321" i="1"/>
  <c r="L321" i="1"/>
  <c r="J321" i="1"/>
  <c r="AE320" i="1"/>
  <c r="AD320" i="1"/>
  <c r="AB320" i="1"/>
  <c r="Z320" i="1"/>
  <c r="X320" i="1"/>
  <c r="V320" i="1"/>
  <c r="T320" i="1"/>
  <c r="R320" i="1"/>
  <c r="P320" i="1"/>
  <c r="N320" i="1"/>
  <c r="L320" i="1"/>
  <c r="J320" i="1"/>
  <c r="AE319" i="1"/>
  <c r="AD319" i="1"/>
  <c r="AB319" i="1"/>
  <c r="Z319" i="1"/>
  <c r="X319" i="1"/>
  <c r="V319" i="1"/>
  <c r="T319" i="1"/>
  <c r="R319" i="1"/>
  <c r="P319" i="1"/>
  <c r="N319" i="1"/>
  <c r="L319" i="1"/>
  <c r="J319" i="1"/>
  <c r="AE318" i="1"/>
  <c r="AD318" i="1"/>
  <c r="AB318" i="1"/>
  <c r="Z318" i="1"/>
  <c r="X318" i="1"/>
  <c r="V318" i="1"/>
  <c r="T318" i="1"/>
  <c r="R318" i="1"/>
  <c r="P318" i="1"/>
  <c r="N318" i="1"/>
  <c r="L318" i="1"/>
  <c r="J318" i="1"/>
  <c r="AE317" i="1"/>
  <c r="AD317" i="1"/>
  <c r="AB317" i="1"/>
  <c r="Z317" i="1"/>
  <c r="X317" i="1"/>
  <c r="V317" i="1"/>
  <c r="T317" i="1"/>
  <c r="R317" i="1"/>
  <c r="P317" i="1"/>
  <c r="N317" i="1"/>
  <c r="L317" i="1"/>
  <c r="J317" i="1"/>
  <c r="AE316" i="1"/>
  <c r="AD316" i="1"/>
  <c r="AB316" i="1"/>
  <c r="Z316" i="1"/>
  <c r="X316" i="1"/>
  <c r="V316" i="1"/>
  <c r="T316" i="1"/>
  <c r="R316" i="1"/>
  <c r="P316" i="1"/>
  <c r="N316" i="1"/>
  <c r="L316" i="1"/>
  <c r="J316" i="1"/>
  <c r="AE315" i="1"/>
  <c r="AD315" i="1"/>
  <c r="AB315" i="1"/>
  <c r="Z315" i="1"/>
  <c r="X315" i="1"/>
  <c r="V315" i="1"/>
  <c r="T315" i="1"/>
  <c r="R315" i="1"/>
  <c r="P315" i="1"/>
  <c r="N315" i="1"/>
  <c r="L315" i="1"/>
  <c r="J315" i="1"/>
  <c r="AE314" i="1"/>
  <c r="AD314" i="1"/>
  <c r="AB314" i="1"/>
  <c r="Z314" i="1"/>
  <c r="X314" i="1"/>
  <c r="V314" i="1"/>
  <c r="T314" i="1"/>
  <c r="R314" i="1"/>
  <c r="P314" i="1"/>
  <c r="N314" i="1"/>
  <c r="L314" i="1"/>
  <c r="J314" i="1"/>
  <c r="AE313" i="1"/>
  <c r="AD313" i="1"/>
  <c r="AB313" i="1"/>
  <c r="Z313" i="1"/>
  <c r="X313" i="1"/>
  <c r="V313" i="1"/>
  <c r="T313" i="1"/>
  <c r="R313" i="1"/>
  <c r="P313" i="1"/>
  <c r="N313" i="1"/>
  <c r="L313" i="1"/>
  <c r="J313" i="1"/>
  <c r="AE312" i="1"/>
  <c r="AD312" i="1"/>
  <c r="AB312" i="1"/>
  <c r="Z312" i="1"/>
  <c r="X312" i="1"/>
  <c r="V312" i="1"/>
  <c r="T312" i="1"/>
  <c r="R312" i="1"/>
  <c r="P312" i="1"/>
  <c r="N312" i="1"/>
  <c r="L312" i="1"/>
  <c r="J312" i="1"/>
  <c r="AE311" i="1"/>
  <c r="AD311" i="1"/>
  <c r="AB311" i="1"/>
  <c r="Z311" i="1"/>
  <c r="X311" i="1"/>
  <c r="V311" i="1"/>
  <c r="T311" i="1"/>
  <c r="R311" i="1"/>
  <c r="P311" i="1"/>
  <c r="N311" i="1"/>
  <c r="L311" i="1"/>
  <c r="J311" i="1"/>
  <c r="AE310" i="1"/>
  <c r="AD310" i="1"/>
  <c r="AB310" i="1"/>
  <c r="Z310" i="1"/>
  <c r="X310" i="1"/>
  <c r="V310" i="1"/>
  <c r="T310" i="1"/>
  <c r="R310" i="1"/>
  <c r="P310" i="1"/>
  <c r="N310" i="1"/>
  <c r="L310" i="1"/>
  <c r="J310" i="1"/>
  <c r="AE309" i="1"/>
  <c r="AD309" i="1"/>
  <c r="AB309" i="1"/>
  <c r="Z309" i="1"/>
  <c r="X309" i="1"/>
  <c r="V309" i="1"/>
  <c r="T309" i="1"/>
  <c r="R309" i="1"/>
  <c r="P309" i="1"/>
  <c r="N309" i="1"/>
  <c r="L309" i="1"/>
  <c r="J309" i="1"/>
  <c r="AE308" i="1"/>
  <c r="AD308" i="1"/>
  <c r="AB308" i="1"/>
  <c r="Z308" i="1"/>
  <c r="X308" i="1"/>
  <c r="V308" i="1"/>
  <c r="T308" i="1"/>
  <c r="R308" i="1"/>
  <c r="P308" i="1"/>
  <c r="N308" i="1"/>
  <c r="L308" i="1"/>
  <c r="J308" i="1"/>
  <c r="AE307" i="1"/>
  <c r="AD307" i="1"/>
  <c r="AB307" i="1"/>
  <c r="Z307" i="1"/>
  <c r="X307" i="1"/>
  <c r="V307" i="1"/>
  <c r="T307" i="1"/>
  <c r="R307" i="1"/>
  <c r="P307" i="1"/>
  <c r="N307" i="1"/>
  <c r="L307" i="1"/>
  <c r="J307" i="1"/>
  <c r="AE306" i="1"/>
  <c r="AD306" i="1"/>
  <c r="AB306" i="1"/>
  <c r="Z306" i="1"/>
  <c r="X306" i="1"/>
  <c r="V306" i="1"/>
  <c r="T306" i="1"/>
  <c r="R306" i="1"/>
  <c r="P306" i="1"/>
  <c r="N306" i="1"/>
  <c r="L306" i="1"/>
  <c r="J306" i="1"/>
  <c r="AE305" i="1"/>
  <c r="AD305" i="1"/>
  <c r="AB305" i="1"/>
  <c r="Z305" i="1"/>
  <c r="X305" i="1"/>
  <c r="V305" i="1"/>
  <c r="T305" i="1"/>
  <c r="R305" i="1"/>
  <c r="P305" i="1"/>
  <c r="N305" i="1"/>
  <c r="L305" i="1"/>
  <c r="J305" i="1"/>
  <c r="AE304" i="1"/>
  <c r="AD304" i="1"/>
  <c r="AB304" i="1"/>
  <c r="Z304" i="1"/>
  <c r="X304" i="1"/>
  <c r="V304" i="1"/>
  <c r="T304" i="1"/>
  <c r="R304" i="1"/>
  <c r="P304" i="1"/>
  <c r="N304" i="1"/>
  <c r="L304" i="1"/>
  <c r="J304" i="1"/>
  <c r="AE303" i="1"/>
  <c r="AD303" i="1"/>
  <c r="AB303" i="1"/>
  <c r="Z303" i="1"/>
  <c r="X303" i="1"/>
  <c r="V303" i="1"/>
  <c r="T303" i="1"/>
  <c r="R303" i="1"/>
  <c r="P303" i="1"/>
  <c r="N303" i="1"/>
  <c r="L303" i="1"/>
  <c r="J303" i="1"/>
  <c r="AE302" i="1"/>
  <c r="AD302" i="1"/>
  <c r="AB302" i="1"/>
  <c r="Z302" i="1"/>
  <c r="X302" i="1"/>
  <c r="V302" i="1"/>
  <c r="T302" i="1"/>
  <c r="R302" i="1"/>
  <c r="P302" i="1"/>
  <c r="N302" i="1"/>
  <c r="L302" i="1"/>
  <c r="J302" i="1"/>
  <c r="AE301" i="1"/>
  <c r="AD301" i="1"/>
  <c r="AB301" i="1"/>
  <c r="Z301" i="1"/>
  <c r="X301" i="1"/>
  <c r="V301" i="1"/>
  <c r="T301" i="1"/>
  <c r="R301" i="1"/>
  <c r="P301" i="1"/>
  <c r="N301" i="1"/>
  <c r="L301" i="1"/>
  <c r="J301" i="1"/>
  <c r="AE300" i="1"/>
  <c r="AD300" i="1"/>
  <c r="AB300" i="1"/>
  <c r="Z300" i="1"/>
  <c r="X300" i="1"/>
  <c r="V300" i="1"/>
  <c r="T300" i="1"/>
  <c r="R300" i="1"/>
  <c r="P300" i="1"/>
  <c r="N300" i="1"/>
  <c r="L300" i="1"/>
  <c r="J300" i="1"/>
  <c r="AE299" i="1"/>
  <c r="AD299" i="1"/>
  <c r="AB299" i="1"/>
  <c r="Z299" i="1"/>
  <c r="X299" i="1"/>
  <c r="V299" i="1"/>
  <c r="T299" i="1"/>
  <c r="R299" i="1"/>
  <c r="P299" i="1"/>
  <c r="N299" i="1"/>
  <c r="L299" i="1"/>
  <c r="J299" i="1"/>
  <c r="AE298" i="1"/>
  <c r="AD298" i="1"/>
  <c r="AB298" i="1"/>
  <c r="Z298" i="1"/>
  <c r="X298" i="1"/>
  <c r="V298" i="1"/>
  <c r="T298" i="1"/>
  <c r="R298" i="1"/>
  <c r="P298" i="1"/>
  <c r="N298" i="1"/>
  <c r="L298" i="1"/>
  <c r="J298" i="1"/>
  <c r="AE297" i="1"/>
  <c r="AD297" i="1"/>
  <c r="AB297" i="1"/>
  <c r="Z297" i="1"/>
  <c r="X297" i="1"/>
  <c r="V297" i="1"/>
  <c r="T297" i="1"/>
  <c r="R297" i="1"/>
  <c r="P297" i="1"/>
  <c r="N297" i="1"/>
  <c r="L297" i="1"/>
  <c r="J297" i="1"/>
  <c r="A297" i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E296" i="1"/>
  <c r="AD296" i="1"/>
  <c r="AB296" i="1"/>
  <c r="Z296" i="1"/>
  <c r="X296" i="1"/>
  <c r="V296" i="1"/>
  <c r="T296" i="1"/>
  <c r="R296" i="1"/>
  <c r="P296" i="1"/>
  <c r="N296" i="1"/>
  <c r="L296" i="1"/>
  <c r="J296" i="1"/>
  <c r="A296" i="1"/>
  <c r="AD295" i="1"/>
  <c r="AB295" i="1"/>
  <c r="Z295" i="1"/>
  <c r="X295" i="1"/>
  <c r="V295" i="1"/>
  <c r="T295" i="1"/>
  <c r="R295" i="1"/>
  <c r="P295" i="1"/>
  <c r="N295" i="1"/>
  <c r="L295" i="1"/>
  <c r="J295" i="1"/>
  <c r="AE292" i="1"/>
  <c r="AD292" i="1"/>
  <c r="AB292" i="1"/>
  <c r="Z292" i="1"/>
  <c r="X292" i="1"/>
  <c r="V292" i="1"/>
  <c r="T292" i="1"/>
  <c r="R292" i="1"/>
  <c r="P292" i="1"/>
  <c r="N292" i="1"/>
  <c r="L292" i="1"/>
  <c r="J292" i="1"/>
  <c r="AE291" i="1"/>
  <c r="AD291" i="1"/>
  <c r="AB291" i="1"/>
  <c r="Z291" i="1"/>
  <c r="X291" i="1"/>
  <c r="V291" i="1"/>
  <c r="T291" i="1"/>
  <c r="R291" i="1"/>
  <c r="P291" i="1"/>
  <c r="N291" i="1"/>
  <c r="L291" i="1"/>
  <c r="J291" i="1"/>
  <c r="AE290" i="1"/>
  <c r="AD290" i="1"/>
  <c r="AB290" i="1"/>
  <c r="Z290" i="1"/>
  <c r="X290" i="1"/>
  <c r="V290" i="1"/>
  <c r="T290" i="1"/>
  <c r="R290" i="1"/>
  <c r="P290" i="1"/>
  <c r="N290" i="1"/>
  <c r="L290" i="1"/>
  <c r="J290" i="1"/>
  <c r="AE289" i="1"/>
  <c r="AD289" i="1"/>
  <c r="AB289" i="1"/>
  <c r="Z289" i="1"/>
  <c r="X289" i="1"/>
  <c r="V289" i="1"/>
  <c r="T289" i="1"/>
  <c r="R289" i="1"/>
  <c r="P289" i="1"/>
  <c r="N289" i="1"/>
  <c r="L289" i="1"/>
  <c r="J289" i="1"/>
  <c r="AE288" i="1"/>
  <c r="AD288" i="1"/>
  <c r="AB288" i="1"/>
  <c r="Z288" i="1"/>
  <c r="X288" i="1"/>
  <c r="V288" i="1"/>
  <c r="T288" i="1"/>
  <c r="R288" i="1"/>
  <c r="P288" i="1"/>
  <c r="N288" i="1"/>
  <c r="L288" i="1"/>
  <c r="J288" i="1"/>
  <c r="AE287" i="1"/>
  <c r="AD287" i="1"/>
  <c r="AB287" i="1"/>
  <c r="Z287" i="1"/>
  <c r="X287" i="1"/>
  <c r="V287" i="1"/>
  <c r="T287" i="1"/>
  <c r="R287" i="1"/>
  <c r="P287" i="1"/>
  <c r="N287" i="1"/>
  <c r="L287" i="1"/>
  <c r="J287" i="1"/>
  <c r="AE286" i="1"/>
  <c r="AD286" i="1"/>
  <c r="AB286" i="1"/>
  <c r="Z286" i="1"/>
  <c r="X286" i="1"/>
  <c r="V286" i="1"/>
  <c r="T286" i="1"/>
  <c r="R286" i="1"/>
  <c r="P286" i="1"/>
  <c r="N286" i="1"/>
  <c r="L286" i="1"/>
  <c r="J286" i="1"/>
  <c r="AE285" i="1"/>
  <c r="AD285" i="1"/>
  <c r="AB285" i="1"/>
  <c r="Z285" i="1"/>
  <c r="X285" i="1"/>
  <c r="V285" i="1"/>
  <c r="T285" i="1"/>
  <c r="R285" i="1"/>
  <c r="P285" i="1"/>
  <c r="N285" i="1"/>
  <c r="L285" i="1"/>
  <c r="J285" i="1"/>
  <c r="AE284" i="1"/>
  <c r="AD284" i="1"/>
  <c r="AB284" i="1"/>
  <c r="Z284" i="1"/>
  <c r="X284" i="1"/>
  <c r="V284" i="1"/>
  <c r="T284" i="1"/>
  <c r="R284" i="1"/>
  <c r="P284" i="1"/>
  <c r="N284" i="1"/>
  <c r="L284" i="1"/>
  <c r="J284" i="1"/>
  <c r="AE283" i="1"/>
  <c r="AD283" i="1"/>
  <c r="AB283" i="1"/>
  <c r="Z283" i="1"/>
  <c r="X283" i="1"/>
  <c r="V283" i="1"/>
  <c r="T283" i="1"/>
  <c r="R283" i="1"/>
  <c r="P283" i="1"/>
  <c r="N283" i="1"/>
  <c r="L283" i="1"/>
  <c r="J283" i="1"/>
  <c r="AE282" i="1"/>
  <c r="AD282" i="1"/>
  <c r="AB282" i="1"/>
  <c r="Z282" i="1"/>
  <c r="X282" i="1"/>
  <c r="V282" i="1"/>
  <c r="T282" i="1"/>
  <c r="R282" i="1"/>
  <c r="P282" i="1"/>
  <c r="N282" i="1"/>
  <c r="L282" i="1"/>
  <c r="J282" i="1"/>
  <c r="AE281" i="1"/>
  <c r="AD281" i="1"/>
  <c r="AB281" i="1"/>
  <c r="Z281" i="1"/>
  <c r="X281" i="1"/>
  <c r="V281" i="1"/>
  <c r="T281" i="1"/>
  <c r="R281" i="1"/>
  <c r="P281" i="1"/>
  <c r="N281" i="1"/>
  <c r="L281" i="1"/>
  <c r="J281" i="1"/>
  <c r="AE280" i="1"/>
  <c r="AD280" i="1"/>
  <c r="AB280" i="1"/>
  <c r="Z280" i="1"/>
  <c r="X280" i="1"/>
  <c r="V280" i="1"/>
  <c r="T280" i="1"/>
  <c r="R280" i="1"/>
  <c r="P280" i="1"/>
  <c r="N280" i="1"/>
  <c r="L280" i="1"/>
  <c r="J280" i="1"/>
  <c r="AE279" i="1"/>
  <c r="AD279" i="1"/>
  <c r="AB279" i="1"/>
  <c r="Z279" i="1"/>
  <c r="X279" i="1"/>
  <c r="V279" i="1"/>
  <c r="T279" i="1"/>
  <c r="R279" i="1"/>
  <c r="P279" i="1"/>
  <c r="N279" i="1"/>
  <c r="L279" i="1"/>
  <c r="J279" i="1"/>
  <c r="AE278" i="1"/>
  <c r="AD278" i="1"/>
  <c r="AB278" i="1"/>
  <c r="Z278" i="1"/>
  <c r="X278" i="1"/>
  <c r="V278" i="1"/>
  <c r="T278" i="1"/>
  <c r="R278" i="1"/>
  <c r="P278" i="1"/>
  <c r="N278" i="1"/>
  <c r="L278" i="1"/>
  <c r="J278" i="1"/>
  <c r="AE277" i="1"/>
  <c r="AD277" i="1"/>
  <c r="AB277" i="1"/>
  <c r="Z277" i="1"/>
  <c r="X277" i="1"/>
  <c r="V277" i="1"/>
  <c r="T277" i="1"/>
  <c r="R277" i="1"/>
  <c r="P277" i="1"/>
  <c r="N277" i="1"/>
  <c r="L277" i="1"/>
  <c r="J277" i="1"/>
  <c r="AE276" i="1"/>
  <c r="AD276" i="1"/>
  <c r="AB276" i="1"/>
  <c r="Z276" i="1"/>
  <c r="X276" i="1"/>
  <c r="V276" i="1"/>
  <c r="T276" i="1"/>
  <c r="R276" i="1"/>
  <c r="P276" i="1"/>
  <c r="N276" i="1"/>
  <c r="L276" i="1"/>
  <c r="J276" i="1"/>
  <c r="AE275" i="1"/>
  <c r="AD275" i="1"/>
  <c r="AB275" i="1"/>
  <c r="Z275" i="1"/>
  <c r="X275" i="1"/>
  <c r="V275" i="1"/>
  <c r="T275" i="1"/>
  <c r="R275" i="1"/>
  <c r="P275" i="1"/>
  <c r="N275" i="1"/>
  <c r="L275" i="1"/>
  <c r="J275" i="1"/>
  <c r="AD274" i="1"/>
  <c r="AB274" i="1"/>
  <c r="Z274" i="1"/>
  <c r="X274" i="1"/>
  <c r="AE274" i="1" s="1"/>
  <c r="V274" i="1"/>
  <c r="T274" i="1"/>
  <c r="R274" i="1"/>
  <c r="P274" i="1"/>
  <c r="N274" i="1"/>
  <c r="L274" i="1"/>
  <c r="J274" i="1"/>
  <c r="AD273" i="1"/>
  <c r="AB273" i="1"/>
  <c r="Z273" i="1"/>
  <c r="X273" i="1"/>
  <c r="V273" i="1"/>
  <c r="AE273" i="1" s="1"/>
  <c r="T273" i="1"/>
  <c r="R273" i="1"/>
  <c r="P273" i="1"/>
  <c r="N273" i="1"/>
  <c r="L273" i="1"/>
  <c r="J273" i="1"/>
  <c r="AD272" i="1"/>
  <c r="AB272" i="1"/>
  <c r="Z272" i="1"/>
  <c r="X272" i="1"/>
  <c r="V272" i="1"/>
  <c r="T272" i="1"/>
  <c r="AE272" i="1" s="1"/>
  <c r="R272" i="1"/>
  <c r="P272" i="1"/>
  <c r="N272" i="1"/>
  <c r="L272" i="1"/>
  <c r="J272" i="1"/>
  <c r="AD271" i="1"/>
  <c r="AB271" i="1"/>
  <c r="Z271" i="1"/>
  <c r="X271" i="1"/>
  <c r="V271" i="1"/>
  <c r="T271" i="1"/>
  <c r="R271" i="1"/>
  <c r="P271" i="1"/>
  <c r="N271" i="1"/>
  <c r="L271" i="1"/>
  <c r="J271" i="1"/>
  <c r="AD270" i="1"/>
  <c r="AB270" i="1"/>
  <c r="Z270" i="1"/>
  <c r="X270" i="1"/>
  <c r="AE270" i="1" s="1"/>
  <c r="V270" i="1"/>
  <c r="T270" i="1"/>
  <c r="R270" i="1"/>
  <c r="P270" i="1"/>
  <c r="N270" i="1"/>
  <c r="L270" i="1"/>
  <c r="J270" i="1"/>
  <c r="AD269" i="1"/>
  <c r="AB269" i="1"/>
  <c r="Z269" i="1"/>
  <c r="X269" i="1"/>
  <c r="V269" i="1"/>
  <c r="AE269" i="1" s="1"/>
  <c r="T269" i="1"/>
  <c r="R269" i="1"/>
  <c r="P269" i="1"/>
  <c r="N269" i="1"/>
  <c r="L269" i="1"/>
  <c r="J269" i="1"/>
  <c r="AD268" i="1"/>
  <c r="AB268" i="1"/>
  <c r="Z268" i="1"/>
  <c r="X268" i="1"/>
  <c r="V268" i="1"/>
  <c r="T268" i="1"/>
  <c r="AE268" i="1" s="1"/>
  <c r="R268" i="1"/>
  <c r="P268" i="1"/>
  <c r="N268" i="1"/>
  <c r="L268" i="1"/>
  <c r="J268" i="1"/>
  <c r="AD267" i="1"/>
  <c r="AB267" i="1"/>
  <c r="Z267" i="1"/>
  <c r="X267" i="1"/>
  <c r="V267" i="1"/>
  <c r="T267" i="1"/>
  <c r="R267" i="1"/>
  <c r="P267" i="1"/>
  <c r="N267" i="1"/>
  <c r="L267" i="1"/>
  <c r="J267" i="1"/>
  <c r="AD266" i="1"/>
  <c r="AB266" i="1"/>
  <c r="Z266" i="1"/>
  <c r="X266" i="1"/>
  <c r="AE266" i="1" s="1"/>
  <c r="V266" i="1"/>
  <c r="T266" i="1"/>
  <c r="R266" i="1"/>
  <c r="P266" i="1"/>
  <c r="N266" i="1"/>
  <c r="L266" i="1"/>
  <c r="J266" i="1"/>
  <c r="AD265" i="1"/>
  <c r="AB265" i="1"/>
  <c r="Z265" i="1"/>
  <c r="X265" i="1"/>
  <c r="V265" i="1"/>
  <c r="AE265" i="1" s="1"/>
  <c r="T265" i="1"/>
  <c r="R265" i="1"/>
  <c r="P265" i="1"/>
  <c r="N265" i="1"/>
  <c r="L265" i="1"/>
  <c r="J265" i="1"/>
  <c r="AD264" i="1"/>
  <c r="AB264" i="1"/>
  <c r="Z264" i="1"/>
  <c r="X264" i="1"/>
  <c r="V264" i="1"/>
  <c r="T264" i="1"/>
  <c r="AE264" i="1" s="1"/>
  <c r="R264" i="1"/>
  <c r="P264" i="1"/>
  <c r="N264" i="1"/>
  <c r="L264" i="1"/>
  <c r="J264" i="1"/>
  <c r="A264" i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D263" i="1"/>
  <c r="AB263" i="1"/>
  <c r="Z263" i="1"/>
  <c r="X263" i="1"/>
  <c r="V263" i="1"/>
  <c r="T263" i="1"/>
  <c r="AE263" i="1" s="1"/>
  <c r="R263" i="1"/>
  <c r="P263" i="1"/>
  <c r="N263" i="1"/>
  <c r="L263" i="1"/>
  <c r="J263" i="1"/>
  <c r="AE260" i="1"/>
  <c r="AD260" i="1"/>
  <c r="AB260" i="1"/>
  <c r="Z260" i="1"/>
  <c r="X260" i="1"/>
  <c r="V260" i="1"/>
  <c r="T260" i="1"/>
  <c r="R260" i="1"/>
  <c r="P260" i="1"/>
  <c r="N260" i="1"/>
  <c r="L260" i="1"/>
  <c r="J260" i="1"/>
  <c r="AE259" i="1"/>
  <c r="AD259" i="1"/>
  <c r="AB259" i="1"/>
  <c r="Z259" i="1"/>
  <c r="X259" i="1"/>
  <c r="V259" i="1"/>
  <c r="T259" i="1"/>
  <c r="R259" i="1"/>
  <c r="P259" i="1"/>
  <c r="N259" i="1"/>
  <c r="L259" i="1"/>
  <c r="J259" i="1"/>
  <c r="AE258" i="1"/>
  <c r="AD258" i="1"/>
  <c r="AB258" i="1"/>
  <c r="Z258" i="1"/>
  <c r="X258" i="1"/>
  <c r="V258" i="1"/>
  <c r="T258" i="1"/>
  <c r="R258" i="1"/>
  <c r="P258" i="1"/>
  <c r="N258" i="1"/>
  <c r="L258" i="1"/>
  <c r="J258" i="1"/>
  <c r="AE257" i="1"/>
  <c r="AD257" i="1"/>
  <c r="AB257" i="1"/>
  <c r="Z257" i="1"/>
  <c r="X257" i="1"/>
  <c r="V257" i="1"/>
  <c r="T257" i="1"/>
  <c r="R257" i="1"/>
  <c r="P257" i="1"/>
  <c r="N257" i="1"/>
  <c r="L257" i="1"/>
  <c r="J257" i="1"/>
  <c r="AE256" i="1"/>
  <c r="AD256" i="1"/>
  <c r="AB256" i="1"/>
  <c r="Z256" i="1"/>
  <c r="X256" i="1"/>
  <c r="V256" i="1"/>
  <c r="T256" i="1"/>
  <c r="R256" i="1"/>
  <c r="P256" i="1"/>
  <c r="N256" i="1"/>
  <c r="L256" i="1"/>
  <c r="J256" i="1"/>
  <c r="AE255" i="1"/>
  <c r="AD255" i="1"/>
  <c r="AB255" i="1"/>
  <c r="Z255" i="1"/>
  <c r="X255" i="1"/>
  <c r="V255" i="1"/>
  <c r="T255" i="1"/>
  <c r="R255" i="1"/>
  <c r="P255" i="1"/>
  <c r="N255" i="1"/>
  <c r="L255" i="1"/>
  <c r="J255" i="1"/>
  <c r="AE254" i="1"/>
  <c r="AD254" i="1"/>
  <c r="AB254" i="1"/>
  <c r="Z254" i="1"/>
  <c r="X254" i="1"/>
  <c r="V254" i="1"/>
  <c r="T254" i="1"/>
  <c r="R254" i="1"/>
  <c r="P254" i="1"/>
  <c r="N254" i="1"/>
  <c r="L254" i="1"/>
  <c r="J254" i="1"/>
  <c r="AE253" i="1"/>
  <c r="AD253" i="1"/>
  <c r="AB253" i="1"/>
  <c r="Z253" i="1"/>
  <c r="X253" i="1"/>
  <c r="V253" i="1"/>
  <c r="T253" i="1"/>
  <c r="R253" i="1"/>
  <c r="P253" i="1"/>
  <c r="N253" i="1"/>
  <c r="L253" i="1"/>
  <c r="J253" i="1"/>
  <c r="AE252" i="1"/>
  <c r="AD252" i="1"/>
  <c r="AB252" i="1"/>
  <c r="Z252" i="1"/>
  <c r="X252" i="1"/>
  <c r="V252" i="1"/>
  <c r="T252" i="1"/>
  <c r="R252" i="1"/>
  <c r="P252" i="1"/>
  <c r="N252" i="1"/>
  <c r="L252" i="1"/>
  <c r="J252" i="1"/>
  <c r="AE251" i="1"/>
  <c r="AD251" i="1"/>
  <c r="AB251" i="1"/>
  <c r="Z251" i="1"/>
  <c r="X251" i="1"/>
  <c r="V251" i="1"/>
  <c r="T251" i="1"/>
  <c r="R251" i="1"/>
  <c r="P251" i="1"/>
  <c r="N251" i="1"/>
  <c r="L251" i="1"/>
  <c r="J251" i="1"/>
  <c r="AE250" i="1"/>
  <c r="AD250" i="1"/>
  <c r="AB250" i="1"/>
  <c r="Z250" i="1"/>
  <c r="X250" i="1"/>
  <c r="V250" i="1"/>
  <c r="T250" i="1"/>
  <c r="R250" i="1"/>
  <c r="P250" i="1"/>
  <c r="N250" i="1"/>
  <c r="L250" i="1"/>
  <c r="J250" i="1"/>
  <c r="AE249" i="1"/>
  <c r="AD249" i="1"/>
  <c r="AB249" i="1"/>
  <c r="Z249" i="1"/>
  <c r="X249" i="1"/>
  <c r="V249" i="1"/>
  <c r="T249" i="1"/>
  <c r="R249" i="1"/>
  <c r="P249" i="1"/>
  <c r="N249" i="1"/>
  <c r="L249" i="1"/>
  <c r="J249" i="1"/>
  <c r="AE248" i="1"/>
  <c r="AD248" i="1"/>
  <c r="AB248" i="1"/>
  <c r="Z248" i="1"/>
  <c r="X248" i="1"/>
  <c r="V248" i="1"/>
  <c r="T248" i="1"/>
  <c r="R248" i="1"/>
  <c r="P248" i="1"/>
  <c r="N248" i="1"/>
  <c r="L248" i="1"/>
  <c r="J248" i="1"/>
  <c r="AE247" i="1"/>
  <c r="AD247" i="1"/>
  <c r="AB247" i="1"/>
  <c r="Z247" i="1"/>
  <c r="X247" i="1"/>
  <c r="V247" i="1"/>
  <c r="T247" i="1"/>
  <c r="R247" i="1"/>
  <c r="P247" i="1"/>
  <c r="N247" i="1"/>
  <c r="L247" i="1"/>
  <c r="J247" i="1"/>
  <c r="AE246" i="1"/>
  <c r="AD246" i="1"/>
  <c r="AB246" i="1"/>
  <c r="Z246" i="1"/>
  <c r="X246" i="1"/>
  <c r="V246" i="1"/>
  <c r="T246" i="1"/>
  <c r="R246" i="1"/>
  <c r="P246" i="1"/>
  <c r="N246" i="1"/>
  <c r="L246" i="1"/>
  <c r="J246" i="1"/>
  <c r="AE245" i="1"/>
  <c r="AD245" i="1"/>
  <c r="AB245" i="1"/>
  <c r="Z245" i="1"/>
  <c r="X245" i="1"/>
  <c r="V245" i="1"/>
  <c r="T245" i="1"/>
  <c r="R245" i="1"/>
  <c r="P245" i="1"/>
  <c r="N245" i="1"/>
  <c r="L245" i="1"/>
  <c r="J245" i="1"/>
  <c r="AE244" i="1"/>
  <c r="AD244" i="1"/>
  <c r="AB244" i="1"/>
  <c r="Z244" i="1"/>
  <c r="X244" i="1"/>
  <c r="V244" i="1"/>
  <c r="T244" i="1"/>
  <c r="R244" i="1"/>
  <c r="P244" i="1"/>
  <c r="N244" i="1"/>
  <c r="L244" i="1"/>
  <c r="J244" i="1"/>
  <c r="AE243" i="1"/>
  <c r="AD243" i="1"/>
  <c r="AB243" i="1"/>
  <c r="Z243" i="1"/>
  <c r="X243" i="1"/>
  <c r="V243" i="1"/>
  <c r="T243" i="1"/>
  <c r="R243" i="1"/>
  <c r="P243" i="1"/>
  <c r="N243" i="1"/>
  <c r="L243" i="1"/>
  <c r="J243" i="1"/>
  <c r="AE242" i="1"/>
  <c r="AD242" i="1"/>
  <c r="AB242" i="1"/>
  <c r="Z242" i="1"/>
  <c r="X242" i="1"/>
  <c r="V242" i="1"/>
  <c r="T242" i="1"/>
  <c r="R242" i="1"/>
  <c r="P242" i="1"/>
  <c r="N242" i="1"/>
  <c r="L242" i="1"/>
  <c r="J242" i="1"/>
  <c r="AE241" i="1"/>
  <c r="AD241" i="1"/>
  <c r="AB241" i="1"/>
  <c r="Z241" i="1"/>
  <c r="X241" i="1"/>
  <c r="V241" i="1"/>
  <c r="T241" i="1"/>
  <c r="R241" i="1"/>
  <c r="P241" i="1"/>
  <c r="N241" i="1"/>
  <c r="L241" i="1"/>
  <c r="J241" i="1"/>
  <c r="AE240" i="1"/>
  <c r="AD240" i="1"/>
  <c r="AB240" i="1"/>
  <c r="Z240" i="1"/>
  <c r="X240" i="1"/>
  <c r="V240" i="1"/>
  <c r="T240" i="1"/>
  <c r="R240" i="1"/>
  <c r="P240" i="1"/>
  <c r="N240" i="1"/>
  <c r="L240" i="1"/>
  <c r="J240" i="1"/>
  <c r="AE239" i="1"/>
  <c r="AD239" i="1"/>
  <c r="AB239" i="1"/>
  <c r="Z239" i="1"/>
  <c r="X239" i="1"/>
  <c r="V239" i="1"/>
  <c r="T239" i="1"/>
  <c r="R239" i="1"/>
  <c r="P239" i="1"/>
  <c r="N239" i="1"/>
  <c r="L239" i="1"/>
  <c r="J239" i="1"/>
  <c r="AE238" i="1"/>
  <c r="AD238" i="1"/>
  <c r="AB238" i="1"/>
  <c r="Z238" i="1"/>
  <c r="X238" i="1"/>
  <c r="V238" i="1"/>
  <c r="T238" i="1"/>
  <c r="R238" i="1"/>
  <c r="P238" i="1"/>
  <c r="N238" i="1"/>
  <c r="L238" i="1"/>
  <c r="J238" i="1"/>
  <c r="AE237" i="1"/>
  <c r="AD237" i="1"/>
  <c r="AB237" i="1"/>
  <c r="Z237" i="1"/>
  <c r="X237" i="1"/>
  <c r="V237" i="1"/>
  <c r="T237" i="1"/>
  <c r="R237" i="1"/>
  <c r="P237" i="1"/>
  <c r="N237" i="1"/>
  <c r="L237" i="1"/>
  <c r="J237" i="1"/>
  <c r="AE236" i="1"/>
  <c r="AD236" i="1"/>
  <c r="AB236" i="1"/>
  <c r="Z236" i="1"/>
  <c r="X236" i="1"/>
  <c r="V236" i="1"/>
  <c r="T236" i="1"/>
  <c r="R236" i="1"/>
  <c r="P236" i="1"/>
  <c r="N236" i="1"/>
  <c r="L236" i="1"/>
  <c r="J236" i="1"/>
  <c r="AD235" i="1"/>
  <c r="AB235" i="1"/>
  <c r="Z235" i="1"/>
  <c r="X235" i="1"/>
  <c r="V235" i="1"/>
  <c r="T235" i="1"/>
  <c r="R235" i="1"/>
  <c r="P235" i="1"/>
  <c r="N235" i="1"/>
  <c r="L235" i="1"/>
  <c r="J235" i="1"/>
  <c r="AD234" i="1"/>
  <c r="AB234" i="1"/>
  <c r="AF234" i="1" s="1"/>
  <c r="Z234" i="1"/>
  <c r="X234" i="1"/>
  <c r="V234" i="1"/>
  <c r="T234" i="1"/>
  <c r="R234" i="1"/>
  <c r="P234" i="1"/>
  <c r="N234" i="1"/>
  <c r="L234" i="1"/>
  <c r="J234" i="1"/>
  <c r="AD233" i="1"/>
  <c r="AB233" i="1"/>
  <c r="Z233" i="1"/>
  <c r="X233" i="1"/>
  <c r="AE233" i="1" s="1"/>
  <c r="V233" i="1"/>
  <c r="T233" i="1"/>
  <c r="R233" i="1"/>
  <c r="P233" i="1"/>
  <c r="N233" i="1"/>
  <c r="L233" i="1"/>
  <c r="J233" i="1"/>
  <c r="AD232" i="1"/>
  <c r="AB232" i="1"/>
  <c r="Z232" i="1"/>
  <c r="X232" i="1"/>
  <c r="V232" i="1"/>
  <c r="T232" i="1"/>
  <c r="R232" i="1"/>
  <c r="P232" i="1"/>
  <c r="N232" i="1"/>
  <c r="L232" i="1"/>
  <c r="J232" i="1"/>
  <c r="A232" i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D231" i="1"/>
  <c r="AB231" i="1"/>
  <c r="Z231" i="1"/>
  <c r="X231" i="1"/>
  <c r="AE231" i="1" s="1"/>
  <c r="V231" i="1"/>
  <c r="T231" i="1"/>
  <c r="R231" i="1"/>
  <c r="P231" i="1"/>
  <c r="N231" i="1"/>
  <c r="L231" i="1"/>
  <c r="J231" i="1"/>
  <c r="AE228" i="1"/>
  <c r="AD228" i="1"/>
  <c r="AB228" i="1"/>
  <c r="Z228" i="1"/>
  <c r="X228" i="1"/>
  <c r="V228" i="1"/>
  <c r="T228" i="1"/>
  <c r="R228" i="1"/>
  <c r="P228" i="1"/>
  <c r="N228" i="1"/>
  <c r="L228" i="1"/>
  <c r="J228" i="1"/>
  <c r="AE227" i="1"/>
  <c r="AD227" i="1"/>
  <c r="AB227" i="1"/>
  <c r="Z227" i="1"/>
  <c r="X227" i="1"/>
  <c r="V227" i="1"/>
  <c r="T227" i="1"/>
  <c r="R227" i="1"/>
  <c r="P227" i="1"/>
  <c r="N227" i="1"/>
  <c r="L227" i="1"/>
  <c r="J227" i="1"/>
  <c r="AE226" i="1"/>
  <c r="AD226" i="1"/>
  <c r="AB226" i="1"/>
  <c r="Z226" i="1"/>
  <c r="X226" i="1"/>
  <c r="V226" i="1"/>
  <c r="T226" i="1"/>
  <c r="R226" i="1"/>
  <c r="P226" i="1"/>
  <c r="N226" i="1"/>
  <c r="L226" i="1"/>
  <c r="J226" i="1"/>
  <c r="AE225" i="1"/>
  <c r="AD225" i="1"/>
  <c r="AB225" i="1"/>
  <c r="Z225" i="1"/>
  <c r="X225" i="1"/>
  <c r="V225" i="1"/>
  <c r="T225" i="1"/>
  <c r="R225" i="1"/>
  <c r="P225" i="1"/>
  <c r="N225" i="1"/>
  <c r="L225" i="1"/>
  <c r="J225" i="1"/>
  <c r="AE224" i="1"/>
  <c r="AD224" i="1"/>
  <c r="AB224" i="1"/>
  <c r="Z224" i="1"/>
  <c r="X224" i="1"/>
  <c r="V224" i="1"/>
  <c r="T224" i="1"/>
  <c r="R224" i="1"/>
  <c r="P224" i="1"/>
  <c r="N224" i="1"/>
  <c r="L224" i="1"/>
  <c r="J224" i="1"/>
  <c r="AE223" i="1"/>
  <c r="AD223" i="1"/>
  <c r="AB223" i="1"/>
  <c r="Z223" i="1"/>
  <c r="X223" i="1"/>
  <c r="V223" i="1"/>
  <c r="T223" i="1"/>
  <c r="R223" i="1"/>
  <c r="P223" i="1"/>
  <c r="N223" i="1"/>
  <c r="L223" i="1"/>
  <c r="J223" i="1"/>
  <c r="AE222" i="1"/>
  <c r="AD222" i="1"/>
  <c r="AB222" i="1"/>
  <c r="Z222" i="1"/>
  <c r="X222" i="1"/>
  <c r="V222" i="1"/>
  <c r="T222" i="1"/>
  <c r="R222" i="1"/>
  <c r="P222" i="1"/>
  <c r="N222" i="1"/>
  <c r="L222" i="1"/>
  <c r="J222" i="1"/>
  <c r="AE221" i="1"/>
  <c r="AD221" i="1"/>
  <c r="AB221" i="1"/>
  <c r="Z221" i="1"/>
  <c r="X221" i="1"/>
  <c r="V221" i="1"/>
  <c r="T221" i="1"/>
  <c r="R221" i="1"/>
  <c r="P221" i="1"/>
  <c r="N221" i="1"/>
  <c r="L221" i="1"/>
  <c r="J221" i="1"/>
  <c r="AE220" i="1"/>
  <c r="AD220" i="1"/>
  <c r="AB220" i="1"/>
  <c r="Z220" i="1"/>
  <c r="X220" i="1"/>
  <c r="V220" i="1"/>
  <c r="T220" i="1"/>
  <c r="R220" i="1"/>
  <c r="P220" i="1"/>
  <c r="N220" i="1"/>
  <c r="L220" i="1"/>
  <c r="J220" i="1"/>
  <c r="AE219" i="1"/>
  <c r="AD219" i="1"/>
  <c r="AB219" i="1"/>
  <c r="Z219" i="1"/>
  <c r="X219" i="1"/>
  <c r="V219" i="1"/>
  <c r="T219" i="1"/>
  <c r="R219" i="1"/>
  <c r="P219" i="1"/>
  <c r="N219" i="1"/>
  <c r="L219" i="1"/>
  <c r="J219" i="1"/>
  <c r="AE218" i="1"/>
  <c r="AD218" i="1"/>
  <c r="AB218" i="1"/>
  <c r="Z218" i="1"/>
  <c r="X218" i="1"/>
  <c r="V218" i="1"/>
  <c r="T218" i="1"/>
  <c r="R218" i="1"/>
  <c r="P218" i="1"/>
  <c r="N218" i="1"/>
  <c r="L218" i="1"/>
  <c r="J218" i="1"/>
  <c r="AE217" i="1"/>
  <c r="AD217" i="1"/>
  <c r="AB217" i="1"/>
  <c r="Z217" i="1"/>
  <c r="X217" i="1"/>
  <c r="V217" i="1"/>
  <c r="T217" i="1"/>
  <c r="R217" i="1"/>
  <c r="P217" i="1"/>
  <c r="N217" i="1"/>
  <c r="L217" i="1"/>
  <c r="J217" i="1"/>
  <c r="AE216" i="1"/>
  <c r="AD216" i="1"/>
  <c r="AB216" i="1"/>
  <c r="Z216" i="1"/>
  <c r="X216" i="1"/>
  <c r="V216" i="1"/>
  <c r="T216" i="1"/>
  <c r="R216" i="1"/>
  <c r="P216" i="1"/>
  <c r="N216" i="1"/>
  <c r="L216" i="1"/>
  <c r="J216" i="1"/>
  <c r="AE215" i="1"/>
  <c r="AD215" i="1"/>
  <c r="AB215" i="1"/>
  <c r="Z215" i="1"/>
  <c r="X215" i="1"/>
  <c r="V215" i="1"/>
  <c r="T215" i="1"/>
  <c r="R215" i="1"/>
  <c r="P215" i="1"/>
  <c r="N215" i="1"/>
  <c r="L215" i="1"/>
  <c r="J215" i="1"/>
  <c r="AE214" i="1"/>
  <c r="AD214" i="1"/>
  <c r="AB214" i="1"/>
  <c r="Z214" i="1"/>
  <c r="X214" i="1"/>
  <c r="V214" i="1"/>
  <c r="T214" i="1"/>
  <c r="R214" i="1"/>
  <c r="P214" i="1"/>
  <c r="N214" i="1"/>
  <c r="L214" i="1"/>
  <c r="J214" i="1"/>
  <c r="AE213" i="1"/>
  <c r="AD213" i="1"/>
  <c r="AB213" i="1"/>
  <c r="Z213" i="1"/>
  <c r="X213" i="1"/>
  <c r="V213" i="1"/>
  <c r="T213" i="1"/>
  <c r="R213" i="1"/>
  <c r="P213" i="1"/>
  <c r="N213" i="1"/>
  <c r="L213" i="1"/>
  <c r="J213" i="1"/>
  <c r="AE212" i="1"/>
  <c r="AD212" i="1"/>
  <c r="AB212" i="1"/>
  <c r="Z212" i="1"/>
  <c r="X212" i="1"/>
  <c r="V212" i="1"/>
  <c r="T212" i="1"/>
  <c r="R212" i="1"/>
  <c r="P212" i="1"/>
  <c r="N212" i="1"/>
  <c r="L212" i="1"/>
  <c r="J212" i="1"/>
  <c r="AE211" i="1"/>
  <c r="AD211" i="1"/>
  <c r="AB211" i="1"/>
  <c r="Z211" i="1"/>
  <c r="X211" i="1"/>
  <c r="V211" i="1"/>
  <c r="T211" i="1"/>
  <c r="R211" i="1"/>
  <c r="P211" i="1"/>
  <c r="N211" i="1"/>
  <c r="L211" i="1"/>
  <c r="J211" i="1"/>
  <c r="AE210" i="1"/>
  <c r="AD210" i="1"/>
  <c r="AB210" i="1"/>
  <c r="Z210" i="1"/>
  <c r="X210" i="1"/>
  <c r="V210" i="1"/>
  <c r="T210" i="1"/>
  <c r="R210" i="1"/>
  <c r="P210" i="1"/>
  <c r="N210" i="1"/>
  <c r="L210" i="1"/>
  <c r="J210" i="1"/>
  <c r="AE209" i="1"/>
  <c r="AD209" i="1"/>
  <c r="AB209" i="1"/>
  <c r="Z209" i="1"/>
  <c r="X209" i="1"/>
  <c r="V209" i="1"/>
  <c r="T209" i="1"/>
  <c r="R209" i="1"/>
  <c r="P209" i="1"/>
  <c r="N209" i="1"/>
  <c r="L209" i="1"/>
  <c r="J209" i="1"/>
  <c r="AE208" i="1"/>
  <c r="AD208" i="1"/>
  <c r="AB208" i="1"/>
  <c r="Z208" i="1"/>
  <c r="X208" i="1"/>
  <c r="V208" i="1"/>
  <c r="T208" i="1"/>
  <c r="R208" i="1"/>
  <c r="P208" i="1"/>
  <c r="N208" i="1"/>
  <c r="L208" i="1"/>
  <c r="J208" i="1"/>
  <c r="AE207" i="1"/>
  <c r="AD207" i="1"/>
  <c r="AB207" i="1"/>
  <c r="Z207" i="1"/>
  <c r="X207" i="1"/>
  <c r="V207" i="1"/>
  <c r="T207" i="1"/>
  <c r="R207" i="1"/>
  <c r="P207" i="1"/>
  <c r="N207" i="1"/>
  <c r="L207" i="1"/>
  <c r="J207" i="1"/>
  <c r="AD206" i="1"/>
  <c r="AB206" i="1"/>
  <c r="Z206" i="1"/>
  <c r="X206" i="1"/>
  <c r="V206" i="1"/>
  <c r="T206" i="1"/>
  <c r="R206" i="1"/>
  <c r="P206" i="1"/>
  <c r="N206" i="1"/>
  <c r="L206" i="1"/>
  <c r="J206" i="1"/>
  <c r="AD205" i="1"/>
  <c r="AB205" i="1"/>
  <c r="Z205" i="1"/>
  <c r="X205" i="1"/>
  <c r="V205" i="1"/>
  <c r="T205" i="1"/>
  <c r="R205" i="1"/>
  <c r="P205" i="1"/>
  <c r="N205" i="1"/>
  <c r="L205" i="1"/>
  <c r="J205" i="1"/>
  <c r="AD204" i="1"/>
  <c r="AB204" i="1"/>
  <c r="Z204" i="1"/>
  <c r="X204" i="1"/>
  <c r="V204" i="1"/>
  <c r="T204" i="1"/>
  <c r="R204" i="1"/>
  <c r="P204" i="1"/>
  <c r="N204" i="1"/>
  <c r="L204" i="1"/>
  <c r="J204" i="1"/>
  <c r="AD203" i="1"/>
  <c r="AB203" i="1"/>
  <c r="AF203" i="1" s="1"/>
  <c r="Z203" i="1"/>
  <c r="X203" i="1"/>
  <c r="V203" i="1"/>
  <c r="T203" i="1"/>
  <c r="R203" i="1"/>
  <c r="P203" i="1"/>
  <c r="N203" i="1"/>
  <c r="L203" i="1"/>
  <c r="J203" i="1"/>
  <c r="AD202" i="1"/>
  <c r="AB202" i="1"/>
  <c r="Z202" i="1"/>
  <c r="X202" i="1"/>
  <c r="AE202" i="1" s="1"/>
  <c r="V202" i="1"/>
  <c r="T202" i="1"/>
  <c r="R202" i="1"/>
  <c r="P202" i="1"/>
  <c r="N202" i="1"/>
  <c r="L202" i="1"/>
  <c r="J202" i="1"/>
  <c r="AD201" i="1"/>
  <c r="AB201" i="1"/>
  <c r="Z201" i="1"/>
  <c r="X201" i="1"/>
  <c r="V201" i="1"/>
  <c r="T201" i="1"/>
  <c r="R201" i="1"/>
  <c r="P201" i="1"/>
  <c r="N201" i="1"/>
  <c r="L201" i="1"/>
  <c r="J201" i="1"/>
  <c r="AD200" i="1"/>
  <c r="AB200" i="1"/>
  <c r="Z200" i="1"/>
  <c r="X200" i="1"/>
  <c r="V200" i="1"/>
  <c r="T200" i="1"/>
  <c r="R200" i="1"/>
  <c r="P200" i="1"/>
  <c r="N200" i="1"/>
  <c r="L200" i="1"/>
  <c r="J200" i="1"/>
  <c r="A200" i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D199" i="1"/>
  <c r="AB199" i="1"/>
  <c r="Z199" i="1"/>
  <c r="X199" i="1"/>
  <c r="V199" i="1"/>
  <c r="T199" i="1"/>
  <c r="R199" i="1"/>
  <c r="P199" i="1"/>
  <c r="N199" i="1"/>
  <c r="L199" i="1"/>
  <c r="J199" i="1"/>
  <c r="AE196" i="1"/>
  <c r="AD196" i="1"/>
  <c r="AB196" i="1"/>
  <c r="Z196" i="1"/>
  <c r="X196" i="1"/>
  <c r="V196" i="1"/>
  <c r="T196" i="1"/>
  <c r="R196" i="1"/>
  <c r="P196" i="1"/>
  <c r="N196" i="1"/>
  <c r="L196" i="1"/>
  <c r="J196" i="1"/>
  <c r="AE195" i="1"/>
  <c r="AD195" i="1"/>
  <c r="AB195" i="1"/>
  <c r="Z195" i="1"/>
  <c r="X195" i="1"/>
  <c r="V195" i="1"/>
  <c r="T195" i="1"/>
  <c r="R195" i="1"/>
  <c r="P195" i="1"/>
  <c r="N195" i="1"/>
  <c r="L195" i="1"/>
  <c r="J195" i="1"/>
  <c r="AE194" i="1"/>
  <c r="AD194" i="1"/>
  <c r="AB194" i="1"/>
  <c r="Z194" i="1"/>
  <c r="X194" i="1"/>
  <c r="V194" i="1"/>
  <c r="T194" i="1"/>
  <c r="R194" i="1"/>
  <c r="P194" i="1"/>
  <c r="N194" i="1"/>
  <c r="L194" i="1"/>
  <c r="J194" i="1"/>
  <c r="AE193" i="1"/>
  <c r="AD193" i="1"/>
  <c r="AB193" i="1"/>
  <c r="Z193" i="1"/>
  <c r="X193" i="1"/>
  <c r="V193" i="1"/>
  <c r="T193" i="1"/>
  <c r="R193" i="1"/>
  <c r="P193" i="1"/>
  <c r="N193" i="1"/>
  <c r="L193" i="1"/>
  <c r="J193" i="1"/>
  <c r="AE192" i="1"/>
  <c r="AD192" i="1"/>
  <c r="AB192" i="1"/>
  <c r="Z192" i="1"/>
  <c r="X192" i="1"/>
  <c r="V192" i="1"/>
  <c r="T192" i="1"/>
  <c r="R192" i="1"/>
  <c r="P192" i="1"/>
  <c r="N192" i="1"/>
  <c r="L192" i="1"/>
  <c r="J192" i="1"/>
  <c r="AE191" i="1"/>
  <c r="AD191" i="1"/>
  <c r="AB191" i="1"/>
  <c r="Z191" i="1"/>
  <c r="X191" i="1"/>
  <c r="V191" i="1"/>
  <c r="T191" i="1"/>
  <c r="R191" i="1"/>
  <c r="P191" i="1"/>
  <c r="N191" i="1"/>
  <c r="L191" i="1"/>
  <c r="J191" i="1"/>
  <c r="AE190" i="1"/>
  <c r="AD190" i="1"/>
  <c r="AB190" i="1"/>
  <c r="Z190" i="1"/>
  <c r="X190" i="1"/>
  <c r="V190" i="1"/>
  <c r="T190" i="1"/>
  <c r="R190" i="1"/>
  <c r="P190" i="1"/>
  <c r="N190" i="1"/>
  <c r="L190" i="1"/>
  <c r="J190" i="1"/>
  <c r="AE189" i="1"/>
  <c r="AD189" i="1"/>
  <c r="AB189" i="1"/>
  <c r="Z189" i="1"/>
  <c r="X189" i="1"/>
  <c r="V189" i="1"/>
  <c r="T189" i="1"/>
  <c r="R189" i="1"/>
  <c r="P189" i="1"/>
  <c r="N189" i="1"/>
  <c r="L189" i="1"/>
  <c r="J189" i="1"/>
  <c r="AE188" i="1"/>
  <c r="AD188" i="1"/>
  <c r="AB188" i="1"/>
  <c r="Z188" i="1"/>
  <c r="X188" i="1"/>
  <c r="V188" i="1"/>
  <c r="T188" i="1"/>
  <c r="R188" i="1"/>
  <c r="P188" i="1"/>
  <c r="N188" i="1"/>
  <c r="L188" i="1"/>
  <c r="J188" i="1"/>
  <c r="AE187" i="1"/>
  <c r="AD187" i="1"/>
  <c r="AB187" i="1"/>
  <c r="Z187" i="1"/>
  <c r="X187" i="1"/>
  <c r="V187" i="1"/>
  <c r="T187" i="1"/>
  <c r="R187" i="1"/>
  <c r="P187" i="1"/>
  <c r="N187" i="1"/>
  <c r="L187" i="1"/>
  <c r="J187" i="1"/>
  <c r="AE186" i="1"/>
  <c r="AD186" i="1"/>
  <c r="AB186" i="1"/>
  <c r="Z186" i="1"/>
  <c r="X186" i="1"/>
  <c r="V186" i="1"/>
  <c r="T186" i="1"/>
  <c r="R186" i="1"/>
  <c r="P186" i="1"/>
  <c r="N186" i="1"/>
  <c r="L186" i="1"/>
  <c r="J186" i="1"/>
  <c r="AE185" i="1"/>
  <c r="AD185" i="1"/>
  <c r="AB185" i="1"/>
  <c r="Z185" i="1"/>
  <c r="X185" i="1"/>
  <c r="V185" i="1"/>
  <c r="T185" i="1"/>
  <c r="R185" i="1"/>
  <c r="P185" i="1"/>
  <c r="N185" i="1"/>
  <c r="L185" i="1"/>
  <c r="J185" i="1"/>
  <c r="AE184" i="1"/>
  <c r="AD184" i="1"/>
  <c r="AB184" i="1"/>
  <c r="Z184" i="1"/>
  <c r="X184" i="1"/>
  <c r="V184" i="1"/>
  <c r="T184" i="1"/>
  <c r="R184" i="1"/>
  <c r="P184" i="1"/>
  <c r="N184" i="1"/>
  <c r="L184" i="1"/>
  <c r="J184" i="1"/>
  <c r="AE183" i="1"/>
  <c r="AD183" i="1"/>
  <c r="AB183" i="1"/>
  <c r="Z183" i="1"/>
  <c r="X183" i="1"/>
  <c r="V183" i="1"/>
  <c r="T183" i="1"/>
  <c r="R183" i="1"/>
  <c r="P183" i="1"/>
  <c r="N183" i="1"/>
  <c r="L183" i="1"/>
  <c r="J183" i="1"/>
  <c r="AE182" i="1"/>
  <c r="AD182" i="1"/>
  <c r="AB182" i="1"/>
  <c r="Z182" i="1"/>
  <c r="X182" i="1"/>
  <c r="V182" i="1"/>
  <c r="T182" i="1"/>
  <c r="R182" i="1"/>
  <c r="P182" i="1"/>
  <c r="N182" i="1"/>
  <c r="L182" i="1"/>
  <c r="J182" i="1"/>
  <c r="AE181" i="1"/>
  <c r="AD181" i="1"/>
  <c r="AB181" i="1"/>
  <c r="Z181" i="1"/>
  <c r="X181" i="1"/>
  <c r="V181" i="1"/>
  <c r="T181" i="1"/>
  <c r="R181" i="1"/>
  <c r="P181" i="1"/>
  <c r="N181" i="1"/>
  <c r="L181" i="1"/>
  <c r="J181" i="1"/>
  <c r="AE180" i="1"/>
  <c r="AD180" i="1"/>
  <c r="AB180" i="1"/>
  <c r="Z180" i="1"/>
  <c r="X180" i="1"/>
  <c r="V180" i="1"/>
  <c r="T180" i="1"/>
  <c r="R180" i="1"/>
  <c r="P180" i="1"/>
  <c r="N180" i="1"/>
  <c r="L180" i="1"/>
  <c r="J180" i="1"/>
  <c r="AE179" i="1"/>
  <c r="AD179" i="1"/>
  <c r="AB179" i="1"/>
  <c r="Z179" i="1"/>
  <c r="X179" i="1"/>
  <c r="V179" i="1"/>
  <c r="T179" i="1"/>
  <c r="R179" i="1"/>
  <c r="P179" i="1"/>
  <c r="N179" i="1"/>
  <c r="L179" i="1"/>
  <c r="J179" i="1"/>
  <c r="AF178" i="1"/>
  <c r="AG178" i="1" s="1"/>
  <c r="AD178" i="1"/>
  <c r="AB178" i="1"/>
  <c r="Z178" i="1"/>
  <c r="X178" i="1"/>
  <c r="V178" i="1"/>
  <c r="T178" i="1"/>
  <c r="R178" i="1"/>
  <c r="P178" i="1"/>
  <c r="AE178" i="1" s="1"/>
  <c r="N178" i="1"/>
  <c r="L178" i="1"/>
  <c r="J178" i="1"/>
  <c r="AD177" i="1"/>
  <c r="AB177" i="1"/>
  <c r="Z177" i="1"/>
  <c r="X177" i="1"/>
  <c r="V177" i="1"/>
  <c r="T177" i="1"/>
  <c r="R177" i="1"/>
  <c r="P177" i="1"/>
  <c r="N177" i="1"/>
  <c r="L177" i="1"/>
  <c r="J177" i="1"/>
  <c r="AD176" i="1"/>
  <c r="AB176" i="1"/>
  <c r="Z176" i="1"/>
  <c r="X176" i="1"/>
  <c r="V176" i="1"/>
  <c r="T176" i="1"/>
  <c r="R176" i="1"/>
  <c r="P176" i="1"/>
  <c r="N176" i="1"/>
  <c r="L176" i="1"/>
  <c r="J176" i="1"/>
  <c r="AD175" i="1"/>
  <c r="AB175" i="1"/>
  <c r="Z175" i="1"/>
  <c r="X175" i="1"/>
  <c r="V175" i="1"/>
  <c r="T175" i="1"/>
  <c r="R175" i="1"/>
  <c r="P175" i="1"/>
  <c r="N175" i="1"/>
  <c r="L175" i="1"/>
  <c r="J175" i="1"/>
  <c r="AD174" i="1"/>
  <c r="AB174" i="1"/>
  <c r="AF174" i="1" s="1"/>
  <c r="Z174" i="1"/>
  <c r="X174" i="1"/>
  <c r="V174" i="1"/>
  <c r="T174" i="1"/>
  <c r="R174" i="1"/>
  <c r="P174" i="1"/>
  <c r="N174" i="1"/>
  <c r="L174" i="1"/>
  <c r="J174" i="1"/>
  <c r="AD173" i="1"/>
  <c r="AB173" i="1"/>
  <c r="Z173" i="1"/>
  <c r="X173" i="1"/>
  <c r="V173" i="1"/>
  <c r="T173" i="1"/>
  <c r="R173" i="1"/>
  <c r="P173" i="1"/>
  <c r="AE173" i="1" s="1"/>
  <c r="N173" i="1"/>
  <c r="L173" i="1"/>
  <c r="J173" i="1"/>
  <c r="AD172" i="1"/>
  <c r="AB172" i="1"/>
  <c r="Z172" i="1"/>
  <c r="X172" i="1"/>
  <c r="V172" i="1"/>
  <c r="T172" i="1"/>
  <c r="R172" i="1"/>
  <c r="P172" i="1"/>
  <c r="N172" i="1"/>
  <c r="L172" i="1"/>
  <c r="J172" i="1"/>
  <c r="AD171" i="1"/>
  <c r="AB171" i="1"/>
  <c r="Z171" i="1"/>
  <c r="X171" i="1"/>
  <c r="V171" i="1"/>
  <c r="T171" i="1"/>
  <c r="R171" i="1"/>
  <c r="P171" i="1"/>
  <c r="N171" i="1"/>
  <c r="L171" i="1"/>
  <c r="J171" i="1"/>
  <c r="AD170" i="1"/>
  <c r="AF170" i="1" s="1"/>
  <c r="AB170" i="1"/>
  <c r="Z170" i="1"/>
  <c r="X170" i="1"/>
  <c r="V170" i="1"/>
  <c r="T170" i="1"/>
  <c r="R170" i="1"/>
  <c r="P170" i="1"/>
  <c r="N170" i="1"/>
  <c r="L170" i="1"/>
  <c r="J170" i="1"/>
  <c r="AD169" i="1"/>
  <c r="AB169" i="1"/>
  <c r="Z169" i="1"/>
  <c r="X169" i="1"/>
  <c r="V169" i="1"/>
  <c r="T169" i="1"/>
  <c r="R169" i="1"/>
  <c r="P169" i="1"/>
  <c r="N169" i="1"/>
  <c r="L169" i="1"/>
  <c r="J169" i="1"/>
  <c r="AD168" i="1"/>
  <c r="AB168" i="1"/>
  <c r="Z168" i="1"/>
  <c r="X168" i="1"/>
  <c r="V168" i="1"/>
  <c r="T168" i="1"/>
  <c r="R168" i="1"/>
  <c r="P168" i="1"/>
  <c r="N168" i="1"/>
  <c r="L168" i="1"/>
  <c r="J168" i="1"/>
  <c r="A168" i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D167" i="1"/>
  <c r="AB167" i="1"/>
  <c r="Z167" i="1"/>
  <c r="X167" i="1"/>
  <c r="V167" i="1"/>
  <c r="T167" i="1"/>
  <c r="R167" i="1"/>
  <c r="P167" i="1"/>
  <c r="N167" i="1"/>
  <c r="L167" i="1"/>
  <c r="J167" i="1"/>
  <c r="AE164" i="1"/>
  <c r="AD164" i="1"/>
  <c r="AB164" i="1"/>
  <c r="Z164" i="1"/>
  <c r="X164" i="1"/>
  <c r="V164" i="1"/>
  <c r="T164" i="1"/>
  <c r="R164" i="1"/>
  <c r="P164" i="1"/>
  <c r="N164" i="1"/>
  <c r="L164" i="1"/>
  <c r="J164" i="1"/>
  <c r="AE163" i="1"/>
  <c r="AD163" i="1"/>
  <c r="AB163" i="1"/>
  <c r="Z163" i="1"/>
  <c r="X163" i="1"/>
  <c r="V163" i="1"/>
  <c r="T163" i="1"/>
  <c r="R163" i="1"/>
  <c r="P163" i="1"/>
  <c r="N163" i="1"/>
  <c r="L163" i="1"/>
  <c r="J163" i="1"/>
  <c r="AE162" i="1"/>
  <c r="AD162" i="1"/>
  <c r="AB162" i="1"/>
  <c r="Z162" i="1"/>
  <c r="X162" i="1"/>
  <c r="V162" i="1"/>
  <c r="T162" i="1"/>
  <c r="R162" i="1"/>
  <c r="P162" i="1"/>
  <c r="N162" i="1"/>
  <c r="L162" i="1"/>
  <c r="J162" i="1"/>
  <c r="AE161" i="1"/>
  <c r="AD161" i="1"/>
  <c r="AB161" i="1"/>
  <c r="Z161" i="1"/>
  <c r="X161" i="1"/>
  <c r="V161" i="1"/>
  <c r="T161" i="1"/>
  <c r="R161" i="1"/>
  <c r="P161" i="1"/>
  <c r="N161" i="1"/>
  <c r="L161" i="1"/>
  <c r="J161" i="1"/>
  <c r="AE160" i="1"/>
  <c r="AD160" i="1"/>
  <c r="AB160" i="1"/>
  <c r="Z160" i="1"/>
  <c r="X160" i="1"/>
  <c r="V160" i="1"/>
  <c r="T160" i="1"/>
  <c r="R160" i="1"/>
  <c r="P160" i="1"/>
  <c r="N160" i="1"/>
  <c r="L160" i="1"/>
  <c r="J160" i="1"/>
  <c r="AE159" i="1"/>
  <c r="AD159" i="1"/>
  <c r="AB159" i="1"/>
  <c r="Z159" i="1"/>
  <c r="X159" i="1"/>
  <c r="V159" i="1"/>
  <c r="T159" i="1"/>
  <c r="R159" i="1"/>
  <c r="P159" i="1"/>
  <c r="N159" i="1"/>
  <c r="L159" i="1"/>
  <c r="J159" i="1"/>
  <c r="AE158" i="1"/>
  <c r="AD158" i="1"/>
  <c r="AB158" i="1"/>
  <c r="Z158" i="1"/>
  <c r="X158" i="1"/>
  <c r="V158" i="1"/>
  <c r="T158" i="1"/>
  <c r="R158" i="1"/>
  <c r="P158" i="1"/>
  <c r="N158" i="1"/>
  <c r="L158" i="1"/>
  <c r="J158" i="1"/>
  <c r="AE157" i="1"/>
  <c r="AD157" i="1"/>
  <c r="AB157" i="1"/>
  <c r="Z157" i="1"/>
  <c r="X157" i="1"/>
  <c r="V157" i="1"/>
  <c r="T157" i="1"/>
  <c r="R157" i="1"/>
  <c r="P157" i="1"/>
  <c r="N157" i="1"/>
  <c r="L157" i="1"/>
  <c r="J157" i="1"/>
  <c r="AE156" i="1"/>
  <c r="AD156" i="1"/>
  <c r="AB156" i="1"/>
  <c r="Z156" i="1"/>
  <c r="X156" i="1"/>
  <c r="V156" i="1"/>
  <c r="T156" i="1"/>
  <c r="R156" i="1"/>
  <c r="P156" i="1"/>
  <c r="N156" i="1"/>
  <c r="L156" i="1"/>
  <c r="J156" i="1"/>
  <c r="AE155" i="1"/>
  <c r="AD155" i="1"/>
  <c r="AB155" i="1"/>
  <c r="Z155" i="1"/>
  <c r="X155" i="1"/>
  <c r="V155" i="1"/>
  <c r="T155" i="1"/>
  <c r="R155" i="1"/>
  <c r="P155" i="1"/>
  <c r="N155" i="1"/>
  <c r="L155" i="1"/>
  <c r="J155" i="1"/>
  <c r="AE154" i="1"/>
  <c r="AD154" i="1"/>
  <c r="AB154" i="1"/>
  <c r="Z154" i="1"/>
  <c r="X154" i="1"/>
  <c r="V154" i="1"/>
  <c r="T154" i="1"/>
  <c r="R154" i="1"/>
  <c r="P154" i="1"/>
  <c r="N154" i="1"/>
  <c r="L154" i="1"/>
  <c r="J154" i="1"/>
  <c r="AE153" i="1"/>
  <c r="AD153" i="1"/>
  <c r="AB153" i="1"/>
  <c r="Z153" i="1"/>
  <c r="X153" i="1"/>
  <c r="V153" i="1"/>
  <c r="T153" i="1"/>
  <c r="R153" i="1"/>
  <c r="P153" i="1"/>
  <c r="N153" i="1"/>
  <c r="L153" i="1"/>
  <c r="J153" i="1"/>
  <c r="AE152" i="1"/>
  <c r="AD152" i="1"/>
  <c r="AB152" i="1"/>
  <c r="Z152" i="1"/>
  <c r="X152" i="1"/>
  <c r="V152" i="1"/>
  <c r="T152" i="1"/>
  <c r="R152" i="1"/>
  <c r="P152" i="1"/>
  <c r="N152" i="1"/>
  <c r="L152" i="1"/>
  <c r="J152" i="1"/>
  <c r="AE151" i="1"/>
  <c r="AD151" i="1"/>
  <c r="AB151" i="1"/>
  <c r="Z151" i="1"/>
  <c r="X151" i="1"/>
  <c r="V151" i="1"/>
  <c r="T151" i="1"/>
  <c r="R151" i="1"/>
  <c r="P151" i="1"/>
  <c r="N151" i="1"/>
  <c r="L151" i="1"/>
  <c r="J151" i="1"/>
  <c r="AE150" i="1"/>
  <c r="AD150" i="1"/>
  <c r="AB150" i="1"/>
  <c r="Z150" i="1"/>
  <c r="X150" i="1"/>
  <c r="V150" i="1"/>
  <c r="T150" i="1"/>
  <c r="R150" i="1"/>
  <c r="P150" i="1"/>
  <c r="N150" i="1"/>
  <c r="L150" i="1"/>
  <c r="J150" i="1"/>
  <c r="AD149" i="1"/>
  <c r="AB149" i="1"/>
  <c r="Z149" i="1"/>
  <c r="X149" i="1"/>
  <c r="V149" i="1"/>
  <c r="T149" i="1"/>
  <c r="R149" i="1"/>
  <c r="P149" i="1"/>
  <c r="N149" i="1"/>
  <c r="L149" i="1"/>
  <c r="J149" i="1"/>
  <c r="AD148" i="1"/>
  <c r="AB148" i="1"/>
  <c r="Z148" i="1"/>
  <c r="X148" i="1"/>
  <c r="V148" i="1"/>
  <c r="AE148" i="1" s="1"/>
  <c r="T148" i="1"/>
  <c r="R148" i="1"/>
  <c r="P148" i="1"/>
  <c r="N148" i="1"/>
  <c r="L148" i="1"/>
  <c r="J148" i="1"/>
  <c r="AD147" i="1"/>
  <c r="AB147" i="1"/>
  <c r="Z147" i="1"/>
  <c r="X147" i="1"/>
  <c r="V147" i="1"/>
  <c r="T147" i="1"/>
  <c r="R147" i="1"/>
  <c r="P147" i="1"/>
  <c r="N147" i="1"/>
  <c r="L147" i="1"/>
  <c r="J147" i="1"/>
  <c r="AD146" i="1"/>
  <c r="AB146" i="1"/>
  <c r="Z146" i="1"/>
  <c r="X146" i="1"/>
  <c r="V146" i="1"/>
  <c r="T146" i="1"/>
  <c r="R146" i="1"/>
  <c r="P146" i="1"/>
  <c r="N146" i="1"/>
  <c r="L146" i="1"/>
  <c r="J146" i="1"/>
  <c r="AD145" i="1"/>
  <c r="AB145" i="1"/>
  <c r="AF145" i="1" s="1"/>
  <c r="Z145" i="1"/>
  <c r="X145" i="1"/>
  <c r="V145" i="1"/>
  <c r="T145" i="1"/>
  <c r="R145" i="1"/>
  <c r="P145" i="1"/>
  <c r="N145" i="1"/>
  <c r="L145" i="1"/>
  <c r="J145" i="1"/>
  <c r="AD144" i="1"/>
  <c r="AB144" i="1"/>
  <c r="Z144" i="1"/>
  <c r="X144" i="1"/>
  <c r="V144" i="1"/>
  <c r="T144" i="1"/>
  <c r="R144" i="1"/>
  <c r="P144" i="1"/>
  <c r="N144" i="1"/>
  <c r="L144" i="1"/>
  <c r="J144" i="1"/>
  <c r="AD143" i="1"/>
  <c r="AB143" i="1"/>
  <c r="Z143" i="1"/>
  <c r="X143" i="1"/>
  <c r="V143" i="1"/>
  <c r="T143" i="1"/>
  <c r="R143" i="1"/>
  <c r="P143" i="1"/>
  <c r="N143" i="1"/>
  <c r="L143" i="1"/>
  <c r="J143" i="1"/>
  <c r="AD142" i="1"/>
  <c r="AB142" i="1"/>
  <c r="Z142" i="1"/>
  <c r="X142" i="1"/>
  <c r="V142" i="1"/>
  <c r="T142" i="1"/>
  <c r="R142" i="1"/>
  <c r="P142" i="1"/>
  <c r="N142" i="1"/>
  <c r="L142" i="1"/>
  <c r="J142" i="1"/>
  <c r="AD141" i="1"/>
  <c r="AB141" i="1"/>
  <c r="Z141" i="1"/>
  <c r="X141" i="1"/>
  <c r="V141" i="1"/>
  <c r="T141" i="1"/>
  <c r="R141" i="1"/>
  <c r="P141" i="1"/>
  <c r="N141" i="1"/>
  <c r="L141" i="1"/>
  <c r="J141" i="1"/>
  <c r="AD140" i="1"/>
  <c r="AB140" i="1"/>
  <c r="Z140" i="1"/>
  <c r="X140" i="1"/>
  <c r="V140" i="1"/>
  <c r="T140" i="1"/>
  <c r="R140" i="1"/>
  <c r="P140" i="1"/>
  <c r="N140" i="1"/>
  <c r="L140" i="1"/>
  <c r="J140" i="1"/>
  <c r="AD139" i="1"/>
  <c r="AB139" i="1"/>
  <c r="Z139" i="1"/>
  <c r="X139" i="1"/>
  <c r="V139" i="1"/>
  <c r="T139" i="1"/>
  <c r="R139" i="1"/>
  <c r="P139" i="1"/>
  <c r="N139" i="1"/>
  <c r="L139" i="1"/>
  <c r="J139" i="1"/>
  <c r="AD138" i="1"/>
  <c r="AB138" i="1"/>
  <c r="Z138" i="1"/>
  <c r="X138" i="1"/>
  <c r="V138" i="1"/>
  <c r="T138" i="1"/>
  <c r="R138" i="1"/>
  <c r="P138" i="1"/>
  <c r="N138" i="1"/>
  <c r="L138" i="1"/>
  <c r="J138" i="1"/>
  <c r="AD137" i="1"/>
  <c r="AF137" i="1" s="1"/>
  <c r="AB137" i="1"/>
  <c r="Z137" i="1"/>
  <c r="X137" i="1"/>
  <c r="V137" i="1"/>
  <c r="T137" i="1"/>
  <c r="R137" i="1"/>
  <c r="P137" i="1"/>
  <c r="N137" i="1"/>
  <c r="L137" i="1"/>
  <c r="J137" i="1"/>
  <c r="AD136" i="1"/>
  <c r="AB136" i="1"/>
  <c r="Z136" i="1"/>
  <c r="X136" i="1"/>
  <c r="V136" i="1"/>
  <c r="T136" i="1"/>
  <c r="R136" i="1"/>
  <c r="P136" i="1"/>
  <c r="N136" i="1"/>
  <c r="L136" i="1"/>
  <c r="J136" i="1"/>
  <c r="A136" i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D135" i="1"/>
  <c r="AB135" i="1"/>
  <c r="Z135" i="1"/>
  <c r="X135" i="1"/>
  <c r="V135" i="1"/>
  <c r="T135" i="1"/>
  <c r="R135" i="1"/>
  <c r="P135" i="1"/>
  <c r="N135" i="1"/>
  <c r="L135" i="1"/>
  <c r="J135" i="1"/>
  <c r="AE132" i="1"/>
  <c r="AD132" i="1"/>
  <c r="AB132" i="1"/>
  <c r="Z132" i="1"/>
  <c r="X132" i="1"/>
  <c r="V132" i="1"/>
  <c r="T132" i="1"/>
  <c r="R132" i="1"/>
  <c r="P132" i="1"/>
  <c r="N132" i="1"/>
  <c r="L132" i="1"/>
  <c r="J132" i="1"/>
  <c r="AE131" i="1"/>
  <c r="AD131" i="1"/>
  <c r="AB131" i="1"/>
  <c r="Z131" i="1"/>
  <c r="X131" i="1"/>
  <c r="V131" i="1"/>
  <c r="T131" i="1"/>
  <c r="R131" i="1"/>
  <c r="P131" i="1"/>
  <c r="N131" i="1"/>
  <c r="L131" i="1"/>
  <c r="J131" i="1"/>
  <c r="AE130" i="1"/>
  <c r="AD130" i="1"/>
  <c r="AB130" i="1"/>
  <c r="Z130" i="1"/>
  <c r="X130" i="1"/>
  <c r="V130" i="1"/>
  <c r="T130" i="1"/>
  <c r="R130" i="1"/>
  <c r="P130" i="1"/>
  <c r="N130" i="1"/>
  <c r="L130" i="1"/>
  <c r="J130" i="1"/>
  <c r="AE129" i="1"/>
  <c r="AD129" i="1"/>
  <c r="AB129" i="1"/>
  <c r="Z129" i="1"/>
  <c r="X129" i="1"/>
  <c r="V129" i="1"/>
  <c r="T129" i="1"/>
  <c r="R129" i="1"/>
  <c r="P129" i="1"/>
  <c r="N129" i="1"/>
  <c r="L129" i="1"/>
  <c r="J129" i="1"/>
  <c r="AE128" i="1"/>
  <c r="AD128" i="1"/>
  <c r="AB128" i="1"/>
  <c r="Z128" i="1"/>
  <c r="X128" i="1"/>
  <c r="V128" i="1"/>
  <c r="T128" i="1"/>
  <c r="R128" i="1"/>
  <c r="P128" i="1"/>
  <c r="N128" i="1"/>
  <c r="L128" i="1"/>
  <c r="J128" i="1"/>
  <c r="AE127" i="1"/>
  <c r="AD127" i="1"/>
  <c r="AB127" i="1"/>
  <c r="Z127" i="1"/>
  <c r="X127" i="1"/>
  <c r="V127" i="1"/>
  <c r="T127" i="1"/>
  <c r="R127" i="1"/>
  <c r="P127" i="1"/>
  <c r="N127" i="1"/>
  <c r="L127" i="1"/>
  <c r="J127" i="1"/>
  <c r="AE126" i="1"/>
  <c r="AD126" i="1"/>
  <c r="AB126" i="1"/>
  <c r="Z126" i="1"/>
  <c r="X126" i="1"/>
  <c r="V126" i="1"/>
  <c r="T126" i="1"/>
  <c r="R126" i="1"/>
  <c r="P126" i="1"/>
  <c r="N126" i="1"/>
  <c r="L126" i="1"/>
  <c r="J126" i="1"/>
  <c r="AE125" i="1"/>
  <c r="AD125" i="1"/>
  <c r="AB125" i="1"/>
  <c r="Z125" i="1"/>
  <c r="X125" i="1"/>
  <c r="V125" i="1"/>
  <c r="T125" i="1"/>
  <c r="R125" i="1"/>
  <c r="P125" i="1"/>
  <c r="N125" i="1"/>
  <c r="L125" i="1"/>
  <c r="J125" i="1"/>
  <c r="AE124" i="1"/>
  <c r="AD124" i="1"/>
  <c r="AB124" i="1"/>
  <c r="Z124" i="1"/>
  <c r="X124" i="1"/>
  <c r="V124" i="1"/>
  <c r="T124" i="1"/>
  <c r="R124" i="1"/>
  <c r="P124" i="1"/>
  <c r="N124" i="1"/>
  <c r="L124" i="1"/>
  <c r="J124" i="1"/>
  <c r="AE123" i="1"/>
  <c r="AD123" i="1"/>
  <c r="AB123" i="1"/>
  <c r="Z123" i="1"/>
  <c r="X123" i="1"/>
  <c r="V123" i="1"/>
  <c r="T123" i="1"/>
  <c r="R123" i="1"/>
  <c r="P123" i="1"/>
  <c r="N123" i="1"/>
  <c r="L123" i="1"/>
  <c r="J123" i="1"/>
  <c r="AE122" i="1"/>
  <c r="AD122" i="1"/>
  <c r="AB122" i="1"/>
  <c r="Z122" i="1"/>
  <c r="X122" i="1"/>
  <c r="V122" i="1"/>
  <c r="T122" i="1"/>
  <c r="R122" i="1"/>
  <c r="P122" i="1"/>
  <c r="N122" i="1"/>
  <c r="L122" i="1"/>
  <c r="J122" i="1"/>
  <c r="AE121" i="1"/>
  <c r="AD121" i="1"/>
  <c r="AB121" i="1"/>
  <c r="Z121" i="1"/>
  <c r="X121" i="1"/>
  <c r="V121" i="1"/>
  <c r="T121" i="1"/>
  <c r="R121" i="1"/>
  <c r="P121" i="1"/>
  <c r="N121" i="1"/>
  <c r="L121" i="1"/>
  <c r="J121" i="1"/>
  <c r="AE120" i="1"/>
  <c r="AD120" i="1"/>
  <c r="AB120" i="1"/>
  <c r="Z120" i="1"/>
  <c r="X120" i="1"/>
  <c r="V120" i="1"/>
  <c r="T120" i="1"/>
  <c r="R120" i="1"/>
  <c r="P120" i="1"/>
  <c r="N120" i="1"/>
  <c r="L120" i="1"/>
  <c r="J120" i="1"/>
  <c r="AE119" i="1"/>
  <c r="AD119" i="1"/>
  <c r="AB119" i="1"/>
  <c r="Z119" i="1"/>
  <c r="X119" i="1"/>
  <c r="V119" i="1"/>
  <c r="T119" i="1"/>
  <c r="R119" i="1"/>
  <c r="P119" i="1"/>
  <c r="N119" i="1"/>
  <c r="L119" i="1"/>
  <c r="J119" i="1"/>
  <c r="AE118" i="1"/>
  <c r="AD118" i="1"/>
  <c r="AB118" i="1"/>
  <c r="Z118" i="1"/>
  <c r="X118" i="1"/>
  <c r="V118" i="1"/>
  <c r="T118" i="1"/>
  <c r="R118" i="1"/>
  <c r="P118" i="1"/>
  <c r="N118" i="1"/>
  <c r="L118" i="1"/>
  <c r="J118" i="1"/>
  <c r="AE117" i="1"/>
  <c r="AD117" i="1"/>
  <c r="AB117" i="1"/>
  <c r="Z117" i="1"/>
  <c r="X117" i="1"/>
  <c r="V117" i="1"/>
  <c r="T117" i="1"/>
  <c r="R117" i="1"/>
  <c r="P117" i="1"/>
  <c r="N117" i="1"/>
  <c r="L117" i="1"/>
  <c r="J117" i="1"/>
  <c r="AE116" i="1"/>
  <c r="AD116" i="1"/>
  <c r="AB116" i="1"/>
  <c r="Z116" i="1"/>
  <c r="X116" i="1"/>
  <c r="V116" i="1"/>
  <c r="T116" i="1"/>
  <c r="R116" i="1"/>
  <c r="P116" i="1"/>
  <c r="N116" i="1"/>
  <c r="L116" i="1"/>
  <c r="J116" i="1"/>
  <c r="AE115" i="1"/>
  <c r="AD115" i="1"/>
  <c r="AB115" i="1"/>
  <c r="Z115" i="1"/>
  <c r="X115" i="1"/>
  <c r="V115" i="1"/>
  <c r="T115" i="1"/>
  <c r="R115" i="1"/>
  <c r="P115" i="1"/>
  <c r="N115" i="1"/>
  <c r="L115" i="1"/>
  <c r="J115" i="1"/>
  <c r="AE114" i="1"/>
  <c r="AD114" i="1"/>
  <c r="AB114" i="1"/>
  <c r="Z114" i="1"/>
  <c r="X114" i="1"/>
  <c r="V114" i="1"/>
  <c r="T114" i="1"/>
  <c r="R114" i="1"/>
  <c r="P114" i="1"/>
  <c r="N114" i="1"/>
  <c r="L114" i="1"/>
  <c r="J114" i="1"/>
  <c r="AE113" i="1"/>
  <c r="AD113" i="1"/>
  <c r="AB113" i="1"/>
  <c r="Z113" i="1"/>
  <c r="X113" i="1"/>
  <c r="V113" i="1"/>
  <c r="T113" i="1"/>
  <c r="R113" i="1"/>
  <c r="P113" i="1"/>
  <c r="N113" i="1"/>
  <c r="L113" i="1"/>
  <c r="J113" i="1"/>
  <c r="AD112" i="1"/>
  <c r="AB112" i="1"/>
  <c r="Z112" i="1"/>
  <c r="X112" i="1"/>
  <c r="V112" i="1"/>
  <c r="T112" i="1"/>
  <c r="R112" i="1"/>
  <c r="P112" i="1"/>
  <c r="N112" i="1"/>
  <c r="L112" i="1"/>
  <c r="J112" i="1"/>
  <c r="AD111" i="1"/>
  <c r="AB111" i="1"/>
  <c r="Z111" i="1"/>
  <c r="X111" i="1"/>
  <c r="V111" i="1"/>
  <c r="T111" i="1"/>
  <c r="R111" i="1"/>
  <c r="P111" i="1"/>
  <c r="N111" i="1"/>
  <c r="L111" i="1"/>
  <c r="J111" i="1"/>
  <c r="AD110" i="1"/>
  <c r="AB110" i="1"/>
  <c r="Z110" i="1"/>
  <c r="X110" i="1"/>
  <c r="V110" i="1"/>
  <c r="T110" i="1"/>
  <c r="R110" i="1"/>
  <c r="P110" i="1"/>
  <c r="N110" i="1"/>
  <c r="L110" i="1"/>
  <c r="J110" i="1"/>
  <c r="AD109" i="1"/>
  <c r="AB109" i="1"/>
  <c r="Z109" i="1"/>
  <c r="X109" i="1"/>
  <c r="V109" i="1"/>
  <c r="T109" i="1"/>
  <c r="R109" i="1"/>
  <c r="P109" i="1"/>
  <c r="N109" i="1"/>
  <c r="L109" i="1"/>
  <c r="J109" i="1"/>
  <c r="AD108" i="1"/>
  <c r="AB108" i="1"/>
  <c r="Z108" i="1"/>
  <c r="X108" i="1"/>
  <c r="V108" i="1"/>
  <c r="T108" i="1"/>
  <c r="R108" i="1"/>
  <c r="P108" i="1"/>
  <c r="N108" i="1"/>
  <c r="L108" i="1"/>
  <c r="J108" i="1"/>
  <c r="AD107" i="1"/>
  <c r="AB107" i="1"/>
  <c r="Z107" i="1"/>
  <c r="X107" i="1"/>
  <c r="V107" i="1"/>
  <c r="T107" i="1"/>
  <c r="R107" i="1"/>
  <c r="P107" i="1"/>
  <c r="N107" i="1"/>
  <c r="L107" i="1"/>
  <c r="J107" i="1"/>
  <c r="AD106" i="1"/>
  <c r="AB106" i="1"/>
  <c r="Z106" i="1"/>
  <c r="X106" i="1"/>
  <c r="V106" i="1"/>
  <c r="T106" i="1"/>
  <c r="R106" i="1"/>
  <c r="P106" i="1"/>
  <c r="N106" i="1"/>
  <c r="L106" i="1"/>
  <c r="J106" i="1"/>
  <c r="AD105" i="1"/>
  <c r="AB105" i="1"/>
  <c r="Z105" i="1"/>
  <c r="X105" i="1"/>
  <c r="V105" i="1"/>
  <c r="T105" i="1"/>
  <c r="R105" i="1"/>
  <c r="P105" i="1"/>
  <c r="N105" i="1"/>
  <c r="L105" i="1"/>
  <c r="J105" i="1"/>
  <c r="AD104" i="1"/>
  <c r="AB104" i="1"/>
  <c r="Z104" i="1"/>
  <c r="X104" i="1"/>
  <c r="V104" i="1"/>
  <c r="T104" i="1"/>
  <c r="R104" i="1"/>
  <c r="P104" i="1"/>
  <c r="N104" i="1"/>
  <c r="L104" i="1"/>
  <c r="J104" i="1"/>
  <c r="A104" i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D103" i="1"/>
  <c r="AB103" i="1"/>
  <c r="Z103" i="1"/>
  <c r="X103" i="1"/>
  <c r="V103" i="1"/>
  <c r="T103" i="1"/>
  <c r="R103" i="1"/>
  <c r="P103" i="1"/>
  <c r="N103" i="1"/>
  <c r="L103" i="1"/>
  <c r="J103" i="1"/>
  <c r="AE100" i="1"/>
  <c r="AD100" i="1"/>
  <c r="AB100" i="1"/>
  <c r="Z100" i="1"/>
  <c r="X100" i="1"/>
  <c r="V100" i="1"/>
  <c r="T100" i="1"/>
  <c r="R100" i="1"/>
  <c r="P100" i="1"/>
  <c r="N100" i="1"/>
  <c r="L100" i="1"/>
  <c r="J100" i="1"/>
  <c r="AE99" i="1"/>
  <c r="AD99" i="1"/>
  <c r="AB99" i="1"/>
  <c r="Z99" i="1"/>
  <c r="X99" i="1"/>
  <c r="V99" i="1"/>
  <c r="T99" i="1"/>
  <c r="R99" i="1"/>
  <c r="P99" i="1"/>
  <c r="N99" i="1"/>
  <c r="L99" i="1"/>
  <c r="J99" i="1"/>
  <c r="AE98" i="1"/>
  <c r="AD98" i="1"/>
  <c r="AB98" i="1"/>
  <c r="Z98" i="1"/>
  <c r="X98" i="1"/>
  <c r="V98" i="1"/>
  <c r="T98" i="1"/>
  <c r="R98" i="1"/>
  <c r="P98" i="1"/>
  <c r="N98" i="1"/>
  <c r="L98" i="1"/>
  <c r="J98" i="1"/>
  <c r="AE97" i="1"/>
  <c r="AD97" i="1"/>
  <c r="AB97" i="1"/>
  <c r="Z97" i="1"/>
  <c r="X97" i="1"/>
  <c r="V97" i="1"/>
  <c r="T97" i="1"/>
  <c r="R97" i="1"/>
  <c r="P97" i="1"/>
  <c r="N97" i="1"/>
  <c r="L97" i="1"/>
  <c r="J97" i="1"/>
  <c r="AE96" i="1"/>
  <c r="AD96" i="1"/>
  <c r="AB96" i="1"/>
  <c r="Z96" i="1"/>
  <c r="X96" i="1"/>
  <c r="V96" i="1"/>
  <c r="T96" i="1"/>
  <c r="R96" i="1"/>
  <c r="P96" i="1"/>
  <c r="N96" i="1"/>
  <c r="L96" i="1"/>
  <c r="J96" i="1"/>
  <c r="AE95" i="1"/>
  <c r="AD95" i="1"/>
  <c r="AB95" i="1"/>
  <c r="Z95" i="1"/>
  <c r="X95" i="1"/>
  <c r="V95" i="1"/>
  <c r="T95" i="1"/>
  <c r="R95" i="1"/>
  <c r="P95" i="1"/>
  <c r="N95" i="1"/>
  <c r="L95" i="1"/>
  <c r="J95" i="1"/>
  <c r="AE94" i="1"/>
  <c r="AD94" i="1"/>
  <c r="AB94" i="1"/>
  <c r="Z94" i="1"/>
  <c r="X94" i="1"/>
  <c r="V94" i="1"/>
  <c r="T94" i="1"/>
  <c r="R94" i="1"/>
  <c r="P94" i="1"/>
  <c r="N94" i="1"/>
  <c r="L94" i="1"/>
  <c r="J94" i="1"/>
  <c r="AE93" i="1"/>
  <c r="AD93" i="1"/>
  <c r="AB93" i="1"/>
  <c r="Z93" i="1"/>
  <c r="X93" i="1"/>
  <c r="V93" i="1"/>
  <c r="T93" i="1"/>
  <c r="R93" i="1"/>
  <c r="P93" i="1"/>
  <c r="N93" i="1"/>
  <c r="L93" i="1"/>
  <c r="J93" i="1"/>
  <c r="AE92" i="1"/>
  <c r="AD92" i="1"/>
  <c r="AB92" i="1"/>
  <c r="Z92" i="1"/>
  <c r="X92" i="1"/>
  <c r="V92" i="1"/>
  <c r="T92" i="1"/>
  <c r="R92" i="1"/>
  <c r="P92" i="1"/>
  <c r="N92" i="1"/>
  <c r="L92" i="1"/>
  <c r="J92" i="1"/>
  <c r="AE91" i="1"/>
  <c r="AD91" i="1"/>
  <c r="AB91" i="1"/>
  <c r="Z91" i="1"/>
  <c r="X91" i="1"/>
  <c r="V91" i="1"/>
  <c r="T91" i="1"/>
  <c r="R91" i="1"/>
  <c r="P91" i="1"/>
  <c r="N91" i="1"/>
  <c r="L91" i="1"/>
  <c r="J91" i="1"/>
  <c r="AE90" i="1"/>
  <c r="AD90" i="1"/>
  <c r="AB90" i="1"/>
  <c r="Z90" i="1"/>
  <c r="X90" i="1"/>
  <c r="V90" i="1"/>
  <c r="T90" i="1"/>
  <c r="R90" i="1"/>
  <c r="P90" i="1"/>
  <c r="N90" i="1"/>
  <c r="L90" i="1"/>
  <c r="J90" i="1"/>
  <c r="AE89" i="1"/>
  <c r="AD89" i="1"/>
  <c r="AB89" i="1"/>
  <c r="Z89" i="1"/>
  <c r="X89" i="1"/>
  <c r="V89" i="1"/>
  <c r="T89" i="1"/>
  <c r="R89" i="1"/>
  <c r="P89" i="1"/>
  <c r="N89" i="1"/>
  <c r="L89" i="1"/>
  <c r="J89" i="1"/>
  <c r="AE88" i="1"/>
  <c r="AD88" i="1"/>
  <c r="AB88" i="1"/>
  <c r="Z88" i="1"/>
  <c r="X88" i="1"/>
  <c r="V88" i="1"/>
  <c r="T88" i="1"/>
  <c r="R88" i="1"/>
  <c r="P88" i="1"/>
  <c r="N88" i="1"/>
  <c r="L88" i="1"/>
  <c r="J88" i="1"/>
  <c r="AE87" i="1"/>
  <c r="AD87" i="1"/>
  <c r="AB87" i="1"/>
  <c r="Z87" i="1"/>
  <c r="X87" i="1"/>
  <c r="V87" i="1"/>
  <c r="T87" i="1"/>
  <c r="R87" i="1"/>
  <c r="P87" i="1"/>
  <c r="N87" i="1"/>
  <c r="L87" i="1"/>
  <c r="J87" i="1"/>
  <c r="AE86" i="1"/>
  <c r="AD86" i="1"/>
  <c r="AB86" i="1"/>
  <c r="Z86" i="1"/>
  <c r="X86" i="1"/>
  <c r="V86" i="1"/>
  <c r="T86" i="1"/>
  <c r="R86" i="1"/>
  <c r="P86" i="1"/>
  <c r="N86" i="1"/>
  <c r="L86" i="1"/>
  <c r="J86" i="1"/>
  <c r="AE85" i="1"/>
  <c r="AD85" i="1"/>
  <c r="AB85" i="1"/>
  <c r="Z85" i="1"/>
  <c r="X85" i="1"/>
  <c r="V85" i="1"/>
  <c r="T85" i="1"/>
  <c r="R85" i="1"/>
  <c r="P85" i="1"/>
  <c r="N85" i="1"/>
  <c r="L85" i="1"/>
  <c r="J85" i="1"/>
  <c r="AD84" i="1"/>
  <c r="AB84" i="1"/>
  <c r="Z84" i="1"/>
  <c r="AF84" i="1" s="1"/>
  <c r="X84" i="1"/>
  <c r="V84" i="1"/>
  <c r="T84" i="1"/>
  <c r="R84" i="1"/>
  <c r="P84" i="1"/>
  <c r="N84" i="1"/>
  <c r="L84" i="1"/>
  <c r="J84" i="1"/>
  <c r="AD83" i="1"/>
  <c r="AB83" i="1"/>
  <c r="Z83" i="1"/>
  <c r="X83" i="1"/>
  <c r="V83" i="1"/>
  <c r="T83" i="1"/>
  <c r="R83" i="1"/>
  <c r="P83" i="1"/>
  <c r="AE83" i="1" s="1"/>
  <c r="N83" i="1"/>
  <c r="L83" i="1"/>
  <c r="J83" i="1"/>
  <c r="AD82" i="1"/>
  <c r="AB82" i="1"/>
  <c r="Z82" i="1"/>
  <c r="X82" i="1"/>
  <c r="V82" i="1"/>
  <c r="T82" i="1"/>
  <c r="R82" i="1"/>
  <c r="P82" i="1"/>
  <c r="N82" i="1"/>
  <c r="AE82" i="1" s="1"/>
  <c r="L82" i="1"/>
  <c r="J82" i="1"/>
  <c r="AD81" i="1"/>
  <c r="AB81" i="1"/>
  <c r="Z81" i="1"/>
  <c r="X81" i="1"/>
  <c r="V81" i="1"/>
  <c r="T81" i="1"/>
  <c r="R81" i="1"/>
  <c r="P81" i="1"/>
  <c r="N81" i="1"/>
  <c r="L81" i="1"/>
  <c r="J81" i="1"/>
  <c r="AD80" i="1"/>
  <c r="AB80" i="1"/>
  <c r="Z80" i="1"/>
  <c r="X80" i="1"/>
  <c r="V80" i="1"/>
  <c r="T80" i="1"/>
  <c r="R80" i="1"/>
  <c r="P80" i="1"/>
  <c r="N80" i="1"/>
  <c r="L80" i="1"/>
  <c r="J80" i="1"/>
  <c r="AD79" i="1"/>
  <c r="AB79" i="1"/>
  <c r="Z79" i="1"/>
  <c r="X79" i="1"/>
  <c r="V79" i="1"/>
  <c r="T79" i="1"/>
  <c r="R79" i="1"/>
  <c r="P79" i="1"/>
  <c r="AE79" i="1" s="1"/>
  <c r="N79" i="1"/>
  <c r="L79" i="1"/>
  <c r="J79" i="1"/>
  <c r="AD78" i="1"/>
  <c r="AB78" i="1"/>
  <c r="Z78" i="1"/>
  <c r="X78" i="1"/>
  <c r="V78" i="1"/>
  <c r="T78" i="1"/>
  <c r="R78" i="1"/>
  <c r="P78" i="1"/>
  <c r="N78" i="1"/>
  <c r="L78" i="1"/>
  <c r="J78" i="1"/>
  <c r="AD77" i="1"/>
  <c r="AB77" i="1"/>
  <c r="Z77" i="1"/>
  <c r="X77" i="1"/>
  <c r="V77" i="1"/>
  <c r="T77" i="1"/>
  <c r="R77" i="1"/>
  <c r="P77" i="1"/>
  <c r="N77" i="1"/>
  <c r="L77" i="1"/>
  <c r="J77" i="1"/>
  <c r="AD76" i="1"/>
  <c r="AB76" i="1"/>
  <c r="Z76" i="1"/>
  <c r="X76" i="1"/>
  <c r="V76" i="1"/>
  <c r="T76" i="1"/>
  <c r="R76" i="1"/>
  <c r="P76" i="1"/>
  <c r="N76" i="1"/>
  <c r="L76" i="1"/>
  <c r="J76" i="1"/>
  <c r="AD75" i="1"/>
  <c r="AB75" i="1"/>
  <c r="Z75" i="1"/>
  <c r="X75" i="1"/>
  <c r="V75" i="1"/>
  <c r="T75" i="1"/>
  <c r="R75" i="1"/>
  <c r="P75" i="1"/>
  <c r="N75" i="1"/>
  <c r="L75" i="1"/>
  <c r="J75" i="1"/>
  <c r="A75" i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D74" i="1"/>
  <c r="AB74" i="1"/>
  <c r="Z74" i="1"/>
  <c r="X74" i="1"/>
  <c r="V74" i="1"/>
  <c r="T74" i="1"/>
  <c r="R74" i="1"/>
  <c r="P74" i="1"/>
  <c r="N74" i="1"/>
  <c r="L74" i="1"/>
  <c r="J74" i="1"/>
  <c r="AD73" i="1"/>
  <c r="AB73" i="1"/>
  <c r="Z73" i="1"/>
  <c r="X73" i="1"/>
  <c r="V73" i="1"/>
  <c r="T73" i="1"/>
  <c r="R73" i="1"/>
  <c r="P73" i="1"/>
  <c r="AE73" i="1" s="1"/>
  <c r="N73" i="1"/>
  <c r="L73" i="1"/>
  <c r="J73" i="1"/>
  <c r="AD72" i="1"/>
  <c r="AB72" i="1"/>
  <c r="Z72" i="1"/>
  <c r="X72" i="1"/>
  <c r="V72" i="1"/>
  <c r="T72" i="1"/>
  <c r="R72" i="1"/>
  <c r="P72" i="1"/>
  <c r="N72" i="1"/>
  <c r="L72" i="1"/>
  <c r="J72" i="1"/>
  <c r="A72" i="1"/>
  <c r="A73" i="1" s="1"/>
  <c r="A74" i="1" s="1"/>
  <c r="AD71" i="1"/>
  <c r="AB71" i="1"/>
  <c r="Z71" i="1"/>
  <c r="X71" i="1"/>
  <c r="V71" i="1"/>
  <c r="T71" i="1"/>
  <c r="R71" i="1"/>
  <c r="P71" i="1"/>
  <c r="N71" i="1"/>
  <c r="L71" i="1"/>
  <c r="J71" i="1"/>
  <c r="AE68" i="1"/>
  <c r="AD68" i="1"/>
  <c r="AB68" i="1"/>
  <c r="Z68" i="1"/>
  <c r="X68" i="1"/>
  <c r="V68" i="1"/>
  <c r="T68" i="1"/>
  <c r="R68" i="1"/>
  <c r="P68" i="1"/>
  <c r="N68" i="1"/>
  <c r="L68" i="1"/>
  <c r="J68" i="1"/>
  <c r="AE67" i="1"/>
  <c r="AD67" i="1"/>
  <c r="AB67" i="1"/>
  <c r="Z67" i="1"/>
  <c r="X67" i="1"/>
  <c r="V67" i="1"/>
  <c r="T67" i="1"/>
  <c r="R67" i="1"/>
  <c r="P67" i="1"/>
  <c r="N67" i="1"/>
  <c r="L67" i="1"/>
  <c r="J67" i="1"/>
  <c r="AE66" i="1"/>
  <c r="AD66" i="1"/>
  <c r="AB66" i="1"/>
  <c r="Z66" i="1"/>
  <c r="X66" i="1"/>
  <c r="V66" i="1"/>
  <c r="T66" i="1"/>
  <c r="R66" i="1"/>
  <c r="P66" i="1"/>
  <c r="N66" i="1"/>
  <c r="L66" i="1"/>
  <c r="J66" i="1"/>
  <c r="AE65" i="1"/>
  <c r="AD65" i="1"/>
  <c r="AB65" i="1"/>
  <c r="Z65" i="1"/>
  <c r="X65" i="1"/>
  <c r="V65" i="1"/>
  <c r="T65" i="1"/>
  <c r="R65" i="1"/>
  <c r="P65" i="1"/>
  <c r="N65" i="1"/>
  <c r="L65" i="1"/>
  <c r="J65" i="1"/>
  <c r="AE64" i="1"/>
  <c r="AD64" i="1"/>
  <c r="AB64" i="1"/>
  <c r="Z64" i="1"/>
  <c r="X64" i="1"/>
  <c r="V64" i="1"/>
  <c r="T64" i="1"/>
  <c r="R64" i="1"/>
  <c r="P64" i="1"/>
  <c r="N64" i="1"/>
  <c r="L64" i="1"/>
  <c r="J64" i="1"/>
  <c r="AE63" i="1"/>
  <c r="AD63" i="1"/>
  <c r="AB63" i="1"/>
  <c r="Z63" i="1"/>
  <c r="X63" i="1"/>
  <c r="V63" i="1"/>
  <c r="T63" i="1"/>
  <c r="R63" i="1"/>
  <c r="P63" i="1"/>
  <c r="N63" i="1"/>
  <c r="L63" i="1"/>
  <c r="J63" i="1"/>
  <c r="AE62" i="1"/>
  <c r="AD62" i="1"/>
  <c r="AB62" i="1"/>
  <c r="Z62" i="1"/>
  <c r="X62" i="1"/>
  <c r="V62" i="1"/>
  <c r="T62" i="1"/>
  <c r="R62" i="1"/>
  <c r="P62" i="1"/>
  <c r="N62" i="1"/>
  <c r="L62" i="1"/>
  <c r="J62" i="1"/>
  <c r="AE61" i="1"/>
  <c r="AD61" i="1"/>
  <c r="AB61" i="1"/>
  <c r="Z61" i="1"/>
  <c r="X61" i="1"/>
  <c r="V61" i="1"/>
  <c r="T61" i="1"/>
  <c r="R61" i="1"/>
  <c r="P61" i="1"/>
  <c r="N61" i="1"/>
  <c r="L61" i="1"/>
  <c r="J61" i="1"/>
  <c r="AE60" i="1"/>
  <c r="AD60" i="1"/>
  <c r="AB60" i="1"/>
  <c r="Z60" i="1"/>
  <c r="X60" i="1"/>
  <c r="V60" i="1"/>
  <c r="T60" i="1"/>
  <c r="R60" i="1"/>
  <c r="P60" i="1"/>
  <c r="N60" i="1"/>
  <c r="L60" i="1"/>
  <c r="J60" i="1"/>
  <c r="AE59" i="1"/>
  <c r="AD59" i="1"/>
  <c r="AB59" i="1"/>
  <c r="Z59" i="1"/>
  <c r="X59" i="1"/>
  <c r="V59" i="1"/>
  <c r="T59" i="1"/>
  <c r="R59" i="1"/>
  <c r="P59" i="1"/>
  <c r="N59" i="1"/>
  <c r="L59" i="1"/>
  <c r="J59" i="1"/>
  <c r="AE58" i="1"/>
  <c r="AD58" i="1"/>
  <c r="AB58" i="1"/>
  <c r="Z58" i="1"/>
  <c r="X58" i="1"/>
  <c r="V58" i="1"/>
  <c r="T58" i="1"/>
  <c r="R58" i="1"/>
  <c r="P58" i="1"/>
  <c r="N58" i="1"/>
  <c r="L58" i="1"/>
  <c r="J58" i="1"/>
  <c r="AE57" i="1"/>
  <c r="AD57" i="1"/>
  <c r="AB57" i="1"/>
  <c r="Z57" i="1"/>
  <c r="X57" i="1"/>
  <c r="V57" i="1"/>
  <c r="T57" i="1"/>
  <c r="R57" i="1"/>
  <c r="P57" i="1"/>
  <c r="N57" i="1"/>
  <c r="L57" i="1"/>
  <c r="J57" i="1"/>
  <c r="AE56" i="1"/>
  <c r="AD56" i="1"/>
  <c r="AB56" i="1"/>
  <c r="Z56" i="1"/>
  <c r="X56" i="1"/>
  <c r="V56" i="1"/>
  <c r="T56" i="1"/>
  <c r="R56" i="1"/>
  <c r="P56" i="1"/>
  <c r="N56" i="1"/>
  <c r="L56" i="1"/>
  <c r="J56" i="1"/>
  <c r="AE55" i="1"/>
  <c r="AD55" i="1"/>
  <c r="AB55" i="1"/>
  <c r="Z55" i="1"/>
  <c r="X55" i="1"/>
  <c r="V55" i="1"/>
  <c r="T55" i="1"/>
  <c r="R55" i="1"/>
  <c r="P55" i="1"/>
  <c r="N55" i="1"/>
  <c r="L55" i="1"/>
  <c r="J55" i="1"/>
  <c r="AE54" i="1"/>
  <c r="AD54" i="1"/>
  <c r="AB54" i="1"/>
  <c r="Z54" i="1"/>
  <c r="X54" i="1"/>
  <c r="V54" i="1"/>
  <c r="T54" i="1"/>
  <c r="R54" i="1"/>
  <c r="P54" i="1"/>
  <c r="N54" i="1"/>
  <c r="L54" i="1"/>
  <c r="J54" i="1"/>
  <c r="AE53" i="1"/>
  <c r="AD53" i="1"/>
  <c r="AB53" i="1"/>
  <c r="Z53" i="1"/>
  <c r="X53" i="1"/>
  <c r="V53" i="1"/>
  <c r="T53" i="1"/>
  <c r="R53" i="1"/>
  <c r="P53" i="1"/>
  <c r="N53" i="1"/>
  <c r="L53" i="1"/>
  <c r="J53" i="1"/>
  <c r="AE52" i="1"/>
  <c r="AD52" i="1"/>
  <c r="AB52" i="1"/>
  <c r="Z52" i="1"/>
  <c r="X52" i="1"/>
  <c r="V52" i="1"/>
  <c r="T52" i="1"/>
  <c r="R52" i="1"/>
  <c r="P52" i="1"/>
  <c r="N52" i="1"/>
  <c r="L52" i="1"/>
  <c r="J52" i="1"/>
  <c r="AE51" i="1"/>
  <c r="AD51" i="1"/>
  <c r="AB51" i="1"/>
  <c r="Z51" i="1"/>
  <c r="X51" i="1"/>
  <c r="V51" i="1"/>
  <c r="T51" i="1"/>
  <c r="R51" i="1"/>
  <c r="P51" i="1"/>
  <c r="N51" i="1"/>
  <c r="L51" i="1"/>
  <c r="J51" i="1"/>
  <c r="AE50" i="1"/>
  <c r="AD50" i="1"/>
  <c r="AB50" i="1"/>
  <c r="Z50" i="1"/>
  <c r="X50" i="1"/>
  <c r="V50" i="1"/>
  <c r="T50" i="1"/>
  <c r="R50" i="1"/>
  <c r="P50" i="1"/>
  <c r="N50" i="1"/>
  <c r="L50" i="1"/>
  <c r="J50" i="1"/>
  <c r="AE49" i="1"/>
  <c r="AD49" i="1"/>
  <c r="AB49" i="1"/>
  <c r="Z49" i="1"/>
  <c r="X49" i="1"/>
  <c r="V49" i="1"/>
  <c r="T49" i="1"/>
  <c r="R49" i="1"/>
  <c r="P49" i="1"/>
  <c r="N49" i="1"/>
  <c r="L49" i="1"/>
  <c r="J49" i="1"/>
  <c r="AE48" i="1"/>
  <c r="AD48" i="1"/>
  <c r="AB48" i="1"/>
  <c r="Z48" i="1"/>
  <c r="X48" i="1"/>
  <c r="V48" i="1"/>
  <c r="T48" i="1"/>
  <c r="R48" i="1"/>
  <c r="P48" i="1"/>
  <c r="N48" i="1"/>
  <c r="L48" i="1"/>
  <c r="J48" i="1"/>
  <c r="AE47" i="1"/>
  <c r="AD47" i="1"/>
  <c r="AB47" i="1"/>
  <c r="Z47" i="1"/>
  <c r="X47" i="1"/>
  <c r="V47" i="1"/>
  <c r="T47" i="1"/>
  <c r="R47" i="1"/>
  <c r="P47" i="1"/>
  <c r="N47" i="1"/>
  <c r="L47" i="1"/>
  <c r="J47" i="1"/>
  <c r="AD46" i="1"/>
  <c r="AB46" i="1"/>
  <c r="Z46" i="1"/>
  <c r="X46" i="1"/>
  <c r="V46" i="1"/>
  <c r="T46" i="1"/>
  <c r="R46" i="1"/>
  <c r="P46" i="1"/>
  <c r="N46" i="1"/>
  <c r="L46" i="1"/>
  <c r="AE46" i="1" s="1"/>
  <c r="J46" i="1"/>
  <c r="AD45" i="1"/>
  <c r="AB45" i="1"/>
  <c r="Z45" i="1"/>
  <c r="X45" i="1"/>
  <c r="V45" i="1"/>
  <c r="T45" i="1"/>
  <c r="R45" i="1"/>
  <c r="P45" i="1"/>
  <c r="N45" i="1"/>
  <c r="L45" i="1"/>
  <c r="J45" i="1"/>
  <c r="AD44" i="1"/>
  <c r="AB44" i="1"/>
  <c r="Z44" i="1"/>
  <c r="X44" i="1"/>
  <c r="V44" i="1"/>
  <c r="T44" i="1"/>
  <c r="R44" i="1"/>
  <c r="P44" i="1"/>
  <c r="N44" i="1"/>
  <c r="L44" i="1"/>
  <c r="J44" i="1"/>
  <c r="AD43" i="1"/>
  <c r="AB43" i="1"/>
  <c r="Z43" i="1"/>
  <c r="X43" i="1"/>
  <c r="V43" i="1"/>
  <c r="T43" i="1"/>
  <c r="R43" i="1"/>
  <c r="P43" i="1"/>
  <c r="N43" i="1"/>
  <c r="L43" i="1"/>
  <c r="J43" i="1"/>
  <c r="AD42" i="1"/>
  <c r="AB42" i="1"/>
  <c r="Z42" i="1"/>
  <c r="X42" i="1"/>
  <c r="V42" i="1"/>
  <c r="T42" i="1"/>
  <c r="R42" i="1"/>
  <c r="P42" i="1"/>
  <c r="N42" i="1"/>
  <c r="L42" i="1"/>
  <c r="J42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D41" i="1"/>
  <c r="AB41" i="1"/>
  <c r="Z41" i="1"/>
  <c r="X41" i="1"/>
  <c r="V41" i="1"/>
  <c r="T41" i="1"/>
  <c r="R41" i="1"/>
  <c r="P41" i="1"/>
  <c r="N41" i="1"/>
  <c r="L41" i="1"/>
  <c r="J41" i="1"/>
  <c r="AD40" i="1"/>
  <c r="AB40" i="1"/>
  <c r="Z40" i="1"/>
  <c r="X40" i="1"/>
  <c r="V40" i="1"/>
  <c r="T40" i="1"/>
  <c r="R40" i="1"/>
  <c r="P40" i="1"/>
  <c r="N40" i="1"/>
  <c r="L40" i="1"/>
  <c r="J40" i="1"/>
  <c r="A40" i="1"/>
  <c r="A41" i="1" s="1"/>
  <c r="AD39" i="1"/>
  <c r="AB39" i="1"/>
  <c r="Z39" i="1"/>
  <c r="X39" i="1"/>
  <c r="V39" i="1"/>
  <c r="T39" i="1"/>
  <c r="R39" i="1"/>
  <c r="P39" i="1"/>
  <c r="N39" i="1"/>
  <c r="L39" i="1"/>
  <c r="J39" i="1"/>
  <c r="AE36" i="1"/>
  <c r="AD36" i="1"/>
  <c r="AB36" i="1"/>
  <c r="Z36" i="1"/>
  <c r="X36" i="1"/>
  <c r="V36" i="1"/>
  <c r="T36" i="1"/>
  <c r="R36" i="1"/>
  <c r="P36" i="1"/>
  <c r="N36" i="1"/>
  <c r="L36" i="1"/>
  <c r="J36" i="1"/>
  <c r="AE35" i="1"/>
  <c r="AD35" i="1"/>
  <c r="AB35" i="1"/>
  <c r="Z35" i="1"/>
  <c r="X35" i="1"/>
  <c r="V35" i="1"/>
  <c r="T35" i="1"/>
  <c r="R35" i="1"/>
  <c r="P35" i="1"/>
  <c r="N35" i="1"/>
  <c r="L35" i="1"/>
  <c r="J35" i="1"/>
  <c r="AE34" i="1"/>
  <c r="AD34" i="1"/>
  <c r="AB34" i="1"/>
  <c r="Z34" i="1"/>
  <c r="X34" i="1"/>
  <c r="V34" i="1"/>
  <c r="T34" i="1"/>
  <c r="R34" i="1"/>
  <c r="P34" i="1"/>
  <c r="N34" i="1"/>
  <c r="L34" i="1"/>
  <c r="J34" i="1"/>
  <c r="AE33" i="1"/>
  <c r="AD33" i="1"/>
  <c r="AB33" i="1"/>
  <c r="Z33" i="1"/>
  <c r="X33" i="1"/>
  <c r="V33" i="1"/>
  <c r="T33" i="1"/>
  <c r="R33" i="1"/>
  <c r="P33" i="1"/>
  <c r="N33" i="1"/>
  <c r="L33" i="1"/>
  <c r="J33" i="1"/>
  <c r="AE32" i="1"/>
  <c r="AD32" i="1"/>
  <c r="AB32" i="1"/>
  <c r="Z32" i="1"/>
  <c r="X32" i="1"/>
  <c r="V32" i="1"/>
  <c r="T32" i="1"/>
  <c r="R32" i="1"/>
  <c r="P32" i="1"/>
  <c r="N32" i="1"/>
  <c r="L32" i="1"/>
  <c r="J32" i="1"/>
  <c r="AE31" i="1"/>
  <c r="AD31" i="1"/>
  <c r="AB31" i="1"/>
  <c r="Z31" i="1"/>
  <c r="X31" i="1"/>
  <c r="V31" i="1"/>
  <c r="T31" i="1"/>
  <c r="R31" i="1"/>
  <c r="P31" i="1"/>
  <c r="N31" i="1"/>
  <c r="L31" i="1"/>
  <c r="J31" i="1"/>
  <c r="AE30" i="1"/>
  <c r="AD30" i="1"/>
  <c r="AB30" i="1"/>
  <c r="Z30" i="1"/>
  <c r="X30" i="1"/>
  <c r="V30" i="1"/>
  <c r="T30" i="1"/>
  <c r="R30" i="1"/>
  <c r="P30" i="1"/>
  <c r="N30" i="1"/>
  <c r="L30" i="1"/>
  <c r="J30" i="1"/>
  <c r="AE29" i="1"/>
  <c r="AD29" i="1"/>
  <c r="AB29" i="1"/>
  <c r="Z29" i="1"/>
  <c r="X29" i="1"/>
  <c r="V29" i="1"/>
  <c r="T29" i="1"/>
  <c r="R29" i="1"/>
  <c r="P29" i="1"/>
  <c r="N29" i="1"/>
  <c r="L29" i="1"/>
  <c r="J29" i="1"/>
  <c r="AE28" i="1"/>
  <c r="AD28" i="1"/>
  <c r="AB28" i="1"/>
  <c r="Z28" i="1"/>
  <c r="X28" i="1"/>
  <c r="V28" i="1"/>
  <c r="T28" i="1"/>
  <c r="R28" i="1"/>
  <c r="P28" i="1"/>
  <c r="N28" i="1"/>
  <c r="L28" i="1"/>
  <c r="J28" i="1"/>
  <c r="AE27" i="1"/>
  <c r="AD27" i="1"/>
  <c r="AB27" i="1"/>
  <c r="Z27" i="1"/>
  <c r="X27" i="1"/>
  <c r="V27" i="1"/>
  <c r="T27" i="1"/>
  <c r="R27" i="1"/>
  <c r="P27" i="1"/>
  <c r="N27" i="1"/>
  <c r="L27" i="1"/>
  <c r="J27" i="1"/>
  <c r="AE26" i="1"/>
  <c r="AD26" i="1"/>
  <c r="AB26" i="1"/>
  <c r="Z26" i="1"/>
  <c r="X26" i="1"/>
  <c r="V26" i="1"/>
  <c r="T26" i="1"/>
  <c r="R26" i="1"/>
  <c r="P26" i="1"/>
  <c r="N26" i="1"/>
  <c r="L26" i="1"/>
  <c r="J26" i="1"/>
  <c r="AE25" i="1"/>
  <c r="AD25" i="1"/>
  <c r="AB25" i="1"/>
  <c r="Z25" i="1"/>
  <c r="X25" i="1"/>
  <c r="V25" i="1"/>
  <c r="T25" i="1"/>
  <c r="R25" i="1"/>
  <c r="P25" i="1"/>
  <c r="N25" i="1"/>
  <c r="L25" i="1"/>
  <c r="J25" i="1"/>
  <c r="AE24" i="1"/>
  <c r="AD24" i="1"/>
  <c r="AB24" i="1"/>
  <c r="Z24" i="1"/>
  <c r="X24" i="1"/>
  <c r="V24" i="1"/>
  <c r="T24" i="1"/>
  <c r="R24" i="1"/>
  <c r="P24" i="1"/>
  <c r="N24" i="1"/>
  <c r="L24" i="1"/>
  <c r="J24" i="1"/>
  <c r="AE23" i="1"/>
  <c r="AD23" i="1"/>
  <c r="AB23" i="1"/>
  <c r="Z23" i="1"/>
  <c r="X23" i="1"/>
  <c r="V23" i="1"/>
  <c r="T23" i="1"/>
  <c r="R23" i="1"/>
  <c r="P23" i="1"/>
  <c r="N23" i="1"/>
  <c r="L23" i="1"/>
  <c r="J23" i="1"/>
  <c r="AE22" i="1"/>
  <c r="AD22" i="1"/>
  <c r="AB22" i="1"/>
  <c r="Z22" i="1"/>
  <c r="X22" i="1"/>
  <c r="V22" i="1"/>
  <c r="T22" i="1"/>
  <c r="R22" i="1"/>
  <c r="P22" i="1"/>
  <c r="N22" i="1"/>
  <c r="L22" i="1"/>
  <c r="J22" i="1"/>
  <c r="AE21" i="1"/>
  <c r="AD21" i="1"/>
  <c r="AB21" i="1"/>
  <c r="Z21" i="1"/>
  <c r="X21" i="1"/>
  <c r="V21" i="1"/>
  <c r="T21" i="1"/>
  <c r="R21" i="1"/>
  <c r="P21" i="1"/>
  <c r="N21" i="1"/>
  <c r="L21" i="1"/>
  <c r="J21" i="1"/>
  <c r="AE20" i="1"/>
  <c r="AD20" i="1"/>
  <c r="AB20" i="1"/>
  <c r="Z20" i="1"/>
  <c r="X20" i="1"/>
  <c r="V20" i="1"/>
  <c r="T20" i="1"/>
  <c r="R20" i="1"/>
  <c r="P20" i="1"/>
  <c r="N20" i="1"/>
  <c r="L20" i="1"/>
  <c r="J20" i="1"/>
  <c r="AE19" i="1"/>
  <c r="AD19" i="1"/>
  <c r="AB19" i="1"/>
  <c r="Z19" i="1"/>
  <c r="X19" i="1"/>
  <c r="V19" i="1"/>
  <c r="T19" i="1"/>
  <c r="R19" i="1"/>
  <c r="P19" i="1"/>
  <c r="N19" i="1"/>
  <c r="L19" i="1"/>
  <c r="J19" i="1"/>
  <c r="AE18" i="1"/>
  <c r="AD18" i="1"/>
  <c r="AB18" i="1"/>
  <c r="Z18" i="1"/>
  <c r="X18" i="1"/>
  <c r="V18" i="1"/>
  <c r="T18" i="1"/>
  <c r="R18" i="1"/>
  <c r="P18" i="1"/>
  <c r="N18" i="1"/>
  <c r="L18" i="1"/>
  <c r="J18" i="1"/>
  <c r="AE17" i="1"/>
  <c r="AD17" i="1"/>
  <c r="AB17" i="1"/>
  <c r="Z17" i="1"/>
  <c r="X17" i="1"/>
  <c r="V17" i="1"/>
  <c r="T17" i="1"/>
  <c r="R17" i="1"/>
  <c r="P17" i="1"/>
  <c r="N17" i="1"/>
  <c r="L17" i="1"/>
  <c r="J17" i="1"/>
  <c r="AE16" i="1"/>
  <c r="AD16" i="1"/>
  <c r="AB16" i="1"/>
  <c r="Z16" i="1"/>
  <c r="X16" i="1"/>
  <c r="V16" i="1"/>
  <c r="T16" i="1"/>
  <c r="R16" i="1"/>
  <c r="P16" i="1"/>
  <c r="N16" i="1"/>
  <c r="L16" i="1"/>
  <c r="J16" i="1"/>
  <c r="AE15" i="1"/>
  <c r="AD15" i="1"/>
  <c r="AB15" i="1"/>
  <c r="Z15" i="1"/>
  <c r="X15" i="1"/>
  <c r="V15" i="1"/>
  <c r="T15" i="1"/>
  <c r="R15" i="1"/>
  <c r="P15" i="1"/>
  <c r="N15" i="1"/>
  <c r="L15" i="1"/>
  <c r="J15" i="1"/>
  <c r="AE14" i="1"/>
  <c r="AD14" i="1"/>
  <c r="AB14" i="1"/>
  <c r="Z14" i="1"/>
  <c r="X14" i="1"/>
  <c r="V14" i="1"/>
  <c r="T14" i="1"/>
  <c r="R14" i="1"/>
  <c r="P14" i="1"/>
  <c r="N14" i="1"/>
  <c r="L14" i="1"/>
  <c r="J14" i="1"/>
  <c r="AE13" i="1"/>
  <c r="AD13" i="1"/>
  <c r="AB13" i="1"/>
  <c r="Z13" i="1"/>
  <c r="X13" i="1"/>
  <c r="V13" i="1"/>
  <c r="T13" i="1"/>
  <c r="R13" i="1"/>
  <c r="P13" i="1"/>
  <c r="N13" i="1"/>
  <c r="L13" i="1"/>
  <c r="J13" i="1"/>
  <c r="AE12" i="1"/>
  <c r="AD12" i="1"/>
  <c r="AB12" i="1"/>
  <c r="Z12" i="1"/>
  <c r="X12" i="1"/>
  <c r="V12" i="1"/>
  <c r="T12" i="1"/>
  <c r="R12" i="1"/>
  <c r="P12" i="1"/>
  <c r="N12" i="1"/>
  <c r="L12" i="1"/>
  <c r="J12" i="1"/>
  <c r="AD11" i="1"/>
  <c r="AB11" i="1"/>
  <c r="Z11" i="1"/>
  <c r="X11" i="1"/>
  <c r="V11" i="1"/>
  <c r="T11" i="1"/>
  <c r="R11" i="1"/>
  <c r="P11" i="1"/>
  <c r="N11" i="1"/>
  <c r="L11" i="1"/>
  <c r="J11" i="1"/>
  <c r="AD10" i="1"/>
  <c r="AB10" i="1"/>
  <c r="Z10" i="1"/>
  <c r="X10" i="1"/>
  <c r="V10" i="1"/>
  <c r="T10" i="1"/>
  <c r="R10" i="1"/>
  <c r="P10" i="1"/>
  <c r="N10" i="1"/>
  <c r="L10" i="1"/>
  <c r="J10" i="1"/>
  <c r="AD9" i="1"/>
  <c r="AB9" i="1"/>
  <c r="Z9" i="1"/>
  <c r="X9" i="1"/>
  <c r="V9" i="1"/>
  <c r="T9" i="1"/>
  <c r="R9" i="1"/>
  <c r="P9" i="1"/>
  <c r="N9" i="1"/>
  <c r="L9" i="1"/>
  <c r="J9" i="1"/>
  <c r="AD8" i="1"/>
  <c r="AB8" i="1"/>
  <c r="Z8" i="1"/>
  <c r="X8" i="1"/>
  <c r="V8" i="1"/>
  <c r="T8" i="1"/>
  <c r="R8" i="1"/>
  <c r="P8" i="1"/>
  <c r="N8" i="1"/>
  <c r="L8" i="1"/>
  <c r="J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D7" i="1"/>
  <c r="AB7" i="1"/>
  <c r="Z7" i="1"/>
  <c r="X7" i="1"/>
  <c r="V7" i="1"/>
  <c r="T7" i="1"/>
  <c r="R7" i="1"/>
  <c r="P7" i="1"/>
  <c r="N7" i="1"/>
  <c r="L7" i="1"/>
  <c r="J7" i="1"/>
  <c r="E1" i="1"/>
  <c r="E6" i="1" s="1"/>
  <c r="AF80" i="1" l="1"/>
  <c r="AF81" i="1"/>
  <c r="AF141" i="1"/>
  <c r="AF271" i="1"/>
  <c r="AE9" i="1"/>
  <c r="AE10" i="1"/>
  <c r="AF10" i="1"/>
  <c r="AF11" i="1"/>
  <c r="AF31" i="1"/>
  <c r="AG31" i="1" s="1"/>
  <c r="AE42" i="1"/>
  <c r="AE43" i="1"/>
  <c r="AF43" i="1"/>
  <c r="AF44" i="1"/>
  <c r="AE71" i="1"/>
  <c r="AE72" i="1"/>
  <c r="AE139" i="1"/>
  <c r="AE143" i="1"/>
  <c r="AE172" i="1"/>
  <c r="AF173" i="1"/>
  <c r="AE177" i="1"/>
  <c r="AE205" i="1"/>
  <c r="AE206" i="1"/>
  <c r="AF264" i="1"/>
  <c r="AE267" i="1"/>
  <c r="AF268" i="1"/>
  <c r="AE271" i="1"/>
  <c r="AF272" i="1"/>
  <c r="AF295" i="1"/>
  <c r="AE7" i="1"/>
  <c r="AE8" i="1"/>
  <c r="AE39" i="1"/>
  <c r="AE41" i="1"/>
  <c r="AF72" i="1"/>
  <c r="AF73" i="1"/>
  <c r="AE74" i="1"/>
  <c r="AE76" i="1"/>
  <c r="AE103" i="1"/>
  <c r="AF103" i="1"/>
  <c r="AE104" i="1"/>
  <c r="AE106" i="1"/>
  <c r="AE136" i="1"/>
  <c r="AE137" i="1"/>
  <c r="AE147" i="1"/>
  <c r="AE170" i="1"/>
  <c r="AE176" i="1"/>
  <c r="AF177" i="1"/>
  <c r="AE204" i="1"/>
  <c r="AF204" i="1"/>
  <c r="AF235" i="1"/>
  <c r="AF266" i="1"/>
  <c r="AF270" i="1"/>
  <c r="AF274" i="1"/>
  <c r="AF267" i="1"/>
  <c r="AG267" i="1" s="1"/>
  <c r="AF7" i="1"/>
  <c r="AF39" i="1"/>
  <c r="AE45" i="1"/>
  <c r="AF52" i="1"/>
  <c r="AG52" i="1" s="1"/>
  <c r="AF56" i="1"/>
  <c r="AG56" i="1" s="1"/>
  <c r="AF60" i="1"/>
  <c r="AG60" i="1" s="1"/>
  <c r="AF64" i="1"/>
  <c r="AG64" i="1" s="1"/>
  <c r="AF68" i="1"/>
  <c r="AG68" i="1" s="1"/>
  <c r="AE75" i="1"/>
  <c r="AF76" i="1"/>
  <c r="AF77" i="1"/>
  <c r="AE78" i="1"/>
  <c r="AE80" i="1"/>
  <c r="AE84" i="1"/>
  <c r="AE105" i="1"/>
  <c r="AF106" i="1"/>
  <c r="AE108" i="1"/>
  <c r="AE109" i="1"/>
  <c r="AF110" i="1"/>
  <c r="AE112" i="1"/>
  <c r="AE135" i="1"/>
  <c r="AE140" i="1"/>
  <c r="AE144" i="1"/>
  <c r="AE145" i="1"/>
  <c r="AE168" i="1"/>
  <c r="AE169" i="1"/>
  <c r="AE174" i="1"/>
  <c r="AE200" i="1"/>
  <c r="AF200" i="1"/>
  <c r="AE201" i="1"/>
  <c r="AE203" i="1"/>
  <c r="AE235" i="1"/>
  <c r="AF250" i="1"/>
  <c r="AG250" i="1" s="1"/>
  <c r="AF254" i="1"/>
  <c r="AG254" i="1" s="1"/>
  <c r="AE295" i="1"/>
  <c r="AF298" i="1"/>
  <c r="AG298" i="1" s="1"/>
  <c r="AF302" i="1"/>
  <c r="AG302" i="1" s="1"/>
  <c r="AF8" i="1"/>
  <c r="AF40" i="1"/>
  <c r="AF51" i="1"/>
  <c r="AG51" i="1" s="1"/>
  <c r="AF245" i="1"/>
  <c r="AG245" i="1" s="1"/>
  <c r="AF265" i="1"/>
  <c r="AG265" i="1" s="1"/>
  <c r="AF269" i="1"/>
  <c r="AG269" i="1" s="1"/>
  <c r="AF273" i="1"/>
  <c r="AG273" i="1" s="1"/>
  <c r="AF275" i="1"/>
  <c r="AG275" i="1" s="1"/>
  <c r="AF301" i="1"/>
  <c r="AG301" i="1" s="1"/>
  <c r="AF305" i="1"/>
  <c r="AG305" i="1" s="1"/>
  <c r="AF306" i="1"/>
  <c r="AG306" i="1" s="1"/>
  <c r="AF309" i="1"/>
  <c r="AG309" i="1" s="1"/>
  <c r="AF310" i="1"/>
  <c r="AG310" i="1" s="1"/>
  <c r="AF313" i="1"/>
  <c r="AG313" i="1" s="1"/>
  <c r="AF314" i="1"/>
  <c r="AG314" i="1" s="1"/>
  <c r="AF317" i="1"/>
  <c r="AG317" i="1" s="1"/>
  <c r="AF318" i="1"/>
  <c r="AG318" i="1" s="1"/>
  <c r="AF321" i="1"/>
  <c r="AG321" i="1" s="1"/>
  <c r="AF322" i="1"/>
  <c r="AG322" i="1" s="1"/>
  <c r="AF324" i="1"/>
  <c r="AG324" i="1" s="1"/>
  <c r="AF296" i="1"/>
  <c r="AG296" i="1" s="1"/>
  <c r="AF300" i="1"/>
  <c r="AG300" i="1" s="1"/>
  <c r="AF304" i="1"/>
  <c r="AG304" i="1" s="1"/>
  <c r="AF308" i="1"/>
  <c r="AG308" i="1" s="1"/>
  <c r="AF312" i="1"/>
  <c r="AG312" i="1" s="1"/>
  <c r="AF316" i="1"/>
  <c r="AG316" i="1" s="1"/>
  <c r="AF320" i="1"/>
  <c r="AG320" i="1" s="1"/>
  <c r="AF297" i="1"/>
  <c r="AG297" i="1" s="1"/>
  <c r="AF299" i="1"/>
  <c r="AG299" i="1" s="1"/>
  <c r="AF303" i="1"/>
  <c r="AG303" i="1" s="1"/>
  <c r="AF307" i="1"/>
  <c r="AG307" i="1" s="1"/>
  <c r="AF311" i="1"/>
  <c r="AG311" i="1" s="1"/>
  <c r="AF315" i="1"/>
  <c r="AG315" i="1" s="1"/>
  <c r="AF319" i="1"/>
  <c r="AG319" i="1" s="1"/>
  <c r="AF323" i="1"/>
  <c r="AG323" i="1" s="1"/>
  <c r="AF279" i="1"/>
  <c r="AG279" i="1" s="1"/>
  <c r="AF283" i="1"/>
  <c r="AG283" i="1" s="1"/>
  <c r="AF287" i="1"/>
  <c r="AG287" i="1" s="1"/>
  <c r="AF291" i="1"/>
  <c r="AG291" i="1" s="1"/>
  <c r="AF278" i="1"/>
  <c r="AG278" i="1" s="1"/>
  <c r="AF282" i="1"/>
  <c r="AG282" i="1" s="1"/>
  <c r="AF286" i="1"/>
  <c r="AG286" i="1" s="1"/>
  <c r="AF290" i="1"/>
  <c r="AG290" i="1" s="1"/>
  <c r="AF276" i="1"/>
  <c r="AG276" i="1" s="1"/>
  <c r="AF277" i="1"/>
  <c r="AG277" i="1" s="1"/>
  <c r="AF280" i="1"/>
  <c r="AG280" i="1" s="1"/>
  <c r="AF281" i="1"/>
  <c r="AG281" i="1" s="1"/>
  <c r="AF284" i="1"/>
  <c r="AG284" i="1" s="1"/>
  <c r="AF285" i="1"/>
  <c r="AG285" i="1" s="1"/>
  <c r="AF288" i="1"/>
  <c r="AG288" i="1" s="1"/>
  <c r="AF289" i="1"/>
  <c r="AG289" i="1" s="1"/>
  <c r="AF292" i="1"/>
  <c r="AG292" i="1" s="1"/>
  <c r="AF258" i="1"/>
  <c r="AG258" i="1" s="1"/>
  <c r="AF243" i="1"/>
  <c r="AG243" i="1" s="1"/>
  <c r="AF247" i="1"/>
  <c r="AG247" i="1" s="1"/>
  <c r="AF249" i="1"/>
  <c r="AG249" i="1" s="1"/>
  <c r="AF259" i="1"/>
  <c r="AG259" i="1" s="1"/>
  <c r="AF238" i="1"/>
  <c r="AG238" i="1" s="1"/>
  <c r="AF242" i="1"/>
  <c r="AG242" i="1" s="1"/>
  <c r="AF246" i="1"/>
  <c r="AG246" i="1" s="1"/>
  <c r="AF207" i="1"/>
  <c r="AG207" i="1" s="1"/>
  <c r="AF215" i="1"/>
  <c r="AG215" i="1" s="1"/>
  <c r="AF217" i="1"/>
  <c r="AG217" i="1" s="1"/>
  <c r="AF221" i="1"/>
  <c r="AG221" i="1" s="1"/>
  <c r="AF225" i="1"/>
  <c r="AG225" i="1" s="1"/>
  <c r="AF227" i="1"/>
  <c r="AG227" i="1" s="1"/>
  <c r="AF216" i="1"/>
  <c r="AG216" i="1" s="1"/>
  <c r="AF211" i="1"/>
  <c r="AG211" i="1" s="1"/>
  <c r="AF213" i="1"/>
  <c r="AG213" i="1" s="1"/>
  <c r="AF181" i="1"/>
  <c r="AG181" i="1" s="1"/>
  <c r="AF186" i="1"/>
  <c r="AG186" i="1" s="1"/>
  <c r="AF189" i="1"/>
  <c r="AG189" i="1" s="1"/>
  <c r="AF190" i="1"/>
  <c r="AG190" i="1" s="1"/>
  <c r="AF194" i="1"/>
  <c r="AG194" i="1" s="1"/>
  <c r="AF187" i="1"/>
  <c r="AG187" i="1" s="1"/>
  <c r="AF152" i="1"/>
  <c r="AG152" i="1" s="1"/>
  <c r="AF153" i="1"/>
  <c r="AG153" i="1" s="1"/>
  <c r="AF156" i="1"/>
  <c r="AG156" i="1" s="1"/>
  <c r="AF160" i="1"/>
  <c r="AG160" i="1" s="1"/>
  <c r="AF161" i="1"/>
  <c r="AG161" i="1" s="1"/>
  <c r="AF164" i="1"/>
  <c r="AG164" i="1" s="1"/>
  <c r="AF123" i="1"/>
  <c r="AG123" i="1" s="1"/>
  <c r="AF127" i="1"/>
  <c r="AG127" i="1" s="1"/>
  <c r="AF131" i="1"/>
  <c r="AG131" i="1" s="1"/>
  <c r="AF114" i="1"/>
  <c r="AG114" i="1" s="1"/>
  <c r="AF118" i="1"/>
  <c r="AG118" i="1" s="1"/>
  <c r="AF122" i="1"/>
  <c r="AG122" i="1" s="1"/>
  <c r="AF125" i="1"/>
  <c r="AG125" i="1" s="1"/>
  <c r="AF126" i="1"/>
  <c r="AG126" i="1" s="1"/>
  <c r="AF129" i="1"/>
  <c r="AG129" i="1" s="1"/>
  <c r="AF130" i="1"/>
  <c r="AG130" i="1" s="1"/>
  <c r="AF115" i="1"/>
  <c r="AG115" i="1" s="1"/>
  <c r="AF88" i="1"/>
  <c r="AG88" i="1" s="1"/>
  <c r="AF92" i="1"/>
  <c r="AG92" i="1" s="1"/>
  <c r="AF96" i="1"/>
  <c r="AG96" i="1" s="1"/>
  <c r="AF85" i="1"/>
  <c r="AG85" i="1" s="1"/>
  <c r="AF89" i="1"/>
  <c r="AG89" i="1" s="1"/>
  <c r="AF93" i="1"/>
  <c r="AG93" i="1" s="1"/>
  <c r="AF97" i="1"/>
  <c r="AG97" i="1" s="1"/>
  <c r="AF47" i="1"/>
  <c r="AG47" i="1" s="1"/>
  <c r="AF48" i="1"/>
  <c r="AG48" i="1" s="1"/>
  <c r="AF55" i="1"/>
  <c r="AG55" i="1" s="1"/>
  <c r="AF59" i="1"/>
  <c r="AG59" i="1" s="1"/>
  <c r="AF63" i="1"/>
  <c r="AG63" i="1" s="1"/>
  <c r="AF67" i="1"/>
  <c r="AG67" i="1" s="1"/>
  <c r="AF24" i="1"/>
  <c r="AG24" i="1" s="1"/>
  <c r="AF29" i="1"/>
  <c r="AG29" i="1" s="1"/>
  <c r="AF14" i="1"/>
  <c r="AG14" i="1" s="1"/>
  <c r="AF15" i="1"/>
  <c r="AG15" i="1" s="1"/>
  <c r="AF19" i="1"/>
  <c r="AG19" i="1" s="1"/>
  <c r="AF22" i="1"/>
  <c r="AG22" i="1" s="1"/>
  <c r="AF26" i="1"/>
  <c r="AG26" i="1" s="1"/>
  <c r="AF27" i="1"/>
  <c r="AG27" i="1" s="1"/>
  <c r="AF30" i="1"/>
  <c r="AG30" i="1" s="1"/>
  <c r="AF34" i="1"/>
  <c r="AG34" i="1" s="1"/>
  <c r="AF35" i="1"/>
  <c r="AG35" i="1" s="1"/>
  <c r="AF13" i="1"/>
  <c r="AG13" i="1" s="1"/>
  <c r="AF18" i="1"/>
  <c r="AG18" i="1" s="1"/>
  <c r="AF16" i="1"/>
  <c r="AG16" i="1" s="1"/>
  <c r="AF23" i="1"/>
  <c r="AG23" i="1" s="1"/>
  <c r="AF21" i="1"/>
  <c r="AG21" i="1" s="1"/>
  <c r="AG39" i="1"/>
  <c r="AF78" i="1"/>
  <c r="AG77" i="1" s="1"/>
  <c r="AE81" i="1"/>
  <c r="AF50" i="1"/>
  <c r="AG50" i="1" s="1"/>
  <c r="AF53" i="1"/>
  <c r="AG53" i="1" s="1"/>
  <c r="AF58" i="1"/>
  <c r="AG58" i="1" s="1"/>
  <c r="AF61" i="1"/>
  <c r="AG61" i="1" s="1"/>
  <c r="AF66" i="1"/>
  <c r="AG66" i="1" s="1"/>
  <c r="AF71" i="1"/>
  <c r="AG71" i="1" s="1"/>
  <c r="AF75" i="1"/>
  <c r="AF79" i="1"/>
  <c r="AF83" i="1"/>
  <c r="AF86" i="1"/>
  <c r="AG86" i="1" s="1"/>
  <c r="AF91" i="1"/>
  <c r="AG91" i="1" s="1"/>
  <c r="AF94" i="1"/>
  <c r="AG94" i="1" s="1"/>
  <c r="AF99" i="1"/>
  <c r="AG99" i="1" s="1"/>
  <c r="AF105" i="1"/>
  <c r="AF116" i="1"/>
  <c r="AG116" i="1" s="1"/>
  <c r="AF132" i="1"/>
  <c r="AG132" i="1" s="1"/>
  <c r="AF138" i="1"/>
  <c r="AF146" i="1"/>
  <c r="AF199" i="1"/>
  <c r="AF12" i="1"/>
  <c r="AG12" i="1" s="1"/>
  <c r="AF17" i="1"/>
  <c r="AG17" i="1" s="1"/>
  <c r="AF20" i="1"/>
  <c r="AG20" i="1" s="1"/>
  <c r="AF25" i="1"/>
  <c r="AG25" i="1" s="1"/>
  <c r="AF28" i="1"/>
  <c r="AG28" i="1" s="1"/>
  <c r="AF33" i="1"/>
  <c r="AG33" i="1" s="1"/>
  <c r="AF36" i="1"/>
  <c r="AG36" i="1" s="1"/>
  <c r="AF41" i="1"/>
  <c r="AF45" i="1"/>
  <c r="AG44" i="1" s="1"/>
  <c r="AF121" i="1"/>
  <c r="AG121" i="1" s="1"/>
  <c r="AF128" i="1"/>
  <c r="AG128" i="1" s="1"/>
  <c r="AF136" i="1"/>
  <c r="AF144" i="1"/>
  <c r="AF149" i="1"/>
  <c r="AF169" i="1"/>
  <c r="AF182" i="1"/>
  <c r="AG182" i="1" s="1"/>
  <c r="AF185" i="1"/>
  <c r="AG185" i="1" s="1"/>
  <c r="AF188" i="1"/>
  <c r="AG188" i="1" s="1"/>
  <c r="AF32" i="1"/>
  <c r="AG32" i="1" s="1"/>
  <c r="AF9" i="1"/>
  <c r="AG9" i="1" s="1"/>
  <c r="AE11" i="1"/>
  <c r="AE40" i="1"/>
  <c r="AF42" i="1"/>
  <c r="AE44" i="1"/>
  <c r="AF46" i="1"/>
  <c r="AG46" i="1" s="1"/>
  <c r="AF49" i="1"/>
  <c r="AG49" i="1" s="1"/>
  <c r="AF54" i="1"/>
  <c r="AG54" i="1" s="1"/>
  <c r="AF57" i="1"/>
  <c r="AG57" i="1" s="1"/>
  <c r="AF62" i="1"/>
  <c r="AG62" i="1" s="1"/>
  <c r="AF65" i="1"/>
  <c r="AG65" i="1" s="1"/>
  <c r="AF87" i="1"/>
  <c r="AG87" i="1" s="1"/>
  <c r="AF90" i="1"/>
  <c r="AG90" i="1" s="1"/>
  <c r="AF95" i="1"/>
  <c r="AG95" i="1" s="1"/>
  <c r="AF98" i="1"/>
  <c r="AG98" i="1" s="1"/>
  <c r="AF104" i="1"/>
  <c r="AG104" i="1" s="1"/>
  <c r="AE107" i="1"/>
  <c r="AF107" i="1"/>
  <c r="AF108" i="1"/>
  <c r="AE111" i="1"/>
  <c r="AF111" i="1"/>
  <c r="AG111" i="1" s="1"/>
  <c r="AF112" i="1"/>
  <c r="AF117" i="1"/>
  <c r="AG117" i="1" s="1"/>
  <c r="AF119" i="1"/>
  <c r="AG119" i="1" s="1"/>
  <c r="AF124" i="1"/>
  <c r="AG124" i="1" s="1"/>
  <c r="AF142" i="1"/>
  <c r="AF74" i="1"/>
  <c r="AG74" i="1" s="1"/>
  <c r="AE77" i="1"/>
  <c r="AF82" i="1"/>
  <c r="AF100" i="1"/>
  <c r="AG100" i="1" s="1"/>
  <c r="AF109" i="1"/>
  <c r="AG109" i="1" s="1"/>
  <c r="AE110" i="1"/>
  <c r="AF113" i="1"/>
  <c r="AG113" i="1" s="1"/>
  <c r="AF120" i="1"/>
  <c r="AG120" i="1" s="1"/>
  <c r="AF140" i="1"/>
  <c r="AE141" i="1"/>
  <c r="AF148" i="1"/>
  <c r="AF157" i="1"/>
  <c r="AG157" i="1" s="1"/>
  <c r="AG177" i="1"/>
  <c r="AF201" i="1"/>
  <c r="AE149" i="1"/>
  <c r="AF150" i="1"/>
  <c r="AG150" i="1" s="1"/>
  <c r="AF155" i="1"/>
  <c r="AG155" i="1" s="1"/>
  <c r="AF158" i="1"/>
  <c r="AG158" i="1" s="1"/>
  <c r="AF163" i="1"/>
  <c r="AG163" i="1" s="1"/>
  <c r="AF180" i="1"/>
  <c r="AG180" i="1" s="1"/>
  <c r="AF183" i="1"/>
  <c r="AG183" i="1" s="1"/>
  <c r="AF192" i="1"/>
  <c r="AG192" i="1" s="1"/>
  <c r="AE199" i="1"/>
  <c r="AF220" i="1"/>
  <c r="AG220" i="1" s="1"/>
  <c r="AF248" i="1"/>
  <c r="AG248" i="1" s="1"/>
  <c r="AF205" i="1"/>
  <c r="AG204" i="1" s="1"/>
  <c r="AE138" i="1"/>
  <c r="AE142" i="1"/>
  <c r="AE146" i="1"/>
  <c r="AF171" i="1"/>
  <c r="AG170" i="1" s="1"/>
  <c r="AF179" i="1"/>
  <c r="AG179" i="1" s="1"/>
  <c r="AF184" i="1"/>
  <c r="AG184" i="1" s="1"/>
  <c r="AF195" i="1"/>
  <c r="AG195" i="1" s="1"/>
  <c r="AF208" i="1"/>
  <c r="AG208" i="1" s="1"/>
  <c r="AF214" i="1"/>
  <c r="AG214" i="1" s="1"/>
  <c r="AG234" i="1"/>
  <c r="AF151" i="1"/>
  <c r="AG151" i="1" s="1"/>
  <c r="AF154" i="1"/>
  <c r="AG154" i="1" s="1"/>
  <c r="AF159" i="1"/>
  <c r="AG159" i="1" s="1"/>
  <c r="AF162" i="1"/>
  <c r="AG162" i="1" s="1"/>
  <c r="AF167" i="1"/>
  <c r="AG167" i="1" s="1"/>
  <c r="AF175" i="1"/>
  <c r="AF135" i="1"/>
  <c r="AG135" i="1" s="1"/>
  <c r="AF139" i="1"/>
  <c r="AF143" i="1"/>
  <c r="AG143" i="1" s="1"/>
  <c r="AF147" i="1"/>
  <c r="AE167" i="1"/>
  <c r="AF168" i="1"/>
  <c r="AE171" i="1"/>
  <c r="AF172" i="1"/>
  <c r="AG172" i="1" s="1"/>
  <c r="AE175" i="1"/>
  <c r="AF176" i="1"/>
  <c r="AF191" i="1"/>
  <c r="AG191" i="1" s="1"/>
  <c r="AF193" i="1"/>
  <c r="AG193" i="1" s="1"/>
  <c r="AF196" i="1"/>
  <c r="AG196" i="1" s="1"/>
  <c r="AF202" i="1"/>
  <c r="AG202" i="1" s="1"/>
  <c r="AF206" i="1"/>
  <c r="AF209" i="1"/>
  <c r="AG209" i="1" s="1"/>
  <c r="AF212" i="1"/>
  <c r="AG212" i="1" s="1"/>
  <c r="AF219" i="1"/>
  <c r="AG219" i="1" s="1"/>
  <c r="AF223" i="1"/>
  <c r="AG223" i="1" s="1"/>
  <c r="AF210" i="1"/>
  <c r="AG210" i="1" s="1"/>
  <c r="AF228" i="1"/>
  <c r="AG228" i="1" s="1"/>
  <c r="AE232" i="1"/>
  <c r="AF232" i="1"/>
  <c r="AG232" i="1" s="1"/>
  <c r="AF233" i="1"/>
  <c r="AE234" i="1"/>
  <c r="AF236" i="1"/>
  <c r="AG236" i="1" s="1"/>
  <c r="AF237" i="1"/>
  <c r="AG237" i="1" s="1"/>
  <c r="AF252" i="1"/>
  <c r="AG252" i="1" s="1"/>
  <c r="AF253" i="1"/>
  <c r="AG253" i="1" s="1"/>
  <c r="AF263" i="1"/>
  <c r="AG263" i="1" s="1"/>
  <c r="AF218" i="1"/>
  <c r="AG218" i="1" s="1"/>
  <c r="AF224" i="1"/>
  <c r="AG224" i="1" s="1"/>
  <c r="AF226" i="1"/>
  <c r="AG226" i="1" s="1"/>
  <c r="AF231" i="1"/>
  <c r="AF239" i="1"/>
  <c r="AG239" i="1" s="1"/>
  <c r="AF244" i="1"/>
  <c r="AG244" i="1" s="1"/>
  <c r="AF255" i="1"/>
  <c r="AG255" i="1" s="1"/>
  <c r="AF260" i="1"/>
  <c r="AG260" i="1" s="1"/>
  <c r="AG264" i="1"/>
  <c r="AG268" i="1"/>
  <c r="AG272" i="1"/>
  <c r="AF222" i="1"/>
  <c r="AG222" i="1" s="1"/>
  <c r="AF240" i="1"/>
  <c r="AG240" i="1" s="1"/>
  <c r="AF241" i="1"/>
  <c r="AG241" i="1" s="1"/>
  <c r="AF251" i="1"/>
  <c r="AG251" i="1" s="1"/>
  <c r="AF256" i="1"/>
  <c r="AG256" i="1" s="1"/>
  <c r="AF257" i="1"/>
  <c r="AG257" i="1" s="1"/>
  <c r="AG266" i="1"/>
  <c r="AG270" i="1"/>
  <c r="AG274" i="1"/>
  <c r="AG147" i="1" l="1"/>
  <c r="AG175" i="1"/>
  <c r="AG271" i="1"/>
  <c r="AG139" i="1"/>
  <c r="AG79" i="1"/>
  <c r="AG7" i="1"/>
  <c r="AG82" i="1"/>
  <c r="AG137" i="1"/>
  <c r="AG295" i="1"/>
  <c r="AG206" i="1"/>
  <c r="AG42" i="1"/>
  <c r="AG144" i="1"/>
  <c r="AG75" i="1"/>
  <c r="AG73" i="1"/>
  <c r="AG11" i="1"/>
  <c r="AG110" i="1"/>
  <c r="AG233" i="1"/>
  <c r="AG174" i="1"/>
  <c r="AG140" i="1"/>
  <c r="AG169" i="1"/>
  <c r="AG45" i="1"/>
  <c r="AG146" i="1"/>
  <c r="AG105" i="1"/>
  <c r="AG78" i="1"/>
  <c r="AG72" i="1"/>
  <c r="AG76" i="1"/>
  <c r="AG43" i="1"/>
  <c r="AG106" i="1"/>
  <c r="AG108" i="1"/>
  <c r="AG149" i="1"/>
  <c r="AG136" i="1"/>
  <c r="AG41" i="1"/>
  <c r="AG199" i="1"/>
  <c r="AG200" i="1"/>
  <c r="AG138" i="1"/>
  <c r="AG83" i="1"/>
  <c r="AG141" i="1"/>
  <c r="AG81" i="1"/>
  <c r="AG40" i="1"/>
  <c r="AG231" i="1"/>
  <c r="AG176" i="1"/>
  <c r="AG168" i="1"/>
  <c r="AG235" i="1"/>
  <c r="AG203" i="1"/>
  <c r="AG171" i="1"/>
  <c r="AG205" i="1"/>
  <c r="AG201" i="1"/>
  <c r="AG148" i="1"/>
  <c r="AG142" i="1"/>
  <c r="AG112" i="1"/>
  <c r="AG107" i="1"/>
  <c r="AG145" i="1"/>
  <c r="AG173" i="1"/>
  <c r="AG84" i="1"/>
  <c r="AG103" i="1"/>
  <c r="AG8" i="1"/>
  <c r="AG80" i="1"/>
  <c r="AG10" i="1"/>
</calcChain>
</file>

<file path=xl/sharedStrings.xml><?xml version="1.0" encoding="utf-8"?>
<sst xmlns="http://schemas.openxmlformats.org/spreadsheetml/2006/main" count="1631" uniqueCount="216">
  <si>
    <t>IV. kolo - Brno</t>
  </si>
  <si>
    <t xml:space="preserve"> - výsledková listina</t>
  </si>
  <si>
    <t xml:space="preserve"> </t>
  </si>
  <si>
    <t xml:space="preserve">  </t>
  </si>
  <si>
    <t>Cesta č.1</t>
  </si>
  <si>
    <t>Cesta č.2</t>
  </si>
  <si>
    <t>Cesta č.3</t>
  </si>
  <si>
    <t>Cesta č.4</t>
  </si>
  <si>
    <t>Cesta č.5</t>
  </si>
  <si>
    <t>Cesta č.6</t>
  </si>
  <si>
    <t>Cesta č.7</t>
  </si>
  <si>
    <t>Cesta č.8</t>
  </si>
  <si>
    <t>Cesta č.9</t>
  </si>
  <si>
    <t>Cesta č.10</t>
  </si>
  <si>
    <t>Cesta č.11</t>
  </si>
  <si>
    <t>Body základní část</t>
  </si>
  <si>
    <t>Body celkem</t>
  </si>
  <si>
    <t>Pořadí</t>
  </si>
  <si>
    <t>Koef.</t>
  </si>
  <si>
    <t>Poř. č.</t>
  </si>
  <si>
    <t>Identifikace</t>
  </si>
  <si>
    <t>Příjmení</t>
  </si>
  <si>
    <t>Jméno</t>
  </si>
  <si>
    <t>Ročník</t>
  </si>
  <si>
    <t>e-mail</t>
  </si>
  <si>
    <t>Oddíl</t>
  </si>
  <si>
    <t>Státní příslušnost</t>
  </si>
  <si>
    <t>chyt</t>
  </si>
  <si>
    <t>Body</t>
  </si>
  <si>
    <t xml:space="preserve">kategorie </t>
  </si>
  <si>
    <t>Dívky</t>
  </si>
  <si>
    <t>"E"</t>
  </si>
  <si>
    <t>ročník</t>
  </si>
  <si>
    <t>a mladší</t>
  </si>
  <si>
    <t>Bartošová</t>
  </si>
  <si>
    <t>Mia</t>
  </si>
  <si>
    <t>Rocky Monkeys, Sokol Brno I</t>
  </si>
  <si>
    <t>CZ</t>
  </si>
  <si>
    <t>Králíková</t>
  </si>
  <si>
    <t>Emma</t>
  </si>
  <si>
    <t>Vertikon Zlín</t>
  </si>
  <si>
    <t>Cupáková</t>
  </si>
  <si>
    <t>Martina</t>
  </si>
  <si>
    <t>Jelínková</t>
  </si>
  <si>
    <t>Monika</t>
  </si>
  <si>
    <t>SPL Pustiměř, Triop Zlín</t>
  </si>
  <si>
    <t xml:space="preserve">Havlíčková </t>
  </si>
  <si>
    <t>Charlotte</t>
  </si>
  <si>
    <t>SPL Pustiměř</t>
  </si>
  <si>
    <t/>
  </si>
  <si>
    <t>Chlapci</t>
  </si>
  <si>
    <t>Čermák</t>
  </si>
  <si>
    <t>Šimon</t>
  </si>
  <si>
    <t>Bartoš</t>
  </si>
  <si>
    <t>Mateo</t>
  </si>
  <si>
    <t>Cupák</t>
  </si>
  <si>
    <t>Matyáš</t>
  </si>
  <si>
    <t>Götze</t>
  </si>
  <si>
    <t>Daniel</t>
  </si>
  <si>
    <t>HK Orlová/HO TJ Baník Karviná</t>
  </si>
  <si>
    <t>Mihál</t>
  </si>
  <si>
    <t>Michal</t>
  </si>
  <si>
    <t>Bratislava</t>
  </si>
  <si>
    <t>SK</t>
  </si>
  <si>
    <t>Klus</t>
  </si>
  <si>
    <t>Marián</t>
  </si>
  <si>
    <t>HO Třinec</t>
  </si>
  <si>
    <t>Timotej</t>
  </si>
  <si>
    <t>Borek</t>
  </si>
  <si>
    <t>Petr</t>
  </si>
  <si>
    <t>"D"</t>
  </si>
  <si>
    <t>-</t>
  </si>
  <si>
    <t>Janošová</t>
  </si>
  <si>
    <t>Mariana</t>
  </si>
  <si>
    <t>HKG Orlová/TJ Baník Karviná, Saltic, CT Climbing Technology</t>
  </si>
  <si>
    <t>Svobodová</t>
  </si>
  <si>
    <t>Adéla</t>
  </si>
  <si>
    <t>Mihalčíková</t>
  </si>
  <si>
    <t>Anna</t>
  </si>
  <si>
    <t>"Korcle"-Tendon Blok Ostrava</t>
  </si>
  <si>
    <t>Pařilová</t>
  </si>
  <si>
    <t>Valerie</t>
  </si>
  <si>
    <t>Rocky Monkeys; Sokol Brno I</t>
  </si>
  <si>
    <t>Tomancová</t>
  </si>
  <si>
    <t>Viktorie</t>
  </si>
  <si>
    <t>HO Třinec, Climbing technology</t>
  </si>
  <si>
    <t>Stroblíková</t>
  </si>
  <si>
    <t>Elen</t>
  </si>
  <si>
    <t>Kozumplíková</t>
  </si>
  <si>
    <t>Tereza</t>
  </si>
  <si>
    <t>Plchová</t>
  </si>
  <si>
    <t>Magdaléna</t>
  </si>
  <si>
    <t>Hofericová</t>
  </si>
  <si>
    <t>Leontýna</t>
  </si>
  <si>
    <t>Sepši</t>
  </si>
  <si>
    <t>Lesková</t>
  </si>
  <si>
    <t>Toužínová</t>
  </si>
  <si>
    <t>Gabriela</t>
  </si>
  <si>
    <t>Stodolová</t>
  </si>
  <si>
    <t>Zuzana</t>
  </si>
  <si>
    <t>HK Polička</t>
  </si>
  <si>
    <t>Raková</t>
  </si>
  <si>
    <t>Daniela</t>
  </si>
  <si>
    <t>Jakub</t>
  </si>
  <si>
    <t>Skoupý</t>
  </si>
  <si>
    <t>Samuel</t>
  </si>
  <si>
    <t>Kolařík</t>
  </si>
  <si>
    <t>Rada</t>
  </si>
  <si>
    <t>Šimek</t>
  </si>
  <si>
    <t>Jan</t>
  </si>
  <si>
    <t>Jaroš</t>
  </si>
  <si>
    <t>Václav</t>
  </si>
  <si>
    <t>Patloka</t>
  </si>
  <si>
    <t>Nikolas</t>
  </si>
  <si>
    <t>Rumplík</t>
  </si>
  <si>
    <t>Říha</t>
  </si>
  <si>
    <t>Matěj</t>
  </si>
  <si>
    <t>Holub</t>
  </si>
  <si>
    <t>Vojtěch</t>
  </si>
  <si>
    <t>"C"</t>
  </si>
  <si>
    <t>Dušánková</t>
  </si>
  <si>
    <t>HK Lanškroun, z.s.</t>
  </si>
  <si>
    <t>Vaverková</t>
  </si>
  <si>
    <t>Lenka</t>
  </si>
  <si>
    <t>Skoupá</t>
  </si>
  <si>
    <t>Sabina</t>
  </si>
  <si>
    <t>Hlavatá</t>
  </si>
  <si>
    <t>Denisa</t>
  </si>
  <si>
    <t>HOVRCH Nové Město nad Metují</t>
  </si>
  <si>
    <t>Hejtmánková</t>
  </si>
  <si>
    <t>Eliška</t>
  </si>
  <si>
    <t>Grosmanová</t>
  </si>
  <si>
    <t>Karolína</t>
  </si>
  <si>
    <t>Provazníková</t>
  </si>
  <si>
    <t>Marie</t>
  </si>
  <si>
    <t>Hrbáčová</t>
  </si>
  <si>
    <t>A. Ludmila</t>
  </si>
  <si>
    <t>Esterková</t>
  </si>
  <si>
    <t>Veronika</t>
  </si>
  <si>
    <t>Kubáčková</t>
  </si>
  <si>
    <t>Klimešová</t>
  </si>
  <si>
    <t>Vanda</t>
  </si>
  <si>
    <t>Kesslerová</t>
  </si>
  <si>
    <t>Antonie</t>
  </si>
  <si>
    <t>Šumperk</t>
  </si>
  <si>
    <t>Hebká</t>
  </si>
  <si>
    <t>Johanka</t>
  </si>
  <si>
    <t>Laura</t>
  </si>
  <si>
    <t>Slovák</t>
  </si>
  <si>
    <t>Struška</t>
  </si>
  <si>
    <t>Houštěk</t>
  </si>
  <si>
    <t>Jindřich</t>
  </si>
  <si>
    <t>HOVRCH Nové město nad Metují</t>
  </si>
  <si>
    <t>Hurta</t>
  </si>
  <si>
    <t>Alpin club Rožnov p.R.</t>
  </si>
  <si>
    <t>Gruber</t>
  </si>
  <si>
    <t>Lukáš</t>
  </si>
  <si>
    <t>Hromada</t>
  </si>
  <si>
    <t>Filip</t>
  </si>
  <si>
    <t>Lezecká akadémia, Bratislava</t>
  </si>
  <si>
    <t>Josef</t>
  </si>
  <si>
    <t>Osoba</t>
  </si>
  <si>
    <t>Jelínek</t>
  </si>
  <si>
    <t>Ondřej</t>
  </si>
  <si>
    <t>Krčmář</t>
  </si>
  <si>
    <t>Adam</t>
  </si>
  <si>
    <t>Pospíšil</t>
  </si>
  <si>
    <t>Nagy</t>
  </si>
  <si>
    <t>Sebastián</t>
  </si>
  <si>
    <t>"B"</t>
  </si>
  <si>
    <t>Hobzová</t>
  </si>
  <si>
    <t>Širůčková</t>
  </si>
  <si>
    <t>Prokešová</t>
  </si>
  <si>
    <t>Simona</t>
  </si>
  <si>
    <t>Nikola</t>
  </si>
  <si>
    <t>Skříčková</t>
  </si>
  <si>
    <t>Markéta</t>
  </si>
  <si>
    <t>Koseková</t>
  </si>
  <si>
    <t>Galeová</t>
  </si>
  <si>
    <t>Ema</t>
  </si>
  <si>
    <t>Mikulec</t>
  </si>
  <si>
    <t>Martin</t>
  </si>
  <si>
    <t>Špringl</t>
  </si>
  <si>
    <t>Babača</t>
  </si>
  <si>
    <t>Čeněk</t>
  </si>
  <si>
    <t>HO Příbor</t>
  </si>
  <si>
    <t>Kocián</t>
  </si>
  <si>
    <t>Tomáš</t>
  </si>
  <si>
    <t>"A"</t>
  </si>
  <si>
    <t>Špreňarová</t>
  </si>
  <si>
    <t>Ulita Broumov</t>
  </si>
  <si>
    <t>Spáčilová</t>
  </si>
  <si>
    <t>Kateřina</t>
  </si>
  <si>
    <t>Štůsková</t>
  </si>
  <si>
    <t>Smetanová</t>
  </si>
  <si>
    <t>Rocky Monkeys TJ Sokol Brno I</t>
  </si>
  <si>
    <t>Bartoňková</t>
  </si>
  <si>
    <t>Tina</t>
  </si>
  <si>
    <t>Vymlátilová</t>
  </si>
  <si>
    <t>Natálie</t>
  </si>
  <si>
    <t>Adámková</t>
  </si>
  <si>
    <t>Klára</t>
  </si>
  <si>
    <t>Borková</t>
  </si>
  <si>
    <t>Barbora</t>
  </si>
  <si>
    <t>Křupková</t>
  </si>
  <si>
    <t>Sára</t>
  </si>
  <si>
    <t>Babáková</t>
  </si>
  <si>
    <t>Crhonková</t>
  </si>
  <si>
    <t>Prostějov</t>
  </si>
  <si>
    <t>Paludová</t>
  </si>
  <si>
    <t>SPL Pustiměř TRIOP</t>
  </si>
  <si>
    <t>Taberyová</t>
  </si>
  <si>
    <t>mimo soutěž</t>
  </si>
  <si>
    <t>MIMO SOUTĚŽ</t>
  </si>
  <si>
    <t>Kubica</t>
  </si>
  <si>
    <t>Hlavní rozhodčí: Jiří Babača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</si>
</sst>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0.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color rgb="FFFFFFFF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4"/>
      <color rgb="FFFFFFFF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8"/>
      <color rgb="FFFFFFFF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FFFFFF"/>
      <name val="Calibri"/>
      <family val="2"/>
      <charset val="238"/>
    </font>
    <font>
      <b/>
      <sz val="10"/>
      <color rgb="FFFFFFFF"/>
      <name val="Calibri"/>
      <family val="2"/>
      <charset val="238"/>
    </font>
    <font>
      <b/>
      <sz val="12"/>
      <color rgb="FFFFFFFF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color rgb="FFFFFFFF"/>
      <name val="Arial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color rgb="FFFFFFFF"/>
      <name val="Calibri"/>
      <family val="2"/>
      <charset val="238"/>
    </font>
    <font>
      <sz val="9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CD5B4"/>
        <bgColor rgb="FF000000"/>
      </patternFill>
    </fill>
    <fill>
      <patternFill patternType="solid">
        <fgColor rgb="FFFF00FF"/>
        <bgColor rgb="FF000000"/>
      </patternFill>
    </fill>
    <fill>
      <patternFill patternType="solid">
        <fgColor rgb="FFFF33CC"/>
        <bgColor rgb="FF000000"/>
      </patternFill>
    </fill>
    <fill>
      <patternFill patternType="solid">
        <fgColor rgb="FFFD9D6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00FFFF"/>
        <bgColor rgb="FF000000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49" fontId="3" fillId="0" borderId="0" xfId="1" applyNumberFormat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164" fontId="3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left" vertical="center"/>
    </xf>
    <xf numFmtId="1" fontId="9" fillId="0" borderId="0" xfId="1" applyNumberFormat="1" applyFont="1" applyFill="1" applyBorder="1"/>
    <xf numFmtId="0" fontId="10" fillId="0" borderId="0" xfId="1" applyFont="1" applyFill="1" applyBorder="1"/>
    <xf numFmtId="0" fontId="9" fillId="0" borderId="0" xfId="1" applyFont="1" applyFill="1" applyBorder="1" applyAlignment="1">
      <alignment horizontal="left"/>
    </xf>
    <xf numFmtId="164" fontId="9" fillId="0" borderId="0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1" fontId="11" fillId="0" borderId="3" xfId="1" applyNumberFormat="1" applyFont="1" applyFill="1" applyBorder="1" applyAlignment="1">
      <alignment horizontal="center" vertical="center" textRotation="180" wrapText="1"/>
    </xf>
    <xf numFmtId="0" fontId="11" fillId="0" borderId="3" xfId="1" applyFont="1" applyFill="1" applyBorder="1" applyAlignment="1">
      <alignment horizontal="center" vertical="center" textRotation="180" wrapText="1"/>
    </xf>
    <xf numFmtId="0" fontId="12" fillId="0" borderId="3" xfId="1" applyFont="1" applyFill="1" applyBorder="1" applyAlignment="1">
      <alignment horizontal="center" vertical="center" textRotation="180" wrapText="1"/>
    </xf>
    <xf numFmtId="0" fontId="13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left" vertical="center"/>
    </xf>
    <xf numFmtId="1" fontId="13" fillId="0" borderId="0" xfId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/>
    </xf>
    <xf numFmtId="164" fontId="13" fillId="0" borderId="0" xfId="1" applyNumberFormat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165" fontId="9" fillId="2" borderId="5" xfId="1" applyNumberFormat="1" applyFont="1" applyFill="1" applyBorder="1" applyAlignment="1">
      <alignment horizontal="center" vertical="center"/>
    </xf>
    <xf numFmtId="1" fontId="11" fillId="0" borderId="6" xfId="1" applyNumberFormat="1" applyFont="1" applyFill="1" applyBorder="1" applyAlignment="1">
      <alignment horizontal="center" vertical="center" textRotation="180" wrapText="1"/>
    </xf>
    <xf numFmtId="0" fontId="11" fillId="0" borderId="6" xfId="1" applyFont="1" applyFill="1" applyBorder="1" applyAlignment="1">
      <alignment horizontal="center" vertical="center" textRotation="180" wrapText="1"/>
    </xf>
    <xf numFmtId="0" fontId="12" fillId="0" borderId="6" xfId="1" applyFont="1" applyFill="1" applyBorder="1" applyAlignment="1">
      <alignment horizontal="center" vertical="center" textRotation="180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left" vertical="center" wrapText="1"/>
    </xf>
    <xf numFmtId="1" fontId="11" fillId="0" borderId="9" xfId="1" applyNumberFormat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vertical="center" textRotation="180" wrapText="1"/>
    </xf>
    <xf numFmtId="0" fontId="11" fillId="0" borderId="8" xfId="1" applyFont="1" applyFill="1" applyBorder="1" applyAlignment="1">
      <alignment horizontal="left" vertical="center" wrapText="1"/>
    </xf>
    <xf numFmtId="164" fontId="9" fillId="0" borderId="11" xfId="1" applyNumberFormat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textRotation="180" wrapText="1"/>
    </xf>
    <xf numFmtId="1" fontId="11" fillId="0" borderId="14" xfId="1" applyNumberFormat="1" applyFont="1" applyFill="1" applyBorder="1" applyAlignment="1">
      <alignment horizontal="center" vertical="center" textRotation="180" wrapText="1"/>
    </xf>
    <xf numFmtId="0" fontId="11" fillId="0" borderId="14" xfId="1" applyFont="1" applyFill="1" applyBorder="1" applyAlignment="1">
      <alignment horizontal="center" vertical="center" textRotation="180" wrapText="1"/>
    </xf>
    <xf numFmtId="0" fontId="12" fillId="0" borderId="14" xfId="1" applyFont="1" applyFill="1" applyBorder="1" applyAlignment="1">
      <alignment horizontal="center" vertical="center" textRotation="180" wrapText="1"/>
    </xf>
    <xf numFmtId="0" fontId="3" fillId="0" borderId="15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/>
    </xf>
    <xf numFmtId="0" fontId="2" fillId="0" borderId="15" xfId="1" applyFont="1" applyFill="1" applyBorder="1" applyAlignment="1">
      <alignment horizontal="left" vertical="center"/>
    </xf>
    <xf numFmtId="0" fontId="3" fillId="3" borderId="15" xfId="1" applyFont="1" applyFill="1" applyBorder="1" applyAlignment="1">
      <alignment horizontal="left" vertical="center"/>
    </xf>
    <xf numFmtId="1" fontId="3" fillId="0" borderId="15" xfId="1" applyNumberFormat="1" applyFont="1" applyFill="1" applyBorder="1" applyAlignment="1">
      <alignment horizontal="center" vertical="center"/>
    </xf>
    <xf numFmtId="0" fontId="16" fillId="0" borderId="15" xfId="1" applyFont="1" applyFill="1" applyBorder="1" applyAlignment="1">
      <alignment horizontal="left" vertical="center"/>
    </xf>
    <xf numFmtId="0" fontId="17" fillId="0" borderId="15" xfId="1" applyFont="1" applyFill="1" applyBorder="1" applyAlignment="1">
      <alignment horizontal="left"/>
    </xf>
    <xf numFmtId="164" fontId="5" fillId="0" borderId="0" xfId="1" applyNumberFormat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vertical="center" wrapText="1"/>
    </xf>
    <xf numFmtId="0" fontId="5" fillId="0" borderId="16" xfId="1" applyFont="1" applyFill="1" applyBorder="1" applyAlignment="1">
      <alignment horizontal="center" vertical="center" wrapText="1"/>
    </xf>
    <xf numFmtId="1" fontId="11" fillId="0" borderId="16" xfId="1" applyNumberFormat="1" applyFont="1" applyFill="1" applyBorder="1" applyAlignment="1">
      <alignment horizontal="center" vertical="center" textRotation="90" wrapText="1"/>
    </xf>
    <xf numFmtId="0" fontId="11" fillId="0" borderId="16" xfId="1" applyFont="1" applyFill="1" applyBorder="1" applyAlignment="1">
      <alignment horizontal="center" vertical="center" textRotation="90" wrapText="1"/>
    </xf>
    <xf numFmtId="0" fontId="12" fillId="0" borderId="16" xfId="1" applyFont="1" applyFill="1" applyBorder="1" applyAlignment="1">
      <alignment horizontal="center" textRotation="90" wrapText="1"/>
    </xf>
    <xf numFmtId="0" fontId="9" fillId="4" borderId="17" xfId="1" applyFont="1" applyFill="1" applyBorder="1"/>
    <xf numFmtId="0" fontId="9" fillId="4" borderId="18" xfId="1" applyFont="1" applyFill="1" applyBorder="1" applyAlignment="1">
      <alignment horizontal="center"/>
    </xf>
    <xf numFmtId="0" fontId="9" fillId="0" borderId="18" xfId="1" applyFont="1" applyFill="1" applyBorder="1" applyAlignment="1">
      <alignment horizontal="left" vertical="center"/>
    </xf>
    <xf numFmtId="0" fontId="5" fillId="0" borderId="18" xfId="1" applyFont="1" applyFill="1" applyBorder="1" applyAlignment="1">
      <alignment horizontal="right" vertical="center"/>
    </xf>
    <xf numFmtId="1" fontId="5" fillId="0" borderId="18" xfId="1" applyNumberFormat="1" applyFont="1" applyFill="1" applyBorder="1" applyAlignment="1">
      <alignment horizontal="right" vertical="center"/>
    </xf>
    <xf numFmtId="0" fontId="16" fillId="0" borderId="18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left" vertical="center"/>
    </xf>
    <xf numFmtId="164" fontId="9" fillId="0" borderId="19" xfId="1" applyNumberFormat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/>
    </xf>
    <xf numFmtId="0" fontId="11" fillId="0" borderId="21" xfId="1" applyFont="1" applyFill="1" applyBorder="1" applyAlignment="1">
      <alignment horizontal="center" vertical="center"/>
    </xf>
    <xf numFmtId="1" fontId="11" fillId="3" borderId="20" xfId="1" applyNumberFormat="1" applyFont="1" applyFill="1" applyBorder="1" applyAlignment="1">
      <alignment horizontal="center" vertical="center" textRotation="90" wrapText="1"/>
    </xf>
    <xf numFmtId="0" fontId="11" fillId="3" borderId="22" xfId="1" applyFont="1" applyFill="1" applyBorder="1" applyAlignment="1">
      <alignment horizontal="center" vertical="center" textRotation="90" wrapText="1"/>
    </xf>
    <xf numFmtId="0" fontId="12" fillId="3" borderId="21" xfId="1" applyFont="1" applyFill="1" applyBorder="1" applyAlignment="1">
      <alignment horizontal="center" textRotation="90" wrapText="1"/>
    </xf>
    <xf numFmtId="0" fontId="7" fillId="0" borderId="23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/>
    </xf>
    <xf numFmtId="0" fontId="7" fillId="0" borderId="24" xfId="1" applyFont="1" applyFill="1" applyBorder="1" applyAlignment="1">
      <alignment horizontal="left" vertical="center"/>
    </xf>
    <xf numFmtId="0" fontId="18" fillId="0" borderId="25" xfId="0" applyFont="1" applyFill="1" applyBorder="1" applyAlignment="1">
      <alignment horizontal="center"/>
    </xf>
    <xf numFmtId="0" fontId="7" fillId="0" borderId="26" xfId="1" applyFont="1" applyFill="1" applyBorder="1" applyAlignment="1">
      <alignment horizontal="left"/>
    </xf>
    <xf numFmtId="0" fontId="7" fillId="5" borderId="27" xfId="1" applyFont="1" applyFill="1" applyBorder="1" applyAlignment="1">
      <alignment horizontal="center"/>
    </xf>
    <xf numFmtId="0" fontId="7" fillId="0" borderId="28" xfId="1" applyFont="1" applyFill="1" applyBorder="1" applyAlignment="1" applyProtection="1">
      <alignment horizontal="center" vertical="center"/>
    </xf>
    <xf numFmtId="0" fontId="7" fillId="6" borderId="27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7" fillId="0" borderId="26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1" fontId="7" fillId="7" borderId="29" xfId="1" applyNumberFormat="1" applyFont="1" applyFill="1" applyBorder="1" applyAlignment="1">
      <alignment horizontal="center" vertical="center"/>
    </xf>
    <xf numFmtId="0" fontId="7" fillId="6" borderId="29" xfId="1" applyFont="1" applyFill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/>
    </xf>
    <xf numFmtId="0" fontId="7" fillId="0" borderId="30" xfId="1" applyFont="1" applyFill="1" applyBorder="1" applyAlignment="1">
      <alignment horizontal="left" vertical="center"/>
    </xf>
    <xf numFmtId="0" fontId="18" fillId="0" borderId="31" xfId="0" applyFont="1" applyFill="1" applyBorder="1" applyAlignment="1">
      <alignment horizontal="center"/>
    </xf>
    <xf numFmtId="0" fontId="7" fillId="0" borderId="32" xfId="1" applyFont="1" applyFill="1" applyBorder="1" applyAlignment="1">
      <alignment horizontal="left"/>
    </xf>
    <xf numFmtId="0" fontId="7" fillId="5" borderId="5" xfId="1" applyFont="1" applyFill="1" applyBorder="1" applyAlignment="1">
      <alignment horizontal="center"/>
    </xf>
    <xf numFmtId="0" fontId="7" fillId="0" borderId="4" xfId="1" applyFont="1" applyFill="1" applyBorder="1" applyAlignment="1" applyProtection="1">
      <alignment horizontal="center" vertical="center"/>
    </xf>
    <xf numFmtId="0" fontId="7" fillId="6" borderId="5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1" fontId="7" fillId="7" borderId="33" xfId="1" applyNumberFormat="1" applyFont="1" applyFill="1" applyBorder="1" applyAlignment="1">
      <alignment horizontal="center" vertical="center"/>
    </xf>
    <xf numFmtId="0" fontId="7" fillId="6" borderId="33" xfId="1" applyFont="1" applyFill="1" applyBorder="1" applyAlignment="1">
      <alignment horizontal="center" vertical="center"/>
    </xf>
    <xf numFmtId="0" fontId="19" fillId="6" borderId="33" xfId="0" applyFont="1" applyFill="1" applyBorder="1" applyAlignment="1">
      <alignment horizontal="center" vertical="center"/>
    </xf>
    <xf numFmtId="0" fontId="3" fillId="8" borderId="15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/>
    </xf>
    <xf numFmtId="164" fontId="17" fillId="0" borderId="0" xfId="1" applyNumberFormat="1" applyFont="1" applyFill="1" applyBorder="1" applyAlignment="1">
      <alignment horizontal="center" vertical="center"/>
    </xf>
    <xf numFmtId="0" fontId="17" fillId="0" borderId="34" xfId="1" applyFont="1" applyFill="1" applyBorder="1" applyAlignment="1">
      <alignment horizontal="center" vertical="center"/>
    </xf>
    <xf numFmtId="1" fontId="7" fillId="0" borderId="34" xfId="1" applyNumberFormat="1" applyFont="1" applyFill="1" applyBorder="1" applyAlignment="1">
      <alignment horizontal="center" vertical="center"/>
    </xf>
    <xf numFmtId="0" fontId="7" fillId="0" borderId="34" xfId="1" applyFont="1" applyFill="1" applyBorder="1" applyAlignment="1">
      <alignment horizontal="center" vertical="center"/>
    </xf>
    <xf numFmtId="0" fontId="8" fillId="0" borderId="34" xfId="1" applyFont="1" applyFill="1" applyBorder="1" applyAlignment="1">
      <alignment horizontal="center"/>
    </xf>
    <xf numFmtId="0" fontId="9" fillId="8" borderId="17" xfId="1" applyFont="1" applyFill="1" applyBorder="1" applyAlignment="1">
      <alignment horizontal="center"/>
    </xf>
    <xf numFmtId="0" fontId="9" fillId="8" borderId="18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right" vertical="center"/>
    </xf>
    <xf numFmtId="1" fontId="5" fillId="0" borderId="0" xfId="1" applyNumberFormat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center" vertical="center"/>
    </xf>
    <xf numFmtId="164" fontId="9" fillId="0" borderId="35" xfId="1" applyNumberFormat="1" applyFont="1" applyFill="1" applyBorder="1" applyAlignment="1">
      <alignment horizontal="center" vertical="center"/>
    </xf>
    <xf numFmtId="1" fontId="11" fillId="8" borderId="20" xfId="1" applyNumberFormat="1" applyFont="1" applyFill="1" applyBorder="1" applyAlignment="1">
      <alignment horizontal="center" vertical="center" textRotation="90" wrapText="1"/>
    </xf>
    <xf numFmtId="0" fontId="11" fillId="8" borderId="22" xfId="1" applyFont="1" applyFill="1" applyBorder="1" applyAlignment="1">
      <alignment horizontal="center" vertical="center" textRotation="90" wrapText="1"/>
    </xf>
    <xf numFmtId="0" fontId="12" fillId="8" borderId="21" xfId="1" applyFont="1" applyFill="1" applyBorder="1" applyAlignment="1">
      <alignment horizontal="center" textRotation="90" wrapText="1"/>
    </xf>
    <xf numFmtId="0" fontId="7" fillId="0" borderId="23" xfId="1" applyFont="1" applyFill="1" applyBorder="1" applyAlignment="1" applyProtection="1">
      <alignment horizontal="center" vertical="center"/>
    </xf>
    <xf numFmtId="0" fontId="7" fillId="6" borderId="36" xfId="1" applyFont="1" applyFill="1" applyBorder="1" applyAlignment="1">
      <alignment horizontal="center" vertical="center"/>
    </xf>
    <xf numFmtId="1" fontId="7" fillId="7" borderId="37" xfId="1" applyNumberFormat="1" applyFont="1" applyFill="1" applyBorder="1" applyAlignment="1">
      <alignment horizontal="center" vertical="center"/>
    </xf>
    <xf numFmtId="0" fontId="7" fillId="6" borderId="37" xfId="1" applyFont="1" applyFill="1" applyBorder="1" applyAlignment="1">
      <alignment horizontal="center" vertical="center"/>
    </xf>
    <xf numFmtId="0" fontId="17" fillId="0" borderId="15" xfId="1" applyFont="1" applyFill="1" applyBorder="1" applyAlignment="1">
      <alignment horizontal="center"/>
    </xf>
    <xf numFmtId="164" fontId="17" fillId="0" borderId="15" xfId="1" applyNumberFormat="1" applyFont="1" applyFill="1" applyBorder="1" applyAlignment="1">
      <alignment horizontal="center" vertical="center"/>
    </xf>
    <xf numFmtId="0" fontId="17" fillId="0" borderId="38" xfId="1" applyFont="1" applyFill="1" applyBorder="1" applyAlignment="1">
      <alignment horizontal="center" vertical="center"/>
    </xf>
    <xf numFmtId="1" fontId="7" fillId="0" borderId="38" xfId="1" applyNumberFormat="1" applyFont="1" applyFill="1" applyBorder="1" applyAlignment="1">
      <alignment horizontal="center" vertical="center"/>
    </xf>
    <xf numFmtId="0" fontId="7" fillId="0" borderId="38" xfId="1" applyFont="1" applyFill="1" applyBorder="1" applyAlignment="1">
      <alignment horizontal="center" vertical="center"/>
    </xf>
    <xf numFmtId="0" fontId="8" fillId="0" borderId="38" xfId="1" applyFont="1" applyFill="1" applyBorder="1" applyAlignment="1">
      <alignment horizontal="center"/>
    </xf>
    <xf numFmtId="0" fontId="9" fillId="4" borderId="17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 vertical="center"/>
    </xf>
    <xf numFmtId="1" fontId="5" fillId="0" borderId="0" xfId="1" applyNumberFormat="1" applyFont="1" applyFill="1" applyBorder="1" applyAlignment="1">
      <alignment horizontal="left" vertical="center"/>
    </xf>
    <xf numFmtId="0" fontId="7" fillId="0" borderId="26" xfId="1" applyFont="1" applyFill="1" applyBorder="1" applyAlignment="1">
      <alignment horizontal="left" wrapText="1"/>
    </xf>
    <xf numFmtId="0" fontId="7" fillId="0" borderId="5" xfId="1" applyFont="1" applyFill="1" applyBorder="1" applyAlignment="1">
      <alignment horizontal="center"/>
    </xf>
    <xf numFmtId="49" fontId="5" fillId="0" borderId="0" xfId="1" applyNumberFormat="1" applyFont="1" applyFill="1" applyBorder="1" applyAlignment="1">
      <alignment horizontal="left" vertical="center"/>
    </xf>
    <xf numFmtId="1" fontId="3" fillId="8" borderId="15" xfId="1" applyNumberFormat="1" applyFont="1" applyFill="1" applyBorder="1" applyAlignment="1">
      <alignment horizontal="center" vertical="center"/>
    </xf>
    <xf numFmtId="1" fontId="3" fillId="0" borderId="0" xfId="1" applyNumberFormat="1" applyFont="1" applyFill="1" applyBorder="1" applyAlignment="1">
      <alignment horizontal="center" vertical="center"/>
    </xf>
    <xf numFmtId="0" fontId="9" fillId="4" borderId="0" xfId="1" applyFont="1" applyFill="1" applyBorder="1" applyAlignment="1">
      <alignment horizontal="center"/>
    </xf>
    <xf numFmtId="0" fontId="9" fillId="8" borderId="0" xfId="1" applyFont="1" applyFill="1" applyBorder="1" applyAlignment="1">
      <alignment horizontal="center"/>
    </xf>
    <xf numFmtId="0" fontId="7" fillId="0" borderId="26" xfId="1" applyFont="1" applyFill="1" applyBorder="1" applyAlignment="1" applyProtection="1">
      <alignment horizontal="center" vertical="center"/>
    </xf>
    <xf numFmtId="0" fontId="7" fillId="0" borderId="32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/>
    </xf>
    <xf numFmtId="164" fontId="21" fillId="0" borderId="0" xfId="1" applyNumberFormat="1" applyFont="1" applyFill="1" applyBorder="1" applyAlignment="1">
      <alignment horizontal="center" vertical="center"/>
    </xf>
    <xf numFmtId="0" fontId="13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Border="1"/>
    <xf numFmtId="0" fontId="11" fillId="0" borderId="0" xfId="1" applyFont="1" applyFill="1" applyBorder="1" applyAlignment="1">
      <alignment horizontal="left" vertical="center"/>
    </xf>
    <xf numFmtId="165" fontId="22" fillId="6" borderId="33" xfId="1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259">
    <dxf>
      <fill>
        <patternFill patternType="none">
          <bgColor rgb="FFFFFFFF"/>
        </patternFill>
      </fill>
    </dxf>
    <dxf>
      <fill>
        <patternFill patternType="none">
          <bgColor rgb="FFFFFFFF"/>
        </patternFill>
      </fill>
    </dxf>
    <dxf>
      <fill>
        <patternFill>
          <bgColor rgb="FFFF0000"/>
        </patternFill>
      </fill>
    </dxf>
    <dxf>
      <fill>
        <patternFill patternType="none">
          <bgColor rgb="FFFFFFFF"/>
        </patternFill>
      </fill>
    </dxf>
    <dxf>
      <fill>
        <patternFill patternType="none">
          <bgColor rgb="FFFFFFFF"/>
        </patternFill>
      </fill>
    </dxf>
    <dxf>
      <fill>
        <patternFill patternType="none">
          <bgColor rgb="FFFFFFFF"/>
        </patternFill>
      </fill>
    </dxf>
    <dxf>
      <fill>
        <patternFill patternType="none">
          <bgColor rgb="FFFFFFFF"/>
        </patternFill>
      </fill>
    </dxf>
    <dxf>
      <fill>
        <patternFill patternType="none">
          <bgColor rgb="FFFFFFFF"/>
        </patternFill>
      </fill>
    </dxf>
    <dxf>
      <fill>
        <patternFill patternType="none">
          <bgColor rgb="FFFFFFFF"/>
        </patternFill>
      </fill>
    </dxf>
    <dxf>
      <fill>
        <patternFill patternType="none">
          <bgColor rgb="FFFFFFFF"/>
        </patternFill>
      </fill>
    </dxf>
    <dxf>
      <fill>
        <patternFill patternType="none">
          <bgColor rgb="FFFFFFFF"/>
        </patternFill>
      </fill>
    </dxf>
    <dxf>
      <fill>
        <patternFill patternType="none">
          <bgColor rgb="FFFFFFFF"/>
        </patternFill>
      </fill>
    </dxf>
    <dxf>
      <fill>
        <patternFill patternType="none">
          <bgColor rgb="FFFFFFFF"/>
        </patternFill>
      </fill>
    </dxf>
    <dxf>
      <fill>
        <patternFill patternType="none">
          <bgColor rgb="FFFFFFFF"/>
        </patternFill>
      </fill>
    </dxf>
    <dxf>
      <fill>
        <patternFill patternType="none">
          <bgColor rgb="FFFFFFFF"/>
        </patternFill>
      </fill>
    </dxf>
    <dxf>
      <fill>
        <patternFill patternType="none"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0D0D0D"/>
        </patternFill>
      </fill>
    </dxf>
    <dxf>
      <fill>
        <patternFill>
          <bgColor rgb="FF0D0D0D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-MPM-startovni_listin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KY"/>
      <sheetName val="CHLAPCI"/>
      <sheetName val="I."/>
      <sheetName val="II."/>
      <sheetName val="III."/>
      <sheetName val="IV."/>
      <sheetName val="V."/>
      <sheetName val="Návod"/>
      <sheetName val="Přehled kategorií"/>
      <sheetName val="Startovní pavouk"/>
      <sheetName val="cesty-štítky"/>
    </sheetNames>
    <sheetDataSet>
      <sheetData sheetId="0">
        <row r="1">
          <cell r="I1" t="str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6"/>
  <sheetViews>
    <sheetView tabSelected="1" workbookViewId="0">
      <selection activeCell="AK38" sqref="AK38"/>
    </sheetView>
  </sheetViews>
  <sheetFormatPr defaultRowHeight="15" x14ac:dyDescent="0.25"/>
  <cols>
    <col min="1" max="1" width="3.85546875" customWidth="1"/>
    <col min="2" max="2" width="0" hidden="1" customWidth="1"/>
    <col min="3" max="3" width="9.7109375" customWidth="1"/>
    <col min="4" max="4" width="7.42578125" customWidth="1"/>
    <col min="5" max="5" width="5.85546875" customWidth="1"/>
    <col min="6" max="6" width="1.140625" customWidth="1"/>
    <col min="7" max="7" width="22.28515625" customWidth="1"/>
    <col min="8" max="8" width="8.140625" hidden="1" customWidth="1"/>
    <col min="9" max="28" width="3.7109375" customWidth="1"/>
    <col min="29" max="30" width="4.140625" hidden="1" customWidth="1"/>
    <col min="31" max="31" width="5.140625" customWidth="1"/>
    <col min="32" max="32" width="5.85546875" customWidth="1"/>
    <col min="33" max="33" width="2.85546875" customWidth="1"/>
  </cols>
  <sheetData>
    <row r="1" spans="1:33" ht="19.5" thickBot="1" x14ac:dyDescent="0.35">
      <c r="A1" s="1"/>
      <c r="B1" s="2"/>
      <c r="C1" s="3" t="s">
        <v>0</v>
      </c>
      <c r="D1" s="4"/>
      <c r="E1" s="5" t="str">
        <f>[1]DIVKY!$I$1</f>
        <v>2016</v>
      </c>
      <c r="F1" s="6"/>
      <c r="G1" s="7" t="s">
        <v>1</v>
      </c>
      <c r="H1" s="8"/>
      <c r="I1" s="9"/>
      <c r="J1" s="9"/>
      <c r="K1" s="9"/>
      <c r="L1" s="9"/>
      <c r="M1" s="9"/>
      <c r="N1" s="9"/>
      <c r="O1" s="9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1"/>
      <c r="AF1" s="12"/>
      <c r="AG1" s="13"/>
    </row>
    <row r="2" spans="1:33" ht="15.75" thickTop="1" x14ac:dyDescent="0.25">
      <c r="A2" s="14" t="s">
        <v>2</v>
      </c>
      <c r="B2" s="14"/>
      <c r="C2" s="15"/>
      <c r="D2" s="15"/>
      <c r="E2" s="16"/>
      <c r="F2" s="17" t="s">
        <v>3</v>
      </c>
      <c r="G2" s="18"/>
      <c r="H2" s="19" t="s">
        <v>2</v>
      </c>
      <c r="I2" s="20" t="s">
        <v>4</v>
      </c>
      <c r="J2" s="21"/>
      <c r="K2" s="20" t="s">
        <v>5</v>
      </c>
      <c r="L2" s="21"/>
      <c r="M2" s="20" t="s">
        <v>6</v>
      </c>
      <c r="N2" s="21"/>
      <c r="O2" s="20" t="s">
        <v>7</v>
      </c>
      <c r="P2" s="21"/>
      <c r="Q2" s="20" t="s">
        <v>8</v>
      </c>
      <c r="R2" s="21"/>
      <c r="S2" s="20" t="s">
        <v>9</v>
      </c>
      <c r="T2" s="21"/>
      <c r="U2" s="20" t="s">
        <v>10</v>
      </c>
      <c r="V2" s="21"/>
      <c r="W2" s="20" t="s">
        <v>11</v>
      </c>
      <c r="X2" s="21"/>
      <c r="Y2" s="20" t="s">
        <v>12</v>
      </c>
      <c r="Z2" s="21"/>
      <c r="AA2" s="20" t="s">
        <v>13</v>
      </c>
      <c r="AB2" s="21"/>
      <c r="AC2" s="20" t="s">
        <v>14</v>
      </c>
      <c r="AD2" s="21"/>
      <c r="AE2" s="22" t="s">
        <v>15</v>
      </c>
      <c r="AF2" s="23" t="s">
        <v>16</v>
      </c>
      <c r="AG2" s="24" t="s">
        <v>17</v>
      </c>
    </row>
    <row r="3" spans="1:33" ht="15.75" thickBot="1" x14ac:dyDescent="0.3">
      <c r="A3" s="25" t="s">
        <v>3</v>
      </c>
      <c r="B3" s="26"/>
      <c r="C3" s="27"/>
      <c r="D3" s="27"/>
      <c r="E3" s="28"/>
      <c r="F3" s="29"/>
      <c r="G3" s="30"/>
      <c r="H3" s="31"/>
      <c r="I3" s="32" t="s">
        <v>18</v>
      </c>
      <c r="J3" s="33">
        <v>4.7</v>
      </c>
      <c r="K3" s="32" t="s">
        <v>18</v>
      </c>
      <c r="L3" s="33">
        <v>5.2</v>
      </c>
      <c r="M3" s="32" t="s">
        <v>18</v>
      </c>
      <c r="N3" s="33">
        <v>5.8</v>
      </c>
      <c r="O3" s="32" t="s">
        <v>18</v>
      </c>
      <c r="P3" s="33">
        <v>5.9</v>
      </c>
      <c r="Q3" s="32" t="s">
        <v>18</v>
      </c>
      <c r="R3" s="33">
        <v>6</v>
      </c>
      <c r="S3" s="32" t="s">
        <v>18</v>
      </c>
      <c r="T3" s="33">
        <v>6.4</v>
      </c>
      <c r="U3" s="32" t="s">
        <v>18</v>
      </c>
      <c r="V3" s="33">
        <v>7.3</v>
      </c>
      <c r="W3" s="32" t="s">
        <v>18</v>
      </c>
      <c r="X3" s="33">
        <v>6.7</v>
      </c>
      <c r="Y3" s="32" t="s">
        <v>18</v>
      </c>
      <c r="Z3" s="33">
        <v>7.8</v>
      </c>
      <c r="AA3" s="32" t="s">
        <v>18</v>
      </c>
      <c r="AB3" s="33">
        <v>8.4</v>
      </c>
      <c r="AC3" s="32" t="s">
        <v>18</v>
      </c>
      <c r="AD3" s="33"/>
      <c r="AE3" s="34"/>
      <c r="AF3" s="35"/>
      <c r="AG3" s="36"/>
    </row>
    <row r="4" spans="1:33" ht="26.25" thickBot="1" x14ac:dyDescent="0.3">
      <c r="A4" s="37" t="s">
        <v>19</v>
      </c>
      <c r="B4" s="38" t="s">
        <v>20</v>
      </c>
      <c r="C4" s="39" t="s">
        <v>21</v>
      </c>
      <c r="D4" s="39" t="s">
        <v>22</v>
      </c>
      <c r="E4" s="40" t="s">
        <v>23</v>
      </c>
      <c r="F4" s="41" t="s">
        <v>24</v>
      </c>
      <c r="G4" s="42" t="s">
        <v>25</v>
      </c>
      <c r="H4" s="43" t="s">
        <v>26</v>
      </c>
      <c r="I4" s="44" t="s">
        <v>27</v>
      </c>
      <c r="J4" s="45" t="s">
        <v>28</v>
      </c>
      <c r="K4" s="44" t="s">
        <v>27</v>
      </c>
      <c r="L4" s="45" t="s">
        <v>28</v>
      </c>
      <c r="M4" s="44" t="s">
        <v>27</v>
      </c>
      <c r="N4" s="45" t="s">
        <v>28</v>
      </c>
      <c r="O4" s="44" t="s">
        <v>27</v>
      </c>
      <c r="P4" s="45" t="s">
        <v>28</v>
      </c>
      <c r="Q4" s="44" t="s">
        <v>27</v>
      </c>
      <c r="R4" s="45" t="s">
        <v>28</v>
      </c>
      <c r="S4" s="44" t="s">
        <v>27</v>
      </c>
      <c r="T4" s="45" t="s">
        <v>28</v>
      </c>
      <c r="U4" s="44" t="s">
        <v>27</v>
      </c>
      <c r="V4" s="45" t="s">
        <v>28</v>
      </c>
      <c r="W4" s="44" t="s">
        <v>27</v>
      </c>
      <c r="X4" s="45" t="s">
        <v>28</v>
      </c>
      <c r="Y4" s="44" t="s">
        <v>27</v>
      </c>
      <c r="Z4" s="45" t="s">
        <v>28</v>
      </c>
      <c r="AA4" s="44" t="s">
        <v>27</v>
      </c>
      <c r="AB4" s="45" t="s">
        <v>28</v>
      </c>
      <c r="AC4" s="44" t="s">
        <v>27</v>
      </c>
      <c r="AD4" s="45" t="s">
        <v>28</v>
      </c>
      <c r="AE4" s="46"/>
      <c r="AF4" s="47"/>
      <c r="AG4" s="48"/>
    </row>
    <row r="5" spans="1:33" ht="20.25" thickTop="1" thickBot="1" x14ac:dyDescent="0.35">
      <c r="A5" s="49"/>
      <c r="B5" s="50"/>
      <c r="C5" s="51" t="s">
        <v>29</v>
      </c>
      <c r="D5" s="52" t="s">
        <v>30</v>
      </c>
      <c r="E5" s="53" t="s">
        <v>31</v>
      </c>
      <c r="F5" s="54"/>
      <c r="G5" s="55"/>
      <c r="H5" s="56"/>
      <c r="I5" s="57"/>
      <c r="J5" s="57"/>
      <c r="K5" s="57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9"/>
      <c r="AF5" s="60"/>
      <c r="AG5" s="61"/>
    </row>
    <row r="6" spans="1:33" ht="17.25" thickTop="1" thickBot="1" x14ac:dyDescent="0.3">
      <c r="A6" s="62"/>
      <c r="B6" s="63"/>
      <c r="C6" s="64"/>
      <c r="D6" s="65" t="s">
        <v>32</v>
      </c>
      <c r="E6" s="66">
        <f>$E$1-8</f>
        <v>2008</v>
      </c>
      <c r="F6" s="67"/>
      <c r="G6" s="68" t="s">
        <v>33</v>
      </c>
      <c r="H6" s="69"/>
      <c r="I6" s="70" t="s">
        <v>4</v>
      </c>
      <c r="J6" s="71"/>
      <c r="K6" s="70" t="s">
        <v>5</v>
      </c>
      <c r="L6" s="71"/>
      <c r="M6" s="70" t="s">
        <v>6</v>
      </c>
      <c r="N6" s="71"/>
      <c r="O6" s="70" t="s">
        <v>7</v>
      </c>
      <c r="P6" s="71"/>
      <c r="Q6" s="70" t="s">
        <v>8</v>
      </c>
      <c r="R6" s="71"/>
      <c r="S6" s="70" t="s">
        <v>9</v>
      </c>
      <c r="T6" s="71"/>
      <c r="U6" s="70" t="s">
        <v>10</v>
      </c>
      <c r="V6" s="71"/>
      <c r="W6" s="70" t="s">
        <v>11</v>
      </c>
      <c r="X6" s="71"/>
      <c r="Y6" s="70" t="s">
        <v>12</v>
      </c>
      <c r="Z6" s="71"/>
      <c r="AA6" s="70" t="s">
        <v>13</v>
      </c>
      <c r="AB6" s="71"/>
      <c r="AC6" s="70" t="s">
        <v>14</v>
      </c>
      <c r="AD6" s="71"/>
      <c r="AE6" s="72"/>
      <c r="AF6" s="73"/>
      <c r="AG6" s="74"/>
    </row>
    <row r="7" spans="1:33" ht="15.75" thickTop="1" x14ac:dyDescent="0.25">
      <c r="A7" s="75">
        <v>1</v>
      </c>
      <c r="B7" s="76">
        <v>502</v>
      </c>
      <c r="C7" s="77" t="s">
        <v>34</v>
      </c>
      <c r="D7" s="77" t="s">
        <v>35</v>
      </c>
      <c r="E7" s="76">
        <v>2008</v>
      </c>
      <c r="F7" s="78"/>
      <c r="G7" s="79" t="s">
        <v>36</v>
      </c>
      <c r="H7" s="80" t="s">
        <v>37</v>
      </c>
      <c r="I7" s="81">
        <v>100</v>
      </c>
      <c r="J7" s="82">
        <f>IF($C7="","",IF(I7&gt;0,I7*$J$3,0))</f>
        <v>470</v>
      </c>
      <c r="K7" s="81">
        <v>100</v>
      </c>
      <c r="L7" s="82">
        <f>IF($C7="","",IF(K7&gt;0,K7*$L$3,0))</f>
        <v>520</v>
      </c>
      <c r="M7" s="81">
        <v>100</v>
      </c>
      <c r="N7" s="82">
        <f>IF($C7="","",IF(M7&gt;0,M7*$N$3,0))</f>
        <v>580</v>
      </c>
      <c r="O7" s="81">
        <v>100</v>
      </c>
      <c r="P7" s="82">
        <f>IF($C7="","",IF(O7&gt;0,O7*$P$3,0))</f>
        <v>590</v>
      </c>
      <c r="Q7" s="81"/>
      <c r="R7" s="82">
        <f>IF($C7="","",IF(Q7&gt;0,Q7*$R$3,0))</f>
        <v>0</v>
      </c>
      <c r="S7" s="83">
        <v>75</v>
      </c>
      <c r="T7" s="82">
        <f>IF($C7="","",IF(S7&gt;0,S7*$T$3,0))</f>
        <v>480</v>
      </c>
      <c r="U7" s="83"/>
      <c r="V7" s="82">
        <f>IF($C7="","",IF(U7&gt;0,U7*$V$3,0))</f>
        <v>0</v>
      </c>
      <c r="W7" s="83"/>
      <c r="X7" s="82">
        <f>IF($C7="","",IF(W7&gt;0,W7*$X$3,0))</f>
        <v>0</v>
      </c>
      <c r="Y7" s="83"/>
      <c r="Z7" s="82">
        <f>IF($C7="","",IF(Y7&gt;0,Y7*$Z$3,0))</f>
        <v>0</v>
      </c>
      <c r="AA7" s="84"/>
      <c r="AB7" s="82">
        <f>IF($C7="","",IF(AA7&gt;0,AA7*$AB$3,0))</f>
        <v>0</v>
      </c>
      <c r="AC7" s="85"/>
      <c r="AD7" s="82">
        <f>IF($C7="","",IF(AC7&gt;0,AC7*$AD$3,0))</f>
        <v>0</v>
      </c>
      <c r="AE7" s="86">
        <f>IF(H7="mimo soutěž",0.01,IF(C7="",0,IF(ISNUMBER(IF(COUNTIF($I$7:$I$36,"&gt;=0")=COUNTIF($C$7:$C$36,"&gt;"""),J7,0)+IF(COUNTIF($K$7:$K$36,"&gt;=0")=COUNTIF($C$7:$C$36,"&gt;"""),L7,0)+IF(COUNTIF($M$7:$M$36,"&gt;=0")=COUNTIF($C$7:$C$36,"&gt;"""),N7,0)+IF(COUNTIF($O$7:$O$36,"&gt;=0")=COUNTIF($C$7:$C$36,"&gt;"""),P7,0)+IF(COUNTIF($Q$7:$Q$36,"&gt;=0")=COUNTIF($C$7:$C$36,"&gt;"""),R7,0)+IF(COUNTIF($S$7:$S$36,"&gt;=0")=COUNTIF($C$7:$C$36,"&gt;"""),T7,0)+IF(COUNTIF($U$7:$U$36,"&gt;=0")=COUNTIF($C$7:$C$36,"&gt;"""),V7,0)+IF(COUNTIF($W$7:$W$36,"&gt;=0")=COUNTIF($C$7:$C$36,"&gt;"""),X7,0)+IF(COUNTIF($Y$7:$Y$36,"&gt;=0")=COUNTIF($C$7:$C$36,"&gt;"""),Z7,0)+IF(COUNTIF($AA$7:$AA$36,"&gt;=0")=COUNTIF($C$7:$C$36,"&gt;"""),AB7,0)+IF(COUNTIF($AC$7:$AC$36,"&gt;=0")=COUNTIF($C$7:$C$36,"&gt;"""),AD7,0)),IF(COUNTIF($I$7:$I$36,"&gt;=0")=COUNTIF($C$7:$C$36,"&gt;"""),J7,0)+IF(COUNTIF($K$7:$K$36,"&gt;=0")=COUNTIF($C$7:$C$36,"&gt;"""),L7,0)+IF(COUNTIF($M$7:$M$36,"&gt;=0")=COUNTIF($C$7:$C$36,"&gt;"""),N7,0)+IF(COUNTIF($O$7:$O$36,"&gt;=0")=COUNTIF($C$7:$C$36,"&gt;"""),P7,0)+IF(COUNTIF($Q$7:$Q$36,"&gt;=0")=COUNTIF($C$7:$C$36,"&gt;"""),R7,0)+IF(COUNTIF($S$7:$S$36,"&gt;=0")=COUNTIF($C$7:$C$36,"&gt;"""),T7,0)+IF(COUNTIF($U$7:$U$36,"&gt;=0")=COUNTIF($C$7:$C$36,"&gt;"""),V7,0)+IF(COUNTIF($W$7:$W$36,"&gt;=0")=COUNTIF($C$7:$C$36,"&gt;"""),X7,0)+IF(COUNTIF($Y$7:$Y$36,"&gt;=0")=COUNTIF($C$7:$C$36,"&gt;"""),Z7,0)+IF(COUNTIF($AA$7:$AA$36,"&gt;=0")=COUNTIF($C$7:$C$36,"&gt;"""),AB7,0)+IF(COUNTIF($AC$7:$AC$36,"&gt;=0")=COUNTIF($C$7:$C$36,"&gt;"""),AD7,0),"")))</f>
        <v>2160</v>
      </c>
      <c r="AF7" s="87">
        <f>IF(SUMIF(AD7,"&gt;0")+SUMIF(AB7,"&gt;0")+SUMIF(Z7,"&gt;0")+SUMIF(X7,"&gt;0")+SUMIF(V7,"&gt;0")+SUMIF(T7,"&gt;0")+SUMIF(R7,"&gt;0")+SUMIF(P7,"&gt;0")+SUMIF(N7,"&gt;0")+SUMIF(L7,"&gt;0")+SUMIF(J7,"&gt;0")&gt;0,SUMIF(AD7,"&gt;0")+SUMIF(AB7,"&gt;0")+SUMIF(Z7,"&gt;0")+SUMIF(X7,"&gt;0")+SUMIF(V7,"&gt;0")+SUMIF(T7,"&gt;0")+SUMIF(R7,"&gt;0")+SUMIF(P7,"&gt;0")+SUMIF(N7,"&gt;0")+SUMIF(L7,"&gt;0")+SUMIF(J7,"&gt;0"),"")</f>
        <v>2640</v>
      </c>
      <c r="AG7" s="88">
        <f t="shared" ref="AG7:AG36" si="0">IF(AF7="","",IF(H7="mimo soutěž","X",IF(AND(AF7&gt;0,AF7&lt;&gt;AF6,AF7&lt;&gt;AF8),A7,IF(AND(AF7&gt;0,AF7=AF6,AF7&lt;&gt;AF5,AF7&lt;&gt;AF8),A6&amp;$AH$5&amp;A7,IF(AND(AF7&gt;0,AF7&lt;&gt;AF6,AF7=AF8,AF7&lt;&gt;AF9),A7&amp;$AH$5&amp;A8,IF(AND(AF7&gt;0,AF7=AF5,AF7&lt;&gt;AF4,AF7&lt;&gt;AF8),A5&amp;$AH$5&amp;A7,IF(AND(AF7&gt;0,AF7=AF6,AF7&lt;&gt;AF5,AF7=AF8,AF7&lt;&gt;AF9),A6&amp;$AH$5&amp;A8,IF(AND(AF7&gt;0,AF7&lt;&gt;AF6,AF7=AF9,AF7&lt;&gt;AF10),A7&amp;$AH$5&amp;A9,IF(AND(AF7&gt;0,AF7=AF4,AF7&lt;&gt;AF3,AF7&lt;&gt;AF8),A4&amp;$AH$5&amp;A7,IF(AND(AF7&gt;0,AF7=AF5,AF7&lt;&gt;AF4,AF7=AF8,AF7&lt;&gt;AF9),A5&amp;$AH$5&amp;A8,IF(AND(AF7&gt;0,AF7=AF6,AF7&lt;&gt;AF5,AF7=AF9,AF7&lt;&gt;AF10),A6&amp;$AH$5&amp;A9,IF(AND(AF7&gt;0,AF7&lt;&gt;AF6,AF7=AF10,AF7&lt;&gt;AF11),A7&amp;$AH$5&amp;A10,IF(AND(AF7&gt;0,AF7=AF3,AF7&lt;&gt;AF2,AF7&lt;&gt;AF8),A3&amp;$AH$5&amp;A7,IF(AND(AF7&gt;0,AF7=AF4,AF7&lt;&gt;AF3,AF7=AF8,AF7&lt;&gt;AF9),A4&amp;$AH$5&amp;A8,IF(AND(AF7&gt;0,AF7=AF5,AF7&lt;&gt;AF4,AF7=AF9,AF7&lt;&gt;AF10),A5&amp;$AH$5&amp;A9,IF(AND(AF7&gt;0,AF7=AF6,AF7&lt;&gt;AF5,AF7=AF10,AF7&lt;&gt;AF11),A6&amp;$AH$5&amp;A10,IF(AND(AF7&gt;0,AF7&lt;&gt;AF6,AF7=AF11,AF7&lt;&gt;AF12),A7&amp;$AH$5&amp;A11,"")))))))))))))))))</f>
        <v>1</v>
      </c>
    </row>
    <row r="8" spans="1:33" x14ac:dyDescent="0.25">
      <c r="A8" s="89">
        <f>A7+1</f>
        <v>2</v>
      </c>
      <c r="B8" s="90">
        <v>501</v>
      </c>
      <c r="C8" s="91" t="s">
        <v>38</v>
      </c>
      <c r="D8" s="91" t="s">
        <v>39</v>
      </c>
      <c r="E8" s="90">
        <v>2008</v>
      </c>
      <c r="F8" s="92"/>
      <c r="G8" s="93" t="s">
        <v>40</v>
      </c>
      <c r="H8" s="94" t="s">
        <v>37</v>
      </c>
      <c r="I8" s="95">
        <v>100</v>
      </c>
      <c r="J8" s="96">
        <f>IF($C8="","",IF(I8&gt;0,I8*$J$3,0))</f>
        <v>470</v>
      </c>
      <c r="K8" s="95">
        <v>100</v>
      </c>
      <c r="L8" s="96">
        <f>IF($C8="","",IF(K8&gt;0,K8*$L$3,0))</f>
        <v>520</v>
      </c>
      <c r="M8" s="95">
        <v>100</v>
      </c>
      <c r="N8" s="96">
        <f>IF($C8="","",IF(M8&gt;0,M8*$N$3,0))</f>
        <v>580</v>
      </c>
      <c r="O8" s="95">
        <v>100</v>
      </c>
      <c r="P8" s="96">
        <f>IF($C8="","",IF(O8&gt;0,O8*$P$3,0))</f>
        <v>590</v>
      </c>
      <c r="Q8" s="95"/>
      <c r="R8" s="96">
        <f>IF($C8="","",IF(Q8&gt;0,Q8*$R$3,0))</f>
        <v>0</v>
      </c>
      <c r="S8" s="89">
        <v>74</v>
      </c>
      <c r="T8" s="96">
        <f>IF($C8="","",IF(S8&gt;0,S8*$T$3,0))</f>
        <v>473.6</v>
      </c>
      <c r="U8" s="89"/>
      <c r="V8" s="96">
        <f>IF($C8="","",IF(U8&gt;0,U8*$V$3,0))</f>
        <v>0</v>
      </c>
      <c r="W8" s="89"/>
      <c r="X8" s="96">
        <f>IF($C8="","",IF(W8&gt;0,W8*$X$3,0))</f>
        <v>0</v>
      </c>
      <c r="Y8" s="89"/>
      <c r="Z8" s="96">
        <f>IF($C8="","",IF(Y8&gt;0,Y8*$Z$3,0))</f>
        <v>0</v>
      </c>
      <c r="AA8" s="97"/>
      <c r="AB8" s="96">
        <f>IF($C8="","",IF(AA8&gt;0,AA8*$AB$3,0))</f>
        <v>0</v>
      </c>
      <c r="AC8" s="98"/>
      <c r="AD8" s="96">
        <f>IF($C8="","",IF(AC8&gt;0,AC8*$AD$3,0))</f>
        <v>0</v>
      </c>
      <c r="AE8" s="99">
        <f>IF(H8="mimo soutěž",0.01,IF(C8="",0,IF(ISNUMBER(IF(COUNTIF($I$7:$I$36,"&gt;=0")=COUNTIF($C$7:$C$36,"&gt;"""),J8,0)+IF(COUNTIF($K$7:$K$36,"&gt;=0")=COUNTIF($C$7:$C$36,"&gt;"""),L8,0)+IF(COUNTIF($M$7:$M$36,"&gt;=0")=COUNTIF($C$7:$C$36,"&gt;"""),N8,0)+IF(COUNTIF($O$7:$O$36,"&gt;=0")=COUNTIF($C$7:$C$36,"&gt;"""),P8,0)+IF(COUNTIF($Q$7:$Q$36,"&gt;=0")=COUNTIF($C$7:$C$36,"&gt;"""),R8,0)+IF(COUNTIF($S$7:$S$36,"&gt;=0")=COUNTIF($C$7:$C$36,"&gt;"""),T8,0)+IF(COUNTIF($U$7:$U$36,"&gt;=0")=COUNTIF($C$7:$C$36,"&gt;"""),V8,0)+IF(COUNTIF($W$7:$W$36,"&gt;=0")=COUNTIF($C$7:$C$36,"&gt;"""),X8,0)+IF(COUNTIF($Y$7:$Y$36,"&gt;=0")=COUNTIF($C$7:$C$36,"&gt;"""),Z8,0)+IF(COUNTIF($AA$7:$AA$36,"&gt;=0")=COUNTIF($C$7:$C$36,"&gt;"""),AB8,0)+IF(COUNTIF($AC$7:$AC$36,"&gt;=0")=COUNTIF($C$7:$C$36,"&gt;"""),AD8,0)),IF(COUNTIF($I$7:$I$36,"&gt;=0")=COUNTIF($C$7:$C$36,"&gt;"""),J8,0)+IF(COUNTIF($K$7:$K$36,"&gt;=0")=COUNTIF($C$7:$C$36,"&gt;"""),L8,0)+IF(COUNTIF($M$7:$M$36,"&gt;=0")=COUNTIF($C$7:$C$36,"&gt;"""),N8,0)+IF(COUNTIF($O$7:$O$36,"&gt;=0")=COUNTIF($C$7:$C$36,"&gt;"""),P8,0)+IF(COUNTIF($Q$7:$Q$36,"&gt;=0")=COUNTIF($C$7:$C$36,"&gt;"""),R8,0)+IF(COUNTIF($S$7:$S$36,"&gt;=0")=COUNTIF($C$7:$C$36,"&gt;"""),T8,0)+IF(COUNTIF($U$7:$U$36,"&gt;=0")=COUNTIF($C$7:$C$36,"&gt;"""),V8,0)+IF(COUNTIF($W$7:$W$36,"&gt;=0")=COUNTIF($C$7:$C$36,"&gt;"""),X8,0)+IF(COUNTIF($Y$7:$Y$36,"&gt;=0")=COUNTIF($C$7:$C$36,"&gt;"""),Z8,0)+IF(COUNTIF($AA$7:$AA$36,"&gt;=0")=COUNTIF($C$7:$C$36,"&gt;"""),AB8,0)+IF(COUNTIF($AC$7:$AC$36,"&gt;=0")=COUNTIF($C$7:$C$36,"&gt;"""),AD8,0),"")))</f>
        <v>2160</v>
      </c>
      <c r="AF8" s="100">
        <f>IF(SUMIF(AD8,"&gt;0")+SUMIF(AB8,"&gt;0")+SUMIF(Z8,"&gt;0")+SUMIF(X8,"&gt;0")+SUMIF(V8,"&gt;0")+SUMIF(T8,"&gt;0")+SUMIF(R8,"&gt;0")+SUMIF(P8,"&gt;0")+SUMIF(N8,"&gt;0")+SUMIF(L8,"&gt;0")+SUMIF(J8,"&gt;0")&gt;0,SUMIF(AD8,"&gt;0")+SUMIF(AB8,"&gt;0")+SUMIF(Z8,"&gt;0")+SUMIF(X8,"&gt;0")+SUMIF(V8,"&gt;0")+SUMIF(T8,"&gt;0")+SUMIF(R8,"&gt;0")+SUMIF(P8,"&gt;0")+SUMIF(N8,"&gt;0")+SUMIF(L8,"&gt;0")+SUMIF(J8,"&gt;0"),"")</f>
        <v>2633.6</v>
      </c>
      <c r="AG8" s="101">
        <f t="shared" si="0"/>
        <v>2</v>
      </c>
    </row>
    <row r="9" spans="1:33" x14ac:dyDescent="0.25">
      <c r="A9" s="89">
        <f t="shared" ref="A9:A36" si="1">A8+1</f>
        <v>3</v>
      </c>
      <c r="B9" s="90">
        <v>505</v>
      </c>
      <c r="C9" s="91" t="s">
        <v>41</v>
      </c>
      <c r="D9" s="91" t="s">
        <v>42</v>
      </c>
      <c r="E9" s="90">
        <v>2008</v>
      </c>
      <c r="F9" s="92"/>
      <c r="G9" s="93" t="s">
        <v>36</v>
      </c>
      <c r="H9" s="94" t="s">
        <v>37</v>
      </c>
      <c r="I9" s="95">
        <v>100</v>
      </c>
      <c r="J9" s="96">
        <f>IF($C9="","",IF(I9&gt;0,I9*$J$3,0))</f>
        <v>470</v>
      </c>
      <c r="K9" s="95">
        <v>68</v>
      </c>
      <c r="L9" s="96">
        <f>IF($C9="","",IF(K9&gt;0,K9*$L$3,0))</f>
        <v>353.6</v>
      </c>
      <c r="M9" s="95">
        <v>90</v>
      </c>
      <c r="N9" s="96">
        <f>IF($C9="","",IF(M9&gt;0,M9*$N$3,0))</f>
        <v>522</v>
      </c>
      <c r="O9" s="95">
        <v>91</v>
      </c>
      <c r="P9" s="96">
        <f>IF($C9="","",IF(O9&gt;0,O9*$P$3,0))</f>
        <v>536.9</v>
      </c>
      <c r="Q9" s="95"/>
      <c r="R9" s="96">
        <f>IF($C9="","",IF(Q9&gt;0,Q9*$R$3,0))</f>
        <v>0</v>
      </c>
      <c r="S9" s="89"/>
      <c r="T9" s="96">
        <f>IF($C9="","",IF(S9&gt;0,S9*$T$3,0))</f>
        <v>0</v>
      </c>
      <c r="U9" s="89"/>
      <c r="V9" s="96">
        <f>IF($C9="","",IF(U9&gt;0,U9*$V$3,0))</f>
        <v>0</v>
      </c>
      <c r="W9" s="89"/>
      <c r="X9" s="96">
        <f>IF($C9="","",IF(W9&gt;0,W9*$X$3,0))</f>
        <v>0</v>
      </c>
      <c r="Y9" s="89"/>
      <c r="Z9" s="96">
        <f>IF($C9="","",IF(Y9&gt;0,Y9*$Z$3,0))</f>
        <v>0</v>
      </c>
      <c r="AA9" s="97"/>
      <c r="AB9" s="96">
        <f>IF($C9="","",IF(AA9&gt;0,AA9*$AB$3,0))</f>
        <v>0</v>
      </c>
      <c r="AC9" s="98"/>
      <c r="AD9" s="96">
        <f>IF($C9="","",IF(AC9&gt;0,AC9*$AD$3,0))</f>
        <v>0</v>
      </c>
      <c r="AE9" s="99">
        <f>IF(H9="mimo soutěž",0.01,IF(C9="",0,IF(ISNUMBER(IF(COUNTIF($I$7:$I$36,"&gt;=0")=COUNTIF($C$7:$C$36,"&gt;"""),J9,0)+IF(COUNTIF($K$7:$K$36,"&gt;=0")=COUNTIF($C$7:$C$36,"&gt;"""),L9,0)+IF(COUNTIF($M$7:$M$36,"&gt;=0")=COUNTIF($C$7:$C$36,"&gt;"""),N9,0)+IF(COUNTIF($O$7:$O$36,"&gt;=0")=COUNTIF($C$7:$C$36,"&gt;"""),P9,0)+IF(COUNTIF($Q$7:$Q$36,"&gt;=0")=COUNTIF($C$7:$C$36,"&gt;"""),R9,0)+IF(COUNTIF($S$7:$S$36,"&gt;=0")=COUNTIF($C$7:$C$36,"&gt;"""),T9,0)+IF(COUNTIF($U$7:$U$36,"&gt;=0")=COUNTIF($C$7:$C$36,"&gt;"""),V9,0)+IF(COUNTIF($W$7:$W$36,"&gt;=0")=COUNTIF($C$7:$C$36,"&gt;"""),X9,0)+IF(COUNTIF($Y$7:$Y$36,"&gt;=0")=COUNTIF($C$7:$C$36,"&gt;"""),Z9,0)+IF(COUNTIF($AA$7:$AA$36,"&gt;=0")=COUNTIF($C$7:$C$36,"&gt;"""),AB9,0)+IF(COUNTIF($AC$7:$AC$36,"&gt;=0")=COUNTIF($C$7:$C$36,"&gt;"""),AD9,0)),IF(COUNTIF($I$7:$I$36,"&gt;=0")=COUNTIF($C$7:$C$36,"&gt;"""),J9,0)+IF(COUNTIF($K$7:$K$36,"&gt;=0")=COUNTIF($C$7:$C$36,"&gt;"""),L9,0)+IF(COUNTIF($M$7:$M$36,"&gt;=0")=COUNTIF($C$7:$C$36,"&gt;"""),N9,0)+IF(COUNTIF($O$7:$O$36,"&gt;=0")=COUNTIF($C$7:$C$36,"&gt;"""),P9,0)+IF(COUNTIF($Q$7:$Q$36,"&gt;=0")=COUNTIF($C$7:$C$36,"&gt;"""),R9,0)+IF(COUNTIF($S$7:$S$36,"&gt;=0")=COUNTIF($C$7:$C$36,"&gt;"""),T9,0)+IF(COUNTIF($U$7:$U$36,"&gt;=0")=COUNTIF($C$7:$C$36,"&gt;"""),V9,0)+IF(COUNTIF($W$7:$W$36,"&gt;=0")=COUNTIF($C$7:$C$36,"&gt;"""),X9,0)+IF(COUNTIF($Y$7:$Y$36,"&gt;=0")=COUNTIF($C$7:$C$36,"&gt;"""),Z9,0)+IF(COUNTIF($AA$7:$AA$36,"&gt;=0")=COUNTIF($C$7:$C$36,"&gt;"""),AB9,0)+IF(COUNTIF($AC$7:$AC$36,"&gt;=0")=COUNTIF($C$7:$C$36,"&gt;"""),AD9,0),"")))</f>
        <v>1882.5</v>
      </c>
      <c r="AF9" s="100">
        <f>IF(SUMIF(AD9,"&gt;0")+SUMIF(AB9,"&gt;0")+SUMIF(Z9,"&gt;0")+SUMIF(X9,"&gt;0")+SUMIF(V9,"&gt;0")+SUMIF(T9,"&gt;0")+SUMIF(R9,"&gt;0")+SUMIF(P9,"&gt;0")+SUMIF(N9,"&gt;0")+SUMIF(L9,"&gt;0")+SUMIF(J9,"&gt;0")&gt;0,SUMIF(AD9,"&gt;0")+SUMIF(AB9,"&gt;0")+SUMIF(Z9,"&gt;0")+SUMIF(X9,"&gt;0")+SUMIF(V9,"&gt;0")+SUMIF(T9,"&gt;0")+SUMIF(R9,"&gt;0")+SUMIF(P9,"&gt;0")+SUMIF(N9,"&gt;0")+SUMIF(L9,"&gt;0")+SUMIF(J9,"&gt;0"),"")</f>
        <v>1882.5</v>
      </c>
      <c r="AG9" s="101">
        <f t="shared" si="0"/>
        <v>3</v>
      </c>
    </row>
    <row r="10" spans="1:33" x14ac:dyDescent="0.25">
      <c r="A10" s="89">
        <f t="shared" si="1"/>
        <v>4</v>
      </c>
      <c r="B10" s="90">
        <v>511</v>
      </c>
      <c r="C10" s="91" t="s">
        <v>43</v>
      </c>
      <c r="D10" s="91" t="s">
        <v>44</v>
      </c>
      <c r="E10" s="90">
        <v>2009</v>
      </c>
      <c r="F10" s="92"/>
      <c r="G10" s="93" t="s">
        <v>45</v>
      </c>
      <c r="H10" s="94" t="s">
        <v>37</v>
      </c>
      <c r="I10" s="95">
        <v>80</v>
      </c>
      <c r="J10" s="96">
        <f>IF($C10="","",IF(I10&gt;0,I10*$J$3,0))</f>
        <v>376</v>
      </c>
      <c r="K10" s="95">
        <v>100</v>
      </c>
      <c r="L10" s="96">
        <f>IF($C10="","",IF(K10&gt;0,K10*$L$3,0))</f>
        <v>520</v>
      </c>
      <c r="M10" s="95">
        <v>78</v>
      </c>
      <c r="N10" s="96">
        <f>IF($C10="","",IF(M10&gt;0,M10*$N$3,0))</f>
        <v>452.4</v>
      </c>
      <c r="O10" s="95">
        <v>82</v>
      </c>
      <c r="P10" s="96">
        <f>IF($C10="","",IF(O10&gt;0,O10*$P$3,0))</f>
        <v>483.8</v>
      </c>
      <c r="Q10" s="95"/>
      <c r="R10" s="96">
        <f>IF($C10="","",IF(Q10&gt;0,Q10*$R$3,0))</f>
        <v>0</v>
      </c>
      <c r="S10" s="89"/>
      <c r="T10" s="96">
        <f>IF($C10="","",IF(S10&gt;0,S10*$T$3,0))</f>
        <v>0</v>
      </c>
      <c r="U10" s="89"/>
      <c r="V10" s="96">
        <f>IF($C10="","",IF(U10&gt;0,U10*$V$3,0))</f>
        <v>0</v>
      </c>
      <c r="W10" s="89"/>
      <c r="X10" s="96">
        <f>IF($C10="","",IF(W10&gt;0,W10*$X$3,0))</f>
        <v>0</v>
      </c>
      <c r="Y10" s="89"/>
      <c r="Z10" s="96">
        <f>IF($C10="","",IF(Y10&gt;0,Y10*$Z$3,0))</f>
        <v>0</v>
      </c>
      <c r="AA10" s="97"/>
      <c r="AB10" s="96">
        <f>IF($C10="","",IF(AA10&gt;0,AA10*$AB$3,0))</f>
        <v>0</v>
      </c>
      <c r="AC10" s="98"/>
      <c r="AD10" s="96">
        <f>IF($C10="","",IF(AC10&gt;0,AC10*$AD$3,0))</f>
        <v>0</v>
      </c>
      <c r="AE10" s="99">
        <f>IF(H10="mimo soutěž",0.01,IF(C10="",0,IF(ISNUMBER(IF(COUNTIF($I$7:$I$36,"&gt;=0")=COUNTIF($C$7:$C$36,"&gt;"""),J10,0)+IF(COUNTIF($K$7:$K$36,"&gt;=0")=COUNTIF($C$7:$C$36,"&gt;"""),L10,0)+IF(COUNTIF($M$7:$M$36,"&gt;=0")=COUNTIF($C$7:$C$36,"&gt;"""),N10,0)+IF(COUNTIF($O$7:$O$36,"&gt;=0")=COUNTIF($C$7:$C$36,"&gt;"""),P10,0)+IF(COUNTIF($Q$7:$Q$36,"&gt;=0")=COUNTIF($C$7:$C$36,"&gt;"""),R10,0)+IF(COUNTIF($S$7:$S$36,"&gt;=0")=COUNTIF($C$7:$C$36,"&gt;"""),T10,0)+IF(COUNTIF($U$7:$U$36,"&gt;=0")=COUNTIF($C$7:$C$36,"&gt;"""),V10,0)+IF(COUNTIF($W$7:$W$36,"&gt;=0")=COUNTIF($C$7:$C$36,"&gt;"""),X10,0)+IF(COUNTIF($Y$7:$Y$36,"&gt;=0")=COUNTIF($C$7:$C$36,"&gt;"""),Z10,0)+IF(COUNTIF($AA$7:$AA$36,"&gt;=0")=COUNTIF($C$7:$C$36,"&gt;"""),AB10,0)+IF(COUNTIF($AC$7:$AC$36,"&gt;=0")=COUNTIF($C$7:$C$36,"&gt;"""),AD10,0)),IF(COUNTIF($I$7:$I$36,"&gt;=0")=COUNTIF($C$7:$C$36,"&gt;"""),J10,0)+IF(COUNTIF($K$7:$K$36,"&gt;=0")=COUNTIF($C$7:$C$36,"&gt;"""),L10,0)+IF(COUNTIF($M$7:$M$36,"&gt;=0")=COUNTIF($C$7:$C$36,"&gt;"""),N10,0)+IF(COUNTIF($O$7:$O$36,"&gt;=0")=COUNTIF($C$7:$C$36,"&gt;"""),P10,0)+IF(COUNTIF($Q$7:$Q$36,"&gt;=0")=COUNTIF($C$7:$C$36,"&gt;"""),R10,0)+IF(COUNTIF($S$7:$S$36,"&gt;=0")=COUNTIF($C$7:$C$36,"&gt;"""),T10,0)+IF(COUNTIF($U$7:$U$36,"&gt;=0")=COUNTIF($C$7:$C$36,"&gt;"""),V10,0)+IF(COUNTIF($W$7:$W$36,"&gt;=0")=COUNTIF($C$7:$C$36,"&gt;"""),X10,0)+IF(COUNTIF($Y$7:$Y$36,"&gt;=0")=COUNTIF($C$7:$C$36,"&gt;"""),Z10,0)+IF(COUNTIF($AA$7:$AA$36,"&gt;=0")=COUNTIF($C$7:$C$36,"&gt;"""),AB10,0)+IF(COUNTIF($AC$7:$AC$36,"&gt;=0")=COUNTIF($C$7:$C$36,"&gt;"""),AD10,0),"")))</f>
        <v>1832.2</v>
      </c>
      <c r="AF10" s="100">
        <f>IF(SUMIF(AD10,"&gt;0")+SUMIF(AB10,"&gt;0")+SUMIF(Z10,"&gt;0")+SUMIF(X10,"&gt;0")+SUMIF(V10,"&gt;0")+SUMIF(T10,"&gt;0")+SUMIF(R10,"&gt;0")+SUMIF(P10,"&gt;0")+SUMIF(N10,"&gt;0")+SUMIF(L10,"&gt;0")+SUMIF(J10,"&gt;0")&gt;0,SUMIF(AD10,"&gt;0")+SUMIF(AB10,"&gt;0")+SUMIF(Z10,"&gt;0")+SUMIF(X10,"&gt;0")+SUMIF(V10,"&gt;0")+SUMIF(T10,"&gt;0")+SUMIF(R10,"&gt;0")+SUMIF(P10,"&gt;0")+SUMIF(N10,"&gt;0")+SUMIF(L10,"&gt;0")+SUMIF(J10,"&gt;0"),"")</f>
        <v>1832.2</v>
      </c>
      <c r="AG10" s="101">
        <f t="shared" si="0"/>
        <v>4</v>
      </c>
    </row>
    <row r="11" spans="1:33" x14ac:dyDescent="0.25">
      <c r="A11" s="89">
        <f t="shared" si="1"/>
        <v>5</v>
      </c>
      <c r="B11" s="90">
        <v>515</v>
      </c>
      <c r="C11" s="91" t="s">
        <v>46</v>
      </c>
      <c r="D11" s="91" t="s">
        <v>47</v>
      </c>
      <c r="E11" s="90">
        <v>2009</v>
      </c>
      <c r="F11" s="92"/>
      <c r="G11" s="93" t="s">
        <v>48</v>
      </c>
      <c r="H11" s="94" t="s">
        <v>37</v>
      </c>
      <c r="I11" s="95">
        <v>72</v>
      </c>
      <c r="J11" s="96">
        <f>IF($C11="","",IF(I11&gt;0,I11*$J$3,0))</f>
        <v>338.40000000000003</v>
      </c>
      <c r="K11" s="95">
        <v>64</v>
      </c>
      <c r="L11" s="96">
        <f>IF($C11="","",IF(K11&gt;0,K11*$L$3,0))</f>
        <v>332.8</v>
      </c>
      <c r="M11" s="95">
        <v>92</v>
      </c>
      <c r="N11" s="96">
        <f>IF($C11="","",IF(M11&gt;0,M11*$N$3,0))</f>
        <v>533.6</v>
      </c>
      <c r="O11" s="95">
        <v>66</v>
      </c>
      <c r="P11" s="96">
        <f>IF($C11="","",IF(O11&gt;0,O11*$P$3,0))</f>
        <v>389.40000000000003</v>
      </c>
      <c r="Q11" s="95"/>
      <c r="R11" s="96">
        <f>IF($C11="","",IF(Q11&gt;0,Q11*$R$3,0))</f>
        <v>0</v>
      </c>
      <c r="S11" s="89"/>
      <c r="T11" s="96">
        <f>IF($C11="","",IF(S11&gt;0,S11*$T$3,0))</f>
        <v>0</v>
      </c>
      <c r="U11" s="89"/>
      <c r="V11" s="96">
        <f>IF($C11="","",IF(U11&gt;0,U11*$V$3,0))</f>
        <v>0</v>
      </c>
      <c r="W11" s="89"/>
      <c r="X11" s="96">
        <f>IF($C11="","",IF(W11&gt;0,W11*$X$3,0))</f>
        <v>0</v>
      </c>
      <c r="Y11" s="89"/>
      <c r="Z11" s="96">
        <f>IF($C11="","",IF(Y11&gt;0,Y11*$Z$3,0))</f>
        <v>0</v>
      </c>
      <c r="AA11" s="97"/>
      <c r="AB11" s="96">
        <f>IF($C11="","",IF(AA11&gt;0,AA11*$AB$3,0))</f>
        <v>0</v>
      </c>
      <c r="AC11" s="98"/>
      <c r="AD11" s="96">
        <f>IF($C11="","",IF(AC11&gt;0,AC11*$AD$3,0))</f>
        <v>0</v>
      </c>
      <c r="AE11" s="99">
        <f>IF(H11="mimo soutěž",0.01,IF(C11="",0,IF(ISNUMBER(IF(COUNTIF($I$7:$I$36,"&gt;=0")=COUNTIF($C$7:$C$36,"&gt;"""),J11,0)+IF(COUNTIF($K$7:$K$36,"&gt;=0")=COUNTIF($C$7:$C$36,"&gt;"""),L11,0)+IF(COUNTIF($M$7:$M$36,"&gt;=0")=COUNTIF($C$7:$C$36,"&gt;"""),N11,0)+IF(COUNTIF($O$7:$O$36,"&gt;=0")=COUNTIF($C$7:$C$36,"&gt;"""),P11,0)+IF(COUNTIF($Q$7:$Q$36,"&gt;=0")=COUNTIF($C$7:$C$36,"&gt;"""),R11,0)+IF(COUNTIF($S$7:$S$36,"&gt;=0")=COUNTIF($C$7:$C$36,"&gt;"""),T11,0)+IF(COUNTIF($U$7:$U$36,"&gt;=0")=COUNTIF($C$7:$C$36,"&gt;"""),V11,0)+IF(COUNTIF($W$7:$W$36,"&gt;=0")=COUNTIF($C$7:$C$36,"&gt;"""),X11,0)+IF(COUNTIF($Y$7:$Y$36,"&gt;=0")=COUNTIF($C$7:$C$36,"&gt;"""),Z11,0)+IF(COUNTIF($AA$7:$AA$36,"&gt;=0")=COUNTIF($C$7:$C$36,"&gt;"""),AB11,0)+IF(COUNTIF($AC$7:$AC$36,"&gt;=0")=COUNTIF($C$7:$C$36,"&gt;"""),AD11,0)),IF(COUNTIF($I$7:$I$36,"&gt;=0")=COUNTIF($C$7:$C$36,"&gt;"""),J11,0)+IF(COUNTIF($K$7:$K$36,"&gt;=0")=COUNTIF($C$7:$C$36,"&gt;"""),L11,0)+IF(COUNTIF($M$7:$M$36,"&gt;=0")=COUNTIF($C$7:$C$36,"&gt;"""),N11,0)+IF(COUNTIF($O$7:$O$36,"&gt;=0")=COUNTIF($C$7:$C$36,"&gt;"""),P11,0)+IF(COUNTIF($Q$7:$Q$36,"&gt;=0")=COUNTIF($C$7:$C$36,"&gt;"""),R11,0)+IF(COUNTIF($S$7:$S$36,"&gt;=0")=COUNTIF($C$7:$C$36,"&gt;"""),T11,0)+IF(COUNTIF($U$7:$U$36,"&gt;=0")=COUNTIF($C$7:$C$36,"&gt;"""),V11,0)+IF(COUNTIF($W$7:$W$36,"&gt;=0")=COUNTIF($C$7:$C$36,"&gt;"""),X11,0)+IF(COUNTIF($Y$7:$Y$36,"&gt;=0")=COUNTIF($C$7:$C$36,"&gt;"""),Z11,0)+IF(COUNTIF($AA$7:$AA$36,"&gt;=0")=COUNTIF($C$7:$C$36,"&gt;"""),AB11,0)+IF(COUNTIF($AC$7:$AC$36,"&gt;=0")=COUNTIF($C$7:$C$36,"&gt;"""),AD11,0),"")))</f>
        <v>1594.2000000000003</v>
      </c>
      <c r="AF11" s="100">
        <f>IF(SUMIF(AD11,"&gt;0")+SUMIF(AB11,"&gt;0")+SUMIF(Z11,"&gt;0")+SUMIF(X11,"&gt;0")+SUMIF(V11,"&gt;0")+SUMIF(T11,"&gt;0")+SUMIF(R11,"&gt;0")+SUMIF(P11,"&gt;0")+SUMIF(N11,"&gt;0")+SUMIF(L11,"&gt;0")+SUMIF(J11,"&gt;0")&gt;0,SUMIF(AD11,"&gt;0")+SUMIF(AB11,"&gt;0")+SUMIF(Z11,"&gt;0")+SUMIF(X11,"&gt;0")+SUMIF(V11,"&gt;0")+SUMIF(T11,"&gt;0")+SUMIF(R11,"&gt;0")+SUMIF(P11,"&gt;0")+SUMIF(N11,"&gt;0")+SUMIF(L11,"&gt;0")+SUMIF(J11,"&gt;0"),"")</f>
        <v>1594.2</v>
      </c>
      <c r="AG11" s="101">
        <f t="shared" si="0"/>
        <v>5</v>
      </c>
    </row>
    <row r="12" spans="1:33" hidden="1" x14ac:dyDescent="0.25">
      <c r="A12" s="89">
        <f t="shared" si="1"/>
        <v>6</v>
      </c>
      <c r="B12" s="90" t="e">
        <v>#N/A</v>
      </c>
      <c r="C12" s="91" t="s">
        <v>49</v>
      </c>
      <c r="D12" s="91" t="s">
        <v>49</v>
      </c>
      <c r="E12" s="90" t="s">
        <v>49</v>
      </c>
      <c r="F12" s="92"/>
      <c r="G12" s="93" t="s">
        <v>49</v>
      </c>
      <c r="H12" s="94" t="s">
        <v>49</v>
      </c>
      <c r="I12" s="95"/>
      <c r="J12" s="96" t="str">
        <f t="shared" ref="J12:J36" si="2">IF($C12="","",IF(I12&gt;0,I12*$J$3,0))</f>
        <v/>
      </c>
      <c r="K12" s="95"/>
      <c r="L12" s="96" t="str">
        <f t="shared" ref="L12:L36" si="3">IF($C12="","",IF(K12&gt;0,K12*$L$3,0))</f>
        <v/>
      </c>
      <c r="M12" s="95"/>
      <c r="N12" s="96" t="str">
        <f t="shared" ref="N12:N36" si="4">IF($C12="","",IF(M12&gt;0,M12*$N$3,0))</f>
        <v/>
      </c>
      <c r="O12" s="95"/>
      <c r="P12" s="96" t="str">
        <f t="shared" ref="P12:P36" si="5">IF($C12="","",IF(O12&gt;0,O12*$P$3,0))</f>
        <v/>
      </c>
      <c r="Q12" s="95"/>
      <c r="R12" s="96" t="str">
        <f t="shared" ref="R12:R36" si="6">IF($C12="","",IF(Q12&gt;0,Q12*$R$3,0))</f>
        <v/>
      </c>
      <c r="S12" s="89"/>
      <c r="T12" s="96" t="str">
        <f t="shared" ref="T12:T36" si="7">IF($C12="","",IF(S12&gt;0,S12*$T$3,0))</f>
        <v/>
      </c>
      <c r="U12" s="89"/>
      <c r="V12" s="96" t="str">
        <f t="shared" ref="V12:V36" si="8">IF($C12="","",IF(U12&gt;0,U12*$V$3,0))</f>
        <v/>
      </c>
      <c r="W12" s="89"/>
      <c r="X12" s="96" t="str">
        <f t="shared" ref="X12:X36" si="9">IF($C12="","",IF(W12&gt;0,W12*$X$3,0))</f>
        <v/>
      </c>
      <c r="Y12" s="89"/>
      <c r="Z12" s="96" t="str">
        <f t="shared" ref="Z12:Z36" si="10">IF($C12="","",IF(Y12&gt;0,Y12*$Z$3,0))</f>
        <v/>
      </c>
      <c r="AA12" s="97"/>
      <c r="AB12" s="96" t="str">
        <f t="shared" ref="AB12:AB36" si="11">IF($C12="","",IF(AA12&gt;0,AA12*$AB$3,0))</f>
        <v/>
      </c>
      <c r="AC12" s="98"/>
      <c r="AD12" s="96" t="str">
        <f t="shared" ref="AD12:AD36" si="12">IF($C12="","",IF(AC12&gt;0,AC12*$AD$3,0))</f>
        <v/>
      </c>
      <c r="AE12" s="99">
        <f t="shared" ref="AE12:AE36" si="13">IF(H12="mimo soutěž",0.01,IF(C12="",0,IF(ISNUMBER(IF(COUNTIF($I$7:$I$36,"&gt;=0")=COUNTIF($C$7:$C$36,"&gt;"""),J12,0)+IF(COUNTIF($K$7:$K$36,"&gt;=0")=COUNTIF($C$7:$C$36,"&gt;"""),L12,0)+IF(COUNTIF($M$7:$M$36,"&gt;=0")=COUNTIF($C$7:$C$36,"&gt;"""),N12,0)+IF(COUNTIF($O$7:$O$36,"&gt;=0")=COUNTIF($C$7:$C$36,"&gt;"""),P12,0)+IF(COUNTIF($Q$7:$Q$36,"&gt;=0")=COUNTIF($C$7:$C$36,"&gt;"""),R12,0)+IF(COUNTIF($S$7:$S$36,"&gt;=0")=COUNTIF($C$7:$C$36,"&gt;"""),T12,0)+IF(COUNTIF($U$7:$U$36,"&gt;=0")=COUNTIF($C$7:$C$36,"&gt;"""),V12,0)+IF(COUNTIF($W$7:$W$36,"&gt;=0")=COUNTIF($C$7:$C$36,"&gt;"""),X12,0)+IF(COUNTIF($Y$7:$Y$36,"&gt;=0")=COUNTIF($C$7:$C$36,"&gt;"""),Z12,0)+IF(COUNTIF($AA$7:$AA$36,"&gt;=0")=COUNTIF($C$7:$C$36,"&gt;"""),AB12,0)+IF(COUNTIF($AC$7:$AC$36,"&gt;=0")=COUNTIF($C$7:$C$36,"&gt;"""),AD12,0)),IF(COUNTIF($I$7:$I$36,"&gt;=0")=COUNTIF($C$7:$C$36,"&gt;"""),J12,0)+IF(COUNTIF($K$7:$K$36,"&gt;=0")=COUNTIF($C$7:$C$36,"&gt;"""),L12,0)+IF(COUNTIF($M$7:$M$36,"&gt;=0")=COUNTIF($C$7:$C$36,"&gt;"""),N12,0)+IF(COUNTIF($O$7:$O$36,"&gt;=0")=COUNTIF($C$7:$C$36,"&gt;"""),P12,0)+IF(COUNTIF($Q$7:$Q$36,"&gt;=0")=COUNTIF($C$7:$C$36,"&gt;"""),R12,0)+IF(COUNTIF($S$7:$S$36,"&gt;=0")=COUNTIF($C$7:$C$36,"&gt;"""),T12,0)+IF(COUNTIF($U$7:$U$36,"&gt;=0")=COUNTIF($C$7:$C$36,"&gt;"""),V12,0)+IF(COUNTIF($W$7:$W$36,"&gt;=0")=COUNTIF($C$7:$C$36,"&gt;"""),X12,0)+IF(COUNTIF($Y$7:$Y$36,"&gt;=0")=COUNTIF($C$7:$C$36,"&gt;"""),Z12,0)+IF(COUNTIF($AA$7:$AA$36,"&gt;=0")=COUNTIF($C$7:$C$36,"&gt;"""),AB12,0)+IF(COUNTIF($AC$7:$AC$36,"&gt;=0")=COUNTIF($C$7:$C$36,"&gt;"""),AD12,0),"")))</f>
        <v>0</v>
      </c>
      <c r="AF12" s="100" t="str">
        <f t="shared" ref="AF12:AF36" si="14">IF(SUMIF(AD12,"&gt;0")+SUMIF(AB12,"&gt;0")+SUMIF(Z12,"&gt;0")+SUMIF(X12,"&gt;0")+SUMIF(V12,"&gt;0")+SUMIF(T12,"&gt;0")+SUMIF(R12,"&gt;0")+SUMIF(P12,"&gt;0")+SUMIF(N12,"&gt;0")+SUMIF(L12,"&gt;0")+SUMIF(J12,"&gt;0")&gt;0,SUMIF(AD12,"&gt;0")+SUMIF(AB12,"&gt;0")+SUMIF(Z12,"&gt;0")+SUMIF(X12,"&gt;0")+SUMIF(V12,"&gt;0")+SUMIF(T12,"&gt;0")+SUMIF(R12,"&gt;0")+SUMIF(P12,"&gt;0")+SUMIF(N12,"&gt;0")+SUMIF(L12,"&gt;0")+SUMIF(J12,"&gt;0"),"")</f>
        <v/>
      </c>
      <c r="AG12" s="101" t="str">
        <f t="shared" si="0"/>
        <v/>
      </c>
    </row>
    <row r="13" spans="1:33" hidden="1" x14ac:dyDescent="0.25">
      <c r="A13" s="89">
        <f t="shared" si="1"/>
        <v>7</v>
      </c>
      <c r="B13" s="90" t="e">
        <v>#N/A</v>
      </c>
      <c r="C13" s="91" t="s">
        <v>49</v>
      </c>
      <c r="D13" s="91" t="s">
        <v>49</v>
      </c>
      <c r="E13" s="90" t="s">
        <v>49</v>
      </c>
      <c r="F13" s="92"/>
      <c r="G13" s="93" t="s">
        <v>49</v>
      </c>
      <c r="H13" s="94" t="s">
        <v>49</v>
      </c>
      <c r="I13" s="95"/>
      <c r="J13" s="96" t="str">
        <f t="shared" si="2"/>
        <v/>
      </c>
      <c r="K13" s="95"/>
      <c r="L13" s="96" t="str">
        <f t="shared" si="3"/>
        <v/>
      </c>
      <c r="M13" s="95"/>
      <c r="N13" s="96" t="str">
        <f t="shared" si="4"/>
        <v/>
      </c>
      <c r="O13" s="95"/>
      <c r="P13" s="96" t="str">
        <f t="shared" si="5"/>
        <v/>
      </c>
      <c r="Q13" s="95"/>
      <c r="R13" s="96" t="str">
        <f t="shared" si="6"/>
        <v/>
      </c>
      <c r="S13" s="89"/>
      <c r="T13" s="96" t="str">
        <f t="shared" si="7"/>
        <v/>
      </c>
      <c r="U13" s="89"/>
      <c r="V13" s="96" t="str">
        <f t="shared" si="8"/>
        <v/>
      </c>
      <c r="W13" s="89"/>
      <c r="X13" s="96" t="str">
        <f t="shared" si="9"/>
        <v/>
      </c>
      <c r="Y13" s="89"/>
      <c r="Z13" s="96" t="str">
        <f t="shared" si="10"/>
        <v/>
      </c>
      <c r="AA13" s="97"/>
      <c r="AB13" s="96" t="str">
        <f t="shared" si="11"/>
        <v/>
      </c>
      <c r="AC13" s="98"/>
      <c r="AD13" s="96" t="str">
        <f t="shared" si="12"/>
        <v/>
      </c>
      <c r="AE13" s="99">
        <f t="shared" si="13"/>
        <v>0</v>
      </c>
      <c r="AF13" s="100" t="str">
        <f t="shared" si="14"/>
        <v/>
      </c>
      <c r="AG13" s="101" t="str">
        <f t="shared" si="0"/>
        <v/>
      </c>
    </row>
    <row r="14" spans="1:33" hidden="1" x14ac:dyDescent="0.25">
      <c r="A14" s="89">
        <f t="shared" si="1"/>
        <v>8</v>
      </c>
      <c r="B14" s="90" t="e">
        <v>#N/A</v>
      </c>
      <c r="C14" s="91" t="s">
        <v>49</v>
      </c>
      <c r="D14" s="91" t="s">
        <v>49</v>
      </c>
      <c r="E14" s="90" t="s">
        <v>49</v>
      </c>
      <c r="F14" s="92"/>
      <c r="G14" s="93" t="s">
        <v>49</v>
      </c>
      <c r="H14" s="94" t="s">
        <v>49</v>
      </c>
      <c r="I14" s="95"/>
      <c r="J14" s="96" t="str">
        <f t="shared" si="2"/>
        <v/>
      </c>
      <c r="K14" s="95"/>
      <c r="L14" s="96" t="str">
        <f t="shared" si="3"/>
        <v/>
      </c>
      <c r="M14" s="89"/>
      <c r="N14" s="96" t="str">
        <f t="shared" si="4"/>
        <v/>
      </c>
      <c r="O14" s="95"/>
      <c r="P14" s="96" t="str">
        <f t="shared" si="5"/>
        <v/>
      </c>
      <c r="Q14" s="95"/>
      <c r="R14" s="96" t="str">
        <f t="shared" si="6"/>
        <v/>
      </c>
      <c r="S14" s="89"/>
      <c r="T14" s="96" t="str">
        <f t="shared" si="7"/>
        <v/>
      </c>
      <c r="U14" s="89"/>
      <c r="V14" s="96" t="str">
        <f t="shared" si="8"/>
        <v/>
      </c>
      <c r="W14" s="89"/>
      <c r="X14" s="96" t="str">
        <f t="shared" si="9"/>
        <v/>
      </c>
      <c r="Y14" s="89"/>
      <c r="Z14" s="96" t="str">
        <f t="shared" si="10"/>
        <v/>
      </c>
      <c r="AA14" s="97"/>
      <c r="AB14" s="96" t="str">
        <f t="shared" si="11"/>
        <v/>
      </c>
      <c r="AC14" s="98"/>
      <c r="AD14" s="96" t="str">
        <f t="shared" si="12"/>
        <v/>
      </c>
      <c r="AE14" s="99">
        <f t="shared" si="13"/>
        <v>0</v>
      </c>
      <c r="AF14" s="100" t="str">
        <f t="shared" si="14"/>
        <v/>
      </c>
      <c r="AG14" s="101" t="str">
        <f t="shared" si="0"/>
        <v/>
      </c>
    </row>
    <row r="15" spans="1:33" hidden="1" x14ac:dyDescent="0.25">
      <c r="A15" s="89">
        <f t="shared" si="1"/>
        <v>9</v>
      </c>
      <c r="B15" s="90" t="e">
        <v>#N/A</v>
      </c>
      <c r="C15" s="91" t="s">
        <v>49</v>
      </c>
      <c r="D15" s="91" t="s">
        <v>49</v>
      </c>
      <c r="E15" s="90" t="s">
        <v>49</v>
      </c>
      <c r="F15" s="92"/>
      <c r="G15" s="93" t="s">
        <v>49</v>
      </c>
      <c r="H15" s="94" t="s">
        <v>49</v>
      </c>
      <c r="I15" s="95"/>
      <c r="J15" s="96" t="str">
        <f t="shared" si="2"/>
        <v/>
      </c>
      <c r="K15" s="95"/>
      <c r="L15" s="96" t="str">
        <f t="shared" si="3"/>
        <v/>
      </c>
      <c r="M15" s="95"/>
      <c r="N15" s="96" t="str">
        <f t="shared" si="4"/>
        <v/>
      </c>
      <c r="O15" s="95"/>
      <c r="P15" s="96" t="str">
        <f t="shared" si="5"/>
        <v/>
      </c>
      <c r="Q15" s="95"/>
      <c r="R15" s="96" t="str">
        <f t="shared" si="6"/>
        <v/>
      </c>
      <c r="S15" s="89"/>
      <c r="T15" s="96" t="str">
        <f t="shared" si="7"/>
        <v/>
      </c>
      <c r="U15" s="89"/>
      <c r="V15" s="96" t="str">
        <f t="shared" si="8"/>
        <v/>
      </c>
      <c r="W15" s="89"/>
      <c r="X15" s="96" t="str">
        <f t="shared" si="9"/>
        <v/>
      </c>
      <c r="Y15" s="89"/>
      <c r="Z15" s="96" t="str">
        <f t="shared" si="10"/>
        <v/>
      </c>
      <c r="AA15" s="97"/>
      <c r="AB15" s="96" t="str">
        <f t="shared" si="11"/>
        <v/>
      </c>
      <c r="AC15" s="98"/>
      <c r="AD15" s="96" t="str">
        <f t="shared" si="12"/>
        <v/>
      </c>
      <c r="AE15" s="99">
        <f t="shared" si="13"/>
        <v>0</v>
      </c>
      <c r="AF15" s="100" t="str">
        <f t="shared" si="14"/>
        <v/>
      </c>
      <c r="AG15" s="101" t="str">
        <f t="shared" si="0"/>
        <v/>
      </c>
    </row>
    <row r="16" spans="1:33" hidden="1" x14ac:dyDescent="0.25">
      <c r="A16" s="89">
        <f t="shared" si="1"/>
        <v>10</v>
      </c>
      <c r="B16" s="90" t="e">
        <v>#N/A</v>
      </c>
      <c r="C16" s="91" t="s">
        <v>49</v>
      </c>
      <c r="D16" s="91" t="s">
        <v>49</v>
      </c>
      <c r="E16" s="90" t="s">
        <v>49</v>
      </c>
      <c r="F16" s="92"/>
      <c r="G16" s="93" t="s">
        <v>49</v>
      </c>
      <c r="H16" s="94" t="s">
        <v>49</v>
      </c>
      <c r="I16" s="95"/>
      <c r="J16" s="96" t="str">
        <f t="shared" si="2"/>
        <v/>
      </c>
      <c r="K16" s="95"/>
      <c r="L16" s="96" t="str">
        <f t="shared" si="3"/>
        <v/>
      </c>
      <c r="M16" s="95"/>
      <c r="N16" s="96" t="str">
        <f t="shared" si="4"/>
        <v/>
      </c>
      <c r="O16" s="95"/>
      <c r="P16" s="96" t="str">
        <f t="shared" si="5"/>
        <v/>
      </c>
      <c r="Q16" s="95"/>
      <c r="R16" s="96" t="str">
        <f t="shared" si="6"/>
        <v/>
      </c>
      <c r="S16" s="89"/>
      <c r="T16" s="96" t="str">
        <f t="shared" si="7"/>
        <v/>
      </c>
      <c r="U16" s="89"/>
      <c r="V16" s="96" t="str">
        <f t="shared" si="8"/>
        <v/>
      </c>
      <c r="W16" s="89"/>
      <c r="X16" s="96" t="str">
        <f t="shared" si="9"/>
        <v/>
      </c>
      <c r="Y16" s="89"/>
      <c r="Z16" s="96" t="str">
        <f t="shared" si="10"/>
        <v/>
      </c>
      <c r="AA16" s="97"/>
      <c r="AB16" s="96" t="str">
        <f t="shared" si="11"/>
        <v/>
      </c>
      <c r="AC16" s="98"/>
      <c r="AD16" s="96" t="str">
        <f t="shared" si="12"/>
        <v/>
      </c>
      <c r="AE16" s="99">
        <f t="shared" si="13"/>
        <v>0</v>
      </c>
      <c r="AF16" s="100" t="str">
        <f t="shared" si="14"/>
        <v/>
      </c>
      <c r="AG16" s="101" t="str">
        <f t="shared" si="0"/>
        <v/>
      </c>
    </row>
    <row r="17" spans="1:33" hidden="1" x14ac:dyDescent="0.25">
      <c r="A17" s="89">
        <f t="shared" si="1"/>
        <v>11</v>
      </c>
      <c r="B17" s="90" t="e">
        <v>#N/A</v>
      </c>
      <c r="C17" s="91" t="s">
        <v>49</v>
      </c>
      <c r="D17" s="91" t="s">
        <v>49</v>
      </c>
      <c r="E17" s="90" t="s">
        <v>49</v>
      </c>
      <c r="F17" s="92"/>
      <c r="G17" s="93" t="s">
        <v>49</v>
      </c>
      <c r="H17" s="94" t="s">
        <v>49</v>
      </c>
      <c r="I17" s="95"/>
      <c r="J17" s="96" t="str">
        <f t="shared" si="2"/>
        <v/>
      </c>
      <c r="K17" s="95"/>
      <c r="L17" s="96" t="str">
        <f t="shared" si="3"/>
        <v/>
      </c>
      <c r="M17" s="89"/>
      <c r="N17" s="96" t="str">
        <f t="shared" si="4"/>
        <v/>
      </c>
      <c r="O17" s="95"/>
      <c r="P17" s="96" t="str">
        <f t="shared" si="5"/>
        <v/>
      </c>
      <c r="Q17" s="95"/>
      <c r="R17" s="96" t="str">
        <f t="shared" si="6"/>
        <v/>
      </c>
      <c r="S17" s="89"/>
      <c r="T17" s="96" t="str">
        <f t="shared" si="7"/>
        <v/>
      </c>
      <c r="U17" s="89"/>
      <c r="V17" s="96" t="str">
        <f t="shared" si="8"/>
        <v/>
      </c>
      <c r="W17" s="89"/>
      <c r="X17" s="96" t="str">
        <f t="shared" si="9"/>
        <v/>
      </c>
      <c r="Y17" s="89"/>
      <c r="Z17" s="96" t="str">
        <f t="shared" si="10"/>
        <v/>
      </c>
      <c r="AA17" s="97"/>
      <c r="AB17" s="96" t="str">
        <f t="shared" si="11"/>
        <v/>
      </c>
      <c r="AC17" s="98"/>
      <c r="AD17" s="96" t="str">
        <f t="shared" si="12"/>
        <v/>
      </c>
      <c r="AE17" s="99">
        <f t="shared" si="13"/>
        <v>0</v>
      </c>
      <c r="AF17" s="100" t="str">
        <f t="shared" si="14"/>
        <v/>
      </c>
      <c r="AG17" s="101" t="str">
        <f t="shared" si="0"/>
        <v/>
      </c>
    </row>
    <row r="18" spans="1:33" hidden="1" x14ac:dyDescent="0.25">
      <c r="A18" s="89">
        <f t="shared" si="1"/>
        <v>12</v>
      </c>
      <c r="B18" s="90" t="e">
        <v>#N/A</v>
      </c>
      <c r="C18" s="91" t="s">
        <v>49</v>
      </c>
      <c r="D18" s="91" t="s">
        <v>49</v>
      </c>
      <c r="E18" s="90" t="s">
        <v>49</v>
      </c>
      <c r="F18" s="92"/>
      <c r="G18" s="93" t="s">
        <v>49</v>
      </c>
      <c r="H18" s="94" t="s">
        <v>49</v>
      </c>
      <c r="I18" s="95"/>
      <c r="J18" s="96" t="str">
        <f t="shared" si="2"/>
        <v/>
      </c>
      <c r="K18" s="95"/>
      <c r="L18" s="96" t="str">
        <f t="shared" si="3"/>
        <v/>
      </c>
      <c r="M18" s="95"/>
      <c r="N18" s="96" t="str">
        <f t="shared" si="4"/>
        <v/>
      </c>
      <c r="O18" s="95"/>
      <c r="P18" s="96" t="str">
        <f t="shared" si="5"/>
        <v/>
      </c>
      <c r="Q18" s="95"/>
      <c r="R18" s="96" t="str">
        <f t="shared" si="6"/>
        <v/>
      </c>
      <c r="S18" s="89"/>
      <c r="T18" s="96" t="str">
        <f t="shared" si="7"/>
        <v/>
      </c>
      <c r="U18" s="89"/>
      <c r="V18" s="96" t="str">
        <f t="shared" si="8"/>
        <v/>
      </c>
      <c r="W18" s="89"/>
      <c r="X18" s="96" t="str">
        <f t="shared" si="9"/>
        <v/>
      </c>
      <c r="Y18" s="89"/>
      <c r="Z18" s="96" t="str">
        <f t="shared" si="10"/>
        <v/>
      </c>
      <c r="AA18" s="97"/>
      <c r="AB18" s="96" t="str">
        <f t="shared" si="11"/>
        <v/>
      </c>
      <c r="AC18" s="98"/>
      <c r="AD18" s="96" t="str">
        <f t="shared" si="12"/>
        <v/>
      </c>
      <c r="AE18" s="99">
        <f t="shared" si="13"/>
        <v>0</v>
      </c>
      <c r="AF18" s="100" t="str">
        <f t="shared" si="14"/>
        <v/>
      </c>
      <c r="AG18" s="101" t="str">
        <f t="shared" si="0"/>
        <v/>
      </c>
    </row>
    <row r="19" spans="1:33" hidden="1" x14ac:dyDescent="0.25">
      <c r="A19" s="89">
        <f t="shared" si="1"/>
        <v>13</v>
      </c>
      <c r="B19" s="90" t="e">
        <v>#N/A</v>
      </c>
      <c r="C19" s="91" t="s">
        <v>49</v>
      </c>
      <c r="D19" s="91" t="s">
        <v>49</v>
      </c>
      <c r="E19" s="90" t="s">
        <v>49</v>
      </c>
      <c r="F19" s="92"/>
      <c r="G19" s="93" t="s">
        <v>49</v>
      </c>
      <c r="H19" s="94" t="s">
        <v>49</v>
      </c>
      <c r="I19" s="95"/>
      <c r="J19" s="96" t="str">
        <f t="shared" si="2"/>
        <v/>
      </c>
      <c r="K19" s="95"/>
      <c r="L19" s="96" t="str">
        <f t="shared" si="3"/>
        <v/>
      </c>
      <c r="M19" s="95"/>
      <c r="N19" s="96" t="str">
        <f t="shared" si="4"/>
        <v/>
      </c>
      <c r="O19" s="95"/>
      <c r="P19" s="96" t="str">
        <f t="shared" si="5"/>
        <v/>
      </c>
      <c r="Q19" s="95"/>
      <c r="R19" s="96" t="str">
        <f t="shared" si="6"/>
        <v/>
      </c>
      <c r="S19" s="89"/>
      <c r="T19" s="96" t="str">
        <f t="shared" si="7"/>
        <v/>
      </c>
      <c r="U19" s="89"/>
      <c r="V19" s="96" t="str">
        <f t="shared" si="8"/>
        <v/>
      </c>
      <c r="W19" s="89"/>
      <c r="X19" s="96" t="str">
        <f t="shared" si="9"/>
        <v/>
      </c>
      <c r="Y19" s="89"/>
      <c r="Z19" s="96" t="str">
        <f t="shared" si="10"/>
        <v/>
      </c>
      <c r="AA19" s="97"/>
      <c r="AB19" s="96" t="str">
        <f t="shared" si="11"/>
        <v/>
      </c>
      <c r="AC19" s="98"/>
      <c r="AD19" s="96" t="str">
        <f t="shared" si="12"/>
        <v/>
      </c>
      <c r="AE19" s="99">
        <f t="shared" si="13"/>
        <v>0</v>
      </c>
      <c r="AF19" s="100" t="str">
        <f t="shared" si="14"/>
        <v/>
      </c>
      <c r="AG19" s="101" t="str">
        <f t="shared" si="0"/>
        <v/>
      </c>
    </row>
    <row r="20" spans="1:33" hidden="1" x14ac:dyDescent="0.25">
      <c r="A20" s="89">
        <f t="shared" si="1"/>
        <v>14</v>
      </c>
      <c r="B20" s="90" t="e">
        <v>#N/A</v>
      </c>
      <c r="C20" s="91" t="s">
        <v>49</v>
      </c>
      <c r="D20" s="91" t="s">
        <v>49</v>
      </c>
      <c r="E20" s="90" t="s">
        <v>49</v>
      </c>
      <c r="F20" s="92"/>
      <c r="G20" s="93" t="s">
        <v>49</v>
      </c>
      <c r="H20" s="94" t="s">
        <v>49</v>
      </c>
      <c r="I20" s="89"/>
      <c r="J20" s="96" t="str">
        <f t="shared" si="2"/>
        <v/>
      </c>
      <c r="K20" s="89"/>
      <c r="L20" s="96" t="str">
        <f t="shared" si="3"/>
        <v/>
      </c>
      <c r="M20" s="89"/>
      <c r="N20" s="96" t="str">
        <f t="shared" si="4"/>
        <v/>
      </c>
      <c r="O20" s="89"/>
      <c r="P20" s="96" t="str">
        <f t="shared" si="5"/>
        <v/>
      </c>
      <c r="Q20" s="95"/>
      <c r="R20" s="96" t="str">
        <f t="shared" si="6"/>
        <v/>
      </c>
      <c r="S20" s="89"/>
      <c r="T20" s="96" t="str">
        <f t="shared" si="7"/>
        <v/>
      </c>
      <c r="U20" s="89"/>
      <c r="V20" s="96" t="str">
        <f t="shared" si="8"/>
        <v/>
      </c>
      <c r="W20" s="89"/>
      <c r="X20" s="96" t="str">
        <f t="shared" si="9"/>
        <v/>
      </c>
      <c r="Y20" s="89"/>
      <c r="Z20" s="96" t="str">
        <f t="shared" si="10"/>
        <v/>
      </c>
      <c r="AA20" s="97"/>
      <c r="AB20" s="96" t="str">
        <f t="shared" si="11"/>
        <v/>
      </c>
      <c r="AC20" s="98"/>
      <c r="AD20" s="96" t="str">
        <f t="shared" si="12"/>
        <v/>
      </c>
      <c r="AE20" s="99">
        <f t="shared" si="13"/>
        <v>0</v>
      </c>
      <c r="AF20" s="100" t="str">
        <f t="shared" si="14"/>
        <v/>
      </c>
      <c r="AG20" s="101" t="str">
        <f t="shared" si="0"/>
        <v/>
      </c>
    </row>
    <row r="21" spans="1:33" hidden="1" x14ac:dyDescent="0.25">
      <c r="A21" s="89">
        <f t="shared" si="1"/>
        <v>15</v>
      </c>
      <c r="B21" s="90" t="e">
        <v>#N/A</v>
      </c>
      <c r="C21" s="91" t="s">
        <v>49</v>
      </c>
      <c r="D21" s="91" t="s">
        <v>49</v>
      </c>
      <c r="E21" s="90" t="s">
        <v>49</v>
      </c>
      <c r="F21" s="92"/>
      <c r="G21" s="93" t="s">
        <v>49</v>
      </c>
      <c r="H21" s="94" t="s">
        <v>49</v>
      </c>
      <c r="I21" s="95"/>
      <c r="J21" s="96" t="str">
        <f t="shared" si="2"/>
        <v/>
      </c>
      <c r="K21" s="95"/>
      <c r="L21" s="96" t="str">
        <f t="shared" si="3"/>
        <v/>
      </c>
      <c r="M21" s="95"/>
      <c r="N21" s="96" t="str">
        <f t="shared" si="4"/>
        <v/>
      </c>
      <c r="O21" s="95"/>
      <c r="P21" s="96" t="str">
        <f t="shared" si="5"/>
        <v/>
      </c>
      <c r="Q21" s="95"/>
      <c r="R21" s="96" t="str">
        <f t="shared" si="6"/>
        <v/>
      </c>
      <c r="S21" s="89"/>
      <c r="T21" s="96" t="str">
        <f t="shared" si="7"/>
        <v/>
      </c>
      <c r="U21" s="89"/>
      <c r="V21" s="96" t="str">
        <f t="shared" si="8"/>
        <v/>
      </c>
      <c r="W21" s="89"/>
      <c r="X21" s="96" t="str">
        <f t="shared" si="9"/>
        <v/>
      </c>
      <c r="Y21" s="89"/>
      <c r="Z21" s="96" t="str">
        <f t="shared" si="10"/>
        <v/>
      </c>
      <c r="AA21" s="97"/>
      <c r="AB21" s="96" t="str">
        <f t="shared" si="11"/>
        <v/>
      </c>
      <c r="AC21" s="98"/>
      <c r="AD21" s="96" t="str">
        <f t="shared" si="12"/>
        <v/>
      </c>
      <c r="AE21" s="99">
        <f t="shared" si="13"/>
        <v>0</v>
      </c>
      <c r="AF21" s="100" t="str">
        <f t="shared" si="14"/>
        <v/>
      </c>
      <c r="AG21" s="101" t="str">
        <f t="shared" si="0"/>
        <v/>
      </c>
    </row>
    <row r="22" spans="1:33" hidden="1" x14ac:dyDescent="0.25">
      <c r="A22" s="89">
        <f t="shared" si="1"/>
        <v>16</v>
      </c>
      <c r="B22" s="90" t="e">
        <v>#N/A</v>
      </c>
      <c r="C22" s="91" t="s">
        <v>49</v>
      </c>
      <c r="D22" s="91" t="s">
        <v>49</v>
      </c>
      <c r="E22" s="90" t="s">
        <v>49</v>
      </c>
      <c r="F22" s="92"/>
      <c r="G22" s="93" t="s">
        <v>49</v>
      </c>
      <c r="H22" s="94" t="s">
        <v>49</v>
      </c>
      <c r="I22" s="95"/>
      <c r="J22" s="96" t="str">
        <f t="shared" si="2"/>
        <v/>
      </c>
      <c r="K22" s="95"/>
      <c r="L22" s="96" t="str">
        <f t="shared" si="3"/>
        <v/>
      </c>
      <c r="M22" s="95"/>
      <c r="N22" s="96" t="str">
        <f t="shared" si="4"/>
        <v/>
      </c>
      <c r="O22" s="95"/>
      <c r="P22" s="96" t="str">
        <f t="shared" si="5"/>
        <v/>
      </c>
      <c r="Q22" s="95"/>
      <c r="R22" s="96" t="str">
        <f t="shared" si="6"/>
        <v/>
      </c>
      <c r="S22" s="89"/>
      <c r="T22" s="96" t="str">
        <f t="shared" si="7"/>
        <v/>
      </c>
      <c r="U22" s="89"/>
      <c r="V22" s="96" t="str">
        <f t="shared" si="8"/>
        <v/>
      </c>
      <c r="W22" s="89"/>
      <c r="X22" s="96" t="str">
        <f t="shared" si="9"/>
        <v/>
      </c>
      <c r="Y22" s="89"/>
      <c r="Z22" s="96" t="str">
        <f t="shared" si="10"/>
        <v/>
      </c>
      <c r="AA22" s="97"/>
      <c r="AB22" s="96" t="str">
        <f t="shared" si="11"/>
        <v/>
      </c>
      <c r="AC22" s="98"/>
      <c r="AD22" s="96" t="str">
        <f t="shared" si="12"/>
        <v/>
      </c>
      <c r="AE22" s="99">
        <f t="shared" si="13"/>
        <v>0</v>
      </c>
      <c r="AF22" s="100" t="str">
        <f t="shared" si="14"/>
        <v/>
      </c>
      <c r="AG22" s="101" t="str">
        <f t="shared" si="0"/>
        <v/>
      </c>
    </row>
    <row r="23" spans="1:33" hidden="1" x14ac:dyDescent="0.25">
      <c r="A23" s="89">
        <f t="shared" si="1"/>
        <v>17</v>
      </c>
      <c r="B23" s="90" t="e">
        <v>#N/A</v>
      </c>
      <c r="C23" s="91" t="s">
        <v>49</v>
      </c>
      <c r="D23" s="91" t="s">
        <v>49</v>
      </c>
      <c r="E23" s="90" t="s">
        <v>49</v>
      </c>
      <c r="F23" s="92"/>
      <c r="G23" s="93" t="s">
        <v>49</v>
      </c>
      <c r="H23" s="94" t="s">
        <v>49</v>
      </c>
      <c r="I23" s="95"/>
      <c r="J23" s="96" t="str">
        <f t="shared" si="2"/>
        <v/>
      </c>
      <c r="K23" s="95"/>
      <c r="L23" s="96" t="str">
        <f t="shared" si="3"/>
        <v/>
      </c>
      <c r="M23" s="95"/>
      <c r="N23" s="96" t="str">
        <f t="shared" si="4"/>
        <v/>
      </c>
      <c r="O23" s="95"/>
      <c r="P23" s="96" t="str">
        <f t="shared" si="5"/>
        <v/>
      </c>
      <c r="Q23" s="95"/>
      <c r="R23" s="96" t="str">
        <f t="shared" si="6"/>
        <v/>
      </c>
      <c r="S23" s="89"/>
      <c r="T23" s="96" t="str">
        <f t="shared" si="7"/>
        <v/>
      </c>
      <c r="U23" s="89"/>
      <c r="V23" s="96" t="str">
        <f t="shared" si="8"/>
        <v/>
      </c>
      <c r="W23" s="89"/>
      <c r="X23" s="96" t="str">
        <f t="shared" si="9"/>
        <v/>
      </c>
      <c r="Y23" s="89"/>
      <c r="Z23" s="96" t="str">
        <f t="shared" si="10"/>
        <v/>
      </c>
      <c r="AA23" s="97"/>
      <c r="AB23" s="96" t="str">
        <f t="shared" si="11"/>
        <v/>
      </c>
      <c r="AC23" s="98"/>
      <c r="AD23" s="96" t="str">
        <f t="shared" si="12"/>
        <v/>
      </c>
      <c r="AE23" s="99">
        <f t="shared" si="13"/>
        <v>0</v>
      </c>
      <c r="AF23" s="100" t="str">
        <f t="shared" si="14"/>
        <v/>
      </c>
      <c r="AG23" s="101" t="str">
        <f t="shared" si="0"/>
        <v/>
      </c>
    </row>
    <row r="24" spans="1:33" hidden="1" x14ac:dyDescent="0.25">
      <c r="A24" s="89">
        <f t="shared" si="1"/>
        <v>18</v>
      </c>
      <c r="B24" s="90" t="e">
        <v>#N/A</v>
      </c>
      <c r="C24" s="91" t="s">
        <v>49</v>
      </c>
      <c r="D24" s="91" t="s">
        <v>49</v>
      </c>
      <c r="E24" s="90" t="s">
        <v>49</v>
      </c>
      <c r="F24" s="92"/>
      <c r="G24" s="93" t="s">
        <v>49</v>
      </c>
      <c r="H24" s="94" t="s">
        <v>49</v>
      </c>
      <c r="I24" s="95"/>
      <c r="J24" s="96" t="str">
        <f t="shared" si="2"/>
        <v/>
      </c>
      <c r="K24" s="95"/>
      <c r="L24" s="96" t="str">
        <f t="shared" si="3"/>
        <v/>
      </c>
      <c r="M24" s="95"/>
      <c r="N24" s="96" t="str">
        <f t="shared" si="4"/>
        <v/>
      </c>
      <c r="O24" s="95"/>
      <c r="P24" s="96" t="str">
        <f t="shared" si="5"/>
        <v/>
      </c>
      <c r="Q24" s="95"/>
      <c r="R24" s="96" t="str">
        <f t="shared" si="6"/>
        <v/>
      </c>
      <c r="S24" s="89"/>
      <c r="T24" s="96" t="str">
        <f t="shared" si="7"/>
        <v/>
      </c>
      <c r="U24" s="89"/>
      <c r="V24" s="96" t="str">
        <f t="shared" si="8"/>
        <v/>
      </c>
      <c r="W24" s="89"/>
      <c r="X24" s="96" t="str">
        <f t="shared" si="9"/>
        <v/>
      </c>
      <c r="Y24" s="89"/>
      <c r="Z24" s="96" t="str">
        <f t="shared" si="10"/>
        <v/>
      </c>
      <c r="AA24" s="97"/>
      <c r="AB24" s="96" t="str">
        <f t="shared" si="11"/>
        <v/>
      </c>
      <c r="AC24" s="98"/>
      <c r="AD24" s="96" t="str">
        <f t="shared" si="12"/>
        <v/>
      </c>
      <c r="AE24" s="99">
        <f t="shared" si="13"/>
        <v>0</v>
      </c>
      <c r="AF24" s="100" t="str">
        <f t="shared" si="14"/>
        <v/>
      </c>
      <c r="AG24" s="101" t="str">
        <f t="shared" si="0"/>
        <v/>
      </c>
    </row>
    <row r="25" spans="1:33" hidden="1" x14ac:dyDescent="0.25">
      <c r="A25" s="89">
        <f t="shared" si="1"/>
        <v>19</v>
      </c>
      <c r="B25" s="90" t="e">
        <v>#N/A</v>
      </c>
      <c r="C25" s="91" t="s">
        <v>49</v>
      </c>
      <c r="D25" s="91" t="s">
        <v>49</v>
      </c>
      <c r="E25" s="90" t="s">
        <v>49</v>
      </c>
      <c r="F25" s="92"/>
      <c r="G25" s="93" t="s">
        <v>49</v>
      </c>
      <c r="H25" s="94" t="s">
        <v>49</v>
      </c>
      <c r="I25" s="89"/>
      <c r="J25" s="96" t="str">
        <f t="shared" si="2"/>
        <v/>
      </c>
      <c r="K25" s="89"/>
      <c r="L25" s="96" t="str">
        <f t="shared" si="3"/>
        <v/>
      </c>
      <c r="M25" s="89"/>
      <c r="N25" s="96" t="str">
        <f t="shared" si="4"/>
        <v/>
      </c>
      <c r="O25" s="89"/>
      <c r="P25" s="96" t="str">
        <f t="shared" si="5"/>
        <v/>
      </c>
      <c r="Q25" s="95"/>
      <c r="R25" s="96" t="str">
        <f t="shared" si="6"/>
        <v/>
      </c>
      <c r="S25" s="89"/>
      <c r="T25" s="96" t="str">
        <f t="shared" si="7"/>
        <v/>
      </c>
      <c r="U25" s="89"/>
      <c r="V25" s="96" t="str">
        <f t="shared" si="8"/>
        <v/>
      </c>
      <c r="W25" s="89"/>
      <c r="X25" s="96" t="str">
        <f t="shared" si="9"/>
        <v/>
      </c>
      <c r="Y25" s="89"/>
      <c r="Z25" s="96" t="str">
        <f t="shared" si="10"/>
        <v/>
      </c>
      <c r="AA25" s="97"/>
      <c r="AB25" s="96" t="str">
        <f t="shared" si="11"/>
        <v/>
      </c>
      <c r="AC25" s="98"/>
      <c r="AD25" s="96" t="str">
        <f t="shared" si="12"/>
        <v/>
      </c>
      <c r="AE25" s="99">
        <f t="shared" si="13"/>
        <v>0</v>
      </c>
      <c r="AF25" s="100" t="str">
        <f t="shared" si="14"/>
        <v/>
      </c>
      <c r="AG25" s="101" t="str">
        <f t="shared" si="0"/>
        <v/>
      </c>
    </row>
    <row r="26" spans="1:33" hidden="1" x14ac:dyDescent="0.25">
      <c r="A26" s="89">
        <f t="shared" si="1"/>
        <v>20</v>
      </c>
      <c r="B26" s="90" t="e">
        <v>#N/A</v>
      </c>
      <c r="C26" s="91" t="s">
        <v>49</v>
      </c>
      <c r="D26" s="91" t="s">
        <v>49</v>
      </c>
      <c r="E26" s="90" t="s">
        <v>49</v>
      </c>
      <c r="F26" s="92"/>
      <c r="G26" s="93" t="s">
        <v>49</v>
      </c>
      <c r="H26" s="94" t="s">
        <v>49</v>
      </c>
      <c r="I26" s="95"/>
      <c r="J26" s="96" t="str">
        <f t="shared" si="2"/>
        <v/>
      </c>
      <c r="K26" s="95"/>
      <c r="L26" s="96" t="str">
        <f t="shared" si="3"/>
        <v/>
      </c>
      <c r="M26" s="95"/>
      <c r="N26" s="96" t="str">
        <f t="shared" si="4"/>
        <v/>
      </c>
      <c r="O26" s="95"/>
      <c r="P26" s="96" t="str">
        <f t="shared" si="5"/>
        <v/>
      </c>
      <c r="Q26" s="95"/>
      <c r="R26" s="96" t="str">
        <f t="shared" si="6"/>
        <v/>
      </c>
      <c r="S26" s="89"/>
      <c r="T26" s="96" t="str">
        <f t="shared" si="7"/>
        <v/>
      </c>
      <c r="U26" s="89"/>
      <c r="V26" s="96" t="str">
        <f t="shared" si="8"/>
        <v/>
      </c>
      <c r="W26" s="89"/>
      <c r="X26" s="96" t="str">
        <f t="shared" si="9"/>
        <v/>
      </c>
      <c r="Y26" s="89"/>
      <c r="Z26" s="96" t="str">
        <f t="shared" si="10"/>
        <v/>
      </c>
      <c r="AA26" s="97"/>
      <c r="AB26" s="96" t="str">
        <f t="shared" si="11"/>
        <v/>
      </c>
      <c r="AC26" s="98"/>
      <c r="AD26" s="96" t="str">
        <f t="shared" si="12"/>
        <v/>
      </c>
      <c r="AE26" s="99">
        <f t="shared" si="13"/>
        <v>0</v>
      </c>
      <c r="AF26" s="100" t="str">
        <f t="shared" si="14"/>
        <v/>
      </c>
      <c r="AG26" s="101" t="str">
        <f t="shared" si="0"/>
        <v/>
      </c>
    </row>
    <row r="27" spans="1:33" hidden="1" x14ac:dyDescent="0.25">
      <c r="A27" s="89">
        <f t="shared" si="1"/>
        <v>21</v>
      </c>
      <c r="B27" s="90" t="e">
        <v>#N/A</v>
      </c>
      <c r="C27" s="91" t="s">
        <v>49</v>
      </c>
      <c r="D27" s="91" t="s">
        <v>49</v>
      </c>
      <c r="E27" s="90" t="s">
        <v>49</v>
      </c>
      <c r="F27" s="92"/>
      <c r="G27" s="93" t="s">
        <v>49</v>
      </c>
      <c r="H27" s="94" t="s">
        <v>49</v>
      </c>
      <c r="I27" s="95"/>
      <c r="J27" s="96" t="str">
        <f t="shared" si="2"/>
        <v/>
      </c>
      <c r="K27" s="95"/>
      <c r="L27" s="96" t="str">
        <f t="shared" si="3"/>
        <v/>
      </c>
      <c r="M27" s="95"/>
      <c r="N27" s="96" t="str">
        <f t="shared" si="4"/>
        <v/>
      </c>
      <c r="O27" s="95"/>
      <c r="P27" s="96" t="str">
        <f t="shared" si="5"/>
        <v/>
      </c>
      <c r="Q27" s="95"/>
      <c r="R27" s="96" t="str">
        <f t="shared" si="6"/>
        <v/>
      </c>
      <c r="S27" s="89"/>
      <c r="T27" s="96" t="str">
        <f t="shared" si="7"/>
        <v/>
      </c>
      <c r="U27" s="89"/>
      <c r="V27" s="96" t="str">
        <f t="shared" si="8"/>
        <v/>
      </c>
      <c r="W27" s="89"/>
      <c r="X27" s="96" t="str">
        <f t="shared" si="9"/>
        <v/>
      </c>
      <c r="Y27" s="89"/>
      <c r="Z27" s="96" t="str">
        <f t="shared" si="10"/>
        <v/>
      </c>
      <c r="AA27" s="97"/>
      <c r="AB27" s="96" t="str">
        <f t="shared" si="11"/>
        <v/>
      </c>
      <c r="AC27" s="98"/>
      <c r="AD27" s="96" t="str">
        <f t="shared" si="12"/>
        <v/>
      </c>
      <c r="AE27" s="99">
        <f t="shared" si="13"/>
        <v>0</v>
      </c>
      <c r="AF27" s="100" t="str">
        <f t="shared" si="14"/>
        <v/>
      </c>
      <c r="AG27" s="101" t="str">
        <f t="shared" si="0"/>
        <v/>
      </c>
    </row>
    <row r="28" spans="1:33" hidden="1" x14ac:dyDescent="0.25">
      <c r="A28" s="89">
        <f t="shared" si="1"/>
        <v>22</v>
      </c>
      <c r="B28" s="90" t="e">
        <v>#N/A</v>
      </c>
      <c r="C28" s="91" t="s">
        <v>49</v>
      </c>
      <c r="D28" s="91" t="s">
        <v>49</v>
      </c>
      <c r="E28" s="90" t="s">
        <v>49</v>
      </c>
      <c r="F28" s="92"/>
      <c r="G28" s="93" t="s">
        <v>49</v>
      </c>
      <c r="H28" s="94" t="s">
        <v>49</v>
      </c>
      <c r="I28" s="95"/>
      <c r="J28" s="96" t="str">
        <f t="shared" si="2"/>
        <v/>
      </c>
      <c r="K28" s="95"/>
      <c r="L28" s="96" t="str">
        <f t="shared" si="3"/>
        <v/>
      </c>
      <c r="M28" s="95"/>
      <c r="N28" s="96" t="str">
        <f t="shared" si="4"/>
        <v/>
      </c>
      <c r="O28" s="95"/>
      <c r="P28" s="96" t="str">
        <f t="shared" si="5"/>
        <v/>
      </c>
      <c r="Q28" s="95"/>
      <c r="R28" s="96" t="str">
        <f t="shared" si="6"/>
        <v/>
      </c>
      <c r="S28" s="89"/>
      <c r="T28" s="96" t="str">
        <f t="shared" si="7"/>
        <v/>
      </c>
      <c r="U28" s="89"/>
      <c r="V28" s="96" t="str">
        <f t="shared" si="8"/>
        <v/>
      </c>
      <c r="W28" s="89"/>
      <c r="X28" s="96" t="str">
        <f t="shared" si="9"/>
        <v/>
      </c>
      <c r="Y28" s="89"/>
      <c r="Z28" s="96" t="str">
        <f t="shared" si="10"/>
        <v/>
      </c>
      <c r="AA28" s="97"/>
      <c r="AB28" s="96" t="str">
        <f t="shared" si="11"/>
        <v/>
      </c>
      <c r="AC28" s="98"/>
      <c r="AD28" s="96" t="str">
        <f t="shared" si="12"/>
        <v/>
      </c>
      <c r="AE28" s="99">
        <f t="shared" si="13"/>
        <v>0</v>
      </c>
      <c r="AF28" s="100" t="str">
        <f t="shared" si="14"/>
        <v/>
      </c>
      <c r="AG28" s="101" t="str">
        <f t="shared" si="0"/>
        <v/>
      </c>
    </row>
    <row r="29" spans="1:33" hidden="1" x14ac:dyDescent="0.25">
      <c r="A29" s="89">
        <f t="shared" si="1"/>
        <v>23</v>
      </c>
      <c r="B29" s="90" t="e">
        <v>#N/A</v>
      </c>
      <c r="C29" s="91" t="s">
        <v>49</v>
      </c>
      <c r="D29" s="91" t="s">
        <v>49</v>
      </c>
      <c r="E29" s="90" t="s">
        <v>49</v>
      </c>
      <c r="F29" s="92"/>
      <c r="G29" s="93" t="s">
        <v>49</v>
      </c>
      <c r="H29" s="94" t="s">
        <v>49</v>
      </c>
      <c r="I29" s="95"/>
      <c r="J29" s="96" t="str">
        <f t="shared" si="2"/>
        <v/>
      </c>
      <c r="K29" s="95"/>
      <c r="L29" s="96" t="str">
        <f t="shared" si="3"/>
        <v/>
      </c>
      <c r="M29" s="95"/>
      <c r="N29" s="96" t="str">
        <f t="shared" si="4"/>
        <v/>
      </c>
      <c r="O29" s="95"/>
      <c r="P29" s="96" t="str">
        <f t="shared" si="5"/>
        <v/>
      </c>
      <c r="Q29" s="95"/>
      <c r="R29" s="96" t="str">
        <f t="shared" si="6"/>
        <v/>
      </c>
      <c r="S29" s="89"/>
      <c r="T29" s="96" t="str">
        <f t="shared" si="7"/>
        <v/>
      </c>
      <c r="U29" s="89"/>
      <c r="V29" s="96" t="str">
        <f t="shared" si="8"/>
        <v/>
      </c>
      <c r="W29" s="89"/>
      <c r="X29" s="96" t="str">
        <f t="shared" si="9"/>
        <v/>
      </c>
      <c r="Y29" s="89"/>
      <c r="Z29" s="96" t="str">
        <f t="shared" si="10"/>
        <v/>
      </c>
      <c r="AA29" s="97"/>
      <c r="AB29" s="96" t="str">
        <f t="shared" si="11"/>
        <v/>
      </c>
      <c r="AC29" s="98"/>
      <c r="AD29" s="96" t="str">
        <f t="shared" si="12"/>
        <v/>
      </c>
      <c r="AE29" s="99">
        <f t="shared" si="13"/>
        <v>0</v>
      </c>
      <c r="AF29" s="100" t="str">
        <f t="shared" si="14"/>
        <v/>
      </c>
      <c r="AG29" s="101" t="str">
        <f t="shared" si="0"/>
        <v/>
      </c>
    </row>
    <row r="30" spans="1:33" hidden="1" x14ac:dyDescent="0.25">
      <c r="A30" s="89">
        <f t="shared" si="1"/>
        <v>24</v>
      </c>
      <c r="B30" s="90" t="e">
        <v>#N/A</v>
      </c>
      <c r="C30" s="91" t="s">
        <v>49</v>
      </c>
      <c r="D30" s="91" t="s">
        <v>49</v>
      </c>
      <c r="E30" s="90" t="s">
        <v>49</v>
      </c>
      <c r="F30" s="92"/>
      <c r="G30" s="93" t="s">
        <v>49</v>
      </c>
      <c r="H30" s="94" t="s">
        <v>49</v>
      </c>
      <c r="I30" s="95"/>
      <c r="J30" s="96" t="str">
        <f t="shared" si="2"/>
        <v/>
      </c>
      <c r="K30" s="95"/>
      <c r="L30" s="96" t="str">
        <f t="shared" si="3"/>
        <v/>
      </c>
      <c r="M30" s="95"/>
      <c r="N30" s="96" t="str">
        <f t="shared" si="4"/>
        <v/>
      </c>
      <c r="O30" s="95"/>
      <c r="P30" s="96" t="str">
        <f t="shared" si="5"/>
        <v/>
      </c>
      <c r="Q30" s="95"/>
      <c r="R30" s="96" t="str">
        <f t="shared" si="6"/>
        <v/>
      </c>
      <c r="S30" s="89"/>
      <c r="T30" s="96" t="str">
        <f t="shared" si="7"/>
        <v/>
      </c>
      <c r="U30" s="89"/>
      <c r="V30" s="96" t="str">
        <f t="shared" si="8"/>
        <v/>
      </c>
      <c r="W30" s="89"/>
      <c r="X30" s="96" t="str">
        <f t="shared" si="9"/>
        <v/>
      </c>
      <c r="Y30" s="89"/>
      <c r="Z30" s="96" t="str">
        <f t="shared" si="10"/>
        <v/>
      </c>
      <c r="AA30" s="97"/>
      <c r="AB30" s="96" t="str">
        <f t="shared" si="11"/>
        <v/>
      </c>
      <c r="AC30" s="98"/>
      <c r="AD30" s="96" t="str">
        <f t="shared" si="12"/>
        <v/>
      </c>
      <c r="AE30" s="99">
        <f t="shared" si="13"/>
        <v>0</v>
      </c>
      <c r="AF30" s="100" t="str">
        <f t="shared" si="14"/>
        <v/>
      </c>
      <c r="AG30" s="101" t="str">
        <f t="shared" si="0"/>
        <v/>
      </c>
    </row>
    <row r="31" spans="1:33" hidden="1" x14ac:dyDescent="0.25">
      <c r="A31" s="89">
        <f t="shared" si="1"/>
        <v>25</v>
      </c>
      <c r="B31" s="90" t="e">
        <v>#N/A</v>
      </c>
      <c r="C31" s="91" t="s">
        <v>49</v>
      </c>
      <c r="D31" s="91" t="s">
        <v>49</v>
      </c>
      <c r="E31" s="90" t="s">
        <v>49</v>
      </c>
      <c r="F31" s="92"/>
      <c r="G31" s="93" t="s">
        <v>49</v>
      </c>
      <c r="H31" s="94" t="s">
        <v>49</v>
      </c>
      <c r="I31" s="95"/>
      <c r="J31" s="96" t="str">
        <f t="shared" si="2"/>
        <v/>
      </c>
      <c r="K31" s="95"/>
      <c r="L31" s="96" t="str">
        <f t="shared" si="3"/>
        <v/>
      </c>
      <c r="M31" s="95"/>
      <c r="N31" s="96" t="str">
        <f t="shared" si="4"/>
        <v/>
      </c>
      <c r="O31" s="95"/>
      <c r="P31" s="96" t="str">
        <f t="shared" si="5"/>
        <v/>
      </c>
      <c r="Q31" s="95"/>
      <c r="R31" s="96" t="str">
        <f t="shared" si="6"/>
        <v/>
      </c>
      <c r="S31" s="89"/>
      <c r="T31" s="96" t="str">
        <f t="shared" si="7"/>
        <v/>
      </c>
      <c r="U31" s="89"/>
      <c r="V31" s="96" t="str">
        <f t="shared" si="8"/>
        <v/>
      </c>
      <c r="W31" s="89"/>
      <c r="X31" s="96" t="str">
        <f t="shared" si="9"/>
        <v/>
      </c>
      <c r="Y31" s="89"/>
      <c r="Z31" s="96" t="str">
        <f t="shared" si="10"/>
        <v/>
      </c>
      <c r="AA31" s="97"/>
      <c r="AB31" s="96" t="str">
        <f t="shared" si="11"/>
        <v/>
      </c>
      <c r="AC31" s="98"/>
      <c r="AD31" s="96" t="str">
        <f t="shared" si="12"/>
        <v/>
      </c>
      <c r="AE31" s="99">
        <f t="shared" si="13"/>
        <v>0</v>
      </c>
      <c r="AF31" s="100" t="str">
        <f t="shared" si="14"/>
        <v/>
      </c>
      <c r="AG31" s="101" t="str">
        <f t="shared" si="0"/>
        <v/>
      </c>
    </row>
    <row r="32" spans="1:33" hidden="1" x14ac:dyDescent="0.25">
      <c r="A32" s="89">
        <f t="shared" si="1"/>
        <v>26</v>
      </c>
      <c r="B32" s="90" t="e">
        <v>#N/A</v>
      </c>
      <c r="C32" s="91" t="s">
        <v>49</v>
      </c>
      <c r="D32" s="91" t="s">
        <v>49</v>
      </c>
      <c r="E32" s="90" t="s">
        <v>49</v>
      </c>
      <c r="F32" s="92"/>
      <c r="G32" s="93" t="s">
        <v>49</v>
      </c>
      <c r="H32" s="94" t="s">
        <v>49</v>
      </c>
      <c r="I32" s="95"/>
      <c r="J32" s="96" t="str">
        <f t="shared" si="2"/>
        <v/>
      </c>
      <c r="K32" s="95"/>
      <c r="L32" s="96" t="str">
        <f t="shared" si="3"/>
        <v/>
      </c>
      <c r="M32" s="95"/>
      <c r="N32" s="96" t="str">
        <f t="shared" si="4"/>
        <v/>
      </c>
      <c r="O32" s="95"/>
      <c r="P32" s="96" t="str">
        <f t="shared" si="5"/>
        <v/>
      </c>
      <c r="Q32" s="95"/>
      <c r="R32" s="96" t="str">
        <f t="shared" si="6"/>
        <v/>
      </c>
      <c r="S32" s="89"/>
      <c r="T32" s="96" t="str">
        <f t="shared" si="7"/>
        <v/>
      </c>
      <c r="U32" s="89"/>
      <c r="V32" s="96" t="str">
        <f t="shared" si="8"/>
        <v/>
      </c>
      <c r="W32" s="89"/>
      <c r="X32" s="96" t="str">
        <f t="shared" si="9"/>
        <v/>
      </c>
      <c r="Y32" s="89"/>
      <c r="Z32" s="96" t="str">
        <f t="shared" si="10"/>
        <v/>
      </c>
      <c r="AA32" s="97"/>
      <c r="AB32" s="96" t="str">
        <f t="shared" si="11"/>
        <v/>
      </c>
      <c r="AC32" s="98"/>
      <c r="AD32" s="96" t="str">
        <f t="shared" si="12"/>
        <v/>
      </c>
      <c r="AE32" s="99">
        <f t="shared" si="13"/>
        <v>0</v>
      </c>
      <c r="AF32" s="100" t="str">
        <f t="shared" si="14"/>
        <v/>
      </c>
      <c r="AG32" s="101" t="str">
        <f t="shared" si="0"/>
        <v/>
      </c>
    </row>
    <row r="33" spans="1:33" hidden="1" x14ac:dyDescent="0.25">
      <c r="A33" s="89">
        <f t="shared" si="1"/>
        <v>27</v>
      </c>
      <c r="B33" s="90" t="e">
        <v>#N/A</v>
      </c>
      <c r="C33" s="91" t="s">
        <v>49</v>
      </c>
      <c r="D33" s="91" t="s">
        <v>49</v>
      </c>
      <c r="E33" s="90" t="s">
        <v>49</v>
      </c>
      <c r="F33" s="92"/>
      <c r="G33" s="93" t="s">
        <v>49</v>
      </c>
      <c r="H33" s="94" t="s">
        <v>49</v>
      </c>
      <c r="I33" s="95"/>
      <c r="J33" s="96" t="str">
        <f t="shared" si="2"/>
        <v/>
      </c>
      <c r="K33" s="95"/>
      <c r="L33" s="96" t="str">
        <f t="shared" si="3"/>
        <v/>
      </c>
      <c r="M33" s="95"/>
      <c r="N33" s="96" t="str">
        <f t="shared" si="4"/>
        <v/>
      </c>
      <c r="O33" s="95"/>
      <c r="P33" s="96" t="str">
        <f t="shared" si="5"/>
        <v/>
      </c>
      <c r="Q33" s="95"/>
      <c r="R33" s="96" t="str">
        <f t="shared" si="6"/>
        <v/>
      </c>
      <c r="S33" s="89"/>
      <c r="T33" s="96" t="str">
        <f t="shared" si="7"/>
        <v/>
      </c>
      <c r="U33" s="89"/>
      <c r="V33" s="96" t="str">
        <f t="shared" si="8"/>
        <v/>
      </c>
      <c r="W33" s="89"/>
      <c r="X33" s="96" t="str">
        <f t="shared" si="9"/>
        <v/>
      </c>
      <c r="Y33" s="89"/>
      <c r="Z33" s="96" t="str">
        <f t="shared" si="10"/>
        <v/>
      </c>
      <c r="AA33" s="97"/>
      <c r="AB33" s="96" t="str">
        <f t="shared" si="11"/>
        <v/>
      </c>
      <c r="AC33" s="98"/>
      <c r="AD33" s="96" t="str">
        <f t="shared" si="12"/>
        <v/>
      </c>
      <c r="AE33" s="99">
        <f t="shared" si="13"/>
        <v>0</v>
      </c>
      <c r="AF33" s="100" t="str">
        <f t="shared" si="14"/>
        <v/>
      </c>
      <c r="AG33" s="101" t="str">
        <f t="shared" si="0"/>
        <v/>
      </c>
    </row>
    <row r="34" spans="1:33" hidden="1" x14ac:dyDescent="0.25">
      <c r="A34" s="89">
        <f t="shared" si="1"/>
        <v>28</v>
      </c>
      <c r="B34" s="90" t="e">
        <v>#N/A</v>
      </c>
      <c r="C34" s="91" t="s">
        <v>49</v>
      </c>
      <c r="D34" s="91" t="s">
        <v>49</v>
      </c>
      <c r="E34" s="90" t="s">
        <v>49</v>
      </c>
      <c r="F34" s="92"/>
      <c r="G34" s="93" t="s">
        <v>49</v>
      </c>
      <c r="H34" s="94" t="s">
        <v>49</v>
      </c>
      <c r="I34" s="95"/>
      <c r="J34" s="96" t="str">
        <f t="shared" si="2"/>
        <v/>
      </c>
      <c r="K34" s="95"/>
      <c r="L34" s="96" t="str">
        <f t="shared" si="3"/>
        <v/>
      </c>
      <c r="M34" s="95"/>
      <c r="N34" s="96" t="str">
        <f t="shared" si="4"/>
        <v/>
      </c>
      <c r="O34" s="95"/>
      <c r="P34" s="96" t="str">
        <f t="shared" si="5"/>
        <v/>
      </c>
      <c r="Q34" s="95"/>
      <c r="R34" s="96" t="str">
        <f t="shared" si="6"/>
        <v/>
      </c>
      <c r="S34" s="89"/>
      <c r="T34" s="96" t="str">
        <f t="shared" si="7"/>
        <v/>
      </c>
      <c r="U34" s="89"/>
      <c r="V34" s="96" t="str">
        <f t="shared" si="8"/>
        <v/>
      </c>
      <c r="W34" s="89"/>
      <c r="X34" s="96" t="str">
        <f t="shared" si="9"/>
        <v/>
      </c>
      <c r="Y34" s="89"/>
      <c r="Z34" s="96" t="str">
        <f t="shared" si="10"/>
        <v/>
      </c>
      <c r="AA34" s="97"/>
      <c r="AB34" s="96" t="str">
        <f t="shared" si="11"/>
        <v/>
      </c>
      <c r="AC34" s="98"/>
      <c r="AD34" s="96" t="str">
        <f t="shared" si="12"/>
        <v/>
      </c>
      <c r="AE34" s="99">
        <f t="shared" si="13"/>
        <v>0</v>
      </c>
      <c r="AF34" s="100" t="str">
        <f t="shared" si="14"/>
        <v/>
      </c>
      <c r="AG34" s="101" t="str">
        <f t="shared" si="0"/>
        <v/>
      </c>
    </row>
    <row r="35" spans="1:33" hidden="1" x14ac:dyDescent="0.25">
      <c r="A35" s="89">
        <f t="shared" si="1"/>
        <v>29</v>
      </c>
      <c r="B35" s="90" t="e">
        <v>#N/A</v>
      </c>
      <c r="C35" s="91" t="s">
        <v>49</v>
      </c>
      <c r="D35" s="91" t="s">
        <v>49</v>
      </c>
      <c r="E35" s="90" t="s">
        <v>49</v>
      </c>
      <c r="F35" s="92"/>
      <c r="G35" s="93" t="s">
        <v>49</v>
      </c>
      <c r="H35" s="94" t="s">
        <v>49</v>
      </c>
      <c r="I35" s="95"/>
      <c r="J35" s="96" t="str">
        <f t="shared" si="2"/>
        <v/>
      </c>
      <c r="K35" s="95"/>
      <c r="L35" s="96" t="str">
        <f t="shared" si="3"/>
        <v/>
      </c>
      <c r="M35" s="95"/>
      <c r="N35" s="96" t="str">
        <f t="shared" si="4"/>
        <v/>
      </c>
      <c r="O35" s="95"/>
      <c r="P35" s="96" t="str">
        <f t="shared" si="5"/>
        <v/>
      </c>
      <c r="Q35" s="95"/>
      <c r="R35" s="96" t="str">
        <f t="shared" si="6"/>
        <v/>
      </c>
      <c r="S35" s="89"/>
      <c r="T35" s="96" t="str">
        <f t="shared" si="7"/>
        <v/>
      </c>
      <c r="U35" s="89"/>
      <c r="V35" s="96" t="str">
        <f t="shared" si="8"/>
        <v/>
      </c>
      <c r="W35" s="89"/>
      <c r="X35" s="96" t="str">
        <f t="shared" si="9"/>
        <v/>
      </c>
      <c r="Y35" s="89"/>
      <c r="Z35" s="96" t="str">
        <f t="shared" si="10"/>
        <v/>
      </c>
      <c r="AA35" s="97"/>
      <c r="AB35" s="96" t="str">
        <f t="shared" si="11"/>
        <v/>
      </c>
      <c r="AC35" s="98"/>
      <c r="AD35" s="96" t="str">
        <f t="shared" si="12"/>
        <v/>
      </c>
      <c r="AE35" s="99">
        <f t="shared" si="13"/>
        <v>0</v>
      </c>
      <c r="AF35" s="100" t="str">
        <f t="shared" si="14"/>
        <v/>
      </c>
      <c r="AG35" s="101" t="str">
        <f t="shared" si="0"/>
        <v/>
      </c>
    </row>
    <row r="36" spans="1:33" hidden="1" x14ac:dyDescent="0.25">
      <c r="A36" s="89">
        <f t="shared" si="1"/>
        <v>30</v>
      </c>
      <c r="B36" s="90" t="e">
        <v>#N/A</v>
      </c>
      <c r="C36" s="91" t="s">
        <v>49</v>
      </c>
      <c r="D36" s="91" t="s">
        <v>49</v>
      </c>
      <c r="E36" s="90" t="s">
        <v>49</v>
      </c>
      <c r="F36" s="92"/>
      <c r="G36" s="93" t="s">
        <v>49</v>
      </c>
      <c r="H36" s="94" t="s">
        <v>49</v>
      </c>
      <c r="I36" s="95"/>
      <c r="J36" s="96" t="str">
        <f t="shared" si="2"/>
        <v/>
      </c>
      <c r="K36" s="95"/>
      <c r="L36" s="96" t="str">
        <f t="shared" si="3"/>
        <v/>
      </c>
      <c r="M36" s="95"/>
      <c r="N36" s="96" t="str">
        <f t="shared" si="4"/>
        <v/>
      </c>
      <c r="O36" s="95"/>
      <c r="P36" s="96" t="str">
        <f t="shared" si="5"/>
        <v/>
      </c>
      <c r="Q36" s="95"/>
      <c r="R36" s="96" t="str">
        <f t="shared" si="6"/>
        <v/>
      </c>
      <c r="S36" s="89"/>
      <c r="T36" s="96" t="str">
        <f t="shared" si="7"/>
        <v/>
      </c>
      <c r="U36" s="89"/>
      <c r="V36" s="96" t="str">
        <f t="shared" si="8"/>
        <v/>
      </c>
      <c r="W36" s="89"/>
      <c r="X36" s="96" t="str">
        <f t="shared" si="9"/>
        <v/>
      </c>
      <c r="Y36" s="89"/>
      <c r="Z36" s="96" t="str">
        <f t="shared" si="10"/>
        <v/>
      </c>
      <c r="AA36" s="97"/>
      <c r="AB36" s="96" t="str">
        <f t="shared" si="11"/>
        <v/>
      </c>
      <c r="AC36" s="98"/>
      <c r="AD36" s="96" t="str">
        <f t="shared" si="12"/>
        <v/>
      </c>
      <c r="AE36" s="99">
        <f t="shared" si="13"/>
        <v>0</v>
      </c>
      <c r="AF36" s="100" t="str">
        <f t="shared" si="14"/>
        <v/>
      </c>
      <c r="AG36" s="101" t="str">
        <f t="shared" si="0"/>
        <v/>
      </c>
    </row>
    <row r="37" spans="1:33" ht="19.5" thickBot="1" x14ac:dyDescent="0.35">
      <c r="A37" s="49"/>
      <c r="B37" s="50"/>
      <c r="C37" s="51" t="s">
        <v>29</v>
      </c>
      <c r="D37" s="102" t="s">
        <v>50</v>
      </c>
      <c r="E37" s="53" t="s">
        <v>31</v>
      </c>
      <c r="F37" s="54"/>
      <c r="G37" s="103"/>
      <c r="H37" s="104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6"/>
      <c r="AF37" s="107"/>
      <c r="AG37" s="108"/>
    </row>
    <row r="38" spans="1:33" ht="17.25" thickTop="1" thickBot="1" x14ac:dyDescent="0.3">
      <c r="A38" s="109"/>
      <c r="B38" s="110"/>
      <c r="C38" s="64"/>
      <c r="D38" s="111" t="s">
        <v>32</v>
      </c>
      <c r="E38" s="112">
        <v>2008</v>
      </c>
      <c r="F38" s="113"/>
      <c r="G38" s="7" t="s">
        <v>33</v>
      </c>
      <c r="H38" s="114"/>
      <c r="I38" s="70" t="s">
        <v>4</v>
      </c>
      <c r="J38" s="71"/>
      <c r="K38" s="70" t="s">
        <v>5</v>
      </c>
      <c r="L38" s="71"/>
      <c r="M38" s="70" t="s">
        <v>6</v>
      </c>
      <c r="N38" s="71"/>
      <c r="O38" s="70" t="s">
        <v>7</v>
      </c>
      <c r="P38" s="71"/>
      <c r="Q38" s="70" t="s">
        <v>8</v>
      </c>
      <c r="R38" s="71"/>
      <c r="S38" s="70" t="s">
        <v>9</v>
      </c>
      <c r="T38" s="71"/>
      <c r="U38" s="70" t="s">
        <v>10</v>
      </c>
      <c r="V38" s="71"/>
      <c r="W38" s="70" t="s">
        <v>11</v>
      </c>
      <c r="X38" s="71"/>
      <c r="Y38" s="70" t="s">
        <v>12</v>
      </c>
      <c r="Z38" s="71"/>
      <c r="AA38" s="70" t="s">
        <v>13</v>
      </c>
      <c r="AB38" s="71"/>
      <c r="AC38" s="70" t="s">
        <v>14</v>
      </c>
      <c r="AD38" s="71"/>
      <c r="AE38" s="115"/>
      <c r="AF38" s="116"/>
      <c r="AG38" s="117"/>
    </row>
    <row r="39" spans="1:33" ht="15.75" thickTop="1" x14ac:dyDescent="0.25">
      <c r="A39" s="75">
        <v>1</v>
      </c>
      <c r="B39" s="76">
        <v>1</v>
      </c>
      <c r="C39" s="77" t="s">
        <v>51</v>
      </c>
      <c r="D39" s="77" t="s">
        <v>52</v>
      </c>
      <c r="E39" s="76">
        <v>2008</v>
      </c>
      <c r="F39" s="78"/>
      <c r="G39" s="79" t="s">
        <v>36</v>
      </c>
      <c r="H39" s="80" t="s">
        <v>37</v>
      </c>
      <c r="I39" s="118">
        <v>100</v>
      </c>
      <c r="J39" s="119">
        <f t="shared" ref="J39:J68" si="15">IF($C39="","",IF(I39&gt;0,I39*$J$3,0))</f>
        <v>470</v>
      </c>
      <c r="K39" s="118">
        <v>100</v>
      </c>
      <c r="L39" s="119">
        <f t="shared" ref="L39:L68" si="16">IF($C39="","",IF(K39&gt;0,K39*$L$3,0))</f>
        <v>520</v>
      </c>
      <c r="M39" s="118">
        <v>100</v>
      </c>
      <c r="N39" s="119">
        <f t="shared" ref="N39:N68" si="17">IF($C39="","",IF(M39&gt;0,M39*$N$3,0))</f>
        <v>580</v>
      </c>
      <c r="O39" s="118">
        <v>98</v>
      </c>
      <c r="P39" s="119">
        <f t="shared" ref="P39:P68" si="18">IF($C39="","",IF(O39&gt;0,O39*$P$3,0))</f>
        <v>578.20000000000005</v>
      </c>
      <c r="Q39" s="118"/>
      <c r="R39" s="119">
        <f t="shared" ref="R39:R68" si="19">IF($C39="","",IF(Q39&gt;0,Q39*$R$3,0))</f>
        <v>0</v>
      </c>
      <c r="S39" s="75"/>
      <c r="T39" s="119">
        <f t="shared" ref="T39:T68" si="20">IF($C39="","",IF(S39&gt;0,S39*$T$3,0))</f>
        <v>0</v>
      </c>
      <c r="U39" s="118"/>
      <c r="V39" s="119">
        <f t="shared" ref="V39:V68" si="21">IF($C39="","",IF(U39&gt;0,U39*$V$3,0))</f>
        <v>0</v>
      </c>
      <c r="W39" s="118"/>
      <c r="X39" s="119">
        <f t="shared" ref="X39:X68" si="22">IF($C39="","",IF(W39&gt;0,W39*$X$3,0))</f>
        <v>0</v>
      </c>
      <c r="Y39" s="118"/>
      <c r="Z39" s="119">
        <f t="shared" ref="Z39:Z68" si="23">IF($C39="","",IF(Y39&gt;0,Y39*$Z$3,0))</f>
        <v>0</v>
      </c>
      <c r="AA39" s="118"/>
      <c r="AB39" s="119">
        <f t="shared" ref="AB39:AB68" si="24">IF($C39="","",IF(AA39&gt;0,AA39*$AB$3,0))</f>
        <v>0</v>
      </c>
      <c r="AC39" s="118"/>
      <c r="AD39" s="119">
        <f t="shared" ref="AD39:AD68" si="25">IF($C39="","",IF(AC39&gt;0,AC39*$AD$3,0))</f>
        <v>0</v>
      </c>
      <c r="AE39" s="120">
        <f t="shared" ref="AE39:AE68" si="26">IF(H39="mimo soutěž",0.01,IF(C39="",0,IF(ISNUMBER(IF(COUNTIF($I$39:$I$68,"&gt;=0")=COUNTIF($C$39:$C$68,"&gt;"""),J39,0)+IF(COUNTIF($K$39:$K$68,"&gt;=0")=COUNTIF($C$39:$C$68,"&gt;"""),L39,0)+IF(COUNTIF($M$39:$M$68,"&gt;=0")=COUNTIF($C$39:$C$68,"&gt;"""),N39,0)+IF(COUNTIF($O$39:$O$68,"&gt;=0")=COUNTIF($C$39:$C$68,"&gt;"""),P39,0)+IF(COUNTIF($Q$39:$Q$68,"&gt;=0")=COUNTIF($C$39:$C$68,"&gt;"""),R39,0)+IF(COUNTIF($S$39:$S$68,"&gt;=0")=COUNTIF($C$39:$C$68,"&gt;"""),T39,0)+IF(COUNTIF($U$39:$U$68,"&gt;=0")=COUNTIF($C$39:$C$68,"&gt;"""),V39,0)+IF(COUNTIF($W$39:$W$68,"&gt;=0")=COUNTIF($C$39:$C$68,"&gt;"""),X39,0)+IF(COUNTIF($Y$39:$Y$68,"&gt;=0")=COUNTIF($C$39:$C$68,"&gt;"""),Z39,0)+IF(COUNTIF($AA$39:$AA$68,"&gt;=0")=COUNTIF($C$39:$C$68,"&gt;"""),AB39,0)+IF(COUNTIF($AC$39:$AC$68,"&gt;=0")=COUNTIF($C$39:$C$68,"&gt;"""),AD39,0)),IF(COUNTIF($I$39:$I$68,"&gt;=0")=COUNTIF($C$39:$C$68,"&gt;"""),J39,0)+IF(COUNTIF($K$39:$K$68,"&gt;=0")=COUNTIF($C$39:$C$68,"&gt;"""),L39,0)+IF(COUNTIF($M$39:$M$68,"&gt;=0")=COUNTIF($C$39:$C$68,"&gt;"""),N39,0)+IF(COUNTIF($O$39:$O$68,"&gt;=0")=COUNTIF($C$39:$C$68,"&gt;"""),P39,0)+IF(COUNTIF($Q$39:$Q$68,"&gt;=0")=COUNTIF($C$39:$C$68,"&gt;"""),R39,0)+IF(COUNTIF($S$39:$S$68,"&gt;=0")=COUNTIF($C$39:$C$68,"&gt;"""),T39,0)+IF(COUNTIF($U$39:$U$68,"&gt;=0")=COUNTIF($C$39:$C$68,"&gt;"""),V39,0)+IF(COUNTIF($W$39:$W$68,"&gt;=0")=COUNTIF($C$39:$C$68,"&gt;"""),X39,0)+IF(COUNTIF($Y$39:$Y$68,"&gt;=0")=COUNTIF($C$39:$C$68,"&gt;"""),Z39,0)+IF(COUNTIF($AA$39:$AA$68,"&gt;=0")=COUNTIF($C$39:$C$68,"&gt;"""),AB39,0)+IF(COUNTIF($AC$39:$AC$68,"&gt;=0")=COUNTIF($C$39:$C$68,"&gt;"""),AD39,0),"")))</f>
        <v>2148.1999999999998</v>
      </c>
      <c r="AF39" s="121">
        <f t="shared" ref="AF39:AF68" si="27">IF(SUMIF(AD39,"&gt;0")+SUMIF(AB39,"&gt;0")+SUMIF(Z39,"&gt;0")+SUMIF(X39,"&gt;0")+SUMIF(V39,"&gt;0")+SUMIF(T39,"&gt;0")+SUMIF(R39,"&gt;0")+SUMIF(P39,"&gt;0")+SUMIF(N39,"&gt;0")+SUMIF(L39,"&gt;0")+SUMIF(J39,"&gt;0")&gt;0,SUMIF(AD39,"&gt;0")+SUMIF(AB39,"&gt;0")+SUMIF(Z39,"&gt;0")+SUMIF(X39,"&gt;0")+SUMIF(V39,"&gt;0")+SUMIF(T39,"&gt;0")+SUMIF(R39,"&gt;0")+SUMIF(P39,"&gt;0")+SUMIF(N39,"&gt;0")+SUMIF(L39,"&gt;0")+SUMIF(J39,"&gt;0"),"")</f>
        <v>2148.1999999999998</v>
      </c>
      <c r="AG39" s="88">
        <f t="shared" ref="AG39:AG68" si="28">IF(AF39="","",IF(H39="mimo soutěž","X",IF(AND(AF39&gt;0,AF39&lt;&gt;AF38,AF39&lt;&gt;AF40),A39,IF(AND(AF39&gt;0,AF39=AF38,AF39&lt;&gt;AF37,AF39&lt;&gt;AF40),A38&amp;$AH$5&amp;A39,IF(AND(AF39&gt;0,AF39&lt;&gt;AF38,AF39=AF40,AF39&lt;&gt;AF41),A39&amp;$AH$5&amp;A40,IF(AND(AF39&gt;0,AF39=AF37,AF39&lt;&gt;AF36,AF39&lt;&gt;AF40),A37&amp;$AH$5&amp;A39,IF(AND(AF39&gt;0,AF39=AF38,AF39&lt;&gt;AF37,AF39=AF40,AF39&lt;&gt;AF41),A38&amp;$AH$5&amp;A40,IF(AND(AF39&gt;0,AF39&lt;&gt;AF38,AF39=AF41,AF39&lt;&gt;AF42),A39&amp;$AH$5&amp;A41,IF(AND(AF39&gt;0,AF39=AF36,AF39&lt;&gt;AF35,AF39&lt;&gt;AF40),A36&amp;$AH$5&amp;A39,IF(AND(AF39&gt;0,AF39=AF37,AF39&lt;&gt;AF36,AF39=AF40,AF39&lt;&gt;AF41),A37&amp;$AH$5&amp;A40,IF(AND(AF39&gt;0,AF39=AF38,AF39&lt;&gt;AF37,AF39=AF41,AF39&lt;&gt;AF42),A38&amp;$AH$5&amp;A41,IF(AND(AF39&gt;0,AF39&lt;&gt;AF38,AF39=AF42,AF39&lt;&gt;AF43),A39&amp;$AH$5&amp;A42,IF(AND(AF39&gt;0,AF39=AF35,AF39&lt;&gt;AF34,AF39&lt;&gt;AF40),A35&amp;$AH$5&amp;A39,IF(AND(AF39&gt;0,AF39=AF36,AF39&lt;&gt;AF35,AF39=AF40,AF39&lt;&gt;AF41),A36&amp;$AH$5&amp;A40,IF(AND(AF39&gt;0,AF39=AF37,AF39&lt;&gt;AF36,AF39=AF41,AF39&lt;&gt;AF42),A37&amp;$AH$5&amp;A41,IF(AND(AF39&gt;0,AF39=AF38,AF39&lt;&gt;AF37,AF39=AF42,AF39&lt;&gt;AF43),A38&amp;$AH$5&amp;A42,IF(AND(AF39&gt;0,AF39&lt;&gt;AF38,AF39=AF43,AF39&lt;&gt;AF44),A39&amp;$AH$5&amp;A43,"")))))))))))))))))</f>
        <v>1</v>
      </c>
    </row>
    <row r="40" spans="1:33" x14ac:dyDescent="0.25">
      <c r="A40" s="89">
        <f>A39+1</f>
        <v>2</v>
      </c>
      <c r="B40" s="90">
        <v>8</v>
      </c>
      <c r="C40" s="91" t="s">
        <v>53</v>
      </c>
      <c r="D40" s="91" t="s">
        <v>54</v>
      </c>
      <c r="E40" s="90">
        <v>2010</v>
      </c>
      <c r="F40" s="92"/>
      <c r="G40" s="93" t="s">
        <v>36</v>
      </c>
      <c r="H40" s="94" t="s">
        <v>37</v>
      </c>
      <c r="I40" s="95">
        <v>100</v>
      </c>
      <c r="J40" s="96">
        <f t="shared" si="15"/>
        <v>470</v>
      </c>
      <c r="K40" s="95">
        <v>100</v>
      </c>
      <c r="L40" s="96">
        <f t="shared" si="16"/>
        <v>520</v>
      </c>
      <c r="M40" s="95">
        <v>100</v>
      </c>
      <c r="N40" s="96">
        <f t="shared" si="17"/>
        <v>580</v>
      </c>
      <c r="O40" s="95">
        <v>97</v>
      </c>
      <c r="P40" s="96">
        <f t="shared" si="18"/>
        <v>572.30000000000007</v>
      </c>
      <c r="Q40" s="95"/>
      <c r="R40" s="96">
        <f t="shared" si="19"/>
        <v>0</v>
      </c>
      <c r="S40" s="89"/>
      <c r="T40" s="96">
        <f t="shared" si="20"/>
        <v>0</v>
      </c>
      <c r="U40" s="95"/>
      <c r="V40" s="96">
        <f t="shared" si="21"/>
        <v>0</v>
      </c>
      <c r="W40" s="95"/>
      <c r="X40" s="96">
        <f t="shared" si="22"/>
        <v>0</v>
      </c>
      <c r="Y40" s="95"/>
      <c r="Z40" s="96">
        <f t="shared" si="23"/>
        <v>0</v>
      </c>
      <c r="AA40" s="95"/>
      <c r="AB40" s="96">
        <f t="shared" si="24"/>
        <v>0</v>
      </c>
      <c r="AC40" s="95"/>
      <c r="AD40" s="96">
        <f t="shared" si="25"/>
        <v>0</v>
      </c>
      <c r="AE40" s="99">
        <f t="shared" si="26"/>
        <v>2142.3000000000002</v>
      </c>
      <c r="AF40" s="100">
        <f t="shared" si="27"/>
        <v>2142.3000000000002</v>
      </c>
      <c r="AG40" s="101">
        <f t="shared" si="28"/>
        <v>2</v>
      </c>
    </row>
    <row r="41" spans="1:33" x14ac:dyDescent="0.25">
      <c r="A41" s="89">
        <f t="shared" ref="A41:A68" si="29">A40+1</f>
        <v>3</v>
      </c>
      <c r="B41" s="90">
        <v>4</v>
      </c>
      <c r="C41" s="91" t="s">
        <v>55</v>
      </c>
      <c r="D41" s="91" t="s">
        <v>56</v>
      </c>
      <c r="E41" s="90">
        <v>2008</v>
      </c>
      <c r="F41" s="92"/>
      <c r="G41" s="93" t="s">
        <v>36</v>
      </c>
      <c r="H41" s="94" t="s">
        <v>37</v>
      </c>
      <c r="I41" s="95">
        <v>100</v>
      </c>
      <c r="J41" s="96">
        <f t="shared" si="15"/>
        <v>470</v>
      </c>
      <c r="K41" s="95">
        <v>100</v>
      </c>
      <c r="L41" s="96">
        <f t="shared" si="16"/>
        <v>520</v>
      </c>
      <c r="M41" s="95">
        <v>96</v>
      </c>
      <c r="N41" s="96">
        <f t="shared" si="17"/>
        <v>556.79999999999995</v>
      </c>
      <c r="O41" s="95">
        <v>100</v>
      </c>
      <c r="P41" s="96">
        <f t="shared" si="18"/>
        <v>590</v>
      </c>
      <c r="Q41" s="95"/>
      <c r="R41" s="96">
        <f t="shared" si="19"/>
        <v>0</v>
      </c>
      <c r="S41" s="89"/>
      <c r="T41" s="96">
        <f t="shared" si="20"/>
        <v>0</v>
      </c>
      <c r="U41" s="95"/>
      <c r="V41" s="96">
        <f t="shared" si="21"/>
        <v>0</v>
      </c>
      <c r="W41" s="95"/>
      <c r="X41" s="96">
        <f t="shared" si="22"/>
        <v>0</v>
      </c>
      <c r="Y41" s="95"/>
      <c r="Z41" s="96">
        <f t="shared" si="23"/>
        <v>0</v>
      </c>
      <c r="AA41" s="95"/>
      <c r="AB41" s="96">
        <f t="shared" si="24"/>
        <v>0</v>
      </c>
      <c r="AC41" s="95"/>
      <c r="AD41" s="96">
        <f t="shared" si="25"/>
        <v>0</v>
      </c>
      <c r="AE41" s="99">
        <f t="shared" si="26"/>
        <v>2136.8000000000002</v>
      </c>
      <c r="AF41" s="100">
        <f t="shared" si="27"/>
        <v>2136.8000000000002</v>
      </c>
      <c r="AG41" s="101">
        <f t="shared" si="28"/>
        <v>3</v>
      </c>
    </row>
    <row r="42" spans="1:33" x14ac:dyDescent="0.25">
      <c r="A42" s="89">
        <f t="shared" si="29"/>
        <v>4</v>
      </c>
      <c r="B42" s="90">
        <v>10</v>
      </c>
      <c r="C42" s="91" t="s">
        <v>57</v>
      </c>
      <c r="D42" s="91" t="s">
        <v>58</v>
      </c>
      <c r="E42" s="90">
        <v>2008</v>
      </c>
      <c r="F42" s="92"/>
      <c r="G42" s="93" t="s">
        <v>59</v>
      </c>
      <c r="H42" s="94" t="s">
        <v>37</v>
      </c>
      <c r="I42" s="95">
        <v>100</v>
      </c>
      <c r="J42" s="96">
        <f t="shared" si="15"/>
        <v>470</v>
      </c>
      <c r="K42" s="95">
        <v>96</v>
      </c>
      <c r="L42" s="96">
        <f t="shared" si="16"/>
        <v>499.20000000000005</v>
      </c>
      <c r="M42" s="95">
        <v>100</v>
      </c>
      <c r="N42" s="96">
        <f t="shared" si="17"/>
        <v>580</v>
      </c>
      <c r="O42" s="95">
        <v>97</v>
      </c>
      <c r="P42" s="96">
        <f t="shared" si="18"/>
        <v>572.30000000000007</v>
      </c>
      <c r="Q42" s="95"/>
      <c r="R42" s="96">
        <f t="shared" si="19"/>
        <v>0</v>
      </c>
      <c r="S42" s="89"/>
      <c r="T42" s="96">
        <f t="shared" si="20"/>
        <v>0</v>
      </c>
      <c r="U42" s="95"/>
      <c r="V42" s="96">
        <f t="shared" si="21"/>
        <v>0</v>
      </c>
      <c r="W42" s="95"/>
      <c r="X42" s="96">
        <f t="shared" si="22"/>
        <v>0</v>
      </c>
      <c r="Y42" s="95"/>
      <c r="Z42" s="96">
        <f t="shared" si="23"/>
        <v>0</v>
      </c>
      <c r="AA42" s="95"/>
      <c r="AB42" s="96">
        <f t="shared" si="24"/>
        <v>0</v>
      </c>
      <c r="AC42" s="95"/>
      <c r="AD42" s="96">
        <f t="shared" si="25"/>
        <v>0</v>
      </c>
      <c r="AE42" s="99">
        <f t="shared" si="26"/>
        <v>2121.5</v>
      </c>
      <c r="AF42" s="100">
        <f t="shared" si="27"/>
        <v>2121.5</v>
      </c>
      <c r="AG42" s="101">
        <f t="shared" si="28"/>
        <v>4</v>
      </c>
    </row>
    <row r="43" spans="1:33" x14ac:dyDescent="0.25">
      <c r="A43" s="89">
        <f t="shared" si="29"/>
        <v>5</v>
      </c>
      <c r="B43" s="90">
        <v>12</v>
      </c>
      <c r="C43" s="91" t="s">
        <v>60</v>
      </c>
      <c r="D43" s="91" t="s">
        <v>61</v>
      </c>
      <c r="E43" s="90">
        <v>2009</v>
      </c>
      <c r="F43" s="92"/>
      <c r="G43" s="93" t="s">
        <v>62</v>
      </c>
      <c r="H43" s="94" t="s">
        <v>63</v>
      </c>
      <c r="I43" s="95">
        <v>100</v>
      </c>
      <c r="J43" s="96">
        <f t="shared" si="15"/>
        <v>470</v>
      </c>
      <c r="K43" s="95">
        <v>93</v>
      </c>
      <c r="L43" s="96">
        <f t="shared" si="16"/>
        <v>483.6</v>
      </c>
      <c r="M43" s="95">
        <v>92</v>
      </c>
      <c r="N43" s="96">
        <f t="shared" si="17"/>
        <v>533.6</v>
      </c>
      <c r="O43" s="95">
        <v>92</v>
      </c>
      <c r="P43" s="96">
        <f t="shared" si="18"/>
        <v>542.80000000000007</v>
      </c>
      <c r="Q43" s="95"/>
      <c r="R43" s="96">
        <f t="shared" si="19"/>
        <v>0</v>
      </c>
      <c r="S43" s="89"/>
      <c r="T43" s="96">
        <f t="shared" si="20"/>
        <v>0</v>
      </c>
      <c r="U43" s="95"/>
      <c r="V43" s="96">
        <f t="shared" si="21"/>
        <v>0</v>
      </c>
      <c r="W43" s="95"/>
      <c r="X43" s="96">
        <f t="shared" si="22"/>
        <v>0</v>
      </c>
      <c r="Y43" s="95"/>
      <c r="Z43" s="96">
        <f t="shared" si="23"/>
        <v>0</v>
      </c>
      <c r="AA43" s="95"/>
      <c r="AB43" s="96">
        <f t="shared" si="24"/>
        <v>0</v>
      </c>
      <c r="AC43" s="95"/>
      <c r="AD43" s="96">
        <f t="shared" si="25"/>
        <v>0</v>
      </c>
      <c r="AE43" s="99">
        <f t="shared" si="26"/>
        <v>2030</v>
      </c>
      <c r="AF43" s="100">
        <f t="shared" si="27"/>
        <v>2030</v>
      </c>
      <c r="AG43" s="101">
        <f t="shared" si="28"/>
        <v>5</v>
      </c>
    </row>
    <row r="44" spans="1:33" x14ac:dyDescent="0.25">
      <c r="A44" s="89">
        <f t="shared" si="29"/>
        <v>6</v>
      </c>
      <c r="B44" s="90">
        <v>17</v>
      </c>
      <c r="C44" s="91" t="s">
        <v>64</v>
      </c>
      <c r="D44" s="91" t="s">
        <v>65</v>
      </c>
      <c r="E44" s="90">
        <v>2009</v>
      </c>
      <c r="F44" s="92"/>
      <c r="G44" s="93" t="s">
        <v>66</v>
      </c>
      <c r="H44" s="94" t="s">
        <v>37</v>
      </c>
      <c r="I44" s="95">
        <v>100</v>
      </c>
      <c r="J44" s="96">
        <f t="shared" si="15"/>
        <v>470</v>
      </c>
      <c r="K44" s="95">
        <v>100</v>
      </c>
      <c r="L44" s="96">
        <f t="shared" si="16"/>
        <v>520</v>
      </c>
      <c r="M44" s="95">
        <v>96</v>
      </c>
      <c r="N44" s="96">
        <f t="shared" si="17"/>
        <v>556.79999999999995</v>
      </c>
      <c r="O44" s="95">
        <v>78</v>
      </c>
      <c r="P44" s="96">
        <f t="shared" si="18"/>
        <v>460.20000000000005</v>
      </c>
      <c r="Q44" s="95"/>
      <c r="R44" s="96">
        <f t="shared" si="19"/>
        <v>0</v>
      </c>
      <c r="S44" s="89"/>
      <c r="T44" s="96">
        <f t="shared" si="20"/>
        <v>0</v>
      </c>
      <c r="U44" s="95"/>
      <c r="V44" s="96">
        <f t="shared" si="21"/>
        <v>0</v>
      </c>
      <c r="W44" s="95"/>
      <c r="X44" s="96">
        <f t="shared" si="22"/>
        <v>0</v>
      </c>
      <c r="Y44" s="95"/>
      <c r="Z44" s="96">
        <f t="shared" si="23"/>
        <v>0</v>
      </c>
      <c r="AA44" s="95"/>
      <c r="AB44" s="96">
        <f t="shared" si="24"/>
        <v>0</v>
      </c>
      <c r="AC44" s="95"/>
      <c r="AD44" s="96">
        <f t="shared" si="25"/>
        <v>0</v>
      </c>
      <c r="AE44" s="99">
        <f t="shared" si="26"/>
        <v>2007</v>
      </c>
      <c r="AF44" s="100">
        <f t="shared" si="27"/>
        <v>2007</v>
      </c>
      <c r="AG44" s="101">
        <f t="shared" si="28"/>
        <v>6</v>
      </c>
    </row>
    <row r="45" spans="1:33" x14ac:dyDescent="0.25">
      <c r="A45" s="89">
        <f t="shared" si="29"/>
        <v>7</v>
      </c>
      <c r="B45" s="90">
        <v>9</v>
      </c>
      <c r="C45" s="91" t="s">
        <v>51</v>
      </c>
      <c r="D45" s="91" t="s">
        <v>67</v>
      </c>
      <c r="E45" s="90">
        <v>2009</v>
      </c>
      <c r="F45" s="92"/>
      <c r="G45" s="93" t="s">
        <v>36</v>
      </c>
      <c r="H45" s="94" t="s">
        <v>37</v>
      </c>
      <c r="I45" s="95">
        <v>100</v>
      </c>
      <c r="J45" s="96">
        <f t="shared" si="15"/>
        <v>470</v>
      </c>
      <c r="K45" s="95">
        <v>70</v>
      </c>
      <c r="L45" s="96">
        <f t="shared" si="16"/>
        <v>364</v>
      </c>
      <c r="M45" s="95">
        <v>100</v>
      </c>
      <c r="N45" s="96">
        <f t="shared" si="17"/>
        <v>580</v>
      </c>
      <c r="O45" s="95">
        <v>96</v>
      </c>
      <c r="P45" s="96">
        <f t="shared" si="18"/>
        <v>566.40000000000009</v>
      </c>
      <c r="Q45" s="95"/>
      <c r="R45" s="96">
        <f t="shared" si="19"/>
        <v>0</v>
      </c>
      <c r="S45" s="89"/>
      <c r="T45" s="96">
        <f t="shared" si="20"/>
        <v>0</v>
      </c>
      <c r="U45" s="95"/>
      <c r="V45" s="96">
        <f t="shared" si="21"/>
        <v>0</v>
      </c>
      <c r="W45" s="95"/>
      <c r="X45" s="96">
        <f t="shared" si="22"/>
        <v>0</v>
      </c>
      <c r="Y45" s="95"/>
      <c r="Z45" s="96">
        <f t="shared" si="23"/>
        <v>0</v>
      </c>
      <c r="AA45" s="95"/>
      <c r="AB45" s="96">
        <f t="shared" si="24"/>
        <v>0</v>
      </c>
      <c r="AC45" s="95"/>
      <c r="AD45" s="96">
        <f t="shared" si="25"/>
        <v>0</v>
      </c>
      <c r="AE45" s="99">
        <f t="shared" si="26"/>
        <v>1980.4</v>
      </c>
      <c r="AF45" s="100">
        <f t="shared" si="27"/>
        <v>1980.4</v>
      </c>
      <c r="AG45" s="101">
        <f t="shared" si="28"/>
        <v>7</v>
      </c>
    </row>
    <row r="46" spans="1:33" x14ac:dyDescent="0.25">
      <c r="A46" s="89">
        <f t="shared" si="29"/>
        <v>8</v>
      </c>
      <c r="B46" s="90">
        <v>18</v>
      </c>
      <c r="C46" s="91" t="s">
        <v>68</v>
      </c>
      <c r="D46" s="91" t="s">
        <v>69</v>
      </c>
      <c r="E46" s="90">
        <v>2010</v>
      </c>
      <c r="F46" s="92"/>
      <c r="G46" s="93" t="s">
        <v>36</v>
      </c>
      <c r="H46" s="94" t="s">
        <v>37</v>
      </c>
      <c r="I46" s="95">
        <v>94</v>
      </c>
      <c r="J46" s="96">
        <f t="shared" si="15"/>
        <v>441.8</v>
      </c>
      <c r="K46" s="95">
        <v>92</v>
      </c>
      <c r="L46" s="96">
        <f t="shared" si="16"/>
        <v>478.40000000000003</v>
      </c>
      <c r="M46" s="95">
        <v>68</v>
      </c>
      <c r="N46" s="96">
        <f t="shared" si="17"/>
        <v>394.4</v>
      </c>
      <c r="O46" s="95">
        <v>72</v>
      </c>
      <c r="P46" s="96">
        <f t="shared" si="18"/>
        <v>424.8</v>
      </c>
      <c r="Q46" s="95"/>
      <c r="R46" s="96">
        <f t="shared" si="19"/>
        <v>0</v>
      </c>
      <c r="S46" s="89"/>
      <c r="T46" s="96">
        <f t="shared" si="20"/>
        <v>0</v>
      </c>
      <c r="U46" s="95"/>
      <c r="V46" s="96">
        <f t="shared" si="21"/>
        <v>0</v>
      </c>
      <c r="W46" s="95"/>
      <c r="X46" s="96">
        <f t="shared" si="22"/>
        <v>0</v>
      </c>
      <c r="Y46" s="95"/>
      <c r="Z46" s="96">
        <f t="shared" si="23"/>
        <v>0</v>
      </c>
      <c r="AA46" s="95"/>
      <c r="AB46" s="96">
        <f t="shared" si="24"/>
        <v>0</v>
      </c>
      <c r="AC46" s="95"/>
      <c r="AD46" s="96">
        <f t="shared" si="25"/>
        <v>0</v>
      </c>
      <c r="AE46" s="99">
        <f t="shared" si="26"/>
        <v>1739.3999999999999</v>
      </c>
      <c r="AF46" s="100">
        <f t="shared" si="27"/>
        <v>1739.4</v>
      </c>
      <c r="AG46" s="101">
        <f t="shared" si="28"/>
        <v>8</v>
      </c>
    </row>
    <row r="47" spans="1:33" hidden="1" x14ac:dyDescent="0.25">
      <c r="A47" s="89">
        <f t="shared" si="29"/>
        <v>9</v>
      </c>
      <c r="B47" s="90" t="e">
        <v>#N/A</v>
      </c>
      <c r="C47" s="91" t="s">
        <v>49</v>
      </c>
      <c r="D47" s="91" t="s">
        <v>49</v>
      </c>
      <c r="E47" s="90" t="s">
        <v>49</v>
      </c>
      <c r="F47" s="92"/>
      <c r="G47" s="93" t="s">
        <v>49</v>
      </c>
      <c r="H47" s="94" t="s">
        <v>49</v>
      </c>
      <c r="I47" s="95"/>
      <c r="J47" s="96" t="str">
        <f t="shared" si="15"/>
        <v/>
      </c>
      <c r="K47" s="95"/>
      <c r="L47" s="96" t="str">
        <f t="shared" si="16"/>
        <v/>
      </c>
      <c r="M47" s="95"/>
      <c r="N47" s="96" t="str">
        <f t="shared" si="17"/>
        <v/>
      </c>
      <c r="O47" s="95"/>
      <c r="P47" s="96" t="str">
        <f t="shared" si="18"/>
        <v/>
      </c>
      <c r="Q47" s="95"/>
      <c r="R47" s="96" t="str">
        <f t="shared" si="19"/>
        <v/>
      </c>
      <c r="S47" s="89"/>
      <c r="T47" s="96" t="str">
        <f t="shared" si="20"/>
        <v/>
      </c>
      <c r="U47" s="95"/>
      <c r="V47" s="96" t="str">
        <f t="shared" si="21"/>
        <v/>
      </c>
      <c r="W47" s="95"/>
      <c r="X47" s="96" t="str">
        <f t="shared" si="22"/>
        <v/>
      </c>
      <c r="Y47" s="95"/>
      <c r="Z47" s="96" t="str">
        <f t="shared" si="23"/>
        <v/>
      </c>
      <c r="AA47" s="95"/>
      <c r="AB47" s="96" t="str">
        <f t="shared" si="24"/>
        <v/>
      </c>
      <c r="AC47" s="95"/>
      <c r="AD47" s="96" t="str">
        <f t="shared" si="25"/>
        <v/>
      </c>
      <c r="AE47" s="99">
        <f t="shared" si="26"/>
        <v>0</v>
      </c>
      <c r="AF47" s="100" t="str">
        <f t="shared" si="27"/>
        <v/>
      </c>
      <c r="AG47" s="101" t="str">
        <f t="shared" si="28"/>
        <v/>
      </c>
    </row>
    <row r="48" spans="1:33" hidden="1" x14ac:dyDescent="0.25">
      <c r="A48" s="89">
        <f t="shared" si="29"/>
        <v>10</v>
      </c>
      <c r="B48" s="90" t="e">
        <v>#N/A</v>
      </c>
      <c r="C48" s="91" t="s">
        <v>49</v>
      </c>
      <c r="D48" s="91" t="s">
        <v>49</v>
      </c>
      <c r="E48" s="90" t="s">
        <v>49</v>
      </c>
      <c r="F48" s="92"/>
      <c r="G48" s="93" t="s">
        <v>49</v>
      </c>
      <c r="H48" s="94" t="s">
        <v>49</v>
      </c>
      <c r="I48" s="95"/>
      <c r="J48" s="96" t="str">
        <f t="shared" si="15"/>
        <v/>
      </c>
      <c r="K48" s="95"/>
      <c r="L48" s="96" t="str">
        <f t="shared" si="16"/>
        <v/>
      </c>
      <c r="M48" s="95"/>
      <c r="N48" s="96" t="str">
        <f t="shared" si="17"/>
        <v/>
      </c>
      <c r="O48" s="95"/>
      <c r="P48" s="96" t="str">
        <f t="shared" si="18"/>
        <v/>
      </c>
      <c r="Q48" s="95"/>
      <c r="R48" s="96" t="str">
        <f t="shared" si="19"/>
        <v/>
      </c>
      <c r="S48" s="89"/>
      <c r="T48" s="96" t="str">
        <f t="shared" si="20"/>
        <v/>
      </c>
      <c r="U48" s="95"/>
      <c r="V48" s="96" t="str">
        <f t="shared" si="21"/>
        <v/>
      </c>
      <c r="W48" s="95"/>
      <c r="X48" s="96" t="str">
        <f t="shared" si="22"/>
        <v/>
      </c>
      <c r="Y48" s="95"/>
      <c r="Z48" s="96" t="str">
        <f t="shared" si="23"/>
        <v/>
      </c>
      <c r="AA48" s="95"/>
      <c r="AB48" s="96" t="str">
        <f t="shared" si="24"/>
        <v/>
      </c>
      <c r="AC48" s="95"/>
      <c r="AD48" s="96" t="str">
        <f t="shared" si="25"/>
        <v/>
      </c>
      <c r="AE48" s="99">
        <f t="shared" si="26"/>
        <v>0</v>
      </c>
      <c r="AF48" s="100" t="str">
        <f t="shared" si="27"/>
        <v/>
      </c>
      <c r="AG48" s="101" t="str">
        <f t="shared" si="28"/>
        <v/>
      </c>
    </row>
    <row r="49" spans="1:33" hidden="1" x14ac:dyDescent="0.25">
      <c r="A49" s="89">
        <f t="shared" si="29"/>
        <v>11</v>
      </c>
      <c r="B49" s="90" t="e">
        <v>#N/A</v>
      </c>
      <c r="C49" s="91" t="s">
        <v>49</v>
      </c>
      <c r="D49" s="91" t="s">
        <v>49</v>
      </c>
      <c r="E49" s="90" t="s">
        <v>49</v>
      </c>
      <c r="F49" s="92"/>
      <c r="G49" s="93" t="s">
        <v>49</v>
      </c>
      <c r="H49" s="94" t="s">
        <v>49</v>
      </c>
      <c r="I49" s="95"/>
      <c r="J49" s="96" t="str">
        <f t="shared" si="15"/>
        <v/>
      </c>
      <c r="K49" s="95"/>
      <c r="L49" s="96" t="str">
        <f t="shared" si="16"/>
        <v/>
      </c>
      <c r="M49" s="95"/>
      <c r="N49" s="96" t="str">
        <f t="shared" si="17"/>
        <v/>
      </c>
      <c r="O49" s="95"/>
      <c r="P49" s="96" t="str">
        <f t="shared" si="18"/>
        <v/>
      </c>
      <c r="Q49" s="95"/>
      <c r="R49" s="96" t="str">
        <f t="shared" si="19"/>
        <v/>
      </c>
      <c r="S49" s="89"/>
      <c r="T49" s="96" t="str">
        <f t="shared" si="20"/>
        <v/>
      </c>
      <c r="U49" s="95"/>
      <c r="V49" s="96" t="str">
        <f t="shared" si="21"/>
        <v/>
      </c>
      <c r="W49" s="95"/>
      <c r="X49" s="96" t="str">
        <f t="shared" si="22"/>
        <v/>
      </c>
      <c r="Y49" s="95"/>
      <c r="Z49" s="96" t="str">
        <f t="shared" si="23"/>
        <v/>
      </c>
      <c r="AA49" s="95"/>
      <c r="AB49" s="96" t="str">
        <f t="shared" si="24"/>
        <v/>
      </c>
      <c r="AC49" s="95"/>
      <c r="AD49" s="96" t="str">
        <f t="shared" si="25"/>
        <v/>
      </c>
      <c r="AE49" s="99">
        <f t="shared" si="26"/>
        <v>0</v>
      </c>
      <c r="AF49" s="100" t="str">
        <f t="shared" si="27"/>
        <v/>
      </c>
      <c r="AG49" s="101" t="str">
        <f t="shared" si="28"/>
        <v/>
      </c>
    </row>
    <row r="50" spans="1:33" hidden="1" x14ac:dyDescent="0.25">
      <c r="A50" s="89">
        <f t="shared" si="29"/>
        <v>12</v>
      </c>
      <c r="B50" s="90" t="e">
        <v>#N/A</v>
      </c>
      <c r="C50" s="91" t="s">
        <v>49</v>
      </c>
      <c r="D50" s="91" t="s">
        <v>49</v>
      </c>
      <c r="E50" s="90" t="s">
        <v>49</v>
      </c>
      <c r="F50" s="92"/>
      <c r="G50" s="93" t="s">
        <v>49</v>
      </c>
      <c r="H50" s="94" t="s">
        <v>49</v>
      </c>
      <c r="I50" s="95"/>
      <c r="J50" s="96" t="str">
        <f t="shared" si="15"/>
        <v/>
      </c>
      <c r="K50" s="95"/>
      <c r="L50" s="96" t="str">
        <f t="shared" si="16"/>
        <v/>
      </c>
      <c r="M50" s="95"/>
      <c r="N50" s="96" t="str">
        <f t="shared" si="17"/>
        <v/>
      </c>
      <c r="O50" s="95"/>
      <c r="P50" s="96" t="str">
        <f t="shared" si="18"/>
        <v/>
      </c>
      <c r="Q50" s="95"/>
      <c r="R50" s="96" t="str">
        <f t="shared" si="19"/>
        <v/>
      </c>
      <c r="S50" s="89"/>
      <c r="T50" s="96" t="str">
        <f t="shared" si="20"/>
        <v/>
      </c>
      <c r="U50" s="95"/>
      <c r="V50" s="96" t="str">
        <f t="shared" si="21"/>
        <v/>
      </c>
      <c r="W50" s="95"/>
      <c r="X50" s="96" t="str">
        <f t="shared" si="22"/>
        <v/>
      </c>
      <c r="Y50" s="95"/>
      <c r="Z50" s="96" t="str">
        <f t="shared" si="23"/>
        <v/>
      </c>
      <c r="AA50" s="95"/>
      <c r="AB50" s="96" t="str">
        <f t="shared" si="24"/>
        <v/>
      </c>
      <c r="AC50" s="95"/>
      <c r="AD50" s="96" t="str">
        <f t="shared" si="25"/>
        <v/>
      </c>
      <c r="AE50" s="99">
        <f t="shared" si="26"/>
        <v>0</v>
      </c>
      <c r="AF50" s="100" t="str">
        <f t="shared" si="27"/>
        <v/>
      </c>
      <c r="AG50" s="101" t="str">
        <f t="shared" si="28"/>
        <v/>
      </c>
    </row>
    <row r="51" spans="1:33" hidden="1" x14ac:dyDescent="0.25">
      <c r="A51" s="89">
        <f t="shared" si="29"/>
        <v>13</v>
      </c>
      <c r="B51" s="90" t="e">
        <v>#N/A</v>
      </c>
      <c r="C51" s="91" t="s">
        <v>49</v>
      </c>
      <c r="D51" s="91" t="s">
        <v>49</v>
      </c>
      <c r="E51" s="90" t="s">
        <v>49</v>
      </c>
      <c r="F51" s="92"/>
      <c r="G51" s="93" t="s">
        <v>49</v>
      </c>
      <c r="H51" s="94" t="s">
        <v>49</v>
      </c>
      <c r="I51" s="95"/>
      <c r="J51" s="96" t="str">
        <f t="shared" si="15"/>
        <v/>
      </c>
      <c r="K51" s="95"/>
      <c r="L51" s="96" t="str">
        <f t="shared" si="16"/>
        <v/>
      </c>
      <c r="M51" s="95"/>
      <c r="N51" s="96" t="str">
        <f t="shared" si="17"/>
        <v/>
      </c>
      <c r="O51" s="95"/>
      <c r="P51" s="96" t="str">
        <f t="shared" si="18"/>
        <v/>
      </c>
      <c r="Q51" s="95"/>
      <c r="R51" s="96" t="str">
        <f t="shared" si="19"/>
        <v/>
      </c>
      <c r="S51" s="89"/>
      <c r="T51" s="96" t="str">
        <f t="shared" si="20"/>
        <v/>
      </c>
      <c r="U51" s="95"/>
      <c r="V51" s="96" t="str">
        <f t="shared" si="21"/>
        <v/>
      </c>
      <c r="W51" s="95"/>
      <c r="X51" s="96" t="str">
        <f t="shared" si="22"/>
        <v/>
      </c>
      <c r="Y51" s="95"/>
      <c r="Z51" s="96" t="str">
        <f t="shared" si="23"/>
        <v/>
      </c>
      <c r="AA51" s="95"/>
      <c r="AB51" s="96" t="str">
        <f t="shared" si="24"/>
        <v/>
      </c>
      <c r="AC51" s="95"/>
      <c r="AD51" s="96" t="str">
        <f t="shared" si="25"/>
        <v/>
      </c>
      <c r="AE51" s="99">
        <f t="shared" si="26"/>
        <v>0</v>
      </c>
      <c r="AF51" s="100" t="str">
        <f t="shared" si="27"/>
        <v/>
      </c>
      <c r="AG51" s="101" t="str">
        <f t="shared" si="28"/>
        <v/>
      </c>
    </row>
    <row r="52" spans="1:33" hidden="1" x14ac:dyDescent="0.25">
      <c r="A52" s="89">
        <f t="shared" si="29"/>
        <v>14</v>
      </c>
      <c r="B52" s="90" t="e">
        <v>#N/A</v>
      </c>
      <c r="C52" s="91" t="s">
        <v>49</v>
      </c>
      <c r="D52" s="91" t="s">
        <v>49</v>
      </c>
      <c r="E52" s="90" t="s">
        <v>49</v>
      </c>
      <c r="F52" s="92"/>
      <c r="G52" s="93" t="s">
        <v>49</v>
      </c>
      <c r="H52" s="94" t="s">
        <v>49</v>
      </c>
      <c r="I52" s="95"/>
      <c r="J52" s="96" t="str">
        <f t="shared" si="15"/>
        <v/>
      </c>
      <c r="K52" s="95"/>
      <c r="L52" s="96" t="str">
        <f t="shared" si="16"/>
        <v/>
      </c>
      <c r="M52" s="95"/>
      <c r="N52" s="96" t="str">
        <f t="shared" si="17"/>
        <v/>
      </c>
      <c r="O52" s="95"/>
      <c r="P52" s="96" t="str">
        <f t="shared" si="18"/>
        <v/>
      </c>
      <c r="Q52" s="95"/>
      <c r="R52" s="96" t="str">
        <f t="shared" si="19"/>
        <v/>
      </c>
      <c r="S52" s="89"/>
      <c r="T52" s="96" t="str">
        <f t="shared" si="20"/>
        <v/>
      </c>
      <c r="U52" s="95"/>
      <c r="V52" s="96" t="str">
        <f t="shared" si="21"/>
        <v/>
      </c>
      <c r="W52" s="95"/>
      <c r="X52" s="96" t="str">
        <f t="shared" si="22"/>
        <v/>
      </c>
      <c r="Y52" s="95"/>
      <c r="Z52" s="96" t="str">
        <f t="shared" si="23"/>
        <v/>
      </c>
      <c r="AA52" s="95"/>
      <c r="AB52" s="96" t="str">
        <f t="shared" si="24"/>
        <v/>
      </c>
      <c r="AC52" s="95"/>
      <c r="AD52" s="96" t="str">
        <f t="shared" si="25"/>
        <v/>
      </c>
      <c r="AE52" s="99">
        <f t="shared" si="26"/>
        <v>0</v>
      </c>
      <c r="AF52" s="100" t="str">
        <f t="shared" si="27"/>
        <v/>
      </c>
      <c r="AG52" s="101" t="str">
        <f t="shared" si="28"/>
        <v/>
      </c>
    </row>
    <row r="53" spans="1:33" hidden="1" x14ac:dyDescent="0.25">
      <c r="A53" s="89">
        <f t="shared" si="29"/>
        <v>15</v>
      </c>
      <c r="B53" s="90" t="e">
        <v>#N/A</v>
      </c>
      <c r="C53" s="91" t="s">
        <v>49</v>
      </c>
      <c r="D53" s="91" t="s">
        <v>49</v>
      </c>
      <c r="E53" s="90" t="s">
        <v>49</v>
      </c>
      <c r="F53" s="92"/>
      <c r="G53" s="93" t="s">
        <v>49</v>
      </c>
      <c r="H53" s="94" t="s">
        <v>49</v>
      </c>
      <c r="I53" s="95"/>
      <c r="J53" s="96" t="str">
        <f t="shared" si="15"/>
        <v/>
      </c>
      <c r="K53" s="95"/>
      <c r="L53" s="96" t="str">
        <f t="shared" si="16"/>
        <v/>
      </c>
      <c r="M53" s="95"/>
      <c r="N53" s="96" t="str">
        <f t="shared" si="17"/>
        <v/>
      </c>
      <c r="O53" s="95"/>
      <c r="P53" s="96" t="str">
        <f t="shared" si="18"/>
        <v/>
      </c>
      <c r="Q53" s="95"/>
      <c r="R53" s="96" t="str">
        <f t="shared" si="19"/>
        <v/>
      </c>
      <c r="S53" s="89"/>
      <c r="T53" s="96" t="str">
        <f t="shared" si="20"/>
        <v/>
      </c>
      <c r="U53" s="95"/>
      <c r="V53" s="96" t="str">
        <f t="shared" si="21"/>
        <v/>
      </c>
      <c r="W53" s="95"/>
      <c r="X53" s="96" t="str">
        <f t="shared" si="22"/>
        <v/>
      </c>
      <c r="Y53" s="95"/>
      <c r="Z53" s="96" t="str">
        <f t="shared" si="23"/>
        <v/>
      </c>
      <c r="AA53" s="95"/>
      <c r="AB53" s="96" t="str">
        <f t="shared" si="24"/>
        <v/>
      </c>
      <c r="AC53" s="95"/>
      <c r="AD53" s="96" t="str">
        <f t="shared" si="25"/>
        <v/>
      </c>
      <c r="AE53" s="99">
        <f t="shared" si="26"/>
        <v>0</v>
      </c>
      <c r="AF53" s="100" t="str">
        <f t="shared" si="27"/>
        <v/>
      </c>
      <c r="AG53" s="101" t="str">
        <f t="shared" si="28"/>
        <v/>
      </c>
    </row>
    <row r="54" spans="1:33" hidden="1" x14ac:dyDescent="0.25">
      <c r="A54" s="89">
        <f t="shared" si="29"/>
        <v>16</v>
      </c>
      <c r="B54" s="90" t="e">
        <v>#N/A</v>
      </c>
      <c r="C54" s="91" t="s">
        <v>49</v>
      </c>
      <c r="D54" s="91" t="s">
        <v>49</v>
      </c>
      <c r="E54" s="90" t="s">
        <v>49</v>
      </c>
      <c r="F54" s="92"/>
      <c r="G54" s="93" t="s">
        <v>49</v>
      </c>
      <c r="H54" s="94" t="s">
        <v>49</v>
      </c>
      <c r="I54" s="95"/>
      <c r="J54" s="96" t="str">
        <f t="shared" si="15"/>
        <v/>
      </c>
      <c r="K54" s="95"/>
      <c r="L54" s="96" t="str">
        <f t="shared" si="16"/>
        <v/>
      </c>
      <c r="M54" s="95"/>
      <c r="N54" s="96" t="str">
        <f t="shared" si="17"/>
        <v/>
      </c>
      <c r="O54" s="95"/>
      <c r="P54" s="96" t="str">
        <f t="shared" si="18"/>
        <v/>
      </c>
      <c r="Q54" s="95"/>
      <c r="R54" s="96" t="str">
        <f t="shared" si="19"/>
        <v/>
      </c>
      <c r="S54" s="89"/>
      <c r="T54" s="96" t="str">
        <f t="shared" si="20"/>
        <v/>
      </c>
      <c r="U54" s="95"/>
      <c r="V54" s="96" t="str">
        <f t="shared" si="21"/>
        <v/>
      </c>
      <c r="W54" s="95"/>
      <c r="X54" s="96" t="str">
        <f t="shared" si="22"/>
        <v/>
      </c>
      <c r="Y54" s="95"/>
      <c r="Z54" s="96" t="str">
        <f t="shared" si="23"/>
        <v/>
      </c>
      <c r="AA54" s="95"/>
      <c r="AB54" s="96" t="str">
        <f t="shared" si="24"/>
        <v/>
      </c>
      <c r="AC54" s="95"/>
      <c r="AD54" s="96" t="str">
        <f t="shared" si="25"/>
        <v/>
      </c>
      <c r="AE54" s="99">
        <f t="shared" si="26"/>
        <v>0</v>
      </c>
      <c r="AF54" s="100" t="str">
        <f t="shared" si="27"/>
        <v/>
      </c>
      <c r="AG54" s="101" t="str">
        <f t="shared" si="28"/>
        <v/>
      </c>
    </row>
    <row r="55" spans="1:33" hidden="1" x14ac:dyDescent="0.25">
      <c r="A55" s="89">
        <f t="shared" si="29"/>
        <v>17</v>
      </c>
      <c r="B55" s="90" t="e">
        <v>#N/A</v>
      </c>
      <c r="C55" s="91" t="s">
        <v>49</v>
      </c>
      <c r="D55" s="91" t="s">
        <v>49</v>
      </c>
      <c r="E55" s="90" t="s">
        <v>49</v>
      </c>
      <c r="F55" s="92"/>
      <c r="G55" s="93" t="s">
        <v>49</v>
      </c>
      <c r="H55" s="94" t="s">
        <v>49</v>
      </c>
      <c r="I55" s="95"/>
      <c r="J55" s="96" t="str">
        <f t="shared" si="15"/>
        <v/>
      </c>
      <c r="K55" s="95"/>
      <c r="L55" s="96" t="str">
        <f t="shared" si="16"/>
        <v/>
      </c>
      <c r="M55" s="95"/>
      <c r="N55" s="96" t="str">
        <f t="shared" si="17"/>
        <v/>
      </c>
      <c r="O55" s="95"/>
      <c r="P55" s="96" t="str">
        <f t="shared" si="18"/>
        <v/>
      </c>
      <c r="Q55" s="95"/>
      <c r="R55" s="96" t="str">
        <f t="shared" si="19"/>
        <v/>
      </c>
      <c r="S55" s="89"/>
      <c r="T55" s="96" t="str">
        <f t="shared" si="20"/>
        <v/>
      </c>
      <c r="U55" s="95"/>
      <c r="V55" s="96" t="str">
        <f t="shared" si="21"/>
        <v/>
      </c>
      <c r="W55" s="95"/>
      <c r="X55" s="96" t="str">
        <f t="shared" si="22"/>
        <v/>
      </c>
      <c r="Y55" s="95"/>
      <c r="Z55" s="96" t="str">
        <f t="shared" si="23"/>
        <v/>
      </c>
      <c r="AA55" s="95"/>
      <c r="AB55" s="96" t="str">
        <f t="shared" si="24"/>
        <v/>
      </c>
      <c r="AC55" s="95"/>
      <c r="AD55" s="96" t="str">
        <f t="shared" si="25"/>
        <v/>
      </c>
      <c r="AE55" s="99">
        <f t="shared" si="26"/>
        <v>0</v>
      </c>
      <c r="AF55" s="100" t="str">
        <f t="shared" si="27"/>
        <v/>
      </c>
      <c r="AG55" s="101" t="str">
        <f t="shared" si="28"/>
        <v/>
      </c>
    </row>
    <row r="56" spans="1:33" hidden="1" x14ac:dyDescent="0.25">
      <c r="A56" s="89">
        <f t="shared" si="29"/>
        <v>18</v>
      </c>
      <c r="B56" s="90" t="e">
        <v>#N/A</v>
      </c>
      <c r="C56" s="91" t="s">
        <v>49</v>
      </c>
      <c r="D56" s="91" t="s">
        <v>49</v>
      </c>
      <c r="E56" s="90" t="s">
        <v>49</v>
      </c>
      <c r="F56" s="92"/>
      <c r="G56" s="93" t="s">
        <v>49</v>
      </c>
      <c r="H56" s="94" t="s">
        <v>49</v>
      </c>
      <c r="I56" s="95"/>
      <c r="J56" s="96" t="str">
        <f t="shared" si="15"/>
        <v/>
      </c>
      <c r="K56" s="95"/>
      <c r="L56" s="96" t="str">
        <f t="shared" si="16"/>
        <v/>
      </c>
      <c r="M56" s="95"/>
      <c r="N56" s="96" t="str">
        <f t="shared" si="17"/>
        <v/>
      </c>
      <c r="O56" s="95"/>
      <c r="P56" s="96" t="str">
        <f t="shared" si="18"/>
        <v/>
      </c>
      <c r="Q56" s="95"/>
      <c r="R56" s="96" t="str">
        <f t="shared" si="19"/>
        <v/>
      </c>
      <c r="S56" s="89"/>
      <c r="T56" s="96" t="str">
        <f t="shared" si="20"/>
        <v/>
      </c>
      <c r="U56" s="95"/>
      <c r="V56" s="96" t="str">
        <f t="shared" si="21"/>
        <v/>
      </c>
      <c r="W56" s="95"/>
      <c r="X56" s="96" t="str">
        <f t="shared" si="22"/>
        <v/>
      </c>
      <c r="Y56" s="95"/>
      <c r="Z56" s="96" t="str">
        <f t="shared" si="23"/>
        <v/>
      </c>
      <c r="AA56" s="95"/>
      <c r="AB56" s="96" t="str">
        <f t="shared" si="24"/>
        <v/>
      </c>
      <c r="AC56" s="95"/>
      <c r="AD56" s="96" t="str">
        <f t="shared" si="25"/>
        <v/>
      </c>
      <c r="AE56" s="99">
        <f t="shared" si="26"/>
        <v>0</v>
      </c>
      <c r="AF56" s="100" t="str">
        <f t="shared" si="27"/>
        <v/>
      </c>
      <c r="AG56" s="101" t="str">
        <f t="shared" si="28"/>
        <v/>
      </c>
    </row>
    <row r="57" spans="1:33" hidden="1" x14ac:dyDescent="0.25">
      <c r="A57" s="89">
        <f t="shared" si="29"/>
        <v>19</v>
      </c>
      <c r="B57" s="90" t="e">
        <v>#N/A</v>
      </c>
      <c r="C57" s="91" t="s">
        <v>49</v>
      </c>
      <c r="D57" s="91" t="s">
        <v>49</v>
      </c>
      <c r="E57" s="90" t="s">
        <v>49</v>
      </c>
      <c r="F57" s="92"/>
      <c r="G57" s="93" t="s">
        <v>49</v>
      </c>
      <c r="H57" s="94" t="s">
        <v>49</v>
      </c>
      <c r="I57" s="95"/>
      <c r="J57" s="96" t="str">
        <f t="shared" si="15"/>
        <v/>
      </c>
      <c r="K57" s="95"/>
      <c r="L57" s="96" t="str">
        <f t="shared" si="16"/>
        <v/>
      </c>
      <c r="M57" s="95"/>
      <c r="N57" s="96" t="str">
        <f t="shared" si="17"/>
        <v/>
      </c>
      <c r="O57" s="95"/>
      <c r="P57" s="96" t="str">
        <f t="shared" si="18"/>
        <v/>
      </c>
      <c r="Q57" s="95"/>
      <c r="R57" s="96" t="str">
        <f t="shared" si="19"/>
        <v/>
      </c>
      <c r="S57" s="89"/>
      <c r="T57" s="96" t="str">
        <f t="shared" si="20"/>
        <v/>
      </c>
      <c r="U57" s="95"/>
      <c r="V57" s="96" t="str">
        <f t="shared" si="21"/>
        <v/>
      </c>
      <c r="W57" s="95"/>
      <c r="X57" s="96" t="str">
        <f t="shared" si="22"/>
        <v/>
      </c>
      <c r="Y57" s="95"/>
      <c r="Z57" s="96" t="str">
        <f t="shared" si="23"/>
        <v/>
      </c>
      <c r="AA57" s="95"/>
      <c r="AB57" s="96" t="str">
        <f t="shared" si="24"/>
        <v/>
      </c>
      <c r="AC57" s="95"/>
      <c r="AD57" s="96" t="str">
        <f t="shared" si="25"/>
        <v/>
      </c>
      <c r="AE57" s="99">
        <f t="shared" si="26"/>
        <v>0</v>
      </c>
      <c r="AF57" s="100" t="str">
        <f t="shared" si="27"/>
        <v/>
      </c>
      <c r="AG57" s="101" t="str">
        <f t="shared" si="28"/>
        <v/>
      </c>
    </row>
    <row r="58" spans="1:33" hidden="1" x14ac:dyDescent="0.25">
      <c r="A58" s="89">
        <f t="shared" si="29"/>
        <v>20</v>
      </c>
      <c r="B58" s="90" t="e">
        <v>#N/A</v>
      </c>
      <c r="C58" s="91" t="s">
        <v>49</v>
      </c>
      <c r="D58" s="91" t="s">
        <v>49</v>
      </c>
      <c r="E58" s="90" t="s">
        <v>49</v>
      </c>
      <c r="F58" s="92"/>
      <c r="G58" s="93" t="s">
        <v>49</v>
      </c>
      <c r="H58" s="94" t="s">
        <v>49</v>
      </c>
      <c r="I58" s="95"/>
      <c r="J58" s="96" t="str">
        <f t="shared" si="15"/>
        <v/>
      </c>
      <c r="K58" s="95"/>
      <c r="L58" s="96" t="str">
        <f t="shared" si="16"/>
        <v/>
      </c>
      <c r="M58" s="95"/>
      <c r="N58" s="96" t="str">
        <f t="shared" si="17"/>
        <v/>
      </c>
      <c r="O58" s="95"/>
      <c r="P58" s="96" t="str">
        <f t="shared" si="18"/>
        <v/>
      </c>
      <c r="Q58" s="95"/>
      <c r="R58" s="96" t="str">
        <f t="shared" si="19"/>
        <v/>
      </c>
      <c r="S58" s="89"/>
      <c r="T58" s="96" t="str">
        <f t="shared" si="20"/>
        <v/>
      </c>
      <c r="U58" s="95"/>
      <c r="V58" s="96" t="str">
        <f t="shared" si="21"/>
        <v/>
      </c>
      <c r="W58" s="95"/>
      <c r="X58" s="96" t="str">
        <f t="shared" si="22"/>
        <v/>
      </c>
      <c r="Y58" s="95"/>
      <c r="Z58" s="96" t="str">
        <f t="shared" si="23"/>
        <v/>
      </c>
      <c r="AA58" s="95"/>
      <c r="AB58" s="96" t="str">
        <f t="shared" si="24"/>
        <v/>
      </c>
      <c r="AC58" s="95"/>
      <c r="AD58" s="96" t="str">
        <f t="shared" si="25"/>
        <v/>
      </c>
      <c r="AE58" s="99">
        <f t="shared" si="26"/>
        <v>0</v>
      </c>
      <c r="AF58" s="100" t="str">
        <f t="shared" si="27"/>
        <v/>
      </c>
      <c r="AG58" s="101" t="str">
        <f t="shared" si="28"/>
        <v/>
      </c>
    </row>
    <row r="59" spans="1:33" hidden="1" x14ac:dyDescent="0.25">
      <c r="A59" s="89">
        <f t="shared" si="29"/>
        <v>21</v>
      </c>
      <c r="B59" s="90" t="e">
        <v>#N/A</v>
      </c>
      <c r="C59" s="91" t="s">
        <v>49</v>
      </c>
      <c r="D59" s="91" t="s">
        <v>49</v>
      </c>
      <c r="E59" s="90" t="s">
        <v>49</v>
      </c>
      <c r="F59" s="92"/>
      <c r="G59" s="93" t="s">
        <v>49</v>
      </c>
      <c r="H59" s="94" t="s">
        <v>49</v>
      </c>
      <c r="I59" s="95"/>
      <c r="J59" s="96" t="str">
        <f t="shared" si="15"/>
        <v/>
      </c>
      <c r="K59" s="95"/>
      <c r="L59" s="96" t="str">
        <f t="shared" si="16"/>
        <v/>
      </c>
      <c r="M59" s="95"/>
      <c r="N59" s="96" t="str">
        <f t="shared" si="17"/>
        <v/>
      </c>
      <c r="O59" s="95"/>
      <c r="P59" s="96" t="str">
        <f t="shared" si="18"/>
        <v/>
      </c>
      <c r="Q59" s="95"/>
      <c r="R59" s="96" t="str">
        <f t="shared" si="19"/>
        <v/>
      </c>
      <c r="S59" s="89"/>
      <c r="T59" s="96" t="str">
        <f t="shared" si="20"/>
        <v/>
      </c>
      <c r="U59" s="95"/>
      <c r="V59" s="96" t="str">
        <f t="shared" si="21"/>
        <v/>
      </c>
      <c r="W59" s="95"/>
      <c r="X59" s="96" t="str">
        <f t="shared" si="22"/>
        <v/>
      </c>
      <c r="Y59" s="95"/>
      <c r="Z59" s="96" t="str">
        <f t="shared" si="23"/>
        <v/>
      </c>
      <c r="AA59" s="95"/>
      <c r="AB59" s="96" t="str">
        <f t="shared" si="24"/>
        <v/>
      </c>
      <c r="AC59" s="95"/>
      <c r="AD59" s="96" t="str">
        <f t="shared" si="25"/>
        <v/>
      </c>
      <c r="AE59" s="99">
        <f t="shared" si="26"/>
        <v>0</v>
      </c>
      <c r="AF59" s="100" t="str">
        <f t="shared" si="27"/>
        <v/>
      </c>
      <c r="AG59" s="101" t="str">
        <f t="shared" si="28"/>
        <v/>
      </c>
    </row>
    <row r="60" spans="1:33" hidden="1" x14ac:dyDescent="0.25">
      <c r="A60" s="89">
        <f t="shared" si="29"/>
        <v>22</v>
      </c>
      <c r="B60" s="90" t="e">
        <v>#N/A</v>
      </c>
      <c r="C60" s="91" t="s">
        <v>49</v>
      </c>
      <c r="D60" s="91" t="s">
        <v>49</v>
      </c>
      <c r="E60" s="90" t="s">
        <v>49</v>
      </c>
      <c r="F60" s="92"/>
      <c r="G60" s="93" t="s">
        <v>49</v>
      </c>
      <c r="H60" s="94" t="s">
        <v>49</v>
      </c>
      <c r="I60" s="95"/>
      <c r="J60" s="96" t="str">
        <f t="shared" si="15"/>
        <v/>
      </c>
      <c r="K60" s="95"/>
      <c r="L60" s="96" t="str">
        <f t="shared" si="16"/>
        <v/>
      </c>
      <c r="M60" s="95"/>
      <c r="N60" s="96" t="str">
        <f t="shared" si="17"/>
        <v/>
      </c>
      <c r="O60" s="95"/>
      <c r="P60" s="96" t="str">
        <f t="shared" si="18"/>
        <v/>
      </c>
      <c r="Q60" s="95"/>
      <c r="R60" s="96" t="str">
        <f t="shared" si="19"/>
        <v/>
      </c>
      <c r="S60" s="89"/>
      <c r="T60" s="96" t="str">
        <f t="shared" si="20"/>
        <v/>
      </c>
      <c r="U60" s="95"/>
      <c r="V60" s="96" t="str">
        <f t="shared" si="21"/>
        <v/>
      </c>
      <c r="W60" s="95"/>
      <c r="X60" s="96" t="str">
        <f t="shared" si="22"/>
        <v/>
      </c>
      <c r="Y60" s="95"/>
      <c r="Z60" s="96" t="str">
        <f t="shared" si="23"/>
        <v/>
      </c>
      <c r="AA60" s="95"/>
      <c r="AB60" s="96" t="str">
        <f t="shared" si="24"/>
        <v/>
      </c>
      <c r="AC60" s="95"/>
      <c r="AD60" s="96" t="str">
        <f t="shared" si="25"/>
        <v/>
      </c>
      <c r="AE60" s="99">
        <f t="shared" si="26"/>
        <v>0</v>
      </c>
      <c r="AF60" s="100" t="str">
        <f t="shared" si="27"/>
        <v/>
      </c>
      <c r="AG60" s="101" t="str">
        <f t="shared" si="28"/>
        <v/>
      </c>
    </row>
    <row r="61" spans="1:33" hidden="1" x14ac:dyDescent="0.25">
      <c r="A61" s="89">
        <f t="shared" si="29"/>
        <v>23</v>
      </c>
      <c r="B61" s="90" t="e">
        <v>#N/A</v>
      </c>
      <c r="C61" s="91" t="s">
        <v>49</v>
      </c>
      <c r="D61" s="91" t="s">
        <v>49</v>
      </c>
      <c r="E61" s="90" t="s">
        <v>49</v>
      </c>
      <c r="F61" s="92"/>
      <c r="G61" s="93" t="s">
        <v>49</v>
      </c>
      <c r="H61" s="94" t="s">
        <v>49</v>
      </c>
      <c r="I61" s="95"/>
      <c r="J61" s="96" t="str">
        <f t="shared" si="15"/>
        <v/>
      </c>
      <c r="K61" s="95"/>
      <c r="L61" s="96" t="str">
        <f t="shared" si="16"/>
        <v/>
      </c>
      <c r="M61" s="95"/>
      <c r="N61" s="96" t="str">
        <f t="shared" si="17"/>
        <v/>
      </c>
      <c r="O61" s="95"/>
      <c r="P61" s="96" t="str">
        <f t="shared" si="18"/>
        <v/>
      </c>
      <c r="Q61" s="95"/>
      <c r="R61" s="96" t="str">
        <f t="shared" si="19"/>
        <v/>
      </c>
      <c r="S61" s="89"/>
      <c r="T61" s="96" t="str">
        <f t="shared" si="20"/>
        <v/>
      </c>
      <c r="U61" s="95"/>
      <c r="V61" s="96" t="str">
        <f t="shared" si="21"/>
        <v/>
      </c>
      <c r="W61" s="95"/>
      <c r="X61" s="96" t="str">
        <f t="shared" si="22"/>
        <v/>
      </c>
      <c r="Y61" s="95"/>
      <c r="Z61" s="96" t="str">
        <f t="shared" si="23"/>
        <v/>
      </c>
      <c r="AA61" s="95"/>
      <c r="AB61" s="96" t="str">
        <f t="shared" si="24"/>
        <v/>
      </c>
      <c r="AC61" s="95"/>
      <c r="AD61" s="96" t="str">
        <f t="shared" si="25"/>
        <v/>
      </c>
      <c r="AE61" s="99">
        <f t="shared" si="26"/>
        <v>0</v>
      </c>
      <c r="AF61" s="100" t="str">
        <f t="shared" si="27"/>
        <v/>
      </c>
      <c r="AG61" s="101" t="str">
        <f t="shared" si="28"/>
        <v/>
      </c>
    </row>
    <row r="62" spans="1:33" hidden="1" x14ac:dyDescent="0.25">
      <c r="A62" s="89">
        <f t="shared" si="29"/>
        <v>24</v>
      </c>
      <c r="B62" s="90" t="e">
        <v>#N/A</v>
      </c>
      <c r="C62" s="91" t="s">
        <v>49</v>
      </c>
      <c r="D62" s="91" t="s">
        <v>49</v>
      </c>
      <c r="E62" s="90" t="s">
        <v>49</v>
      </c>
      <c r="F62" s="92"/>
      <c r="G62" s="93" t="s">
        <v>49</v>
      </c>
      <c r="H62" s="94" t="s">
        <v>49</v>
      </c>
      <c r="I62" s="95"/>
      <c r="J62" s="96" t="str">
        <f t="shared" si="15"/>
        <v/>
      </c>
      <c r="K62" s="95"/>
      <c r="L62" s="96" t="str">
        <f t="shared" si="16"/>
        <v/>
      </c>
      <c r="M62" s="95"/>
      <c r="N62" s="96" t="str">
        <f t="shared" si="17"/>
        <v/>
      </c>
      <c r="O62" s="95"/>
      <c r="P62" s="96" t="str">
        <f t="shared" si="18"/>
        <v/>
      </c>
      <c r="Q62" s="95"/>
      <c r="R62" s="96" t="str">
        <f t="shared" si="19"/>
        <v/>
      </c>
      <c r="S62" s="89"/>
      <c r="T62" s="96" t="str">
        <f t="shared" si="20"/>
        <v/>
      </c>
      <c r="U62" s="95"/>
      <c r="V62" s="96" t="str">
        <f t="shared" si="21"/>
        <v/>
      </c>
      <c r="W62" s="95"/>
      <c r="X62" s="96" t="str">
        <f t="shared" si="22"/>
        <v/>
      </c>
      <c r="Y62" s="95"/>
      <c r="Z62" s="96" t="str">
        <f t="shared" si="23"/>
        <v/>
      </c>
      <c r="AA62" s="95"/>
      <c r="AB62" s="96" t="str">
        <f t="shared" si="24"/>
        <v/>
      </c>
      <c r="AC62" s="95"/>
      <c r="AD62" s="96" t="str">
        <f t="shared" si="25"/>
        <v/>
      </c>
      <c r="AE62" s="99">
        <f t="shared" si="26"/>
        <v>0</v>
      </c>
      <c r="AF62" s="100" t="str">
        <f t="shared" si="27"/>
        <v/>
      </c>
      <c r="AG62" s="101" t="str">
        <f t="shared" si="28"/>
        <v/>
      </c>
    </row>
    <row r="63" spans="1:33" hidden="1" x14ac:dyDescent="0.25">
      <c r="A63" s="89">
        <f t="shared" si="29"/>
        <v>25</v>
      </c>
      <c r="B63" s="90" t="e">
        <v>#N/A</v>
      </c>
      <c r="C63" s="91" t="s">
        <v>49</v>
      </c>
      <c r="D63" s="91" t="s">
        <v>49</v>
      </c>
      <c r="E63" s="90" t="s">
        <v>49</v>
      </c>
      <c r="F63" s="92"/>
      <c r="G63" s="93" t="s">
        <v>49</v>
      </c>
      <c r="H63" s="94" t="s">
        <v>49</v>
      </c>
      <c r="I63" s="95"/>
      <c r="J63" s="96" t="str">
        <f t="shared" si="15"/>
        <v/>
      </c>
      <c r="K63" s="95"/>
      <c r="L63" s="96" t="str">
        <f t="shared" si="16"/>
        <v/>
      </c>
      <c r="M63" s="95"/>
      <c r="N63" s="96" t="str">
        <f t="shared" si="17"/>
        <v/>
      </c>
      <c r="O63" s="95"/>
      <c r="P63" s="96" t="str">
        <f t="shared" si="18"/>
        <v/>
      </c>
      <c r="Q63" s="95"/>
      <c r="R63" s="96" t="str">
        <f t="shared" si="19"/>
        <v/>
      </c>
      <c r="S63" s="89"/>
      <c r="T63" s="96" t="str">
        <f t="shared" si="20"/>
        <v/>
      </c>
      <c r="U63" s="95"/>
      <c r="V63" s="96" t="str">
        <f t="shared" si="21"/>
        <v/>
      </c>
      <c r="W63" s="95"/>
      <c r="X63" s="96" t="str">
        <f t="shared" si="22"/>
        <v/>
      </c>
      <c r="Y63" s="95"/>
      <c r="Z63" s="96" t="str">
        <f t="shared" si="23"/>
        <v/>
      </c>
      <c r="AA63" s="95"/>
      <c r="AB63" s="96" t="str">
        <f t="shared" si="24"/>
        <v/>
      </c>
      <c r="AC63" s="95"/>
      <c r="AD63" s="96" t="str">
        <f t="shared" si="25"/>
        <v/>
      </c>
      <c r="AE63" s="99">
        <f t="shared" si="26"/>
        <v>0</v>
      </c>
      <c r="AF63" s="100" t="str">
        <f t="shared" si="27"/>
        <v/>
      </c>
      <c r="AG63" s="101" t="str">
        <f t="shared" si="28"/>
        <v/>
      </c>
    </row>
    <row r="64" spans="1:33" hidden="1" x14ac:dyDescent="0.25">
      <c r="A64" s="89">
        <f t="shared" si="29"/>
        <v>26</v>
      </c>
      <c r="B64" s="90" t="e">
        <v>#N/A</v>
      </c>
      <c r="C64" s="91" t="s">
        <v>49</v>
      </c>
      <c r="D64" s="91" t="s">
        <v>49</v>
      </c>
      <c r="E64" s="90" t="s">
        <v>49</v>
      </c>
      <c r="F64" s="92"/>
      <c r="G64" s="93" t="s">
        <v>49</v>
      </c>
      <c r="H64" s="94" t="s">
        <v>49</v>
      </c>
      <c r="I64" s="95"/>
      <c r="J64" s="96" t="str">
        <f t="shared" si="15"/>
        <v/>
      </c>
      <c r="K64" s="95"/>
      <c r="L64" s="96" t="str">
        <f t="shared" si="16"/>
        <v/>
      </c>
      <c r="M64" s="95"/>
      <c r="N64" s="96" t="str">
        <f t="shared" si="17"/>
        <v/>
      </c>
      <c r="O64" s="95"/>
      <c r="P64" s="96" t="str">
        <f t="shared" si="18"/>
        <v/>
      </c>
      <c r="Q64" s="95"/>
      <c r="R64" s="96" t="str">
        <f t="shared" si="19"/>
        <v/>
      </c>
      <c r="S64" s="89"/>
      <c r="T64" s="96" t="str">
        <f t="shared" si="20"/>
        <v/>
      </c>
      <c r="U64" s="95"/>
      <c r="V64" s="96" t="str">
        <f t="shared" si="21"/>
        <v/>
      </c>
      <c r="W64" s="95"/>
      <c r="X64" s="96" t="str">
        <f t="shared" si="22"/>
        <v/>
      </c>
      <c r="Y64" s="95"/>
      <c r="Z64" s="96" t="str">
        <f t="shared" si="23"/>
        <v/>
      </c>
      <c r="AA64" s="95"/>
      <c r="AB64" s="96" t="str">
        <f t="shared" si="24"/>
        <v/>
      </c>
      <c r="AC64" s="95"/>
      <c r="AD64" s="96" t="str">
        <f t="shared" si="25"/>
        <v/>
      </c>
      <c r="AE64" s="99">
        <f t="shared" si="26"/>
        <v>0</v>
      </c>
      <c r="AF64" s="100" t="str">
        <f t="shared" si="27"/>
        <v/>
      </c>
      <c r="AG64" s="101" t="str">
        <f t="shared" si="28"/>
        <v/>
      </c>
    </row>
    <row r="65" spans="1:33" hidden="1" x14ac:dyDescent="0.25">
      <c r="A65" s="89">
        <f t="shared" si="29"/>
        <v>27</v>
      </c>
      <c r="B65" s="90" t="e">
        <v>#N/A</v>
      </c>
      <c r="C65" s="91" t="s">
        <v>49</v>
      </c>
      <c r="D65" s="91" t="s">
        <v>49</v>
      </c>
      <c r="E65" s="90" t="s">
        <v>49</v>
      </c>
      <c r="F65" s="92"/>
      <c r="G65" s="93" t="s">
        <v>49</v>
      </c>
      <c r="H65" s="94" t="s">
        <v>49</v>
      </c>
      <c r="I65" s="95"/>
      <c r="J65" s="96" t="str">
        <f t="shared" si="15"/>
        <v/>
      </c>
      <c r="K65" s="95"/>
      <c r="L65" s="96" t="str">
        <f t="shared" si="16"/>
        <v/>
      </c>
      <c r="M65" s="95"/>
      <c r="N65" s="96" t="str">
        <f t="shared" si="17"/>
        <v/>
      </c>
      <c r="O65" s="95"/>
      <c r="P65" s="96" t="str">
        <f t="shared" si="18"/>
        <v/>
      </c>
      <c r="Q65" s="95"/>
      <c r="R65" s="96" t="str">
        <f t="shared" si="19"/>
        <v/>
      </c>
      <c r="S65" s="89"/>
      <c r="T65" s="96" t="str">
        <f t="shared" si="20"/>
        <v/>
      </c>
      <c r="U65" s="95"/>
      <c r="V65" s="96" t="str">
        <f t="shared" si="21"/>
        <v/>
      </c>
      <c r="W65" s="95"/>
      <c r="X65" s="96" t="str">
        <f t="shared" si="22"/>
        <v/>
      </c>
      <c r="Y65" s="95"/>
      <c r="Z65" s="96" t="str">
        <f t="shared" si="23"/>
        <v/>
      </c>
      <c r="AA65" s="95"/>
      <c r="AB65" s="96" t="str">
        <f t="shared" si="24"/>
        <v/>
      </c>
      <c r="AC65" s="95"/>
      <c r="AD65" s="96" t="str">
        <f t="shared" si="25"/>
        <v/>
      </c>
      <c r="AE65" s="99">
        <f t="shared" si="26"/>
        <v>0</v>
      </c>
      <c r="AF65" s="100" t="str">
        <f t="shared" si="27"/>
        <v/>
      </c>
      <c r="AG65" s="101" t="str">
        <f t="shared" si="28"/>
        <v/>
      </c>
    </row>
    <row r="66" spans="1:33" hidden="1" x14ac:dyDescent="0.25">
      <c r="A66" s="89">
        <f t="shared" si="29"/>
        <v>28</v>
      </c>
      <c r="B66" s="90" t="e">
        <v>#N/A</v>
      </c>
      <c r="C66" s="91" t="s">
        <v>49</v>
      </c>
      <c r="D66" s="91" t="s">
        <v>49</v>
      </c>
      <c r="E66" s="90" t="s">
        <v>49</v>
      </c>
      <c r="F66" s="92"/>
      <c r="G66" s="93" t="s">
        <v>49</v>
      </c>
      <c r="H66" s="94" t="s">
        <v>49</v>
      </c>
      <c r="I66" s="95"/>
      <c r="J66" s="96" t="str">
        <f t="shared" si="15"/>
        <v/>
      </c>
      <c r="K66" s="95"/>
      <c r="L66" s="96" t="str">
        <f t="shared" si="16"/>
        <v/>
      </c>
      <c r="M66" s="95"/>
      <c r="N66" s="96" t="str">
        <f t="shared" si="17"/>
        <v/>
      </c>
      <c r="O66" s="95"/>
      <c r="P66" s="96" t="str">
        <f t="shared" si="18"/>
        <v/>
      </c>
      <c r="Q66" s="95"/>
      <c r="R66" s="96" t="str">
        <f t="shared" si="19"/>
        <v/>
      </c>
      <c r="S66" s="89"/>
      <c r="T66" s="96" t="str">
        <f t="shared" si="20"/>
        <v/>
      </c>
      <c r="U66" s="95"/>
      <c r="V66" s="96" t="str">
        <f t="shared" si="21"/>
        <v/>
      </c>
      <c r="W66" s="95"/>
      <c r="X66" s="96" t="str">
        <f t="shared" si="22"/>
        <v/>
      </c>
      <c r="Y66" s="95"/>
      <c r="Z66" s="96" t="str">
        <f t="shared" si="23"/>
        <v/>
      </c>
      <c r="AA66" s="95"/>
      <c r="AB66" s="96" t="str">
        <f t="shared" si="24"/>
        <v/>
      </c>
      <c r="AC66" s="95"/>
      <c r="AD66" s="96" t="str">
        <f t="shared" si="25"/>
        <v/>
      </c>
      <c r="AE66" s="99">
        <f t="shared" si="26"/>
        <v>0</v>
      </c>
      <c r="AF66" s="100" t="str">
        <f t="shared" si="27"/>
        <v/>
      </c>
      <c r="AG66" s="101" t="str">
        <f t="shared" si="28"/>
        <v/>
      </c>
    </row>
    <row r="67" spans="1:33" hidden="1" x14ac:dyDescent="0.25">
      <c r="A67" s="89">
        <f t="shared" si="29"/>
        <v>29</v>
      </c>
      <c r="B67" s="90" t="e">
        <v>#N/A</v>
      </c>
      <c r="C67" s="91" t="s">
        <v>49</v>
      </c>
      <c r="D67" s="91" t="s">
        <v>49</v>
      </c>
      <c r="E67" s="90" t="s">
        <v>49</v>
      </c>
      <c r="F67" s="92"/>
      <c r="G67" s="93" t="s">
        <v>49</v>
      </c>
      <c r="H67" s="94" t="s">
        <v>49</v>
      </c>
      <c r="I67" s="95"/>
      <c r="J67" s="96" t="str">
        <f t="shared" si="15"/>
        <v/>
      </c>
      <c r="K67" s="95"/>
      <c r="L67" s="96" t="str">
        <f t="shared" si="16"/>
        <v/>
      </c>
      <c r="M67" s="95"/>
      <c r="N67" s="96" t="str">
        <f t="shared" si="17"/>
        <v/>
      </c>
      <c r="O67" s="95"/>
      <c r="P67" s="96" t="str">
        <f t="shared" si="18"/>
        <v/>
      </c>
      <c r="Q67" s="95"/>
      <c r="R67" s="96" t="str">
        <f t="shared" si="19"/>
        <v/>
      </c>
      <c r="S67" s="89"/>
      <c r="T67" s="96" t="str">
        <f t="shared" si="20"/>
        <v/>
      </c>
      <c r="U67" s="95"/>
      <c r="V67" s="96" t="str">
        <f t="shared" si="21"/>
        <v/>
      </c>
      <c r="W67" s="95"/>
      <c r="X67" s="96" t="str">
        <f t="shared" si="22"/>
        <v/>
      </c>
      <c r="Y67" s="95"/>
      <c r="Z67" s="96" t="str">
        <f t="shared" si="23"/>
        <v/>
      </c>
      <c r="AA67" s="95"/>
      <c r="AB67" s="96" t="str">
        <f t="shared" si="24"/>
        <v/>
      </c>
      <c r="AC67" s="95"/>
      <c r="AD67" s="96" t="str">
        <f t="shared" si="25"/>
        <v/>
      </c>
      <c r="AE67" s="99">
        <f t="shared" si="26"/>
        <v>0</v>
      </c>
      <c r="AF67" s="100" t="str">
        <f t="shared" si="27"/>
        <v/>
      </c>
      <c r="AG67" s="101" t="str">
        <f t="shared" si="28"/>
        <v/>
      </c>
    </row>
    <row r="68" spans="1:33" hidden="1" x14ac:dyDescent="0.25">
      <c r="A68" s="89">
        <f t="shared" si="29"/>
        <v>30</v>
      </c>
      <c r="B68" s="90" t="e">
        <v>#N/A</v>
      </c>
      <c r="C68" s="91" t="s">
        <v>49</v>
      </c>
      <c r="D68" s="91" t="s">
        <v>49</v>
      </c>
      <c r="E68" s="90" t="s">
        <v>49</v>
      </c>
      <c r="F68" s="92"/>
      <c r="G68" s="93" t="s">
        <v>49</v>
      </c>
      <c r="H68" s="94" t="s">
        <v>49</v>
      </c>
      <c r="I68" s="95"/>
      <c r="J68" s="96" t="str">
        <f t="shared" si="15"/>
        <v/>
      </c>
      <c r="K68" s="95"/>
      <c r="L68" s="96" t="str">
        <f t="shared" si="16"/>
        <v/>
      </c>
      <c r="M68" s="95"/>
      <c r="N68" s="96" t="str">
        <f t="shared" si="17"/>
        <v/>
      </c>
      <c r="O68" s="95"/>
      <c r="P68" s="96" t="str">
        <f t="shared" si="18"/>
        <v/>
      </c>
      <c r="Q68" s="95"/>
      <c r="R68" s="96" t="str">
        <f t="shared" si="19"/>
        <v/>
      </c>
      <c r="S68" s="89"/>
      <c r="T68" s="96" t="str">
        <f t="shared" si="20"/>
        <v/>
      </c>
      <c r="U68" s="95"/>
      <c r="V68" s="96" t="str">
        <f t="shared" si="21"/>
        <v/>
      </c>
      <c r="W68" s="95"/>
      <c r="X68" s="96" t="str">
        <f t="shared" si="22"/>
        <v/>
      </c>
      <c r="Y68" s="95"/>
      <c r="Z68" s="96" t="str">
        <f t="shared" si="23"/>
        <v/>
      </c>
      <c r="AA68" s="95"/>
      <c r="AB68" s="96" t="str">
        <f t="shared" si="24"/>
        <v/>
      </c>
      <c r="AC68" s="95"/>
      <c r="AD68" s="96" t="str">
        <f t="shared" si="25"/>
        <v/>
      </c>
      <c r="AE68" s="99">
        <f t="shared" si="26"/>
        <v>0</v>
      </c>
      <c r="AF68" s="100" t="str">
        <f t="shared" si="27"/>
        <v/>
      </c>
      <c r="AG68" s="101" t="str">
        <f t="shared" si="28"/>
        <v/>
      </c>
    </row>
    <row r="69" spans="1:33" ht="19.5" thickBot="1" x14ac:dyDescent="0.3">
      <c r="A69" s="49"/>
      <c r="B69" s="122"/>
      <c r="C69" s="51" t="s">
        <v>29</v>
      </c>
      <c r="D69" s="52" t="s">
        <v>30</v>
      </c>
      <c r="E69" s="53" t="s">
        <v>70</v>
      </c>
      <c r="F69" s="54"/>
      <c r="G69" s="55"/>
      <c r="H69" s="123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5"/>
      <c r="AF69" s="126"/>
      <c r="AG69" s="127"/>
    </row>
    <row r="70" spans="1:33" ht="17.25" thickTop="1" thickBot="1" x14ac:dyDescent="0.3">
      <c r="A70" s="128"/>
      <c r="B70" s="63"/>
      <c r="C70" s="64"/>
      <c r="D70" s="111" t="s">
        <v>32</v>
      </c>
      <c r="E70" s="112">
        <v>2006</v>
      </c>
      <c r="F70" s="129" t="s">
        <v>71</v>
      </c>
      <c r="G70" s="130">
        <v>2007</v>
      </c>
      <c r="H70" s="114"/>
      <c r="I70" s="70" t="s">
        <v>4</v>
      </c>
      <c r="J70" s="71"/>
      <c r="K70" s="70" t="s">
        <v>5</v>
      </c>
      <c r="L70" s="71"/>
      <c r="M70" s="70" t="s">
        <v>6</v>
      </c>
      <c r="N70" s="71"/>
      <c r="O70" s="70" t="s">
        <v>7</v>
      </c>
      <c r="P70" s="71"/>
      <c r="Q70" s="70" t="s">
        <v>8</v>
      </c>
      <c r="R70" s="71"/>
      <c r="S70" s="70" t="s">
        <v>9</v>
      </c>
      <c r="T70" s="71"/>
      <c r="U70" s="70" t="s">
        <v>10</v>
      </c>
      <c r="V70" s="71"/>
      <c r="W70" s="70" t="s">
        <v>11</v>
      </c>
      <c r="X70" s="71"/>
      <c r="Y70" s="70" t="s">
        <v>12</v>
      </c>
      <c r="Z70" s="71"/>
      <c r="AA70" s="70" t="s">
        <v>13</v>
      </c>
      <c r="AB70" s="71"/>
      <c r="AC70" s="70" t="s">
        <v>14</v>
      </c>
      <c r="AD70" s="71"/>
      <c r="AE70" s="72"/>
      <c r="AF70" s="73"/>
      <c r="AG70" s="74"/>
    </row>
    <row r="71" spans="1:33" ht="30" customHeight="1" thickTop="1" x14ac:dyDescent="0.25">
      <c r="A71" s="75">
        <v>1</v>
      </c>
      <c r="B71" s="76">
        <v>551</v>
      </c>
      <c r="C71" s="77" t="s">
        <v>72</v>
      </c>
      <c r="D71" s="77" t="s">
        <v>73</v>
      </c>
      <c r="E71" s="76">
        <v>2007</v>
      </c>
      <c r="F71" s="78"/>
      <c r="G71" s="131" t="s">
        <v>74</v>
      </c>
      <c r="H71" s="80" t="s">
        <v>37</v>
      </c>
      <c r="I71" s="118"/>
      <c r="J71" s="119">
        <f t="shared" ref="J71:J100" si="30">IF($C71="","",IF(I71&gt;0,I71*$J$3,0))</f>
        <v>0</v>
      </c>
      <c r="K71" s="118"/>
      <c r="L71" s="119">
        <f t="shared" ref="L71:L100" si="31">IF($C71="","",IF(K71&gt;0,K71*$L$3,0))</f>
        <v>0</v>
      </c>
      <c r="M71" s="118">
        <v>100</v>
      </c>
      <c r="N71" s="119">
        <f t="shared" ref="N71:N100" si="32">IF($C71="","",IF(M71&gt;0,M71*$N$3,0))</f>
        <v>580</v>
      </c>
      <c r="O71" s="118">
        <v>100</v>
      </c>
      <c r="P71" s="119">
        <f t="shared" ref="P71:P100" si="33">IF($C71="","",IF(O71&gt;0,O71*$P$3,0))</f>
        <v>590</v>
      </c>
      <c r="Q71" s="118">
        <v>100</v>
      </c>
      <c r="R71" s="119">
        <f t="shared" ref="R71:R100" si="34">IF($C71="","",IF(Q71&gt;0,Q71*$R$3,0))</f>
        <v>600</v>
      </c>
      <c r="S71" s="75">
        <v>100</v>
      </c>
      <c r="T71" s="119">
        <f t="shared" ref="T71:T100" si="35">IF($C71="","",IF(S71&gt;0,S71*$T$3,0))</f>
        <v>640</v>
      </c>
      <c r="U71" s="118"/>
      <c r="V71" s="119">
        <f t="shared" ref="V71:V100" si="36">IF($C71="","",IF(U71&gt;0,U71*$V$3,0))</f>
        <v>0</v>
      </c>
      <c r="W71" s="118"/>
      <c r="X71" s="119">
        <f t="shared" ref="X71:X100" si="37">IF($C71="","",IF(W71&gt;0,W71*$X$3,0))</f>
        <v>0</v>
      </c>
      <c r="Y71" s="118"/>
      <c r="Z71" s="119">
        <f t="shared" ref="Z71:Z100" si="38">IF($C71="","",IF(Y71&gt;0,Y71*$Z$3,0))</f>
        <v>0</v>
      </c>
      <c r="AA71" s="118"/>
      <c r="AB71" s="119">
        <f t="shared" ref="AB71:AB100" si="39">IF($C71="","",IF(AA71&gt;0,AA71*$AB$3,0))</f>
        <v>0</v>
      </c>
      <c r="AC71" s="118"/>
      <c r="AD71" s="119">
        <f t="shared" ref="AD71:AD100" si="40">IF($C71="","",IF(AC71&gt;0,AC71*$AD$3,0))</f>
        <v>0</v>
      </c>
      <c r="AE71" s="99">
        <f t="shared" ref="AE71:AE100" si="41">IF(H71="mimo soutěž",0.01,IF(C71="",0,IF(ISNUMBER(IF(COUNTIF($I$71:$I$100,"&gt;=0")=COUNTIF($C$71:$C$100,"&gt;"""),J71,0)+IF(COUNTIF($K$71:$K$100,"&gt;=0")=COUNTIF($C$71:$C$100,"&gt;"""),L71,0)+IF(COUNTIF($M$71:$M$100,"&gt;=0")=COUNTIF($C$71:$C$100,"&gt;"""),N71,0)+IF(COUNTIF($O$71:$O$100,"&gt;=0")=COUNTIF($C$71:$C$100,"&gt;"""),P71,0)+IF(COUNTIF($Q$71:$Q$100,"&gt;=0")=COUNTIF($C$71:$C$100,"&gt;"""),R71,0)+IF(COUNTIF($S$71:$S$100,"&gt;=0")=COUNTIF($C$71:$C$100,"&gt;"""),T71,0)+IF(COUNTIF($U$71:$U$100,"&gt;=0")=COUNTIF($C$71:$C$100,"&gt;"""),V71,0)+IF(COUNTIF($W$71:$W$100,"&gt;=0")=COUNTIF($C$71:$C$100,"&gt;"""),X71,0)+IF(COUNTIF($Y$71:$Y$100,"&gt;=0")=COUNTIF($C$71:$C$100,"&gt;"""),Z71,0)+IF(COUNTIF($AA$71:$AA$100,"&gt;=0")=COUNTIF($C$71:$C$100,"&gt;"""),AB71,0)+IF(COUNTIF($AC$71:$AC$100,"&gt;=0")=COUNTIF($C$71:$C$100,"&gt;"""),AD71,0)),IF(COUNTIF($I$71:$I$100,"&gt;=0")=COUNTIF($C$71:$C$100,"&gt;"""),J71,0)+IF(COUNTIF($K$71:$K$100,"&gt;=0")=COUNTIF($C$71:$C$100,"&gt;"""),L71,0)+IF(COUNTIF($M$71:$M$100,"&gt;=0")=COUNTIF($C$71:$C$100,"&gt;"""),N71,0)+IF(COUNTIF($O$71:$O$100,"&gt;=0")=COUNTIF($C$71:$C$100,"&gt;"""),P71,0)+IF(COUNTIF($Q$71:$Q$100,"&gt;=0")=COUNTIF($C$71:$C$100,"&gt;"""),R71,0)+IF(COUNTIF($S$71:$S$100,"&gt;=0")=COUNTIF($C$71:$C$100,"&gt;"""),T71,0)+IF(COUNTIF($U$71:$U$100,"&gt;=0")=COUNTIF($C$71:$C$100,"&gt;"""),V71,0)+IF(COUNTIF($W$71:$W$100,"&gt;=0")=COUNTIF($C$71:$C$100,"&gt;"""),X71,0)+IF(COUNTIF($Y$71:$Y$100,"&gt;=0")=COUNTIF($C$71:$C$100,"&gt;"""),Z71,0)+IF(COUNTIF($AA$71:$AA$100,"&gt;=0")=COUNTIF($C$71:$C$100,"&gt;"""),AB71,0)+IF(COUNTIF($AC$71:$AC$100,"&gt;=0")=COUNTIF($C$71:$C$100,"&gt;"""),AD71,0),"")))</f>
        <v>2410</v>
      </c>
      <c r="AF71" s="87">
        <f t="shared" ref="AF71:AF100" si="42">IF(SUMIF(AD71,"&gt;0")+SUMIF(AB71,"&gt;0")+SUMIF(Z71,"&gt;0")+SUMIF(X71,"&gt;0")+SUMIF(V71,"&gt;0")+SUMIF(T71,"&gt;0")+SUMIF(R71,"&gt;0")+SUMIF(P71,"&gt;0")+SUMIF(N71,"&gt;0")+SUMIF(L71,"&gt;0")+SUMIF(J71,"&gt;0")&gt;0,SUMIF(AD71,"&gt;0")+SUMIF(AB71,"&gt;0")+SUMIF(Z71,"&gt;0")+SUMIF(X71,"&gt;0")+SUMIF(V71,"&gt;0")+SUMIF(T71,"&gt;0")+SUMIF(R71,"&gt;0")+SUMIF(P71,"&gt;0")+SUMIF(N71,"&gt;0")+SUMIF(L71,"&gt;0")+SUMIF(J71,"&gt;0"),"")</f>
        <v>2410</v>
      </c>
      <c r="AG71" s="88">
        <f t="shared" ref="AG71:AG100" si="43">IF(AF71="","",IF(H71="mimo soutěž","X",IF(AND(AF71&gt;0,AF71&lt;&gt;AF70,AF71&lt;&gt;AF72),A71,IF(AND(AF71&gt;0,AF71=AF70,AF71&lt;&gt;AF69,AF71&lt;&gt;AF72),A70&amp;$AH$5&amp;A71,IF(AND(AF71&gt;0,AF71&lt;&gt;AF70,AF71=AF72,AF71&lt;&gt;AF73),A71&amp;$AH$5&amp;A72,IF(AND(AF71&gt;0,AF71=AF69,AF71&lt;&gt;AF68,AF71&lt;&gt;AF72),A69&amp;$AH$5&amp;A71,IF(AND(AF71&gt;0,AF71=AF70,AF71&lt;&gt;AF69,AF71=AF72,AF71&lt;&gt;AF73),A70&amp;$AH$5&amp;A72,IF(AND(AF71&gt;0,AF71&lt;&gt;AF70,AF71=AF73,AF71&lt;&gt;AF74),A71&amp;$AH$5&amp;A73,IF(AND(AF71&gt;0,AF71=AF68,AF71&lt;&gt;AF67,AF71&lt;&gt;AF72),A68&amp;$AH$5&amp;A71,IF(AND(AF71&gt;0,AF71=AF69,AF71&lt;&gt;AF68,AF71=AF72,AF71&lt;&gt;AF73),A69&amp;$AH$5&amp;A72,IF(AND(AF71&gt;0,AF71=AF70,AF71&lt;&gt;AF69,AF71=AF73,AF71&lt;&gt;AF74),A70&amp;$AH$5&amp;A73,IF(AND(AF71&gt;0,AF71&lt;&gt;AF70,AF71=AF74,AF71&lt;&gt;AF75),A71&amp;$AH$5&amp;A74,IF(AND(AF71&gt;0,AF71=AF67,AF71&lt;&gt;AF66,AF71&lt;&gt;AF72),A67&amp;$AH$5&amp;A71,IF(AND(AF71&gt;0,AF71=AF68,AF71&lt;&gt;AF67,AF71=AF72,AF71&lt;&gt;AF73),A68&amp;$AH$5&amp;A72,IF(AND(AF71&gt;0,AF71=AF69,AF71&lt;&gt;AF68,AF71=AF73,AF71&lt;&gt;AF74),A69&amp;$AH$5&amp;A73,IF(AND(AF71&gt;0,AF71=AF70,AF71&lt;&gt;AF69,AF71=AF74,AF71&lt;&gt;AF75),A70&amp;$AH$5&amp;A74,IF(AND(AF71&gt;0,AF71&lt;&gt;AF70,AF71=AF75,AF71&lt;&gt;AF76),A71&amp;$AH$5&amp;A75,"")))))))))))))))))</f>
        <v>1</v>
      </c>
    </row>
    <row r="72" spans="1:33" x14ac:dyDescent="0.25">
      <c r="A72" s="89">
        <f>A71+1</f>
        <v>2</v>
      </c>
      <c r="B72" s="90">
        <v>552</v>
      </c>
      <c r="C72" s="91" t="s">
        <v>75</v>
      </c>
      <c r="D72" s="91" t="s">
        <v>76</v>
      </c>
      <c r="E72" s="90">
        <v>2007</v>
      </c>
      <c r="F72" s="92"/>
      <c r="G72" s="93" t="s">
        <v>36</v>
      </c>
      <c r="H72" s="94" t="s">
        <v>37</v>
      </c>
      <c r="I72" s="95"/>
      <c r="J72" s="96">
        <f t="shared" si="30"/>
        <v>0</v>
      </c>
      <c r="K72" s="95"/>
      <c r="L72" s="96">
        <f t="shared" si="31"/>
        <v>0</v>
      </c>
      <c r="M72" s="95">
        <v>100</v>
      </c>
      <c r="N72" s="96">
        <f t="shared" si="32"/>
        <v>580</v>
      </c>
      <c r="O72" s="95">
        <v>100</v>
      </c>
      <c r="P72" s="96">
        <f t="shared" si="33"/>
        <v>590</v>
      </c>
      <c r="Q72" s="95">
        <v>100</v>
      </c>
      <c r="R72" s="96">
        <f t="shared" si="34"/>
        <v>600</v>
      </c>
      <c r="S72" s="89">
        <v>96</v>
      </c>
      <c r="T72" s="96">
        <f t="shared" si="35"/>
        <v>614.40000000000009</v>
      </c>
      <c r="U72" s="95"/>
      <c r="V72" s="96">
        <f t="shared" si="36"/>
        <v>0</v>
      </c>
      <c r="W72" s="95"/>
      <c r="X72" s="96">
        <f t="shared" si="37"/>
        <v>0</v>
      </c>
      <c r="Y72" s="95"/>
      <c r="Z72" s="96">
        <f t="shared" si="38"/>
        <v>0</v>
      </c>
      <c r="AA72" s="95"/>
      <c r="AB72" s="96">
        <f t="shared" si="39"/>
        <v>0</v>
      </c>
      <c r="AC72" s="95"/>
      <c r="AD72" s="96">
        <f t="shared" si="40"/>
        <v>0</v>
      </c>
      <c r="AE72" s="99">
        <f t="shared" si="41"/>
        <v>2384.4</v>
      </c>
      <c r="AF72" s="100">
        <f t="shared" si="42"/>
        <v>2384.4</v>
      </c>
      <c r="AG72" s="101">
        <f t="shared" si="43"/>
        <v>2</v>
      </c>
    </row>
    <row r="73" spans="1:33" x14ac:dyDescent="0.25">
      <c r="A73" s="89">
        <f t="shared" ref="A73:A100" si="44">A72+1</f>
        <v>3</v>
      </c>
      <c r="B73" s="90">
        <v>567</v>
      </c>
      <c r="C73" s="91" t="s">
        <v>77</v>
      </c>
      <c r="D73" s="91" t="s">
        <v>78</v>
      </c>
      <c r="E73" s="90">
        <v>2006</v>
      </c>
      <c r="F73" s="92"/>
      <c r="G73" s="93" t="s">
        <v>79</v>
      </c>
      <c r="H73" s="94" t="s">
        <v>37</v>
      </c>
      <c r="I73" s="95"/>
      <c r="J73" s="96">
        <f t="shared" si="30"/>
        <v>0</v>
      </c>
      <c r="K73" s="95"/>
      <c r="L73" s="96">
        <f t="shared" si="31"/>
        <v>0</v>
      </c>
      <c r="M73" s="95">
        <v>100</v>
      </c>
      <c r="N73" s="96">
        <f t="shared" si="32"/>
        <v>580</v>
      </c>
      <c r="O73" s="95">
        <v>100</v>
      </c>
      <c r="P73" s="96">
        <f t="shared" si="33"/>
        <v>590</v>
      </c>
      <c r="Q73" s="95">
        <v>100</v>
      </c>
      <c r="R73" s="96">
        <f t="shared" si="34"/>
        <v>600</v>
      </c>
      <c r="S73" s="89">
        <v>95</v>
      </c>
      <c r="T73" s="96">
        <f t="shared" si="35"/>
        <v>608</v>
      </c>
      <c r="U73" s="95"/>
      <c r="V73" s="96">
        <f t="shared" si="36"/>
        <v>0</v>
      </c>
      <c r="W73" s="95"/>
      <c r="X73" s="96">
        <f t="shared" si="37"/>
        <v>0</v>
      </c>
      <c r="Y73" s="95"/>
      <c r="Z73" s="96">
        <f t="shared" si="38"/>
        <v>0</v>
      </c>
      <c r="AA73" s="95"/>
      <c r="AB73" s="96">
        <f t="shared" si="39"/>
        <v>0</v>
      </c>
      <c r="AC73" s="95"/>
      <c r="AD73" s="96">
        <f t="shared" si="40"/>
        <v>0</v>
      </c>
      <c r="AE73" s="99">
        <f t="shared" si="41"/>
        <v>2378</v>
      </c>
      <c r="AF73" s="100">
        <f t="shared" si="42"/>
        <v>2378</v>
      </c>
      <c r="AG73" s="101">
        <f t="shared" si="43"/>
        <v>3</v>
      </c>
    </row>
    <row r="74" spans="1:33" x14ac:dyDescent="0.25">
      <c r="A74" s="89">
        <f t="shared" si="44"/>
        <v>4</v>
      </c>
      <c r="B74" s="90">
        <v>558</v>
      </c>
      <c r="C74" s="91" t="s">
        <v>80</v>
      </c>
      <c r="D74" s="91" t="s">
        <v>81</v>
      </c>
      <c r="E74" s="90">
        <v>2006</v>
      </c>
      <c r="F74" s="92"/>
      <c r="G74" s="93" t="s">
        <v>82</v>
      </c>
      <c r="H74" s="94" t="s">
        <v>37</v>
      </c>
      <c r="I74" s="95"/>
      <c r="J74" s="96">
        <f t="shared" si="30"/>
        <v>0</v>
      </c>
      <c r="K74" s="95"/>
      <c r="L74" s="96">
        <f t="shared" si="31"/>
        <v>0</v>
      </c>
      <c r="M74" s="95">
        <v>100</v>
      </c>
      <c r="N74" s="96">
        <f t="shared" si="32"/>
        <v>580</v>
      </c>
      <c r="O74" s="95">
        <v>100</v>
      </c>
      <c r="P74" s="96">
        <f t="shared" si="33"/>
        <v>590</v>
      </c>
      <c r="Q74" s="95">
        <v>100</v>
      </c>
      <c r="R74" s="96">
        <f t="shared" si="34"/>
        <v>600</v>
      </c>
      <c r="S74" s="89">
        <v>85</v>
      </c>
      <c r="T74" s="96">
        <f t="shared" si="35"/>
        <v>544</v>
      </c>
      <c r="U74" s="95"/>
      <c r="V74" s="96">
        <f t="shared" si="36"/>
        <v>0</v>
      </c>
      <c r="W74" s="95"/>
      <c r="X74" s="96">
        <f t="shared" si="37"/>
        <v>0</v>
      </c>
      <c r="Y74" s="95"/>
      <c r="Z74" s="96">
        <f t="shared" si="38"/>
        <v>0</v>
      </c>
      <c r="AA74" s="95"/>
      <c r="AB74" s="96">
        <f t="shared" si="39"/>
        <v>0</v>
      </c>
      <c r="AC74" s="95"/>
      <c r="AD74" s="96">
        <f t="shared" si="40"/>
        <v>0</v>
      </c>
      <c r="AE74" s="99">
        <f t="shared" si="41"/>
        <v>2314</v>
      </c>
      <c r="AF74" s="100">
        <f t="shared" si="42"/>
        <v>2314</v>
      </c>
      <c r="AG74" s="101">
        <f t="shared" si="43"/>
        <v>4</v>
      </c>
    </row>
    <row r="75" spans="1:33" x14ac:dyDescent="0.25">
      <c r="A75" s="89">
        <f t="shared" si="44"/>
        <v>5</v>
      </c>
      <c r="B75" s="90">
        <v>563</v>
      </c>
      <c r="C75" s="91" t="s">
        <v>83</v>
      </c>
      <c r="D75" s="91" t="s">
        <v>84</v>
      </c>
      <c r="E75" s="90">
        <v>2006</v>
      </c>
      <c r="F75" s="92"/>
      <c r="G75" s="93" t="s">
        <v>85</v>
      </c>
      <c r="H75" s="94" t="s">
        <v>37</v>
      </c>
      <c r="I75" s="95"/>
      <c r="J75" s="96">
        <f t="shared" si="30"/>
        <v>0</v>
      </c>
      <c r="K75" s="95"/>
      <c r="L75" s="96">
        <f t="shared" si="31"/>
        <v>0</v>
      </c>
      <c r="M75" s="95">
        <v>100</v>
      </c>
      <c r="N75" s="96">
        <f t="shared" si="32"/>
        <v>580</v>
      </c>
      <c r="O75" s="95">
        <v>100</v>
      </c>
      <c r="P75" s="96">
        <f t="shared" si="33"/>
        <v>590</v>
      </c>
      <c r="Q75" s="95">
        <v>100</v>
      </c>
      <c r="R75" s="96">
        <f t="shared" si="34"/>
        <v>600</v>
      </c>
      <c r="S75" s="89">
        <v>84</v>
      </c>
      <c r="T75" s="96">
        <f t="shared" si="35"/>
        <v>537.6</v>
      </c>
      <c r="U75" s="95"/>
      <c r="V75" s="96">
        <f t="shared" si="36"/>
        <v>0</v>
      </c>
      <c r="W75" s="95"/>
      <c r="X75" s="96">
        <f t="shared" si="37"/>
        <v>0</v>
      </c>
      <c r="Y75" s="95"/>
      <c r="Z75" s="96">
        <f t="shared" si="38"/>
        <v>0</v>
      </c>
      <c r="AA75" s="95"/>
      <c r="AB75" s="96">
        <f t="shared" si="39"/>
        <v>0</v>
      </c>
      <c r="AC75" s="95"/>
      <c r="AD75" s="96">
        <f t="shared" si="40"/>
        <v>0</v>
      </c>
      <c r="AE75" s="99">
        <f t="shared" si="41"/>
        <v>2307.6</v>
      </c>
      <c r="AF75" s="100">
        <f t="shared" si="42"/>
        <v>2307.6</v>
      </c>
      <c r="AG75" s="101">
        <f t="shared" si="43"/>
        <v>5</v>
      </c>
    </row>
    <row r="76" spans="1:33" x14ac:dyDescent="0.25">
      <c r="A76" s="89">
        <f t="shared" si="44"/>
        <v>6</v>
      </c>
      <c r="B76" s="90">
        <v>578</v>
      </c>
      <c r="C76" s="91" t="s">
        <v>86</v>
      </c>
      <c r="D76" s="91" t="s">
        <v>87</v>
      </c>
      <c r="E76" s="90">
        <v>2006</v>
      </c>
      <c r="F76" s="92"/>
      <c r="G76" s="93" t="s">
        <v>82</v>
      </c>
      <c r="H76" s="94" t="s">
        <v>37</v>
      </c>
      <c r="I76" s="95"/>
      <c r="J76" s="96">
        <f t="shared" si="30"/>
        <v>0</v>
      </c>
      <c r="K76" s="95"/>
      <c r="L76" s="96">
        <f t="shared" si="31"/>
        <v>0</v>
      </c>
      <c r="M76" s="95">
        <v>96</v>
      </c>
      <c r="N76" s="96">
        <f t="shared" si="32"/>
        <v>556.79999999999995</v>
      </c>
      <c r="O76" s="95">
        <v>100</v>
      </c>
      <c r="P76" s="96">
        <f t="shared" si="33"/>
        <v>590</v>
      </c>
      <c r="Q76" s="95">
        <v>100</v>
      </c>
      <c r="R76" s="96">
        <f t="shared" si="34"/>
        <v>600</v>
      </c>
      <c r="S76" s="89">
        <v>53</v>
      </c>
      <c r="T76" s="96">
        <f t="shared" si="35"/>
        <v>339.20000000000005</v>
      </c>
      <c r="U76" s="95"/>
      <c r="V76" s="96">
        <f t="shared" si="36"/>
        <v>0</v>
      </c>
      <c r="W76" s="95"/>
      <c r="X76" s="96">
        <f t="shared" si="37"/>
        <v>0</v>
      </c>
      <c r="Y76" s="95"/>
      <c r="Z76" s="96">
        <f t="shared" si="38"/>
        <v>0</v>
      </c>
      <c r="AA76" s="95"/>
      <c r="AB76" s="96">
        <f t="shared" si="39"/>
        <v>0</v>
      </c>
      <c r="AC76" s="95"/>
      <c r="AD76" s="96">
        <f t="shared" si="40"/>
        <v>0</v>
      </c>
      <c r="AE76" s="99">
        <f t="shared" si="41"/>
        <v>2086</v>
      </c>
      <c r="AF76" s="100">
        <f t="shared" si="42"/>
        <v>2086</v>
      </c>
      <c r="AG76" s="101">
        <f t="shared" si="43"/>
        <v>6</v>
      </c>
    </row>
    <row r="77" spans="1:33" x14ac:dyDescent="0.25">
      <c r="A77" s="89">
        <f t="shared" si="44"/>
        <v>7</v>
      </c>
      <c r="B77" s="90">
        <v>580</v>
      </c>
      <c r="C77" s="91" t="s">
        <v>88</v>
      </c>
      <c r="D77" s="91" t="s">
        <v>89</v>
      </c>
      <c r="E77" s="90">
        <v>2007</v>
      </c>
      <c r="F77" s="92"/>
      <c r="G77" s="93" t="s">
        <v>82</v>
      </c>
      <c r="H77" s="94" t="s">
        <v>37</v>
      </c>
      <c r="I77" s="95"/>
      <c r="J77" s="96">
        <f t="shared" si="30"/>
        <v>0</v>
      </c>
      <c r="K77" s="95"/>
      <c r="L77" s="96">
        <f t="shared" si="31"/>
        <v>0</v>
      </c>
      <c r="M77" s="95">
        <v>100</v>
      </c>
      <c r="N77" s="96">
        <f t="shared" si="32"/>
        <v>580</v>
      </c>
      <c r="O77" s="95">
        <v>96</v>
      </c>
      <c r="P77" s="96">
        <f t="shared" si="33"/>
        <v>566.40000000000009</v>
      </c>
      <c r="Q77" s="95">
        <v>90</v>
      </c>
      <c r="R77" s="96">
        <f t="shared" si="34"/>
        <v>540</v>
      </c>
      <c r="S77" s="89">
        <v>52</v>
      </c>
      <c r="T77" s="96">
        <f t="shared" si="35"/>
        <v>332.8</v>
      </c>
      <c r="U77" s="95"/>
      <c r="V77" s="96">
        <f t="shared" si="36"/>
        <v>0</v>
      </c>
      <c r="W77" s="95"/>
      <c r="X77" s="96">
        <f t="shared" si="37"/>
        <v>0</v>
      </c>
      <c r="Y77" s="95"/>
      <c r="Z77" s="96">
        <f t="shared" si="38"/>
        <v>0</v>
      </c>
      <c r="AA77" s="95"/>
      <c r="AB77" s="96">
        <f t="shared" si="39"/>
        <v>0</v>
      </c>
      <c r="AC77" s="95"/>
      <c r="AD77" s="96">
        <f t="shared" si="40"/>
        <v>0</v>
      </c>
      <c r="AE77" s="99">
        <f t="shared" si="41"/>
        <v>2019.2</v>
      </c>
      <c r="AF77" s="100">
        <f t="shared" si="42"/>
        <v>2019.2</v>
      </c>
      <c r="AG77" s="101">
        <f t="shared" si="43"/>
        <v>7</v>
      </c>
    </row>
    <row r="78" spans="1:33" x14ac:dyDescent="0.25">
      <c r="A78" s="89">
        <f t="shared" si="44"/>
        <v>8</v>
      </c>
      <c r="B78" s="90">
        <v>589</v>
      </c>
      <c r="C78" s="91" t="s">
        <v>90</v>
      </c>
      <c r="D78" s="91" t="s">
        <v>91</v>
      </c>
      <c r="E78" s="90">
        <v>2007</v>
      </c>
      <c r="F78" s="92"/>
      <c r="G78" s="93" t="s">
        <v>36</v>
      </c>
      <c r="H78" s="94" t="s">
        <v>37</v>
      </c>
      <c r="I78" s="95"/>
      <c r="J78" s="96">
        <f t="shared" si="30"/>
        <v>0</v>
      </c>
      <c r="K78" s="95"/>
      <c r="L78" s="96">
        <f t="shared" si="31"/>
        <v>0</v>
      </c>
      <c r="M78" s="95">
        <v>95</v>
      </c>
      <c r="N78" s="96">
        <f t="shared" si="32"/>
        <v>551</v>
      </c>
      <c r="O78" s="95">
        <v>90</v>
      </c>
      <c r="P78" s="96">
        <f t="shared" si="33"/>
        <v>531</v>
      </c>
      <c r="Q78" s="95">
        <v>97</v>
      </c>
      <c r="R78" s="96">
        <f t="shared" si="34"/>
        <v>582</v>
      </c>
      <c r="S78" s="89">
        <v>52</v>
      </c>
      <c r="T78" s="96">
        <f t="shared" si="35"/>
        <v>332.8</v>
      </c>
      <c r="U78" s="95"/>
      <c r="V78" s="96">
        <f t="shared" si="36"/>
        <v>0</v>
      </c>
      <c r="W78" s="95"/>
      <c r="X78" s="96">
        <f t="shared" si="37"/>
        <v>0</v>
      </c>
      <c r="Y78" s="95"/>
      <c r="Z78" s="96">
        <f t="shared" si="38"/>
        <v>0</v>
      </c>
      <c r="AA78" s="95"/>
      <c r="AB78" s="96">
        <f t="shared" si="39"/>
        <v>0</v>
      </c>
      <c r="AC78" s="95"/>
      <c r="AD78" s="96">
        <f t="shared" si="40"/>
        <v>0</v>
      </c>
      <c r="AE78" s="99">
        <f t="shared" si="41"/>
        <v>1996.8</v>
      </c>
      <c r="AF78" s="100">
        <f t="shared" si="42"/>
        <v>1996.8</v>
      </c>
      <c r="AG78" s="101">
        <f t="shared" si="43"/>
        <v>8</v>
      </c>
    </row>
    <row r="79" spans="1:33" x14ac:dyDescent="0.25">
      <c r="A79" s="89">
        <f t="shared" si="44"/>
        <v>9</v>
      </c>
      <c r="B79" s="90">
        <v>579</v>
      </c>
      <c r="C79" s="91" t="s">
        <v>92</v>
      </c>
      <c r="D79" s="91" t="s">
        <v>93</v>
      </c>
      <c r="E79" s="90">
        <v>2006</v>
      </c>
      <c r="F79" s="92"/>
      <c r="G79" s="93" t="s">
        <v>36</v>
      </c>
      <c r="H79" s="94" t="s">
        <v>37</v>
      </c>
      <c r="I79" s="95"/>
      <c r="J79" s="96">
        <f t="shared" si="30"/>
        <v>0</v>
      </c>
      <c r="K79" s="95"/>
      <c r="L79" s="96">
        <f t="shared" si="31"/>
        <v>0</v>
      </c>
      <c r="M79" s="95">
        <v>90</v>
      </c>
      <c r="N79" s="96">
        <f t="shared" si="32"/>
        <v>522</v>
      </c>
      <c r="O79" s="95">
        <v>100</v>
      </c>
      <c r="P79" s="96">
        <f t="shared" si="33"/>
        <v>590</v>
      </c>
      <c r="Q79" s="95">
        <v>86</v>
      </c>
      <c r="R79" s="96">
        <f t="shared" si="34"/>
        <v>516</v>
      </c>
      <c r="S79" s="89">
        <v>52</v>
      </c>
      <c r="T79" s="96">
        <f t="shared" si="35"/>
        <v>332.8</v>
      </c>
      <c r="U79" s="95"/>
      <c r="V79" s="96">
        <f t="shared" si="36"/>
        <v>0</v>
      </c>
      <c r="W79" s="95"/>
      <c r="X79" s="96">
        <f t="shared" si="37"/>
        <v>0</v>
      </c>
      <c r="Y79" s="95"/>
      <c r="Z79" s="96">
        <f t="shared" si="38"/>
        <v>0</v>
      </c>
      <c r="AA79" s="95"/>
      <c r="AB79" s="96">
        <f t="shared" si="39"/>
        <v>0</v>
      </c>
      <c r="AC79" s="95"/>
      <c r="AD79" s="96">
        <f t="shared" si="40"/>
        <v>0</v>
      </c>
      <c r="AE79" s="99">
        <f t="shared" si="41"/>
        <v>1960.8</v>
      </c>
      <c r="AF79" s="147">
        <f t="shared" si="42"/>
        <v>1960.8</v>
      </c>
      <c r="AG79" s="101">
        <f t="shared" si="43"/>
        <v>9</v>
      </c>
    </row>
    <row r="80" spans="1:33" x14ac:dyDescent="0.25">
      <c r="A80" s="89">
        <f t="shared" si="44"/>
        <v>10</v>
      </c>
      <c r="B80" s="90">
        <v>582</v>
      </c>
      <c r="C80" s="91" t="s">
        <v>94</v>
      </c>
      <c r="D80" s="91" t="s">
        <v>78</v>
      </c>
      <c r="E80" s="90">
        <v>2007</v>
      </c>
      <c r="F80" s="92"/>
      <c r="G80" s="93" t="s">
        <v>36</v>
      </c>
      <c r="H80" s="94" t="s">
        <v>37</v>
      </c>
      <c r="I80" s="95"/>
      <c r="J80" s="96">
        <f t="shared" si="30"/>
        <v>0</v>
      </c>
      <c r="K80" s="95"/>
      <c r="L80" s="96">
        <f t="shared" si="31"/>
        <v>0</v>
      </c>
      <c r="M80" s="95">
        <v>96</v>
      </c>
      <c r="N80" s="96">
        <f t="shared" si="32"/>
        <v>556.79999999999995</v>
      </c>
      <c r="O80" s="95">
        <v>90</v>
      </c>
      <c r="P80" s="96">
        <f t="shared" si="33"/>
        <v>531</v>
      </c>
      <c r="Q80" s="95">
        <v>90</v>
      </c>
      <c r="R80" s="96">
        <f t="shared" si="34"/>
        <v>540</v>
      </c>
      <c r="S80" s="89">
        <v>52</v>
      </c>
      <c r="T80" s="96">
        <f t="shared" si="35"/>
        <v>332.8</v>
      </c>
      <c r="U80" s="95"/>
      <c r="V80" s="96">
        <f t="shared" si="36"/>
        <v>0</v>
      </c>
      <c r="W80" s="95"/>
      <c r="X80" s="96">
        <f t="shared" si="37"/>
        <v>0</v>
      </c>
      <c r="Y80" s="95"/>
      <c r="Z80" s="96">
        <f t="shared" si="38"/>
        <v>0</v>
      </c>
      <c r="AA80" s="95"/>
      <c r="AB80" s="96">
        <f t="shared" si="39"/>
        <v>0</v>
      </c>
      <c r="AC80" s="95"/>
      <c r="AD80" s="96">
        <f t="shared" si="40"/>
        <v>0</v>
      </c>
      <c r="AE80" s="99">
        <f t="shared" si="41"/>
        <v>1960.6</v>
      </c>
      <c r="AF80" s="147">
        <f t="shared" si="42"/>
        <v>1960.6</v>
      </c>
      <c r="AG80" s="101">
        <f t="shared" si="43"/>
        <v>10</v>
      </c>
    </row>
    <row r="81" spans="1:33" x14ac:dyDescent="0.25">
      <c r="A81" s="89">
        <f t="shared" si="44"/>
        <v>11</v>
      </c>
      <c r="B81" s="90">
        <v>581</v>
      </c>
      <c r="C81" s="91" t="s">
        <v>95</v>
      </c>
      <c r="D81" s="91" t="s">
        <v>89</v>
      </c>
      <c r="E81" s="90">
        <v>2006</v>
      </c>
      <c r="F81" s="92"/>
      <c r="G81" s="93" t="s">
        <v>82</v>
      </c>
      <c r="H81" s="94" t="s">
        <v>37</v>
      </c>
      <c r="I81" s="95"/>
      <c r="J81" s="96">
        <f t="shared" si="30"/>
        <v>0</v>
      </c>
      <c r="K81" s="95"/>
      <c r="L81" s="96">
        <f t="shared" si="31"/>
        <v>0</v>
      </c>
      <c r="M81" s="95">
        <v>100</v>
      </c>
      <c r="N81" s="96">
        <f t="shared" si="32"/>
        <v>580</v>
      </c>
      <c r="O81" s="95">
        <v>100</v>
      </c>
      <c r="P81" s="96">
        <f t="shared" si="33"/>
        <v>590</v>
      </c>
      <c r="Q81" s="95">
        <v>69</v>
      </c>
      <c r="R81" s="96">
        <f t="shared" si="34"/>
        <v>414</v>
      </c>
      <c r="S81" s="89">
        <v>56</v>
      </c>
      <c r="T81" s="96">
        <f t="shared" si="35"/>
        <v>358.40000000000003</v>
      </c>
      <c r="U81" s="95"/>
      <c r="V81" s="96">
        <f t="shared" si="36"/>
        <v>0</v>
      </c>
      <c r="W81" s="95"/>
      <c r="X81" s="96">
        <f t="shared" si="37"/>
        <v>0</v>
      </c>
      <c r="Y81" s="95"/>
      <c r="Z81" s="96">
        <f t="shared" si="38"/>
        <v>0</v>
      </c>
      <c r="AA81" s="95"/>
      <c r="AB81" s="96">
        <f t="shared" si="39"/>
        <v>0</v>
      </c>
      <c r="AC81" s="95"/>
      <c r="AD81" s="96">
        <f t="shared" si="40"/>
        <v>0</v>
      </c>
      <c r="AE81" s="99">
        <f t="shared" si="41"/>
        <v>1942.4</v>
      </c>
      <c r="AF81" s="100">
        <f t="shared" si="42"/>
        <v>1942.4</v>
      </c>
      <c r="AG81" s="101">
        <f t="shared" si="43"/>
        <v>11</v>
      </c>
    </row>
    <row r="82" spans="1:33" x14ac:dyDescent="0.25">
      <c r="A82" s="89">
        <f t="shared" si="44"/>
        <v>12</v>
      </c>
      <c r="B82" s="90">
        <v>573</v>
      </c>
      <c r="C82" s="91" t="s">
        <v>96</v>
      </c>
      <c r="D82" s="91" t="s">
        <v>97</v>
      </c>
      <c r="E82" s="90">
        <v>2006</v>
      </c>
      <c r="F82" s="92"/>
      <c r="G82" s="93" t="s">
        <v>82</v>
      </c>
      <c r="H82" s="94" t="s">
        <v>37</v>
      </c>
      <c r="I82" s="95"/>
      <c r="J82" s="96">
        <f t="shared" si="30"/>
        <v>0</v>
      </c>
      <c r="K82" s="95"/>
      <c r="L82" s="96">
        <f t="shared" si="31"/>
        <v>0</v>
      </c>
      <c r="M82" s="95">
        <v>92</v>
      </c>
      <c r="N82" s="96">
        <f t="shared" si="32"/>
        <v>533.6</v>
      </c>
      <c r="O82" s="95">
        <v>95</v>
      </c>
      <c r="P82" s="96">
        <f t="shared" si="33"/>
        <v>560.5</v>
      </c>
      <c r="Q82" s="95">
        <v>80</v>
      </c>
      <c r="R82" s="96">
        <f t="shared" si="34"/>
        <v>480</v>
      </c>
      <c r="S82" s="89">
        <v>56</v>
      </c>
      <c r="T82" s="96">
        <f t="shared" si="35"/>
        <v>358.40000000000003</v>
      </c>
      <c r="U82" s="95"/>
      <c r="V82" s="96">
        <f t="shared" si="36"/>
        <v>0</v>
      </c>
      <c r="W82" s="95"/>
      <c r="X82" s="96">
        <f t="shared" si="37"/>
        <v>0</v>
      </c>
      <c r="Y82" s="95"/>
      <c r="Z82" s="96">
        <f t="shared" si="38"/>
        <v>0</v>
      </c>
      <c r="AA82" s="95"/>
      <c r="AB82" s="96">
        <f t="shared" si="39"/>
        <v>0</v>
      </c>
      <c r="AC82" s="95"/>
      <c r="AD82" s="96">
        <f t="shared" si="40"/>
        <v>0</v>
      </c>
      <c r="AE82" s="99">
        <f t="shared" si="41"/>
        <v>1932.5</v>
      </c>
      <c r="AF82" s="100">
        <f t="shared" si="42"/>
        <v>1932.5</v>
      </c>
      <c r="AG82" s="101">
        <f t="shared" si="43"/>
        <v>12</v>
      </c>
    </row>
    <row r="83" spans="1:33" x14ac:dyDescent="0.25">
      <c r="A83" s="89">
        <f t="shared" si="44"/>
        <v>13</v>
      </c>
      <c r="B83" s="90">
        <v>590</v>
      </c>
      <c r="C83" s="91" t="s">
        <v>98</v>
      </c>
      <c r="D83" s="91" t="s">
        <v>99</v>
      </c>
      <c r="E83" s="90">
        <v>2007</v>
      </c>
      <c r="F83" s="92"/>
      <c r="G83" s="93" t="s">
        <v>100</v>
      </c>
      <c r="H83" s="94" t="s">
        <v>37</v>
      </c>
      <c r="I83" s="95"/>
      <c r="J83" s="96">
        <f t="shared" si="30"/>
        <v>0</v>
      </c>
      <c r="K83" s="95"/>
      <c r="L83" s="96">
        <f t="shared" si="31"/>
        <v>0</v>
      </c>
      <c r="M83" s="95">
        <v>96</v>
      </c>
      <c r="N83" s="96">
        <f t="shared" si="32"/>
        <v>556.79999999999995</v>
      </c>
      <c r="O83" s="95">
        <v>96</v>
      </c>
      <c r="P83" s="96">
        <f t="shared" si="33"/>
        <v>566.40000000000009</v>
      </c>
      <c r="Q83" s="95">
        <v>69</v>
      </c>
      <c r="R83" s="96">
        <f t="shared" si="34"/>
        <v>414</v>
      </c>
      <c r="S83" s="89">
        <v>53</v>
      </c>
      <c r="T83" s="96">
        <f t="shared" si="35"/>
        <v>339.20000000000005</v>
      </c>
      <c r="U83" s="95"/>
      <c r="V83" s="96">
        <f t="shared" si="36"/>
        <v>0</v>
      </c>
      <c r="W83" s="95"/>
      <c r="X83" s="96">
        <f t="shared" si="37"/>
        <v>0</v>
      </c>
      <c r="Y83" s="95"/>
      <c r="Z83" s="96">
        <f t="shared" si="38"/>
        <v>0</v>
      </c>
      <c r="AA83" s="95"/>
      <c r="AB83" s="96">
        <f t="shared" si="39"/>
        <v>0</v>
      </c>
      <c r="AC83" s="95"/>
      <c r="AD83" s="96">
        <f t="shared" si="40"/>
        <v>0</v>
      </c>
      <c r="AE83" s="99">
        <f t="shared" si="41"/>
        <v>1876.4</v>
      </c>
      <c r="AF83" s="100">
        <f t="shared" si="42"/>
        <v>1876.4</v>
      </c>
      <c r="AG83" s="101">
        <f t="shared" si="43"/>
        <v>13</v>
      </c>
    </row>
    <row r="84" spans="1:33" x14ac:dyDescent="0.25">
      <c r="A84" s="89">
        <f t="shared" si="44"/>
        <v>14</v>
      </c>
      <c r="B84" s="90">
        <v>577</v>
      </c>
      <c r="C84" s="91" t="s">
        <v>101</v>
      </c>
      <c r="D84" s="91" t="s">
        <v>102</v>
      </c>
      <c r="E84" s="90">
        <v>2006</v>
      </c>
      <c r="F84" s="92"/>
      <c r="G84" s="93" t="s">
        <v>82</v>
      </c>
      <c r="H84" s="94" t="s">
        <v>37</v>
      </c>
      <c r="I84" s="95"/>
      <c r="J84" s="96">
        <f t="shared" si="30"/>
        <v>0</v>
      </c>
      <c r="K84" s="95"/>
      <c r="L84" s="96">
        <f t="shared" si="31"/>
        <v>0</v>
      </c>
      <c r="M84" s="95">
        <v>90</v>
      </c>
      <c r="N84" s="96">
        <f t="shared" si="32"/>
        <v>522</v>
      </c>
      <c r="O84" s="95">
        <v>86</v>
      </c>
      <c r="P84" s="96">
        <f t="shared" si="33"/>
        <v>507.40000000000003</v>
      </c>
      <c r="Q84" s="95">
        <v>68</v>
      </c>
      <c r="R84" s="96">
        <f t="shared" si="34"/>
        <v>408</v>
      </c>
      <c r="S84" s="89">
        <v>44</v>
      </c>
      <c r="T84" s="96">
        <f t="shared" si="35"/>
        <v>281.60000000000002</v>
      </c>
      <c r="U84" s="95"/>
      <c r="V84" s="96">
        <f t="shared" si="36"/>
        <v>0</v>
      </c>
      <c r="W84" s="95"/>
      <c r="X84" s="96">
        <f t="shared" si="37"/>
        <v>0</v>
      </c>
      <c r="Y84" s="95"/>
      <c r="Z84" s="96">
        <f t="shared" si="38"/>
        <v>0</v>
      </c>
      <c r="AA84" s="95"/>
      <c r="AB84" s="96">
        <f t="shared" si="39"/>
        <v>0</v>
      </c>
      <c r="AC84" s="95"/>
      <c r="AD84" s="96">
        <f t="shared" si="40"/>
        <v>0</v>
      </c>
      <c r="AE84" s="99">
        <f t="shared" si="41"/>
        <v>1719</v>
      </c>
      <c r="AF84" s="100">
        <f t="shared" si="42"/>
        <v>1719</v>
      </c>
      <c r="AG84" s="101">
        <f t="shared" si="43"/>
        <v>14</v>
      </c>
    </row>
    <row r="85" spans="1:33" hidden="1" x14ac:dyDescent="0.25">
      <c r="A85" s="89">
        <f t="shared" si="44"/>
        <v>15</v>
      </c>
      <c r="B85" s="90" t="e">
        <v>#N/A</v>
      </c>
      <c r="C85" s="91" t="s">
        <v>49</v>
      </c>
      <c r="D85" s="91" t="s">
        <v>49</v>
      </c>
      <c r="E85" s="90" t="s">
        <v>49</v>
      </c>
      <c r="F85" s="92"/>
      <c r="G85" s="93" t="s">
        <v>49</v>
      </c>
      <c r="H85" s="94" t="s">
        <v>49</v>
      </c>
      <c r="I85" s="95"/>
      <c r="J85" s="96" t="str">
        <f t="shared" si="30"/>
        <v/>
      </c>
      <c r="K85" s="95"/>
      <c r="L85" s="96" t="str">
        <f t="shared" si="31"/>
        <v/>
      </c>
      <c r="M85" s="95"/>
      <c r="N85" s="96" t="str">
        <f t="shared" si="32"/>
        <v/>
      </c>
      <c r="O85" s="95"/>
      <c r="P85" s="96" t="str">
        <f t="shared" si="33"/>
        <v/>
      </c>
      <c r="Q85" s="95"/>
      <c r="R85" s="96" t="str">
        <f t="shared" si="34"/>
        <v/>
      </c>
      <c r="S85" s="89"/>
      <c r="T85" s="96" t="str">
        <f t="shared" si="35"/>
        <v/>
      </c>
      <c r="U85" s="95"/>
      <c r="V85" s="96" t="str">
        <f t="shared" si="36"/>
        <v/>
      </c>
      <c r="W85" s="95"/>
      <c r="X85" s="96" t="str">
        <f t="shared" si="37"/>
        <v/>
      </c>
      <c r="Y85" s="95"/>
      <c r="Z85" s="96" t="str">
        <f t="shared" si="38"/>
        <v/>
      </c>
      <c r="AA85" s="95"/>
      <c r="AB85" s="96" t="str">
        <f t="shared" si="39"/>
        <v/>
      </c>
      <c r="AC85" s="95"/>
      <c r="AD85" s="96" t="str">
        <f t="shared" si="40"/>
        <v/>
      </c>
      <c r="AE85" s="99">
        <f t="shared" si="41"/>
        <v>0</v>
      </c>
      <c r="AF85" s="100" t="str">
        <f t="shared" si="42"/>
        <v/>
      </c>
      <c r="AG85" s="101" t="str">
        <f t="shared" si="43"/>
        <v/>
      </c>
    </row>
    <row r="86" spans="1:33" hidden="1" x14ac:dyDescent="0.25">
      <c r="A86" s="89">
        <f t="shared" si="44"/>
        <v>16</v>
      </c>
      <c r="B86" s="90" t="e">
        <v>#N/A</v>
      </c>
      <c r="C86" s="91" t="s">
        <v>49</v>
      </c>
      <c r="D86" s="91" t="s">
        <v>49</v>
      </c>
      <c r="E86" s="90" t="s">
        <v>49</v>
      </c>
      <c r="F86" s="92"/>
      <c r="G86" s="93" t="s">
        <v>49</v>
      </c>
      <c r="H86" s="94" t="s">
        <v>49</v>
      </c>
      <c r="I86" s="95"/>
      <c r="J86" s="96" t="str">
        <f t="shared" si="30"/>
        <v/>
      </c>
      <c r="K86" s="95"/>
      <c r="L86" s="96" t="str">
        <f t="shared" si="31"/>
        <v/>
      </c>
      <c r="M86" s="95"/>
      <c r="N86" s="96" t="str">
        <f t="shared" si="32"/>
        <v/>
      </c>
      <c r="O86" s="95"/>
      <c r="P86" s="96" t="str">
        <f t="shared" si="33"/>
        <v/>
      </c>
      <c r="Q86" s="95"/>
      <c r="R86" s="96" t="str">
        <f t="shared" si="34"/>
        <v/>
      </c>
      <c r="S86" s="89"/>
      <c r="T86" s="96" t="str">
        <f t="shared" si="35"/>
        <v/>
      </c>
      <c r="U86" s="95"/>
      <c r="V86" s="96" t="str">
        <f t="shared" si="36"/>
        <v/>
      </c>
      <c r="W86" s="95"/>
      <c r="X86" s="96" t="str">
        <f t="shared" si="37"/>
        <v/>
      </c>
      <c r="Y86" s="95"/>
      <c r="Z86" s="96" t="str">
        <f t="shared" si="38"/>
        <v/>
      </c>
      <c r="AA86" s="95"/>
      <c r="AB86" s="96" t="str">
        <f t="shared" si="39"/>
        <v/>
      </c>
      <c r="AC86" s="95"/>
      <c r="AD86" s="96" t="str">
        <f t="shared" si="40"/>
        <v/>
      </c>
      <c r="AE86" s="99">
        <f t="shared" si="41"/>
        <v>0</v>
      </c>
      <c r="AF86" s="100" t="str">
        <f t="shared" si="42"/>
        <v/>
      </c>
      <c r="AG86" s="101" t="str">
        <f t="shared" si="43"/>
        <v/>
      </c>
    </row>
    <row r="87" spans="1:33" hidden="1" x14ac:dyDescent="0.25">
      <c r="A87" s="89">
        <f t="shared" si="44"/>
        <v>17</v>
      </c>
      <c r="B87" s="90" t="e">
        <v>#N/A</v>
      </c>
      <c r="C87" s="91" t="s">
        <v>49</v>
      </c>
      <c r="D87" s="91" t="s">
        <v>49</v>
      </c>
      <c r="E87" s="90" t="s">
        <v>49</v>
      </c>
      <c r="F87" s="92"/>
      <c r="G87" s="93" t="s">
        <v>49</v>
      </c>
      <c r="H87" s="94" t="s">
        <v>49</v>
      </c>
      <c r="I87" s="95"/>
      <c r="J87" s="96" t="str">
        <f t="shared" si="30"/>
        <v/>
      </c>
      <c r="K87" s="95"/>
      <c r="L87" s="96" t="str">
        <f t="shared" si="31"/>
        <v/>
      </c>
      <c r="M87" s="95"/>
      <c r="N87" s="96" t="str">
        <f t="shared" si="32"/>
        <v/>
      </c>
      <c r="O87" s="95"/>
      <c r="P87" s="96" t="str">
        <f t="shared" si="33"/>
        <v/>
      </c>
      <c r="Q87" s="95"/>
      <c r="R87" s="96" t="str">
        <f t="shared" si="34"/>
        <v/>
      </c>
      <c r="S87" s="89"/>
      <c r="T87" s="96" t="str">
        <f t="shared" si="35"/>
        <v/>
      </c>
      <c r="U87" s="95"/>
      <c r="V87" s="96" t="str">
        <f t="shared" si="36"/>
        <v/>
      </c>
      <c r="W87" s="95"/>
      <c r="X87" s="96" t="str">
        <f t="shared" si="37"/>
        <v/>
      </c>
      <c r="Y87" s="95"/>
      <c r="Z87" s="96" t="str">
        <f t="shared" si="38"/>
        <v/>
      </c>
      <c r="AA87" s="95"/>
      <c r="AB87" s="96" t="str">
        <f t="shared" si="39"/>
        <v/>
      </c>
      <c r="AC87" s="95"/>
      <c r="AD87" s="96" t="str">
        <f t="shared" si="40"/>
        <v/>
      </c>
      <c r="AE87" s="99">
        <f t="shared" si="41"/>
        <v>0</v>
      </c>
      <c r="AF87" s="100" t="str">
        <f t="shared" si="42"/>
        <v/>
      </c>
      <c r="AG87" s="101" t="str">
        <f t="shared" si="43"/>
        <v/>
      </c>
    </row>
    <row r="88" spans="1:33" hidden="1" x14ac:dyDescent="0.25">
      <c r="A88" s="89">
        <f t="shared" si="44"/>
        <v>18</v>
      </c>
      <c r="B88" s="90" t="e">
        <v>#N/A</v>
      </c>
      <c r="C88" s="91" t="s">
        <v>49</v>
      </c>
      <c r="D88" s="91" t="s">
        <v>49</v>
      </c>
      <c r="E88" s="90" t="s">
        <v>49</v>
      </c>
      <c r="F88" s="92"/>
      <c r="G88" s="93" t="s">
        <v>49</v>
      </c>
      <c r="H88" s="94" t="s">
        <v>49</v>
      </c>
      <c r="I88" s="95"/>
      <c r="J88" s="96" t="str">
        <f t="shared" si="30"/>
        <v/>
      </c>
      <c r="K88" s="95"/>
      <c r="L88" s="96" t="str">
        <f t="shared" si="31"/>
        <v/>
      </c>
      <c r="M88" s="95"/>
      <c r="N88" s="96" t="str">
        <f t="shared" si="32"/>
        <v/>
      </c>
      <c r="O88" s="95"/>
      <c r="P88" s="96" t="str">
        <f t="shared" si="33"/>
        <v/>
      </c>
      <c r="Q88" s="95"/>
      <c r="R88" s="96" t="str">
        <f t="shared" si="34"/>
        <v/>
      </c>
      <c r="S88" s="89"/>
      <c r="T88" s="96" t="str">
        <f t="shared" si="35"/>
        <v/>
      </c>
      <c r="U88" s="95"/>
      <c r="V88" s="96" t="str">
        <f t="shared" si="36"/>
        <v/>
      </c>
      <c r="W88" s="95"/>
      <c r="X88" s="96" t="str">
        <f t="shared" si="37"/>
        <v/>
      </c>
      <c r="Y88" s="95"/>
      <c r="Z88" s="96" t="str">
        <f t="shared" si="38"/>
        <v/>
      </c>
      <c r="AA88" s="95"/>
      <c r="AB88" s="96" t="str">
        <f t="shared" si="39"/>
        <v/>
      </c>
      <c r="AC88" s="95"/>
      <c r="AD88" s="96" t="str">
        <f t="shared" si="40"/>
        <v/>
      </c>
      <c r="AE88" s="99">
        <f t="shared" si="41"/>
        <v>0</v>
      </c>
      <c r="AF88" s="100" t="str">
        <f t="shared" si="42"/>
        <v/>
      </c>
      <c r="AG88" s="101" t="str">
        <f t="shared" si="43"/>
        <v/>
      </c>
    </row>
    <row r="89" spans="1:33" hidden="1" x14ac:dyDescent="0.25">
      <c r="A89" s="89">
        <f t="shared" si="44"/>
        <v>19</v>
      </c>
      <c r="B89" s="90" t="e">
        <v>#N/A</v>
      </c>
      <c r="C89" s="91" t="s">
        <v>49</v>
      </c>
      <c r="D89" s="91" t="s">
        <v>49</v>
      </c>
      <c r="E89" s="90" t="s">
        <v>49</v>
      </c>
      <c r="F89" s="92"/>
      <c r="G89" s="93" t="s">
        <v>49</v>
      </c>
      <c r="H89" s="94" t="s">
        <v>49</v>
      </c>
      <c r="I89" s="95"/>
      <c r="J89" s="96" t="str">
        <f t="shared" si="30"/>
        <v/>
      </c>
      <c r="K89" s="95"/>
      <c r="L89" s="96" t="str">
        <f t="shared" si="31"/>
        <v/>
      </c>
      <c r="M89" s="95"/>
      <c r="N89" s="96" t="str">
        <f t="shared" si="32"/>
        <v/>
      </c>
      <c r="O89" s="95"/>
      <c r="P89" s="96" t="str">
        <f t="shared" si="33"/>
        <v/>
      </c>
      <c r="Q89" s="95"/>
      <c r="R89" s="96" t="str">
        <f t="shared" si="34"/>
        <v/>
      </c>
      <c r="S89" s="89"/>
      <c r="T89" s="96" t="str">
        <f t="shared" si="35"/>
        <v/>
      </c>
      <c r="U89" s="95"/>
      <c r="V89" s="96" t="str">
        <f t="shared" si="36"/>
        <v/>
      </c>
      <c r="W89" s="95"/>
      <c r="X89" s="96" t="str">
        <f t="shared" si="37"/>
        <v/>
      </c>
      <c r="Y89" s="95"/>
      <c r="Z89" s="96" t="str">
        <f t="shared" si="38"/>
        <v/>
      </c>
      <c r="AA89" s="95"/>
      <c r="AB89" s="96" t="str">
        <f t="shared" si="39"/>
        <v/>
      </c>
      <c r="AC89" s="95"/>
      <c r="AD89" s="96" t="str">
        <f t="shared" si="40"/>
        <v/>
      </c>
      <c r="AE89" s="99">
        <f t="shared" si="41"/>
        <v>0</v>
      </c>
      <c r="AF89" s="100" t="str">
        <f t="shared" si="42"/>
        <v/>
      </c>
      <c r="AG89" s="101" t="str">
        <f t="shared" si="43"/>
        <v/>
      </c>
    </row>
    <row r="90" spans="1:33" hidden="1" x14ac:dyDescent="0.25">
      <c r="A90" s="89">
        <f t="shared" si="44"/>
        <v>20</v>
      </c>
      <c r="B90" s="90" t="e">
        <v>#N/A</v>
      </c>
      <c r="C90" s="91" t="s">
        <v>49</v>
      </c>
      <c r="D90" s="91" t="s">
        <v>49</v>
      </c>
      <c r="E90" s="90" t="s">
        <v>49</v>
      </c>
      <c r="F90" s="92"/>
      <c r="G90" s="93" t="s">
        <v>49</v>
      </c>
      <c r="H90" s="94" t="s">
        <v>49</v>
      </c>
      <c r="I90" s="95"/>
      <c r="J90" s="96" t="str">
        <f t="shared" si="30"/>
        <v/>
      </c>
      <c r="K90" s="95"/>
      <c r="L90" s="96" t="str">
        <f t="shared" si="31"/>
        <v/>
      </c>
      <c r="M90" s="95"/>
      <c r="N90" s="96" t="str">
        <f t="shared" si="32"/>
        <v/>
      </c>
      <c r="O90" s="95"/>
      <c r="P90" s="96" t="str">
        <f t="shared" si="33"/>
        <v/>
      </c>
      <c r="Q90" s="95"/>
      <c r="R90" s="96" t="str">
        <f t="shared" si="34"/>
        <v/>
      </c>
      <c r="S90" s="89"/>
      <c r="T90" s="96" t="str">
        <f t="shared" si="35"/>
        <v/>
      </c>
      <c r="U90" s="95"/>
      <c r="V90" s="96" t="str">
        <f t="shared" si="36"/>
        <v/>
      </c>
      <c r="W90" s="95"/>
      <c r="X90" s="96" t="str">
        <f t="shared" si="37"/>
        <v/>
      </c>
      <c r="Y90" s="95"/>
      <c r="Z90" s="96" t="str">
        <f t="shared" si="38"/>
        <v/>
      </c>
      <c r="AA90" s="95"/>
      <c r="AB90" s="96" t="str">
        <f t="shared" si="39"/>
        <v/>
      </c>
      <c r="AC90" s="95"/>
      <c r="AD90" s="96" t="str">
        <f t="shared" si="40"/>
        <v/>
      </c>
      <c r="AE90" s="99">
        <f t="shared" si="41"/>
        <v>0</v>
      </c>
      <c r="AF90" s="100" t="str">
        <f t="shared" si="42"/>
        <v/>
      </c>
      <c r="AG90" s="101" t="str">
        <f t="shared" si="43"/>
        <v/>
      </c>
    </row>
    <row r="91" spans="1:33" hidden="1" x14ac:dyDescent="0.25">
      <c r="A91" s="89">
        <f t="shared" si="44"/>
        <v>21</v>
      </c>
      <c r="B91" s="90" t="e">
        <v>#N/A</v>
      </c>
      <c r="C91" s="91" t="s">
        <v>49</v>
      </c>
      <c r="D91" s="91" t="s">
        <v>49</v>
      </c>
      <c r="E91" s="90" t="s">
        <v>49</v>
      </c>
      <c r="F91" s="92"/>
      <c r="G91" s="93" t="s">
        <v>49</v>
      </c>
      <c r="H91" s="94" t="s">
        <v>49</v>
      </c>
      <c r="I91" s="95"/>
      <c r="J91" s="96" t="str">
        <f t="shared" si="30"/>
        <v/>
      </c>
      <c r="K91" s="95"/>
      <c r="L91" s="96" t="str">
        <f t="shared" si="31"/>
        <v/>
      </c>
      <c r="M91" s="95"/>
      <c r="N91" s="96" t="str">
        <f t="shared" si="32"/>
        <v/>
      </c>
      <c r="O91" s="95"/>
      <c r="P91" s="96" t="str">
        <f t="shared" si="33"/>
        <v/>
      </c>
      <c r="Q91" s="95"/>
      <c r="R91" s="96" t="str">
        <f t="shared" si="34"/>
        <v/>
      </c>
      <c r="S91" s="89"/>
      <c r="T91" s="96" t="str">
        <f t="shared" si="35"/>
        <v/>
      </c>
      <c r="U91" s="95"/>
      <c r="V91" s="96" t="str">
        <f t="shared" si="36"/>
        <v/>
      </c>
      <c r="W91" s="95"/>
      <c r="X91" s="96" t="str">
        <f t="shared" si="37"/>
        <v/>
      </c>
      <c r="Y91" s="95"/>
      <c r="Z91" s="96" t="str">
        <f t="shared" si="38"/>
        <v/>
      </c>
      <c r="AA91" s="95"/>
      <c r="AB91" s="96" t="str">
        <f t="shared" si="39"/>
        <v/>
      </c>
      <c r="AC91" s="95"/>
      <c r="AD91" s="96" t="str">
        <f t="shared" si="40"/>
        <v/>
      </c>
      <c r="AE91" s="99">
        <f t="shared" si="41"/>
        <v>0</v>
      </c>
      <c r="AF91" s="100" t="str">
        <f t="shared" si="42"/>
        <v/>
      </c>
      <c r="AG91" s="101" t="str">
        <f t="shared" si="43"/>
        <v/>
      </c>
    </row>
    <row r="92" spans="1:33" hidden="1" x14ac:dyDescent="0.25">
      <c r="A92" s="89">
        <f t="shared" si="44"/>
        <v>22</v>
      </c>
      <c r="B92" s="90" t="e">
        <v>#N/A</v>
      </c>
      <c r="C92" s="91" t="s">
        <v>49</v>
      </c>
      <c r="D92" s="91" t="s">
        <v>49</v>
      </c>
      <c r="E92" s="90" t="s">
        <v>49</v>
      </c>
      <c r="F92" s="92"/>
      <c r="G92" s="93" t="s">
        <v>49</v>
      </c>
      <c r="H92" s="94" t="s">
        <v>49</v>
      </c>
      <c r="I92" s="95"/>
      <c r="J92" s="96" t="str">
        <f t="shared" si="30"/>
        <v/>
      </c>
      <c r="K92" s="95"/>
      <c r="L92" s="96" t="str">
        <f t="shared" si="31"/>
        <v/>
      </c>
      <c r="M92" s="95"/>
      <c r="N92" s="96" t="str">
        <f t="shared" si="32"/>
        <v/>
      </c>
      <c r="O92" s="95"/>
      <c r="P92" s="96" t="str">
        <f t="shared" si="33"/>
        <v/>
      </c>
      <c r="Q92" s="95"/>
      <c r="R92" s="96" t="str">
        <f t="shared" si="34"/>
        <v/>
      </c>
      <c r="S92" s="89"/>
      <c r="T92" s="96" t="str">
        <f t="shared" si="35"/>
        <v/>
      </c>
      <c r="U92" s="95"/>
      <c r="V92" s="96" t="str">
        <f t="shared" si="36"/>
        <v/>
      </c>
      <c r="W92" s="95"/>
      <c r="X92" s="96" t="str">
        <f t="shared" si="37"/>
        <v/>
      </c>
      <c r="Y92" s="95"/>
      <c r="Z92" s="96" t="str">
        <f t="shared" si="38"/>
        <v/>
      </c>
      <c r="AA92" s="95"/>
      <c r="AB92" s="96" t="str">
        <f t="shared" si="39"/>
        <v/>
      </c>
      <c r="AC92" s="95"/>
      <c r="AD92" s="96" t="str">
        <f t="shared" si="40"/>
        <v/>
      </c>
      <c r="AE92" s="99">
        <f t="shared" si="41"/>
        <v>0</v>
      </c>
      <c r="AF92" s="100" t="str">
        <f t="shared" si="42"/>
        <v/>
      </c>
      <c r="AG92" s="101" t="str">
        <f t="shared" si="43"/>
        <v/>
      </c>
    </row>
    <row r="93" spans="1:33" hidden="1" x14ac:dyDescent="0.25">
      <c r="A93" s="89">
        <f t="shared" si="44"/>
        <v>23</v>
      </c>
      <c r="B93" s="90" t="e">
        <v>#N/A</v>
      </c>
      <c r="C93" s="91" t="s">
        <v>49</v>
      </c>
      <c r="D93" s="91" t="s">
        <v>49</v>
      </c>
      <c r="E93" s="90" t="s">
        <v>49</v>
      </c>
      <c r="F93" s="92"/>
      <c r="G93" s="93" t="s">
        <v>49</v>
      </c>
      <c r="H93" s="94" t="s">
        <v>49</v>
      </c>
      <c r="I93" s="95"/>
      <c r="J93" s="96" t="str">
        <f t="shared" si="30"/>
        <v/>
      </c>
      <c r="K93" s="95"/>
      <c r="L93" s="96" t="str">
        <f t="shared" si="31"/>
        <v/>
      </c>
      <c r="M93" s="95"/>
      <c r="N93" s="96" t="str">
        <f t="shared" si="32"/>
        <v/>
      </c>
      <c r="O93" s="95"/>
      <c r="P93" s="96" t="str">
        <f t="shared" si="33"/>
        <v/>
      </c>
      <c r="Q93" s="95"/>
      <c r="R93" s="96" t="str">
        <f t="shared" si="34"/>
        <v/>
      </c>
      <c r="S93" s="89"/>
      <c r="T93" s="96" t="str">
        <f t="shared" si="35"/>
        <v/>
      </c>
      <c r="U93" s="95"/>
      <c r="V93" s="96" t="str">
        <f t="shared" si="36"/>
        <v/>
      </c>
      <c r="W93" s="95"/>
      <c r="X93" s="96" t="str">
        <f t="shared" si="37"/>
        <v/>
      </c>
      <c r="Y93" s="95"/>
      <c r="Z93" s="96" t="str">
        <f t="shared" si="38"/>
        <v/>
      </c>
      <c r="AA93" s="95"/>
      <c r="AB93" s="96" t="str">
        <f t="shared" si="39"/>
        <v/>
      </c>
      <c r="AC93" s="95"/>
      <c r="AD93" s="96" t="str">
        <f t="shared" si="40"/>
        <v/>
      </c>
      <c r="AE93" s="99">
        <f t="shared" si="41"/>
        <v>0</v>
      </c>
      <c r="AF93" s="100" t="str">
        <f t="shared" si="42"/>
        <v/>
      </c>
      <c r="AG93" s="101" t="str">
        <f t="shared" si="43"/>
        <v/>
      </c>
    </row>
    <row r="94" spans="1:33" hidden="1" x14ac:dyDescent="0.25">
      <c r="A94" s="89">
        <f t="shared" si="44"/>
        <v>24</v>
      </c>
      <c r="B94" s="90" t="e">
        <v>#N/A</v>
      </c>
      <c r="C94" s="91" t="s">
        <v>49</v>
      </c>
      <c r="D94" s="91" t="s">
        <v>49</v>
      </c>
      <c r="E94" s="90" t="s">
        <v>49</v>
      </c>
      <c r="F94" s="92"/>
      <c r="G94" s="93" t="s">
        <v>49</v>
      </c>
      <c r="H94" s="94" t="s">
        <v>49</v>
      </c>
      <c r="I94" s="95"/>
      <c r="J94" s="96" t="str">
        <f t="shared" si="30"/>
        <v/>
      </c>
      <c r="K94" s="95"/>
      <c r="L94" s="96" t="str">
        <f t="shared" si="31"/>
        <v/>
      </c>
      <c r="M94" s="95"/>
      <c r="N94" s="96" t="str">
        <f t="shared" si="32"/>
        <v/>
      </c>
      <c r="O94" s="95"/>
      <c r="P94" s="96" t="str">
        <f t="shared" si="33"/>
        <v/>
      </c>
      <c r="Q94" s="95"/>
      <c r="R94" s="96" t="str">
        <f t="shared" si="34"/>
        <v/>
      </c>
      <c r="S94" s="89"/>
      <c r="T94" s="96" t="str">
        <f t="shared" si="35"/>
        <v/>
      </c>
      <c r="U94" s="95"/>
      <c r="V94" s="96" t="str">
        <f t="shared" si="36"/>
        <v/>
      </c>
      <c r="W94" s="95"/>
      <c r="X94" s="96" t="str">
        <f t="shared" si="37"/>
        <v/>
      </c>
      <c r="Y94" s="95"/>
      <c r="Z94" s="96" t="str">
        <f t="shared" si="38"/>
        <v/>
      </c>
      <c r="AA94" s="95"/>
      <c r="AB94" s="96" t="str">
        <f t="shared" si="39"/>
        <v/>
      </c>
      <c r="AC94" s="95"/>
      <c r="AD94" s="96" t="str">
        <f t="shared" si="40"/>
        <v/>
      </c>
      <c r="AE94" s="99">
        <f t="shared" si="41"/>
        <v>0</v>
      </c>
      <c r="AF94" s="100" t="str">
        <f t="shared" si="42"/>
        <v/>
      </c>
      <c r="AG94" s="101" t="str">
        <f t="shared" si="43"/>
        <v/>
      </c>
    </row>
    <row r="95" spans="1:33" hidden="1" x14ac:dyDescent="0.25">
      <c r="A95" s="89">
        <f t="shared" si="44"/>
        <v>25</v>
      </c>
      <c r="B95" s="90" t="e">
        <v>#N/A</v>
      </c>
      <c r="C95" s="91" t="s">
        <v>49</v>
      </c>
      <c r="D95" s="91" t="s">
        <v>49</v>
      </c>
      <c r="E95" s="90" t="s">
        <v>49</v>
      </c>
      <c r="F95" s="92"/>
      <c r="G95" s="93" t="s">
        <v>49</v>
      </c>
      <c r="H95" s="94" t="s">
        <v>49</v>
      </c>
      <c r="I95" s="95"/>
      <c r="J95" s="96" t="str">
        <f t="shared" si="30"/>
        <v/>
      </c>
      <c r="K95" s="95"/>
      <c r="L95" s="96" t="str">
        <f t="shared" si="31"/>
        <v/>
      </c>
      <c r="M95" s="95"/>
      <c r="N95" s="96" t="str">
        <f t="shared" si="32"/>
        <v/>
      </c>
      <c r="O95" s="95"/>
      <c r="P95" s="96" t="str">
        <f t="shared" si="33"/>
        <v/>
      </c>
      <c r="Q95" s="95"/>
      <c r="R95" s="96" t="str">
        <f t="shared" si="34"/>
        <v/>
      </c>
      <c r="S95" s="89"/>
      <c r="T95" s="96" t="str">
        <f t="shared" si="35"/>
        <v/>
      </c>
      <c r="U95" s="95"/>
      <c r="V95" s="96" t="str">
        <f t="shared" si="36"/>
        <v/>
      </c>
      <c r="W95" s="95"/>
      <c r="X95" s="96" t="str">
        <f t="shared" si="37"/>
        <v/>
      </c>
      <c r="Y95" s="95"/>
      <c r="Z95" s="96" t="str">
        <f t="shared" si="38"/>
        <v/>
      </c>
      <c r="AA95" s="95"/>
      <c r="AB95" s="96" t="str">
        <f t="shared" si="39"/>
        <v/>
      </c>
      <c r="AC95" s="95"/>
      <c r="AD95" s="96" t="str">
        <f t="shared" si="40"/>
        <v/>
      </c>
      <c r="AE95" s="99">
        <f t="shared" si="41"/>
        <v>0</v>
      </c>
      <c r="AF95" s="100" t="str">
        <f t="shared" si="42"/>
        <v/>
      </c>
      <c r="AG95" s="101" t="str">
        <f t="shared" si="43"/>
        <v/>
      </c>
    </row>
    <row r="96" spans="1:33" hidden="1" x14ac:dyDescent="0.25">
      <c r="A96" s="89">
        <f t="shared" si="44"/>
        <v>26</v>
      </c>
      <c r="B96" s="90" t="e">
        <v>#N/A</v>
      </c>
      <c r="C96" s="91" t="s">
        <v>49</v>
      </c>
      <c r="D96" s="91" t="s">
        <v>49</v>
      </c>
      <c r="E96" s="90" t="s">
        <v>49</v>
      </c>
      <c r="F96" s="92"/>
      <c r="G96" s="93" t="s">
        <v>49</v>
      </c>
      <c r="H96" s="94" t="s">
        <v>49</v>
      </c>
      <c r="I96" s="95"/>
      <c r="J96" s="96" t="str">
        <f t="shared" si="30"/>
        <v/>
      </c>
      <c r="K96" s="95"/>
      <c r="L96" s="96" t="str">
        <f t="shared" si="31"/>
        <v/>
      </c>
      <c r="M96" s="95"/>
      <c r="N96" s="96" t="str">
        <f t="shared" si="32"/>
        <v/>
      </c>
      <c r="O96" s="95"/>
      <c r="P96" s="96" t="str">
        <f t="shared" si="33"/>
        <v/>
      </c>
      <c r="Q96" s="95"/>
      <c r="R96" s="96" t="str">
        <f t="shared" si="34"/>
        <v/>
      </c>
      <c r="S96" s="89"/>
      <c r="T96" s="96" t="str">
        <f t="shared" si="35"/>
        <v/>
      </c>
      <c r="U96" s="95"/>
      <c r="V96" s="96" t="str">
        <f t="shared" si="36"/>
        <v/>
      </c>
      <c r="W96" s="95"/>
      <c r="X96" s="96" t="str">
        <f t="shared" si="37"/>
        <v/>
      </c>
      <c r="Y96" s="95"/>
      <c r="Z96" s="96" t="str">
        <f t="shared" si="38"/>
        <v/>
      </c>
      <c r="AA96" s="95"/>
      <c r="AB96" s="96" t="str">
        <f t="shared" si="39"/>
        <v/>
      </c>
      <c r="AC96" s="95"/>
      <c r="AD96" s="96" t="str">
        <f t="shared" si="40"/>
        <v/>
      </c>
      <c r="AE96" s="99">
        <f t="shared" si="41"/>
        <v>0</v>
      </c>
      <c r="AF96" s="100" t="str">
        <f t="shared" si="42"/>
        <v/>
      </c>
      <c r="AG96" s="101" t="str">
        <f t="shared" si="43"/>
        <v/>
      </c>
    </row>
    <row r="97" spans="1:33" hidden="1" x14ac:dyDescent="0.25">
      <c r="A97" s="89">
        <f t="shared" si="44"/>
        <v>27</v>
      </c>
      <c r="B97" s="90" t="e">
        <v>#N/A</v>
      </c>
      <c r="C97" s="91" t="s">
        <v>49</v>
      </c>
      <c r="D97" s="91" t="s">
        <v>49</v>
      </c>
      <c r="E97" s="90" t="s">
        <v>49</v>
      </c>
      <c r="F97" s="92"/>
      <c r="G97" s="93" t="s">
        <v>49</v>
      </c>
      <c r="H97" s="94" t="s">
        <v>49</v>
      </c>
      <c r="I97" s="95"/>
      <c r="J97" s="96" t="str">
        <f t="shared" si="30"/>
        <v/>
      </c>
      <c r="K97" s="95"/>
      <c r="L97" s="96" t="str">
        <f t="shared" si="31"/>
        <v/>
      </c>
      <c r="M97" s="95"/>
      <c r="N97" s="96" t="str">
        <f t="shared" si="32"/>
        <v/>
      </c>
      <c r="O97" s="95"/>
      <c r="P97" s="96" t="str">
        <f t="shared" si="33"/>
        <v/>
      </c>
      <c r="Q97" s="95"/>
      <c r="R97" s="96" t="str">
        <f t="shared" si="34"/>
        <v/>
      </c>
      <c r="S97" s="89"/>
      <c r="T97" s="96" t="str">
        <f t="shared" si="35"/>
        <v/>
      </c>
      <c r="U97" s="95"/>
      <c r="V97" s="96" t="str">
        <f t="shared" si="36"/>
        <v/>
      </c>
      <c r="W97" s="95"/>
      <c r="X97" s="96" t="str">
        <f t="shared" si="37"/>
        <v/>
      </c>
      <c r="Y97" s="95"/>
      <c r="Z97" s="96" t="str">
        <f t="shared" si="38"/>
        <v/>
      </c>
      <c r="AA97" s="95"/>
      <c r="AB97" s="96" t="str">
        <f t="shared" si="39"/>
        <v/>
      </c>
      <c r="AC97" s="95"/>
      <c r="AD97" s="96" t="str">
        <f t="shared" si="40"/>
        <v/>
      </c>
      <c r="AE97" s="99">
        <f t="shared" si="41"/>
        <v>0</v>
      </c>
      <c r="AF97" s="100" t="str">
        <f t="shared" si="42"/>
        <v/>
      </c>
      <c r="AG97" s="101" t="str">
        <f t="shared" si="43"/>
        <v/>
      </c>
    </row>
    <row r="98" spans="1:33" hidden="1" x14ac:dyDescent="0.25">
      <c r="A98" s="89">
        <f t="shared" si="44"/>
        <v>28</v>
      </c>
      <c r="B98" s="90" t="e">
        <v>#N/A</v>
      </c>
      <c r="C98" s="91" t="s">
        <v>49</v>
      </c>
      <c r="D98" s="91" t="s">
        <v>49</v>
      </c>
      <c r="E98" s="90" t="s">
        <v>49</v>
      </c>
      <c r="F98" s="92"/>
      <c r="G98" s="93" t="s">
        <v>49</v>
      </c>
      <c r="H98" s="94" t="s">
        <v>49</v>
      </c>
      <c r="I98" s="95"/>
      <c r="J98" s="96" t="str">
        <f t="shared" si="30"/>
        <v/>
      </c>
      <c r="K98" s="95"/>
      <c r="L98" s="96" t="str">
        <f t="shared" si="31"/>
        <v/>
      </c>
      <c r="M98" s="95"/>
      <c r="N98" s="96" t="str">
        <f t="shared" si="32"/>
        <v/>
      </c>
      <c r="O98" s="95"/>
      <c r="P98" s="96" t="str">
        <f t="shared" si="33"/>
        <v/>
      </c>
      <c r="Q98" s="95"/>
      <c r="R98" s="96" t="str">
        <f t="shared" si="34"/>
        <v/>
      </c>
      <c r="S98" s="89"/>
      <c r="T98" s="96" t="str">
        <f t="shared" si="35"/>
        <v/>
      </c>
      <c r="U98" s="95"/>
      <c r="V98" s="96" t="str">
        <f t="shared" si="36"/>
        <v/>
      </c>
      <c r="W98" s="95"/>
      <c r="X98" s="96" t="str">
        <f t="shared" si="37"/>
        <v/>
      </c>
      <c r="Y98" s="95"/>
      <c r="Z98" s="96" t="str">
        <f t="shared" si="38"/>
        <v/>
      </c>
      <c r="AA98" s="95"/>
      <c r="AB98" s="96" t="str">
        <f t="shared" si="39"/>
        <v/>
      </c>
      <c r="AC98" s="95"/>
      <c r="AD98" s="96" t="str">
        <f t="shared" si="40"/>
        <v/>
      </c>
      <c r="AE98" s="99">
        <f t="shared" si="41"/>
        <v>0</v>
      </c>
      <c r="AF98" s="100" t="str">
        <f t="shared" si="42"/>
        <v/>
      </c>
      <c r="AG98" s="101" t="str">
        <f t="shared" si="43"/>
        <v/>
      </c>
    </row>
    <row r="99" spans="1:33" hidden="1" x14ac:dyDescent="0.25">
      <c r="A99" s="89">
        <f t="shared" si="44"/>
        <v>29</v>
      </c>
      <c r="B99" s="90" t="e">
        <v>#N/A</v>
      </c>
      <c r="C99" s="91" t="s">
        <v>49</v>
      </c>
      <c r="D99" s="91" t="s">
        <v>49</v>
      </c>
      <c r="E99" s="90" t="s">
        <v>49</v>
      </c>
      <c r="F99" s="92"/>
      <c r="G99" s="93" t="s">
        <v>49</v>
      </c>
      <c r="H99" s="94" t="s">
        <v>49</v>
      </c>
      <c r="I99" s="95"/>
      <c r="J99" s="96" t="str">
        <f t="shared" si="30"/>
        <v/>
      </c>
      <c r="K99" s="95"/>
      <c r="L99" s="96" t="str">
        <f t="shared" si="31"/>
        <v/>
      </c>
      <c r="M99" s="95"/>
      <c r="N99" s="96" t="str">
        <f t="shared" si="32"/>
        <v/>
      </c>
      <c r="O99" s="95"/>
      <c r="P99" s="96" t="str">
        <f t="shared" si="33"/>
        <v/>
      </c>
      <c r="Q99" s="95"/>
      <c r="R99" s="96" t="str">
        <f t="shared" si="34"/>
        <v/>
      </c>
      <c r="S99" s="89"/>
      <c r="T99" s="96" t="str">
        <f t="shared" si="35"/>
        <v/>
      </c>
      <c r="U99" s="95"/>
      <c r="V99" s="96" t="str">
        <f t="shared" si="36"/>
        <v/>
      </c>
      <c r="W99" s="95"/>
      <c r="X99" s="96" t="str">
        <f t="shared" si="37"/>
        <v/>
      </c>
      <c r="Y99" s="95"/>
      <c r="Z99" s="96" t="str">
        <f t="shared" si="38"/>
        <v/>
      </c>
      <c r="AA99" s="95"/>
      <c r="AB99" s="96" t="str">
        <f t="shared" si="39"/>
        <v/>
      </c>
      <c r="AC99" s="95"/>
      <c r="AD99" s="96" t="str">
        <f t="shared" si="40"/>
        <v/>
      </c>
      <c r="AE99" s="99">
        <f t="shared" si="41"/>
        <v>0</v>
      </c>
      <c r="AF99" s="100" t="str">
        <f t="shared" si="42"/>
        <v/>
      </c>
      <c r="AG99" s="101" t="str">
        <f t="shared" si="43"/>
        <v/>
      </c>
    </row>
    <row r="100" spans="1:33" hidden="1" x14ac:dyDescent="0.25">
      <c r="A100" s="89">
        <f t="shared" si="44"/>
        <v>30</v>
      </c>
      <c r="B100" s="90" t="e">
        <v>#N/A</v>
      </c>
      <c r="C100" s="91" t="s">
        <v>49</v>
      </c>
      <c r="D100" s="91" t="s">
        <v>49</v>
      </c>
      <c r="E100" s="90" t="s">
        <v>49</v>
      </c>
      <c r="F100" s="92"/>
      <c r="G100" s="93" t="s">
        <v>49</v>
      </c>
      <c r="H100" s="94" t="s">
        <v>49</v>
      </c>
      <c r="I100" s="95"/>
      <c r="J100" s="96" t="str">
        <f t="shared" si="30"/>
        <v/>
      </c>
      <c r="K100" s="95"/>
      <c r="L100" s="96" t="str">
        <f t="shared" si="31"/>
        <v/>
      </c>
      <c r="M100" s="95"/>
      <c r="N100" s="96" t="str">
        <f t="shared" si="32"/>
        <v/>
      </c>
      <c r="O100" s="95"/>
      <c r="P100" s="96" t="str">
        <f t="shared" si="33"/>
        <v/>
      </c>
      <c r="Q100" s="95"/>
      <c r="R100" s="96" t="str">
        <f t="shared" si="34"/>
        <v/>
      </c>
      <c r="S100" s="89"/>
      <c r="T100" s="96" t="str">
        <f t="shared" si="35"/>
        <v/>
      </c>
      <c r="U100" s="95"/>
      <c r="V100" s="96" t="str">
        <f t="shared" si="36"/>
        <v/>
      </c>
      <c r="W100" s="95"/>
      <c r="X100" s="96" t="str">
        <f t="shared" si="37"/>
        <v/>
      </c>
      <c r="Y100" s="95"/>
      <c r="Z100" s="96" t="str">
        <f t="shared" si="38"/>
        <v/>
      </c>
      <c r="AA100" s="95"/>
      <c r="AB100" s="96" t="str">
        <f t="shared" si="39"/>
        <v/>
      </c>
      <c r="AC100" s="95"/>
      <c r="AD100" s="96" t="str">
        <f t="shared" si="40"/>
        <v/>
      </c>
      <c r="AE100" s="99">
        <f t="shared" si="41"/>
        <v>0</v>
      </c>
      <c r="AF100" s="100" t="str">
        <f t="shared" si="42"/>
        <v/>
      </c>
      <c r="AG100" s="101" t="str">
        <f t="shared" si="43"/>
        <v/>
      </c>
    </row>
    <row r="101" spans="1:33" ht="19.5" thickBot="1" x14ac:dyDescent="0.3">
      <c r="A101" s="49"/>
      <c r="B101" s="122"/>
      <c r="C101" s="51" t="s">
        <v>29</v>
      </c>
      <c r="D101" s="102" t="s">
        <v>50</v>
      </c>
      <c r="E101" s="53" t="s">
        <v>70</v>
      </c>
      <c r="F101" s="54"/>
      <c r="G101" s="103"/>
      <c r="H101" s="10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5"/>
      <c r="AF101" s="126"/>
      <c r="AG101" s="127"/>
    </row>
    <row r="102" spans="1:33" ht="17.25" thickTop="1" thickBot="1" x14ac:dyDescent="0.3">
      <c r="A102" s="109"/>
      <c r="B102" s="110"/>
      <c r="C102" s="64"/>
      <c r="D102" s="111" t="s">
        <v>32</v>
      </c>
      <c r="E102" s="112">
        <v>2006</v>
      </c>
      <c r="F102" s="129" t="s">
        <v>71</v>
      </c>
      <c r="G102" s="7">
        <v>2007</v>
      </c>
      <c r="H102" s="114"/>
      <c r="I102" s="70" t="s">
        <v>4</v>
      </c>
      <c r="J102" s="71"/>
      <c r="K102" s="70" t="s">
        <v>5</v>
      </c>
      <c r="L102" s="71"/>
      <c r="M102" s="70" t="s">
        <v>6</v>
      </c>
      <c r="N102" s="71"/>
      <c r="O102" s="70" t="s">
        <v>7</v>
      </c>
      <c r="P102" s="71"/>
      <c r="Q102" s="70" t="s">
        <v>8</v>
      </c>
      <c r="R102" s="71"/>
      <c r="S102" s="70" t="s">
        <v>9</v>
      </c>
      <c r="T102" s="71"/>
      <c r="U102" s="70" t="s">
        <v>10</v>
      </c>
      <c r="V102" s="71"/>
      <c r="W102" s="70" t="s">
        <v>11</v>
      </c>
      <c r="X102" s="71"/>
      <c r="Y102" s="70" t="s">
        <v>12</v>
      </c>
      <c r="Z102" s="71"/>
      <c r="AA102" s="70" t="s">
        <v>13</v>
      </c>
      <c r="AB102" s="71"/>
      <c r="AC102" s="70" t="s">
        <v>14</v>
      </c>
      <c r="AD102" s="71"/>
      <c r="AE102" s="115"/>
      <c r="AF102" s="116"/>
      <c r="AG102" s="117"/>
    </row>
    <row r="103" spans="1:33" ht="15.75" thickTop="1" x14ac:dyDescent="0.25">
      <c r="A103" s="75">
        <v>1</v>
      </c>
      <c r="B103" s="76">
        <v>64</v>
      </c>
      <c r="C103" s="77" t="s">
        <v>94</v>
      </c>
      <c r="D103" s="77" t="s">
        <v>103</v>
      </c>
      <c r="E103" s="76">
        <v>2006</v>
      </c>
      <c r="F103" s="78"/>
      <c r="G103" s="79" t="s">
        <v>36</v>
      </c>
      <c r="H103" s="80" t="s">
        <v>37</v>
      </c>
      <c r="I103" s="118"/>
      <c r="J103" s="119">
        <f t="shared" ref="J103:J132" si="45">IF($C103="","",IF(I103&gt;0,I103*$J$3,0))</f>
        <v>0</v>
      </c>
      <c r="K103" s="118"/>
      <c r="L103" s="119">
        <f t="shared" ref="L103:L132" si="46">IF($C103="","",IF(K103&gt;0,K103*$L$3,0))</f>
        <v>0</v>
      </c>
      <c r="M103" s="118">
        <v>100</v>
      </c>
      <c r="N103" s="119">
        <f t="shared" ref="N103:N132" si="47">IF($C103="","",IF(M103&gt;0,M103*$N$3,0))</f>
        <v>580</v>
      </c>
      <c r="O103" s="118">
        <v>100</v>
      </c>
      <c r="P103" s="119">
        <f t="shared" ref="P103:P132" si="48">IF($C103="","",IF(O103&gt;0,O103*$P$3,0))</f>
        <v>590</v>
      </c>
      <c r="Q103" s="118">
        <v>100</v>
      </c>
      <c r="R103" s="119">
        <f t="shared" ref="R103:R132" si="49">IF($C103="","",IF(Q103&gt;0,Q103*$R$3,0))</f>
        <v>600</v>
      </c>
      <c r="S103" s="75">
        <v>81</v>
      </c>
      <c r="T103" s="119">
        <f t="shared" ref="T103:T132" si="50">IF($C103="","",IF(S103&gt;0,S103*$T$3,0))</f>
        <v>518.4</v>
      </c>
      <c r="U103" s="118"/>
      <c r="V103" s="119">
        <f t="shared" ref="V103:V132" si="51">IF($C103="","",IF(U103&gt;0,U103*$V$3,0))</f>
        <v>0</v>
      </c>
      <c r="W103" s="118"/>
      <c r="X103" s="119">
        <f t="shared" ref="X103:X132" si="52">IF($C103="","",IF(W103&gt;0,W103*$X$3,0))</f>
        <v>0</v>
      </c>
      <c r="Y103" s="118"/>
      <c r="Z103" s="119">
        <f t="shared" ref="Z103:Z132" si="53">IF($C103="","",IF(Y103&gt;0,Y103*$Z$3,0))</f>
        <v>0</v>
      </c>
      <c r="AA103" s="118"/>
      <c r="AB103" s="119">
        <f t="shared" ref="AB103:AB132" si="54">IF($C103="","",IF(AA103&gt;0,AA103*$AB$3,0))</f>
        <v>0</v>
      </c>
      <c r="AC103" s="118"/>
      <c r="AD103" s="119">
        <f t="shared" ref="AD103:AD132" si="55">IF($C103="","",IF(AC103&gt;0,AC103*$AD$3,0))</f>
        <v>0</v>
      </c>
      <c r="AE103" s="99">
        <f t="shared" ref="AE103:AE132" si="56">IF(H103="mimo soutěž",0.01,IF(C103="",0,IF(ISNUMBER(IF(COUNTIF($I$103:$I$132,"&gt;=0")=COUNTIF($C$103:$C$132,"&gt;"""),J103,0)+IF(COUNTIF($K$103:$K$132,"&gt;=0")=COUNTIF($C$103:$C$132,"&gt;"""),L103,0)+IF(COUNTIF($M$103:$M$132,"&gt;=0")=COUNTIF($C$103:$C$132,"&gt;"""),N103,0)+IF(COUNTIF($O$103:$O$132,"&gt;=0")=COUNTIF($C$103:$C$132,"&gt;"""),P103,0)+IF(COUNTIF($Q$103:$Q$132,"&gt;=0")=COUNTIF($C$103:$C$132,"&gt;"""),R103,0)+IF(COUNTIF($S$103:$S$132,"&gt;=0")=COUNTIF($C$103:$C$132,"&gt;"""),T103,0)+IF(COUNTIF($U$103:$U$132,"&gt;=0")=COUNTIF($C$103:$C$132,"&gt;"""),V103,0)+IF(COUNTIF($W$103:$W$132,"&gt;=0")=COUNTIF($C$103:$C$132,"&gt;"""),X103,0)+IF(COUNTIF($Y$103:$Y$132,"&gt;=0")=COUNTIF($C$103:$C$132,"&gt;"""),Z103,0)+IF(COUNTIF($AA$103:$AA$132,"&gt;=0")=COUNTIF($C$103:$C$132,"&gt;"""),AB103,0)+IF(COUNTIF($AC$103:$AC$132,"&gt;=0")=COUNTIF($C$103:$C$132,"&gt;"""),AD103,0)),IF(COUNTIF($I$103:$I$132,"&gt;=0")=COUNTIF($C$103:$C$132,"&gt;"""),J103,0)+IF(COUNTIF($K$103:$K$132,"&gt;=0")=COUNTIF($C$103:$C$132,"&gt;"""),L103,0)+IF(COUNTIF($M$103:$M$132,"&gt;=0")=COUNTIF($C$103:$C$132,"&gt;"""),N103,0)+IF(COUNTIF($O$103:$O$132,"&gt;=0")=COUNTIF($C$103:$C$132,"&gt;"""),P103,0)+IF(COUNTIF($Q$103:$Q$132,"&gt;=0")=COUNTIF($C$103:$C$132,"&gt;"""),R103,0)+IF(COUNTIF($S$103:$S$132,"&gt;=0")=COUNTIF($C$103:$C$132,"&gt;"""),T103,0)+IF(COUNTIF($U$103:$U$132,"&gt;=0")=COUNTIF($C$103:$C$132,"&gt;"""),V103,0)+IF(COUNTIF($W$103:$W$132,"&gt;=0")=COUNTIF($C$103:$C$132,"&gt;"""),X103,0)+IF(COUNTIF($Y$103:$Y$132,"&gt;=0")=COUNTIF($C$103:$C$132,"&gt;"""),Z103,0)+IF(COUNTIF($AA$103:$AA$132,"&gt;=0")=COUNTIF($C$103:$C$132,"&gt;"""),AB103,0)+IF(COUNTIF($AC$103:$AC$132,"&gt;=0")=COUNTIF($C$103:$C$132,"&gt;"""),AD103,0),"")))</f>
        <v>2288.4</v>
      </c>
      <c r="AF103" s="87">
        <f t="shared" ref="AF103:AF132" si="57">IF(SUMIF(AD103,"&gt;0")+SUMIF(AB103,"&gt;0")+SUMIF(Z103,"&gt;0")+SUMIF(X103,"&gt;0")+SUMIF(V103,"&gt;0")+SUMIF(T103,"&gt;0")+SUMIF(R103,"&gt;0")+SUMIF(P103,"&gt;0")+SUMIF(N103,"&gt;0")+SUMIF(L103,"&gt;0")+SUMIF(J103,"&gt;0")&gt;0,SUMIF(AD103,"&gt;0")+SUMIF(AB103,"&gt;0")+SUMIF(Z103,"&gt;0")+SUMIF(X103,"&gt;0")+SUMIF(V103,"&gt;0")+SUMIF(T103,"&gt;0")+SUMIF(R103,"&gt;0")+SUMIF(P103,"&gt;0")+SUMIF(N103,"&gt;0")+SUMIF(L103,"&gt;0")+SUMIF(J103,"&gt;0"),"")</f>
        <v>2288.4</v>
      </c>
      <c r="AG103" s="88">
        <f t="shared" ref="AG103:AG132" si="58">IF(AF103="","",IF(H103="mimo soutěž","X",IF(AND(AF103&gt;0,AF103&lt;&gt;AF102,AF103&lt;&gt;AF104),A103,IF(AND(AF103&gt;0,AF103=AF102,AF103&lt;&gt;AF101,AF103&lt;&gt;AF104),A102&amp;$AH$5&amp;A103,IF(AND(AF103&gt;0,AF103&lt;&gt;AF102,AF103=AF104,AF103&lt;&gt;AF105),A103&amp;$AH$5&amp;A104,IF(AND(AF103&gt;0,AF103=AF101,AF103&lt;&gt;AF100,AF103&lt;&gt;AF104),A101&amp;$AH$5&amp;A103,IF(AND(AF103&gt;0,AF103=AF102,AF103&lt;&gt;AF101,AF103=AF104,AF103&lt;&gt;AF105),A102&amp;$AH$5&amp;A104,IF(AND(AF103&gt;0,AF103&lt;&gt;AF102,AF103=AF105,AF103&lt;&gt;AF106),A103&amp;$AH$5&amp;A105,IF(AND(AF103&gt;0,AF103=AF100,AF103&lt;&gt;AF99,AF103&lt;&gt;AF104),A100&amp;$AH$5&amp;A103,IF(AND(AF103&gt;0,AF103=AF101,AF103&lt;&gt;AF100,AF103=AF104,AF103&lt;&gt;AF105),A101&amp;$AH$5&amp;A104,IF(AND(AF103&gt;0,AF103=AF102,AF103&lt;&gt;AF101,AF103=AF105,AF103&lt;&gt;AF106),A102&amp;$AH$5&amp;A105,IF(AND(AF103&gt;0,AF103&lt;&gt;AF102,AF103=AF106,AF103&lt;&gt;AF107),A103&amp;$AH$5&amp;A106,IF(AND(AF103&gt;0,AF103=AF99,AF103&lt;&gt;AF98,AF103&lt;&gt;AF104),A99&amp;$AH$5&amp;A103,IF(AND(AF103&gt;0,AF103=AF100,AF103&lt;&gt;AF99,AF103=AF104,AF103&lt;&gt;AF105),A100&amp;$AH$5&amp;A104,IF(AND(AF103&gt;0,AF103=AF101,AF103&lt;&gt;AF100,AF103=AF105,AF103&lt;&gt;AF106),A101&amp;$AH$5&amp;A105,IF(AND(AF103&gt;0,AF103=AF102,AF103&lt;&gt;AF101,AF103=AF106,AF103&lt;&gt;AF107),A102&amp;$AH$5&amp;A106,IF(AND(AF103&gt;0,AF103&lt;&gt;AF102,AF103=AF107,AF103&lt;&gt;AF108),A103&amp;$AH$5&amp;A107,"")))))))))))))))))</f>
        <v>1</v>
      </c>
    </row>
    <row r="104" spans="1:33" x14ac:dyDescent="0.25">
      <c r="A104" s="89">
        <f>A103+1</f>
        <v>2</v>
      </c>
      <c r="B104" s="90">
        <v>53</v>
      </c>
      <c r="C104" s="91" t="s">
        <v>104</v>
      </c>
      <c r="D104" s="91" t="s">
        <v>105</v>
      </c>
      <c r="E104" s="90">
        <v>2007</v>
      </c>
      <c r="F104" s="92"/>
      <c r="G104" s="93" t="s">
        <v>36</v>
      </c>
      <c r="H104" s="94" t="s">
        <v>37</v>
      </c>
      <c r="I104" s="95"/>
      <c r="J104" s="96">
        <f t="shared" si="45"/>
        <v>0</v>
      </c>
      <c r="K104" s="95"/>
      <c r="L104" s="96">
        <f t="shared" si="46"/>
        <v>0</v>
      </c>
      <c r="M104" s="95">
        <v>100</v>
      </c>
      <c r="N104" s="96">
        <f t="shared" si="47"/>
        <v>580</v>
      </c>
      <c r="O104" s="95">
        <v>100</v>
      </c>
      <c r="P104" s="96">
        <f t="shared" si="48"/>
        <v>590</v>
      </c>
      <c r="Q104" s="95">
        <v>100</v>
      </c>
      <c r="R104" s="96">
        <f t="shared" si="49"/>
        <v>600</v>
      </c>
      <c r="S104" s="89">
        <v>74</v>
      </c>
      <c r="T104" s="96">
        <f t="shared" si="50"/>
        <v>473.6</v>
      </c>
      <c r="U104" s="95"/>
      <c r="V104" s="96">
        <f t="shared" si="51"/>
        <v>0</v>
      </c>
      <c r="W104" s="95"/>
      <c r="X104" s="96">
        <f t="shared" si="52"/>
        <v>0</v>
      </c>
      <c r="Y104" s="95">
        <v>82</v>
      </c>
      <c r="Z104" s="96">
        <f t="shared" si="53"/>
        <v>639.6</v>
      </c>
      <c r="AA104" s="95"/>
      <c r="AB104" s="96">
        <f t="shared" si="54"/>
        <v>0</v>
      </c>
      <c r="AC104" s="95"/>
      <c r="AD104" s="96">
        <f t="shared" si="55"/>
        <v>0</v>
      </c>
      <c r="AE104" s="99">
        <f t="shared" si="56"/>
        <v>2243.6</v>
      </c>
      <c r="AF104" s="100">
        <f t="shared" si="57"/>
        <v>2883.2</v>
      </c>
      <c r="AG104" s="101">
        <f t="shared" si="58"/>
        <v>2</v>
      </c>
    </row>
    <row r="105" spans="1:33" x14ac:dyDescent="0.25">
      <c r="A105" s="89">
        <f t="shared" ref="A105:A132" si="59">A104+1</f>
        <v>3</v>
      </c>
      <c r="B105" s="90">
        <v>63</v>
      </c>
      <c r="C105" s="91" t="s">
        <v>106</v>
      </c>
      <c r="D105" s="91" t="s">
        <v>56</v>
      </c>
      <c r="E105" s="90">
        <v>2006</v>
      </c>
      <c r="F105" s="92"/>
      <c r="G105" s="93" t="s">
        <v>82</v>
      </c>
      <c r="H105" s="94" t="s">
        <v>37</v>
      </c>
      <c r="I105" s="95"/>
      <c r="J105" s="96">
        <f t="shared" si="45"/>
        <v>0</v>
      </c>
      <c r="K105" s="95"/>
      <c r="L105" s="96">
        <f t="shared" si="46"/>
        <v>0</v>
      </c>
      <c r="M105" s="95">
        <v>100</v>
      </c>
      <c r="N105" s="96">
        <f t="shared" si="47"/>
        <v>580</v>
      </c>
      <c r="O105" s="95">
        <v>100</v>
      </c>
      <c r="P105" s="96">
        <f t="shared" si="48"/>
        <v>590</v>
      </c>
      <c r="Q105" s="95">
        <v>100</v>
      </c>
      <c r="R105" s="96">
        <f t="shared" si="49"/>
        <v>600</v>
      </c>
      <c r="S105" s="89">
        <v>74</v>
      </c>
      <c r="T105" s="96">
        <f t="shared" si="50"/>
        <v>473.6</v>
      </c>
      <c r="U105" s="95"/>
      <c r="V105" s="96">
        <f t="shared" si="51"/>
        <v>0</v>
      </c>
      <c r="W105" s="95"/>
      <c r="X105" s="96">
        <f t="shared" si="52"/>
        <v>0</v>
      </c>
      <c r="Y105" s="95">
        <v>78</v>
      </c>
      <c r="Z105" s="96">
        <f t="shared" si="53"/>
        <v>608.4</v>
      </c>
      <c r="AA105" s="95"/>
      <c r="AB105" s="96">
        <f t="shared" si="54"/>
        <v>0</v>
      </c>
      <c r="AC105" s="95"/>
      <c r="AD105" s="96">
        <f t="shared" si="55"/>
        <v>0</v>
      </c>
      <c r="AE105" s="99">
        <f t="shared" si="56"/>
        <v>2243.6</v>
      </c>
      <c r="AF105" s="100">
        <f t="shared" si="57"/>
        <v>2852</v>
      </c>
      <c r="AG105" s="101">
        <f t="shared" si="58"/>
        <v>3</v>
      </c>
    </row>
    <row r="106" spans="1:33" x14ac:dyDescent="0.25">
      <c r="A106" s="89">
        <f t="shared" si="59"/>
        <v>4</v>
      </c>
      <c r="B106" s="90">
        <v>55</v>
      </c>
      <c r="C106" s="91" t="s">
        <v>107</v>
      </c>
      <c r="D106" s="91" t="s">
        <v>52</v>
      </c>
      <c r="E106" s="90">
        <v>2007</v>
      </c>
      <c r="F106" s="92"/>
      <c r="G106" s="93" t="s">
        <v>36</v>
      </c>
      <c r="H106" s="94" t="s">
        <v>37</v>
      </c>
      <c r="I106" s="95"/>
      <c r="J106" s="96">
        <f t="shared" si="45"/>
        <v>0</v>
      </c>
      <c r="K106" s="95"/>
      <c r="L106" s="96">
        <f t="shared" si="46"/>
        <v>0</v>
      </c>
      <c r="M106" s="95">
        <v>100</v>
      </c>
      <c r="N106" s="96">
        <f t="shared" si="47"/>
        <v>580</v>
      </c>
      <c r="O106" s="95">
        <v>100</v>
      </c>
      <c r="P106" s="96">
        <f t="shared" si="48"/>
        <v>590</v>
      </c>
      <c r="Q106" s="95">
        <v>100</v>
      </c>
      <c r="R106" s="96">
        <f t="shared" si="49"/>
        <v>600</v>
      </c>
      <c r="S106" s="89">
        <v>72</v>
      </c>
      <c r="T106" s="96">
        <f t="shared" si="50"/>
        <v>460.8</v>
      </c>
      <c r="U106" s="95"/>
      <c r="V106" s="96">
        <f t="shared" si="51"/>
        <v>0</v>
      </c>
      <c r="W106" s="95"/>
      <c r="X106" s="96">
        <f t="shared" si="52"/>
        <v>0</v>
      </c>
      <c r="Y106" s="95"/>
      <c r="Z106" s="96">
        <f t="shared" si="53"/>
        <v>0</v>
      </c>
      <c r="AA106" s="95"/>
      <c r="AB106" s="96">
        <f t="shared" si="54"/>
        <v>0</v>
      </c>
      <c r="AC106" s="95"/>
      <c r="AD106" s="96">
        <f t="shared" si="55"/>
        <v>0</v>
      </c>
      <c r="AE106" s="99">
        <f t="shared" si="56"/>
        <v>2230.8000000000002</v>
      </c>
      <c r="AF106" s="100">
        <f t="shared" si="57"/>
        <v>2230.8000000000002</v>
      </c>
      <c r="AG106" s="101">
        <f t="shared" si="58"/>
        <v>4</v>
      </c>
    </row>
    <row r="107" spans="1:33" x14ac:dyDescent="0.25">
      <c r="A107" s="89">
        <f t="shared" si="59"/>
        <v>5</v>
      </c>
      <c r="B107" s="90">
        <v>84</v>
      </c>
      <c r="C107" s="91" t="s">
        <v>108</v>
      </c>
      <c r="D107" s="91" t="s">
        <v>109</v>
      </c>
      <c r="E107" s="90">
        <v>2007</v>
      </c>
      <c r="F107" s="92"/>
      <c r="G107" s="93" t="s">
        <v>36</v>
      </c>
      <c r="H107" s="94" t="s">
        <v>37</v>
      </c>
      <c r="I107" s="95"/>
      <c r="J107" s="96">
        <f t="shared" si="45"/>
        <v>0</v>
      </c>
      <c r="K107" s="95"/>
      <c r="L107" s="96">
        <f t="shared" si="46"/>
        <v>0</v>
      </c>
      <c r="M107" s="95">
        <v>100</v>
      </c>
      <c r="N107" s="96">
        <f t="shared" si="47"/>
        <v>580</v>
      </c>
      <c r="O107" s="95">
        <v>100</v>
      </c>
      <c r="P107" s="96">
        <f t="shared" si="48"/>
        <v>590</v>
      </c>
      <c r="Q107" s="95">
        <v>97</v>
      </c>
      <c r="R107" s="96">
        <f t="shared" si="49"/>
        <v>582</v>
      </c>
      <c r="S107" s="89">
        <v>74</v>
      </c>
      <c r="T107" s="96">
        <f t="shared" si="50"/>
        <v>473.6</v>
      </c>
      <c r="U107" s="95"/>
      <c r="V107" s="96">
        <f t="shared" si="51"/>
        <v>0</v>
      </c>
      <c r="W107" s="95"/>
      <c r="X107" s="96">
        <f t="shared" si="52"/>
        <v>0</v>
      </c>
      <c r="Y107" s="95"/>
      <c r="Z107" s="96">
        <f t="shared" si="53"/>
        <v>0</v>
      </c>
      <c r="AA107" s="95"/>
      <c r="AB107" s="96">
        <f t="shared" si="54"/>
        <v>0</v>
      </c>
      <c r="AC107" s="95"/>
      <c r="AD107" s="96">
        <f t="shared" si="55"/>
        <v>0</v>
      </c>
      <c r="AE107" s="99">
        <f t="shared" si="56"/>
        <v>2225.6</v>
      </c>
      <c r="AF107" s="100">
        <f t="shared" si="57"/>
        <v>2225.6</v>
      </c>
      <c r="AG107" s="101">
        <f t="shared" si="58"/>
        <v>5</v>
      </c>
    </row>
    <row r="108" spans="1:33" x14ac:dyDescent="0.25">
      <c r="A108" s="89">
        <f t="shared" si="59"/>
        <v>6</v>
      </c>
      <c r="B108" s="90">
        <v>83</v>
      </c>
      <c r="C108" s="91" t="s">
        <v>110</v>
      </c>
      <c r="D108" s="91" t="s">
        <v>111</v>
      </c>
      <c r="E108" s="90">
        <v>2007</v>
      </c>
      <c r="F108" s="92"/>
      <c r="G108" s="93" t="s">
        <v>36</v>
      </c>
      <c r="H108" s="94" t="s">
        <v>37</v>
      </c>
      <c r="I108" s="95"/>
      <c r="J108" s="96">
        <f t="shared" si="45"/>
        <v>0</v>
      </c>
      <c r="K108" s="95"/>
      <c r="L108" s="96">
        <f t="shared" si="46"/>
        <v>0</v>
      </c>
      <c r="M108" s="95">
        <v>96</v>
      </c>
      <c r="N108" s="96">
        <f t="shared" si="47"/>
        <v>556.79999999999995</v>
      </c>
      <c r="O108" s="95">
        <v>100</v>
      </c>
      <c r="P108" s="96">
        <f t="shared" si="48"/>
        <v>590</v>
      </c>
      <c r="Q108" s="95">
        <v>96</v>
      </c>
      <c r="R108" s="96">
        <f t="shared" si="49"/>
        <v>576</v>
      </c>
      <c r="S108" s="89">
        <v>52</v>
      </c>
      <c r="T108" s="96">
        <f t="shared" si="50"/>
        <v>332.8</v>
      </c>
      <c r="U108" s="95"/>
      <c r="V108" s="96">
        <f t="shared" si="51"/>
        <v>0</v>
      </c>
      <c r="W108" s="95"/>
      <c r="X108" s="96">
        <f t="shared" si="52"/>
        <v>0</v>
      </c>
      <c r="Y108" s="95"/>
      <c r="Z108" s="96">
        <f t="shared" si="53"/>
        <v>0</v>
      </c>
      <c r="AA108" s="95"/>
      <c r="AB108" s="96">
        <f t="shared" si="54"/>
        <v>0</v>
      </c>
      <c r="AC108" s="95"/>
      <c r="AD108" s="96">
        <f t="shared" si="55"/>
        <v>0</v>
      </c>
      <c r="AE108" s="99">
        <f t="shared" si="56"/>
        <v>2055.6</v>
      </c>
      <c r="AF108" s="100">
        <f t="shared" si="57"/>
        <v>2055.6</v>
      </c>
      <c r="AG108" s="101">
        <f t="shared" si="58"/>
        <v>6</v>
      </c>
    </row>
    <row r="109" spans="1:33" x14ac:dyDescent="0.25">
      <c r="A109" s="89">
        <f t="shared" si="59"/>
        <v>7</v>
      </c>
      <c r="B109" s="90">
        <v>54</v>
      </c>
      <c r="C109" s="91" t="s">
        <v>112</v>
      </c>
      <c r="D109" s="91" t="s">
        <v>113</v>
      </c>
      <c r="E109" s="90">
        <v>2007</v>
      </c>
      <c r="F109" s="92"/>
      <c r="G109" s="93" t="s">
        <v>36</v>
      </c>
      <c r="H109" s="94" t="s">
        <v>37</v>
      </c>
      <c r="I109" s="95"/>
      <c r="J109" s="96">
        <f t="shared" si="45"/>
        <v>0</v>
      </c>
      <c r="K109" s="95"/>
      <c r="L109" s="96">
        <f t="shared" si="46"/>
        <v>0</v>
      </c>
      <c r="M109" s="95">
        <v>96</v>
      </c>
      <c r="N109" s="96">
        <f t="shared" si="47"/>
        <v>556.79999999999995</v>
      </c>
      <c r="O109" s="95">
        <v>100</v>
      </c>
      <c r="P109" s="96">
        <f t="shared" si="48"/>
        <v>590</v>
      </c>
      <c r="Q109" s="95">
        <v>100</v>
      </c>
      <c r="R109" s="96">
        <f t="shared" si="49"/>
        <v>600</v>
      </c>
      <c r="S109" s="89">
        <v>45</v>
      </c>
      <c r="T109" s="96">
        <f t="shared" si="50"/>
        <v>288</v>
      </c>
      <c r="U109" s="95"/>
      <c r="V109" s="96">
        <f t="shared" si="51"/>
        <v>0</v>
      </c>
      <c r="W109" s="95"/>
      <c r="X109" s="96">
        <f t="shared" si="52"/>
        <v>0</v>
      </c>
      <c r="Y109" s="95"/>
      <c r="Z109" s="96">
        <f t="shared" si="53"/>
        <v>0</v>
      </c>
      <c r="AA109" s="95"/>
      <c r="AB109" s="96">
        <f t="shared" si="54"/>
        <v>0</v>
      </c>
      <c r="AC109" s="95"/>
      <c r="AD109" s="96">
        <f t="shared" si="55"/>
        <v>0</v>
      </c>
      <c r="AE109" s="99">
        <f t="shared" si="56"/>
        <v>2034.8</v>
      </c>
      <c r="AF109" s="100">
        <f t="shared" si="57"/>
        <v>2034.8</v>
      </c>
      <c r="AG109" s="101">
        <f t="shared" si="58"/>
        <v>7</v>
      </c>
    </row>
    <row r="110" spans="1:33" x14ac:dyDescent="0.25">
      <c r="A110" s="89">
        <f t="shared" si="59"/>
        <v>8</v>
      </c>
      <c r="B110" s="90">
        <v>70</v>
      </c>
      <c r="C110" s="91" t="s">
        <v>114</v>
      </c>
      <c r="D110" s="91" t="s">
        <v>103</v>
      </c>
      <c r="E110" s="90">
        <v>2006</v>
      </c>
      <c r="F110" s="92"/>
      <c r="G110" s="93" t="s">
        <v>36</v>
      </c>
      <c r="H110" s="94" t="s">
        <v>37</v>
      </c>
      <c r="I110" s="95"/>
      <c r="J110" s="96">
        <f t="shared" si="45"/>
        <v>0</v>
      </c>
      <c r="K110" s="95"/>
      <c r="L110" s="96">
        <f t="shared" si="46"/>
        <v>0</v>
      </c>
      <c r="M110" s="95">
        <v>90</v>
      </c>
      <c r="N110" s="96">
        <f t="shared" si="47"/>
        <v>522</v>
      </c>
      <c r="O110" s="95">
        <v>97</v>
      </c>
      <c r="P110" s="96">
        <f t="shared" si="48"/>
        <v>572.30000000000007</v>
      </c>
      <c r="Q110" s="95">
        <v>88</v>
      </c>
      <c r="R110" s="96">
        <f t="shared" si="49"/>
        <v>528</v>
      </c>
      <c r="S110" s="89">
        <v>51</v>
      </c>
      <c r="T110" s="96">
        <f t="shared" si="50"/>
        <v>326.40000000000003</v>
      </c>
      <c r="U110" s="95"/>
      <c r="V110" s="96">
        <f t="shared" si="51"/>
        <v>0</v>
      </c>
      <c r="W110" s="95"/>
      <c r="X110" s="96">
        <f t="shared" si="52"/>
        <v>0</v>
      </c>
      <c r="Y110" s="95"/>
      <c r="Z110" s="96">
        <f t="shared" si="53"/>
        <v>0</v>
      </c>
      <c r="AA110" s="95"/>
      <c r="AB110" s="96">
        <f t="shared" si="54"/>
        <v>0</v>
      </c>
      <c r="AC110" s="95"/>
      <c r="AD110" s="96">
        <f t="shared" si="55"/>
        <v>0</v>
      </c>
      <c r="AE110" s="99">
        <f t="shared" si="56"/>
        <v>1948.7000000000003</v>
      </c>
      <c r="AF110" s="100">
        <f t="shared" si="57"/>
        <v>1948.7000000000003</v>
      </c>
      <c r="AG110" s="101">
        <f t="shared" si="58"/>
        <v>8</v>
      </c>
    </row>
    <row r="111" spans="1:33" x14ac:dyDescent="0.25">
      <c r="A111" s="89">
        <f t="shared" si="59"/>
        <v>9</v>
      </c>
      <c r="B111" s="90">
        <v>72</v>
      </c>
      <c r="C111" s="91" t="s">
        <v>115</v>
      </c>
      <c r="D111" s="91" t="s">
        <v>116</v>
      </c>
      <c r="E111" s="90">
        <v>2006</v>
      </c>
      <c r="F111" s="92"/>
      <c r="G111" s="93" t="s">
        <v>36</v>
      </c>
      <c r="H111" s="94" t="s">
        <v>37</v>
      </c>
      <c r="I111" s="95"/>
      <c r="J111" s="96">
        <f t="shared" si="45"/>
        <v>0</v>
      </c>
      <c r="K111" s="95"/>
      <c r="L111" s="96">
        <f t="shared" si="46"/>
        <v>0</v>
      </c>
      <c r="M111" s="95">
        <v>80</v>
      </c>
      <c r="N111" s="96">
        <f t="shared" si="47"/>
        <v>464</v>
      </c>
      <c r="O111" s="95">
        <v>97</v>
      </c>
      <c r="P111" s="96">
        <f t="shared" si="48"/>
        <v>572.30000000000007</v>
      </c>
      <c r="Q111" s="95">
        <v>82</v>
      </c>
      <c r="R111" s="96">
        <f t="shared" si="49"/>
        <v>492</v>
      </c>
      <c r="S111" s="89">
        <v>43</v>
      </c>
      <c r="T111" s="96">
        <f t="shared" si="50"/>
        <v>275.2</v>
      </c>
      <c r="U111" s="95"/>
      <c r="V111" s="96">
        <f t="shared" si="51"/>
        <v>0</v>
      </c>
      <c r="W111" s="95"/>
      <c r="X111" s="96">
        <f t="shared" si="52"/>
        <v>0</v>
      </c>
      <c r="Y111" s="95"/>
      <c r="Z111" s="96">
        <f t="shared" si="53"/>
        <v>0</v>
      </c>
      <c r="AA111" s="95"/>
      <c r="AB111" s="96">
        <f t="shared" si="54"/>
        <v>0</v>
      </c>
      <c r="AC111" s="95"/>
      <c r="AD111" s="96">
        <f t="shared" si="55"/>
        <v>0</v>
      </c>
      <c r="AE111" s="99">
        <f t="shared" si="56"/>
        <v>1803.5000000000002</v>
      </c>
      <c r="AF111" s="100">
        <f t="shared" si="57"/>
        <v>1803.5</v>
      </c>
      <c r="AG111" s="101">
        <f t="shared" si="58"/>
        <v>9</v>
      </c>
    </row>
    <row r="112" spans="1:33" x14ac:dyDescent="0.25">
      <c r="A112" s="89">
        <f t="shared" si="59"/>
        <v>10</v>
      </c>
      <c r="B112" s="90">
        <v>82</v>
      </c>
      <c r="C112" s="91" t="s">
        <v>117</v>
      </c>
      <c r="D112" s="91" t="s">
        <v>118</v>
      </c>
      <c r="E112" s="90">
        <v>2007</v>
      </c>
      <c r="F112" s="92"/>
      <c r="G112" s="93" t="s">
        <v>36</v>
      </c>
      <c r="H112" s="94" t="s">
        <v>37</v>
      </c>
      <c r="I112" s="95"/>
      <c r="J112" s="96">
        <f t="shared" si="45"/>
        <v>0</v>
      </c>
      <c r="K112" s="95"/>
      <c r="L112" s="96">
        <f t="shared" si="46"/>
        <v>0</v>
      </c>
      <c r="M112" s="95">
        <v>76</v>
      </c>
      <c r="N112" s="96">
        <f t="shared" si="47"/>
        <v>440.8</v>
      </c>
      <c r="O112" s="95">
        <v>66</v>
      </c>
      <c r="P112" s="96">
        <f t="shared" si="48"/>
        <v>389.40000000000003</v>
      </c>
      <c r="Q112" s="95">
        <v>68</v>
      </c>
      <c r="R112" s="96">
        <f t="shared" si="49"/>
        <v>408</v>
      </c>
      <c r="S112" s="89">
        <v>43</v>
      </c>
      <c r="T112" s="96">
        <f t="shared" si="50"/>
        <v>275.2</v>
      </c>
      <c r="U112" s="95"/>
      <c r="V112" s="96">
        <f t="shared" si="51"/>
        <v>0</v>
      </c>
      <c r="W112" s="95"/>
      <c r="X112" s="96">
        <f t="shared" si="52"/>
        <v>0</v>
      </c>
      <c r="Y112" s="95"/>
      <c r="Z112" s="96">
        <f t="shared" si="53"/>
        <v>0</v>
      </c>
      <c r="AA112" s="95"/>
      <c r="AB112" s="96">
        <f t="shared" si="54"/>
        <v>0</v>
      </c>
      <c r="AC112" s="95"/>
      <c r="AD112" s="96">
        <f t="shared" si="55"/>
        <v>0</v>
      </c>
      <c r="AE112" s="99">
        <f t="shared" si="56"/>
        <v>1513.4</v>
      </c>
      <c r="AF112" s="100">
        <f t="shared" si="57"/>
        <v>1513.4</v>
      </c>
      <c r="AG112" s="101">
        <f t="shared" si="58"/>
        <v>10</v>
      </c>
    </row>
    <row r="113" spans="1:33" hidden="1" x14ac:dyDescent="0.25">
      <c r="A113" s="89">
        <f t="shared" si="59"/>
        <v>11</v>
      </c>
      <c r="B113" s="90" t="e">
        <v>#N/A</v>
      </c>
      <c r="C113" s="91" t="s">
        <v>49</v>
      </c>
      <c r="D113" s="91" t="s">
        <v>49</v>
      </c>
      <c r="E113" s="90" t="s">
        <v>49</v>
      </c>
      <c r="F113" s="92"/>
      <c r="G113" s="93" t="s">
        <v>49</v>
      </c>
      <c r="H113" s="94" t="s">
        <v>49</v>
      </c>
      <c r="I113" s="95"/>
      <c r="J113" s="96" t="str">
        <f t="shared" si="45"/>
        <v/>
      </c>
      <c r="K113" s="95"/>
      <c r="L113" s="96" t="str">
        <f t="shared" si="46"/>
        <v/>
      </c>
      <c r="M113" s="95"/>
      <c r="N113" s="96" t="str">
        <f t="shared" si="47"/>
        <v/>
      </c>
      <c r="O113" s="95"/>
      <c r="P113" s="96" t="str">
        <f t="shared" si="48"/>
        <v/>
      </c>
      <c r="Q113" s="95"/>
      <c r="R113" s="96" t="str">
        <f t="shared" si="49"/>
        <v/>
      </c>
      <c r="S113" s="89"/>
      <c r="T113" s="96" t="str">
        <f t="shared" si="50"/>
        <v/>
      </c>
      <c r="U113" s="95"/>
      <c r="V113" s="96" t="str">
        <f t="shared" si="51"/>
        <v/>
      </c>
      <c r="W113" s="95"/>
      <c r="X113" s="96" t="str">
        <f t="shared" si="52"/>
        <v/>
      </c>
      <c r="Y113" s="95"/>
      <c r="Z113" s="96" t="str">
        <f t="shared" si="53"/>
        <v/>
      </c>
      <c r="AA113" s="95"/>
      <c r="AB113" s="96" t="str">
        <f t="shared" si="54"/>
        <v/>
      </c>
      <c r="AC113" s="95"/>
      <c r="AD113" s="96" t="str">
        <f t="shared" si="55"/>
        <v/>
      </c>
      <c r="AE113" s="99">
        <f t="shared" si="56"/>
        <v>0</v>
      </c>
      <c r="AF113" s="100" t="str">
        <f t="shared" si="57"/>
        <v/>
      </c>
      <c r="AG113" s="101" t="str">
        <f t="shared" si="58"/>
        <v/>
      </c>
    </row>
    <row r="114" spans="1:33" hidden="1" x14ac:dyDescent="0.25">
      <c r="A114" s="89">
        <f t="shared" si="59"/>
        <v>12</v>
      </c>
      <c r="B114" s="90" t="e">
        <v>#N/A</v>
      </c>
      <c r="C114" s="91" t="s">
        <v>49</v>
      </c>
      <c r="D114" s="91" t="s">
        <v>49</v>
      </c>
      <c r="E114" s="90" t="s">
        <v>49</v>
      </c>
      <c r="F114" s="92"/>
      <c r="G114" s="93" t="s">
        <v>49</v>
      </c>
      <c r="H114" s="94" t="s">
        <v>49</v>
      </c>
      <c r="I114" s="95"/>
      <c r="J114" s="96" t="str">
        <f t="shared" si="45"/>
        <v/>
      </c>
      <c r="K114" s="95"/>
      <c r="L114" s="96" t="str">
        <f t="shared" si="46"/>
        <v/>
      </c>
      <c r="M114" s="95"/>
      <c r="N114" s="96" t="str">
        <f t="shared" si="47"/>
        <v/>
      </c>
      <c r="O114" s="95"/>
      <c r="P114" s="96" t="str">
        <f t="shared" si="48"/>
        <v/>
      </c>
      <c r="Q114" s="95"/>
      <c r="R114" s="96" t="str">
        <f t="shared" si="49"/>
        <v/>
      </c>
      <c r="S114" s="89"/>
      <c r="T114" s="96" t="str">
        <f t="shared" si="50"/>
        <v/>
      </c>
      <c r="U114" s="95"/>
      <c r="V114" s="96" t="str">
        <f t="shared" si="51"/>
        <v/>
      </c>
      <c r="W114" s="95"/>
      <c r="X114" s="96" t="str">
        <f t="shared" si="52"/>
        <v/>
      </c>
      <c r="Y114" s="95"/>
      <c r="Z114" s="96" t="str">
        <f t="shared" si="53"/>
        <v/>
      </c>
      <c r="AA114" s="95"/>
      <c r="AB114" s="96" t="str">
        <f t="shared" si="54"/>
        <v/>
      </c>
      <c r="AC114" s="95"/>
      <c r="AD114" s="96" t="str">
        <f t="shared" si="55"/>
        <v/>
      </c>
      <c r="AE114" s="99">
        <f t="shared" si="56"/>
        <v>0</v>
      </c>
      <c r="AF114" s="100" t="str">
        <f t="shared" si="57"/>
        <v/>
      </c>
      <c r="AG114" s="101" t="str">
        <f t="shared" si="58"/>
        <v/>
      </c>
    </row>
    <row r="115" spans="1:33" hidden="1" x14ac:dyDescent="0.25">
      <c r="A115" s="89">
        <f t="shared" si="59"/>
        <v>13</v>
      </c>
      <c r="B115" s="90" t="e">
        <v>#N/A</v>
      </c>
      <c r="C115" s="91" t="s">
        <v>49</v>
      </c>
      <c r="D115" s="91" t="s">
        <v>49</v>
      </c>
      <c r="E115" s="90" t="s">
        <v>49</v>
      </c>
      <c r="F115" s="92"/>
      <c r="G115" s="93" t="s">
        <v>49</v>
      </c>
      <c r="H115" s="94" t="s">
        <v>49</v>
      </c>
      <c r="I115" s="95"/>
      <c r="J115" s="96" t="str">
        <f t="shared" si="45"/>
        <v/>
      </c>
      <c r="K115" s="95"/>
      <c r="L115" s="96" t="str">
        <f t="shared" si="46"/>
        <v/>
      </c>
      <c r="M115" s="95"/>
      <c r="N115" s="96" t="str">
        <f t="shared" si="47"/>
        <v/>
      </c>
      <c r="O115" s="95"/>
      <c r="P115" s="96" t="str">
        <f t="shared" si="48"/>
        <v/>
      </c>
      <c r="Q115" s="95"/>
      <c r="R115" s="96" t="str">
        <f t="shared" si="49"/>
        <v/>
      </c>
      <c r="S115" s="89"/>
      <c r="T115" s="96" t="str">
        <f t="shared" si="50"/>
        <v/>
      </c>
      <c r="U115" s="95"/>
      <c r="V115" s="96" t="str">
        <f t="shared" si="51"/>
        <v/>
      </c>
      <c r="W115" s="95"/>
      <c r="X115" s="96" t="str">
        <f t="shared" si="52"/>
        <v/>
      </c>
      <c r="Y115" s="95"/>
      <c r="Z115" s="96" t="str">
        <f t="shared" si="53"/>
        <v/>
      </c>
      <c r="AA115" s="95"/>
      <c r="AB115" s="96" t="str">
        <f t="shared" si="54"/>
        <v/>
      </c>
      <c r="AC115" s="95"/>
      <c r="AD115" s="96" t="str">
        <f t="shared" si="55"/>
        <v/>
      </c>
      <c r="AE115" s="99">
        <f t="shared" si="56"/>
        <v>0</v>
      </c>
      <c r="AF115" s="100" t="str">
        <f t="shared" si="57"/>
        <v/>
      </c>
      <c r="AG115" s="101" t="str">
        <f t="shared" si="58"/>
        <v/>
      </c>
    </row>
    <row r="116" spans="1:33" hidden="1" x14ac:dyDescent="0.25">
      <c r="A116" s="89">
        <f t="shared" si="59"/>
        <v>14</v>
      </c>
      <c r="B116" s="90" t="e">
        <v>#N/A</v>
      </c>
      <c r="C116" s="91" t="s">
        <v>49</v>
      </c>
      <c r="D116" s="91" t="s">
        <v>49</v>
      </c>
      <c r="E116" s="90" t="s">
        <v>49</v>
      </c>
      <c r="F116" s="92"/>
      <c r="G116" s="93" t="s">
        <v>49</v>
      </c>
      <c r="H116" s="94" t="s">
        <v>49</v>
      </c>
      <c r="I116" s="95"/>
      <c r="J116" s="96" t="str">
        <f t="shared" si="45"/>
        <v/>
      </c>
      <c r="K116" s="95"/>
      <c r="L116" s="96" t="str">
        <f t="shared" si="46"/>
        <v/>
      </c>
      <c r="M116" s="95"/>
      <c r="N116" s="96" t="str">
        <f t="shared" si="47"/>
        <v/>
      </c>
      <c r="O116" s="95"/>
      <c r="P116" s="96" t="str">
        <f t="shared" si="48"/>
        <v/>
      </c>
      <c r="Q116" s="95"/>
      <c r="R116" s="96" t="str">
        <f t="shared" si="49"/>
        <v/>
      </c>
      <c r="S116" s="89"/>
      <c r="T116" s="96" t="str">
        <f t="shared" si="50"/>
        <v/>
      </c>
      <c r="U116" s="95"/>
      <c r="V116" s="96" t="str">
        <f t="shared" si="51"/>
        <v/>
      </c>
      <c r="W116" s="95"/>
      <c r="X116" s="96" t="str">
        <f t="shared" si="52"/>
        <v/>
      </c>
      <c r="Y116" s="95"/>
      <c r="Z116" s="96" t="str">
        <f t="shared" si="53"/>
        <v/>
      </c>
      <c r="AA116" s="95"/>
      <c r="AB116" s="96" t="str">
        <f t="shared" si="54"/>
        <v/>
      </c>
      <c r="AC116" s="95"/>
      <c r="AD116" s="96" t="str">
        <f t="shared" si="55"/>
        <v/>
      </c>
      <c r="AE116" s="99">
        <f t="shared" si="56"/>
        <v>0</v>
      </c>
      <c r="AF116" s="100" t="str">
        <f t="shared" si="57"/>
        <v/>
      </c>
      <c r="AG116" s="101" t="str">
        <f t="shared" si="58"/>
        <v/>
      </c>
    </row>
    <row r="117" spans="1:33" hidden="1" x14ac:dyDescent="0.25">
      <c r="A117" s="89">
        <f t="shared" si="59"/>
        <v>15</v>
      </c>
      <c r="B117" s="90" t="e">
        <v>#N/A</v>
      </c>
      <c r="C117" s="91" t="s">
        <v>49</v>
      </c>
      <c r="D117" s="91" t="s">
        <v>49</v>
      </c>
      <c r="E117" s="90" t="s">
        <v>49</v>
      </c>
      <c r="F117" s="92"/>
      <c r="G117" s="93" t="s">
        <v>49</v>
      </c>
      <c r="H117" s="94" t="s">
        <v>49</v>
      </c>
      <c r="I117" s="95"/>
      <c r="J117" s="96" t="str">
        <f t="shared" si="45"/>
        <v/>
      </c>
      <c r="K117" s="95"/>
      <c r="L117" s="96" t="str">
        <f t="shared" si="46"/>
        <v/>
      </c>
      <c r="M117" s="95"/>
      <c r="N117" s="96" t="str">
        <f t="shared" si="47"/>
        <v/>
      </c>
      <c r="O117" s="95"/>
      <c r="P117" s="96" t="str">
        <f t="shared" si="48"/>
        <v/>
      </c>
      <c r="Q117" s="95"/>
      <c r="R117" s="96" t="str">
        <f t="shared" si="49"/>
        <v/>
      </c>
      <c r="S117" s="89"/>
      <c r="T117" s="96" t="str">
        <f t="shared" si="50"/>
        <v/>
      </c>
      <c r="U117" s="95"/>
      <c r="V117" s="96" t="str">
        <f t="shared" si="51"/>
        <v/>
      </c>
      <c r="W117" s="95"/>
      <c r="X117" s="96" t="str">
        <f t="shared" si="52"/>
        <v/>
      </c>
      <c r="Y117" s="95"/>
      <c r="Z117" s="96" t="str">
        <f t="shared" si="53"/>
        <v/>
      </c>
      <c r="AA117" s="95"/>
      <c r="AB117" s="96" t="str">
        <f t="shared" si="54"/>
        <v/>
      </c>
      <c r="AC117" s="95"/>
      <c r="AD117" s="96" t="str">
        <f t="shared" si="55"/>
        <v/>
      </c>
      <c r="AE117" s="99">
        <f t="shared" si="56"/>
        <v>0</v>
      </c>
      <c r="AF117" s="100" t="str">
        <f t="shared" si="57"/>
        <v/>
      </c>
      <c r="AG117" s="101" t="str">
        <f t="shared" si="58"/>
        <v/>
      </c>
    </row>
    <row r="118" spans="1:33" hidden="1" x14ac:dyDescent="0.25">
      <c r="A118" s="89">
        <f t="shared" si="59"/>
        <v>16</v>
      </c>
      <c r="B118" s="90" t="e">
        <v>#N/A</v>
      </c>
      <c r="C118" s="91" t="s">
        <v>49</v>
      </c>
      <c r="D118" s="91" t="s">
        <v>49</v>
      </c>
      <c r="E118" s="90" t="s">
        <v>49</v>
      </c>
      <c r="F118" s="92"/>
      <c r="G118" s="93" t="s">
        <v>49</v>
      </c>
      <c r="H118" s="94" t="s">
        <v>49</v>
      </c>
      <c r="I118" s="95"/>
      <c r="J118" s="96" t="str">
        <f t="shared" si="45"/>
        <v/>
      </c>
      <c r="K118" s="95"/>
      <c r="L118" s="96" t="str">
        <f t="shared" si="46"/>
        <v/>
      </c>
      <c r="M118" s="95"/>
      <c r="N118" s="96" t="str">
        <f t="shared" si="47"/>
        <v/>
      </c>
      <c r="O118" s="95"/>
      <c r="P118" s="96" t="str">
        <f t="shared" si="48"/>
        <v/>
      </c>
      <c r="Q118" s="95"/>
      <c r="R118" s="96" t="str">
        <f t="shared" si="49"/>
        <v/>
      </c>
      <c r="S118" s="89"/>
      <c r="T118" s="96" t="str">
        <f t="shared" si="50"/>
        <v/>
      </c>
      <c r="U118" s="95"/>
      <c r="V118" s="96" t="str">
        <f t="shared" si="51"/>
        <v/>
      </c>
      <c r="W118" s="95"/>
      <c r="X118" s="96" t="str">
        <f t="shared" si="52"/>
        <v/>
      </c>
      <c r="Y118" s="95"/>
      <c r="Z118" s="96" t="str">
        <f t="shared" si="53"/>
        <v/>
      </c>
      <c r="AA118" s="95"/>
      <c r="AB118" s="96" t="str">
        <f t="shared" si="54"/>
        <v/>
      </c>
      <c r="AC118" s="95"/>
      <c r="AD118" s="96" t="str">
        <f t="shared" si="55"/>
        <v/>
      </c>
      <c r="AE118" s="99">
        <f t="shared" si="56"/>
        <v>0</v>
      </c>
      <c r="AF118" s="100" t="str">
        <f t="shared" si="57"/>
        <v/>
      </c>
      <c r="AG118" s="101" t="str">
        <f t="shared" si="58"/>
        <v/>
      </c>
    </row>
    <row r="119" spans="1:33" hidden="1" x14ac:dyDescent="0.25">
      <c r="A119" s="89">
        <f t="shared" si="59"/>
        <v>17</v>
      </c>
      <c r="B119" s="90" t="e">
        <v>#N/A</v>
      </c>
      <c r="C119" s="91" t="s">
        <v>49</v>
      </c>
      <c r="D119" s="91" t="s">
        <v>49</v>
      </c>
      <c r="E119" s="90" t="s">
        <v>49</v>
      </c>
      <c r="F119" s="92"/>
      <c r="G119" s="93" t="s">
        <v>49</v>
      </c>
      <c r="H119" s="94" t="s">
        <v>49</v>
      </c>
      <c r="I119" s="95"/>
      <c r="J119" s="96" t="str">
        <f t="shared" si="45"/>
        <v/>
      </c>
      <c r="K119" s="95"/>
      <c r="L119" s="96" t="str">
        <f t="shared" si="46"/>
        <v/>
      </c>
      <c r="M119" s="95"/>
      <c r="N119" s="96" t="str">
        <f t="shared" si="47"/>
        <v/>
      </c>
      <c r="O119" s="95"/>
      <c r="P119" s="96" t="str">
        <f t="shared" si="48"/>
        <v/>
      </c>
      <c r="Q119" s="95"/>
      <c r="R119" s="96" t="str">
        <f t="shared" si="49"/>
        <v/>
      </c>
      <c r="S119" s="89"/>
      <c r="T119" s="96" t="str">
        <f t="shared" si="50"/>
        <v/>
      </c>
      <c r="U119" s="95"/>
      <c r="V119" s="96" t="str">
        <f t="shared" si="51"/>
        <v/>
      </c>
      <c r="W119" s="95"/>
      <c r="X119" s="96" t="str">
        <f t="shared" si="52"/>
        <v/>
      </c>
      <c r="Y119" s="95"/>
      <c r="Z119" s="96" t="str">
        <f t="shared" si="53"/>
        <v/>
      </c>
      <c r="AA119" s="95"/>
      <c r="AB119" s="96" t="str">
        <f t="shared" si="54"/>
        <v/>
      </c>
      <c r="AC119" s="95"/>
      <c r="AD119" s="96" t="str">
        <f t="shared" si="55"/>
        <v/>
      </c>
      <c r="AE119" s="99">
        <f t="shared" si="56"/>
        <v>0</v>
      </c>
      <c r="AF119" s="100" t="str">
        <f t="shared" si="57"/>
        <v/>
      </c>
      <c r="AG119" s="101" t="str">
        <f t="shared" si="58"/>
        <v/>
      </c>
    </row>
    <row r="120" spans="1:33" hidden="1" x14ac:dyDescent="0.25">
      <c r="A120" s="89">
        <f t="shared" si="59"/>
        <v>18</v>
      </c>
      <c r="B120" s="90" t="e">
        <v>#N/A</v>
      </c>
      <c r="C120" s="91" t="s">
        <v>49</v>
      </c>
      <c r="D120" s="91" t="s">
        <v>49</v>
      </c>
      <c r="E120" s="90" t="s">
        <v>49</v>
      </c>
      <c r="F120" s="92"/>
      <c r="G120" s="93" t="s">
        <v>49</v>
      </c>
      <c r="H120" s="94" t="s">
        <v>49</v>
      </c>
      <c r="I120" s="95"/>
      <c r="J120" s="96" t="str">
        <f t="shared" si="45"/>
        <v/>
      </c>
      <c r="K120" s="95"/>
      <c r="L120" s="96" t="str">
        <f t="shared" si="46"/>
        <v/>
      </c>
      <c r="M120" s="95"/>
      <c r="N120" s="96" t="str">
        <f t="shared" si="47"/>
        <v/>
      </c>
      <c r="O120" s="95"/>
      <c r="P120" s="96" t="str">
        <f t="shared" si="48"/>
        <v/>
      </c>
      <c r="Q120" s="95"/>
      <c r="R120" s="96" t="str">
        <f t="shared" si="49"/>
        <v/>
      </c>
      <c r="S120" s="89"/>
      <c r="T120" s="96" t="str">
        <f t="shared" si="50"/>
        <v/>
      </c>
      <c r="U120" s="95"/>
      <c r="V120" s="96" t="str">
        <f t="shared" si="51"/>
        <v/>
      </c>
      <c r="W120" s="95"/>
      <c r="X120" s="96" t="str">
        <f t="shared" si="52"/>
        <v/>
      </c>
      <c r="Y120" s="95"/>
      <c r="Z120" s="96" t="str">
        <f t="shared" si="53"/>
        <v/>
      </c>
      <c r="AA120" s="95"/>
      <c r="AB120" s="96" t="str">
        <f t="shared" si="54"/>
        <v/>
      </c>
      <c r="AC120" s="95"/>
      <c r="AD120" s="96" t="str">
        <f t="shared" si="55"/>
        <v/>
      </c>
      <c r="AE120" s="99">
        <f t="shared" si="56"/>
        <v>0</v>
      </c>
      <c r="AF120" s="100" t="str">
        <f t="shared" si="57"/>
        <v/>
      </c>
      <c r="AG120" s="101" t="str">
        <f t="shared" si="58"/>
        <v/>
      </c>
    </row>
    <row r="121" spans="1:33" hidden="1" x14ac:dyDescent="0.25">
      <c r="A121" s="89">
        <f t="shared" si="59"/>
        <v>19</v>
      </c>
      <c r="B121" s="90" t="e">
        <v>#N/A</v>
      </c>
      <c r="C121" s="91" t="s">
        <v>49</v>
      </c>
      <c r="D121" s="91" t="s">
        <v>49</v>
      </c>
      <c r="E121" s="90" t="s">
        <v>49</v>
      </c>
      <c r="F121" s="92"/>
      <c r="G121" s="93" t="s">
        <v>49</v>
      </c>
      <c r="H121" s="94" t="s">
        <v>49</v>
      </c>
      <c r="I121" s="95"/>
      <c r="J121" s="96" t="str">
        <f t="shared" si="45"/>
        <v/>
      </c>
      <c r="K121" s="95"/>
      <c r="L121" s="96" t="str">
        <f t="shared" si="46"/>
        <v/>
      </c>
      <c r="M121" s="95"/>
      <c r="N121" s="96" t="str">
        <f t="shared" si="47"/>
        <v/>
      </c>
      <c r="O121" s="95"/>
      <c r="P121" s="96" t="str">
        <f t="shared" si="48"/>
        <v/>
      </c>
      <c r="Q121" s="95"/>
      <c r="R121" s="96" t="str">
        <f t="shared" si="49"/>
        <v/>
      </c>
      <c r="S121" s="89"/>
      <c r="T121" s="96" t="str">
        <f t="shared" si="50"/>
        <v/>
      </c>
      <c r="U121" s="95"/>
      <c r="V121" s="96" t="str">
        <f t="shared" si="51"/>
        <v/>
      </c>
      <c r="W121" s="95"/>
      <c r="X121" s="96" t="str">
        <f t="shared" si="52"/>
        <v/>
      </c>
      <c r="Y121" s="95"/>
      <c r="Z121" s="96" t="str">
        <f t="shared" si="53"/>
        <v/>
      </c>
      <c r="AA121" s="95"/>
      <c r="AB121" s="96" t="str">
        <f t="shared" si="54"/>
        <v/>
      </c>
      <c r="AC121" s="95"/>
      <c r="AD121" s="96" t="str">
        <f t="shared" si="55"/>
        <v/>
      </c>
      <c r="AE121" s="99">
        <f t="shared" si="56"/>
        <v>0</v>
      </c>
      <c r="AF121" s="100" t="str">
        <f t="shared" si="57"/>
        <v/>
      </c>
      <c r="AG121" s="101" t="str">
        <f t="shared" si="58"/>
        <v/>
      </c>
    </row>
    <row r="122" spans="1:33" hidden="1" x14ac:dyDescent="0.25">
      <c r="A122" s="89">
        <f t="shared" si="59"/>
        <v>20</v>
      </c>
      <c r="B122" s="90" t="e">
        <v>#N/A</v>
      </c>
      <c r="C122" s="91" t="s">
        <v>49</v>
      </c>
      <c r="D122" s="91" t="s">
        <v>49</v>
      </c>
      <c r="E122" s="90" t="s">
        <v>49</v>
      </c>
      <c r="F122" s="92"/>
      <c r="G122" s="93" t="s">
        <v>49</v>
      </c>
      <c r="H122" s="94" t="s">
        <v>49</v>
      </c>
      <c r="I122" s="95"/>
      <c r="J122" s="96" t="str">
        <f t="shared" si="45"/>
        <v/>
      </c>
      <c r="K122" s="95"/>
      <c r="L122" s="96" t="str">
        <f t="shared" si="46"/>
        <v/>
      </c>
      <c r="M122" s="95"/>
      <c r="N122" s="96" t="str">
        <f t="shared" si="47"/>
        <v/>
      </c>
      <c r="O122" s="95"/>
      <c r="P122" s="96" t="str">
        <f t="shared" si="48"/>
        <v/>
      </c>
      <c r="Q122" s="95"/>
      <c r="R122" s="96" t="str">
        <f t="shared" si="49"/>
        <v/>
      </c>
      <c r="S122" s="89"/>
      <c r="T122" s="96" t="str">
        <f t="shared" si="50"/>
        <v/>
      </c>
      <c r="U122" s="95"/>
      <c r="V122" s="96" t="str">
        <f t="shared" si="51"/>
        <v/>
      </c>
      <c r="W122" s="95"/>
      <c r="X122" s="96" t="str">
        <f t="shared" si="52"/>
        <v/>
      </c>
      <c r="Y122" s="95"/>
      <c r="Z122" s="96" t="str">
        <f t="shared" si="53"/>
        <v/>
      </c>
      <c r="AA122" s="95"/>
      <c r="AB122" s="96" t="str">
        <f t="shared" si="54"/>
        <v/>
      </c>
      <c r="AC122" s="95"/>
      <c r="AD122" s="96" t="str">
        <f t="shared" si="55"/>
        <v/>
      </c>
      <c r="AE122" s="99">
        <f t="shared" si="56"/>
        <v>0</v>
      </c>
      <c r="AF122" s="100" t="str">
        <f t="shared" si="57"/>
        <v/>
      </c>
      <c r="AG122" s="101" t="str">
        <f t="shared" si="58"/>
        <v/>
      </c>
    </row>
    <row r="123" spans="1:33" hidden="1" x14ac:dyDescent="0.25">
      <c r="A123" s="89">
        <f t="shared" si="59"/>
        <v>21</v>
      </c>
      <c r="B123" s="90" t="e">
        <v>#N/A</v>
      </c>
      <c r="C123" s="91" t="s">
        <v>49</v>
      </c>
      <c r="D123" s="91" t="s">
        <v>49</v>
      </c>
      <c r="E123" s="90" t="s">
        <v>49</v>
      </c>
      <c r="F123" s="92"/>
      <c r="G123" s="93" t="s">
        <v>49</v>
      </c>
      <c r="H123" s="94" t="s">
        <v>49</v>
      </c>
      <c r="I123" s="95"/>
      <c r="J123" s="96" t="str">
        <f t="shared" si="45"/>
        <v/>
      </c>
      <c r="K123" s="95"/>
      <c r="L123" s="96" t="str">
        <f t="shared" si="46"/>
        <v/>
      </c>
      <c r="M123" s="95"/>
      <c r="N123" s="96" t="str">
        <f t="shared" si="47"/>
        <v/>
      </c>
      <c r="O123" s="95"/>
      <c r="P123" s="96" t="str">
        <f t="shared" si="48"/>
        <v/>
      </c>
      <c r="Q123" s="95"/>
      <c r="R123" s="96" t="str">
        <f t="shared" si="49"/>
        <v/>
      </c>
      <c r="S123" s="89"/>
      <c r="T123" s="96" t="str">
        <f t="shared" si="50"/>
        <v/>
      </c>
      <c r="U123" s="95"/>
      <c r="V123" s="96" t="str">
        <f t="shared" si="51"/>
        <v/>
      </c>
      <c r="W123" s="95"/>
      <c r="X123" s="96" t="str">
        <f t="shared" si="52"/>
        <v/>
      </c>
      <c r="Y123" s="95"/>
      <c r="Z123" s="96" t="str">
        <f t="shared" si="53"/>
        <v/>
      </c>
      <c r="AA123" s="95"/>
      <c r="AB123" s="96" t="str">
        <f t="shared" si="54"/>
        <v/>
      </c>
      <c r="AC123" s="95"/>
      <c r="AD123" s="96" t="str">
        <f t="shared" si="55"/>
        <v/>
      </c>
      <c r="AE123" s="99">
        <f t="shared" si="56"/>
        <v>0</v>
      </c>
      <c r="AF123" s="100" t="str">
        <f t="shared" si="57"/>
        <v/>
      </c>
      <c r="AG123" s="101" t="str">
        <f t="shared" si="58"/>
        <v/>
      </c>
    </row>
    <row r="124" spans="1:33" hidden="1" x14ac:dyDescent="0.25">
      <c r="A124" s="89">
        <f t="shared" si="59"/>
        <v>22</v>
      </c>
      <c r="B124" s="90" t="e">
        <v>#N/A</v>
      </c>
      <c r="C124" s="91" t="s">
        <v>49</v>
      </c>
      <c r="D124" s="91" t="s">
        <v>49</v>
      </c>
      <c r="E124" s="90" t="s">
        <v>49</v>
      </c>
      <c r="F124" s="92"/>
      <c r="G124" s="93" t="s">
        <v>49</v>
      </c>
      <c r="H124" s="94" t="s">
        <v>49</v>
      </c>
      <c r="I124" s="95"/>
      <c r="J124" s="96" t="str">
        <f t="shared" si="45"/>
        <v/>
      </c>
      <c r="K124" s="95"/>
      <c r="L124" s="96" t="str">
        <f t="shared" si="46"/>
        <v/>
      </c>
      <c r="M124" s="95"/>
      <c r="N124" s="96" t="str">
        <f t="shared" si="47"/>
        <v/>
      </c>
      <c r="O124" s="95"/>
      <c r="P124" s="96" t="str">
        <f t="shared" si="48"/>
        <v/>
      </c>
      <c r="Q124" s="95"/>
      <c r="R124" s="96" t="str">
        <f t="shared" si="49"/>
        <v/>
      </c>
      <c r="S124" s="89"/>
      <c r="T124" s="96" t="str">
        <f t="shared" si="50"/>
        <v/>
      </c>
      <c r="U124" s="95"/>
      <c r="V124" s="96" t="str">
        <f t="shared" si="51"/>
        <v/>
      </c>
      <c r="W124" s="95"/>
      <c r="X124" s="96" t="str">
        <f t="shared" si="52"/>
        <v/>
      </c>
      <c r="Y124" s="95"/>
      <c r="Z124" s="96" t="str">
        <f t="shared" si="53"/>
        <v/>
      </c>
      <c r="AA124" s="95"/>
      <c r="AB124" s="96" t="str">
        <f t="shared" si="54"/>
        <v/>
      </c>
      <c r="AC124" s="95"/>
      <c r="AD124" s="96" t="str">
        <f t="shared" si="55"/>
        <v/>
      </c>
      <c r="AE124" s="99">
        <f t="shared" si="56"/>
        <v>0</v>
      </c>
      <c r="AF124" s="100" t="str">
        <f t="shared" si="57"/>
        <v/>
      </c>
      <c r="AG124" s="101" t="str">
        <f t="shared" si="58"/>
        <v/>
      </c>
    </row>
    <row r="125" spans="1:33" hidden="1" x14ac:dyDescent="0.25">
      <c r="A125" s="89">
        <f t="shared" si="59"/>
        <v>23</v>
      </c>
      <c r="B125" s="90" t="e">
        <v>#N/A</v>
      </c>
      <c r="C125" s="91" t="s">
        <v>49</v>
      </c>
      <c r="D125" s="91" t="s">
        <v>49</v>
      </c>
      <c r="E125" s="90" t="s">
        <v>49</v>
      </c>
      <c r="F125" s="92"/>
      <c r="G125" s="93" t="s">
        <v>49</v>
      </c>
      <c r="H125" s="94" t="s">
        <v>49</v>
      </c>
      <c r="I125" s="95"/>
      <c r="J125" s="96" t="str">
        <f t="shared" si="45"/>
        <v/>
      </c>
      <c r="K125" s="95"/>
      <c r="L125" s="96" t="str">
        <f t="shared" si="46"/>
        <v/>
      </c>
      <c r="M125" s="95"/>
      <c r="N125" s="96" t="str">
        <f t="shared" si="47"/>
        <v/>
      </c>
      <c r="O125" s="95"/>
      <c r="P125" s="96" t="str">
        <f t="shared" si="48"/>
        <v/>
      </c>
      <c r="Q125" s="95"/>
      <c r="R125" s="96" t="str">
        <f t="shared" si="49"/>
        <v/>
      </c>
      <c r="S125" s="89"/>
      <c r="T125" s="96" t="str">
        <f t="shared" si="50"/>
        <v/>
      </c>
      <c r="U125" s="95"/>
      <c r="V125" s="96" t="str">
        <f t="shared" si="51"/>
        <v/>
      </c>
      <c r="W125" s="95"/>
      <c r="X125" s="96" t="str">
        <f t="shared" si="52"/>
        <v/>
      </c>
      <c r="Y125" s="95"/>
      <c r="Z125" s="96" t="str">
        <f t="shared" si="53"/>
        <v/>
      </c>
      <c r="AA125" s="95"/>
      <c r="AB125" s="96" t="str">
        <f t="shared" si="54"/>
        <v/>
      </c>
      <c r="AC125" s="95"/>
      <c r="AD125" s="96" t="str">
        <f t="shared" si="55"/>
        <v/>
      </c>
      <c r="AE125" s="99">
        <f t="shared" si="56"/>
        <v>0</v>
      </c>
      <c r="AF125" s="100" t="str">
        <f t="shared" si="57"/>
        <v/>
      </c>
      <c r="AG125" s="101" t="str">
        <f t="shared" si="58"/>
        <v/>
      </c>
    </row>
    <row r="126" spans="1:33" hidden="1" x14ac:dyDescent="0.25">
      <c r="A126" s="89">
        <f t="shared" si="59"/>
        <v>24</v>
      </c>
      <c r="B126" s="90" t="e">
        <v>#N/A</v>
      </c>
      <c r="C126" s="91" t="s">
        <v>49</v>
      </c>
      <c r="D126" s="91" t="s">
        <v>49</v>
      </c>
      <c r="E126" s="90" t="s">
        <v>49</v>
      </c>
      <c r="F126" s="92"/>
      <c r="G126" s="93" t="s">
        <v>49</v>
      </c>
      <c r="H126" s="94" t="s">
        <v>49</v>
      </c>
      <c r="I126" s="95"/>
      <c r="J126" s="96" t="str">
        <f t="shared" si="45"/>
        <v/>
      </c>
      <c r="K126" s="95"/>
      <c r="L126" s="96" t="str">
        <f t="shared" si="46"/>
        <v/>
      </c>
      <c r="M126" s="95"/>
      <c r="N126" s="96" t="str">
        <f t="shared" si="47"/>
        <v/>
      </c>
      <c r="O126" s="95"/>
      <c r="P126" s="96" t="str">
        <f t="shared" si="48"/>
        <v/>
      </c>
      <c r="Q126" s="95"/>
      <c r="R126" s="96" t="str">
        <f t="shared" si="49"/>
        <v/>
      </c>
      <c r="S126" s="89"/>
      <c r="T126" s="96" t="str">
        <f t="shared" si="50"/>
        <v/>
      </c>
      <c r="U126" s="95"/>
      <c r="V126" s="96" t="str">
        <f t="shared" si="51"/>
        <v/>
      </c>
      <c r="W126" s="95"/>
      <c r="X126" s="96" t="str">
        <f t="shared" si="52"/>
        <v/>
      </c>
      <c r="Y126" s="95"/>
      <c r="Z126" s="96" t="str">
        <f t="shared" si="53"/>
        <v/>
      </c>
      <c r="AA126" s="95"/>
      <c r="AB126" s="96" t="str">
        <f t="shared" si="54"/>
        <v/>
      </c>
      <c r="AC126" s="95"/>
      <c r="AD126" s="96" t="str">
        <f t="shared" si="55"/>
        <v/>
      </c>
      <c r="AE126" s="99">
        <f t="shared" si="56"/>
        <v>0</v>
      </c>
      <c r="AF126" s="100" t="str">
        <f t="shared" si="57"/>
        <v/>
      </c>
      <c r="AG126" s="101" t="str">
        <f t="shared" si="58"/>
        <v/>
      </c>
    </row>
    <row r="127" spans="1:33" hidden="1" x14ac:dyDescent="0.25">
      <c r="A127" s="89">
        <f t="shared" si="59"/>
        <v>25</v>
      </c>
      <c r="B127" s="90" t="e">
        <v>#N/A</v>
      </c>
      <c r="C127" s="91" t="s">
        <v>49</v>
      </c>
      <c r="D127" s="91" t="s">
        <v>49</v>
      </c>
      <c r="E127" s="90" t="s">
        <v>49</v>
      </c>
      <c r="F127" s="92"/>
      <c r="G127" s="93" t="s">
        <v>49</v>
      </c>
      <c r="H127" s="94" t="s">
        <v>49</v>
      </c>
      <c r="I127" s="95"/>
      <c r="J127" s="96" t="str">
        <f t="shared" si="45"/>
        <v/>
      </c>
      <c r="K127" s="95"/>
      <c r="L127" s="96" t="str">
        <f t="shared" si="46"/>
        <v/>
      </c>
      <c r="M127" s="95"/>
      <c r="N127" s="96" t="str">
        <f t="shared" si="47"/>
        <v/>
      </c>
      <c r="O127" s="95"/>
      <c r="P127" s="96" t="str">
        <f t="shared" si="48"/>
        <v/>
      </c>
      <c r="Q127" s="95"/>
      <c r="R127" s="96" t="str">
        <f t="shared" si="49"/>
        <v/>
      </c>
      <c r="S127" s="89"/>
      <c r="T127" s="96" t="str">
        <f t="shared" si="50"/>
        <v/>
      </c>
      <c r="U127" s="95"/>
      <c r="V127" s="96" t="str">
        <f t="shared" si="51"/>
        <v/>
      </c>
      <c r="W127" s="95"/>
      <c r="X127" s="96" t="str">
        <f t="shared" si="52"/>
        <v/>
      </c>
      <c r="Y127" s="95"/>
      <c r="Z127" s="96" t="str">
        <f t="shared" si="53"/>
        <v/>
      </c>
      <c r="AA127" s="95"/>
      <c r="AB127" s="96" t="str">
        <f t="shared" si="54"/>
        <v/>
      </c>
      <c r="AC127" s="95"/>
      <c r="AD127" s="96" t="str">
        <f t="shared" si="55"/>
        <v/>
      </c>
      <c r="AE127" s="99">
        <f t="shared" si="56"/>
        <v>0</v>
      </c>
      <c r="AF127" s="100" t="str">
        <f t="shared" si="57"/>
        <v/>
      </c>
      <c r="AG127" s="101" t="str">
        <f t="shared" si="58"/>
        <v/>
      </c>
    </row>
    <row r="128" spans="1:33" hidden="1" x14ac:dyDescent="0.25">
      <c r="A128" s="89">
        <f t="shared" si="59"/>
        <v>26</v>
      </c>
      <c r="B128" s="90" t="e">
        <v>#N/A</v>
      </c>
      <c r="C128" s="91" t="s">
        <v>49</v>
      </c>
      <c r="D128" s="91" t="s">
        <v>49</v>
      </c>
      <c r="E128" s="90" t="s">
        <v>49</v>
      </c>
      <c r="F128" s="92"/>
      <c r="G128" s="93" t="s">
        <v>49</v>
      </c>
      <c r="H128" s="94" t="s">
        <v>49</v>
      </c>
      <c r="I128" s="95"/>
      <c r="J128" s="96" t="str">
        <f t="shared" si="45"/>
        <v/>
      </c>
      <c r="K128" s="95"/>
      <c r="L128" s="96" t="str">
        <f t="shared" si="46"/>
        <v/>
      </c>
      <c r="M128" s="95"/>
      <c r="N128" s="96" t="str">
        <f t="shared" si="47"/>
        <v/>
      </c>
      <c r="O128" s="95"/>
      <c r="P128" s="96" t="str">
        <f t="shared" si="48"/>
        <v/>
      </c>
      <c r="Q128" s="95"/>
      <c r="R128" s="96" t="str">
        <f t="shared" si="49"/>
        <v/>
      </c>
      <c r="S128" s="89"/>
      <c r="T128" s="96" t="str">
        <f t="shared" si="50"/>
        <v/>
      </c>
      <c r="U128" s="95"/>
      <c r="V128" s="96" t="str">
        <f t="shared" si="51"/>
        <v/>
      </c>
      <c r="W128" s="95"/>
      <c r="X128" s="96" t="str">
        <f t="shared" si="52"/>
        <v/>
      </c>
      <c r="Y128" s="95"/>
      <c r="Z128" s="96" t="str">
        <f t="shared" si="53"/>
        <v/>
      </c>
      <c r="AA128" s="95"/>
      <c r="AB128" s="96" t="str">
        <f t="shared" si="54"/>
        <v/>
      </c>
      <c r="AC128" s="95"/>
      <c r="AD128" s="96" t="str">
        <f t="shared" si="55"/>
        <v/>
      </c>
      <c r="AE128" s="99">
        <f t="shared" si="56"/>
        <v>0</v>
      </c>
      <c r="AF128" s="100" t="str">
        <f t="shared" si="57"/>
        <v/>
      </c>
      <c r="AG128" s="101" t="str">
        <f t="shared" si="58"/>
        <v/>
      </c>
    </row>
    <row r="129" spans="1:33" hidden="1" x14ac:dyDescent="0.25">
      <c r="A129" s="89">
        <f t="shared" si="59"/>
        <v>27</v>
      </c>
      <c r="B129" s="90" t="e">
        <v>#N/A</v>
      </c>
      <c r="C129" s="91" t="s">
        <v>49</v>
      </c>
      <c r="D129" s="91" t="s">
        <v>49</v>
      </c>
      <c r="E129" s="90" t="s">
        <v>49</v>
      </c>
      <c r="F129" s="92"/>
      <c r="G129" s="93" t="s">
        <v>49</v>
      </c>
      <c r="H129" s="94" t="s">
        <v>49</v>
      </c>
      <c r="I129" s="95"/>
      <c r="J129" s="96" t="str">
        <f t="shared" si="45"/>
        <v/>
      </c>
      <c r="K129" s="95"/>
      <c r="L129" s="96" t="str">
        <f t="shared" si="46"/>
        <v/>
      </c>
      <c r="M129" s="95"/>
      <c r="N129" s="96" t="str">
        <f t="shared" si="47"/>
        <v/>
      </c>
      <c r="O129" s="95"/>
      <c r="P129" s="96" t="str">
        <f t="shared" si="48"/>
        <v/>
      </c>
      <c r="Q129" s="95"/>
      <c r="R129" s="96" t="str">
        <f t="shared" si="49"/>
        <v/>
      </c>
      <c r="S129" s="89"/>
      <c r="T129" s="96" t="str">
        <f t="shared" si="50"/>
        <v/>
      </c>
      <c r="U129" s="95"/>
      <c r="V129" s="96" t="str">
        <f t="shared" si="51"/>
        <v/>
      </c>
      <c r="W129" s="95"/>
      <c r="X129" s="96" t="str">
        <f t="shared" si="52"/>
        <v/>
      </c>
      <c r="Y129" s="95"/>
      <c r="Z129" s="96" t="str">
        <f t="shared" si="53"/>
        <v/>
      </c>
      <c r="AA129" s="95"/>
      <c r="AB129" s="96" t="str">
        <f t="shared" si="54"/>
        <v/>
      </c>
      <c r="AC129" s="95"/>
      <c r="AD129" s="96" t="str">
        <f t="shared" si="55"/>
        <v/>
      </c>
      <c r="AE129" s="99">
        <f t="shared" si="56"/>
        <v>0</v>
      </c>
      <c r="AF129" s="100" t="str">
        <f t="shared" si="57"/>
        <v/>
      </c>
      <c r="AG129" s="101" t="str">
        <f t="shared" si="58"/>
        <v/>
      </c>
    </row>
    <row r="130" spans="1:33" hidden="1" x14ac:dyDescent="0.25">
      <c r="A130" s="89">
        <f t="shared" si="59"/>
        <v>28</v>
      </c>
      <c r="B130" s="90" t="e">
        <v>#N/A</v>
      </c>
      <c r="C130" s="91" t="s">
        <v>49</v>
      </c>
      <c r="D130" s="91" t="s">
        <v>49</v>
      </c>
      <c r="E130" s="90" t="s">
        <v>49</v>
      </c>
      <c r="F130" s="92"/>
      <c r="G130" s="93" t="s">
        <v>49</v>
      </c>
      <c r="H130" s="94" t="s">
        <v>49</v>
      </c>
      <c r="I130" s="95"/>
      <c r="J130" s="96" t="str">
        <f t="shared" si="45"/>
        <v/>
      </c>
      <c r="K130" s="95"/>
      <c r="L130" s="96" t="str">
        <f t="shared" si="46"/>
        <v/>
      </c>
      <c r="M130" s="95"/>
      <c r="N130" s="96" t="str">
        <f t="shared" si="47"/>
        <v/>
      </c>
      <c r="O130" s="95"/>
      <c r="P130" s="96" t="str">
        <f t="shared" si="48"/>
        <v/>
      </c>
      <c r="Q130" s="95"/>
      <c r="R130" s="96" t="str">
        <f t="shared" si="49"/>
        <v/>
      </c>
      <c r="S130" s="89"/>
      <c r="T130" s="96" t="str">
        <f t="shared" si="50"/>
        <v/>
      </c>
      <c r="U130" s="95"/>
      <c r="V130" s="96" t="str">
        <f t="shared" si="51"/>
        <v/>
      </c>
      <c r="W130" s="95"/>
      <c r="X130" s="96" t="str">
        <f t="shared" si="52"/>
        <v/>
      </c>
      <c r="Y130" s="95"/>
      <c r="Z130" s="96" t="str">
        <f t="shared" si="53"/>
        <v/>
      </c>
      <c r="AA130" s="95"/>
      <c r="AB130" s="96" t="str">
        <f t="shared" si="54"/>
        <v/>
      </c>
      <c r="AC130" s="95"/>
      <c r="AD130" s="96" t="str">
        <f t="shared" si="55"/>
        <v/>
      </c>
      <c r="AE130" s="99">
        <f t="shared" si="56"/>
        <v>0</v>
      </c>
      <c r="AF130" s="100" t="str">
        <f t="shared" si="57"/>
        <v/>
      </c>
      <c r="AG130" s="101" t="str">
        <f t="shared" si="58"/>
        <v/>
      </c>
    </row>
    <row r="131" spans="1:33" hidden="1" x14ac:dyDescent="0.25">
      <c r="A131" s="89">
        <f t="shared" si="59"/>
        <v>29</v>
      </c>
      <c r="B131" s="90" t="e">
        <v>#N/A</v>
      </c>
      <c r="C131" s="91" t="s">
        <v>49</v>
      </c>
      <c r="D131" s="91" t="s">
        <v>49</v>
      </c>
      <c r="E131" s="90" t="s">
        <v>49</v>
      </c>
      <c r="F131" s="92"/>
      <c r="G131" s="93" t="s">
        <v>49</v>
      </c>
      <c r="H131" s="94" t="s">
        <v>49</v>
      </c>
      <c r="I131" s="95"/>
      <c r="J131" s="96" t="str">
        <f t="shared" si="45"/>
        <v/>
      </c>
      <c r="K131" s="95"/>
      <c r="L131" s="96" t="str">
        <f t="shared" si="46"/>
        <v/>
      </c>
      <c r="M131" s="95"/>
      <c r="N131" s="96" t="str">
        <f t="shared" si="47"/>
        <v/>
      </c>
      <c r="O131" s="95"/>
      <c r="P131" s="96" t="str">
        <f t="shared" si="48"/>
        <v/>
      </c>
      <c r="Q131" s="95"/>
      <c r="R131" s="96" t="str">
        <f t="shared" si="49"/>
        <v/>
      </c>
      <c r="S131" s="89"/>
      <c r="T131" s="96" t="str">
        <f t="shared" si="50"/>
        <v/>
      </c>
      <c r="U131" s="95"/>
      <c r="V131" s="96" t="str">
        <f t="shared" si="51"/>
        <v/>
      </c>
      <c r="W131" s="95"/>
      <c r="X131" s="96" t="str">
        <f t="shared" si="52"/>
        <v/>
      </c>
      <c r="Y131" s="95"/>
      <c r="Z131" s="96" t="str">
        <f t="shared" si="53"/>
        <v/>
      </c>
      <c r="AA131" s="95"/>
      <c r="AB131" s="96" t="str">
        <f t="shared" si="54"/>
        <v/>
      </c>
      <c r="AC131" s="95"/>
      <c r="AD131" s="96" t="str">
        <f t="shared" si="55"/>
        <v/>
      </c>
      <c r="AE131" s="99">
        <f t="shared" si="56"/>
        <v>0</v>
      </c>
      <c r="AF131" s="100" t="str">
        <f t="shared" si="57"/>
        <v/>
      </c>
      <c r="AG131" s="101" t="str">
        <f t="shared" si="58"/>
        <v/>
      </c>
    </row>
    <row r="132" spans="1:33" hidden="1" x14ac:dyDescent="0.25">
      <c r="A132" s="89">
        <f t="shared" si="59"/>
        <v>30</v>
      </c>
      <c r="B132" s="90" t="e">
        <v>#N/A</v>
      </c>
      <c r="C132" s="91" t="s">
        <v>49</v>
      </c>
      <c r="D132" s="91" t="s">
        <v>49</v>
      </c>
      <c r="E132" s="90" t="s">
        <v>49</v>
      </c>
      <c r="F132" s="92"/>
      <c r="G132" s="93" t="s">
        <v>49</v>
      </c>
      <c r="H132" s="94" t="s">
        <v>49</v>
      </c>
      <c r="I132" s="95"/>
      <c r="J132" s="96" t="str">
        <f t="shared" si="45"/>
        <v/>
      </c>
      <c r="K132" s="95"/>
      <c r="L132" s="96" t="str">
        <f t="shared" si="46"/>
        <v/>
      </c>
      <c r="M132" s="95"/>
      <c r="N132" s="96" t="str">
        <f t="shared" si="47"/>
        <v/>
      </c>
      <c r="O132" s="95"/>
      <c r="P132" s="96" t="str">
        <f t="shared" si="48"/>
        <v/>
      </c>
      <c r="Q132" s="95"/>
      <c r="R132" s="96" t="str">
        <f t="shared" si="49"/>
        <v/>
      </c>
      <c r="S132" s="89"/>
      <c r="T132" s="96" t="str">
        <f t="shared" si="50"/>
        <v/>
      </c>
      <c r="U132" s="95"/>
      <c r="V132" s="96" t="str">
        <f t="shared" si="51"/>
        <v/>
      </c>
      <c r="W132" s="95"/>
      <c r="X132" s="96" t="str">
        <f t="shared" si="52"/>
        <v/>
      </c>
      <c r="Y132" s="95"/>
      <c r="Z132" s="96" t="str">
        <f t="shared" si="53"/>
        <v/>
      </c>
      <c r="AA132" s="95"/>
      <c r="AB132" s="96" t="str">
        <f t="shared" si="54"/>
        <v/>
      </c>
      <c r="AC132" s="95"/>
      <c r="AD132" s="96" t="str">
        <f t="shared" si="55"/>
        <v/>
      </c>
      <c r="AE132" s="99">
        <f t="shared" si="56"/>
        <v>0</v>
      </c>
      <c r="AF132" s="100" t="str">
        <f t="shared" si="57"/>
        <v/>
      </c>
      <c r="AG132" s="101" t="str">
        <f t="shared" si="58"/>
        <v/>
      </c>
    </row>
    <row r="133" spans="1:33" ht="19.5" thickBot="1" x14ac:dyDescent="0.3">
      <c r="A133" s="49"/>
      <c r="B133" s="122"/>
      <c r="C133" s="51" t="s">
        <v>29</v>
      </c>
      <c r="D133" s="52" t="s">
        <v>30</v>
      </c>
      <c r="E133" s="53" t="s">
        <v>119</v>
      </c>
      <c r="F133" s="54"/>
      <c r="G133" s="55"/>
      <c r="H133" s="123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4"/>
      <c r="AA133" s="124"/>
      <c r="AB133" s="124"/>
      <c r="AC133" s="124"/>
      <c r="AD133" s="124"/>
      <c r="AE133" s="125"/>
      <c r="AF133" s="126"/>
      <c r="AG133" s="127"/>
    </row>
    <row r="134" spans="1:33" ht="17.25" thickTop="1" thickBot="1" x14ac:dyDescent="0.3">
      <c r="A134" s="128"/>
      <c r="B134" s="63"/>
      <c r="C134" s="64"/>
      <c r="D134" s="111" t="s">
        <v>32</v>
      </c>
      <c r="E134" s="112">
        <v>2004</v>
      </c>
      <c r="F134" s="129" t="s">
        <v>71</v>
      </c>
      <c r="G134" s="130">
        <v>2005</v>
      </c>
      <c r="H134" s="114"/>
      <c r="I134" s="70" t="s">
        <v>4</v>
      </c>
      <c r="J134" s="71"/>
      <c r="K134" s="70" t="s">
        <v>5</v>
      </c>
      <c r="L134" s="71"/>
      <c r="M134" s="70" t="s">
        <v>6</v>
      </c>
      <c r="N134" s="71"/>
      <c r="O134" s="70" t="s">
        <v>7</v>
      </c>
      <c r="P134" s="71"/>
      <c r="Q134" s="70" t="s">
        <v>8</v>
      </c>
      <c r="R134" s="71"/>
      <c r="S134" s="70" t="s">
        <v>9</v>
      </c>
      <c r="T134" s="71"/>
      <c r="U134" s="70" t="s">
        <v>10</v>
      </c>
      <c r="V134" s="71"/>
      <c r="W134" s="70" t="s">
        <v>11</v>
      </c>
      <c r="X134" s="71"/>
      <c r="Y134" s="70" t="s">
        <v>12</v>
      </c>
      <c r="Z134" s="71"/>
      <c r="AA134" s="70" t="s">
        <v>13</v>
      </c>
      <c r="AB134" s="71"/>
      <c r="AC134" s="70" t="s">
        <v>14</v>
      </c>
      <c r="AD134" s="71"/>
      <c r="AE134" s="72"/>
      <c r="AF134" s="73"/>
      <c r="AG134" s="74"/>
    </row>
    <row r="135" spans="1:33" ht="15.75" thickTop="1" x14ac:dyDescent="0.25">
      <c r="A135" s="75">
        <v>1</v>
      </c>
      <c r="B135" s="76">
        <v>616</v>
      </c>
      <c r="C135" s="77" t="s">
        <v>120</v>
      </c>
      <c r="D135" s="77" t="s">
        <v>42</v>
      </c>
      <c r="E135" s="76">
        <v>2005</v>
      </c>
      <c r="F135" s="78"/>
      <c r="G135" s="79" t="s">
        <v>121</v>
      </c>
      <c r="H135" s="80" t="s">
        <v>37</v>
      </c>
      <c r="I135" s="118"/>
      <c r="J135" s="119">
        <f t="shared" ref="J135:J164" si="60">IF($C135="","",IF(I135&gt;0,I135*$J$3,0))</f>
        <v>0</v>
      </c>
      <c r="K135" s="118"/>
      <c r="L135" s="119">
        <f t="shared" ref="L135:L164" si="61">IF($C135="","",IF(K135&gt;0,K135*$L$3,0))</f>
        <v>0</v>
      </c>
      <c r="M135" s="118"/>
      <c r="N135" s="119">
        <f t="shared" ref="N135:N164" si="62">IF($C135="","",IF(M135&gt;0,M135*$N$3,0))</f>
        <v>0</v>
      </c>
      <c r="O135" s="118">
        <v>100</v>
      </c>
      <c r="P135" s="119">
        <f t="shared" ref="P135:P164" si="63">IF($C135="","",IF(O135&gt;0,O135*$P$3,0))</f>
        <v>590</v>
      </c>
      <c r="Q135" s="118">
        <v>100</v>
      </c>
      <c r="R135" s="119">
        <f t="shared" ref="R135:R164" si="64">IF($C135="","",IF(Q135&gt;0,Q135*$R$3,0))</f>
        <v>600</v>
      </c>
      <c r="S135" s="75">
        <v>100</v>
      </c>
      <c r="T135" s="119">
        <f t="shared" ref="T135:T164" si="65">IF($C135="","",IF(S135&gt;0,S135*$T$3,0))</f>
        <v>640</v>
      </c>
      <c r="U135" s="118">
        <v>89</v>
      </c>
      <c r="V135" s="119">
        <f t="shared" ref="V135:V164" si="66">IF($C135="","",IF(U135&gt;0,U135*$V$3,0))</f>
        <v>649.69999999999993</v>
      </c>
      <c r="W135" s="118"/>
      <c r="X135" s="119">
        <f t="shared" ref="X135:X164" si="67">IF($C135="","",IF(W135&gt;0,W135*$X$3,0))</f>
        <v>0</v>
      </c>
      <c r="Y135" s="118"/>
      <c r="Z135" s="119">
        <f t="shared" ref="Z135:Z164" si="68">IF($C135="","",IF(Y135&gt;0,Y135*$Z$3,0))</f>
        <v>0</v>
      </c>
      <c r="AA135" s="118"/>
      <c r="AB135" s="119">
        <f t="shared" ref="AB135:AB164" si="69">IF($C135="","",IF(AA135&gt;0,AA135*$AB$3,0))</f>
        <v>0</v>
      </c>
      <c r="AC135" s="118"/>
      <c r="AD135" s="119">
        <f t="shared" ref="AD135:AD164" si="70">IF($C135="","",IF(AC135&gt;0,AC135*$AD$3,0))</f>
        <v>0</v>
      </c>
      <c r="AE135" s="99">
        <f t="shared" ref="AE135:AE164" si="71">IF(H135="mimo soutěž",0.01,IF(C135="",0,IF(ISNUMBER(IF(COUNTIF($I$135:$I$164,"&gt;=0")=COUNTIF($C$135:$C$164,"&gt;"""),J135,0)+IF(COUNTIF($K$135:$K$164,"&gt;=0")=COUNTIF($C$135:$C$164,"&gt;"""),L135,0)+IF(COUNTIF($M$135:$M$164,"&gt;=0")=COUNTIF($C$135:$C$164,"&gt;"""),N135,0)+IF(COUNTIF($O$135:$O$164,"&gt;=0")=COUNTIF($C$135:$C$164,"&gt;"""),P135,0)+IF(COUNTIF($Q$135:$Q$164,"&gt;=0")=COUNTIF($C$135:$C$164,"&gt;"""),R135,0)+IF(COUNTIF($S$135:$S$164,"&gt;=0")=COUNTIF($C$135:$C$164,"&gt;"""),T135,0)+IF(COUNTIF($U$135:$U$164,"&gt;=0")=COUNTIF($C$135:$C$164,"&gt;"""),V135,0)+IF(COUNTIF($W$135:$W$164,"&gt;=0")=COUNTIF($C$135:$C$164,"&gt;"""),X135,0)+IF(COUNTIF($Y$135:$Y$164,"&gt;=0")=COUNTIF($C$135:$C$164,"&gt;"""),Z135,0)+IF(COUNTIF($AA$135:$AA$164,"&gt;=0")=COUNTIF($C$135:$C$164,"&gt;"""),AB135,0)+IF(COUNTIF($AC$135:$AC$164,"&gt;=0")=COUNTIF($C$135:$C$164,"&gt;"""),AD135,0)),IF(COUNTIF($I$135:$I$164,"&gt;=0")=COUNTIF($C$135:$C$164,"&gt;"""),J135,0)+IF(COUNTIF($K$135:$K$164,"&gt;=0")=COUNTIF($C$135:$C$164,"&gt;"""),L135,0)+IF(COUNTIF($M$135:$M$164,"&gt;=0")=COUNTIF($C$135:$C$164,"&gt;"""),N135,0)+IF(COUNTIF($O$135:$O$164,"&gt;=0")=COUNTIF($C$135:$C$164,"&gt;"""),P135,0)+IF(COUNTIF($Q$135:$Q$164,"&gt;=0")=COUNTIF($C$135:$C$164,"&gt;"""),R135,0)+IF(COUNTIF($S$135:$S$164,"&gt;=0")=COUNTIF($C$135:$C$164,"&gt;"""),T135,0)+IF(COUNTIF($U$135:$U$164,"&gt;=0")=COUNTIF($C$135:$C$164,"&gt;"""),V135,0)+IF(COUNTIF($W$135:$W$164,"&gt;=0")=COUNTIF($C$135:$C$164,"&gt;"""),X135,0)+IF(COUNTIF($Y$135:$Y$164,"&gt;=0")=COUNTIF($C$135:$C$164,"&gt;"""),Z135,0)+IF(COUNTIF($AA$135:$AA$164,"&gt;=0")=COUNTIF($C$135:$C$164,"&gt;"""),AB135,0)+IF(COUNTIF($AC$135:$AC$164,"&gt;=0")=COUNTIF($C$135:$C$164,"&gt;"""),AD135,0),"")))</f>
        <v>2479.6999999999998</v>
      </c>
      <c r="AF135" s="87">
        <f t="shared" ref="AF135:AF164" si="72">IF(SUMIF(AD135,"&gt;0")+SUMIF(AB135,"&gt;0")+SUMIF(Z135,"&gt;0")+SUMIF(X135,"&gt;0")+SUMIF(V135,"&gt;0")+SUMIF(T135,"&gt;0")+SUMIF(R135,"&gt;0")+SUMIF(P135,"&gt;0")+SUMIF(N135,"&gt;0")+SUMIF(L135,"&gt;0")+SUMIF(J135,"&gt;0")&gt;0,SUMIF(AD135,"&gt;0")+SUMIF(AB135,"&gt;0")+SUMIF(Z135,"&gt;0")+SUMIF(X135,"&gt;0")+SUMIF(V135,"&gt;0")+SUMIF(T135,"&gt;0")+SUMIF(R135,"&gt;0")+SUMIF(P135,"&gt;0")+SUMIF(N135,"&gt;0")+SUMIF(L135,"&gt;0")+SUMIF(J135,"&gt;0"),"")</f>
        <v>2479.6999999999998</v>
      </c>
      <c r="AG135" s="88">
        <f t="shared" ref="AG135:AG164" si="73">IF(AF135="","",IF(H135="mimo soutěž","X",IF(AND(AF135&gt;0,AF135&lt;&gt;AF134,AF135&lt;&gt;AF136),A135,IF(AND(AF135&gt;0,AF135=AF134,AF135&lt;&gt;AF133,AF135&lt;&gt;AF136),A134&amp;$AH$5&amp;A135,IF(AND(AF135&gt;0,AF135&lt;&gt;AF134,AF135=AF136,AF135&lt;&gt;AF137),A135&amp;$AH$5&amp;A136,IF(AND(AF135&gt;0,AF135=AF133,AF135&lt;&gt;AF132,AF135&lt;&gt;AF136),A133&amp;$AH$5&amp;A135,IF(AND(AF135&gt;0,AF135=AF134,AF135&lt;&gt;AF133,AF135=AF136,AF135&lt;&gt;AF137),A134&amp;$AH$5&amp;A136,IF(AND(AF135&gt;0,AF135&lt;&gt;AF134,AF135=AF137,AF135&lt;&gt;AF138),A135&amp;$AH$5&amp;A137,IF(AND(AF135&gt;0,AF135=AF132,AF135&lt;&gt;AF131,AF135&lt;&gt;AF136),A132&amp;$AH$5&amp;A135,IF(AND(AF135&gt;0,AF135=AF133,AF135&lt;&gt;AF132,AF135=AF136,AF135&lt;&gt;AF137),A133&amp;$AH$5&amp;A136,IF(AND(AF135&gt;0,AF135=AF134,AF135&lt;&gt;AF133,AF135=AF137,AF135&lt;&gt;AF138),A134&amp;$AH$5&amp;A137,IF(AND(AF135&gt;0,AF135&lt;&gt;AF134,AF135=AF138,AF135&lt;&gt;AF139),A135&amp;$AH$5&amp;A138,IF(AND(AF135&gt;0,AF135=AF131,AF135&lt;&gt;AF130,AF135&lt;&gt;AF136),A131&amp;$AH$5&amp;A135,IF(AND(AF135&gt;0,AF135=AF132,AF135&lt;&gt;AF131,AF135=AF136,AF135&lt;&gt;AF137),A132&amp;$AH$5&amp;A136,IF(AND(AF135&gt;0,AF135=AF133,AF135&lt;&gt;AF132,AF135=AF137,AF135&lt;&gt;AF138),A133&amp;$AH$5&amp;A137,IF(AND(AF135&gt;0,AF135=AF134,AF135&lt;&gt;AF133,AF135=AF138,AF135&lt;&gt;AF139),A134&amp;$AH$5&amp;A138,IF(AND(AF135&gt;0,AF135&lt;&gt;AF134,AF135=AF139,AF135&lt;&gt;AF140),A135&amp;$AH$5&amp;A139,"")))))))))))))))))</f>
        <v>1</v>
      </c>
    </row>
    <row r="136" spans="1:33" x14ac:dyDescent="0.25">
      <c r="A136" s="89">
        <f>A135+1</f>
        <v>2</v>
      </c>
      <c r="B136" s="90">
        <v>625</v>
      </c>
      <c r="C136" s="91" t="s">
        <v>122</v>
      </c>
      <c r="D136" s="91" t="s">
        <v>76</v>
      </c>
      <c r="E136" s="90">
        <v>2004</v>
      </c>
      <c r="F136" s="92"/>
      <c r="G136" s="93" t="s">
        <v>36</v>
      </c>
      <c r="H136" s="94" t="s">
        <v>37</v>
      </c>
      <c r="I136" s="95"/>
      <c r="J136" s="96">
        <f t="shared" si="60"/>
        <v>0</v>
      </c>
      <c r="K136" s="95"/>
      <c r="L136" s="96">
        <f t="shared" si="61"/>
        <v>0</v>
      </c>
      <c r="M136" s="95"/>
      <c r="N136" s="96">
        <f t="shared" si="62"/>
        <v>0</v>
      </c>
      <c r="O136" s="95">
        <v>100</v>
      </c>
      <c r="P136" s="96">
        <f t="shared" si="63"/>
        <v>590</v>
      </c>
      <c r="Q136" s="95">
        <v>100</v>
      </c>
      <c r="R136" s="96">
        <f t="shared" si="64"/>
        <v>600</v>
      </c>
      <c r="S136" s="89">
        <v>100</v>
      </c>
      <c r="T136" s="96">
        <f t="shared" si="65"/>
        <v>640</v>
      </c>
      <c r="U136" s="95">
        <v>84</v>
      </c>
      <c r="V136" s="96">
        <f t="shared" si="66"/>
        <v>613.19999999999993</v>
      </c>
      <c r="W136" s="95"/>
      <c r="X136" s="96">
        <f t="shared" si="67"/>
        <v>0</v>
      </c>
      <c r="Y136" s="95"/>
      <c r="Z136" s="96">
        <f t="shared" si="68"/>
        <v>0</v>
      </c>
      <c r="AA136" s="95"/>
      <c r="AB136" s="96">
        <f t="shared" si="69"/>
        <v>0</v>
      </c>
      <c r="AC136" s="95"/>
      <c r="AD136" s="96">
        <f t="shared" si="70"/>
        <v>0</v>
      </c>
      <c r="AE136" s="99">
        <f t="shared" si="71"/>
        <v>2443.1999999999998</v>
      </c>
      <c r="AF136" s="100">
        <f t="shared" si="72"/>
        <v>2443.1999999999998</v>
      </c>
      <c r="AG136" s="101">
        <f t="shared" si="73"/>
        <v>2</v>
      </c>
    </row>
    <row r="137" spans="1:33" x14ac:dyDescent="0.25">
      <c r="A137" s="89">
        <f t="shared" ref="A137:A164" si="74">A136+1</f>
        <v>3</v>
      </c>
      <c r="B137" s="90">
        <v>624</v>
      </c>
      <c r="C137" s="91" t="s">
        <v>96</v>
      </c>
      <c r="D137" s="91" t="s">
        <v>123</v>
      </c>
      <c r="E137" s="90">
        <v>2004</v>
      </c>
      <c r="F137" s="92"/>
      <c r="G137" s="93" t="s">
        <v>36</v>
      </c>
      <c r="H137" s="94" t="s">
        <v>37</v>
      </c>
      <c r="I137" s="95"/>
      <c r="J137" s="96">
        <f t="shared" si="60"/>
        <v>0</v>
      </c>
      <c r="K137" s="95"/>
      <c r="L137" s="96">
        <f t="shared" si="61"/>
        <v>0</v>
      </c>
      <c r="M137" s="95"/>
      <c r="N137" s="96">
        <f t="shared" si="62"/>
        <v>0</v>
      </c>
      <c r="O137" s="95">
        <v>100</v>
      </c>
      <c r="P137" s="96">
        <f t="shared" si="63"/>
        <v>590</v>
      </c>
      <c r="Q137" s="95">
        <v>100</v>
      </c>
      <c r="R137" s="96">
        <f t="shared" si="64"/>
        <v>600</v>
      </c>
      <c r="S137" s="89">
        <v>96</v>
      </c>
      <c r="T137" s="96">
        <f t="shared" si="65"/>
        <v>614.40000000000009</v>
      </c>
      <c r="U137" s="95">
        <v>80</v>
      </c>
      <c r="V137" s="96">
        <f t="shared" si="66"/>
        <v>584</v>
      </c>
      <c r="W137" s="95"/>
      <c r="X137" s="96">
        <f t="shared" si="67"/>
        <v>0</v>
      </c>
      <c r="Y137" s="95"/>
      <c r="Z137" s="96">
        <f t="shared" si="68"/>
        <v>0</v>
      </c>
      <c r="AA137" s="95"/>
      <c r="AB137" s="96">
        <f t="shared" si="69"/>
        <v>0</v>
      </c>
      <c r="AC137" s="95"/>
      <c r="AD137" s="96">
        <f t="shared" si="70"/>
        <v>0</v>
      </c>
      <c r="AE137" s="99">
        <f t="shared" si="71"/>
        <v>2388.4</v>
      </c>
      <c r="AF137" s="100">
        <f t="shared" si="72"/>
        <v>2388.4</v>
      </c>
      <c r="AG137" s="101">
        <f t="shared" si="73"/>
        <v>3</v>
      </c>
    </row>
    <row r="138" spans="1:33" x14ac:dyDescent="0.25">
      <c r="A138" s="89">
        <f t="shared" si="74"/>
        <v>4</v>
      </c>
      <c r="B138" s="90">
        <v>615</v>
      </c>
      <c r="C138" s="91" t="s">
        <v>124</v>
      </c>
      <c r="D138" s="91" t="s">
        <v>125</v>
      </c>
      <c r="E138" s="90">
        <v>2005</v>
      </c>
      <c r="F138" s="92"/>
      <c r="G138" s="93" t="s">
        <v>36</v>
      </c>
      <c r="H138" s="94" t="s">
        <v>37</v>
      </c>
      <c r="I138" s="95"/>
      <c r="J138" s="96">
        <f t="shared" si="60"/>
        <v>0</v>
      </c>
      <c r="K138" s="95"/>
      <c r="L138" s="96">
        <f t="shared" si="61"/>
        <v>0</v>
      </c>
      <c r="M138" s="95"/>
      <c r="N138" s="96">
        <f t="shared" si="62"/>
        <v>0</v>
      </c>
      <c r="O138" s="95">
        <v>100</v>
      </c>
      <c r="P138" s="96">
        <f t="shared" si="63"/>
        <v>590</v>
      </c>
      <c r="Q138" s="95">
        <v>100</v>
      </c>
      <c r="R138" s="96">
        <f t="shared" si="64"/>
        <v>600</v>
      </c>
      <c r="S138" s="89">
        <v>93</v>
      </c>
      <c r="T138" s="96">
        <f t="shared" si="65"/>
        <v>595.20000000000005</v>
      </c>
      <c r="U138" s="95">
        <v>80</v>
      </c>
      <c r="V138" s="96">
        <f t="shared" si="66"/>
        <v>584</v>
      </c>
      <c r="W138" s="95"/>
      <c r="X138" s="96">
        <f t="shared" si="67"/>
        <v>0</v>
      </c>
      <c r="Y138" s="95"/>
      <c r="Z138" s="96">
        <f t="shared" si="68"/>
        <v>0</v>
      </c>
      <c r="AA138" s="95"/>
      <c r="AB138" s="96">
        <f t="shared" si="69"/>
        <v>0</v>
      </c>
      <c r="AC138" s="95"/>
      <c r="AD138" s="96">
        <f t="shared" si="70"/>
        <v>0</v>
      </c>
      <c r="AE138" s="99">
        <f t="shared" si="71"/>
        <v>2369.1999999999998</v>
      </c>
      <c r="AF138" s="100">
        <f t="shared" si="72"/>
        <v>2369.1999999999998</v>
      </c>
      <c r="AG138" s="101">
        <f t="shared" si="73"/>
        <v>4</v>
      </c>
    </row>
    <row r="139" spans="1:33" x14ac:dyDescent="0.25">
      <c r="A139" s="89">
        <f t="shared" si="74"/>
        <v>5</v>
      </c>
      <c r="B139" s="90">
        <v>631</v>
      </c>
      <c r="C139" s="91" t="s">
        <v>126</v>
      </c>
      <c r="D139" s="91" t="s">
        <v>127</v>
      </c>
      <c r="E139" s="90">
        <v>2004</v>
      </c>
      <c r="F139" s="92"/>
      <c r="G139" s="93" t="s">
        <v>128</v>
      </c>
      <c r="H139" s="94" t="s">
        <v>37</v>
      </c>
      <c r="I139" s="95"/>
      <c r="J139" s="96">
        <f t="shared" si="60"/>
        <v>0</v>
      </c>
      <c r="K139" s="95"/>
      <c r="L139" s="96">
        <f t="shared" si="61"/>
        <v>0</v>
      </c>
      <c r="M139" s="95"/>
      <c r="N139" s="96">
        <f t="shared" si="62"/>
        <v>0</v>
      </c>
      <c r="O139" s="95">
        <v>100</v>
      </c>
      <c r="P139" s="96">
        <f t="shared" si="63"/>
        <v>590</v>
      </c>
      <c r="Q139" s="95">
        <v>100</v>
      </c>
      <c r="R139" s="96">
        <f t="shared" si="64"/>
        <v>600</v>
      </c>
      <c r="S139" s="89">
        <v>88</v>
      </c>
      <c r="T139" s="96">
        <f t="shared" si="65"/>
        <v>563.20000000000005</v>
      </c>
      <c r="U139" s="95">
        <v>80</v>
      </c>
      <c r="V139" s="96">
        <f t="shared" si="66"/>
        <v>584</v>
      </c>
      <c r="W139" s="95"/>
      <c r="X139" s="96">
        <f t="shared" si="67"/>
        <v>0</v>
      </c>
      <c r="Y139" s="95"/>
      <c r="Z139" s="96">
        <f t="shared" si="68"/>
        <v>0</v>
      </c>
      <c r="AA139" s="95"/>
      <c r="AB139" s="96">
        <f t="shared" si="69"/>
        <v>0</v>
      </c>
      <c r="AC139" s="95"/>
      <c r="AD139" s="96">
        <f t="shared" si="70"/>
        <v>0</v>
      </c>
      <c r="AE139" s="99">
        <f t="shared" si="71"/>
        <v>2337.1999999999998</v>
      </c>
      <c r="AF139" s="100">
        <f t="shared" si="72"/>
        <v>2337.1999999999998</v>
      </c>
      <c r="AG139" s="101" t="str">
        <f t="shared" si="73"/>
        <v>56</v>
      </c>
    </row>
    <row r="140" spans="1:33" x14ac:dyDescent="0.25">
      <c r="A140" s="89">
        <f t="shared" si="74"/>
        <v>6</v>
      </c>
      <c r="B140" s="90">
        <v>632</v>
      </c>
      <c r="C140" s="91" t="s">
        <v>129</v>
      </c>
      <c r="D140" s="91" t="s">
        <v>130</v>
      </c>
      <c r="E140" s="90">
        <v>2004</v>
      </c>
      <c r="F140" s="92"/>
      <c r="G140" s="93" t="s">
        <v>36</v>
      </c>
      <c r="H140" s="94" t="s">
        <v>37</v>
      </c>
      <c r="I140" s="95"/>
      <c r="J140" s="96">
        <f t="shared" si="60"/>
        <v>0</v>
      </c>
      <c r="K140" s="95"/>
      <c r="L140" s="96">
        <f t="shared" si="61"/>
        <v>0</v>
      </c>
      <c r="M140" s="95"/>
      <c r="N140" s="96">
        <f t="shared" si="62"/>
        <v>0</v>
      </c>
      <c r="O140" s="95">
        <v>100</v>
      </c>
      <c r="P140" s="96">
        <f t="shared" si="63"/>
        <v>590</v>
      </c>
      <c r="Q140" s="95">
        <v>100</v>
      </c>
      <c r="R140" s="96">
        <f t="shared" si="64"/>
        <v>600</v>
      </c>
      <c r="S140" s="89">
        <v>88</v>
      </c>
      <c r="T140" s="96">
        <f t="shared" si="65"/>
        <v>563.20000000000005</v>
      </c>
      <c r="U140" s="95">
        <v>80</v>
      </c>
      <c r="V140" s="96">
        <f t="shared" si="66"/>
        <v>584</v>
      </c>
      <c r="W140" s="95"/>
      <c r="X140" s="96">
        <f t="shared" si="67"/>
        <v>0</v>
      </c>
      <c r="Y140" s="95"/>
      <c r="Z140" s="96">
        <f t="shared" si="68"/>
        <v>0</v>
      </c>
      <c r="AA140" s="95"/>
      <c r="AB140" s="96">
        <f t="shared" si="69"/>
        <v>0</v>
      </c>
      <c r="AC140" s="95"/>
      <c r="AD140" s="96">
        <f t="shared" si="70"/>
        <v>0</v>
      </c>
      <c r="AE140" s="99">
        <f t="shared" si="71"/>
        <v>2337.1999999999998</v>
      </c>
      <c r="AF140" s="100">
        <f t="shared" si="72"/>
        <v>2337.1999999999998</v>
      </c>
      <c r="AG140" s="101" t="str">
        <f t="shared" si="73"/>
        <v>56</v>
      </c>
    </row>
    <row r="141" spans="1:33" x14ac:dyDescent="0.25">
      <c r="A141" s="89">
        <f t="shared" si="74"/>
        <v>7</v>
      </c>
      <c r="B141" s="90">
        <v>602</v>
      </c>
      <c r="C141" s="91" t="s">
        <v>131</v>
      </c>
      <c r="D141" s="91" t="s">
        <v>132</v>
      </c>
      <c r="E141" s="90">
        <v>2005</v>
      </c>
      <c r="F141" s="92"/>
      <c r="G141" s="93" t="s">
        <v>82</v>
      </c>
      <c r="H141" s="94" t="s">
        <v>37</v>
      </c>
      <c r="I141" s="95"/>
      <c r="J141" s="96">
        <f t="shared" si="60"/>
        <v>0</v>
      </c>
      <c r="K141" s="95"/>
      <c r="L141" s="96">
        <f t="shared" si="61"/>
        <v>0</v>
      </c>
      <c r="M141" s="95"/>
      <c r="N141" s="96">
        <f t="shared" si="62"/>
        <v>0</v>
      </c>
      <c r="O141" s="95">
        <v>100</v>
      </c>
      <c r="P141" s="96">
        <f t="shared" si="63"/>
        <v>590</v>
      </c>
      <c r="Q141" s="95">
        <v>100</v>
      </c>
      <c r="R141" s="96">
        <f t="shared" si="64"/>
        <v>600</v>
      </c>
      <c r="S141" s="89">
        <v>87</v>
      </c>
      <c r="T141" s="96">
        <f t="shared" si="65"/>
        <v>556.80000000000007</v>
      </c>
      <c r="U141" s="95">
        <v>80</v>
      </c>
      <c r="V141" s="96">
        <f t="shared" si="66"/>
        <v>584</v>
      </c>
      <c r="W141" s="95"/>
      <c r="X141" s="96">
        <f t="shared" si="67"/>
        <v>0</v>
      </c>
      <c r="Y141" s="95"/>
      <c r="Z141" s="96">
        <f t="shared" si="68"/>
        <v>0</v>
      </c>
      <c r="AA141" s="95"/>
      <c r="AB141" s="96">
        <f t="shared" si="69"/>
        <v>0</v>
      </c>
      <c r="AC141" s="95"/>
      <c r="AD141" s="96">
        <f t="shared" si="70"/>
        <v>0</v>
      </c>
      <c r="AE141" s="99">
        <f t="shared" si="71"/>
        <v>2330.8000000000002</v>
      </c>
      <c r="AF141" s="100">
        <f t="shared" si="72"/>
        <v>2330.8000000000002</v>
      </c>
      <c r="AG141" s="101">
        <f t="shared" si="73"/>
        <v>7</v>
      </c>
    </row>
    <row r="142" spans="1:33" x14ac:dyDescent="0.25">
      <c r="A142" s="89">
        <f t="shared" si="74"/>
        <v>8</v>
      </c>
      <c r="B142" s="90">
        <v>629</v>
      </c>
      <c r="C142" s="91" t="s">
        <v>133</v>
      </c>
      <c r="D142" s="91" t="s">
        <v>134</v>
      </c>
      <c r="E142" s="90">
        <v>2004</v>
      </c>
      <c r="F142" s="92"/>
      <c r="G142" s="93" t="s">
        <v>36</v>
      </c>
      <c r="H142" s="94" t="s">
        <v>37</v>
      </c>
      <c r="I142" s="95"/>
      <c r="J142" s="96">
        <f t="shared" si="60"/>
        <v>0</v>
      </c>
      <c r="K142" s="95"/>
      <c r="L142" s="96">
        <f t="shared" si="61"/>
        <v>0</v>
      </c>
      <c r="M142" s="95"/>
      <c r="N142" s="96">
        <f t="shared" si="62"/>
        <v>0</v>
      </c>
      <c r="O142" s="95">
        <v>100</v>
      </c>
      <c r="P142" s="96">
        <f t="shared" si="63"/>
        <v>590</v>
      </c>
      <c r="Q142" s="95">
        <v>100</v>
      </c>
      <c r="R142" s="96">
        <f t="shared" si="64"/>
        <v>600</v>
      </c>
      <c r="S142" s="89">
        <v>84</v>
      </c>
      <c r="T142" s="96">
        <f t="shared" si="65"/>
        <v>537.6</v>
      </c>
      <c r="U142" s="95">
        <v>77</v>
      </c>
      <c r="V142" s="96">
        <f t="shared" si="66"/>
        <v>562.1</v>
      </c>
      <c r="W142" s="95"/>
      <c r="X142" s="96">
        <f t="shared" si="67"/>
        <v>0</v>
      </c>
      <c r="Y142" s="95"/>
      <c r="Z142" s="96">
        <f t="shared" si="68"/>
        <v>0</v>
      </c>
      <c r="AA142" s="95"/>
      <c r="AB142" s="96">
        <f t="shared" si="69"/>
        <v>0</v>
      </c>
      <c r="AC142" s="95"/>
      <c r="AD142" s="96">
        <f t="shared" si="70"/>
        <v>0</v>
      </c>
      <c r="AE142" s="99">
        <f t="shared" si="71"/>
        <v>2289.6999999999998</v>
      </c>
      <c r="AF142" s="100">
        <f t="shared" si="72"/>
        <v>2289.6999999999998</v>
      </c>
      <c r="AG142" s="101">
        <f t="shared" si="73"/>
        <v>8</v>
      </c>
    </row>
    <row r="143" spans="1:33" x14ac:dyDescent="0.25">
      <c r="A143" s="89">
        <f t="shared" si="74"/>
        <v>9</v>
      </c>
      <c r="B143" s="90">
        <v>626</v>
      </c>
      <c r="C143" s="91" t="s">
        <v>135</v>
      </c>
      <c r="D143" s="91" t="s">
        <v>136</v>
      </c>
      <c r="E143" s="90">
        <v>2004</v>
      </c>
      <c r="F143" s="92"/>
      <c r="G143" s="93" t="s">
        <v>36</v>
      </c>
      <c r="H143" s="94" t="s">
        <v>37</v>
      </c>
      <c r="I143" s="95"/>
      <c r="J143" s="96">
        <f t="shared" si="60"/>
        <v>0</v>
      </c>
      <c r="K143" s="95"/>
      <c r="L143" s="96">
        <f t="shared" si="61"/>
        <v>0</v>
      </c>
      <c r="M143" s="95"/>
      <c r="N143" s="96">
        <f t="shared" si="62"/>
        <v>0</v>
      </c>
      <c r="O143" s="95">
        <v>100</v>
      </c>
      <c r="P143" s="96">
        <f t="shared" si="63"/>
        <v>590</v>
      </c>
      <c r="Q143" s="95">
        <v>100</v>
      </c>
      <c r="R143" s="96">
        <f t="shared" si="64"/>
        <v>600</v>
      </c>
      <c r="S143" s="89">
        <v>95</v>
      </c>
      <c r="T143" s="96">
        <f t="shared" si="65"/>
        <v>608</v>
      </c>
      <c r="U143" s="95">
        <v>67</v>
      </c>
      <c r="V143" s="96">
        <f t="shared" si="66"/>
        <v>489.09999999999997</v>
      </c>
      <c r="W143" s="95"/>
      <c r="X143" s="96">
        <f t="shared" si="67"/>
        <v>0</v>
      </c>
      <c r="Y143" s="95"/>
      <c r="Z143" s="96">
        <f t="shared" si="68"/>
        <v>0</v>
      </c>
      <c r="AA143" s="95"/>
      <c r="AB143" s="96">
        <f t="shared" si="69"/>
        <v>0</v>
      </c>
      <c r="AC143" s="95"/>
      <c r="AD143" s="96">
        <f t="shared" si="70"/>
        <v>0</v>
      </c>
      <c r="AE143" s="99">
        <f t="shared" si="71"/>
        <v>2287.1</v>
      </c>
      <c r="AF143" s="100">
        <f t="shared" si="72"/>
        <v>2287.1</v>
      </c>
      <c r="AG143" s="101">
        <f t="shared" si="73"/>
        <v>9</v>
      </c>
    </row>
    <row r="144" spans="1:33" x14ac:dyDescent="0.25">
      <c r="A144" s="89">
        <f t="shared" si="74"/>
        <v>10</v>
      </c>
      <c r="B144" s="90">
        <v>603</v>
      </c>
      <c r="C144" s="91" t="s">
        <v>137</v>
      </c>
      <c r="D144" s="91" t="s">
        <v>138</v>
      </c>
      <c r="E144" s="90">
        <v>2005</v>
      </c>
      <c r="F144" s="92"/>
      <c r="G144" s="93" t="s">
        <v>82</v>
      </c>
      <c r="H144" s="94" t="s">
        <v>37</v>
      </c>
      <c r="I144" s="95"/>
      <c r="J144" s="96">
        <f t="shared" si="60"/>
        <v>0</v>
      </c>
      <c r="K144" s="95"/>
      <c r="L144" s="96">
        <f t="shared" si="61"/>
        <v>0</v>
      </c>
      <c r="M144" s="95"/>
      <c r="N144" s="96">
        <f t="shared" si="62"/>
        <v>0</v>
      </c>
      <c r="O144" s="95">
        <v>100</v>
      </c>
      <c r="P144" s="96">
        <f t="shared" si="63"/>
        <v>590</v>
      </c>
      <c r="Q144" s="95">
        <v>100</v>
      </c>
      <c r="R144" s="96">
        <f t="shared" si="64"/>
        <v>600</v>
      </c>
      <c r="S144" s="89">
        <v>87</v>
      </c>
      <c r="T144" s="96">
        <f t="shared" si="65"/>
        <v>556.80000000000007</v>
      </c>
      <c r="U144" s="95">
        <v>66</v>
      </c>
      <c r="V144" s="96">
        <f t="shared" si="66"/>
        <v>481.8</v>
      </c>
      <c r="W144" s="95"/>
      <c r="X144" s="96">
        <f t="shared" si="67"/>
        <v>0</v>
      </c>
      <c r="Y144" s="95"/>
      <c r="Z144" s="96">
        <f t="shared" si="68"/>
        <v>0</v>
      </c>
      <c r="AA144" s="95"/>
      <c r="AB144" s="96">
        <f t="shared" si="69"/>
        <v>0</v>
      </c>
      <c r="AC144" s="95"/>
      <c r="AD144" s="96">
        <f t="shared" si="70"/>
        <v>0</v>
      </c>
      <c r="AE144" s="99">
        <f t="shared" si="71"/>
        <v>2228.6000000000004</v>
      </c>
      <c r="AF144" s="100">
        <f t="shared" si="72"/>
        <v>2228.6000000000004</v>
      </c>
      <c r="AG144" s="101">
        <f t="shared" si="73"/>
        <v>10</v>
      </c>
    </row>
    <row r="145" spans="1:33" x14ac:dyDescent="0.25">
      <c r="A145" s="89">
        <f t="shared" si="74"/>
        <v>11</v>
      </c>
      <c r="B145" s="90">
        <v>648</v>
      </c>
      <c r="C145" s="91" t="s">
        <v>139</v>
      </c>
      <c r="D145" s="91" t="s">
        <v>78</v>
      </c>
      <c r="E145" s="90">
        <v>2004</v>
      </c>
      <c r="F145" s="92"/>
      <c r="G145" s="93" t="s">
        <v>36</v>
      </c>
      <c r="H145" s="94" t="s">
        <v>37</v>
      </c>
      <c r="I145" s="95"/>
      <c r="J145" s="96">
        <f t="shared" si="60"/>
        <v>0</v>
      </c>
      <c r="K145" s="95"/>
      <c r="L145" s="96">
        <f t="shared" si="61"/>
        <v>0</v>
      </c>
      <c r="M145" s="95"/>
      <c r="N145" s="96">
        <f t="shared" si="62"/>
        <v>0</v>
      </c>
      <c r="O145" s="95">
        <v>100</v>
      </c>
      <c r="P145" s="96">
        <f t="shared" si="63"/>
        <v>590</v>
      </c>
      <c r="Q145" s="95">
        <v>100</v>
      </c>
      <c r="R145" s="96">
        <f t="shared" si="64"/>
        <v>600</v>
      </c>
      <c r="S145" s="89">
        <v>52</v>
      </c>
      <c r="T145" s="96">
        <f t="shared" si="65"/>
        <v>332.8</v>
      </c>
      <c r="U145" s="95">
        <v>66</v>
      </c>
      <c r="V145" s="96">
        <f t="shared" si="66"/>
        <v>481.8</v>
      </c>
      <c r="W145" s="95"/>
      <c r="X145" s="96">
        <f t="shared" si="67"/>
        <v>0</v>
      </c>
      <c r="Y145" s="95"/>
      <c r="Z145" s="96">
        <f t="shared" si="68"/>
        <v>0</v>
      </c>
      <c r="AA145" s="95"/>
      <c r="AB145" s="96">
        <f t="shared" si="69"/>
        <v>0</v>
      </c>
      <c r="AC145" s="95"/>
      <c r="AD145" s="96">
        <f t="shared" si="70"/>
        <v>0</v>
      </c>
      <c r="AE145" s="99">
        <f t="shared" si="71"/>
        <v>2004.6</v>
      </c>
      <c r="AF145" s="100">
        <f t="shared" si="72"/>
        <v>2004.6</v>
      </c>
      <c r="AG145" s="101">
        <f t="shared" si="73"/>
        <v>11</v>
      </c>
    </row>
    <row r="146" spans="1:33" x14ac:dyDescent="0.25">
      <c r="A146" s="89">
        <f t="shared" si="74"/>
        <v>12</v>
      </c>
      <c r="B146" s="90">
        <v>613</v>
      </c>
      <c r="C146" s="91" t="s">
        <v>140</v>
      </c>
      <c r="D146" s="91" t="s">
        <v>141</v>
      </c>
      <c r="E146" s="90">
        <v>2005</v>
      </c>
      <c r="F146" s="92"/>
      <c r="G146" s="93" t="s">
        <v>36</v>
      </c>
      <c r="H146" s="94" t="s">
        <v>37</v>
      </c>
      <c r="I146" s="95"/>
      <c r="J146" s="96">
        <f t="shared" si="60"/>
        <v>0</v>
      </c>
      <c r="K146" s="95"/>
      <c r="L146" s="96">
        <f t="shared" si="61"/>
        <v>0</v>
      </c>
      <c r="M146" s="95"/>
      <c r="N146" s="96">
        <f t="shared" si="62"/>
        <v>0</v>
      </c>
      <c r="O146" s="95">
        <v>100</v>
      </c>
      <c r="P146" s="96">
        <f t="shared" si="63"/>
        <v>590</v>
      </c>
      <c r="Q146" s="95">
        <v>68</v>
      </c>
      <c r="R146" s="96">
        <f t="shared" si="64"/>
        <v>408</v>
      </c>
      <c r="S146" s="89">
        <v>43</v>
      </c>
      <c r="T146" s="96">
        <f t="shared" si="65"/>
        <v>275.2</v>
      </c>
      <c r="U146" s="95">
        <v>62</v>
      </c>
      <c r="V146" s="96">
        <f t="shared" si="66"/>
        <v>452.59999999999997</v>
      </c>
      <c r="W146" s="95"/>
      <c r="X146" s="96">
        <f t="shared" si="67"/>
        <v>0</v>
      </c>
      <c r="Y146" s="95"/>
      <c r="Z146" s="96">
        <f t="shared" si="68"/>
        <v>0</v>
      </c>
      <c r="AA146" s="95"/>
      <c r="AB146" s="96">
        <f t="shared" si="69"/>
        <v>0</v>
      </c>
      <c r="AC146" s="95"/>
      <c r="AD146" s="96">
        <f t="shared" si="70"/>
        <v>0</v>
      </c>
      <c r="AE146" s="99">
        <f t="shared" si="71"/>
        <v>1725.8</v>
      </c>
      <c r="AF146" s="100">
        <f t="shared" si="72"/>
        <v>1725.8</v>
      </c>
      <c r="AG146" s="101">
        <f t="shared" si="73"/>
        <v>12</v>
      </c>
    </row>
    <row r="147" spans="1:33" x14ac:dyDescent="0.25">
      <c r="A147" s="89">
        <f t="shared" si="74"/>
        <v>13</v>
      </c>
      <c r="B147" s="90">
        <v>649</v>
      </c>
      <c r="C147" s="91" t="s">
        <v>142</v>
      </c>
      <c r="D147" s="91" t="s">
        <v>143</v>
      </c>
      <c r="E147" s="90">
        <v>2005</v>
      </c>
      <c r="F147" s="92"/>
      <c r="G147" s="93" t="s">
        <v>144</v>
      </c>
      <c r="H147" s="94" t="s">
        <v>37</v>
      </c>
      <c r="I147" s="95"/>
      <c r="J147" s="96">
        <f t="shared" si="60"/>
        <v>0</v>
      </c>
      <c r="K147" s="95"/>
      <c r="L147" s="96">
        <f t="shared" si="61"/>
        <v>0</v>
      </c>
      <c r="M147" s="95"/>
      <c r="N147" s="96">
        <f t="shared" si="62"/>
        <v>0</v>
      </c>
      <c r="O147" s="95">
        <v>82</v>
      </c>
      <c r="P147" s="96">
        <f t="shared" si="63"/>
        <v>483.8</v>
      </c>
      <c r="Q147" s="95">
        <v>80</v>
      </c>
      <c r="R147" s="96">
        <f t="shared" si="64"/>
        <v>480</v>
      </c>
      <c r="S147" s="89">
        <v>45</v>
      </c>
      <c r="T147" s="96">
        <f t="shared" si="65"/>
        <v>288</v>
      </c>
      <c r="U147" s="95">
        <v>62</v>
      </c>
      <c r="V147" s="96">
        <f t="shared" si="66"/>
        <v>452.59999999999997</v>
      </c>
      <c r="W147" s="95"/>
      <c r="X147" s="96">
        <f t="shared" si="67"/>
        <v>0</v>
      </c>
      <c r="Y147" s="95"/>
      <c r="Z147" s="96">
        <f t="shared" si="68"/>
        <v>0</v>
      </c>
      <c r="AA147" s="95"/>
      <c r="AB147" s="96">
        <f t="shared" si="69"/>
        <v>0</v>
      </c>
      <c r="AC147" s="95"/>
      <c r="AD147" s="96">
        <f t="shared" si="70"/>
        <v>0</v>
      </c>
      <c r="AE147" s="99">
        <f t="shared" si="71"/>
        <v>1704.3999999999999</v>
      </c>
      <c r="AF147" s="100">
        <f t="shared" si="72"/>
        <v>1704.3999999999999</v>
      </c>
      <c r="AG147" s="101">
        <f t="shared" si="73"/>
        <v>13</v>
      </c>
    </row>
    <row r="148" spans="1:33" x14ac:dyDescent="0.25">
      <c r="A148" s="89">
        <f t="shared" si="74"/>
        <v>14</v>
      </c>
      <c r="B148" s="90">
        <v>617</v>
      </c>
      <c r="C148" s="91" t="s">
        <v>145</v>
      </c>
      <c r="D148" s="91" t="s">
        <v>146</v>
      </c>
      <c r="E148" s="90">
        <v>2004</v>
      </c>
      <c r="F148" s="92"/>
      <c r="G148" s="93" t="s">
        <v>36</v>
      </c>
      <c r="H148" s="94" t="s">
        <v>37</v>
      </c>
      <c r="I148" s="95"/>
      <c r="J148" s="96">
        <f t="shared" si="60"/>
        <v>0</v>
      </c>
      <c r="K148" s="95"/>
      <c r="L148" s="96">
        <f t="shared" si="61"/>
        <v>0</v>
      </c>
      <c r="M148" s="95"/>
      <c r="N148" s="96">
        <f t="shared" si="62"/>
        <v>0</v>
      </c>
      <c r="O148" s="95">
        <v>78</v>
      </c>
      <c r="P148" s="96">
        <f t="shared" si="63"/>
        <v>460.20000000000005</v>
      </c>
      <c r="Q148" s="95">
        <v>80</v>
      </c>
      <c r="R148" s="96">
        <f t="shared" si="64"/>
        <v>480</v>
      </c>
      <c r="S148" s="89">
        <v>42</v>
      </c>
      <c r="T148" s="96">
        <f t="shared" si="65"/>
        <v>268.8</v>
      </c>
      <c r="U148" s="95">
        <v>58</v>
      </c>
      <c r="V148" s="96">
        <f t="shared" si="66"/>
        <v>423.4</v>
      </c>
      <c r="W148" s="95"/>
      <c r="X148" s="96">
        <f t="shared" si="67"/>
        <v>0</v>
      </c>
      <c r="Y148" s="95"/>
      <c r="Z148" s="96">
        <f t="shared" si="68"/>
        <v>0</v>
      </c>
      <c r="AA148" s="95"/>
      <c r="AB148" s="96">
        <f t="shared" si="69"/>
        <v>0</v>
      </c>
      <c r="AC148" s="95"/>
      <c r="AD148" s="96">
        <f t="shared" si="70"/>
        <v>0</v>
      </c>
      <c r="AE148" s="99">
        <f t="shared" si="71"/>
        <v>1632.4</v>
      </c>
      <c r="AF148" s="100">
        <f t="shared" si="72"/>
        <v>1632.4</v>
      </c>
      <c r="AG148" s="101">
        <f t="shared" si="73"/>
        <v>14</v>
      </c>
    </row>
    <row r="149" spans="1:33" x14ac:dyDescent="0.25">
      <c r="A149" s="89">
        <f t="shared" si="74"/>
        <v>15</v>
      </c>
      <c r="B149" s="90">
        <v>611</v>
      </c>
      <c r="C149" s="91" t="s">
        <v>140</v>
      </c>
      <c r="D149" s="91" t="s">
        <v>147</v>
      </c>
      <c r="E149" s="90">
        <v>2005</v>
      </c>
      <c r="F149" s="92"/>
      <c r="G149" s="93" t="s">
        <v>36</v>
      </c>
      <c r="H149" s="94" t="s">
        <v>37</v>
      </c>
      <c r="I149" s="95"/>
      <c r="J149" s="96">
        <f t="shared" si="60"/>
        <v>0</v>
      </c>
      <c r="K149" s="95"/>
      <c r="L149" s="96">
        <f t="shared" si="61"/>
        <v>0</v>
      </c>
      <c r="M149" s="95"/>
      <c r="N149" s="96">
        <f t="shared" si="62"/>
        <v>0</v>
      </c>
      <c r="O149" s="95">
        <v>82</v>
      </c>
      <c r="P149" s="96">
        <f t="shared" si="63"/>
        <v>483.8</v>
      </c>
      <c r="Q149" s="95">
        <v>68</v>
      </c>
      <c r="R149" s="96">
        <f t="shared" si="64"/>
        <v>408</v>
      </c>
      <c r="S149" s="89">
        <v>44</v>
      </c>
      <c r="T149" s="96">
        <f t="shared" si="65"/>
        <v>281.60000000000002</v>
      </c>
      <c r="U149" s="95">
        <v>62</v>
      </c>
      <c r="V149" s="96">
        <f t="shared" si="66"/>
        <v>452.59999999999997</v>
      </c>
      <c r="W149" s="95"/>
      <c r="X149" s="96">
        <f t="shared" si="67"/>
        <v>0</v>
      </c>
      <c r="Y149" s="95"/>
      <c r="Z149" s="96">
        <f t="shared" si="68"/>
        <v>0</v>
      </c>
      <c r="AA149" s="95"/>
      <c r="AB149" s="96">
        <f t="shared" si="69"/>
        <v>0</v>
      </c>
      <c r="AC149" s="95"/>
      <c r="AD149" s="96">
        <f t="shared" si="70"/>
        <v>0</v>
      </c>
      <c r="AE149" s="99">
        <f t="shared" si="71"/>
        <v>1626</v>
      </c>
      <c r="AF149" s="100">
        <f t="shared" si="72"/>
        <v>1626</v>
      </c>
      <c r="AG149" s="101">
        <f t="shared" si="73"/>
        <v>15</v>
      </c>
    </row>
    <row r="150" spans="1:33" hidden="1" x14ac:dyDescent="0.25">
      <c r="A150" s="89">
        <f t="shared" si="74"/>
        <v>16</v>
      </c>
      <c r="B150" s="90" t="e">
        <v>#N/A</v>
      </c>
      <c r="C150" s="91" t="s">
        <v>49</v>
      </c>
      <c r="D150" s="91" t="s">
        <v>49</v>
      </c>
      <c r="E150" s="90" t="s">
        <v>49</v>
      </c>
      <c r="F150" s="92"/>
      <c r="G150" s="93" t="s">
        <v>49</v>
      </c>
      <c r="H150" s="94" t="s">
        <v>49</v>
      </c>
      <c r="I150" s="95"/>
      <c r="J150" s="96" t="str">
        <f t="shared" si="60"/>
        <v/>
      </c>
      <c r="K150" s="95"/>
      <c r="L150" s="96" t="str">
        <f t="shared" si="61"/>
        <v/>
      </c>
      <c r="M150" s="95"/>
      <c r="N150" s="96" t="str">
        <f t="shared" si="62"/>
        <v/>
      </c>
      <c r="O150" s="95"/>
      <c r="P150" s="96" t="str">
        <f t="shared" si="63"/>
        <v/>
      </c>
      <c r="Q150" s="95"/>
      <c r="R150" s="96" t="str">
        <f t="shared" si="64"/>
        <v/>
      </c>
      <c r="S150" s="89"/>
      <c r="T150" s="96" t="str">
        <f t="shared" si="65"/>
        <v/>
      </c>
      <c r="U150" s="95"/>
      <c r="V150" s="96" t="str">
        <f t="shared" si="66"/>
        <v/>
      </c>
      <c r="W150" s="95"/>
      <c r="X150" s="96" t="str">
        <f t="shared" si="67"/>
        <v/>
      </c>
      <c r="Y150" s="95"/>
      <c r="Z150" s="96" t="str">
        <f t="shared" si="68"/>
        <v/>
      </c>
      <c r="AA150" s="95"/>
      <c r="AB150" s="96" t="str">
        <f t="shared" si="69"/>
        <v/>
      </c>
      <c r="AC150" s="95"/>
      <c r="AD150" s="96" t="str">
        <f t="shared" si="70"/>
        <v/>
      </c>
      <c r="AE150" s="99">
        <f t="shared" si="71"/>
        <v>0</v>
      </c>
      <c r="AF150" s="100" t="str">
        <f t="shared" si="72"/>
        <v/>
      </c>
      <c r="AG150" s="101" t="str">
        <f t="shared" si="73"/>
        <v/>
      </c>
    </row>
    <row r="151" spans="1:33" hidden="1" x14ac:dyDescent="0.25">
      <c r="A151" s="89">
        <f t="shared" si="74"/>
        <v>17</v>
      </c>
      <c r="B151" s="90" t="e">
        <v>#N/A</v>
      </c>
      <c r="C151" s="91" t="s">
        <v>49</v>
      </c>
      <c r="D151" s="91" t="s">
        <v>49</v>
      </c>
      <c r="E151" s="90" t="s">
        <v>49</v>
      </c>
      <c r="F151" s="92"/>
      <c r="G151" s="93" t="s">
        <v>49</v>
      </c>
      <c r="H151" s="94" t="s">
        <v>49</v>
      </c>
      <c r="I151" s="95"/>
      <c r="J151" s="96" t="str">
        <f t="shared" si="60"/>
        <v/>
      </c>
      <c r="K151" s="95"/>
      <c r="L151" s="96" t="str">
        <f t="shared" si="61"/>
        <v/>
      </c>
      <c r="M151" s="95"/>
      <c r="N151" s="96" t="str">
        <f t="shared" si="62"/>
        <v/>
      </c>
      <c r="O151" s="95"/>
      <c r="P151" s="96" t="str">
        <f t="shared" si="63"/>
        <v/>
      </c>
      <c r="Q151" s="95"/>
      <c r="R151" s="96" t="str">
        <f t="shared" si="64"/>
        <v/>
      </c>
      <c r="S151" s="89"/>
      <c r="T151" s="96" t="str">
        <f t="shared" si="65"/>
        <v/>
      </c>
      <c r="U151" s="95"/>
      <c r="V151" s="96" t="str">
        <f t="shared" si="66"/>
        <v/>
      </c>
      <c r="W151" s="95"/>
      <c r="X151" s="96" t="str">
        <f t="shared" si="67"/>
        <v/>
      </c>
      <c r="Y151" s="95"/>
      <c r="Z151" s="96" t="str">
        <f t="shared" si="68"/>
        <v/>
      </c>
      <c r="AA151" s="95"/>
      <c r="AB151" s="96" t="str">
        <f t="shared" si="69"/>
        <v/>
      </c>
      <c r="AC151" s="95"/>
      <c r="AD151" s="96" t="str">
        <f t="shared" si="70"/>
        <v/>
      </c>
      <c r="AE151" s="99">
        <f t="shared" si="71"/>
        <v>0</v>
      </c>
      <c r="AF151" s="100" t="str">
        <f t="shared" si="72"/>
        <v/>
      </c>
      <c r="AG151" s="101" t="str">
        <f t="shared" si="73"/>
        <v/>
      </c>
    </row>
    <row r="152" spans="1:33" hidden="1" x14ac:dyDescent="0.25">
      <c r="A152" s="89">
        <f t="shared" si="74"/>
        <v>18</v>
      </c>
      <c r="B152" s="90" t="e">
        <v>#N/A</v>
      </c>
      <c r="C152" s="91" t="s">
        <v>49</v>
      </c>
      <c r="D152" s="91" t="s">
        <v>49</v>
      </c>
      <c r="E152" s="90" t="s">
        <v>49</v>
      </c>
      <c r="F152" s="92"/>
      <c r="G152" s="93" t="s">
        <v>49</v>
      </c>
      <c r="H152" s="94" t="s">
        <v>49</v>
      </c>
      <c r="I152" s="95"/>
      <c r="J152" s="96" t="str">
        <f t="shared" si="60"/>
        <v/>
      </c>
      <c r="K152" s="95"/>
      <c r="L152" s="96" t="str">
        <f t="shared" si="61"/>
        <v/>
      </c>
      <c r="M152" s="95"/>
      <c r="N152" s="96" t="str">
        <f t="shared" si="62"/>
        <v/>
      </c>
      <c r="O152" s="95"/>
      <c r="P152" s="96" t="str">
        <f t="shared" si="63"/>
        <v/>
      </c>
      <c r="Q152" s="95"/>
      <c r="R152" s="96" t="str">
        <f t="shared" si="64"/>
        <v/>
      </c>
      <c r="S152" s="89"/>
      <c r="T152" s="96" t="str">
        <f t="shared" si="65"/>
        <v/>
      </c>
      <c r="U152" s="95"/>
      <c r="V152" s="96" t="str">
        <f t="shared" si="66"/>
        <v/>
      </c>
      <c r="W152" s="95"/>
      <c r="X152" s="96" t="str">
        <f t="shared" si="67"/>
        <v/>
      </c>
      <c r="Y152" s="95"/>
      <c r="Z152" s="96" t="str">
        <f t="shared" si="68"/>
        <v/>
      </c>
      <c r="AA152" s="95"/>
      <c r="AB152" s="96" t="str">
        <f t="shared" si="69"/>
        <v/>
      </c>
      <c r="AC152" s="95"/>
      <c r="AD152" s="96" t="str">
        <f t="shared" si="70"/>
        <v/>
      </c>
      <c r="AE152" s="99">
        <f t="shared" si="71"/>
        <v>0</v>
      </c>
      <c r="AF152" s="100" t="str">
        <f t="shared" si="72"/>
        <v/>
      </c>
      <c r="AG152" s="101" t="str">
        <f t="shared" si="73"/>
        <v/>
      </c>
    </row>
    <row r="153" spans="1:33" hidden="1" x14ac:dyDescent="0.25">
      <c r="A153" s="89">
        <f t="shared" si="74"/>
        <v>19</v>
      </c>
      <c r="B153" s="90" t="e">
        <v>#N/A</v>
      </c>
      <c r="C153" s="91" t="s">
        <v>49</v>
      </c>
      <c r="D153" s="91" t="s">
        <v>49</v>
      </c>
      <c r="E153" s="90" t="s">
        <v>49</v>
      </c>
      <c r="F153" s="92"/>
      <c r="G153" s="93" t="s">
        <v>49</v>
      </c>
      <c r="H153" s="94" t="s">
        <v>49</v>
      </c>
      <c r="I153" s="95"/>
      <c r="J153" s="96" t="str">
        <f t="shared" si="60"/>
        <v/>
      </c>
      <c r="K153" s="95"/>
      <c r="L153" s="96" t="str">
        <f t="shared" si="61"/>
        <v/>
      </c>
      <c r="M153" s="95"/>
      <c r="N153" s="96" t="str">
        <f t="shared" si="62"/>
        <v/>
      </c>
      <c r="O153" s="95"/>
      <c r="P153" s="96" t="str">
        <f t="shared" si="63"/>
        <v/>
      </c>
      <c r="Q153" s="95"/>
      <c r="R153" s="96" t="str">
        <f t="shared" si="64"/>
        <v/>
      </c>
      <c r="S153" s="89"/>
      <c r="T153" s="96" t="str">
        <f t="shared" si="65"/>
        <v/>
      </c>
      <c r="U153" s="95"/>
      <c r="V153" s="96" t="str">
        <f t="shared" si="66"/>
        <v/>
      </c>
      <c r="W153" s="95"/>
      <c r="X153" s="96" t="str">
        <f t="shared" si="67"/>
        <v/>
      </c>
      <c r="Y153" s="95"/>
      <c r="Z153" s="96" t="str">
        <f t="shared" si="68"/>
        <v/>
      </c>
      <c r="AA153" s="95"/>
      <c r="AB153" s="96" t="str">
        <f t="shared" si="69"/>
        <v/>
      </c>
      <c r="AC153" s="95"/>
      <c r="AD153" s="96" t="str">
        <f t="shared" si="70"/>
        <v/>
      </c>
      <c r="AE153" s="99">
        <f t="shared" si="71"/>
        <v>0</v>
      </c>
      <c r="AF153" s="100" t="str">
        <f t="shared" si="72"/>
        <v/>
      </c>
      <c r="AG153" s="101" t="str">
        <f t="shared" si="73"/>
        <v/>
      </c>
    </row>
    <row r="154" spans="1:33" hidden="1" x14ac:dyDescent="0.25">
      <c r="A154" s="89">
        <f t="shared" si="74"/>
        <v>20</v>
      </c>
      <c r="B154" s="90" t="e">
        <v>#N/A</v>
      </c>
      <c r="C154" s="91" t="s">
        <v>49</v>
      </c>
      <c r="D154" s="91" t="s">
        <v>49</v>
      </c>
      <c r="E154" s="90" t="s">
        <v>49</v>
      </c>
      <c r="F154" s="92"/>
      <c r="G154" s="93" t="s">
        <v>49</v>
      </c>
      <c r="H154" s="94" t="s">
        <v>49</v>
      </c>
      <c r="I154" s="95"/>
      <c r="J154" s="96" t="str">
        <f t="shared" si="60"/>
        <v/>
      </c>
      <c r="K154" s="95"/>
      <c r="L154" s="96" t="str">
        <f t="shared" si="61"/>
        <v/>
      </c>
      <c r="M154" s="95"/>
      <c r="N154" s="96" t="str">
        <f t="shared" si="62"/>
        <v/>
      </c>
      <c r="O154" s="95"/>
      <c r="P154" s="96" t="str">
        <f t="shared" si="63"/>
        <v/>
      </c>
      <c r="Q154" s="95"/>
      <c r="R154" s="96" t="str">
        <f t="shared" si="64"/>
        <v/>
      </c>
      <c r="S154" s="89"/>
      <c r="T154" s="96" t="str">
        <f t="shared" si="65"/>
        <v/>
      </c>
      <c r="U154" s="95"/>
      <c r="V154" s="96" t="str">
        <f t="shared" si="66"/>
        <v/>
      </c>
      <c r="W154" s="95"/>
      <c r="X154" s="96" t="str">
        <f t="shared" si="67"/>
        <v/>
      </c>
      <c r="Y154" s="95"/>
      <c r="Z154" s="96" t="str">
        <f t="shared" si="68"/>
        <v/>
      </c>
      <c r="AA154" s="95"/>
      <c r="AB154" s="96" t="str">
        <f t="shared" si="69"/>
        <v/>
      </c>
      <c r="AC154" s="95"/>
      <c r="AD154" s="96" t="str">
        <f t="shared" si="70"/>
        <v/>
      </c>
      <c r="AE154" s="99">
        <f t="shared" si="71"/>
        <v>0</v>
      </c>
      <c r="AF154" s="100" t="str">
        <f t="shared" si="72"/>
        <v/>
      </c>
      <c r="AG154" s="101" t="str">
        <f t="shared" si="73"/>
        <v/>
      </c>
    </row>
    <row r="155" spans="1:33" hidden="1" x14ac:dyDescent="0.25">
      <c r="A155" s="89">
        <f t="shared" si="74"/>
        <v>21</v>
      </c>
      <c r="B155" s="90" t="e">
        <v>#N/A</v>
      </c>
      <c r="C155" s="91" t="s">
        <v>49</v>
      </c>
      <c r="D155" s="91" t="s">
        <v>49</v>
      </c>
      <c r="E155" s="90" t="s">
        <v>49</v>
      </c>
      <c r="F155" s="92"/>
      <c r="G155" s="93" t="s">
        <v>49</v>
      </c>
      <c r="H155" s="94" t="s">
        <v>49</v>
      </c>
      <c r="I155" s="95"/>
      <c r="J155" s="96" t="str">
        <f t="shared" si="60"/>
        <v/>
      </c>
      <c r="K155" s="95"/>
      <c r="L155" s="96" t="str">
        <f t="shared" si="61"/>
        <v/>
      </c>
      <c r="M155" s="95"/>
      <c r="N155" s="96" t="str">
        <f t="shared" si="62"/>
        <v/>
      </c>
      <c r="O155" s="95"/>
      <c r="P155" s="96" t="str">
        <f t="shared" si="63"/>
        <v/>
      </c>
      <c r="Q155" s="95"/>
      <c r="R155" s="96" t="str">
        <f t="shared" si="64"/>
        <v/>
      </c>
      <c r="S155" s="89"/>
      <c r="T155" s="96" t="str">
        <f t="shared" si="65"/>
        <v/>
      </c>
      <c r="U155" s="95"/>
      <c r="V155" s="96" t="str">
        <f t="shared" si="66"/>
        <v/>
      </c>
      <c r="W155" s="95"/>
      <c r="X155" s="96" t="str">
        <f t="shared" si="67"/>
        <v/>
      </c>
      <c r="Y155" s="95"/>
      <c r="Z155" s="96" t="str">
        <f t="shared" si="68"/>
        <v/>
      </c>
      <c r="AA155" s="95"/>
      <c r="AB155" s="96" t="str">
        <f t="shared" si="69"/>
        <v/>
      </c>
      <c r="AC155" s="95"/>
      <c r="AD155" s="96" t="str">
        <f t="shared" si="70"/>
        <v/>
      </c>
      <c r="AE155" s="99">
        <f t="shared" si="71"/>
        <v>0</v>
      </c>
      <c r="AF155" s="100" t="str">
        <f t="shared" si="72"/>
        <v/>
      </c>
      <c r="AG155" s="101" t="str">
        <f t="shared" si="73"/>
        <v/>
      </c>
    </row>
    <row r="156" spans="1:33" hidden="1" x14ac:dyDescent="0.25">
      <c r="A156" s="89">
        <f t="shared" si="74"/>
        <v>22</v>
      </c>
      <c r="B156" s="90" t="e">
        <v>#N/A</v>
      </c>
      <c r="C156" s="91" t="s">
        <v>49</v>
      </c>
      <c r="D156" s="91" t="s">
        <v>49</v>
      </c>
      <c r="E156" s="90" t="s">
        <v>49</v>
      </c>
      <c r="F156" s="92"/>
      <c r="G156" s="93" t="s">
        <v>49</v>
      </c>
      <c r="H156" s="94" t="s">
        <v>49</v>
      </c>
      <c r="I156" s="95"/>
      <c r="J156" s="96" t="str">
        <f t="shared" si="60"/>
        <v/>
      </c>
      <c r="K156" s="95"/>
      <c r="L156" s="96" t="str">
        <f t="shared" si="61"/>
        <v/>
      </c>
      <c r="M156" s="95"/>
      <c r="N156" s="96" t="str">
        <f t="shared" si="62"/>
        <v/>
      </c>
      <c r="O156" s="95"/>
      <c r="P156" s="96" t="str">
        <f t="shared" si="63"/>
        <v/>
      </c>
      <c r="Q156" s="95"/>
      <c r="R156" s="96" t="str">
        <f t="shared" si="64"/>
        <v/>
      </c>
      <c r="S156" s="89"/>
      <c r="T156" s="96" t="str">
        <f t="shared" si="65"/>
        <v/>
      </c>
      <c r="U156" s="95"/>
      <c r="V156" s="96" t="str">
        <f t="shared" si="66"/>
        <v/>
      </c>
      <c r="W156" s="95"/>
      <c r="X156" s="96" t="str">
        <f t="shared" si="67"/>
        <v/>
      </c>
      <c r="Y156" s="95"/>
      <c r="Z156" s="96" t="str">
        <f t="shared" si="68"/>
        <v/>
      </c>
      <c r="AA156" s="95"/>
      <c r="AB156" s="96" t="str">
        <f t="shared" si="69"/>
        <v/>
      </c>
      <c r="AC156" s="95"/>
      <c r="AD156" s="96" t="str">
        <f t="shared" si="70"/>
        <v/>
      </c>
      <c r="AE156" s="99">
        <f t="shared" si="71"/>
        <v>0</v>
      </c>
      <c r="AF156" s="100" t="str">
        <f t="shared" si="72"/>
        <v/>
      </c>
      <c r="AG156" s="101" t="str">
        <f t="shared" si="73"/>
        <v/>
      </c>
    </row>
    <row r="157" spans="1:33" hidden="1" x14ac:dyDescent="0.25">
      <c r="A157" s="89">
        <f t="shared" si="74"/>
        <v>23</v>
      </c>
      <c r="B157" s="90" t="e">
        <v>#N/A</v>
      </c>
      <c r="C157" s="91" t="s">
        <v>49</v>
      </c>
      <c r="D157" s="91" t="s">
        <v>49</v>
      </c>
      <c r="E157" s="90" t="s">
        <v>49</v>
      </c>
      <c r="F157" s="92"/>
      <c r="G157" s="93" t="s">
        <v>49</v>
      </c>
      <c r="H157" s="94" t="s">
        <v>49</v>
      </c>
      <c r="I157" s="95"/>
      <c r="J157" s="96" t="str">
        <f t="shared" si="60"/>
        <v/>
      </c>
      <c r="K157" s="95"/>
      <c r="L157" s="96" t="str">
        <f t="shared" si="61"/>
        <v/>
      </c>
      <c r="M157" s="95"/>
      <c r="N157" s="96" t="str">
        <f t="shared" si="62"/>
        <v/>
      </c>
      <c r="O157" s="95"/>
      <c r="P157" s="96" t="str">
        <f t="shared" si="63"/>
        <v/>
      </c>
      <c r="Q157" s="95"/>
      <c r="R157" s="96" t="str">
        <f t="shared" si="64"/>
        <v/>
      </c>
      <c r="S157" s="89"/>
      <c r="T157" s="96" t="str">
        <f t="shared" si="65"/>
        <v/>
      </c>
      <c r="U157" s="95"/>
      <c r="V157" s="96" t="str">
        <f t="shared" si="66"/>
        <v/>
      </c>
      <c r="W157" s="95"/>
      <c r="X157" s="96" t="str">
        <f t="shared" si="67"/>
        <v/>
      </c>
      <c r="Y157" s="95"/>
      <c r="Z157" s="96" t="str">
        <f t="shared" si="68"/>
        <v/>
      </c>
      <c r="AA157" s="95"/>
      <c r="AB157" s="96" t="str">
        <f t="shared" si="69"/>
        <v/>
      </c>
      <c r="AC157" s="95"/>
      <c r="AD157" s="96" t="str">
        <f t="shared" si="70"/>
        <v/>
      </c>
      <c r="AE157" s="99">
        <f t="shared" si="71"/>
        <v>0</v>
      </c>
      <c r="AF157" s="100" t="str">
        <f t="shared" si="72"/>
        <v/>
      </c>
      <c r="AG157" s="101" t="str">
        <f t="shared" si="73"/>
        <v/>
      </c>
    </row>
    <row r="158" spans="1:33" hidden="1" x14ac:dyDescent="0.25">
      <c r="A158" s="89">
        <f t="shared" si="74"/>
        <v>24</v>
      </c>
      <c r="B158" s="90" t="e">
        <v>#N/A</v>
      </c>
      <c r="C158" s="91" t="s">
        <v>49</v>
      </c>
      <c r="D158" s="91" t="s">
        <v>49</v>
      </c>
      <c r="E158" s="90" t="s">
        <v>49</v>
      </c>
      <c r="F158" s="92"/>
      <c r="G158" s="93" t="s">
        <v>49</v>
      </c>
      <c r="H158" s="94" t="s">
        <v>49</v>
      </c>
      <c r="I158" s="95"/>
      <c r="J158" s="96" t="str">
        <f t="shared" si="60"/>
        <v/>
      </c>
      <c r="K158" s="95"/>
      <c r="L158" s="96" t="str">
        <f t="shared" si="61"/>
        <v/>
      </c>
      <c r="M158" s="95"/>
      <c r="N158" s="96" t="str">
        <f t="shared" si="62"/>
        <v/>
      </c>
      <c r="O158" s="95"/>
      <c r="P158" s="96" t="str">
        <f t="shared" si="63"/>
        <v/>
      </c>
      <c r="Q158" s="95"/>
      <c r="R158" s="96" t="str">
        <f t="shared" si="64"/>
        <v/>
      </c>
      <c r="S158" s="89"/>
      <c r="T158" s="96" t="str">
        <f t="shared" si="65"/>
        <v/>
      </c>
      <c r="U158" s="95"/>
      <c r="V158" s="96" t="str">
        <f t="shared" si="66"/>
        <v/>
      </c>
      <c r="W158" s="95"/>
      <c r="X158" s="96" t="str">
        <f t="shared" si="67"/>
        <v/>
      </c>
      <c r="Y158" s="95"/>
      <c r="Z158" s="96" t="str">
        <f t="shared" si="68"/>
        <v/>
      </c>
      <c r="AA158" s="95"/>
      <c r="AB158" s="96" t="str">
        <f t="shared" si="69"/>
        <v/>
      </c>
      <c r="AC158" s="95"/>
      <c r="AD158" s="96" t="str">
        <f t="shared" si="70"/>
        <v/>
      </c>
      <c r="AE158" s="99">
        <f t="shared" si="71"/>
        <v>0</v>
      </c>
      <c r="AF158" s="100" t="str">
        <f t="shared" si="72"/>
        <v/>
      </c>
      <c r="AG158" s="101" t="str">
        <f t="shared" si="73"/>
        <v/>
      </c>
    </row>
    <row r="159" spans="1:33" hidden="1" x14ac:dyDescent="0.25">
      <c r="A159" s="89">
        <f t="shared" si="74"/>
        <v>25</v>
      </c>
      <c r="B159" s="90" t="e">
        <v>#N/A</v>
      </c>
      <c r="C159" s="91" t="s">
        <v>49</v>
      </c>
      <c r="D159" s="91" t="s">
        <v>49</v>
      </c>
      <c r="E159" s="90" t="s">
        <v>49</v>
      </c>
      <c r="F159" s="92"/>
      <c r="G159" s="93" t="s">
        <v>49</v>
      </c>
      <c r="H159" s="94" t="s">
        <v>49</v>
      </c>
      <c r="I159" s="95"/>
      <c r="J159" s="96" t="str">
        <f t="shared" si="60"/>
        <v/>
      </c>
      <c r="K159" s="95"/>
      <c r="L159" s="96" t="str">
        <f t="shared" si="61"/>
        <v/>
      </c>
      <c r="M159" s="95"/>
      <c r="N159" s="96" t="str">
        <f t="shared" si="62"/>
        <v/>
      </c>
      <c r="O159" s="95"/>
      <c r="P159" s="96" t="str">
        <f t="shared" si="63"/>
        <v/>
      </c>
      <c r="Q159" s="95"/>
      <c r="R159" s="96" t="str">
        <f t="shared" si="64"/>
        <v/>
      </c>
      <c r="S159" s="89"/>
      <c r="T159" s="96" t="str">
        <f t="shared" si="65"/>
        <v/>
      </c>
      <c r="U159" s="95"/>
      <c r="V159" s="96" t="str">
        <f t="shared" si="66"/>
        <v/>
      </c>
      <c r="W159" s="95"/>
      <c r="X159" s="96" t="str">
        <f t="shared" si="67"/>
        <v/>
      </c>
      <c r="Y159" s="95"/>
      <c r="Z159" s="96" t="str">
        <f t="shared" si="68"/>
        <v/>
      </c>
      <c r="AA159" s="95"/>
      <c r="AB159" s="96" t="str">
        <f t="shared" si="69"/>
        <v/>
      </c>
      <c r="AC159" s="95"/>
      <c r="AD159" s="96" t="str">
        <f t="shared" si="70"/>
        <v/>
      </c>
      <c r="AE159" s="99">
        <f t="shared" si="71"/>
        <v>0</v>
      </c>
      <c r="AF159" s="100" t="str">
        <f t="shared" si="72"/>
        <v/>
      </c>
      <c r="AG159" s="101" t="str">
        <f t="shared" si="73"/>
        <v/>
      </c>
    </row>
    <row r="160" spans="1:33" hidden="1" x14ac:dyDescent="0.25">
      <c r="A160" s="89">
        <f t="shared" si="74"/>
        <v>26</v>
      </c>
      <c r="B160" s="90" t="e">
        <v>#N/A</v>
      </c>
      <c r="C160" s="91" t="s">
        <v>49</v>
      </c>
      <c r="D160" s="91" t="s">
        <v>49</v>
      </c>
      <c r="E160" s="90" t="s">
        <v>49</v>
      </c>
      <c r="F160" s="92"/>
      <c r="G160" s="93" t="s">
        <v>49</v>
      </c>
      <c r="H160" s="94" t="s">
        <v>49</v>
      </c>
      <c r="I160" s="95"/>
      <c r="J160" s="96" t="str">
        <f t="shared" si="60"/>
        <v/>
      </c>
      <c r="K160" s="95"/>
      <c r="L160" s="96" t="str">
        <f t="shared" si="61"/>
        <v/>
      </c>
      <c r="M160" s="95"/>
      <c r="N160" s="96" t="str">
        <f t="shared" si="62"/>
        <v/>
      </c>
      <c r="O160" s="95"/>
      <c r="P160" s="96" t="str">
        <f t="shared" si="63"/>
        <v/>
      </c>
      <c r="Q160" s="95"/>
      <c r="R160" s="96" t="str">
        <f t="shared" si="64"/>
        <v/>
      </c>
      <c r="S160" s="89"/>
      <c r="T160" s="96" t="str">
        <f t="shared" si="65"/>
        <v/>
      </c>
      <c r="U160" s="95"/>
      <c r="V160" s="96" t="str">
        <f t="shared" si="66"/>
        <v/>
      </c>
      <c r="W160" s="95"/>
      <c r="X160" s="96" t="str">
        <f t="shared" si="67"/>
        <v/>
      </c>
      <c r="Y160" s="95"/>
      <c r="Z160" s="96" t="str">
        <f t="shared" si="68"/>
        <v/>
      </c>
      <c r="AA160" s="95"/>
      <c r="AB160" s="96" t="str">
        <f t="shared" si="69"/>
        <v/>
      </c>
      <c r="AC160" s="95"/>
      <c r="AD160" s="96" t="str">
        <f t="shared" si="70"/>
        <v/>
      </c>
      <c r="AE160" s="99">
        <f t="shared" si="71"/>
        <v>0</v>
      </c>
      <c r="AF160" s="100" t="str">
        <f t="shared" si="72"/>
        <v/>
      </c>
      <c r="AG160" s="101" t="str">
        <f t="shared" si="73"/>
        <v/>
      </c>
    </row>
    <row r="161" spans="1:33" hidden="1" x14ac:dyDescent="0.25">
      <c r="A161" s="89">
        <f t="shared" si="74"/>
        <v>27</v>
      </c>
      <c r="B161" s="90" t="e">
        <v>#N/A</v>
      </c>
      <c r="C161" s="91" t="s">
        <v>49</v>
      </c>
      <c r="D161" s="91" t="s">
        <v>49</v>
      </c>
      <c r="E161" s="90" t="s">
        <v>49</v>
      </c>
      <c r="F161" s="92"/>
      <c r="G161" s="93" t="s">
        <v>49</v>
      </c>
      <c r="H161" s="94" t="s">
        <v>49</v>
      </c>
      <c r="I161" s="95"/>
      <c r="J161" s="96" t="str">
        <f t="shared" si="60"/>
        <v/>
      </c>
      <c r="K161" s="95"/>
      <c r="L161" s="96" t="str">
        <f t="shared" si="61"/>
        <v/>
      </c>
      <c r="M161" s="95"/>
      <c r="N161" s="96" t="str">
        <f t="shared" si="62"/>
        <v/>
      </c>
      <c r="O161" s="95"/>
      <c r="P161" s="96" t="str">
        <f t="shared" si="63"/>
        <v/>
      </c>
      <c r="Q161" s="95"/>
      <c r="R161" s="96" t="str">
        <f t="shared" si="64"/>
        <v/>
      </c>
      <c r="S161" s="89"/>
      <c r="T161" s="96" t="str">
        <f t="shared" si="65"/>
        <v/>
      </c>
      <c r="U161" s="95"/>
      <c r="V161" s="96" t="str">
        <f t="shared" si="66"/>
        <v/>
      </c>
      <c r="W161" s="95"/>
      <c r="X161" s="96" t="str">
        <f t="shared" si="67"/>
        <v/>
      </c>
      <c r="Y161" s="95"/>
      <c r="Z161" s="96" t="str">
        <f t="shared" si="68"/>
        <v/>
      </c>
      <c r="AA161" s="95"/>
      <c r="AB161" s="96" t="str">
        <f t="shared" si="69"/>
        <v/>
      </c>
      <c r="AC161" s="95"/>
      <c r="AD161" s="96" t="str">
        <f t="shared" si="70"/>
        <v/>
      </c>
      <c r="AE161" s="99">
        <f t="shared" si="71"/>
        <v>0</v>
      </c>
      <c r="AF161" s="100" t="str">
        <f t="shared" si="72"/>
        <v/>
      </c>
      <c r="AG161" s="101" t="str">
        <f t="shared" si="73"/>
        <v/>
      </c>
    </row>
    <row r="162" spans="1:33" hidden="1" x14ac:dyDescent="0.25">
      <c r="A162" s="89">
        <f t="shared" si="74"/>
        <v>28</v>
      </c>
      <c r="B162" s="90" t="e">
        <v>#N/A</v>
      </c>
      <c r="C162" s="91" t="s">
        <v>49</v>
      </c>
      <c r="D162" s="91" t="s">
        <v>49</v>
      </c>
      <c r="E162" s="90" t="s">
        <v>49</v>
      </c>
      <c r="F162" s="92"/>
      <c r="G162" s="93" t="s">
        <v>49</v>
      </c>
      <c r="H162" s="94" t="s">
        <v>49</v>
      </c>
      <c r="I162" s="95"/>
      <c r="J162" s="96" t="str">
        <f t="shared" si="60"/>
        <v/>
      </c>
      <c r="K162" s="95"/>
      <c r="L162" s="96" t="str">
        <f t="shared" si="61"/>
        <v/>
      </c>
      <c r="M162" s="95"/>
      <c r="N162" s="96" t="str">
        <f t="shared" si="62"/>
        <v/>
      </c>
      <c r="O162" s="95"/>
      <c r="P162" s="96" t="str">
        <f t="shared" si="63"/>
        <v/>
      </c>
      <c r="Q162" s="95"/>
      <c r="R162" s="96" t="str">
        <f t="shared" si="64"/>
        <v/>
      </c>
      <c r="S162" s="89"/>
      <c r="T162" s="96" t="str">
        <f t="shared" si="65"/>
        <v/>
      </c>
      <c r="U162" s="95"/>
      <c r="V162" s="96" t="str">
        <f t="shared" si="66"/>
        <v/>
      </c>
      <c r="W162" s="95"/>
      <c r="X162" s="96" t="str">
        <f t="shared" si="67"/>
        <v/>
      </c>
      <c r="Y162" s="95"/>
      <c r="Z162" s="96" t="str">
        <f t="shared" si="68"/>
        <v/>
      </c>
      <c r="AA162" s="95"/>
      <c r="AB162" s="96" t="str">
        <f t="shared" si="69"/>
        <v/>
      </c>
      <c r="AC162" s="95"/>
      <c r="AD162" s="96" t="str">
        <f t="shared" si="70"/>
        <v/>
      </c>
      <c r="AE162" s="99">
        <f t="shared" si="71"/>
        <v>0</v>
      </c>
      <c r="AF162" s="100" t="str">
        <f t="shared" si="72"/>
        <v/>
      </c>
      <c r="AG162" s="101" t="str">
        <f t="shared" si="73"/>
        <v/>
      </c>
    </row>
    <row r="163" spans="1:33" hidden="1" x14ac:dyDescent="0.25">
      <c r="A163" s="89">
        <f t="shared" si="74"/>
        <v>29</v>
      </c>
      <c r="B163" s="90" t="e">
        <v>#N/A</v>
      </c>
      <c r="C163" s="91" t="s">
        <v>49</v>
      </c>
      <c r="D163" s="91" t="s">
        <v>49</v>
      </c>
      <c r="E163" s="90" t="s">
        <v>49</v>
      </c>
      <c r="F163" s="92"/>
      <c r="G163" s="93" t="s">
        <v>49</v>
      </c>
      <c r="H163" s="94" t="s">
        <v>49</v>
      </c>
      <c r="I163" s="95"/>
      <c r="J163" s="96" t="str">
        <f t="shared" si="60"/>
        <v/>
      </c>
      <c r="K163" s="95"/>
      <c r="L163" s="96" t="str">
        <f t="shared" si="61"/>
        <v/>
      </c>
      <c r="M163" s="95"/>
      <c r="N163" s="96" t="str">
        <f t="shared" si="62"/>
        <v/>
      </c>
      <c r="O163" s="95"/>
      <c r="P163" s="96" t="str">
        <f t="shared" si="63"/>
        <v/>
      </c>
      <c r="Q163" s="95"/>
      <c r="R163" s="96" t="str">
        <f t="shared" si="64"/>
        <v/>
      </c>
      <c r="S163" s="89"/>
      <c r="T163" s="96" t="str">
        <f t="shared" si="65"/>
        <v/>
      </c>
      <c r="U163" s="95"/>
      <c r="V163" s="96" t="str">
        <f t="shared" si="66"/>
        <v/>
      </c>
      <c r="W163" s="95"/>
      <c r="X163" s="96" t="str">
        <f t="shared" si="67"/>
        <v/>
      </c>
      <c r="Y163" s="95"/>
      <c r="Z163" s="96" t="str">
        <f t="shared" si="68"/>
        <v/>
      </c>
      <c r="AA163" s="95"/>
      <c r="AB163" s="96" t="str">
        <f t="shared" si="69"/>
        <v/>
      </c>
      <c r="AC163" s="95"/>
      <c r="AD163" s="96" t="str">
        <f t="shared" si="70"/>
        <v/>
      </c>
      <c r="AE163" s="99">
        <f t="shared" si="71"/>
        <v>0</v>
      </c>
      <c r="AF163" s="100" t="str">
        <f t="shared" si="72"/>
        <v/>
      </c>
      <c r="AG163" s="101" t="str">
        <f t="shared" si="73"/>
        <v/>
      </c>
    </row>
    <row r="164" spans="1:33" hidden="1" x14ac:dyDescent="0.25">
      <c r="A164" s="89">
        <f t="shared" si="74"/>
        <v>30</v>
      </c>
      <c r="B164" s="90" t="e">
        <v>#N/A</v>
      </c>
      <c r="C164" s="91" t="s">
        <v>49</v>
      </c>
      <c r="D164" s="91" t="s">
        <v>49</v>
      </c>
      <c r="E164" s="90" t="s">
        <v>49</v>
      </c>
      <c r="F164" s="92"/>
      <c r="G164" s="93" t="s">
        <v>49</v>
      </c>
      <c r="H164" s="132" t="s">
        <v>49</v>
      </c>
      <c r="I164" s="95"/>
      <c r="J164" s="96" t="str">
        <f t="shared" si="60"/>
        <v/>
      </c>
      <c r="K164" s="95"/>
      <c r="L164" s="96" t="str">
        <f t="shared" si="61"/>
        <v/>
      </c>
      <c r="M164" s="95"/>
      <c r="N164" s="96" t="str">
        <f t="shared" si="62"/>
        <v/>
      </c>
      <c r="O164" s="95"/>
      <c r="P164" s="96" t="str">
        <f t="shared" si="63"/>
        <v/>
      </c>
      <c r="Q164" s="95"/>
      <c r="R164" s="96" t="str">
        <f t="shared" si="64"/>
        <v/>
      </c>
      <c r="S164" s="89"/>
      <c r="T164" s="96" t="str">
        <f t="shared" si="65"/>
        <v/>
      </c>
      <c r="U164" s="95"/>
      <c r="V164" s="96" t="str">
        <f t="shared" si="66"/>
        <v/>
      </c>
      <c r="W164" s="95"/>
      <c r="X164" s="96" t="str">
        <f t="shared" si="67"/>
        <v/>
      </c>
      <c r="Y164" s="95"/>
      <c r="Z164" s="96" t="str">
        <f t="shared" si="68"/>
        <v/>
      </c>
      <c r="AA164" s="95"/>
      <c r="AB164" s="96" t="str">
        <f t="shared" si="69"/>
        <v/>
      </c>
      <c r="AC164" s="95"/>
      <c r="AD164" s="96" t="str">
        <f t="shared" si="70"/>
        <v/>
      </c>
      <c r="AE164" s="99">
        <f t="shared" si="71"/>
        <v>0</v>
      </c>
      <c r="AF164" s="100" t="str">
        <f t="shared" si="72"/>
        <v/>
      </c>
      <c r="AG164" s="101" t="str">
        <f t="shared" si="73"/>
        <v/>
      </c>
    </row>
    <row r="165" spans="1:33" ht="19.5" thickBot="1" x14ac:dyDescent="0.3">
      <c r="A165" s="49"/>
      <c r="B165" s="122"/>
      <c r="C165" s="51" t="s">
        <v>29</v>
      </c>
      <c r="D165" s="102" t="s">
        <v>50</v>
      </c>
      <c r="E165" s="53" t="s">
        <v>119</v>
      </c>
      <c r="F165" s="54"/>
      <c r="G165" s="103"/>
      <c r="H165" s="104"/>
      <c r="I165" s="124"/>
      <c r="J165" s="124"/>
      <c r="K165" s="124"/>
      <c r="L165" s="124"/>
      <c r="M165" s="124"/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4"/>
      <c r="AA165" s="124"/>
      <c r="AB165" s="124"/>
      <c r="AC165" s="124"/>
      <c r="AD165" s="124"/>
      <c r="AE165" s="125"/>
      <c r="AF165" s="126"/>
      <c r="AG165" s="127"/>
    </row>
    <row r="166" spans="1:33" ht="17.25" thickTop="1" thickBot="1" x14ac:dyDescent="0.3">
      <c r="A166" s="109"/>
      <c r="B166" s="110"/>
      <c r="C166" s="64"/>
      <c r="D166" s="111" t="s">
        <v>32</v>
      </c>
      <c r="E166" s="112">
        <v>2004</v>
      </c>
      <c r="F166" s="129" t="s">
        <v>71</v>
      </c>
      <c r="G166" s="7">
        <v>2005</v>
      </c>
      <c r="H166" s="114"/>
      <c r="I166" s="70" t="s">
        <v>4</v>
      </c>
      <c r="J166" s="71"/>
      <c r="K166" s="70" t="s">
        <v>5</v>
      </c>
      <c r="L166" s="71"/>
      <c r="M166" s="70" t="s">
        <v>6</v>
      </c>
      <c r="N166" s="71"/>
      <c r="O166" s="70" t="s">
        <v>7</v>
      </c>
      <c r="P166" s="71"/>
      <c r="Q166" s="70" t="s">
        <v>8</v>
      </c>
      <c r="R166" s="71"/>
      <c r="S166" s="70" t="s">
        <v>9</v>
      </c>
      <c r="T166" s="71"/>
      <c r="U166" s="70" t="s">
        <v>10</v>
      </c>
      <c r="V166" s="71"/>
      <c r="W166" s="70" t="s">
        <v>11</v>
      </c>
      <c r="X166" s="71"/>
      <c r="Y166" s="70" t="s">
        <v>12</v>
      </c>
      <c r="Z166" s="71"/>
      <c r="AA166" s="70" t="s">
        <v>13</v>
      </c>
      <c r="AB166" s="71"/>
      <c r="AC166" s="70" t="s">
        <v>14</v>
      </c>
      <c r="AD166" s="71"/>
      <c r="AE166" s="115"/>
      <c r="AF166" s="116"/>
      <c r="AG166" s="117"/>
    </row>
    <row r="167" spans="1:33" ht="15.75" thickTop="1" x14ac:dyDescent="0.25">
      <c r="A167" s="75">
        <v>1</v>
      </c>
      <c r="B167" s="76">
        <v>101</v>
      </c>
      <c r="C167" s="77" t="s">
        <v>148</v>
      </c>
      <c r="D167" s="77" t="s">
        <v>58</v>
      </c>
      <c r="E167" s="76">
        <v>2005</v>
      </c>
      <c r="F167" s="78"/>
      <c r="G167" s="79" t="s">
        <v>36</v>
      </c>
      <c r="H167" s="80" t="s">
        <v>37</v>
      </c>
      <c r="I167" s="118"/>
      <c r="J167" s="119">
        <f t="shared" ref="J167:J196" si="75">IF($C167="","",IF(I167&gt;0,I167*$J$3,0))</f>
        <v>0</v>
      </c>
      <c r="K167" s="118"/>
      <c r="L167" s="119">
        <f t="shared" ref="L167:L196" si="76">IF($C167="","",IF(K167&gt;0,K167*$L$3,0))</f>
        <v>0</v>
      </c>
      <c r="M167" s="118"/>
      <c r="N167" s="119">
        <f t="shared" ref="N167:N196" si="77">IF($C167="","",IF(M167&gt;0,M167*$N$3,0))</f>
        <v>0</v>
      </c>
      <c r="O167" s="118">
        <v>100</v>
      </c>
      <c r="P167" s="119">
        <f t="shared" ref="P167:P196" si="78">IF($C167="","",IF(O167&gt;0,O167*$P$3,0))</f>
        <v>590</v>
      </c>
      <c r="Q167" s="118">
        <v>100</v>
      </c>
      <c r="R167" s="119">
        <f t="shared" ref="R167:R196" si="79">IF($C167="","",IF(Q167&gt;0,Q167*$R$3,0))</f>
        <v>600</v>
      </c>
      <c r="S167" s="75">
        <v>100</v>
      </c>
      <c r="T167" s="119">
        <f t="shared" ref="T167:T196" si="80">IF($C167="","",IF(S167&gt;0,S167*$T$3,0))</f>
        <v>640</v>
      </c>
      <c r="U167" s="118">
        <v>90</v>
      </c>
      <c r="V167" s="119">
        <f t="shared" ref="V167:V196" si="81">IF($C167="","",IF(U167&gt;0,U167*$V$3,0))</f>
        <v>657</v>
      </c>
      <c r="W167" s="118"/>
      <c r="X167" s="119">
        <f t="shared" ref="X167:X196" si="82">IF($C167="","",IF(W167&gt;0,W167*$X$3,0))</f>
        <v>0</v>
      </c>
      <c r="Y167" s="118"/>
      <c r="Z167" s="119">
        <f t="shared" ref="Z167:Z196" si="83">IF($C167="","",IF(Y167&gt;0,Y167*$Z$3,0))</f>
        <v>0</v>
      </c>
      <c r="AA167" s="118"/>
      <c r="AB167" s="119">
        <f t="shared" ref="AB167:AB196" si="84">IF($C167="","",IF(AA167&gt;0,AA167*$AB$3,0))</f>
        <v>0</v>
      </c>
      <c r="AC167" s="118"/>
      <c r="AD167" s="119">
        <f t="shared" ref="AD167:AD196" si="85">IF($C167="","",IF(AC167&gt;0,AC167*$AD$3,0))</f>
        <v>0</v>
      </c>
      <c r="AE167" s="99">
        <f t="shared" ref="AE167:AE196" si="86">IF(H167="mimo soutěž",0.01,IF(C167="",0,IF(ISNUMBER(IF(COUNTIF($I$167:$I$196,"&gt;=0")=COUNTIF($C$167:$C$196,"&gt;"""),J167,0)+IF(COUNTIF($K$167:$K$196,"&gt;=0")=COUNTIF($C$167:$C$196,"&gt;"""),L167,0)+IF(COUNTIF($M$167:$M$196,"&gt;=0")=COUNTIF($C$167:$C$196,"&gt;"""),N167,0)+IF(COUNTIF($O$167:$O$196,"&gt;=0")=COUNTIF($C$167:$C$196,"&gt;"""),P167,0)+IF(COUNTIF($Q$167:$Q$196,"&gt;=0")=COUNTIF($C$167:$C$196,"&gt;"""),R167,0)+IF(COUNTIF($S$167:$S$196,"&gt;=0")=COUNTIF($C$167:$C$196,"&gt;"""),T167,0)+IF(COUNTIF($U$167:$U$196,"&gt;=0")=COUNTIF($C$167:$C$196,"&gt;"""),V167,0)+IF(COUNTIF($W$167:$W$196,"&gt;=0")=COUNTIF($C$167:$C$196,"&gt;"""),X167,0)+IF(COUNTIF($Y$167:$Y$196,"&gt;=0")=COUNTIF($C$167:$C$196,"&gt;"""),Z167,0)+IF(COUNTIF($AA$167:$AA$196,"&gt;=0")=COUNTIF($C$167:$C$196,"&gt;"""),AB167,0)+IF(COUNTIF($AC$167:$AC$196,"&gt;=0")=COUNTIF($C$167:$C$196,"&gt;"""),AD167,0)),IF(COUNTIF($I$167:$I$196,"&gt;=0")=COUNTIF($C$167:$C$196,"&gt;"""),J167,0)+IF(COUNTIF($K$167:$K$196,"&gt;=0")=COUNTIF($C$167:$C$196,"&gt;"""),L167,0)+IF(COUNTIF($M$167:$M$196,"&gt;=0")=COUNTIF($C$167:$C$196,"&gt;"""),N167,0)+IF(COUNTIF($O$167:$O$196,"&gt;=0")=COUNTIF($C$167:$C$196,"&gt;"""),P167,0)+IF(COUNTIF($Q$167:$Q$196,"&gt;=0")=COUNTIF($C$167:$C$196,"&gt;"""),R167,0)+IF(COUNTIF($S$167:$S$196,"&gt;=0")=COUNTIF($C$167:$C$196,"&gt;"""),T167,0)+IF(COUNTIF($U$167:$U$196,"&gt;=0")=COUNTIF($C$167:$C$196,"&gt;"""),V167,0)+IF(COUNTIF($W$167:$W$196,"&gt;=0")=COUNTIF($C$167:$C$196,"&gt;"""),X167,0)+IF(COUNTIF($Y$167:$Y$196,"&gt;=0")=COUNTIF($C$167:$C$196,"&gt;"""),Z167,0)+IF(COUNTIF($AA$167:$AA$196,"&gt;=0")=COUNTIF($C$167:$C$196,"&gt;"""),AB167,0)+IF(COUNTIF($AC$167:$AC$196,"&gt;=0")=COUNTIF($C$167:$C$196,"&gt;"""),AD167,0),"")))</f>
        <v>2487</v>
      </c>
      <c r="AF167" s="87">
        <f t="shared" ref="AF167:AF196" si="87">IF(SUMIF(AD167,"&gt;0")+SUMIF(AB167,"&gt;0")+SUMIF(Z167,"&gt;0")+SUMIF(X167,"&gt;0")+SUMIF(V167,"&gt;0")+SUMIF(T167,"&gt;0")+SUMIF(R167,"&gt;0")+SUMIF(P167,"&gt;0")+SUMIF(N167,"&gt;0")+SUMIF(L167,"&gt;0")+SUMIF(J167,"&gt;0")&gt;0,SUMIF(AD167,"&gt;0")+SUMIF(AB167,"&gt;0")+SUMIF(Z167,"&gt;0")+SUMIF(X167,"&gt;0")+SUMIF(V167,"&gt;0")+SUMIF(T167,"&gt;0")+SUMIF(R167,"&gt;0")+SUMIF(P167,"&gt;0")+SUMIF(N167,"&gt;0")+SUMIF(L167,"&gt;0")+SUMIF(J167,"&gt;0"),"")</f>
        <v>2487</v>
      </c>
      <c r="AG167" s="88">
        <f t="shared" ref="AG167:AG196" si="88">IF(AF167="","",IF(H167="mimo soutěž","X",IF(AND(AF167&gt;0,AF167&lt;&gt;AF166,AF167&lt;&gt;AF168),A167,IF(AND(AF167&gt;0,AF167=AF166,AF167&lt;&gt;AF165,AF167&lt;&gt;AF168),A166&amp;$AH$5&amp;A167,IF(AND(AF167&gt;0,AF167&lt;&gt;AF166,AF167=AF168,AF167&lt;&gt;AF169),A167&amp;$AH$5&amp;A168,IF(AND(AF167&gt;0,AF167=AF165,AF167&lt;&gt;AF164,AF167&lt;&gt;AF168),A165&amp;$AH$5&amp;A167,IF(AND(AF167&gt;0,AF167=AF166,AF167&lt;&gt;AF165,AF167=AF168,AF167&lt;&gt;AF169),A166&amp;$AH$5&amp;A168,IF(AND(AF167&gt;0,AF167&lt;&gt;AF166,AF167=AF169,AF167&lt;&gt;AF170),A167&amp;$AH$5&amp;A169,IF(AND(AF167&gt;0,AF167=AF164,AF167&lt;&gt;AF163,AF167&lt;&gt;AF168),A164&amp;$AH$5&amp;A167,IF(AND(AF167&gt;0,AF167=AF165,AF167&lt;&gt;AF164,AF167=AF168,AF167&lt;&gt;AF169),A165&amp;$AH$5&amp;A168,IF(AND(AF167&gt;0,AF167=AF166,AF167&lt;&gt;AF165,AF167=AF169,AF167&lt;&gt;AF170),A166&amp;$AH$5&amp;A169,IF(AND(AF167&gt;0,AF167&lt;&gt;AF166,AF167=AF170,AF167&lt;&gt;AF171),A167&amp;$AH$5&amp;A170,IF(AND(AF167&gt;0,AF167=AF163,AF167&lt;&gt;AF162,AF167&lt;&gt;AF168),A163&amp;$AH$5&amp;A167,IF(AND(AF167&gt;0,AF167=AF164,AF167&lt;&gt;AF163,AF167=AF168,AF167&lt;&gt;AF169),A164&amp;$AH$5&amp;A168,IF(AND(AF167&gt;0,AF167=AF165,AF167&lt;&gt;AF164,AF167=AF169,AF167&lt;&gt;AF170),A165&amp;$AH$5&amp;A169,IF(AND(AF167&gt;0,AF167=AF166,AF167&lt;&gt;AF165,AF167=AF170,AF167&lt;&gt;AF171),A166&amp;$AH$5&amp;A170,IF(AND(AF167&gt;0,AF167&lt;&gt;AF166,AF167=AF171,AF167&lt;&gt;AF172),A167&amp;$AH$5&amp;A171,"")))))))))))))))))</f>
        <v>1</v>
      </c>
    </row>
    <row r="168" spans="1:33" x14ac:dyDescent="0.25">
      <c r="A168" s="89">
        <f>A167+1</f>
        <v>2</v>
      </c>
      <c r="B168" s="90">
        <v>116</v>
      </c>
      <c r="C168" s="91" t="s">
        <v>149</v>
      </c>
      <c r="D168" s="91" t="s">
        <v>103</v>
      </c>
      <c r="E168" s="90">
        <v>2004</v>
      </c>
      <c r="F168" s="92"/>
      <c r="G168" s="93" t="s">
        <v>40</v>
      </c>
      <c r="H168" s="94" t="s">
        <v>37</v>
      </c>
      <c r="I168" s="95"/>
      <c r="J168" s="96">
        <f t="shared" si="75"/>
        <v>0</v>
      </c>
      <c r="K168" s="95"/>
      <c r="L168" s="96">
        <f t="shared" si="76"/>
        <v>0</v>
      </c>
      <c r="M168" s="95"/>
      <c r="N168" s="96">
        <f t="shared" si="77"/>
        <v>0</v>
      </c>
      <c r="O168" s="95">
        <v>100</v>
      </c>
      <c r="P168" s="96">
        <f t="shared" si="78"/>
        <v>590</v>
      </c>
      <c r="Q168" s="95">
        <v>100</v>
      </c>
      <c r="R168" s="96">
        <f t="shared" si="79"/>
        <v>600</v>
      </c>
      <c r="S168" s="89">
        <v>94</v>
      </c>
      <c r="T168" s="96">
        <f t="shared" si="80"/>
        <v>601.6</v>
      </c>
      <c r="U168" s="95">
        <v>83</v>
      </c>
      <c r="V168" s="96">
        <f t="shared" si="81"/>
        <v>605.9</v>
      </c>
      <c r="W168" s="95"/>
      <c r="X168" s="96">
        <f t="shared" si="82"/>
        <v>0</v>
      </c>
      <c r="Y168" s="95"/>
      <c r="Z168" s="96">
        <f t="shared" si="83"/>
        <v>0</v>
      </c>
      <c r="AA168" s="95"/>
      <c r="AB168" s="96">
        <f t="shared" si="84"/>
        <v>0</v>
      </c>
      <c r="AC168" s="95"/>
      <c r="AD168" s="96">
        <f t="shared" si="85"/>
        <v>0</v>
      </c>
      <c r="AE168" s="99">
        <f t="shared" si="86"/>
        <v>2397.5</v>
      </c>
      <c r="AF168" s="100">
        <f t="shared" si="87"/>
        <v>2397.5</v>
      </c>
      <c r="AG168" s="101">
        <f t="shared" si="88"/>
        <v>2</v>
      </c>
    </row>
    <row r="169" spans="1:33" x14ac:dyDescent="0.25">
      <c r="A169" s="89">
        <f t="shared" ref="A169:A196" si="89">A168+1</f>
        <v>3</v>
      </c>
      <c r="B169" s="90">
        <v>117</v>
      </c>
      <c r="C169" s="91" t="s">
        <v>150</v>
      </c>
      <c r="D169" s="91" t="s">
        <v>151</v>
      </c>
      <c r="E169" s="90">
        <v>2004</v>
      </c>
      <c r="F169" s="92"/>
      <c r="G169" s="93" t="s">
        <v>152</v>
      </c>
      <c r="H169" s="94" t="s">
        <v>37</v>
      </c>
      <c r="I169" s="95"/>
      <c r="J169" s="96">
        <f t="shared" si="75"/>
        <v>0</v>
      </c>
      <c r="K169" s="95"/>
      <c r="L169" s="96">
        <f t="shared" si="76"/>
        <v>0</v>
      </c>
      <c r="M169" s="95"/>
      <c r="N169" s="96">
        <f t="shared" si="77"/>
        <v>0</v>
      </c>
      <c r="O169" s="95">
        <v>100</v>
      </c>
      <c r="P169" s="96">
        <f t="shared" si="78"/>
        <v>590</v>
      </c>
      <c r="Q169" s="95">
        <v>100</v>
      </c>
      <c r="R169" s="96">
        <f t="shared" si="79"/>
        <v>600</v>
      </c>
      <c r="S169" s="89">
        <v>90</v>
      </c>
      <c r="T169" s="96">
        <f t="shared" si="80"/>
        <v>576</v>
      </c>
      <c r="U169" s="95">
        <v>81</v>
      </c>
      <c r="V169" s="96">
        <f t="shared" si="81"/>
        <v>591.29999999999995</v>
      </c>
      <c r="W169" s="95"/>
      <c r="X169" s="96">
        <f t="shared" si="82"/>
        <v>0</v>
      </c>
      <c r="Y169" s="95"/>
      <c r="Z169" s="96">
        <f t="shared" si="83"/>
        <v>0</v>
      </c>
      <c r="AA169" s="95"/>
      <c r="AB169" s="96">
        <f t="shared" si="84"/>
        <v>0</v>
      </c>
      <c r="AC169" s="95"/>
      <c r="AD169" s="96">
        <f t="shared" si="85"/>
        <v>0</v>
      </c>
      <c r="AE169" s="99">
        <f t="shared" si="86"/>
        <v>2357.3000000000002</v>
      </c>
      <c r="AF169" s="100">
        <f t="shared" si="87"/>
        <v>2357.3000000000002</v>
      </c>
      <c r="AG169" s="101">
        <f t="shared" si="88"/>
        <v>3</v>
      </c>
    </row>
    <row r="170" spans="1:33" x14ac:dyDescent="0.25">
      <c r="A170" s="89">
        <f t="shared" si="89"/>
        <v>4</v>
      </c>
      <c r="B170" s="90">
        <v>102</v>
      </c>
      <c r="C170" s="91" t="s">
        <v>153</v>
      </c>
      <c r="D170" s="91" t="s">
        <v>69</v>
      </c>
      <c r="E170" s="90">
        <v>2005</v>
      </c>
      <c r="F170" s="92"/>
      <c r="G170" s="93" t="s">
        <v>154</v>
      </c>
      <c r="H170" s="94" t="s">
        <v>37</v>
      </c>
      <c r="I170" s="95"/>
      <c r="J170" s="96">
        <f t="shared" si="75"/>
        <v>0</v>
      </c>
      <c r="K170" s="95"/>
      <c r="L170" s="96">
        <f t="shared" si="76"/>
        <v>0</v>
      </c>
      <c r="M170" s="95"/>
      <c r="N170" s="96">
        <f t="shared" si="77"/>
        <v>0</v>
      </c>
      <c r="O170" s="95">
        <v>100</v>
      </c>
      <c r="P170" s="96">
        <f t="shared" si="78"/>
        <v>590</v>
      </c>
      <c r="Q170" s="95">
        <v>100</v>
      </c>
      <c r="R170" s="96">
        <f t="shared" si="79"/>
        <v>600</v>
      </c>
      <c r="S170" s="89">
        <v>91</v>
      </c>
      <c r="T170" s="96">
        <f t="shared" si="80"/>
        <v>582.4</v>
      </c>
      <c r="U170" s="95">
        <v>80</v>
      </c>
      <c r="V170" s="96">
        <f t="shared" si="81"/>
        <v>584</v>
      </c>
      <c r="W170" s="95"/>
      <c r="X170" s="96">
        <f t="shared" si="82"/>
        <v>0</v>
      </c>
      <c r="Y170" s="95"/>
      <c r="Z170" s="96">
        <f t="shared" si="83"/>
        <v>0</v>
      </c>
      <c r="AA170" s="95"/>
      <c r="AB170" s="96">
        <f t="shared" si="84"/>
        <v>0</v>
      </c>
      <c r="AC170" s="95"/>
      <c r="AD170" s="96">
        <f t="shared" si="85"/>
        <v>0</v>
      </c>
      <c r="AE170" s="99">
        <f t="shared" si="86"/>
        <v>2356.4</v>
      </c>
      <c r="AF170" s="100">
        <f t="shared" si="87"/>
        <v>2356.4</v>
      </c>
      <c r="AG170" s="101">
        <f t="shared" si="88"/>
        <v>4</v>
      </c>
    </row>
    <row r="171" spans="1:33" x14ac:dyDescent="0.25">
      <c r="A171" s="89">
        <f t="shared" si="89"/>
        <v>5</v>
      </c>
      <c r="B171" s="90">
        <v>119</v>
      </c>
      <c r="C171" s="91" t="s">
        <v>155</v>
      </c>
      <c r="D171" s="91" t="s">
        <v>156</v>
      </c>
      <c r="E171" s="90">
        <v>2004</v>
      </c>
      <c r="F171" s="92"/>
      <c r="G171" s="93" t="s">
        <v>36</v>
      </c>
      <c r="H171" s="94" t="s">
        <v>37</v>
      </c>
      <c r="I171" s="95"/>
      <c r="J171" s="96">
        <f t="shared" si="75"/>
        <v>0</v>
      </c>
      <c r="K171" s="95"/>
      <c r="L171" s="96">
        <f t="shared" si="76"/>
        <v>0</v>
      </c>
      <c r="M171" s="95"/>
      <c r="N171" s="96">
        <f t="shared" si="77"/>
        <v>0</v>
      </c>
      <c r="O171" s="95">
        <v>100</v>
      </c>
      <c r="P171" s="96">
        <f t="shared" si="78"/>
        <v>590</v>
      </c>
      <c r="Q171" s="95">
        <v>100</v>
      </c>
      <c r="R171" s="96">
        <f t="shared" si="79"/>
        <v>600</v>
      </c>
      <c r="S171" s="89">
        <v>85</v>
      </c>
      <c r="T171" s="96">
        <f t="shared" si="80"/>
        <v>544</v>
      </c>
      <c r="U171" s="95">
        <v>81</v>
      </c>
      <c r="V171" s="96">
        <f t="shared" si="81"/>
        <v>591.29999999999995</v>
      </c>
      <c r="W171" s="95"/>
      <c r="X171" s="96">
        <f t="shared" si="82"/>
        <v>0</v>
      </c>
      <c r="Y171" s="95"/>
      <c r="Z171" s="96">
        <f t="shared" si="83"/>
        <v>0</v>
      </c>
      <c r="AA171" s="95"/>
      <c r="AB171" s="96">
        <f t="shared" si="84"/>
        <v>0</v>
      </c>
      <c r="AC171" s="95"/>
      <c r="AD171" s="96">
        <f t="shared" si="85"/>
        <v>0</v>
      </c>
      <c r="AE171" s="99">
        <f t="shared" si="86"/>
        <v>2325.3000000000002</v>
      </c>
      <c r="AF171" s="100">
        <f t="shared" si="87"/>
        <v>2325.3000000000002</v>
      </c>
      <c r="AG171" s="101">
        <f t="shared" si="88"/>
        <v>5</v>
      </c>
    </row>
    <row r="172" spans="1:33" x14ac:dyDescent="0.25">
      <c r="A172" s="89">
        <f t="shared" si="89"/>
        <v>6</v>
      </c>
      <c r="B172" s="90">
        <v>120</v>
      </c>
      <c r="C172" s="91" t="s">
        <v>157</v>
      </c>
      <c r="D172" s="91" t="s">
        <v>158</v>
      </c>
      <c r="E172" s="90">
        <v>2004</v>
      </c>
      <c r="F172" s="92"/>
      <c r="G172" s="93" t="s">
        <v>159</v>
      </c>
      <c r="H172" s="94" t="s">
        <v>63</v>
      </c>
      <c r="I172" s="95"/>
      <c r="J172" s="96">
        <f t="shared" si="75"/>
        <v>0</v>
      </c>
      <c r="K172" s="95"/>
      <c r="L172" s="96">
        <f t="shared" si="76"/>
        <v>0</v>
      </c>
      <c r="M172" s="95"/>
      <c r="N172" s="96">
        <f t="shared" si="77"/>
        <v>0</v>
      </c>
      <c r="O172" s="95">
        <v>100</v>
      </c>
      <c r="P172" s="96">
        <f t="shared" si="78"/>
        <v>590</v>
      </c>
      <c r="Q172" s="95">
        <v>100</v>
      </c>
      <c r="R172" s="96">
        <f t="shared" si="79"/>
        <v>600</v>
      </c>
      <c r="S172" s="89">
        <v>96</v>
      </c>
      <c r="T172" s="96">
        <f t="shared" si="80"/>
        <v>614.40000000000009</v>
      </c>
      <c r="U172" s="95">
        <v>67</v>
      </c>
      <c r="V172" s="96">
        <f t="shared" si="81"/>
        <v>489.09999999999997</v>
      </c>
      <c r="W172" s="95"/>
      <c r="X172" s="96">
        <f t="shared" si="82"/>
        <v>0</v>
      </c>
      <c r="Y172" s="95"/>
      <c r="Z172" s="96">
        <f t="shared" si="83"/>
        <v>0</v>
      </c>
      <c r="AA172" s="95"/>
      <c r="AB172" s="96">
        <f t="shared" si="84"/>
        <v>0</v>
      </c>
      <c r="AC172" s="95"/>
      <c r="AD172" s="96">
        <f t="shared" si="85"/>
        <v>0</v>
      </c>
      <c r="AE172" s="99">
        <f t="shared" si="86"/>
        <v>2293.5</v>
      </c>
      <c r="AF172" s="100">
        <f t="shared" si="87"/>
        <v>2293.5</v>
      </c>
      <c r="AG172" s="101">
        <f t="shared" si="88"/>
        <v>6</v>
      </c>
    </row>
    <row r="173" spans="1:33" x14ac:dyDescent="0.25">
      <c r="A173" s="89">
        <f t="shared" si="89"/>
        <v>7</v>
      </c>
      <c r="B173" s="90">
        <v>118</v>
      </c>
      <c r="C173" s="91" t="s">
        <v>68</v>
      </c>
      <c r="D173" s="91" t="s">
        <v>160</v>
      </c>
      <c r="E173" s="90">
        <v>2004</v>
      </c>
      <c r="F173" s="92"/>
      <c r="G173" s="93" t="s">
        <v>36</v>
      </c>
      <c r="H173" s="94" t="s">
        <v>37</v>
      </c>
      <c r="I173" s="95"/>
      <c r="J173" s="96">
        <f t="shared" si="75"/>
        <v>0</v>
      </c>
      <c r="K173" s="95"/>
      <c r="L173" s="96">
        <f t="shared" si="76"/>
        <v>0</v>
      </c>
      <c r="M173" s="95"/>
      <c r="N173" s="96">
        <f t="shared" si="77"/>
        <v>0</v>
      </c>
      <c r="O173" s="95">
        <v>100</v>
      </c>
      <c r="P173" s="96">
        <f t="shared" si="78"/>
        <v>590</v>
      </c>
      <c r="Q173" s="95">
        <v>100</v>
      </c>
      <c r="R173" s="96">
        <f t="shared" si="79"/>
        <v>600</v>
      </c>
      <c r="S173" s="89">
        <v>85</v>
      </c>
      <c r="T173" s="96">
        <f t="shared" si="80"/>
        <v>544</v>
      </c>
      <c r="U173" s="95">
        <v>66</v>
      </c>
      <c r="V173" s="96">
        <f t="shared" si="81"/>
        <v>481.8</v>
      </c>
      <c r="W173" s="95"/>
      <c r="X173" s="96">
        <f t="shared" si="82"/>
        <v>0</v>
      </c>
      <c r="Y173" s="95"/>
      <c r="Z173" s="96">
        <f t="shared" si="83"/>
        <v>0</v>
      </c>
      <c r="AA173" s="95"/>
      <c r="AB173" s="96">
        <f t="shared" si="84"/>
        <v>0</v>
      </c>
      <c r="AC173" s="95"/>
      <c r="AD173" s="96">
        <f t="shared" si="85"/>
        <v>0</v>
      </c>
      <c r="AE173" s="99">
        <f t="shared" si="86"/>
        <v>2215.8000000000002</v>
      </c>
      <c r="AF173" s="100">
        <f t="shared" si="87"/>
        <v>2215.8000000000002</v>
      </c>
      <c r="AG173" s="101">
        <f t="shared" si="88"/>
        <v>7</v>
      </c>
    </row>
    <row r="174" spans="1:33" x14ac:dyDescent="0.25">
      <c r="A174" s="89">
        <f t="shared" si="89"/>
        <v>8</v>
      </c>
      <c r="B174" s="90">
        <v>136</v>
      </c>
      <c r="C174" s="91" t="s">
        <v>161</v>
      </c>
      <c r="D174" s="91" t="s">
        <v>158</v>
      </c>
      <c r="E174" s="90">
        <v>2004</v>
      </c>
      <c r="F174" s="92"/>
      <c r="G174" s="93" t="s">
        <v>36</v>
      </c>
      <c r="H174" s="94" t="s">
        <v>37</v>
      </c>
      <c r="I174" s="95"/>
      <c r="J174" s="96">
        <f t="shared" si="75"/>
        <v>0</v>
      </c>
      <c r="K174" s="95"/>
      <c r="L174" s="96">
        <f t="shared" si="76"/>
        <v>0</v>
      </c>
      <c r="M174" s="95"/>
      <c r="N174" s="96">
        <f t="shared" si="77"/>
        <v>0</v>
      </c>
      <c r="O174" s="95">
        <v>100</v>
      </c>
      <c r="P174" s="96">
        <f t="shared" si="78"/>
        <v>590</v>
      </c>
      <c r="Q174" s="95">
        <v>100</v>
      </c>
      <c r="R174" s="96">
        <f t="shared" si="79"/>
        <v>600</v>
      </c>
      <c r="S174" s="89">
        <v>76</v>
      </c>
      <c r="T174" s="96">
        <f t="shared" si="80"/>
        <v>486.40000000000003</v>
      </c>
      <c r="U174" s="95">
        <v>66</v>
      </c>
      <c r="V174" s="96">
        <f t="shared" si="81"/>
        <v>481.8</v>
      </c>
      <c r="W174" s="95"/>
      <c r="X174" s="96">
        <f t="shared" si="82"/>
        <v>0</v>
      </c>
      <c r="Y174" s="95"/>
      <c r="Z174" s="96">
        <f t="shared" si="83"/>
        <v>0</v>
      </c>
      <c r="AA174" s="95"/>
      <c r="AB174" s="96">
        <f t="shared" si="84"/>
        <v>0</v>
      </c>
      <c r="AC174" s="95"/>
      <c r="AD174" s="96">
        <f t="shared" si="85"/>
        <v>0</v>
      </c>
      <c r="AE174" s="99">
        <f t="shared" si="86"/>
        <v>2158.2000000000003</v>
      </c>
      <c r="AF174" s="100">
        <f t="shared" si="87"/>
        <v>2158.1999999999998</v>
      </c>
      <c r="AG174" s="101">
        <f t="shared" si="88"/>
        <v>8</v>
      </c>
    </row>
    <row r="175" spans="1:33" x14ac:dyDescent="0.25">
      <c r="A175" s="89">
        <f t="shared" si="89"/>
        <v>9</v>
      </c>
      <c r="B175" s="90">
        <v>114</v>
      </c>
      <c r="C175" s="91" t="s">
        <v>162</v>
      </c>
      <c r="D175" s="91" t="s">
        <v>163</v>
      </c>
      <c r="E175" s="90">
        <v>2005</v>
      </c>
      <c r="F175" s="92"/>
      <c r="G175" s="93" t="s">
        <v>48</v>
      </c>
      <c r="H175" s="94" t="s">
        <v>37</v>
      </c>
      <c r="I175" s="95"/>
      <c r="J175" s="96">
        <f t="shared" si="75"/>
        <v>0</v>
      </c>
      <c r="K175" s="95"/>
      <c r="L175" s="96">
        <f t="shared" si="76"/>
        <v>0</v>
      </c>
      <c r="M175" s="95"/>
      <c r="N175" s="96">
        <f t="shared" si="77"/>
        <v>0</v>
      </c>
      <c r="O175" s="95">
        <v>100</v>
      </c>
      <c r="P175" s="96">
        <f t="shared" si="78"/>
        <v>590</v>
      </c>
      <c r="Q175" s="95">
        <v>100</v>
      </c>
      <c r="R175" s="96">
        <f t="shared" si="79"/>
        <v>600</v>
      </c>
      <c r="S175" s="89">
        <v>72</v>
      </c>
      <c r="T175" s="96">
        <f t="shared" si="80"/>
        <v>460.8</v>
      </c>
      <c r="U175" s="95">
        <v>66</v>
      </c>
      <c r="V175" s="96">
        <f t="shared" si="81"/>
        <v>481.8</v>
      </c>
      <c r="W175" s="95"/>
      <c r="X175" s="96">
        <f t="shared" si="82"/>
        <v>0</v>
      </c>
      <c r="Y175" s="95"/>
      <c r="Z175" s="96">
        <f t="shared" si="83"/>
        <v>0</v>
      </c>
      <c r="AA175" s="95"/>
      <c r="AB175" s="96">
        <f t="shared" si="84"/>
        <v>0</v>
      </c>
      <c r="AC175" s="95"/>
      <c r="AD175" s="96">
        <f t="shared" si="85"/>
        <v>0</v>
      </c>
      <c r="AE175" s="99">
        <f t="shared" si="86"/>
        <v>2132.6</v>
      </c>
      <c r="AF175" s="100">
        <f t="shared" si="87"/>
        <v>2132.6</v>
      </c>
      <c r="AG175" s="101">
        <f t="shared" si="88"/>
        <v>9</v>
      </c>
    </row>
    <row r="176" spans="1:33" x14ac:dyDescent="0.25">
      <c r="A176" s="89">
        <f t="shared" si="89"/>
        <v>10</v>
      </c>
      <c r="B176" s="90">
        <v>106</v>
      </c>
      <c r="C176" s="91" t="s">
        <v>164</v>
      </c>
      <c r="D176" s="91" t="s">
        <v>165</v>
      </c>
      <c r="E176" s="90">
        <v>2005</v>
      </c>
      <c r="F176" s="92"/>
      <c r="G176" s="93" t="s">
        <v>36</v>
      </c>
      <c r="H176" s="94" t="s">
        <v>37</v>
      </c>
      <c r="I176" s="95"/>
      <c r="J176" s="96">
        <f t="shared" si="75"/>
        <v>0</v>
      </c>
      <c r="K176" s="95"/>
      <c r="L176" s="96">
        <f t="shared" si="76"/>
        <v>0</v>
      </c>
      <c r="M176" s="95"/>
      <c r="N176" s="96">
        <f t="shared" si="77"/>
        <v>0</v>
      </c>
      <c r="O176" s="95">
        <v>100</v>
      </c>
      <c r="P176" s="96">
        <f t="shared" si="78"/>
        <v>590</v>
      </c>
      <c r="Q176" s="95">
        <v>90</v>
      </c>
      <c r="R176" s="96">
        <f t="shared" si="79"/>
        <v>540</v>
      </c>
      <c r="S176" s="89">
        <v>44</v>
      </c>
      <c r="T176" s="96">
        <f t="shared" si="80"/>
        <v>281.60000000000002</v>
      </c>
      <c r="U176" s="95">
        <v>59</v>
      </c>
      <c r="V176" s="96">
        <f t="shared" si="81"/>
        <v>430.7</v>
      </c>
      <c r="W176" s="95"/>
      <c r="X176" s="96">
        <f t="shared" si="82"/>
        <v>0</v>
      </c>
      <c r="Y176" s="95"/>
      <c r="Z176" s="96">
        <f t="shared" si="83"/>
        <v>0</v>
      </c>
      <c r="AA176" s="95"/>
      <c r="AB176" s="96">
        <f t="shared" si="84"/>
        <v>0</v>
      </c>
      <c r="AC176" s="95"/>
      <c r="AD176" s="96">
        <f t="shared" si="85"/>
        <v>0</v>
      </c>
      <c r="AE176" s="99">
        <f t="shared" si="86"/>
        <v>1842.3</v>
      </c>
      <c r="AF176" s="100">
        <f t="shared" si="87"/>
        <v>1842.3</v>
      </c>
      <c r="AG176" s="101">
        <f t="shared" si="88"/>
        <v>10</v>
      </c>
    </row>
    <row r="177" spans="1:33" x14ac:dyDescent="0.25">
      <c r="A177" s="89">
        <f t="shared" si="89"/>
        <v>11</v>
      </c>
      <c r="B177" s="90">
        <v>142</v>
      </c>
      <c r="C177" s="91" t="s">
        <v>166</v>
      </c>
      <c r="D177" s="91" t="s">
        <v>58</v>
      </c>
      <c r="E177" s="90">
        <v>2004</v>
      </c>
      <c r="F177" s="92"/>
      <c r="G177" s="93" t="s">
        <v>48</v>
      </c>
      <c r="H177" s="94" t="s">
        <v>37</v>
      </c>
      <c r="I177" s="95"/>
      <c r="J177" s="96">
        <f t="shared" si="75"/>
        <v>0</v>
      </c>
      <c r="K177" s="95"/>
      <c r="L177" s="96">
        <f t="shared" si="76"/>
        <v>0</v>
      </c>
      <c r="M177" s="95"/>
      <c r="N177" s="96">
        <f t="shared" si="77"/>
        <v>0</v>
      </c>
      <c r="O177" s="95">
        <v>86</v>
      </c>
      <c r="P177" s="96">
        <f t="shared" si="78"/>
        <v>507.40000000000003</v>
      </c>
      <c r="Q177" s="95">
        <v>69</v>
      </c>
      <c r="R177" s="96">
        <f t="shared" si="79"/>
        <v>414</v>
      </c>
      <c r="S177" s="89">
        <v>56</v>
      </c>
      <c r="T177" s="96">
        <f t="shared" si="80"/>
        <v>358.40000000000003</v>
      </c>
      <c r="U177" s="95">
        <v>64</v>
      </c>
      <c r="V177" s="96">
        <f t="shared" si="81"/>
        <v>467.2</v>
      </c>
      <c r="W177" s="95"/>
      <c r="X177" s="96">
        <f t="shared" si="82"/>
        <v>0</v>
      </c>
      <c r="Y177" s="95"/>
      <c r="Z177" s="96">
        <f t="shared" si="83"/>
        <v>0</v>
      </c>
      <c r="AA177" s="95"/>
      <c r="AB177" s="96">
        <f t="shared" si="84"/>
        <v>0</v>
      </c>
      <c r="AC177" s="95"/>
      <c r="AD177" s="96">
        <f t="shared" si="85"/>
        <v>0</v>
      </c>
      <c r="AE177" s="99">
        <f t="shared" si="86"/>
        <v>1747.0000000000002</v>
      </c>
      <c r="AF177" s="100">
        <f t="shared" si="87"/>
        <v>1747</v>
      </c>
      <c r="AG177" s="101">
        <f t="shared" si="88"/>
        <v>11</v>
      </c>
    </row>
    <row r="178" spans="1:33" x14ac:dyDescent="0.25">
      <c r="A178" s="89">
        <f t="shared" si="89"/>
        <v>12</v>
      </c>
      <c r="B178" s="90">
        <v>107</v>
      </c>
      <c r="C178" s="91" t="s">
        <v>167</v>
      </c>
      <c r="D178" s="91" t="s">
        <v>168</v>
      </c>
      <c r="E178" s="90">
        <v>2005</v>
      </c>
      <c r="F178" s="92"/>
      <c r="G178" s="93" t="s">
        <v>36</v>
      </c>
      <c r="H178" s="94" t="s">
        <v>37</v>
      </c>
      <c r="I178" s="95"/>
      <c r="J178" s="96">
        <f t="shared" si="75"/>
        <v>0</v>
      </c>
      <c r="K178" s="95"/>
      <c r="L178" s="96">
        <f t="shared" si="76"/>
        <v>0</v>
      </c>
      <c r="M178" s="95"/>
      <c r="N178" s="96">
        <f t="shared" si="77"/>
        <v>0</v>
      </c>
      <c r="O178" s="95">
        <v>0</v>
      </c>
      <c r="P178" s="96">
        <f t="shared" si="78"/>
        <v>0</v>
      </c>
      <c r="Q178" s="95">
        <v>0</v>
      </c>
      <c r="R178" s="96">
        <f t="shared" si="79"/>
        <v>0</v>
      </c>
      <c r="S178" s="89">
        <v>0</v>
      </c>
      <c r="T178" s="96">
        <f t="shared" si="80"/>
        <v>0</v>
      </c>
      <c r="U178" s="95">
        <v>0</v>
      </c>
      <c r="V178" s="96">
        <f t="shared" si="81"/>
        <v>0</v>
      </c>
      <c r="W178" s="95"/>
      <c r="X178" s="96">
        <f t="shared" si="82"/>
        <v>0</v>
      </c>
      <c r="Y178" s="95"/>
      <c r="Z178" s="96">
        <f t="shared" si="83"/>
        <v>0</v>
      </c>
      <c r="AA178" s="95"/>
      <c r="AB178" s="96">
        <f t="shared" si="84"/>
        <v>0</v>
      </c>
      <c r="AC178" s="95"/>
      <c r="AD178" s="96">
        <f t="shared" si="85"/>
        <v>0</v>
      </c>
      <c r="AE178" s="99">
        <f t="shared" si="86"/>
        <v>0</v>
      </c>
      <c r="AF178" s="100" t="str">
        <f t="shared" si="87"/>
        <v/>
      </c>
      <c r="AG178" s="101" t="str">
        <f t="shared" si="88"/>
        <v/>
      </c>
    </row>
    <row r="179" spans="1:33" hidden="1" x14ac:dyDescent="0.25">
      <c r="A179" s="89">
        <f t="shared" si="89"/>
        <v>13</v>
      </c>
      <c r="B179" s="90" t="e">
        <v>#N/A</v>
      </c>
      <c r="C179" s="91" t="s">
        <v>49</v>
      </c>
      <c r="D179" s="91" t="s">
        <v>49</v>
      </c>
      <c r="E179" s="90" t="s">
        <v>49</v>
      </c>
      <c r="F179" s="92"/>
      <c r="G179" s="93" t="s">
        <v>49</v>
      </c>
      <c r="H179" s="94" t="s">
        <v>49</v>
      </c>
      <c r="I179" s="95"/>
      <c r="J179" s="96" t="str">
        <f t="shared" si="75"/>
        <v/>
      </c>
      <c r="K179" s="95"/>
      <c r="L179" s="96" t="str">
        <f t="shared" si="76"/>
        <v/>
      </c>
      <c r="M179" s="95"/>
      <c r="N179" s="96" t="str">
        <f t="shared" si="77"/>
        <v/>
      </c>
      <c r="O179" s="95"/>
      <c r="P179" s="96" t="str">
        <f t="shared" si="78"/>
        <v/>
      </c>
      <c r="Q179" s="95"/>
      <c r="R179" s="96" t="str">
        <f t="shared" si="79"/>
        <v/>
      </c>
      <c r="S179" s="89"/>
      <c r="T179" s="96" t="str">
        <f t="shared" si="80"/>
        <v/>
      </c>
      <c r="U179" s="95"/>
      <c r="V179" s="96" t="str">
        <f t="shared" si="81"/>
        <v/>
      </c>
      <c r="W179" s="95"/>
      <c r="X179" s="96" t="str">
        <f t="shared" si="82"/>
        <v/>
      </c>
      <c r="Y179" s="95"/>
      <c r="Z179" s="96" t="str">
        <f t="shared" si="83"/>
        <v/>
      </c>
      <c r="AA179" s="95"/>
      <c r="AB179" s="96" t="str">
        <f t="shared" si="84"/>
        <v/>
      </c>
      <c r="AC179" s="95"/>
      <c r="AD179" s="96" t="str">
        <f t="shared" si="85"/>
        <v/>
      </c>
      <c r="AE179" s="99">
        <f t="shared" si="86"/>
        <v>0</v>
      </c>
      <c r="AF179" s="100" t="str">
        <f t="shared" si="87"/>
        <v/>
      </c>
      <c r="AG179" s="101" t="str">
        <f t="shared" si="88"/>
        <v/>
      </c>
    </row>
    <row r="180" spans="1:33" hidden="1" x14ac:dyDescent="0.25">
      <c r="A180" s="89">
        <f t="shared" si="89"/>
        <v>14</v>
      </c>
      <c r="B180" s="90" t="e">
        <v>#N/A</v>
      </c>
      <c r="C180" s="91" t="s">
        <v>49</v>
      </c>
      <c r="D180" s="91" t="s">
        <v>49</v>
      </c>
      <c r="E180" s="90" t="s">
        <v>49</v>
      </c>
      <c r="F180" s="92"/>
      <c r="G180" s="93" t="s">
        <v>49</v>
      </c>
      <c r="H180" s="94" t="s">
        <v>49</v>
      </c>
      <c r="I180" s="95"/>
      <c r="J180" s="96" t="str">
        <f t="shared" si="75"/>
        <v/>
      </c>
      <c r="K180" s="95"/>
      <c r="L180" s="96" t="str">
        <f t="shared" si="76"/>
        <v/>
      </c>
      <c r="M180" s="95"/>
      <c r="N180" s="96" t="str">
        <f t="shared" si="77"/>
        <v/>
      </c>
      <c r="O180" s="95"/>
      <c r="P180" s="96" t="str">
        <f t="shared" si="78"/>
        <v/>
      </c>
      <c r="Q180" s="95"/>
      <c r="R180" s="96" t="str">
        <f t="shared" si="79"/>
        <v/>
      </c>
      <c r="S180" s="89"/>
      <c r="T180" s="96" t="str">
        <f t="shared" si="80"/>
        <v/>
      </c>
      <c r="U180" s="95"/>
      <c r="V180" s="96" t="str">
        <f t="shared" si="81"/>
        <v/>
      </c>
      <c r="W180" s="95"/>
      <c r="X180" s="96" t="str">
        <f t="shared" si="82"/>
        <v/>
      </c>
      <c r="Y180" s="95"/>
      <c r="Z180" s="96" t="str">
        <f t="shared" si="83"/>
        <v/>
      </c>
      <c r="AA180" s="95"/>
      <c r="AB180" s="96" t="str">
        <f t="shared" si="84"/>
        <v/>
      </c>
      <c r="AC180" s="95"/>
      <c r="AD180" s="96" t="str">
        <f t="shared" si="85"/>
        <v/>
      </c>
      <c r="AE180" s="99">
        <f t="shared" si="86"/>
        <v>0</v>
      </c>
      <c r="AF180" s="100" t="str">
        <f t="shared" si="87"/>
        <v/>
      </c>
      <c r="AG180" s="101" t="str">
        <f t="shared" si="88"/>
        <v/>
      </c>
    </row>
    <row r="181" spans="1:33" hidden="1" x14ac:dyDescent="0.25">
      <c r="A181" s="89">
        <f t="shared" si="89"/>
        <v>15</v>
      </c>
      <c r="B181" s="90" t="e">
        <v>#N/A</v>
      </c>
      <c r="C181" s="91" t="s">
        <v>49</v>
      </c>
      <c r="D181" s="91" t="s">
        <v>49</v>
      </c>
      <c r="E181" s="90" t="s">
        <v>49</v>
      </c>
      <c r="F181" s="92"/>
      <c r="G181" s="93" t="s">
        <v>49</v>
      </c>
      <c r="H181" s="94" t="s">
        <v>49</v>
      </c>
      <c r="I181" s="95"/>
      <c r="J181" s="96" t="str">
        <f t="shared" si="75"/>
        <v/>
      </c>
      <c r="K181" s="95"/>
      <c r="L181" s="96" t="str">
        <f t="shared" si="76"/>
        <v/>
      </c>
      <c r="M181" s="95"/>
      <c r="N181" s="96" t="str">
        <f t="shared" si="77"/>
        <v/>
      </c>
      <c r="O181" s="95"/>
      <c r="P181" s="96" t="str">
        <f t="shared" si="78"/>
        <v/>
      </c>
      <c r="Q181" s="95"/>
      <c r="R181" s="96" t="str">
        <f t="shared" si="79"/>
        <v/>
      </c>
      <c r="S181" s="89"/>
      <c r="T181" s="96" t="str">
        <f t="shared" si="80"/>
        <v/>
      </c>
      <c r="U181" s="95"/>
      <c r="V181" s="96" t="str">
        <f t="shared" si="81"/>
        <v/>
      </c>
      <c r="W181" s="95"/>
      <c r="X181" s="96" t="str">
        <f t="shared" si="82"/>
        <v/>
      </c>
      <c r="Y181" s="95"/>
      <c r="Z181" s="96" t="str">
        <f t="shared" si="83"/>
        <v/>
      </c>
      <c r="AA181" s="95"/>
      <c r="AB181" s="96" t="str">
        <f t="shared" si="84"/>
        <v/>
      </c>
      <c r="AC181" s="95"/>
      <c r="AD181" s="96" t="str">
        <f t="shared" si="85"/>
        <v/>
      </c>
      <c r="AE181" s="99">
        <f t="shared" si="86"/>
        <v>0</v>
      </c>
      <c r="AF181" s="100" t="str">
        <f t="shared" si="87"/>
        <v/>
      </c>
      <c r="AG181" s="101" t="str">
        <f t="shared" si="88"/>
        <v/>
      </c>
    </row>
    <row r="182" spans="1:33" hidden="1" x14ac:dyDescent="0.25">
      <c r="A182" s="89">
        <f t="shared" si="89"/>
        <v>16</v>
      </c>
      <c r="B182" s="90" t="e">
        <v>#N/A</v>
      </c>
      <c r="C182" s="91" t="s">
        <v>49</v>
      </c>
      <c r="D182" s="91" t="s">
        <v>49</v>
      </c>
      <c r="E182" s="90" t="s">
        <v>49</v>
      </c>
      <c r="F182" s="92"/>
      <c r="G182" s="93" t="s">
        <v>49</v>
      </c>
      <c r="H182" s="94" t="s">
        <v>49</v>
      </c>
      <c r="I182" s="95"/>
      <c r="J182" s="96" t="str">
        <f t="shared" si="75"/>
        <v/>
      </c>
      <c r="K182" s="95"/>
      <c r="L182" s="96" t="str">
        <f t="shared" si="76"/>
        <v/>
      </c>
      <c r="M182" s="95"/>
      <c r="N182" s="96" t="str">
        <f t="shared" si="77"/>
        <v/>
      </c>
      <c r="O182" s="95"/>
      <c r="P182" s="96" t="str">
        <f t="shared" si="78"/>
        <v/>
      </c>
      <c r="Q182" s="95"/>
      <c r="R182" s="96" t="str">
        <f t="shared" si="79"/>
        <v/>
      </c>
      <c r="S182" s="89"/>
      <c r="T182" s="96" t="str">
        <f t="shared" si="80"/>
        <v/>
      </c>
      <c r="U182" s="95"/>
      <c r="V182" s="96" t="str">
        <f t="shared" si="81"/>
        <v/>
      </c>
      <c r="W182" s="95"/>
      <c r="X182" s="96" t="str">
        <f t="shared" si="82"/>
        <v/>
      </c>
      <c r="Y182" s="95"/>
      <c r="Z182" s="96" t="str">
        <f t="shared" si="83"/>
        <v/>
      </c>
      <c r="AA182" s="95"/>
      <c r="AB182" s="96" t="str">
        <f t="shared" si="84"/>
        <v/>
      </c>
      <c r="AC182" s="95"/>
      <c r="AD182" s="96" t="str">
        <f t="shared" si="85"/>
        <v/>
      </c>
      <c r="AE182" s="99">
        <f t="shared" si="86"/>
        <v>0</v>
      </c>
      <c r="AF182" s="100" t="str">
        <f t="shared" si="87"/>
        <v/>
      </c>
      <c r="AG182" s="101" t="str">
        <f t="shared" si="88"/>
        <v/>
      </c>
    </row>
    <row r="183" spans="1:33" hidden="1" x14ac:dyDescent="0.25">
      <c r="A183" s="89">
        <f t="shared" si="89"/>
        <v>17</v>
      </c>
      <c r="B183" s="90" t="e">
        <v>#N/A</v>
      </c>
      <c r="C183" s="91" t="s">
        <v>49</v>
      </c>
      <c r="D183" s="91" t="s">
        <v>49</v>
      </c>
      <c r="E183" s="90" t="s">
        <v>49</v>
      </c>
      <c r="F183" s="92"/>
      <c r="G183" s="93" t="s">
        <v>49</v>
      </c>
      <c r="H183" s="94" t="s">
        <v>49</v>
      </c>
      <c r="I183" s="95"/>
      <c r="J183" s="96" t="str">
        <f t="shared" si="75"/>
        <v/>
      </c>
      <c r="K183" s="95"/>
      <c r="L183" s="96" t="str">
        <f t="shared" si="76"/>
        <v/>
      </c>
      <c r="M183" s="95"/>
      <c r="N183" s="96" t="str">
        <f t="shared" si="77"/>
        <v/>
      </c>
      <c r="O183" s="95"/>
      <c r="P183" s="96" t="str">
        <f t="shared" si="78"/>
        <v/>
      </c>
      <c r="Q183" s="95"/>
      <c r="R183" s="96" t="str">
        <f t="shared" si="79"/>
        <v/>
      </c>
      <c r="S183" s="89"/>
      <c r="T183" s="96" t="str">
        <f t="shared" si="80"/>
        <v/>
      </c>
      <c r="U183" s="95"/>
      <c r="V183" s="96" t="str">
        <f t="shared" si="81"/>
        <v/>
      </c>
      <c r="W183" s="95"/>
      <c r="X183" s="96" t="str">
        <f t="shared" si="82"/>
        <v/>
      </c>
      <c r="Y183" s="95"/>
      <c r="Z183" s="96" t="str">
        <f t="shared" si="83"/>
        <v/>
      </c>
      <c r="AA183" s="95"/>
      <c r="AB183" s="96" t="str">
        <f t="shared" si="84"/>
        <v/>
      </c>
      <c r="AC183" s="95"/>
      <c r="AD183" s="96" t="str">
        <f t="shared" si="85"/>
        <v/>
      </c>
      <c r="AE183" s="99">
        <f t="shared" si="86"/>
        <v>0</v>
      </c>
      <c r="AF183" s="100" t="str">
        <f t="shared" si="87"/>
        <v/>
      </c>
      <c r="AG183" s="101" t="str">
        <f t="shared" si="88"/>
        <v/>
      </c>
    </row>
    <row r="184" spans="1:33" hidden="1" x14ac:dyDescent="0.25">
      <c r="A184" s="89">
        <f t="shared" si="89"/>
        <v>18</v>
      </c>
      <c r="B184" s="90" t="e">
        <v>#N/A</v>
      </c>
      <c r="C184" s="91" t="s">
        <v>49</v>
      </c>
      <c r="D184" s="91" t="s">
        <v>49</v>
      </c>
      <c r="E184" s="90" t="s">
        <v>49</v>
      </c>
      <c r="F184" s="92"/>
      <c r="G184" s="93" t="s">
        <v>49</v>
      </c>
      <c r="H184" s="94" t="s">
        <v>49</v>
      </c>
      <c r="I184" s="95"/>
      <c r="J184" s="96" t="str">
        <f t="shared" si="75"/>
        <v/>
      </c>
      <c r="K184" s="95"/>
      <c r="L184" s="96" t="str">
        <f t="shared" si="76"/>
        <v/>
      </c>
      <c r="M184" s="95"/>
      <c r="N184" s="96" t="str">
        <f t="shared" si="77"/>
        <v/>
      </c>
      <c r="O184" s="95"/>
      <c r="P184" s="96" t="str">
        <f t="shared" si="78"/>
        <v/>
      </c>
      <c r="Q184" s="95"/>
      <c r="R184" s="96" t="str">
        <f t="shared" si="79"/>
        <v/>
      </c>
      <c r="S184" s="89"/>
      <c r="T184" s="96" t="str">
        <f t="shared" si="80"/>
        <v/>
      </c>
      <c r="U184" s="95"/>
      <c r="V184" s="96" t="str">
        <f t="shared" si="81"/>
        <v/>
      </c>
      <c r="W184" s="95"/>
      <c r="X184" s="96" t="str">
        <f t="shared" si="82"/>
        <v/>
      </c>
      <c r="Y184" s="95"/>
      <c r="Z184" s="96" t="str">
        <f t="shared" si="83"/>
        <v/>
      </c>
      <c r="AA184" s="95"/>
      <c r="AB184" s="96" t="str">
        <f t="shared" si="84"/>
        <v/>
      </c>
      <c r="AC184" s="95"/>
      <c r="AD184" s="96" t="str">
        <f t="shared" si="85"/>
        <v/>
      </c>
      <c r="AE184" s="99">
        <f t="shared" si="86"/>
        <v>0</v>
      </c>
      <c r="AF184" s="100" t="str">
        <f t="shared" si="87"/>
        <v/>
      </c>
      <c r="AG184" s="101" t="str">
        <f t="shared" si="88"/>
        <v/>
      </c>
    </row>
    <row r="185" spans="1:33" hidden="1" x14ac:dyDescent="0.25">
      <c r="A185" s="89">
        <f t="shared" si="89"/>
        <v>19</v>
      </c>
      <c r="B185" s="90" t="e">
        <v>#N/A</v>
      </c>
      <c r="C185" s="91" t="s">
        <v>49</v>
      </c>
      <c r="D185" s="91" t="s">
        <v>49</v>
      </c>
      <c r="E185" s="90" t="s">
        <v>49</v>
      </c>
      <c r="F185" s="92"/>
      <c r="G185" s="93" t="s">
        <v>49</v>
      </c>
      <c r="H185" s="94" t="s">
        <v>49</v>
      </c>
      <c r="I185" s="95"/>
      <c r="J185" s="96" t="str">
        <f t="shared" si="75"/>
        <v/>
      </c>
      <c r="K185" s="95"/>
      <c r="L185" s="96" t="str">
        <f t="shared" si="76"/>
        <v/>
      </c>
      <c r="M185" s="95"/>
      <c r="N185" s="96" t="str">
        <f t="shared" si="77"/>
        <v/>
      </c>
      <c r="O185" s="95"/>
      <c r="P185" s="96" t="str">
        <f t="shared" si="78"/>
        <v/>
      </c>
      <c r="Q185" s="95"/>
      <c r="R185" s="96" t="str">
        <f t="shared" si="79"/>
        <v/>
      </c>
      <c r="S185" s="89"/>
      <c r="T185" s="96" t="str">
        <f t="shared" si="80"/>
        <v/>
      </c>
      <c r="U185" s="95"/>
      <c r="V185" s="96" t="str">
        <f t="shared" si="81"/>
        <v/>
      </c>
      <c r="W185" s="95"/>
      <c r="X185" s="96" t="str">
        <f t="shared" si="82"/>
        <v/>
      </c>
      <c r="Y185" s="95"/>
      <c r="Z185" s="96" t="str">
        <f t="shared" si="83"/>
        <v/>
      </c>
      <c r="AA185" s="95"/>
      <c r="AB185" s="96" t="str">
        <f t="shared" si="84"/>
        <v/>
      </c>
      <c r="AC185" s="95"/>
      <c r="AD185" s="96" t="str">
        <f t="shared" si="85"/>
        <v/>
      </c>
      <c r="AE185" s="99">
        <f t="shared" si="86"/>
        <v>0</v>
      </c>
      <c r="AF185" s="100" t="str">
        <f t="shared" si="87"/>
        <v/>
      </c>
      <c r="AG185" s="101" t="str">
        <f t="shared" si="88"/>
        <v/>
      </c>
    </row>
    <row r="186" spans="1:33" hidden="1" x14ac:dyDescent="0.25">
      <c r="A186" s="89">
        <f t="shared" si="89"/>
        <v>20</v>
      </c>
      <c r="B186" s="90" t="e">
        <v>#N/A</v>
      </c>
      <c r="C186" s="91" t="s">
        <v>49</v>
      </c>
      <c r="D186" s="91" t="s">
        <v>49</v>
      </c>
      <c r="E186" s="90" t="s">
        <v>49</v>
      </c>
      <c r="F186" s="92"/>
      <c r="G186" s="93" t="s">
        <v>49</v>
      </c>
      <c r="H186" s="94" t="s">
        <v>49</v>
      </c>
      <c r="I186" s="95"/>
      <c r="J186" s="96" t="str">
        <f t="shared" si="75"/>
        <v/>
      </c>
      <c r="K186" s="95"/>
      <c r="L186" s="96" t="str">
        <f t="shared" si="76"/>
        <v/>
      </c>
      <c r="M186" s="95"/>
      <c r="N186" s="96" t="str">
        <f t="shared" si="77"/>
        <v/>
      </c>
      <c r="O186" s="95"/>
      <c r="P186" s="96" t="str">
        <f t="shared" si="78"/>
        <v/>
      </c>
      <c r="Q186" s="95"/>
      <c r="R186" s="96" t="str">
        <f t="shared" si="79"/>
        <v/>
      </c>
      <c r="S186" s="89"/>
      <c r="T186" s="96" t="str">
        <f t="shared" si="80"/>
        <v/>
      </c>
      <c r="U186" s="95"/>
      <c r="V186" s="96" t="str">
        <f t="shared" si="81"/>
        <v/>
      </c>
      <c r="W186" s="95"/>
      <c r="X186" s="96" t="str">
        <f t="shared" si="82"/>
        <v/>
      </c>
      <c r="Y186" s="95"/>
      <c r="Z186" s="96" t="str">
        <f t="shared" si="83"/>
        <v/>
      </c>
      <c r="AA186" s="95"/>
      <c r="AB186" s="96" t="str">
        <f t="shared" si="84"/>
        <v/>
      </c>
      <c r="AC186" s="95"/>
      <c r="AD186" s="96" t="str">
        <f t="shared" si="85"/>
        <v/>
      </c>
      <c r="AE186" s="99">
        <f t="shared" si="86"/>
        <v>0</v>
      </c>
      <c r="AF186" s="100" t="str">
        <f t="shared" si="87"/>
        <v/>
      </c>
      <c r="AG186" s="101" t="str">
        <f t="shared" si="88"/>
        <v/>
      </c>
    </row>
    <row r="187" spans="1:33" hidden="1" x14ac:dyDescent="0.25">
      <c r="A187" s="89">
        <f t="shared" si="89"/>
        <v>21</v>
      </c>
      <c r="B187" s="90" t="e">
        <v>#N/A</v>
      </c>
      <c r="C187" s="91" t="s">
        <v>49</v>
      </c>
      <c r="D187" s="91" t="s">
        <v>49</v>
      </c>
      <c r="E187" s="90" t="s">
        <v>49</v>
      </c>
      <c r="F187" s="92"/>
      <c r="G187" s="93" t="s">
        <v>49</v>
      </c>
      <c r="H187" s="94" t="s">
        <v>49</v>
      </c>
      <c r="I187" s="95"/>
      <c r="J187" s="96" t="str">
        <f t="shared" si="75"/>
        <v/>
      </c>
      <c r="K187" s="95"/>
      <c r="L187" s="96" t="str">
        <f t="shared" si="76"/>
        <v/>
      </c>
      <c r="M187" s="95"/>
      <c r="N187" s="96" t="str">
        <f t="shared" si="77"/>
        <v/>
      </c>
      <c r="O187" s="95"/>
      <c r="P187" s="96" t="str">
        <f t="shared" si="78"/>
        <v/>
      </c>
      <c r="Q187" s="95"/>
      <c r="R187" s="96" t="str">
        <f t="shared" si="79"/>
        <v/>
      </c>
      <c r="S187" s="89"/>
      <c r="T187" s="96" t="str">
        <f t="shared" si="80"/>
        <v/>
      </c>
      <c r="U187" s="95"/>
      <c r="V187" s="96" t="str">
        <f t="shared" si="81"/>
        <v/>
      </c>
      <c r="W187" s="95"/>
      <c r="X187" s="96" t="str">
        <f t="shared" si="82"/>
        <v/>
      </c>
      <c r="Y187" s="95"/>
      <c r="Z187" s="96" t="str">
        <f t="shared" si="83"/>
        <v/>
      </c>
      <c r="AA187" s="95"/>
      <c r="AB187" s="96" t="str">
        <f t="shared" si="84"/>
        <v/>
      </c>
      <c r="AC187" s="95"/>
      <c r="AD187" s="96" t="str">
        <f t="shared" si="85"/>
        <v/>
      </c>
      <c r="AE187" s="99">
        <f t="shared" si="86"/>
        <v>0</v>
      </c>
      <c r="AF187" s="100" t="str">
        <f t="shared" si="87"/>
        <v/>
      </c>
      <c r="AG187" s="101" t="str">
        <f t="shared" si="88"/>
        <v/>
      </c>
    </row>
    <row r="188" spans="1:33" hidden="1" x14ac:dyDescent="0.25">
      <c r="A188" s="89">
        <f t="shared" si="89"/>
        <v>22</v>
      </c>
      <c r="B188" s="90" t="e">
        <v>#N/A</v>
      </c>
      <c r="C188" s="91" t="s">
        <v>49</v>
      </c>
      <c r="D188" s="91" t="s">
        <v>49</v>
      </c>
      <c r="E188" s="90" t="s">
        <v>49</v>
      </c>
      <c r="F188" s="92"/>
      <c r="G188" s="93" t="s">
        <v>49</v>
      </c>
      <c r="H188" s="94" t="s">
        <v>49</v>
      </c>
      <c r="I188" s="95"/>
      <c r="J188" s="96" t="str">
        <f t="shared" si="75"/>
        <v/>
      </c>
      <c r="K188" s="95"/>
      <c r="L188" s="96" t="str">
        <f t="shared" si="76"/>
        <v/>
      </c>
      <c r="M188" s="95"/>
      <c r="N188" s="96" t="str">
        <f t="shared" si="77"/>
        <v/>
      </c>
      <c r="O188" s="95"/>
      <c r="P188" s="96" t="str">
        <f t="shared" si="78"/>
        <v/>
      </c>
      <c r="Q188" s="95"/>
      <c r="R188" s="96" t="str">
        <f t="shared" si="79"/>
        <v/>
      </c>
      <c r="S188" s="89"/>
      <c r="T188" s="96" t="str">
        <f t="shared" si="80"/>
        <v/>
      </c>
      <c r="U188" s="95"/>
      <c r="V188" s="96" t="str">
        <f t="shared" si="81"/>
        <v/>
      </c>
      <c r="W188" s="95"/>
      <c r="X188" s="96" t="str">
        <f t="shared" si="82"/>
        <v/>
      </c>
      <c r="Y188" s="95"/>
      <c r="Z188" s="96" t="str">
        <f t="shared" si="83"/>
        <v/>
      </c>
      <c r="AA188" s="95"/>
      <c r="AB188" s="96" t="str">
        <f t="shared" si="84"/>
        <v/>
      </c>
      <c r="AC188" s="95"/>
      <c r="AD188" s="96" t="str">
        <f t="shared" si="85"/>
        <v/>
      </c>
      <c r="AE188" s="99">
        <f t="shared" si="86"/>
        <v>0</v>
      </c>
      <c r="AF188" s="100" t="str">
        <f t="shared" si="87"/>
        <v/>
      </c>
      <c r="AG188" s="101" t="str">
        <f t="shared" si="88"/>
        <v/>
      </c>
    </row>
    <row r="189" spans="1:33" hidden="1" x14ac:dyDescent="0.25">
      <c r="A189" s="89">
        <f t="shared" si="89"/>
        <v>23</v>
      </c>
      <c r="B189" s="90" t="e">
        <v>#N/A</v>
      </c>
      <c r="C189" s="91" t="s">
        <v>49</v>
      </c>
      <c r="D189" s="91" t="s">
        <v>49</v>
      </c>
      <c r="E189" s="90" t="s">
        <v>49</v>
      </c>
      <c r="F189" s="92"/>
      <c r="G189" s="93" t="s">
        <v>49</v>
      </c>
      <c r="H189" s="94" t="s">
        <v>49</v>
      </c>
      <c r="I189" s="95"/>
      <c r="J189" s="96" t="str">
        <f t="shared" si="75"/>
        <v/>
      </c>
      <c r="K189" s="95"/>
      <c r="L189" s="96" t="str">
        <f t="shared" si="76"/>
        <v/>
      </c>
      <c r="M189" s="95"/>
      <c r="N189" s="96" t="str">
        <f t="shared" si="77"/>
        <v/>
      </c>
      <c r="O189" s="95"/>
      <c r="P189" s="96" t="str">
        <f t="shared" si="78"/>
        <v/>
      </c>
      <c r="Q189" s="95"/>
      <c r="R189" s="96" t="str">
        <f t="shared" si="79"/>
        <v/>
      </c>
      <c r="S189" s="89"/>
      <c r="T189" s="96" t="str">
        <f t="shared" si="80"/>
        <v/>
      </c>
      <c r="U189" s="95"/>
      <c r="V189" s="96" t="str">
        <f t="shared" si="81"/>
        <v/>
      </c>
      <c r="W189" s="95"/>
      <c r="X189" s="96" t="str">
        <f t="shared" si="82"/>
        <v/>
      </c>
      <c r="Y189" s="95"/>
      <c r="Z189" s="96" t="str">
        <f t="shared" si="83"/>
        <v/>
      </c>
      <c r="AA189" s="95"/>
      <c r="AB189" s="96" t="str">
        <f t="shared" si="84"/>
        <v/>
      </c>
      <c r="AC189" s="95"/>
      <c r="AD189" s="96" t="str">
        <f t="shared" si="85"/>
        <v/>
      </c>
      <c r="AE189" s="99">
        <f t="shared" si="86"/>
        <v>0</v>
      </c>
      <c r="AF189" s="100" t="str">
        <f t="shared" si="87"/>
        <v/>
      </c>
      <c r="AG189" s="101" t="str">
        <f t="shared" si="88"/>
        <v/>
      </c>
    </row>
    <row r="190" spans="1:33" hidden="1" x14ac:dyDescent="0.25">
      <c r="A190" s="89">
        <f t="shared" si="89"/>
        <v>24</v>
      </c>
      <c r="B190" s="90" t="e">
        <v>#N/A</v>
      </c>
      <c r="C190" s="91" t="s">
        <v>49</v>
      </c>
      <c r="D190" s="91" t="s">
        <v>49</v>
      </c>
      <c r="E190" s="90" t="s">
        <v>49</v>
      </c>
      <c r="F190" s="92"/>
      <c r="G190" s="93" t="s">
        <v>49</v>
      </c>
      <c r="H190" s="94" t="s">
        <v>49</v>
      </c>
      <c r="I190" s="95"/>
      <c r="J190" s="96" t="str">
        <f t="shared" si="75"/>
        <v/>
      </c>
      <c r="K190" s="95"/>
      <c r="L190" s="96" t="str">
        <f t="shared" si="76"/>
        <v/>
      </c>
      <c r="M190" s="95"/>
      <c r="N190" s="96" t="str">
        <f t="shared" si="77"/>
        <v/>
      </c>
      <c r="O190" s="95"/>
      <c r="P190" s="96" t="str">
        <f t="shared" si="78"/>
        <v/>
      </c>
      <c r="Q190" s="95"/>
      <c r="R190" s="96" t="str">
        <f t="shared" si="79"/>
        <v/>
      </c>
      <c r="S190" s="89"/>
      <c r="T190" s="96" t="str">
        <f t="shared" si="80"/>
        <v/>
      </c>
      <c r="U190" s="95"/>
      <c r="V190" s="96" t="str">
        <f t="shared" si="81"/>
        <v/>
      </c>
      <c r="W190" s="95"/>
      <c r="X190" s="96" t="str">
        <f t="shared" si="82"/>
        <v/>
      </c>
      <c r="Y190" s="95"/>
      <c r="Z190" s="96" t="str">
        <f t="shared" si="83"/>
        <v/>
      </c>
      <c r="AA190" s="95"/>
      <c r="AB190" s="96" t="str">
        <f t="shared" si="84"/>
        <v/>
      </c>
      <c r="AC190" s="95"/>
      <c r="AD190" s="96" t="str">
        <f t="shared" si="85"/>
        <v/>
      </c>
      <c r="AE190" s="99">
        <f t="shared" si="86"/>
        <v>0</v>
      </c>
      <c r="AF190" s="100" t="str">
        <f t="shared" si="87"/>
        <v/>
      </c>
      <c r="AG190" s="101" t="str">
        <f t="shared" si="88"/>
        <v/>
      </c>
    </row>
    <row r="191" spans="1:33" hidden="1" x14ac:dyDescent="0.25">
      <c r="A191" s="89">
        <f t="shared" si="89"/>
        <v>25</v>
      </c>
      <c r="B191" s="90" t="e">
        <v>#N/A</v>
      </c>
      <c r="C191" s="91" t="s">
        <v>49</v>
      </c>
      <c r="D191" s="91" t="s">
        <v>49</v>
      </c>
      <c r="E191" s="90" t="s">
        <v>49</v>
      </c>
      <c r="F191" s="92"/>
      <c r="G191" s="93" t="s">
        <v>49</v>
      </c>
      <c r="H191" s="94" t="s">
        <v>49</v>
      </c>
      <c r="I191" s="95"/>
      <c r="J191" s="96" t="str">
        <f t="shared" si="75"/>
        <v/>
      </c>
      <c r="K191" s="95"/>
      <c r="L191" s="96" t="str">
        <f t="shared" si="76"/>
        <v/>
      </c>
      <c r="M191" s="95"/>
      <c r="N191" s="96" t="str">
        <f t="shared" si="77"/>
        <v/>
      </c>
      <c r="O191" s="95"/>
      <c r="P191" s="96" t="str">
        <f t="shared" si="78"/>
        <v/>
      </c>
      <c r="Q191" s="95"/>
      <c r="R191" s="96" t="str">
        <f t="shared" si="79"/>
        <v/>
      </c>
      <c r="S191" s="89"/>
      <c r="T191" s="96" t="str">
        <f t="shared" si="80"/>
        <v/>
      </c>
      <c r="U191" s="95"/>
      <c r="V191" s="96" t="str">
        <f t="shared" si="81"/>
        <v/>
      </c>
      <c r="W191" s="95"/>
      <c r="X191" s="96" t="str">
        <f t="shared" si="82"/>
        <v/>
      </c>
      <c r="Y191" s="95"/>
      <c r="Z191" s="96" t="str">
        <f t="shared" si="83"/>
        <v/>
      </c>
      <c r="AA191" s="95"/>
      <c r="AB191" s="96" t="str">
        <f t="shared" si="84"/>
        <v/>
      </c>
      <c r="AC191" s="95"/>
      <c r="AD191" s="96" t="str">
        <f t="shared" si="85"/>
        <v/>
      </c>
      <c r="AE191" s="99">
        <f t="shared" si="86"/>
        <v>0</v>
      </c>
      <c r="AF191" s="100" t="str">
        <f t="shared" si="87"/>
        <v/>
      </c>
      <c r="AG191" s="101" t="str">
        <f t="shared" si="88"/>
        <v/>
      </c>
    </row>
    <row r="192" spans="1:33" hidden="1" x14ac:dyDescent="0.25">
      <c r="A192" s="89">
        <f t="shared" si="89"/>
        <v>26</v>
      </c>
      <c r="B192" s="90" t="e">
        <v>#N/A</v>
      </c>
      <c r="C192" s="91" t="s">
        <v>49</v>
      </c>
      <c r="D192" s="91" t="s">
        <v>49</v>
      </c>
      <c r="E192" s="90" t="s">
        <v>49</v>
      </c>
      <c r="F192" s="92"/>
      <c r="G192" s="93" t="s">
        <v>49</v>
      </c>
      <c r="H192" s="94" t="s">
        <v>49</v>
      </c>
      <c r="I192" s="95"/>
      <c r="J192" s="96" t="str">
        <f t="shared" si="75"/>
        <v/>
      </c>
      <c r="K192" s="95"/>
      <c r="L192" s="96" t="str">
        <f t="shared" si="76"/>
        <v/>
      </c>
      <c r="M192" s="95"/>
      <c r="N192" s="96" t="str">
        <f t="shared" si="77"/>
        <v/>
      </c>
      <c r="O192" s="95"/>
      <c r="P192" s="96" t="str">
        <f t="shared" si="78"/>
        <v/>
      </c>
      <c r="Q192" s="95"/>
      <c r="R192" s="96" t="str">
        <f t="shared" si="79"/>
        <v/>
      </c>
      <c r="S192" s="89"/>
      <c r="T192" s="96" t="str">
        <f t="shared" si="80"/>
        <v/>
      </c>
      <c r="U192" s="95"/>
      <c r="V192" s="96" t="str">
        <f t="shared" si="81"/>
        <v/>
      </c>
      <c r="W192" s="95"/>
      <c r="X192" s="96" t="str">
        <f t="shared" si="82"/>
        <v/>
      </c>
      <c r="Y192" s="95"/>
      <c r="Z192" s="96" t="str">
        <f t="shared" si="83"/>
        <v/>
      </c>
      <c r="AA192" s="95"/>
      <c r="AB192" s="96" t="str">
        <f t="shared" si="84"/>
        <v/>
      </c>
      <c r="AC192" s="95"/>
      <c r="AD192" s="96" t="str">
        <f t="shared" si="85"/>
        <v/>
      </c>
      <c r="AE192" s="99">
        <f t="shared" si="86"/>
        <v>0</v>
      </c>
      <c r="AF192" s="100" t="str">
        <f t="shared" si="87"/>
        <v/>
      </c>
      <c r="AG192" s="101" t="str">
        <f t="shared" si="88"/>
        <v/>
      </c>
    </row>
    <row r="193" spans="1:33" hidden="1" x14ac:dyDescent="0.25">
      <c r="A193" s="89">
        <f t="shared" si="89"/>
        <v>27</v>
      </c>
      <c r="B193" s="90" t="e">
        <v>#N/A</v>
      </c>
      <c r="C193" s="91" t="s">
        <v>49</v>
      </c>
      <c r="D193" s="91" t="s">
        <v>49</v>
      </c>
      <c r="E193" s="90" t="s">
        <v>49</v>
      </c>
      <c r="F193" s="92"/>
      <c r="G193" s="93" t="s">
        <v>49</v>
      </c>
      <c r="H193" s="94" t="s">
        <v>49</v>
      </c>
      <c r="I193" s="95"/>
      <c r="J193" s="96" t="str">
        <f t="shared" si="75"/>
        <v/>
      </c>
      <c r="K193" s="95"/>
      <c r="L193" s="96" t="str">
        <f t="shared" si="76"/>
        <v/>
      </c>
      <c r="M193" s="95"/>
      <c r="N193" s="96" t="str">
        <f t="shared" si="77"/>
        <v/>
      </c>
      <c r="O193" s="95"/>
      <c r="P193" s="96" t="str">
        <f t="shared" si="78"/>
        <v/>
      </c>
      <c r="Q193" s="95"/>
      <c r="R193" s="96" t="str">
        <f t="shared" si="79"/>
        <v/>
      </c>
      <c r="S193" s="89"/>
      <c r="T193" s="96" t="str">
        <f t="shared" si="80"/>
        <v/>
      </c>
      <c r="U193" s="95"/>
      <c r="V193" s="96" t="str">
        <f t="shared" si="81"/>
        <v/>
      </c>
      <c r="W193" s="95"/>
      <c r="X193" s="96" t="str">
        <f t="shared" si="82"/>
        <v/>
      </c>
      <c r="Y193" s="95"/>
      <c r="Z193" s="96" t="str">
        <f t="shared" si="83"/>
        <v/>
      </c>
      <c r="AA193" s="95"/>
      <c r="AB193" s="96" t="str">
        <f t="shared" si="84"/>
        <v/>
      </c>
      <c r="AC193" s="95"/>
      <c r="AD193" s="96" t="str">
        <f t="shared" si="85"/>
        <v/>
      </c>
      <c r="AE193" s="99">
        <f t="shared" si="86"/>
        <v>0</v>
      </c>
      <c r="AF193" s="100" t="str">
        <f t="shared" si="87"/>
        <v/>
      </c>
      <c r="AG193" s="101" t="str">
        <f t="shared" si="88"/>
        <v/>
      </c>
    </row>
    <row r="194" spans="1:33" hidden="1" x14ac:dyDescent="0.25">
      <c r="A194" s="89">
        <f t="shared" si="89"/>
        <v>28</v>
      </c>
      <c r="B194" s="90" t="e">
        <v>#N/A</v>
      </c>
      <c r="C194" s="91" t="s">
        <v>49</v>
      </c>
      <c r="D194" s="91" t="s">
        <v>49</v>
      </c>
      <c r="E194" s="90" t="s">
        <v>49</v>
      </c>
      <c r="F194" s="92"/>
      <c r="G194" s="93" t="s">
        <v>49</v>
      </c>
      <c r="H194" s="94" t="s">
        <v>49</v>
      </c>
      <c r="I194" s="95"/>
      <c r="J194" s="96" t="str">
        <f t="shared" si="75"/>
        <v/>
      </c>
      <c r="K194" s="95"/>
      <c r="L194" s="96" t="str">
        <f t="shared" si="76"/>
        <v/>
      </c>
      <c r="M194" s="95"/>
      <c r="N194" s="96" t="str">
        <f t="shared" si="77"/>
        <v/>
      </c>
      <c r="O194" s="95"/>
      <c r="P194" s="96" t="str">
        <f t="shared" si="78"/>
        <v/>
      </c>
      <c r="Q194" s="95"/>
      <c r="R194" s="96" t="str">
        <f t="shared" si="79"/>
        <v/>
      </c>
      <c r="S194" s="89"/>
      <c r="T194" s="96" t="str">
        <f t="shared" si="80"/>
        <v/>
      </c>
      <c r="U194" s="95"/>
      <c r="V194" s="96" t="str">
        <f t="shared" si="81"/>
        <v/>
      </c>
      <c r="W194" s="95"/>
      <c r="X194" s="96" t="str">
        <f t="shared" si="82"/>
        <v/>
      </c>
      <c r="Y194" s="95"/>
      <c r="Z194" s="96" t="str">
        <f t="shared" si="83"/>
        <v/>
      </c>
      <c r="AA194" s="95"/>
      <c r="AB194" s="96" t="str">
        <f t="shared" si="84"/>
        <v/>
      </c>
      <c r="AC194" s="95"/>
      <c r="AD194" s="96" t="str">
        <f t="shared" si="85"/>
        <v/>
      </c>
      <c r="AE194" s="99">
        <f t="shared" si="86"/>
        <v>0</v>
      </c>
      <c r="AF194" s="100" t="str">
        <f t="shared" si="87"/>
        <v/>
      </c>
      <c r="AG194" s="101" t="str">
        <f t="shared" si="88"/>
        <v/>
      </c>
    </row>
    <row r="195" spans="1:33" hidden="1" x14ac:dyDescent="0.25">
      <c r="A195" s="89">
        <f t="shared" si="89"/>
        <v>29</v>
      </c>
      <c r="B195" s="90" t="e">
        <v>#N/A</v>
      </c>
      <c r="C195" s="91" t="s">
        <v>49</v>
      </c>
      <c r="D195" s="91" t="s">
        <v>49</v>
      </c>
      <c r="E195" s="90" t="s">
        <v>49</v>
      </c>
      <c r="F195" s="92"/>
      <c r="G195" s="93" t="s">
        <v>49</v>
      </c>
      <c r="H195" s="94" t="s">
        <v>49</v>
      </c>
      <c r="I195" s="95"/>
      <c r="J195" s="96" t="str">
        <f t="shared" si="75"/>
        <v/>
      </c>
      <c r="K195" s="95"/>
      <c r="L195" s="96" t="str">
        <f t="shared" si="76"/>
        <v/>
      </c>
      <c r="M195" s="95"/>
      <c r="N195" s="96" t="str">
        <f t="shared" si="77"/>
        <v/>
      </c>
      <c r="O195" s="95"/>
      <c r="P195" s="96" t="str">
        <f t="shared" si="78"/>
        <v/>
      </c>
      <c r="Q195" s="95"/>
      <c r="R195" s="96" t="str">
        <f t="shared" si="79"/>
        <v/>
      </c>
      <c r="S195" s="89"/>
      <c r="T195" s="96" t="str">
        <f t="shared" si="80"/>
        <v/>
      </c>
      <c r="U195" s="95"/>
      <c r="V195" s="96" t="str">
        <f t="shared" si="81"/>
        <v/>
      </c>
      <c r="W195" s="95"/>
      <c r="X195" s="96" t="str">
        <f t="shared" si="82"/>
        <v/>
      </c>
      <c r="Y195" s="95"/>
      <c r="Z195" s="96" t="str">
        <f t="shared" si="83"/>
        <v/>
      </c>
      <c r="AA195" s="95"/>
      <c r="AB195" s="96" t="str">
        <f t="shared" si="84"/>
        <v/>
      </c>
      <c r="AC195" s="95"/>
      <c r="AD195" s="96" t="str">
        <f t="shared" si="85"/>
        <v/>
      </c>
      <c r="AE195" s="99">
        <f t="shared" si="86"/>
        <v>0</v>
      </c>
      <c r="AF195" s="100" t="str">
        <f t="shared" si="87"/>
        <v/>
      </c>
      <c r="AG195" s="101" t="str">
        <f t="shared" si="88"/>
        <v/>
      </c>
    </row>
    <row r="196" spans="1:33" hidden="1" x14ac:dyDescent="0.25">
      <c r="A196" s="89">
        <f t="shared" si="89"/>
        <v>30</v>
      </c>
      <c r="B196" s="90" t="e">
        <v>#N/A</v>
      </c>
      <c r="C196" s="91" t="s">
        <v>49</v>
      </c>
      <c r="D196" s="91" t="s">
        <v>49</v>
      </c>
      <c r="E196" s="90" t="s">
        <v>49</v>
      </c>
      <c r="F196" s="92"/>
      <c r="G196" s="93" t="s">
        <v>49</v>
      </c>
      <c r="H196" s="94" t="s">
        <v>49</v>
      </c>
      <c r="I196" s="95"/>
      <c r="J196" s="96" t="str">
        <f t="shared" si="75"/>
        <v/>
      </c>
      <c r="K196" s="95"/>
      <c r="L196" s="96" t="str">
        <f t="shared" si="76"/>
        <v/>
      </c>
      <c r="M196" s="95"/>
      <c r="N196" s="96" t="str">
        <f t="shared" si="77"/>
        <v/>
      </c>
      <c r="O196" s="95"/>
      <c r="P196" s="96" t="str">
        <f t="shared" si="78"/>
        <v/>
      </c>
      <c r="Q196" s="95"/>
      <c r="R196" s="96" t="str">
        <f t="shared" si="79"/>
        <v/>
      </c>
      <c r="S196" s="89"/>
      <c r="T196" s="96" t="str">
        <f t="shared" si="80"/>
        <v/>
      </c>
      <c r="U196" s="95"/>
      <c r="V196" s="96" t="str">
        <f t="shared" si="81"/>
        <v/>
      </c>
      <c r="W196" s="95"/>
      <c r="X196" s="96" t="str">
        <f t="shared" si="82"/>
        <v/>
      </c>
      <c r="Y196" s="95"/>
      <c r="Z196" s="96" t="str">
        <f t="shared" si="83"/>
        <v/>
      </c>
      <c r="AA196" s="95"/>
      <c r="AB196" s="96" t="str">
        <f t="shared" si="84"/>
        <v/>
      </c>
      <c r="AC196" s="95"/>
      <c r="AD196" s="96" t="str">
        <f t="shared" si="85"/>
        <v/>
      </c>
      <c r="AE196" s="99">
        <f t="shared" si="86"/>
        <v>0</v>
      </c>
      <c r="AF196" s="100" t="str">
        <f t="shared" si="87"/>
        <v/>
      </c>
      <c r="AG196" s="101" t="str">
        <f t="shared" si="88"/>
        <v/>
      </c>
    </row>
    <row r="197" spans="1:33" ht="19.5" thickBot="1" x14ac:dyDescent="0.3">
      <c r="A197" s="49"/>
      <c r="B197" s="122"/>
      <c r="C197" s="51" t="s">
        <v>29</v>
      </c>
      <c r="D197" s="52" t="s">
        <v>30</v>
      </c>
      <c r="E197" s="53" t="s">
        <v>169</v>
      </c>
      <c r="F197" s="54"/>
      <c r="G197" s="55"/>
      <c r="H197" s="123"/>
      <c r="I197" s="124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4"/>
      <c r="AA197" s="124"/>
      <c r="AB197" s="124"/>
      <c r="AC197" s="124"/>
      <c r="AD197" s="124"/>
      <c r="AE197" s="125"/>
      <c r="AF197" s="126"/>
      <c r="AG197" s="127"/>
    </row>
    <row r="198" spans="1:33" ht="17.25" thickTop="1" thickBot="1" x14ac:dyDescent="0.3">
      <c r="A198" s="128"/>
      <c r="B198" s="63"/>
      <c r="C198" s="64"/>
      <c r="D198" s="111" t="s">
        <v>32</v>
      </c>
      <c r="E198" s="112">
        <v>2002</v>
      </c>
      <c r="F198" s="129" t="s">
        <v>71</v>
      </c>
      <c r="G198" s="133">
        <v>2003</v>
      </c>
      <c r="H198" s="114"/>
      <c r="I198" s="70" t="s">
        <v>4</v>
      </c>
      <c r="J198" s="71"/>
      <c r="K198" s="70" t="s">
        <v>5</v>
      </c>
      <c r="L198" s="71"/>
      <c r="M198" s="70" t="s">
        <v>6</v>
      </c>
      <c r="N198" s="71"/>
      <c r="O198" s="70" t="s">
        <v>7</v>
      </c>
      <c r="P198" s="71"/>
      <c r="Q198" s="70" t="s">
        <v>8</v>
      </c>
      <c r="R198" s="71"/>
      <c r="S198" s="70" t="s">
        <v>9</v>
      </c>
      <c r="T198" s="71"/>
      <c r="U198" s="70" t="s">
        <v>10</v>
      </c>
      <c r="V198" s="71"/>
      <c r="W198" s="70" t="s">
        <v>11</v>
      </c>
      <c r="X198" s="71"/>
      <c r="Y198" s="70" t="s">
        <v>12</v>
      </c>
      <c r="Z198" s="71"/>
      <c r="AA198" s="70" t="s">
        <v>13</v>
      </c>
      <c r="AB198" s="71"/>
      <c r="AC198" s="70" t="s">
        <v>14</v>
      </c>
      <c r="AD198" s="71"/>
      <c r="AE198" s="72"/>
      <c r="AF198" s="73"/>
      <c r="AG198" s="74"/>
    </row>
    <row r="199" spans="1:33" ht="15.75" thickTop="1" x14ac:dyDescent="0.25">
      <c r="A199" s="75">
        <v>1</v>
      </c>
      <c r="B199" s="76">
        <v>672</v>
      </c>
      <c r="C199" s="77" t="s">
        <v>170</v>
      </c>
      <c r="D199" s="77" t="s">
        <v>130</v>
      </c>
      <c r="E199" s="76">
        <v>2003</v>
      </c>
      <c r="F199" s="78"/>
      <c r="G199" s="79" t="s">
        <v>36</v>
      </c>
      <c r="H199" s="80" t="s">
        <v>37</v>
      </c>
      <c r="I199" s="118"/>
      <c r="J199" s="119">
        <f t="shared" ref="J199:J228" si="90">IF($C199="","",IF(I199&gt;0,I199*$J$3,0))</f>
        <v>0</v>
      </c>
      <c r="K199" s="118"/>
      <c r="L199" s="119">
        <f t="shared" ref="L199:L228" si="91">IF($C199="","",IF(K199&gt;0,K199*$L$3,0))</f>
        <v>0</v>
      </c>
      <c r="M199" s="118"/>
      <c r="N199" s="119">
        <f t="shared" ref="N199:N228" si="92">IF($C199="","",IF(M199&gt;0,M199*$N$3,0))</f>
        <v>0</v>
      </c>
      <c r="O199" s="118"/>
      <c r="P199" s="119">
        <f t="shared" ref="P199:P228" si="93">IF($C199="","",IF(O199&gt;0,O199*$P$3,0))</f>
        <v>0</v>
      </c>
      <c r="Q199" s="118"/>
      <c r="R199" s="119">
        <f t="shared" ref="R199:R228" si="94">IF($C199="","",IF(Q199&gt;0,Q199*$R$3,0))</f>
        <v>0</v>
      </c>
      <c r="S199" s="75"/>
      <c r="T199" s="119">
        <f t="shared" ref="T199:T228" si="95">IF($C199="","",IF(S199&gt;0,S199*$T$3,0))</f>
        <v>0</v>
      </c>
      <c r="U199" s="118">
        <v>100</v>
      </c>
      <c r="V199" s="119">
        <f t="shared" ref="V199:V228" si="96">IF($C199="","",IF(U199&gt;0,U199*$V$3,0))</f>
        <v>730</v>
      </c>
      <c r="W199" s="118">
        <v>100</v>
      </c>
      <c r="X199" s="119">
        <f t="shared" ref="X199:X228" si="97">IF($C199="","",IF(W199&gt;0,W199*$X$3,0))</f>
        <v>670</v>
      </c>
      <c r="Y199" s="118">
        <v>100</v>
      </c>
      <c r="Z199" s="119">
        <f t="shared" ref="Z199:Z228" si="98">IF($C199="","",IF(Y199&gt;0,Y199*$Z$3,0))</f>
        <v>780</v>
      </c>
      <c r="AA199" s="118">
        <v>84</v>
      </c>
      <c r="AB199" s="119">
        <f t="shared" ref="AB199:AB228" si="99">IF($C199="","",IF(AA199&gt;0,AA199*$AB$3,0))</f>
        <v>705.6</v>
      </c>
      <c r="AC199" s="118"/>
      <c r="AD199" s="119">
        <f t="shared" ref="AD199:AD228" si="100">IF($C199="","",IF(AC199&gt;0,AC199*$AD$3,0))</f>
        <v>0</v>
      </c>
      <c r="AE199" s="99">
        <f t="shared" ref="AE199:AE228" si="101">IF(H199="mimo soutěž",0.01,IF(C199="",0,IF(ISNUMBER(IF(COUNTIF($I$199:$I$228,"&gt;=0")=COUNTIF($C$199:$C$228,"&gt;"""),J199,0)+IF(COUNTIF($K$199:$K$228,"&gt;=0")=COUNTIF($C$199:$C$228,"&gt;"""),L199,0)+IF(COUNTIF($M$199:$M$228,"&gt;=0")=COUNTIF($C$199:$C$228,"&gt;"""),N199,0)+IF(COUNTIF($O$199:$O$228,"&gt;=0")=COUNTIF($C$199:$C$228,"&gt;"""),P199,0)+IF(COUNTIF($Q$199:$Q$228,"&gt;=0")=COUNTIF($C$199:$C$228,"&gt;"""),R199,0)+IF(COUNTIF($S$199:$S$228,"&gt;=0")=COUNTIF($C$199:$C$228,"&gt;"""),T199,0)+IF(COUNTIF($U$199:$U$228,"&gt;=0")=COUNTIF($C$199:$C$228,"&gt;"""),V199,0)+IF(COUNTIF($W$199:$W$228,"&gt;=0")=COUNTIF($C$199:$C$228,"&gt;"""),X199,0)+IF(COUNTIF($Y$199:$Y$228,"&gt;=0")=COUNTIF($C$199:$C$228,"&gt;"""),Z199,0)+IF(COUNTIF($AA$199:$AA$228,"&gt;=0")=COUNTIF($C$199:$C$228,"&gt;"""),AB199,0)+IF(COUNTIF($AC$199:$AC$228,"&gt;=0")=COUNTIF($C$199:$C$228,"&gt;"""),AD199,0)),IF(COUNTIF($I$199:$I$228,"&gt;=0")=COUNTIF($C$199:$C$228,"&gt;"""),J199,0)+IF(COUNTIF($K$199:$K$228,"&gt;=0")=COUNTIF($C$199:$C$228,"&gt;"""),L199,0)+IF(COUNTIF($M$199:$M$228,"&gt;=0")=COUNTIF($C$199:$C$228,"&gt;"""),N199,0)+IF(COUNTIF($O$199:$O$228,"&gt;=0")=COUNTIF($C$199:$C$228,"&gt;"""),P199,0)+IF(COUNTIF($Q$199:$Q$228,"&gt;=0")=COUNTIF($C$199:$C$228,"&gt;"""),R199,0)+IF(COUNTIF($S$199:$S$228,"&gt;=0")=COUNTIF($C$199:$C$228,"&gt;"""),T199,0)+IF(COUNTIF($U$199:$U$228,"&gt;=0")=COUNTIF($C$199:$C$228,"&gt;"""),V199,0)+IF(COUNTIF($W$199:$W$228,"&gt;=0")=COUNTIF($C$199:$C$228,"&gt;"""),X199,0)+IF(COUNTIF($Y$199:$Y$228,"&gt;=0")=COUNTIF($C$199:$C$228,"&gt;"""),Z199,0)+IF(COUNTIF($AA$199:$AA$228,"&gt;=0")=COUNTIF($C$199:$C$228,"&gt;"""),AB199,0)+IF(COUNTIF($AC$199:$AC$228,"&gt;=0")=COUNTIF($C$199:$C$228,"&gt;"""),AD199,0),"")))</f>
        <v>2885.6</v>
      </c>
      <c r="AF199" s="87">
        <f t="shared" ref="AF199:AF228" si="102">IF(SUMIF(AD199,"&gt;0")+SUMIF(AB199,"&gt;0")+SUMIF(Z199,"&gt;0")+SUMIF(X199,"&gt;0")+SUMIF(V199,"&gt;0")+SUMIF(T199,"&gt;0")+SUMIF(R199,"&gt;0")+SUMIF(P199,"&gt;0")+SUMIF(N199,"&gt;0")+SUMIF(L199,"&gt;0")+SUMIF(J199,"&gt;0")&gt;0,SUMIF(AD199,"&gt;0")+SUMIF(AB199,"&gt;0")+SUMIF(Z199,"&gt;0")+SUMIF(X199,"&gt;0")+SUMIF(V199,"&gt;0")+SUMIF(T199,"&gt;0")+SUMIF(R199,"&gt;0")+SUMIF(P199,"&gt;0")+SUMIF(N199,"&gt;0")+SUMIF(L199,"&gt;0")+SUMIF(J199,"&gt;0"),"")</f>
        <v>2885.6</v>
      </c>
      <c r="AG199" s="88">
        <f t="shared" ref="AG199:AG228" si="103">IF(AF199="","",IF(H199="mimo soutěž","X",IF(AND(AF199&gt;0,AF199&lt;&gt;AF198,AF199&lt;&gt;AF200),A199,IF(AND(AF199&gt;0,AF199=AF198,AF199&lt;&gt;AF197,AF199&lt;&gt;AF200),A198&amp;$AH$5&amp;A199,IF(AND(AF199&gt;0,AF199&lt;&gt;AF198,AF199=AF200,AF199&lt;&gt;AF201),A199&amp;$AH$5&amp;A200,IF(AND(AF199&gt;0,AF199=AF197,AF199&lt;&gt;AF196,AF199&lt;&gt;AF200),A197&amp;$AH$5&amp;A199,IF(AND(AF199&gt;0,AF199=AF198,AF199&lt;&gt;AF197,AF199=AF200,AF199&lt;&gt;AF201),A198&amp;$AH$5&amp;A200,IF(AND(AF199&gt;0,AF199&lt;&gt;AF198,AF199=AF201,AF199&lt;&gt;AF202),A199&amp;$AH$5&amp;A201,IF(AND(AF199&gt;0,AF199=AF196,AF199&lt;&gt;AF195,AF199&lt;&gt;AF200),A196&amp;$AH$5&amp;A199,IF(AND(AF199&gt;0,AF199=AF197,AF199&lt;&gt;AF196,AF199=AF200,AF199&lt;&gt;AF201),A197&amp;$AH$5&amp;A200,IF(AND(AF199&gt;0,AF199=AF198,AF199&lt;&gt;AF197,AF199=AF201,AF199&lt;&gt;AF202),A198&amp;$AH$5&amp;A201,IF(AND(AF199&gt;0,AF199&lt;&gt;AF198,AF199=AF202,AF199&lt;&gt;AF203),A199&amp;$AH$5&amp;A202,IF(AND(AF199&gt;0,AF199=AF195,AF199&lt;&gt;AF194,AF199&lt;&gt;AF200),A195&amp;$AH$5&amp;A199,IF(AND(AF199&gt;0,AF199=AF196,AF199&lt;&gt;AF195,AF199=AF200,AF199&lt;&gt;AF201),A196&amp;$AH$5&amp;A200,IF(AND(AF199&gt;0,AF199=AF197,AF199&lt;&gt;AF196,AF199=AF201,AF199&lt;&gt;AF202),A197&amp;$AH$5&amp;A201,IF(AND(AF199&gt;0,AF199=AF198,AF199&lt;&gt;AF197,AF199=AF202,AF199&lt;&gt;AF203),A198&amp;$AH$5&amp;A202,IF(AND(AF199&gt;0,AF199&lt;&gt;AF198,AF199=AF203,AF199&lt;&gt;AF204),A199&amp;$AH$5&amp;A203,"")))))))))))))))))</f>
        <v>1</v>
      </c>
    </row>
    <row r="200" spans="1:33" x14ac:dyDescent="0.25">
      <c r="A200" s="89">
        <f>A199+1</f>
        <v>2</v>
      </c>
      <c r="B200" s="90">
        <v>667</v>
      </c>
      <c r="C200" s="91" t="s">
        <v>171</v>
      </c>
      <c r="D200" s="91" t="s">
        <v>89</v>
      </c>
      <c r="E200" s="90">
        <v>2003</v>
      </c>
      <c r="F200" s="92"/>
      <c r="G200" s="93" t="s">
        <v>36</v>
      </c>
      <c r="H200" s="94" t="s">
        <v>37</v>
      </c>
      <c r="I200" s="95"/>
      <c r="J200" s="96">
        <f t="shared" si="90"/>
        <v>0</v>
      </c>
      <c r="K200" s="95"/>
      <c r="L200" s="96">
        <f t="shared" si="91"/>
        <v>0</v>
      </c>
      <c r="M200" s="95"/>
      <c r="N200" s="96">
        <f t="shared" si="92"/>
        <v>0</v>
      </c>
      <c r="O200" s="95"/>
      <c r="P200" s="96">
        <f t="shared" si="93"/>
        <v>0</v>
      </c>
      <c r="Q200" s="95"/>
      <c r="R200" s="96">
        <f t="shared" si="94"/>
        <v>0</v>
      </c>
      <c r="S200" s="89"/>
      <c r="T200" s="96">
        <f t="shared" si="95"/>
        <v>0</v>
      </c>
      <c r="U200" s="95">
        <v>90</v>
      </c>
      <c r="V200" s="96">
        <f t="shared" si="96"/>
        <v>657</v>
      </c>
      <c r="W200" s="95">
        <v>100</v>
      </c>
      <c r="X200" s="96">
        <f t="shared" si="97"/>
        <v>670</v>
      </c>
      <c r="Y200" s="95">
        <v>100</v>
      </c>
      <c r="Z200" s="96">
        <f t="shared" si="98"/>
        <v>780</v>
      </c>
      <c r="AA200" s="95">
        <v>81</v>
      </c>
      <c r="AB200" s="96">
        <f t="shared" si="99"/>
        <v>680.4</v>
      </c>
      <c r="AC200" s="95"/>
      <c r="AD200" s="96">
        <f t="shared" si="100"/>
        <v>0</v>
      </c>
      <c r="AE200" s="99">
        <f t="shared" si="101"/>
        <v>2787.4</v>
      </c>
      <c r="AF200" s="100">
        <f t="shared" si="102"/>
        <v>2787.4</v>
      </c>
      <c r="AG200" s="101">
        <f t="shared" si="103"/>
        <v>2</v>
      </c>
    </row>
    <row r="201" spans="1:33" x14ac:dyDescent="0.25">
      <c r="A201" s="89">
        <f t="shared" ref="A201:A228" si="104">A200+1</f>
        <v>3</v>
      </c>
      <c r="B201" s="90">
        <v>666</v>
      </c>
      <c r="C201" s="91" t="s">
        <v>172</v>
      </c>
      <c r="D201" s="91" t="s">
        <v>173</v>
      </c>
      <c r="E201" s="90">
        <v>2003</v>
      </c>
      <c r="F201" s="92"/>
      <c r="G201" s="93" t="s">
        <v>36</v>
      </c>
      <c r="H201" s="94" t="s">
        <v>37</v>
      </c>
      <c r="I201" s="95"/>
      <c r="J201" s="96">
        <f t="shared" si="90"/>
        <v>0</v>
      </c>
      <c r="K201" s="95"/>
      <c r="L201" s="96">
        <f t="shared" si="91"/>
        <v>0</v>
      </c>
      <c r="M201" s="95"/>
      <c r="N201" s="96">
        <f t="shared" si="92"/>
        <v>0</v>
      </c>
      <c r="O201" s="95"/>
      <c r="P201" s="96">
        <f t="shared" si="93"/>
        <v>0</v>
      </c>
      <c r="Q201" s="95"/>
      <c r="R201" s="96">
        <f t="shared" si="94"/>
        <v>0</v>
      </c>
      <c r="S201" s="89"/>
      <c r="T201" s="96">
        <f t="shared" si="95"/>
        <v>0</v>
      </c>
      <c r="U201" s="95">
        <v>90</v>
      </c>
      <c r="V201" s="96">
        <f t="shared" si="96"/>
        <v>657</v>
      </c>
      <c r="W201" s="95">
        <v>100</v>
      </c>
      <c r="X201" s="96">
        <f t="shared" si="97"/>
        <v>670</v>
      </c>
      <c r="Y201" s="95">
        <v>100</v>
      </c>
      <c r="Z201" s="96">
        <f t="shared" si="98"/>
        <v>780</v>
      </c>
      <c r="AA201" s="95">
        <v>76</v>
      </c>
      <c r="AB201" s="96">
        <f t="shared" si="99"/>
        <v>638.4</v>
      </c>
      <c r="AC201" s="95"/>
      <c r="AD201" s="96">
        <f t="shared" si="100"/>
        <v>0</v>
      </c>
      <c r="AE201" s="99">
        <f t="shared" si="101"/>
        <v>2745.4</v>
      </c>
      <c r="AF201" s="100">
        <f t="shared" si="102"/>
        <v>2745.4</v>
      </c>
      <c r="AG201" s="101">
        <f t="shared" si="103"/>
        <v>3</v>
      </c>
    </row>
    <row r="202" spans="1:33" x14ac:dyDescent="0.25">
      <c r="A202" s="89">
        <f t="shared" si="104"/>
        <v>4</v>
      </c>
      <c r="B202" s="90">
        <v>655</v>
      </c>
      <c r="C202" s="91" t="s">
        <v>38</v>
      </c>
      <c r="D202" s="91" t="s">
        <v>174</v>
      </c>
      <c r="E202" s="90">
        <v>2003</v>
      </c>
      <c r="F202" s="92"/>
      <c r="G202" s="93" t="s">
        <v>40</v>
      </c>
      <c r="H202" s="94" t="s">
        <v>37</v>
      </c>
      <c r="I202" s="95"/>
      <c r="J202" s="96">
        <f t="shared" si="90"/>
        <v>0</v>
      </c>
      <c r="K202" s="95"/>
      <c r="L202" s="96">
        <f t="shared" si="91"/>
        <v>0</v>
      </c>
      <c r="M202" s="95"/>
      <c r="N202" s="96">
        <f t="shared" si="92"/>
        <v>0</v>
      </c>
      <c r="O202" s="95"/>
      <c r="P202" s="96">
        <f t="shared" si="93"/>
        <v>0</v>
      </c>
      <c r="Q202" s="95"/>
      <c r="R202" s="96">
        <f t="shared" si="94"/>
        <v>0</v>
      </c>
      <c r="S202" s="89"/>
      <c r="T202" s="96">
        <f t="shared" si="95"/>
        <v>0</v>
      </c>
      <c r="U202" s="95">
        <v>90</v>
      </c>
      <c r="V202" s="96">
        <f t="shared" si="96"/>
        <v>657</v>
      </c>
      <c r="W202" s="95">
        <v>100</v>
      </c>
      <c r="X202" s="96">
        <f t="shared" si="97"/>
        <v>670</v>
      </c>
      <c r="Y202" s="95">
        <v>96</v>
      </c>
      <c r="Z202" s="96">
        <f t="shared" si="98"/>
        <v>748.8</v>
      </c>
      <c r="AA202" s="95">
        <v>76</v>
      </c>
      <c r="AB202" s="96">
        <f t="shared" si="99"/>
        <v>638.4</v>
      </c>
      <c r="AC202" s="95"/>
      <c r="AD202" s="96">
        <f t="shared" si="100"/>
        <v>0</v>
      </c>
      <c r="AE202" s="99">
        <f t="shared" si="101"/>
        <v>2714.2000000000003</v>
      </c>
      <c r="AF202" s="100">
        <f t="shared" si="102"/>
        <v>2714.2</v>
      </c>
      <c r="AG202" s="101">
        <f t="shared" si="103"/>
        <v>4</v>
      </c>
    </row>
    <row r="203" spans="1:33" x14ac:dyDescent="0.25">
      <c r="A203" s="89">
        <f t="shared" si="104"/>
        <v>5</v>
      </c>
      <c r="B203" s="90">
        <v>675</v>
      </c>
      <c r="C203" s="91" t="s">
        <v>175</v>
      </c>
      <c r="D203" s="91" t="s">
        <v>99</v>
      </c>
      <c r="E203" s="90">
        <v>2002</v>
      </c>
      <c r="F203" s="92"/>
      <c r="G203" s="93" t="s">
        <v>36</v>
      </c>
      <c r="H203" s="94" t="s">
        <v>37</v>
      </c>
      <c r="I203" s="95"/>
      <c r="J203" s="96">
        <f t="shared" si="90"/>
        <v>0</v>
      </c>
      <c r="K203" s="95"/>
      <c r="L203" s="96">
        <f t="shared" si="91"/>
        <v>0</v>
      </c>
      <c r="M203" s="95"/>
      <c r="N203" s="96">
        <f t="shared" si="92"/>
        <v>0</v>
      </c>
      <c r="O203" s="95"/>
      <c r="P203" s="96">
        <f t="shared" si="93"/>
        <v>0</v>
      </c>
      <c r="Q203" s="95"/>
      <c r="R203" s="96">
        <f t="shared" si="94"/>
        <v>0</v>
      </c>
      <c r="S203" s="89"/>
      <c r="T203" s="96">
        <f t="shared" si="95"/>
        <v>0</v>
      </c>
      <c r="U203" s="95">
        <v>79</v>
      </c>
      <c r="V203" s="96">
        <f t="shared" si="96"/>
        <v>576.69999999999993</v>
      </c>
      <c r="W203" s="95">
        <v>96</v>
      </c>
      <c r="X203" s="96">
        <f t="shared" si="97"/>
        <v>643.20000000000005</v>
      </c>
      <c r="Y203" s="95">
        <v>83</v>
      </c>
      <c r="Z203" s="96">
        <f t="shared" si="98"/>
        <v>647.4</v>
      </c>
      <c r="AA203" s="95">
        <v>65</v>
      </c>
      <c r="AB203" s="96">
        <f t="shared" si="99"/>
        <v>546</v>
      </c>
      <c r="AC203" s="95"/>
      <c r="AD203" s="96">
        <f t="shared" si="100"/>
        <v>0</v>
      </c>
      <c r="AE203" s="99">
        <f t="shared" si="101"/>
        <v>2413.3000000000002</v>
      </c>
      <c r="AF203" s="100">
        <f t="shared" si="102"/>
        <v>2413.3000000000002</v>
      </c>
      <c r="AG203" s="101">
        <f t="shared" si="103"/>
        <v>5</v>
      </c>
    </row>
    <row r="204" spans="1:33" x14ac:dyDescent="0.25">
      <c r="A204" s="89">
        <f t="shared" si="104"/>
        <v>6</v>
      </c>
      <c r="B204" s="90">
        <v>663</v>
      </c>
      <c r="C204" s="91" t="s">
        <v>131</v>
      </c>
      <c r="D204" s="91" t="s">
        <v>176</v>
      </c>
      <c r="E204" s="90">
        <v>2002</v>
      </c>
      <c r="F204" s="92"/>
      <c r="G204" s="93" t="s">
        <v>36</v>
      </c>
      <c r="H204" s="94" t="s">
        <v>37</v>
      </c>
      <c r="I204" s="95"/>
      <c r="J204" s="96">
        <f t="shared" si="90"/>
        <v>0</v>
      </c>
      <c r="K204" s="95"/>
      <c r="L204" s="96">
        <f t="shared" si="91"/>
        <v>0</v>
      </c>
      <c r="M204" s="95"/>
      <c r="N204" s="96">
        <f t="shared" si="92"/>
        <v>0</v>
      </c>
      <c r="O204" s="95"/>
      <c r="P204" s="96">
        <f t="shared" si="93"/>
        <v>0</v>
      </c>
      <c r="Q204" s="95"/>
      <c r="R204" s="96">
        <f t="shared" si="94"/>
        <v>0</v>
      </c>
      <c r="S204" s="89"/>
      <c r="T204" s="96">
        <f t="shared" si="95"/>
        <v>0</v>
      </c>
      <c r="U204" s="95">
        <v>78</v>
      </c>
      <c r="V204" s="96">
        <f t="shared" si="96"/>
        <v>569.4</v>
      </c>
      <c r="W204" s="95">
        <v>95</v>
      </c>
      <c r="X204" s="96">
        <f t="shared" si="97"/>
        <v>636.5</v>
      </c>
      <c r="Y204" s="95">
        <v>78</v>
      </c>
      <c r="Z204" s="96">
        <f t="shared" si="98"/>
        <v>608.4</v>
      </c>
      <c r="AA204" s="95">
        <v>63</v>
      </c>
      <c r="AB204" s="96">
        <f t="shared" si="99"/>
        <v>529.20000000000005</v>
      </c>
      <c r="AC204" s="95"/>
      <c r="AD204" s="96">
        <f t="shared" si="100"/>
        <v>0</v>
      </c>
      <c r="AE204" s="99">
        <f t="shared" si="101"/>
        <v>2343.5</v>
      </c>
      <c r="AF204" s="100">
        <f t="shared" si="102"/>
        <v>2343.5</v>
      </c>
      <c r="AG204" s="101">
        <f t="shared" si="103"/>
        <v>6</v>
      </c>
    </row>
    <row r="205" spans="1:33" x14ac:dyDescent="0.25">
      <c r="A205" s="89">
        <f t="shared" si="104"/>
        <v>7</v>
      </c>
      <c r="B205" s="90">
        <v>668</v>
      </c>
      <c r="C205" s="91" t="s">
        <v>177</v>
      </c>
      <c r="D205" s="91" t="s">
        <v>138</v>
      </c>
      <c r="E205" s="90">
        <v>2002</v>
      </c>
      <c r="F205" s="92"/>
      <c r="G205" s="93" t="s">
        <v>36</v>
      </c>
      <c r="H205" s="94" t="s">
        <v>37</v>
      </c>
      <c r="I205" s="95"/>
      <c r="J205" s="96">
        <f t="shared" si="90"/>
        <v>0</v>
      </c>
      <c r="K205" s="95"/>
      <c r="L205" s="96">
        <f t="shared" si="91"/>
        <v>0</v>
      </c>
      <c r="M205" s="95"/>
      <c r="N205" s="96">
        <f t="shared" si="92"/>
        <v>0</v>
      </c>
      <c r="O205" s="95"/>
      <c r="P205" s="96">
        <f t="shared" si="93"/>
        <v>0</v>
      </c>
      <c r="Q205" s="95"/>
      <c r="R205" s="96">
        <f t="shared" si="94"/>
        <v>0</v>
      </c>
      <c r="S205" s="89"/>
      <c r="T205" s="96">
        <f t="shared" si="95"/>
        <v>0</v>
      </c>
      <c r="U205" s="95">
        <v>67</v>
      </c>
      <c r="V205" s="96">
        <f t="shared" si="96"/>
        <v>489.09999999999997</v>
      </c>
      <c r="W205" s="95">
        <v>72</v>
      </c>
      <c r="X205" s="96">
        <f t="shared" si="97"/>
        <v>482.40000000000003</v>
      </c>
      <c r="Y205" s="95">
        <v>72</v>
      </c>
      <c r="Z205" s="96">
        <f t="shared" si="98"/>
        <v>561.6</v>
      </c>
      <c r="AA205" s="95">
        <v>62</v>
      </c>
      <c r="AB205" s="96">
        <f t="shared" si="99"/>
        <v>520.80000000000007</v>
      </c>
      <c r="AC205" s="95"/>
      <c r="AD205" s="96">
        <f t="shared" si="100"/>
        <v>0</v>
      </c>
      <c r="AE205" s="99">
        <f t="shared" si="101"/>
        <v>2053.9</v>
      </c>
      <c r="AF205" s="100">
        <f t="shared" si="102"/>
        <v>2053.9</v>
      </c>
      <c r="AG205" s="101">
        <f t="shared" si="103"/>
        <v>7</v>
      </c>
    </row>
    <row r="206" spans="1:33" x14ac:dyDescent="0.25">
      <c r="A206" s="89">
        <f t="shared" si="104"/>
        <v>8</v>
      </c>
      <c r="B206" s="90">
        <v>671</v>
      </c>
      <c r="C206" s="91" t="s">
        <v>178</v>
      </c>
      <c r="D206" s="91" t="s">
        <v>179</v>
      </c>
      <c r="E206" s="90">
        <v>2002</v>
      </c>
      <c r="F206" s="92"/>
      <c r="G206" s="93" t="s">
        <v>36</v>
      </c>
      <c r="H206" s="94" t="s">
        <v>37</v>
      </c>
      <c r="I206" s="95"/>
      <c r="J206" s="96">
        <f t="shared" si="90"/>
        <v>0</v>
      </c>
      <c r="K206" s="95"/>
      <c r="L206" s="96">
        <f t="shared" si="91"/>
        <v>0</v>
      </c>
      <c r="M206" s="95"/>
      <c r="N206" s="96">
        <f t="shared" si="92"/>
        <v>0</v>
      </c>
      <c r="O206" s="95"/>
      <c r="P206" s="96">
        <f t="shared" si="93"/>
        <v>0</v>
      </c>
      <c r="Q206" s="95"/>
      <c r="R206" s="96">
        <f t="shared" si="94"/>
        <v>0</v>
      </c>
      <c r="S206" s="89"/>
      <c r="T206" s="96">
        <f t="shared" si="95"/>
        <v>0</v>
      </c>
      <c r="U206" s="95">
        <v>0</v>
      </c>
      <c r="V206" s="96">
        <f t="shared" si="96"/>
        <v>0</v>
      </c>
      <c r="W206" s="95">
        <v>0</v>
      </c>
      <c r="X206" s="96">
        <f t="shared" si="97"/>
        <v>0</v>
      </c>
      <c r="Y206" s="95">
        <v>70</v>
      </c>
      <c r="Z206" s="96">
        <f t="shared" si="98"/>
        <v>546</v>
      </c>
      <c r="AA206" s="95">
        <v>60</v>
      </c>
      <c r="AB206" s="96">
        <f t="shared" si="99"/>
        <v>504</v>
      </c>
      <c r="AC206" s="95"/>
      <c r="AD206" s="96">
        <f t="shared" si="100"/>
        <v>0</v>
      </c>
      <c r="AE206" s="99">
        <f t="shared" si="101"/>
        <v>1050</v>
      </c>
      <c r="AF206" s="100">
        <f t="shared" si="102"/>
        <v>1050</v>
      </c>
      <c r="AG206" s="101">
        <f t="shared" si="103"/>
        <v>8</v>
      </c>
    </row>
    <row r="207" spans="1:33" hidden="1" x14ac:dyDescent="0.25">
      <c r="A207" s="89">
        <f t="shared" si="104"/>
        <v>9</v>
      </c>
      <c r="B207" s="90" t="e">
        <v>#N/A</v>
      </c>
      <c r="C207" s="91" t="s">
        <v>49</v>
      </c>
      <c r="D207" s="91" t="s">
        <v>49</v>
      </c>
      <c r="E207" s="90" t="s">
        <v>49</v>
      </c>
      <c r="F207" s="92"/>
      <c r="G207" s="93" t="s">
        <v>49</v>
      </c>
      <c r="H207" s="94" t="s">
        <v>49</v>
      </c>
      <c r="I207" s="95"/>
      <c r="J207" s="96" t="str">
        <f t="shared" si="90"/>
        <v/>
      </c>
      <c r="K207" s="95"/>
      <c r="L207" s="96" t="str">
        <f t="shared" si="91"/>
        <v/>
      </c>
      <c r="M207" s="95"/>
      <c r="N207" s="96" t="str">
        <f t="shared" si="92"/>
        <v/>
      </c>
      <c r="O207" s="95"/>
      <c r="P207" s="96" t="str">
        <f t="shared" si="93"/>
        <v/>
      </c>
      <c r="Q207" s="95"/>
      <c r="R207" s="96" t="str">
        <f t="shared" si="94"/>
        <v/>
      </c>
      <c r="S207" s="89"/>
      <c r="T207" s="96" t="str">
        <f t="shared" si="95"/>
        <v/>
      </c>
      <c r="U207" s="95"/>
      <c r="V207" s="96" t="str">
        <f t="shared" si="96"/>
        <v/>
      </c>
      <c r="W207" s="95"/>
      <c r="X207" s="96" t="str">
        <f t="shared" si="97"/>
        <v/>
      </c>
      <c r="Y207" s="95"/>
      <c r="Z207" s="96" t="str">
        <f t="shared" si="98"/>
        <v/>
      </c>
      <c r="AA207" s="95"/>
      <c r="AB207" s="96" t="str">
        <f t="shared" si="99"/>
        <v/>
      </c>
      <c r="AC207" s="95"/>
      <c r="AD207" s="96" t="str">
        <f t="shared" si="100"/>
        <v/>
      </c>
      <c r="AE207" s="99">
        <f t="shared" si="101"/>
        <v>0</v>
      </c>
      <c r="AF207" s="100" t="str">
        <f t="shared" si="102"/>
        <v/>
      </c>
      <c r="AG207" s="101" t="str">
        <f t="shared" si="103"/>
        <v/>
      </c>
    </row>
    <row r="208" spans="1:33" hidden="1" x14ac:dyDescent="0.25">
      <c r="A208" s="89">
        <f t="shared" si="104"/>
        <v>10</v>
      </c>
      <c r="B208" s="90" t="e">
        <v>#N/A</v>
      </c>
      <c r="C208" s="91" t="s">
        <v>49</v>
      </c>
      <c r="D208" s="91" t="s">
        <v>49</v>
      </c>
      <c r="E208" s="90" t="s">
        <v>49</v>
      </c>
      <c r="F208" s="92"/>
      <c r="G208" s="93" t="s">
        <v>49</v>
      </c>
      <c r="H208" s="94" t="s">
        <v>49</v>
      </c>
      <c r="I208" s="95"/>
      <c r="J208" s="96" t="str">
        <f t="shared" si="90"/>
        <v/>
      </c>
      <c r="K208" s="95"/>
      <c r="L208" s="96" t="str">
        <f t="shared" si="91"/>
        <v/>
      </c>
      <c r="M208" s="95"/>
      <c r="N208" s="96" t="str">
        <f t="shared" si="92"/>
        <v/>
      </c>
      <c r="O208" s="95"/>
      <c r="P208" s="96" t="str">
        <f t="shared" si="93"/>
        <v/>
      </c>
      <c r="Q208" s="95"/>
      <c r="R208" s="96" t="str">
        <f t="shared" si="94"/>
        <v/>
      </c>
      <c r="S208" s="89"/>
      <c r="T208" s="96" t="str">
        <f t="shared" si="95"/>
        <v/>
      </c>
      <c r="U208" s="95"/>
      <c r="V208" s="96" t="str">
        <f t="shared" si="96"/>
        <v/>
      </c>
      <c r="W208" s="95"/>
      <c r="X208" s="96" t="str">
        <f t="shared" si="97"/>
        <v/>
      </c>
      <c r="Y208" s="95"/>
      <c r="Z208" s="96" t="str">
        <f t="shared" si="98"/>
        <v/>
      </c>
      <c r="AA208" s="95"/>
      <c r="AB208" s="96" t="str">
        <f t="shared" si="99"/>
        <v/>
      </c>
      <c r="AC208" s="95"/>
      <c r="AD208" s="96" t="str">
        <f t="shared" si="100"/>
        <v/>
      </c>
      <c r="AE208" s="99">
        <f t="shared" si="101"/>
        <v>0</v>
      </c>
      <c r="AF208" s="100" t="str">
        <f t="shared" si="102"/>
        <v/>
      </c>
      <c r="AG208" s="101" t="str">
        <f t="shared" si="103"/>
        <v/>
      </c>
    </row>
    <row r="209" spans="1:33" hidden="1" x14ac:dyDescent="0.25">
      <c r="A209" s="89">
        <f t="shared" si="104"/>
        <v>11</v>
      </c>
      <c r="B209" s="90" t="e">
        <v>#N/A</v>
      </c>
      <c r="C209" s="91" t="s">
        <v>49</v>
      </c>
      <c r="D209" s="91" t="s">
        <v>49</v>
      </c>
      <c r="E209" s="90" t="s">
        <v>49</v>
      </c>
      <c r="F209" s="92"/>
      <c r="G209" s="93" t="s">
        <v>49</v>
      </c>
      <c r="H209" s="94" t="s">
        <v>49</v>
      </c>
      <c r="I209" s="95"/>
      <c r="J209" s="96" t="str">
        <f t="shared" si="90"/>
        <v/>
      </c>
      <c r="K209" s="95"/>
      <c r="L209" s="96" t="str">
        <f t="shared" si="91"/>
        <v/>
      </c>
      <c r="M209" s="95"/>
      <c r="N209" s="96" t="str">
        <f t="shared" si="92"/>
        <v/>
      </c>
      <c r="O209" s="95"/>
      <c r="P209" s="96" t="str">
        <f t="shared" si="93"/>
        <v/>
      </c>
      <c r="Q209" s="95"/>
      <c r="R209" s="96" t="str">
        <f t="shared" si="94"/>
        <v/>
      </c>
      <c r="S209" s="89"/>
      <c r="T209" s="96" t="str">
        <f t="shared" si="95"/>
        <v/>
      </c>
      <c r="U209" s="95"/>
      <c r="V209" s="96" t="str">
        <f t="shared" si="96"/>
        <v/>
      </c>
      <c r="W209" s="95"/>
      <c r="X209" s="96" t="str">
        <f t="shared" si="97"/>
        <v/>
      </c>
      <c r="Y209" s="95"/>
      <c r="Z209" s="96" t="str">
        <f t="shared" si="98"/>
        <v/>
      </c>
      <c r="AA209" s="95"/>
      <c r="AB209" s="96" t="str">
        <f t="shared" si="99"/>
        <v/>
      </c>
      <c r="AC209" s="95"/>
      <c r="AD209" s="96" t="str">
        <f t="shared" si="100"/>
        <v/>
      </c>
      <c r="AE209" s="99">
        <f t="shared" si="101"/>
        <v>0</v>
      </c>
      <c r="AF209" s="100" t="str">
        <f t="shared" si="102"/>
        <v/>
      </c>
      <c r="AG209" s="101" t="str">
        <f t="shared" si="103"/>
        <v/>
      </c>
    </row>
    <row r="210" spans="1:33" hidden="1" x14ac:dyDescent="0.25">
      <c r="A210" s="89">
        <f t="shared" si="104"/>
        <v>12</v>
      </c>
      <c r="B210" s="90" t="e">
        <v>#N/A</v>
      </c>
      <c r="C210" s="91" t="s">
        <v>49</v>
      </c>
      <c r="D210" s="91" t="s">
        <v>49</v>
      </c>
      <c r="E210" s="90" t="s">
        <v>49</v>
      </c>
      <c r="F210" s="92"/>
      <c r="G210" s="93" t="s">
        <v>49</v>
      </c>
      <c r="H210" s="94" t="s">
        <v>49</v>
      </c>
      <c r="I210" s="95"/>
      <c r="J210" s="96" t="str">
        <f t="shared" si="90"/>
        <v/>
      </c>
      <c r="K210" s="95"/>
      <c r="L210" s="96" t="str">
        <f t="shared" si="91"/>
        <v/>
      </c>
      <c r="M210" s="95"/>
      <c r="N210" s="96" t="str">
        <f t="shared" si="92"/>
        <v/>
      </c>
      <c r="O210" s="95"/>
      <c r="P210" s="96" t="str">
        <f t="shared" si="93"/>
        <v/>
      </c>
      <c r="Q210" s="95"/>
      <c r="R210" s="96" t="str">
        <f t="shared" si="94"/>
        <v/>
      </c>
      <c r="S210" s="89"/>
      <c r="T210" s="96" t="str">
        <f t="shared" si="95"/>
        <v/>
      </c>
      <c r="U210" s="95"/>
      <c r="V210" s="96" t="str">
        <f t="shared" si="96"/>
        <v/>
      </c>
      <c r="W210" s="95"/>
      <c r="X210" s="96" t="str">
        <f t="shared" si="97"/>
        <v/>
      </c>
      <c r="Y210" s="95"/>
      <c r="Z210" s="96" t="str">
        <f t="shared" si="98"/>
        <v/>
      </c>
      <c r="AA210" s="95"/>
      <c r="AB210" s="96" t="str">
        <f t="shared" si="99"/>
        <v/>
      </c>
      <c r="AC210" s="95"/>
      <c r="AD210" s="96" t="str">
        <f t="shared" si="100"/>
        <v/>
      </c>
      <c r="AE210" s="99">
        <f t="shared" si="101"/>
        <v>0</v>
      </c>
      <c r="AF210" s="100" t="str">
        <f t="shared" si="102"/>
        <v/>
      </c>
      <c r="AG210" s="101" t="str">
        <f t="shared" si="103"/>
        <v/>
      </c>
    </row>
    <row r="211" spans="1:33" hidden="1" x14ac:dyDescent="0.25">
      <c r="A211" s="89">
        <f t="shared" si="104"/>
        <v>13</v>
      </c>
      <c r="B211" s="90" t="e">
        <v>#N/A</v>
      </c>
      <c r="C211" s="91" t="s">
        <v>49</v>
      </c>
      <c r="D211" s="91" t="s">
        <v>49</v>
      </c>
      <c r="E211" s="90" t="s">
        <v>49</v>
      </c>
      <c r="F211" s="92"/>
      <c r="G211" s="93" t="s">
        <v>49</v>
      </c>
      <c r="H211" s="94" t="s">
        <v>49</v>
      </c>
      <c r="I211" s="95"/>
      <c r="J211" s="96" t="str">
        <f t="shared" si="90"/>
        <v/>
      </c>
      <c r="K211" s="95"/>
      <c r="L211" s="96" t="str">
        <f t="shared" si="91"/>
        <v/>
      </c>
      <c r="M211" s="95"/>
      <c r="N211" s="96" t="str">
        <f t="shared" si="92"/>
        <v/>
      </c>
      <c r="O211" s="95"/>
      <c r="P211" s="96" t="str">
        <f t="shared" si="93"/>
        <v/>
      </c>
      <c r="Q211" s="95"/>
      <c r="R211" s="96" t="str">
        <f t="shared" si="94"/>
        <v/>
      </c>
      <c r="S211" s="89"/>
      <c r="T211" s="96" t="str">
        <f t="shared" si="95"/>
        <v/>
      </c>
      <c r="U211" s="95"/>
      <c r="V211" s="96" t="str">
        <f t="shared" si="96"/>
        <v/>
      </c>
      <c r="W211" s="95"/>
      <c r="X211" s="96" t="str">
        <f t="shared" si="97"/>
        <v/>
      </c>
      <c r="Y211" s="95"/>
      <c r="Z211" s="96" t="str">
        <f t="shared" si="98"/>
        <v/>
      </c>
      <c r="AA211" s="95"/>
      <c r="AB211" s="96" t="str">
        <f t="shared" si="99"/>
        <v/>
      </c>
      <c r="AC211" s="95"/>
      <c r="AD211" s="96" t="str">
        <f t="shared" si="100"/>
        <v/>
      </c>
      <c r="AE211" s="99">
        <f t="shared" si="101"/>
        <v>0</v>
      </c>
      <c r="AF211" s="100" t="str">
        <f t="shared" si="102"/>
        <v/>
      </c>
      <c r="AG211" s="101" t="str">
        <f t="shared" si="103"/>
        <v/>
      </c>
    </row>
    <row r="212" spans="1:33" hidden="1" x14ac:dyDescent="0.25">
      <c r="A212" s="89">
        <f t="shared" si="104"/>
        <v>14</v>
      </c>
      <c r="B212" s="90" t="e">
        <v>#N/A</v>
      </c>
      <c r="C212" s="91" t="s">
        <v>49</v>
      </c>
      <c r="D212" s="91" t="s">
        <v>49</v>
      </c>
      <c r="E212" s="90" t="s">
        <v>49</v>
      </c>
      <c r="F212" s="92"/>
      <c r="G212" s="93" t="s">
        <v>49</v>
      </c>
      <c r="H212" s="94" t="s">
        <v>49</v>
      </c>
      <c r="I212" s="95"/>
      <c r="J212" s="96" t="str">
        <f t="shared" si="90"/>
        <v/>
      </c>
      <c r="K212" s="95"/>
      <c r="L212" s="96" t="str">
        <f t="shared" si="91"/>
        <v/>
      </c>
      <c r="M212" s="95"/>
      <c r="N212" s="96" t="str">
        <f t="shared" si="92"/>
        <v/>
      </c>
      <c r="O212" s="95"/>
      <c r="P212" s="96" t="str">
        <f t="shared" si="93"/>
        <v/>
      </c>
      <c r="Q212" s="95"/>
      <c r="R212" s="96" t="str">
        <f t="shared" si="94"/>
        <v/>
      </c>
      <c r="S212" s="89"/>
      <c r="T212" s="96" t="str">
        <f t="shared" si="95"/>
        <v/>
      </c>
      <c r="U212" s="95"/>
      <c r="V212" s="96" t="str">
        <f t="shared" si="96"/>
        <v/>
      </c>
      <c r="W212" s="95"/>
      <c r="X212" s="96" t="str">
        <f t="shared" si="97"/>
        <v/>
      </c>
      <c r="Y212" s="95"/>
      <c r="Z212" s="96" t="str">
        <f t="shared" si="98"/>
        <v/>
      </c>
      <c r="AA212" s="95"/>
      <c r="AB212" s="96" t="str">
        <f t="shared" si="99"/>
        <v/>
      </c>
      <c r="AC212" s="95"/>
      <c r="AD212" s="96" t="str">
        <f t="shared" si="100"/>
        <v/>
      </c>
      <c r="AE212" s="99">
        <f t="shared" si="101"/>
        <v>0</v>
      </c>
      <c r="AF212" s="100" t="str">
        <f t="shared" si="102"/>
        <v/>
      </c>
      <c r="AG212" s="101" t="str">
        <f t="shared" si="103"/>
        <v/>
      </c>
    </row>
    <row r="213" spans="1:33" hidden="1" x14ac:dyDescent="0.25">
      <c r="A213" s="89">
        <f t="shared" si="104"/>
        <v>15</v>
      </c>
      <c r="B213" s="90" t="e">
        <v>#N/A</v>
      </c>
      <c r="C213" s="91" t="s">
        <v>49</v>
      </c>
      <c r="D213" s="91" t="s">
        <v>49</v>
      </c>
      <c r="E213" s="90" t="s">
        <v>49</v>
      </c>
      <c r="F213" s="92"/>
      <c r="G213" s="93" t="s">
        <v>49</v>
      </c>
      <c r="H213" s="94" t="s">
        <v>49</v>
      </c>
      <c r="I213" s="95"/>
      <c r="J213" s="96" t="str">
        <f t="shared" si="90"/>
        <v/>
      </c>
      <c r="K213" s="95"/>
      <c r="L213" s="96" t="str">
        <f t="shared" si="91"/>
        <v/>
      </c>
      <c r="M213" s="95"/>
      <c r="N213" s="96" t="str">
        <f t="shared" si="92"/>
        <v/>
      </c>
      <c r="O213" s="95"/>
      <c r="P213" s="96" t="str">
        <f t="shared" si="93"/>
        <v/>
      </c>
      <c r="Q213" s="95"/>
      <c r="R213" s="96" t="str">
        <f t="shared" si="94"/>
        <v/>
      </c>
      <c r="S213" s="89"/>
      <c r="T213" s="96" t="str">
        <f t="shared" si="95"/>
        <v/>
      </c>
      <c r="U213" s="95"/>
      <c r="V213" s="96" t="str">
        <f t="shared" si="96"/>
        <v/>
      </c>
      <c r="W213" s="95"/>
      <c r="X213" s="96" t="str">
        <f t="shared" si="97"/>
        <v/>
      </c>
      <c r="Y213" s="95"/>
      <c r="Z213" s="96" t="str">
        <f t="shared" si="98"/>
        <v/>
      </c>
      <c r="AA213" s="95"/>
      <c r="AB213" s="96" t="str">
        <f t="shared" si="99"/>
        <v/>
      </c>
      <c r="AC213" s="95"/>
      <c r="AD213" s="96" t="str">
        <f t="shared" si="100"/>
        <v/>
      </c>
      <c r="AE213" s="99">
        <f t="shared" si="101"/>
        <v>0</v>
      </c>
      <c r="AF213" s="100" t="str">
        <f t="shared" si="102"/>
        <v/>
      </c>
      <c r="AG213" s="101" t="str">
        <f t="shared" si="103"/>
        <v/>
      </c>
    </row>
    <row r="214" spans="1:33" hidden="1" x14ac:dyDescent="0.25">
      <c r="A214" s="89">
        <f t="shared" si="104"/>
        <v>16</v>
      </c>
      <c r="B214" s="90" t="e">
        <v>#N/A</v>
      </c>
      <c r="C214" s="91" t="s">
        <v>49</v>
      </c>
      <c r="D214" s="91" t="s">
        <v>49</v>
      </c>
      <c r="E214" s="90" t="s">
        <v>49</v>
      </c>
      <c r="F214" s="92"/>
      <c r="G214" s="93" t="s">
        <v>49</v>
      </c>
      <c r="H214" s="94" t="s">
        <v>49</v>
      </c>
      <c r="I214" s="95"/>
      <c r="J214" s="96" t="str">
        <f t="shared" si="90"/>
        <v/>
      </c>
      <c r="K214" s="95"/>
      <c r="L214" s="96" t="str">
        <f t="shared" si="91"/>
        <v/>
      </c>
      <c r="M214" s="95"/>
      <c r="N214" s="96" t="str">
        <f t="shared" si="92"/>
        <v/>
      </c>
      <c r="O214" s="95"/>
      <c r="P214" s="96" t="str">
        <f t="shared" si="93"/>
        <v/>
      </c>
      <c r="Q214" s="95"/>
      <c r="R214" s="96" t="str">
        <f t="shared" si="94"/>
        <v/>
      </c>
      <c r="S214" s="89"/>
      <c r="T214" s="96" t="str">
        <f t="shared" si="95"/>
        <v/>
      </c>
      <c r="U214" s="95"/>
      <c r="V214" s="96" t="str">
        <f t="shared" si="96"/>
        <v/>
      </c>
      <c r="W214" s="95"/>
      <c r="X214" s="96" t="str">
        <f t="shared" si="97"/>
        <v/>
      </c>
      <c r="Y214" s="95"/>
      <c r="Z214" s="96" t="str">
        <f t="shared" si="98"/>
        <v/>
      </c>
      <c r="AA214" s="95"/>
      <c r="AB214" s="96" t="str">
        <f t="shared" si="99"/>
        <v/>
      </c>
      <c r="AC214" s="95"/>
      <c r="AD214" s="96" t="str">
        <f t="shared" si="100"/>
        <v/>
      </c>
      <c r="AE214" s="99">
        <f t="shared" si="101"/>
        <v>0</v>
      </c>
      <c r="AF214" s="100" t="str">
        <f t="shared" si="102"/>
        <v/>
      </c>
      <c r="AG214" s="101" t="str">
        <f t="shared" si="103"/>
        <v/>
      </c>
    </row>
    <row r="215" spans="1:33" hidden="1" x14ac:dyDescent="0.25">
      <c r="A215" s="89">
        <f t="shared" si="104"/>
        <v>17</v>
      </c>
      <c r="B215" s="90" t="e">
        <v>#N/A</v>
      </c>
      <c r="C215" s="91" t="s">
        <v>49</v>
      </c>
      <c r="D215" s="91" t="s">
        <v>49</v>
      </c>
      <c r="E215" s="90" t="s">
        <v>49</v>
      </c>
      <c r="F215" s="92"/>
      <c r="G215" s="93" t="s">
        <v>49</v>
      </c>
      <c r="H215" s="94" t="s">
        <v>49</v>
      </c>
      <c r="I215" s="95"/>
      <c r="J215" s="96" t="str">
        <f t="shared" si="90"/>
        <v/>
      </c>
      <c r="K215" s="95"/>
      <c r="L215" s="96" t="str">
        <f t="shared" si="91"/>
        <v/>
      </c>
      <c r="M215" s="95"/>
      <c r="N215" s="96" t="str">
        <f t="shared" si="92"/>
        <v/>
      </c>
      <c r="O215" s="95"/>
      <c r="P215" s="96" t="str">
        <f t="shared" si="93"/>
        <v/>
      </c>
      <c r="Q215" s="95"/>
      <c r="R215" s="96" t="str">
        <f t="shared" si="94"/>
        <v/>
      </c>
      <c r="S215" s="89"/>
      <c r="T215" s="96" t="str">
        <f t="shared" si="95"/>
        <v/>
      </c>
      <c r="U215" s="95"/>
      <c r="V215" s="96" t="str">
        <f t="shared" si="96"/>
        <v/>
      </c>
      <c r="W215" s="95"/>
      <c r="X215" s="96" t="str">
        <f t="shared" si="97"/>
        <v/>
      </c>
      <c r="Y215" s="95"/>
      <c r="Z215" s="96" t="str">
        <f t="shared" si="98"/>
        <v/>
      </c>
      <c r="AA215" s="95"/>
      <c r="AB215" s="96" t="str">
        <f t="shared" si="99"/>
        <v/>
      </c>
      <c r="AC215" s="95"/>
      <c r="AD215" s="96" t="str">
        <f t="shared" si="100"/>
        <v/>
      </c>
      <c r="AE215" s="99">
        <f t="shared" si="101"/>
        <v>0</v>
      </c>
      <c r="AF215" s="100" t="str">
        <f t="shared" si="102"/>
        <v/>
      </c>
      <c r="AG215" s="101" t="str">
        <f t="shared" si="103"/>
        <v/>
      </c>
    </row>
    <row r="216" spans="1:33" hidden="1" x14ac:dyDescent="0.25">
      <c r="A216" s="89">
        <f t="shared" si="104"/>
        <v>18</v>
      </c>
      <c r="B216" s="90" t="e">
        <v>#N/A</v>
      </c>
      <c r="C216" s="91" t="s">
        <v>49</v>
      </c>
      <c r="D216" s="91" t="s">
        <v>49</v>
      </c>
      <c r="E216" s="90" t="s">
        <v>49</v>
      </c>
      <c r="F216" s="92"/>
      <c r="G216" s="93" t="s">
        <v>49</v>
      </c>
      <c r="H216" s="94" t="s">
        <v>49</v>
      </c>
      <c r="I216" s="95"/>
      <c r="J216" s="96" t="str">
        <f t="shared" si="90"/>
        <v/>
      </c>
      <c r="K216" s="95"/>
      <c r="L216" s="96" t="str">
        <f t="shared" si="91"/>
        <v/>
      </c>
      <c r="M216" s="95"/>
      <c r="N216" s="96" t="str">
        <f t="shared" si="92"/>
        <v/>
      </c>
      <c r="O216" s="95"/>
      <c r="P216" s="96" t="str">
        <f t="shared" si="93"/>
        <v/>
      </c>
      <c r="Q216" s="95"/>
      <c r="R216" s="96" t="str">
        <f t="shared" si="94"/>
        <v/>
      </c>
      <c r="S216" s="89"/>
      <c r="T216" s="96" t="str">
        <f t="shared" si="95"/>
        <v/>
      </c>
      <c r="U216" s="95"/>
      <c r="V216" s="96" t="str">
        <f t="shared" si="96"/>
        <v/>
      </c>
      <c r="W216" s="95"/>
      <c r="X216" s="96" t="str">
        <f t="shared" si="97"/>
        <v/>
      </c>
      <c r="Y216" s="95"/>
      <c r="Z216" s="96" t="str">
        <f t="shared" si="98"/>
        <v/>
      </c>
      <c r="AA216" s="95"/>
      <c r="AB216" s="96" t="str">
        <f t="shared" si="99"/>
        <v/>
      </c>
      <c r="AC216" s="95"/>
      <c r="AD216" s="96" t="str">
        <f t="shared" si="100"/>
        <v/>
      </c>
      <c r="AE216" s="99">
        <f t="shared" si="101"/>
        <v>0</v>
      </c>
      <c r="AF216" s="100" t="str">
        <f t="shared" si="102"/>
        <v/>
      </c>
      <c r="AG216" s="101" t="str">
        <f t="shared" si="103"/>
        <v/>
      </c>
    </row>
    <row r="217" spans="1:33" hidden="1" x14ac:dyDescent="0.25">
      <c r="A217" s="89">
        <f t="shared" si="104"/>
        <v>19</v>
      </c>
      <c r="B217" s="90" t="e">
        <v>#N/A</v>
      </c>
      <c r="C217" s="91" t="s">
        <v>49</v>
      </c>
      <c r="D217" s="91" t="s">
        <v>49</v>
      </c>
      <c r="E217" s="90" t="s">
        <v>49</v>
      </c>
      <c r="F217" s="92"/>
      <c r="G217" s="93" t="s">
        <v>49</v>
      </c>
      <c r="H217" s="94" t="s">
        <v>49</v>
      </c>
      <c r="I217" s="95"/>
      <c r="J217" s="96" t="str">
        <f t="shared" si="90"/>
        <v/>
      </c>
      <c r="K217" s="95"/>
      <c r="L217" s="96" t="str">
        <f t="shared" si="91"/>
        <v/>
      </c>
      <c r="M217" s="95"/>
      <c r="N217" s="96" t="str">
        <f t="shared" si="92"/>
        <v/>
      </c>
      <c r="O217" s="95"/>
      <c r="P217" s="96" t="str">
        <f t="shared" si="93"/>
        <v/>
      </c>
      <c r="Q217" s="95"/>
      <c r="R217" s="96" t="str">
        <f t="shared" si="94"/>
        <v/>
      </c>
      <c r="S217" s="89"/>
      <c r="T217" s="96" t="str">
        <f t="shared" si="95"/>
        <v/>
      </c>
      <c r="U217" s="95"/>
      <c r="V217" s="96" t="str">
        <f t="shared" si="96"/>
        <v/>
      </c>
      <c r="W217" s="95"/>
      <c r="X217" s="96" t="str">
        <f t="shared" si="97"/>
        <v/>
      </c>
      <c r="Y217" s="95"/>
      <c r="Z217" s="96" t="str">
        <f t="shared" si="98"/>
        <v/>
      </c>
      <c r="AA217" s="95"/>
      <c r="AB217" s="96" t="str">
        <f t="shared" si="99"/>
        <v/>
      </c>
      <c r="AC217" s="95"/>
      <c r="AD217" s="96" t="str">
        <f t="shared" si="100"/>
        <v/>
      </c>
      <c r="AE217" s="99">
        <f t="shared" si="101"/>
        <v>0</v>
      </c>
      <c r="AF217" s="100" t="str">
        <f t="shared" si="102"/>
        <v/>
      </c>
      <c r="AG217" s="101" t="str">
        <f t="shared" si="103"/>
        <v/>
      </c>
    </row>
    <row r="218" spans="1:33" hidden="1" x14ac:dyDescent="0.25">
      <c r="A218" s="89">
        <f t="shared" si="104"/>
        <v>20</v>
      </c>
      <c r="B218" s="90" t="e">
        <v>#N/A</v>
      </c>
      <c r="C218" s="91" t="s">
        <v>49</v>
      </c>
      <c r="D218" s="91" t="s">
        <v>49</v>
      </c>
      <c r="E218" s="90" t="s">
        <v>49</v>
      </c>
      <c r="F218" s="92"/>
      <c r="G218" s="93" t="s">
        <v>49</v>
      </c>
      <c r="H218" s="94" t="s">
        <v>49</v>
      </c>
      <c r="I218" s="95"/>
      <c r="J218" s="96" t="str">
        <f t="shared" si="90"/>
        <v/>
      </c>
      <c r="K218" s="95"/>
      <c r="L218" s="96" t="str">
        <f t="shared" si="91"/>
        <v/>
      </c>
      <c r="M218" s="95"/>
      <c r="N218" s="96" t="str">
        <f t="shared" si="92"/>
        <v/>
      </c>
      <c r="O218" s="95"/>
      <c r="P218" s="96" t="str">
        <f t="shared" si="93"/>
        <v/>
      </c>
      <c r="Q218" s="95"/>
      <c r="R218" s="96" t="str">
        <f t="shared" si="94"/>
        <v/>
      </c>
      <c r="S218" s="89"/>
      <c r="T218" s="96" t="str">
        <f t="shared" si="95"/>
        <v/>
      </c>
      <c r="U218" s="95"/>
      <c r="V218" s="96" t="str">
        <f t="shared" si="96"/>
        <v/>
      </c>
      <c r="W218" s="95"/>
      <c r="X218" s="96" t="str">
        <f t="shared" si="97"/>
        <v/>
      </c>
      <c r="Y218" s="95"/>
      <c r="Z218" s="96" t="str">
        <f t="shared" si="98"/>
        <v/>
      </c>
      <c r="AA218" s="95"/>
      <c r="AB218" s="96" t="str">
        <f t="shared" si="99"/>
        <v/>
      </c>
      <c r="AC218" s="95"/>
      <c r="AD218" s="96" t="str">
        <f t="shared" si="100"/>
        <v/>
      </c>
      <c r="AE218" s="99">
        <f t="shared" si="101"/>
        <v>0</v>
      </c>
      <c r="AF218" s="100" t="str">
        <f t="shared" si="102"/>
        <v/>
      </c>
      <c r="AG218" s="101" t="str">
        <f t="shared" si="103"/>
        <v/>
      </c>
    </row>
    <row r="219" spans="1:33" hidden="1" x14ac:dyDescent="0.25">
      <c r="A219" s="89">
        <f t="shared" si="104"/>
        <v>21</v>
      </c>
      <c r="B219" s="90" t="e">
        <v>#N/A</v>
      </c>
      <c r="C219" s="91" t="s">
        <v>49</v>
      </c>
      <c r="D219" s="91" t="s">
        <v>49</v>
      </c>
      <c r="E219" s="90" t="s">
        <v>49</v>
      </c>
      <c r="F219" s="92"/>
      <c r="G219" s="93" t="s">
        <v>49</v>
      </c>
      <c r="H219" s="94" t="s">
        <v>49</v>
      </c>
      <c r="I219" s="95"/>
      <c r="J219" s="96" t="str">
        <f t="shared" si="90"/>
        <v/>
      </c>
      <c r="K219" s="95"/>
      <c r="L219" s="96" t="str">
        <f t="shared" si="91"/>
        <v/>
      </c>
      <c r="M219" s="95"/>
      <c r="N219" s="96" t="str">
        <f t="shared" si="92"/>
        <v/>
      </c>
      <c r="O219" s="95"/>
      <c r="P219" s="96" t="str">
        <f t="shared" si="93"/>
        <v/>
      </c>
      <c r="Q219" s="95"/>
      <c r="R219" s="96" t="str">
        <f t="shared" si="94"/>
        <v/>
      </c>
      <c r="S219" s="89"/>
      <c r="T219" s="96" t="str">
        <f t="shared" si="95"/>
        <v/>
      </c>
      <c r="U219" s="95"/>
      <c r="V219" s="96" t="str">
        <f t="shared" si="96"/>
        <v/>
      </c>
      <c r="W219" s="95"/>
      <c r="X219" s="96" t="str">
        <f t="shared" si="97"/>
        <v/>
      </c>
      <c r="Y219" s="95"/>
      <c r="Z219" s="96" t="str">
        <f t="shared" si="98"/>
        <v/>
      </c>
      <c r="AA219" s="95"/>
      <c r="AB219" s="96" t="str">
        <f t="shared" si="99"/>
        <v/>
      </c>
      <c r="AC219" s="95"/>
      <c r="AD219" s="96" t="str">
        <f t="shared" si="100"/>
        <v/>
      </c>
      <c r="AE219" s="99">
        <f t="shared" si="101"/>
        <v>0</v>
      </c>
      <c r="AF219" s="100" t="str">
        <f t="shared" si="102"/>
        <v/>
      </c>
      <c r="AG219" s="101" t="str">
        <f t="shared" si="103"/>
        <v/>
      </c>
    </row>
    <row r="220" spans="1:33" hidden="1" x14ac:dyDescent="0.25">
      <c r="A220" s="89">
        <f t="shared" si="104"/>
        <v>22</v>
      </c>
      <c r="B220" s="90" t="e">
        <v>#N/A</v>
      </c>
      <c r="C220" s="91" t="s">
        <v>49</v>
      </c>
      <c r="D220" s="91" t="s">
        <v>49</v>
      </c>
      <c r="E220" s="90" t="s">
        <v>49</v>
      </c>
      <c r="F220" s="92"/>
      <c r="G220" s="93" t="s">
        <v>49</v>
      </c>
      <c r="H220" s="94" t="s">
        <v>49</v>
      </c>
      <c r="I220" s="95"/>
      <c r="J220" s="96" t="str">
        <f t="shared" si="90"/>
        <v/>
      </c>
      <c r="K220" s="95"/>
      <c r="L220" s="96" t="str">
        <f t="shared" si="91"/>
        <v/>
      </c>
      <c r="M220" s="95"/>
      <c r="N220" s="96" t="str">
        <f t="shared" si="92"/>
        <v/>
      </c>
      <c r="O220" s="95"/>
      <c r="P220" s="96" t="str">
        <f t="shared" si="93"/>
        <v/>
      </c>
      <c r="Q220" s="95"/>
      <c r="R220" s="96" t="str">
        <f t="shared" si="94"/>
        <v/>
      </c>
      <c r="S220" s="89"/>
      <c r="T220" s="96" t="str">
        <f t="shared" si="95"/>
        <v/>
      </c>
      <c r="U220" s="95"/>
      <c r="V220" s="96" t="str">
        <f t="shared" si="96"/>
        <v/>
      </c>
      <c r="W220" s="95"/>
      <c r="X220" s="96" t="str">
        <f t="shared" si="97"/>
        <v/>
      </c>
      <c r="Y220" s="95"/>
      <c r="Z220" s="96" t="str">
        <f t="shared" si="98"/>
        <v/>
      </c>
      <c r="AA220" s="95"/>
      <c r="AB220" s="96" t="str">
        <f t="shared" si="99"/>
        <v/>
      </c>
      <c r="AC220" s="95"/>
      <c r="AD220" s="96" t="str">
        <f t="shared" si="100"/>
        <v/>
      </c>
      <c r="AE220" s="99">
        <f t="shared" si="101"/>
        <v>0</v>
      </c>
      <c r="AF220" s="100" t="str">
        <f t="shared" si="102"/>
        <v/>
      </c>
      <c r="AG220" s="101" t="str">
        <f t="shared" si="103"/>
        <v/>
      </c>
    </row>
    <row r="221" spans="1:33" hidden="1" x14ac:dyDescent="0.25">
      <c r="A221" s="89">
        <f t="shared" si="104"/>
        <v>23</v>
      </c>
      <c r="B221" s="90" t="e">
        <v>#N/A</v>
      </c>
      <c r="C221" s="91" t="s">
        <v>49</v>
      </c>
      <c r="D221" s="91" t="s">
        <v>49</v>
      </c>
      <c r="E221" s="90" t="s">
        <v>49</v>
      </c>
      <c r="F221" s="92"/>
      <c r="G221" s="93" t="s">
        <v>49</v>
      </c>
      <c r="H221" s="94" t="s">
        <v>49</v>
      </c>
      <c r="I221" s="95"/>
      <c r="J221" s="96" t="str">
        <f t="shared" si="90"/>
        <v/>
      </c>
      <c r="K221" s="95"/>
      <c r="L221" s="96" t="str">
        <f t="shared" si="91"/>
        <v/>
      </c>
      <c r="M221" s="95"/>
      <c r="N221" s="96" t="str">
        <f t="shared" si="92"/>
        <v/>
      </c>
      <c r="O221" s="95"/>
      <c r="P221" s="96" t="str">
        <f t="shared" si="93"/>
        <v/>
      </c>
      <c r="Q221" s="95"/>
      <c r="R221" s="96" t="str">
        <f t="shared" si="94"/>
        <v/>
      </c>
      <c r="S221" s="89"/>
      <c r="T221" s="96" t="str">
        <f t="shared" si="95"/>
        <v/>
      </c>
      <c r="U221" s="95"/>
      <c r="V221" s="96" t="str">
        <f t="shared" si="96"/>
        <v/>
      </c>
      <c r="W221" s="95"/>
      <c r="X221" s="96" t="str">
        <f t="shared" si="97"/>
        <v/>
      </c>
      <c r="Y221" s="95"/>
      <c r="Z221" s="96" t="str">
        <f t="shared" si="98"/>
        <v/>
      </c>
      <c r="AA221" s="95"/>
      <c r="AB221" s="96" t="str">
        <f t="shared" si="99"/>
        <v/>
      </c>
      <c r="AC221" s="95"/>
      <c r="AD221" s="96" t="str">
        <f t="shared" si="100"/>
        <v/>
      </c>
      <c r="AE221" s="99">
        <f t="shared" si="101"/>
        <v>0</v>
      </c>
      <c r="AF221" s="100" t="str">
        <f t="shared" si="102"/>
        <v/>
      </c>
      <c r="AG221" s="101" t="str">
        <f t="shared" si="103"/>
        <v/>
      </c>
    </row>
    <row r="222" spans="1:33" hidden="1" x14ac:dyDescent="0.25">
      <c r="A222" s="89">
        <f t="shared" si="104"/>
        <v>24</v>
      </c>
      <c r="B222" s="90" t="e">
        <v>#N/A</v>
      </c>
      <c r="C222" s="91" t="s">
        <v>49</v>
      </c>
      <c r="D222" s="91" t="s">
        <v>49</v>
      </c>
      <c r="E222" s="90" t="s">
        <v>49</v>
      </c>
      <c r="F222" s="92"/>
      <c r="G222" s="93" t="s">
        <v>49</v>
      </c>
      <c r="H222" s="94" t="s">
        <v>49</v>
      </c>
      <c r="I222" s="95"/>
      <c r="J222" s="96" t="str">
        <f t="shared" si="90"/>
        <v/>
      </c>
      <c r="K222" s="95"/>
      <c r="L222" s="96" t="str">
        <f t="shared" si="91"/>
        <v/>
      </c>
      <c r="M222" s="95"/>
      <c r="N222" s="96" t="str">
        <f t="shared" si="92"/>
        <v/>
      </c>
      <c r="O222" s="95"/>
      <c r="P222" s="96" t="str">
        <f t="shared" si="93"/>
        <v/>
      </c>
      <c r="Q222" s="95"/>
      <c r="R222" s="96" t="str">
        <f t="shared" si="94"/>
        <v/>
      </c>
      <c r="S222" s="89"/>
      <c r="T222" s="96" t="str">
        <f t="shared" si="95"/>
        <v/>
      </c>
      <c r="U222" s="95"/>
      <c r="V222" s="96" t="str">
        <f t="shared" si="96"/>
        <v/>
      </c>
      <c r="W222" s="95"/>
      <c r="X222" s="96" t="str">
        <f t="shared" si="97"/>
        <v/>
      </c>
      <c r="Y222" s="95"/>
      <c r="Z222" s="96" t="str">
        <f t="shared" si="98"/>
        <v/>
      </c>
      <c r="AA222" s="95"/>
      <c r="AB222" s="96" t="str">
        <f t="shared" si="99"/>
        <v/>
      </c>
      <c r="AC222" s="95"/>
      <c r="AD222" s="96" t="str">
        <f t="shared" si="100"/>
        <v/>
      </c>
      <c r="AE222" s="99">
        <f t="shared" si="101"/>
        <v>0</v>
      </c>
      <c r="AF222" s="100" t="str">
        <f t="shared" si="102"/>
        <v/>
      </c>
      <c r="AG222" s="101" t="str">
        <f t="shared" si="103"/>
        <v/>
      </c>
    </row>
    <row r="223" spans="1:33" hidden="1" x14ac:dyDescent="0.25">
      <c r="A223" s="89">
        <f t="shared" si="104"/>
        <v>25</v>
      </c>
      <c r="B223" s="90" t="e">
        <v>#N/A</v>
      </c>
      <c r="C223" s="91" t="s">
        <v>49</v>
      </c>
      <c r="D223" s="91" t="s">
        <v>49</v>
      </c>
      <c r="E223" s="90" t="s">
        <v>49</v>
      </c>
      <c r="F223" s="92"/>
      <c r="G223" s="93" t="s">
        <v>49</v>
      </c>
      <c r="H223" s="94" t="s">
        <v>49</v>
      </c>
      <c r="I223" s="95"/>
      <c r="J223" s="96" t="str">
        <f t="shared" si="90"/>
        <v/>
      </c>
      <c r="K223" s="95"/>
      <c r="L223" s="96" t="str">
        <f t="shared" si="91"/>
        <v/>
      </c>
      <c r="M223" s="95"/>
      <c r="N223" s="96" t="str">
        <f t="shared" si="92"/>
        <v/>
      </c>
      <c r="O223" s="95"/>
      <c r="P223" s="96" t="str">
        <f t="shared" si="93"/>
        <v/>
      </c>
      <c r="Q223" s="95"/>
      <c r="R223" s="96" t="str">
        <f t="shared" si="94"/>
        <v/>
      </c>
      <c r="S223" s="89"/>
      <c r="T223" s="96" t="str">
        <f t="shared" si="95"/>
        <v/>
      </c>
      <c r="U223" s="95"/>
      <c r="V223" s="96" t="str">
        <f t="shared" si="96"/>
        <v/>
      </c>
      <c r="W223" s="95"/>
      <c r="X223" s="96" t="str">
        <f t="shared" si="97"/>
        <v/>
      </c>
      <c r="Y223" s="95"/>
      <c r="Z223" s="96" t="str">
        <f t="shared" si="98"/>
        <v/>
      </c>
      <c r="AA223" s="95"/>
      <c r="AB223" s="96" t="str">
        <f t="shared" si="99"/>
        <v/>
      </c>
      <c r="AC223" s="95"/>
      <c r="AD223" s="96" t="str">
        <f t="shared" si="100"/>
        <v/>
      </c>
      <c r="AE223" s="99">
        <f t="shared" si="101"/>
        <v>0</v>
      </c>
      <c r="AF223" s="100" t="str">
        <f t="shared" si="102"/>
        <v/>
      </c>
      <c r="AG223" s="101" t="str">
        <f t="shared" si="103"/>
        <v/>
      </c>
    </row>
    <row r="224" spans="1:33" hidden="1" x14ac:dyDescent="0.25">
      <c r="A224" s="89">
        <f t="shared" si="104"/>
        <v>26</v>
      </c>
      <c r="B224" s="90" t="e">
        <v>#N/A</v>
      </c>
      <c r="C224" s="91" t="s">
        <v>49</v>
      </c>
      <c r="D224" s="91" t="s">
        <v>49</v>
      </c>
      <c r="E224" s="90" t="s">
        <v>49</v>
      </c>
      <c r="F224" s="92"/>
      <c r="G224" s="93" t="s">
        <v>49</v>
      </c>
      <c r="H224" s="94" t="s">
        <v>49</v>
      </c>
      <c r="I224" s="95"/>
      <c r="J224" s="96" t="str">
        <f t="shared" si="90"/>
        <v/>
      </c>
      <c r="K224" s="95"/>
      <c r="L224" s="96" t="str">
        <f t="shared" si="91"/>
        <v/>
      </c>
      <c r="M224" s="95"/>
      <c r="N224" s="96" t="str">
        <f t="shared" si="92"/>
        <v/>
      </c>
      <c r="O224" s="95"/>
      <c r="P224" s="96" t="str">
        <f t="shared" si="93"/>
        <v/>
      </c>
      <c r="Q224" s="95"/>
      <c r="R224" s="96" t="str">
        <f t="shared" si="94"/>
        <v/>
      </c>
      <c r="S224" s="89"/>
      <c r="T224" s="96" t="str">
        <f t="shared" si="95"/>
        <v/>
      </c>
      <c r="U224" s="95"/>
      <c r="V224" s="96" t="str">
        <f t="shared" si="96"/>
        <v/>
      </c>
      <c r="W224" s="95"/>
      <c r="X224" s="96" t="str">
        <f t="shared" si="97"/>
        <v/>
      </c>
      <c r="Y224" s="95"/>
      <c r="Z224" s="96" t="str">
        <f t="shared" si="98"/>
        <v/>
      </c>
      <c r="AA224" s="95"/>
      <c r="AB224" s="96" t="str">
        <f t="shared" si="99"/>
        <v/>
      </c>
      <c r="AC224" s="95"/>
      <c r="AD224" s="96" t="str">
        <f t="shared" si="100"/>
        <v/>
      </c>
      <c r="AE224" s="99">
        <f t="shared" si="101"/>
        <v>0</v>
      </c>
      <c r="AF224" s="100" t="str">
        <f t="shared" si="102"/>
        <v/>
      </c>
      <c r="AG224" s="101" t="str">
        <f t="shared" si="103"/>
        <v/>
      </c>
    </row>
    <row r="225" spans="1:33" hidden="1" x14ac:dyDescent="0.25">
      <c r="A225" s="89">
        <f t="shared" si="104"/>
        <v>27</v>
      </c>
      <c r="B225" s="90" t="e">
        <v>#N/A</v>
      </c>
      <c r="C225" s="91" t="s">
        <v>49</v>
      </c>
      <c r="D225" s="91" t="s">
        <v>49</v>
      </c>
      <c r="E225" s="90" t="s">
        <v>49</v>
      </c>
      <c r="F225" s="92"/>
      <c r="G225" s="93" t="s">
        <v>49</v>
      </c>
      <c r="H225" s="94" t="s">
        <v>49</v>
      </c>
      <c r="I225" s="95"/>
      <c r="J225" s="96" t="str">
        <f t="shared" si="90"/>
        <v/>
      </c>
      <c r="K225" s="95"/>
      <c r="L225" s="96" t="str">
        <f t="shared" si="91"/>
        <v/>
      </c>
      <c r="M225" s="95"/>
      <c r="N225" s="96" t="str">
        <f t="shared" si="92"/>
        <v/>
      </c>
      <c r="O225" s="95"/>
      <c r="P225" s="96" t="str">
        <f t="shared" si="93"/>
        <v/>
      </c>
      <c r="Q225" s="95"/>
      <c r="R225" s="96" t="str">
        <f t="shared" si="94"/>
        <v/>
      </c>
      <c r="S225" s="89"/>
      <c r="T225" s="96" t="str">
        <f t="shared" si="95"/>
        <v/>
      </c>
      <c r="U225" s="95"/>
      <c r="V225" s="96" t="str">
        <f t="shared" si="96"/>
        <v/>
      </c>
      <c r="W225" s="95"/>
      <c r="X225" s="96" t="str">
        <f t="shared" si="97"/>
        <v/>
      </c>
      <c r="Y225" s="95"/>
      <c r="Z225" s="96" t="str">
        <f t="shared" si="98"/>
        <v/>
      </c>
      <c r="AA225" s="95"/>
      <c r="AB225" s="96" t="str">
        <f t="shared" si="99"/>
        <v/>
      </c>
      <c r="AC225" s="95"/>
      <c r="AD225" s="96" t="str">
        <f t="shared" si="100"/>
        <v/>
      </c>
      <c r="AE225" s="99">
        <f t="shared" si="101"/>
        <v>0</v>
      </c>
      <c r="AF225" s="100" t="str">
        <f t="shared" si="102"/>
        <v/>
      </c>
      <c r="AG225" s="101" t="str">
        <f t="shared" si="103"/>
        <v/>
      </c>
    </row>
    <row r="226" spans="1:33" hidden="1" x14ac:dyDescent="0.25">
      <c r="A226" s="89">
        <f t="shared" si="104"/>
        <v>28</v>
      </c>
      <c r="B226" s="90" t="e">
        <v>#N/A</v>
      </c>
      <c r="C226" s="91" t="s">
        <v>49</v>
      </c>
      <c r="D226" s="91" t="s">
        <v>49</v>
      </c>
      <c r="E226" s="90" t="s">
        <v>49</v>
      </c>
      <c r="F226" s="92"/>
      <c r="G226" s="93" t="s">
        <v>49</v>
      </c>
      <c r="H226" s="94" t="s">
        <v>49</v>
      </c>
      <c r="I226" s="95"/>
      <c r="J226" s="96" t="str">
        <f t="shared" si="90"/>
        <v/>
      </c>
      <c r="K226" s="95"/>
      <c r="L226" s="96" t="str">
        <f t="shared" si="91"/>
        <v/>
      </c>
      <c r="M226" s="95"/>
      <c r="N226" s="96" t="str">
        <f t="shared" si="92"/>
        <v/>
      </c>
      <c r="O226" s="95"/>
      <c r="P226" s="96" t="str">
        <f t="shared" si="93"/>
        <v/>
      </c>
      <c r="Q226" s="95"/>
      <c r="R226" s="96" t="str">
        <f t="shared" si="94"/>
        <v/>
      </c>
      <c r="S226" s="89"/>
      <c r="T226" s="96" t="str">
        <f t="shared" si="95"/>
        <v/>
      </c>
      <c r="U226" s="95"/>
      <c r="V226" s="96" t="str">
        <f t="shared" si="96"/>
        <v/>
      </c>
      <c r="W226" s="95"/>
      <c r="X226" s="96" t="str">
        <f t="shared" si="97"/>
        <v/>
      </c>
      <c r="Y226" s="95"/>
      <c r="Z226" s="96" t="str">
        <f t="shared" si="98"/>
        <v/>
      </c>
      <c r="AA226" s="95"/>
      <c r="AB226" s="96" t="str">
        <f t="shared" si="99"/>
        <v/>
      </c>
      <c r="AC226" s="95"/>
      <c r="AD226" s="96" t="str">
        <f t="shared" si="100"/>
        <v/>
      </c>
      <c r="AE226" s="99">
        <f t="shared" si="101"/>
        <v>0</v>
      </c>
      <c r="AF226" s="100" t="str">
        <f t="shared" si="102"/>
        <v/>
      </c>
      <c r="AG226" s="101" t="str">
        <f t="shared" si="103"/>
        <v/>
      </c>
    </row>
    <row r="227" spans="1:33" hidden="1" x14ac:dyDescent="0.25">
      <c r="A227" s="89">
        <f t="shared" si="104"/>
        <v>29</v>
      </c>
      <c r="B227" s="90" t="e">
        <v>#N/A</v>
      </c>
      <c r="C227" s="91" t="s">
        <v>49</v>
      </c>
      <c r="D227" s="91" t="s">
        <v>49</v>
      </c>
      <c r="E227" s="90" t="s">
        <v>49</v>
      </c>
      <c r="F227" s="92"/>
      <c r="G227" s="93" t="s">
        <v>49</v>
      </c>
      <c r="H227" s="94" t="s">
        <v>49</v>
      </c>
      <c r="I227" s="95"/>
      <c r="J227" s="96" t="str">
        <f t="shared" si="90"/>
        <v/>
      </c>
      <c r="K227" s="95"/>
      <c r="L227" s="96" t="str">
        <f t="shared" si="91"/>
        <v/>
      </c>
      <c r="M227" s="95"/>
      <c r="N227" s="96" t="str">
        <f t="shared" si="92"/>
        <v/>
      </c>
      <c r="O227" s="95"/>
      <c r="P227" s="96" t="str">
        <f t="shared" si="93"/>
        <v/>
      </c>
      <c r="Q227" s="95"/>
      <c r="R227" s="96" t="str">
        <f t="shared" si="94"/>
        <v/>
      </c>
      <c r="S227" s="89"/>
      <c r="T227" s="96" t="str">
        <f t="shared" si="95"/>
        <v/>
      </c>
      <c r="U227" s="95"/>
      <c r="V227" s="96" t="str">
        <f t="shared" si="96"/>
        <v/>
      </c>
      <c r="W227" s="95"/>
      <c r="X227" s="96" t="str">
        <f t="shared" si="97"/>
        <v/>
      </c>
      <c r="Y227" s="95"/>
      <c r="Z227" s="96" t="str">
        <f t="shared" si="98"/>
        <v/>
      </c>
      <c r="AA227" s="95"/>
      <c r="AB227" s="96" t="str">
        <f t="shared" si="99"/>
        <v/>
      </c>
      <c r="AC227" s="95"/>
      <c r="AD227" s="96" t="str">
        <f t="shared" si="100"/>
        <v/>
      </c>
      <c r="AE227" s="99">
        <f t="shared" si="101"/>
        <v>0</v>
      </c>
      <c r="AF227" s="100" t="str">
        <f t="shared" si="102"/>
        <v/>
      </c>
      <c r="AG227" s="101" t="str">
        <f t="shared" si="103"/>
        <v/>
      </c>
    </row>
    <row r="228" spans="1:33" hidden="1" x14ac:dyDescent="0.25">
      <c r="A228" s="89">
        <f t="shared" si="104"/>
        <v>30</v>
      </c>
      <c r="B228" s="90" t="e">
        <v>#N/A</v>
      </c>
      <c r="C228" s="91" t="s">
        <v>49</v>
      </c>
      <c r="D228" s="91" t="s">
        <v>49</v>
      </c>
      <c r="E228" s="90" t="s">
        <v>49</v>
      </c>
      <c r="F228" s="92"/>
      <c r="G228" s="93" t="s">
        <v>49</v>
      </c>
      <c r="H228" s="94" t="s">
        <v>49</v>
      </c>
      <c r="I228" s="95"/>
      <c r="J228" s="96" t="str">
        <f t="shared" si="90"/>
        <v/>
      </c>
      <c r="K228" s="95"/>
      <c r="L228" s="96" t="str">
        <f t="shared" si="91"/>
        <v/>
      </c>
      <c r="M228" s="95"/>
      <c r="N228" s="96" t="str">
        <f t="shared" si="92"/>
        <v/>
      </c>
      <c r="O228" s="95"/>
      <c r="P228" s="96" t="str">
        <f t="shared" si="93"/>
        <v/>
      </c>
      <c r="Q228" s="95"/>
      <c r="R228" s="96" t="str">
        <f t="shared" si="94"/>
        <v/>
      </c>
      <c r="S228" s="89"/>
      <c r="T228" s="96" t="str">
        <f t="shared" si="95"/>
        <v/>
      </c>
      <c r="U228" s="95"/>
      <c r="V228" s="96" t="str">
        <f t="shared" si="96"/>
        <v/>
      </c>
      <c r="W228" s="95"/>
      <c r="X228" s="96" t="str">
        <f t="shared" si="97"/>
        <v/>
      </c>
      <c r="Y228" s="95"/>
      <c r="Z228" s="96" t="str">
        <f t="shared" si="98"/>
        <v/>
      </c>
      <c r="AA228" s="95"/>
      <c r="AB228" s="96" t="str">
        <f t="shared" si="99"/>
        <v/>
      </c>
      <c r="AC228" s="95"/>
      <c r="AD228" s="96" t="str">
        <f t="shared" si="100"/>
        <v/>
      </c>
      <c r="AE228" s="99">
        <f t="shared" si="101"/>
        <v>0</v>
      </c>
      <c r="AF228" s="100" t="str">
        <f t="shared" si="102"/>
        <v/>
      </c>
      <c r="AG228" s="101" t="str">
        <f t="shared" si="103"/>
        <v/>
      </c>
    </row>
    <row r="229" spans="1:33" ht="19.5" thickBot="1" x14ac:dyDescent="0.3">
      <c r="A229" s="49"/>
      <c r="B229" s="122"/>
      <c r="C229" s="51" t="s">
        <v>29</v>
      </c>
      <c r="D229" s="134" t="s">
        <v>50</v>
      </c>
      <c r="E229" s="135" t="s">
        <v>169</v>
      </c>
      <c r="F229" s="54"/>
      <c r="G229" s="103"/>
      <c r="H229" s="104"/>
      <c r="I229" s="124"/>
      <c r="J229" s="124"/>
      <c r="K229" s="124"/>
      <c r="L229" s="124"/>
      <c r="M229" s="124"/>
      <c r="N229" s="124"/>
      <c r="O229" s="124"/>
      <c r="P229" s="124"/>
      <c r="Q229" s="124"/>
      <c r="R229" s="124"/>
      <c r="S229" s="124"/>
      <c r="T229" s="124"/>
      <c r="U229" s="124"/>
      <c r="V229" s="124"/>
      <c r="W229" s="124"/>
      <c r="X229" s="124"/>
      <c r="Y229" s="124"/>
      <c r="Z229" s="124"/>
      <c r="AA229" s="124"/>
      <c r="AB229" s="124"/>
      <c r="AC229" s="124"/>
      <c r="AD229" s="124"/>
      <c r="AE229" s="125"/>
      <c r="AF229" s="126"/>
      <c r="AG229" s="127"/>
    </row>
    <row r="230" spans="1:33" ht="17.25" thickTop="1" thickBot="1" x14ac:dyDescent="0.3">
      <c r="A230" s="109"/>
      <c r="B230" s="110"/>
      <c r="C230" s="64"/>
      <c r="D230" s="111" t="s">
        <v>32</v>
      </c>
      <c r="E230" s="112">
        <v>2002</v>
      </c>
      <c r="F230" s="129" t="s">
        <v>71</v>
      </c>
      <c r="G230" s="7">
        <v>2003</v>
      </c>
      <c r="H230" s="114"/>
      <c r="I230" s="70" t="s">
        <v>4</v>
      </c>
      <c r="J230" s="71"/>
      <c r="K230" s="70" t="s">
        <v>5</v>
      </c>
      <c r="L230" s="71"/>
      <c r="M230" s="70" t="s">
        <v>6</v>
      </c>
      <c r="N230" s="71"/>
      <c r="O230" s="70" t="s">
        <v>7</v>
      </c>
      <c r="P230" s="71"/>
      <c r="Q230" s="70" t="s">
        <v>8</v>
      </c>
      <c r="R230" s="71"/>
      <c r="S230" s="70" t="s">
        <v>9</v>
      </c>
      <c r="T230" s="71"/>
      <c r="U230" s="70" t="s">
        <v>10</v>
      </c>
      <c r="V230" s="71"/>
      <c r="W230" s="70" t="s">
        <v>11</v>
      </c>
      <c r="X230" s="71"/>
      <c r="Y230" s="70" t="s">
        <v>12</v>
      </c>
      <c r="Z230" s="71"/>
      <c r="AA230" s="70" t="s">
        <v>13</v>
      </c>
      <c r="AB230" s="71"/>
      <c r="AC230" s="70" t="s">
        <v>14</v>
      </c>
      <c r="AD230" s="71"/>
      <c r="AE230" s="115"/>
      <c r="AF230" s="116"/>
      <c r="AG230" s="117"/>
    </row>
    <row r="231" spans="1:33" ht="15.75" thickTop="1" x14ac:dyDescent="0.25">
      <c r="A231" s="75">
        <v>1</v>
      </c>
      <c r="B231" s="76">
        <v>152</v>
      </c>
      <c r="C231" s="77" t="s">
        <v>180</v>
      </c>
      <c r="D231" s="77" t="s">
        <v>181</v>
      </c>
      <c r="E231" s="76">
        <v>2003</v>
      </c>
      <c r="F231" s="78"/>
      <c r="G231" s="79" t="s">
        <v>40</v>
      </c>
      <c r="H231" s="80" t="s">
        <v>37</v>
      </c>
      <c r="I231" s="118"/>
      <c r="J231" s="119">
        <f>IF($C231="","",IF(I231&gt;0,I231*$J$3,0))</f>
        <v>0</v>
      </c>
      <c r="K231" s="118"/>
      <c r="L231" s="119">
        <f>IF($C231="","",IF(K231&gt;0,K231*$L$3,0))</f>
        <v>0</v>
      </c>
      <c r="M231" s="118"/>
      <c r="N231" s="119">
        <f>IF($C231="","",IF(M231&gt;0,M231*$N$3,0))</f>
        <v>0</v>
      </c>
      <c r="O231" s="118"/>
      <c r="P231" s="119">
        <f>IF($C231="","",IF(O231&gt;0,O231*$P$3,0))</f>
        <v>0</v>
      </c>
      <c r="Q231" s="118"/>
      <c r="R231" s="119">
        <f>IF($C231="","",IF(Q231&gt;0,Q231*$R$3,0))</f>
        <v>0</v>
      </c>
      <c r="S231" s="75"/>
      <c r="T231" s="119">
        <f>IF($C231="","",IF(S231&gt;0,S231*$T$3,0))</f>
        <v>0</v>
      </c>
      <c r="U231" s="118">
        <v>82</v>
      </c>
      <c r="V231" s="119">
        <f>IF($C231="","",IF(U231&gt;0,U231*$V$3,0))</f>
        <v>598.6</v>
      </c>
      <c r="W231" s="118">
        <v>100</v>
      </c>
      <c r="X231" s="119">
        <f>IF($C231="","",IF(W231&gt;0,W231*$X$3,0))</f>
        <v>670</v>
      </c>
      <c r="Y231" s="118">
        <v>88</v>
      </c>
      <c r="Z231" s="119">
        <f>IF($C231="","",IF(Y231&gt;0,Y231*$Z$3,0))</f>
        <v>686.4</v>
      </c>
      <c r="AA231" s="118">
        <v>76</v>
      </c>
      <c r="AB231" s="119">
        <f>IF($C231="","",IF(AA231&gt;0,AA231*$AB$3,0))</f>
        <v>638.4</v>
      </c>
      <c r="AC231" s="118"/>
      <c r="AD231" s="119">
        <f>IF($C231="","",IF(AC231&gt;0,AC231*$AD$3,0))</f>
        <v>0</v>
      </c>
      <c r="AE231" s="99">
        <f>IF(H231="mimo soutěž",0.01,IF(C231="",0,IF(ISNUMBER(IF(COUNTIF($I$231:$I$260,"&gt;=0")=COUNTIF($C$231:$C$260,"&gt;"""),J231,0)+IF(COUNTIF($K$231:$K$260,"&gt;=0")=COUNTIF($C$231:$C$260,"&gt;"""),L231,0)+IF(COUNTIF($M$231:$M$260,"&gt;=0")=COUNTIF($C$231:$C$260,"&gt;"""),N231,0)+IF(COUNTIF($O$231:$O$260,"&gt;=0")=COUNTIF($C$231:$C$260,"&gt;"""),P231,0)+IF(COUNTIF($Q$231:$Q$260,"&gt;=0")=COUNTIF($C$231:$C$260,"&gt;"""),R231,0)+IF(COUNTIF($S$231:$S$260,"&gt;=0")=COUNTIF($C$231:$C$260,"&gt;"""),T231,0)+IF(COUNTIF($U$231:$U$260,"&gt;=0")=COUNTIF($C$231:$C$260,"&gt;"""),V231,0)+IF(COUNTIF($W$231:$W$260,"&gt;=0")=COUNTIF($C$231:$C$260,"&gt;"""),X231,0)+IF(COUNTIF($Y$231:$Y$260,"&gt;=0")=COUNTIF($C$231:$C$260,"&gt;"""),Z231,0)+IF(COUNTIF($AA$231:$AA$260,"&gt;=0")=COUNTIF($C$231:$C$260,"&gt;"""),AB231,0)+IF(COUNTIF($AC$231:$AC$260,"&gt;=0")=COUNTIF($C$231:$C$260,"&gt;"""),AD231,0)),IF(COUNTIF($I$231:$I$260,"&gt;=0")=COUNTIF($C$231:$C$260,"&gt;"""),J231,0)+IF(COUNTIF($K$231:$K$260,"&gt;=0")=COUNTIF($C$231:$C$260,"&gt;"""),L231,0)+IF(COUNTIF($M$231:$M$260,"&gt;=0")=COUNTIF($C$231:$C$260,"&gt;"""),N231,0)+IF(COUNTIF($O$231:$O$260,"&gt;=0")=COUNTIF($C$231:$C$260,"&gt;"""),P231,0)+IF(COUNTIF($Q$231:$Q$260,"&gt;=0")=COUNTIF($C$231:$C$260,"&gt;"""),R231,0)+IF(COUNTIF($S$231:$S$260,"&gt;=0")=COUNTIF($C$231:$C$260,"&gt;"""),T231,0)+IF(COUNTIF($U$231:$U$260,"&gt;=0")=COUNTIF($C$231:$C$260,"&gt;"""),V231,0)+IF(COUNTIF($W$231:$W$260,"&gt;=0")=COUNTIF($C$231:$C$260,"&gt;"""),X231,0)+IF(COUNTIF($Y$231:$Y$260,"&gt;=0")=COUNTIF($C$231:$C$260,"&gt;"""),Z231,0)+IF(COUNTIF($AA$231:$AA$260,"&gt;=0")=COUNTIF($C$231:$C$260,"&gt;"""),AB231,0)+IF(COUNTIF($AC$231:$AC$260,"&gt;=0")=COUNTIF($C$231:$C$260,"&gt;"""),AD231,0),"")))</f>
        <v>2593.4</v>
      </c>
      <c r="AF231" s="87">
        <f>IF(SUMIF(AD231,"&gt;0")+SUMIF(AB231,"&gt;0")+SUMIF(Z231,"&gt;0")+SUMIF(X231,"&gt;0")+SUMIF(V231,"&gt;0")+SUMIF(T231,"&gt;0")+SUMIF(R231,"&gt;0")+SUMIF(P231,"&gt;0")+SUMIF(N231,"&gt;0")+SUMIF(L231,"&gt;0")+SUMIF(J231,"&gt;0")&gt;0,SUMIF(AD231,"&gt;0")+SUMIF(AB231,"&gt;0")+SUMIF(Z231,"&gt;0")+SUMIF(X231,"&gt;0")+SUMIF(V231,"&gt;0")+SUMIF(T231,"&gt;0")+SUMIF(R231,"&gt;0")+SUMIF(P231,"&gt;0")+SUMIF(N231,"&gt;0")+SUMIF(L231,"&gt;0")+SUMIF(J231,"&gt;0"),"")</f>
        <v>2593.4</v>
      </c>
      <c r="AG231" s="88">
        <f t="shared" ref="AG231:AG260" si="105">IF(AF231="","",IF(H231="mimo soutěž","X",IF(AND(AF231&gt;0,AF231&lt;&gt;AF230,AF231&lt;&gt;AF232),A231,IF(AND(AF231&gt;0,AF231=AF230,AF231&lt;&gt;AF229,AF231&lt;&gt;AF232),A230&amp;$AH$5&amp;A231,IF(AND(AF231&gt;0,AF231&lt;&gt;AF230,AF231=AF232,AF231&lt;&gt;AF233),A231&amp;$AH$5&amp;A232,IF(AND(AF231&gt;0,AF231=AF229,AF231&lt;&gt;AF228,AF231&lt;&gt;AF232),A229&amp;$AH$5&amp;A231,IF(AND(AF231&gt;0,AF231=AF230,AF231&lt;&gt;AF229,AF231=AF232,AF231&lt;&gt;AF233),A230&amp;$AH$5&amp;A232,IF(AND(AF231&gt;0,AF231&lt;&gt;AF230,AF231=AF233,AF231&lt;&gt;AF234),A231&amp;$AH$5&amp;A233,IF(AND(AF231&gt;0,AF231=AF228,AF231&lt;&gt;AF227,AF231&lt;&gt;AF232),A228&amp;$AH$5&amp;A231,IF(AND(AF231&gt;0,AF231=AF229,AF231&lt;&gt;AF228,AF231=AF232,AF231&lt;&gt;AF233),A229&amp;$AH$5&amp;A232,IF(AND(AF231&gt;0,AF231=AF230,AF231&lt;&gt;AF229,AF231=AF233,AF231&lt;&gt;AF234),A230&amp;$AH$5&amp;A233,IF(AND(AF231&gt;0,AF231&lt;&gt;AF230,AF231=AF234,AF231&lt;&gt;AF235),A231&amp;$AH$5&amp;A234,IF(AND(AF231&gt;0,AF231=AF227,AF231&lt;&gt;AF226,AF231&lt;&gt;AF232),A227&amp;$AH$5&amp;A231,IF(AND(AF231&gt;0,AF231=AF228,AF231&lt;&gt;AF227,AF231=AF232,AF231&lt;&gt;AF233),A228&amp;$AH$5&amp;A232,IF(AND(AF231&gt;0,AF231=AF229,AF231&lt;&gt;AF228,AF231=AF233,AF231&lt;&gt;AF234),A229&amp;$AH$5&amp;A233,IF(AND(AF231&gt;0,AF231=AF230,AF231&lt;&gt;AF229,AF231=AF234,AF231&lt;&gt;AF235),A230&amp;$AH$5&amp;A234,IF(AND(AF231&gt;0,AF231&lt;&gt;AF230,AF231=AF235,AF231&lt;&gt;AF236),A231&amp;$AH$5&amp;A235,"")))))))))))))))))</f>
        <v>1</v>
      </c>
    </row>
    <row r="232" spans="1:33" x14ac:dyDescent="0.25">
      <c r="A232" s="89">
        <f>A231+1</f>
        <v>2</v>
      </c>
      <c r="B232" s="90">
        <v>177</v>
      </c>
      <c r="C232" s="91" t="s">
        <v>182</v>
      </c>
      <c r="D232" s="91" t="s">
        <v>69</v>
      </c>
      <c r="E232" s="90">
        <v>2002</v>
      </c>
      <c r="F232" s="92"/>
      <c r="G232" s="93" t="s">
        <v>36</v>
      </c>
      <c r="H232" s="94" t="s">
        <v>37</v>
      </c>
      <c r="I232" s="95"/>
      <c r="J232" s="96">
        <f>IF($C232="","",IF(I232&gt;0,I232*$J$3,0))</f>
        <v>0</v>
      </c>
      <c r="K232" s="95"/>
      <c r="L232" s="96">
        <f>IF($C232="","",IF(K232&gt;0,K232*$L$3,0))</f>
        <v>0</v>
      </c>
      <c r="M232" s="95"/>
      <c r="N232" s="96">
        <f>IF($C232="","",IF(M232&gt;0,M232*$N$3,0))</f>
        <v>0</v>
      </c>
      <c r="O232" s="95"/>
      <c r="P232" s="96">
        <f>IF($C232="","",IF(O232&gt;0,O232*$P$3,0))</f>
        <v>0</v>
      </c>
      <c r="Q232" s="95"/>
      <c r="R232" s="96">
        <f>IF($C232="","",IF(Q232&gt;0,Q232*$R$3,0))</f>
        <v>0</v>
      </c>
      <c r="S232" s="89"/>
      <c r="T232" s="96">
        <f>IF($C232="","",IF(S232&gt;0,S232*$T$3,0))</f>
        <v>0</v>
      </c>
      <c r="U232" s="95">
        <v>71</v>
      </c>
      <c r="V232" s="96">
        <f>IF($C232="","",IF(U232&gt;0,U232*$V$3,0))</f>
        <v>518.29999999999995</v>
      </c>
      <c r="W232" s="95">
        <v>95</v>
      </c>
      <c r="X232" s="96">
        <f>IF($C232="","",IF(W232&gt;0,W232*$X$3,0))</f>
        <v>636.5</v>
      </c>
      <c r="Y232" s="95">
        <v>95</v>
      </c>
      <c r="Z232" s="96">
        <f>IF($C232="","",IF(Y232&gt;0,Y232*$Z$3,0))</f>
        <v>741</v>
      </c>
      <c r="AA232" s="95">
        <v>72</v>
      </c>
      <c r="AB232" s="96">
        <f>IF($C232="","",IF(AA232&gt;0,AA232*$AB$3,0))</f>
        <v>604.80000000000007</v>
      </c>
      <c r="AC232" s="95"/>
      <c r="AD232" s="96">
        <f>IF($C232="","",IF(AC232&gt;0,AC232*$AD$3,0))</f>
        <v>0</v>
      </c>
      <c r="AE232" s="99">
        <f>IF(H232="mimo soutěž",0.01,IF(C232="",0,IF(ISNUMBER(IF(COUNTIF($I$231:$I$260,"&gt;=0")=COUNTIF($C$231:$C$260,"&gt;"""),J232,0)+IF(COUNTIF($K$231:$K$260,"&gt;=0")=COUNTIF($C$231:$C$260,"&gt;"""),L232,0)+IF(COUNTIF($M$231:$M$260,"&gt;=0")=COUNTIF($C$231:$C$260,"&gt;"""),N232,0)+IF(COUNTIF($O$231:$O$260,"&gt;=0")=COUNTIF($C$231:$C$260,"&gt;"""),P232,0)+IF(COUNTIF($Q$231:$Q$260,"&gt;=0")=COUNTIF($C$231:$C$260,"&gt;"""),R232,0)+IF(COUNTIF($S$231:$S$260,"&gt;=0")=COUNTIF($C$231:$C$260,"&gt;"""),T232,0)+IF(COUNTIF($U$231:$U$260,"&gt;=0")=COUNTIF($C$231:$C$260,"&gt;"""),V232,0)+IF(COUNTIF($W$231:$W$260,"&gt;=0")=COUNTIF($C$231:$C$260,"&gt;"""),X232,0)+IF(COUNTIF($Y$231:$Y$260,"&gt;=0")=COUNTIF($C$231:$C$260,"&gt;"""),Z232,0)+IF(COUNTIF($AA$231:$AA$260,"&gt;=0")=COUNTIF($C$231:$C$260,"&gt;"""),AB232,0)+IF(COUNTIF($AC$231:$AC$260,"&gt;=0")=COUNTIF($C$231:$C$260,"&gt;"""),AD232,0)),IF(COUNTIF($I$231:$I$260,"&gt;=0")=COUNTIF($C$231:$C$260,"&gt;"""),J232,0)+IF(COUNTIF($K$231:$K$260,"&gt;=0")=COUNTIF($C$231:$C$260,"&gt;"""),L232,0)+IF(COUNTIF($M$231:$M$260,"&gt;=0")=COUNTIF($C$231:$C$260,"&gt;"""),N232,0)+IF(COUNTIF($O$231:$O$260,"&gt;=0")=COUNTIF($C$231:$C$260,"&gt;"""),P232,0)+IF(COUNTIF($Q$231:$Q$260,"&gt;=0")=COUNTIF($C$231:$C$260,"&gt;"""),R232,0)+IF(COUNTIF($S$231:$S$260,"&gt;=0")=COUNTIF($C$231:$C$260,"&gt;"""),T232,0)+IF(COUNTIF($U$231:$U$260,"&gt;=0")=COUNTIF($C$231:$C$260,"&gt;"""),V232,0)+IF(COUNTIF($W$231:$W$260,"&gt;=0")=COUNTIF($C$231:$C$260,"&gt;"""),X232,0)+IF(COUNTIF($Y$231:$Y$260,"&gt;=0")=COUNTIF($C$231:$C$260,"&gt;"""),Z232,0)+IF(COUNTIF($AA$231:$AA$260,"&gt;=0")=COUNTIF($C$231:$C$260,"&gt;"""),AB232,0)+IF(COUNTIF($AC$231:$AC$260,"&gt;=0")=COUNTIF($C$231:$C$260,"&gt;"""),AD232,0),"")))</f>
        <v>2500.6</v>
      </c>
      <c r="AF232" s="100">
        <f>IF(SUMIF(AD232,"&gt;0")+SUMIF(AB232,"&gt;0")+SUMIF(Z232,"&gt;0")+SUMIF(X232,"&gt;0")+SUMIF(V232,"&gt;0")+SUMIF(T232,"&gt;0")+SUMIF(R232,"&gt;0")+SUMIF(P232,"&gt;0")+SUMIF(N232,"&gt;0")+SUMIF(L232,"&gt;0")+SUMIF(J232,"&gt;0")&gt;0,SUMIF(AD232,"&gt;0")+SUMIF(AB232,"&gt;0")+SUMIF(Z232,"&gt;0")+SUMIF(X232,"&gt;0")+SUMIF(V232,"&gt;0")+SUMIF(T232,"&gt;0")+SUMIF(R232,"&gt;0")+SUMIF(P232,"&gt;0")+SUMIF(N232,"&gt;0")+SUMIF(L232,"&gt;0")+SUMIF(J232,"&gt;0"),"")</f>
        <v>2500.6000000000004</v>
      </c>
      <c r="AG232" s="101">
        <f t="shared" si="105"/>
        <v>2</v>
      </c>
    </row>
    <row r="233" spans="1:33" x14ac:dyDescent="0.25">
      <c r="A233" s="89">
        <f t="shared" ref="A233:A260" si="106">A232+1</f>
        <v>3</v>
      </c>
      <c r="B233" s="90">
        <v>155</v>
      </c>
      <c r="C233" s="91" t="s">
        <v>104</v>
      </c>
      <c r="D233" s="91" t="s">
        <v>103</v>
      </c>
      <c r="E233" s="90">
        <v>2002</v>
      </c>
      <c r="F233" s="92"/>
      <c r="G233" s="93" t="s">
        <v>36</v>
      </c>
      <c r="H233" s="94" t="s">
        <v>37</v>
      </c>
      <c r="I233" s="95"/>
      <c r="J233" s="96">
        <f>IF($C233="","",IF(I233&gt;0,I233*$J$3,0))</f>
        <v>0</v>
      </c>
      <c r="K233" s="95"/>
      <c r="L233" s="96">
        <f>IF($C233="","",IF(K233&gt;0,K233*$L$3,0))</f>
        <v>0</v>
      </c>
      <c r="M233" s="95"/>
      <c r="N233" s="96">
        <f>IF($C233="","",IF(M233&gt;0,M233*$N$3,0))</f>
        <v>0</v>
      </c>
      <c r="O233" s="95"/>
      <c r="P233" s="96">
        <f>IF($C233="","",IF(O233&gt;0,O233*$P$3,0))</f>
        <v>0</v>
      </c>
      <c r="Q233" s="95"/>
      <c r="R233" s="96">
        <f>IF($C233="","",IF(Q233&gt;0,Q233*$R$3,0))</f>
        <v>0</v>
      </c>
      <c r="S233" s="89"/>
      <c r="T233" s="96">
        <f>IF($C233="","",IF(S233&gt;0,S233*$T$3,0))</f>
        <v>0</v>
      </c>
      <c r="U233" s="95">
        <v>82</v>
      </c>
      <c r="V233" s="96">
        <f>IF($C233="","",IF(U233&gt;0,U233*$V$3,0))</f>
        <v>598.6</v>
      </c>
      <c r="W233" s="95">
        <v>100</v>
      </c>
      <c r="X233" s="96">
        <f>IF($C233="","",IF(W233&gt;0,W233*$X$3,0))</f>
        <v>670</v>
      </c>
      <c r="Y233" s="95">
        <v>84</v>
      </c>
      <c r="Z233" s="96">
        <f>IF($C233="","",IF(Y233&gt;0,Y233*$Z$3,0))</f>
        <v>655.19999999999993</v>
      </c>
      <c r="AA233" s="95">
        <v>62</v>
      </c>
      <c r="AB233" s="96">
        <f>IF($C233="","",IF(AA233&gt;0,AA233*$AB$3,0))</f>
        <v>520.80000000000007</v>
      </c>
      <c r="AC233" s="95"/>
      <c r="AD233" s="96">
        <f>IF($C233="","",IF(AC233&gt;0,AC233*$AD$3,0))</f>
        <v>0</v>
      </c>
      <c r="AE233" s="99">
        <f>IF(H233="mimo soutěž",0.01,IF(C233="",0,IF(ISNUMBER(IF(COUNTIF($I$231:$I$260,"&gt;=0")=COUNTIF($C$231:$C$260,"&gt;"""),J233,0)+IF(COUNTIF($K$231:$K$260,"&gt;=0")=COUNTIF($C$231:$C$260,"&gt;"""),L233,0)+IF(COUNTIF($M$231:$M$260,"&gt;=0")=COUNTIF($C$231:$C$260,"&gt;"""),N233,0)+IF(COUNTIF($O$231:$O$260,"&gt;=0")=COUNTIF($C$231:$C$260,"&gt;"""),P233,0)+IF(COUNTIF($Q$231:$Q$260,"&gt;=0")=COUNTIF($C$231:$C$260,"&gt;"""),R233,0)+IF(COUNTIF($S$231:$S$260,"&gt;=0")=COUNTIF($C$231:$C$260,"&gt;"""),T233,0)+IF(COUNTIF($U$231:$U$260,"&gt;=0")=COUNTIF($C$231:$C$260,"&gt;"""),V233,0)+IF(COUNTIF($W$231:$W$260,"&gt;=0")=COUNTIF($C$231:$C$260,"&gt;"""),X233,0)+IF(COUNTIF($Y$231:$Y$260,"&gt;=0")=COUNTIF($C$231:$C$260,"&gt;"""),Z233,0)+IF(COUNTIF($AA$231:$AA$260,"&gt;=0")=COUNTIF($C$231:$C$260,"&gt;"""),AB233,0)+IF(COUNTIF($AC$231:$AC$260,"&gt;=0")=COUNTIF($C$231:$C$260,"&gt;"""),AD233,0)),IF(COUNTIF($I$231:$I$260,"&gt;=0")=COUNTIF($C$231:$C$260,"&gt;"""),J233,0)+IF(COUNTIF($K$231:$K$260,"&gt;=0")=COUNTIF($C$231:$C$260,"&gt;"""),L233,0)+IF(COUNTIF($M$231:$M$260,"&gt;=0")=COUNTIF($C$231:$C$260,"&gt;"""),N233,0)+IF(COUNTIF($O$231:$O$260,"&gt;=0")=COUNTIF($C$231:$C$260,"&gt;"""),P233,0)+IF(COUNTIF($Q$231:$Q$260,"&gt;=0")=COUNTIF($C$231:$C$260,"&gt;"""),R233,0)+IF(COUNTIF($S$231:$S$260,"&gt;=0")=COUNTIF($C$231:$C$260,"&gt;"""),T233,0)+IF(COUNTIF($U$231:$U$260,"&gt;=0")=COUNTIF($C$231:$C$260,"&gt;"""),V233,0)+IF(COUNTIF($W$231:$W$260,"&gt;=0")=COUNTIF($C$231:$C$260,"&gt;"""),X233,0)+IF(COUNTIF($Y$231:$Y$260,"&gt;=0")=COUNTIF($C$231:$C$260,"&gt;"""),Z233,0)+IF(COUNTIF($AA$231:$AA$260,"&gt;=0")=COUNTIF($C$231:$C$260,"&gt;"""),AB233,0)+IF(COUNTIF($AC$231:$AC$260,"&gt;=0")=COUNTIF($C$231:$C$260,"&gt;"""),AD233,0),"")))</f>
        <v>2444.6</v>
      </c>
      <c r="AF233" s="100">
        <f>IF(SUMIF(AD233,"&gt;0")+SUMIF(AB233,"&gt;0")+SUMIF(Z233,"&gt;0")+SUMIF(X233,"&gt;0")+SUMIF(V233,"&gt;0")+SUMIF(T233,"&gt;0")+SUMIF(R233,"&gt;0")+SUMIF(P233,"&gt;0")+SUMIF(N233,"&gt;0")+SUMIF(L233,"&gt;0")+SUMIF(J233,"&gt;0")&gt;0,SUMIF(AD233,"&gt;0")+SUMIF(AB233,"&gt;0")+SUMIF(Z233,"&gt;0")+SUMIF(X233,"&gt;0")+SUMIF(V233,"&gt;0")+SUMIF(T233,"&gt;0")+SUMIF(R233,"&gt;0")+SUMIF(P233,"&gt;0")+SUMIF(N233,"&gt;0")+SUMIF(L233,"&gt;0")+SUMIF(J233,"&gt;0"),"")</f>
        <v>2444.6</v>
      </c>
      <c r="AG233" s="101">
        <f t="shared" si="105"/>
        <v>3</v>
      </c>
    </row>
    <row r="234" spans="1:33" x14ac:dyDescent="0.25">
      <c r="A234" s="89">
        <f t="shared" si="106"/>
        <v>4</v>
      </c>
      <c r="B234" s="90">
        <v>151</v>
      </c>
      <c r="C234" s="91" t="s">
        <v>183</v>
      </c>
      <c r="D234" s="91" t="s">
        <v>184</v>
      </c>
      <c r="E234" s="90">
        <v>2003</v>
      </c>
      <c r="F234" s="92"/>
      <c r="G234" s="93" t="s">
        <v>185</v>
      </c>
      <c r="H234" s="94" t="s">
        <v>37</v>
      </c>
      <c r="I234" s="95"/>
      <c r="J234" s="96">
        <f>IF($C234="","",IF(I234&gt;0,I234*$J$3,0))</f>
        <v>0</v>
      </c>
      <c r="K234" s="95"/>
      <c r="L234" s="96">
        <f>IF($C234="","",IF(K234&gt;0,K234*$L$3,0))</f>
        <v>0</v>
      </c>
      <c r="M234" s="95"/>
      <c r="N234" s="96">
        <f>IF($C234="","",IF(M234&gt;0,M234*$N$3,0))</f>
        <v>0</v>
      </c>
      <c r="O234" s="95"/>
      <c r="P234" s="96">
        <f>IF($C234="","",IF(O234&gt;0,O234*$P$3,0))</f>
        <v>0</v>
      </c>
      <c r="Q234" s="95"/>
      <c r="R234" s="96">
        <f>IF($C234="","",IF(Q234&gt;0,Q234*$R$3,0))</f>
        <v>0</v>
      </c>
      <c r="S234" s="89"/>
      <c r="T234" s="96">
        <f>IF($C234="","",IF(S234&gt;0,S234*$T$3,0))</f>
        <v>0</v>
      </c>
      <c r="U234" s="95">
        <v>80</v>
      </c>
      <c r="V234" s="96">
        <f>IF($C234="","",IF(U234&gt;0,U234*$V$3,0))</f>
        <v>584</v>
      </c>
      <c r="W234" s="95">
        <v>96</v>
      </c>
      <c r="X234" s="96">
        <f>IF($C234="","",IF(W234&gt;0,W234*$X$3,0))</f>
        <v>643.20000000000005</v>
      </c>
      <c r="Y234" s="95">
        <v>76</v>
      </c>
      <c r="Z234" s="96">
        <f>IF($C234="","",IF(Y234&gt;0,Y234*$Z$3,0))</f>
        <v>592.79999999999995</v>
      </c>
      <c r="AA234" s="95">
        <v>69</v>
      </c>
      <c r="AB234" s="96">
        <f>IF($C234="","",IF(AA234&gt;0,AA234*$AB$3,0))</f>
        <v>579.6</v>
      </c>
      <c r="AC234" s="95"/>
      <c r="AD234" s="96">
        <f>IF($C234="","",IF(AC234&gt;0,AC234*$AD$3,0))</f>
        <v>0</v>
      </c>
      <c r="AE234" s="99">
        <f>IF(H234="mimo soutěž",0.01,IF(C234="",0,IF(ISNUMBER(IF(COUNTIF($I$231:$I$260,"&gt;=0")=COUNTIF($C$231:$C$260,"&gt;"""),J234,0)+IF(COUNTIF($K$231:$K$260,"&gt;=0")=COUNTIF($C$231:$C$260,"&gt;"""),L234,0)+IF(COUNTIF($M$231:$M$260,"&gt;=0")=COUNTIF($C$231:$C$260,"&gt;"""),N234,0)+IF(COUNTIF($O$231:$O$260,"&gt;=0")=COUNTIF($C$231:$C$260,"&gt;"""),P234,0)+IF(COUNTIF($Q$231:$Q$260,"&gt;=0")=COUNTIF($C$231:$C$260,"&gt;"""),R234,0)+IF(COUNTIF($S$231:$S$260,"&gt;=0")=COUNTIF($C$231:$C$260,"&gt;"""),T234,0)+IF(COUNTIF($U$231:$U$260,"&gt;=0")=COUNTIF($C$231:$C$260,"&gt;"""),V234,0)+IF(COUNTIF($W$231:$W$260,"&gt;=0")=COUNTIF($C$231:$C$260,"&gt;"""),X234,0)+IF(COUNTIF($Y$231:$Y$260,"&gt;=0")=COUNTIF($C$231:$C$260,"&gt;"""),Z234,0)+IF(COUNTIF($AA$231:$AA$260,"&gt;=0")=COUNTIF($C$231:$C$260,"&gt;"""),AB234,0)+IF(COUNTIF($AC$231:$AC$260,"&gt;=0")=COUNTIF($C$231:$C$260,"&gt;"""),AD234,0)),IF(COUNTIF($I$231:$I$260,"&gt;=0")=COUNTIF($C$231:$C$260,"&gt;"""),J234,0)+IF(COUNTIF($K$231:$K$260,"&gt;=0")=COUNTIF($C$231:$C$260,"&gt;"""),L234,0)+IF(COUNTIF($M$231:$M$260,"&gt;=0")=COUNTIF($C$231:$C$260,"&gt;"""),N234,0)+IF(COUNTIF($O$231:$O$260,"&gt;=0")=COUNTIF($C$231:$C$260,"&gt;"""),P234,0)+IF(COUNTIF($Q$231:$Q$260,"&gt;=0")=COUNTIF($C$231:$C$260,"&gt;"""),R234,0)+IF(COUNTIF($S$231:$S$260,"&gt;=0")=COUNTIF($C$231:$C$260,"&gt;"""),T234,0)+IF(COUNTIF($U$231:$U$260,"&gt;=0")=COUNTIF($C$231:$C$260,"&gt;"""),V234,0)+IF(COUNTIF($W$231:$W$260,"&gt;=0")=COUNTIF($C$231:$C$260,"&gt;"""),X234,0)+IF(COUNTIF($Y$231:$Y$260,"&gt;=0")=COUNTIF($C$231:$C$260,"&gt;"""),Z234,0)+IF(COUNTIF($AA$231:$AA$260,"&gt;=0")=COUNTIF($C$231:$C$260,"&gt;"""),AB234,0)+IF(COUNTIF($AC$231:$AC$260,"&gt;=0")=COUNTIF($C$231:$C$260,"&gt;"""),AD234,0),"")))</f>
        <v>2399.6</v>
      </c>
      <c r="AF234" s="100">
        <f>IF(SUMIF(AD234,"&gt;0")+SUMIF(AB234,"&gt;0")+SUMIF(Z234,"&gt;0")+SUMIF(X234,"&gt;0")+SUMIF(V234,"&gt;0")+SUMIF(T234,"&gt;0")+SUMIF(R234,"&gt;0")+SUMIF(P234,"&gt;0")+SUMIF(N234,"&gt;0")+SUMIF(L234,"&gt;0")+SUMIF(J234,"&gt;0")&gt;0,SUMIF(AD234,"&gt;0")+SUMIF(AB234,"&gt;0")+SUMIF(Z234,"&gt;0")+SUMIF(X234,"&gt;0")+SUMIF(V234,"&gt;0")+SUMIF(T234,"&gt;0")+SUMIF(R234,"&gt;0")+SUMIF(P234,"&gt;0")+SUMIF(N234,"&gt;0")+SUMIF(L234,"&gt;0")+SUMIF(J234,"&gt;0"),"")</f>
        <v>2399.6000000000004</v>
      </c>
      <c r="AG234" s="101">
        <f t="shared" si="105"/>
        <v>4</v>
      </c>
    </row>
    <row r="235" spans="1:33" x14ac:dyDescent="0.25">
      <c r="A235" s="89">
        <f t="shared" si="106"/>
        <v>5</v>
      </c>
      <c r="B235" s="90">
        <v>154</v>
      </c>
      <c r="C235" s="91" t="s">
        <v>186</v>
      </c>
      <c r="D235" s="91" t="s">
        <v>187</v>
      </c>
      <c r="E235" s="90">
        <v>2003</v>
      </c>
      <c r="F235" s="92"/>
      <c r="G235" s="93" t="s">
        <v>40</v>
      </c>
      <c r="H235" s="94" t="s">
        <v>37</v>
      </c>
      <c r="I235" s="95"/>
      <c r="J235" s="96">
        <f>IF($C235="","",IF(I235&gt;0,I235*$J$3,0))</f>
        <v>0</v>
      </c>
      <c r="K235" s="95"/>
      <c r="L235" s="96">
        <f>IF($C235="","",IF(K235&gt;0,K235*$L$3,0))</f>
        <v>0</v>
      </c>
      <c r="M235" s="95"/>
      <c r="N235" s="96">
        <f>IF($C235="","",IF(M235&gt;0,M235*$N$3,0))</f>
        <v>0</v>
      </c>
      <c r="O235" s="95"/>
      <c r="P235" s="96">
        <f>IF($C235="","",IF(O235&gt;0,O235*$P$3,0))</f>
        <v>0</v>
      </c>
      <c r="Q235" s="95"/>
      <c r="R235" s="96">
        <f>IF($C235="","",IF(Q235&gt;0,Q235*$R$3,0))</f>
        <v>0</v>
      </c>
      <c r="S235" s="89"/>
      <c r="T235" s="96">
        <f>IF($C235="","",IF(S235&gt;0,S235*$T$3,0))</f>
        <v>0</v>
      </c>
      <c r="U235" s="95">
        <v>80</v>
      </c>
      <c r="V235" s="96">
        <f>IF($C235="","",IF(U235&gt;0,U235*$V$3,0))</f>
        <v>584</v>
      </c>
      <c r="W235" s="95">
        <v>72</v>
      </c>
      <c r="X235" s="96">
        <f>IF($C235="","",IF(W235&gt;0,W235*$X$3,0))</f>
        <v>482.40000000000003</v>
      </c>
      <c r="Y235" s="95">
        <v>78</v>
      </c>
      <c r="Z235" s="96">
        <f>IF($C235="","",IF(Y235&gt;0,Y235*$Z$3,0))</f>
        <v>608.4</v>
      </c>
      <c r="AA235" s="95">
        <v>61</v>
      </c>
      <c r="AB235" s="96">
        <f>IF($C235="","",IF(AA235&gt;0,AA235*$AB$3,0))</f>
        <v>512.4</v>
      </c>
      <c r="AC235" s="95"/>
      <c r="AD235" s="96">
        <f>IF($C235="","",IF(AC235&gt;0,AC235*$AD$3,0))</f>
        <v>0</v>
      </c>
      <c r="AE235" s="99">
        <f>IF(H235="mimo soutěž",0.01,IF(C235="",0,IF(ISNUMBER(IF(COUNTIF($I$231:$I$260,"&gt;=0")=COUNTIF($C$231:$C$260,"&gt;"""),J235,0)+IF(COUNTIF($K$231:$K$260,"&gt;=0")=COUNTIF($C$231:$C$260,"&gt;"""),L235,0)+IF(COUNTIF($M$231:$M$260,"&gt;=0")=COUNTIF($C$231:$C$260,"&gt;"""),N235,0)+IF(COUNTIF($O$231:$O$260,"&gt;=0")=COUNTIF($C$231:$C$260,"&gt;"""),P235,0)+IF(COUNTIF($Q$231:$Q$260,"&gt;=0")=COUNTIF($C$231:$C$260,"&gt;"""),R235,0)+IF(COUNTIF($S$231:$S$260,"&gt;=0")=COUNTIF($C$231:$C$260,"&gt;"""),T235,0)+IF(COUNTIF($U$231:$U$260,"&gt;=0")=COUNTIF($C$231:$C$260,"&gt;"""),V235,0)+IF(COUNTIF($W$231:$W$260,"&gt;=0")=COUNTIF($C$231:$C$260,"&gt;"""),X235,0)+IF(COUNTIF($Y$231:$Y$260,"&gt;=0")=COUNTIF($C$231:$C$260,"&gt;"""),Z235,0)+IF(COUNTIF($AA$231:$AA$260,"&gt;=0")=COUNTIF($C$231:$C$260,"&gt;"""),AB235,0)+IF(COUNTIF($AC$231:$AC$260,"&gt;=0")=COUNTIF($C$231:$C$260,"&gt;"""),AD235,0)),IF(COUNTIF($I$231:$I$260,"&gt;=0")=COUNTIF($C$231:$C$260,"&gt;"""),J235,0)+IF(COUNTIF($K$231:$K$260,"&gt;=0")=COUNTIF($C$231:$C$260,"&gt;"""),L235,0)+IF(COUNTIF($M$231:$M$260,"&gt;=0")=COUNTIF($C$231:$C$260,"&gt;"""),N235,0)+IF(COUNTIF($O$231:$O$260,"&gt;=0")=COUNTIF($C$231:$C$260,"&gt;"""),P235,0)+IF(COUNTIF($Q$231:$Q$260,"&gt;=0")=COUNTIF($C$231:$C$260,"&gt;"""),R235,0)+IF(COUNTIF($S$231:$S$260,"&gt;=0")=COUNTIF($C$231:$C$260,"&gt;"""),T235,0)+IF(COUNTIF($U$231:$U$260,"&gt;=0")=COUNTIF($C$231:$C$260,"&gt;"""),V235,0)+IF(COUNTIF($W$231:$W$260,"&gt;=0")=COUNTIF($C$231:$C$260,"&gt;"""),X235,0)+IF(COUNTIF($Y$231:$Y$260,"&gt;=0")=COUNTIF($C$231:$C$260,"&gt;"""),Z235,0)+IF(COUNTIF($AA$231:$AA$260,"&gt;=0")=COUNTIF($C$231:$C$260,"&gt;"""),AB235,0)+IF(COUNTIF($AC$231:$AC$260,"&gt;=0")=COUNTIF($C$231:$C$260,"&gt;"""),AD235,0),"")))</f>
        <v>2187.2000000000003</v>
      </c>
      <c r="AF235" s="100">
        <f>IF(SUMIF(AD235,"&gt;0")+SUMIF(AB235,"&gt;0")+SUMIF(Z235,"&gt;0")+SUMIF(X235,"&gt;0")+SUMIF(V235,"&gt;0")+SUMIF(T235,"&gt;0")+SUMIF(R235,"&gt;0")+SUMIF(P235,"&gt;0")+SUMIF(N235,"&gt;0")+SUMIF(L235,"&gt;0")+SUMIF(J235,"&gt;0")&gt;0,SUMIF(AD235,"&gt;0")+SUMIF(AB235,"&gt;0")+SUMIF(Z235,"&gt;0")+SUMIF(X235,"&gt;0")+SUMIF(V235,"&gt;0")+SUMIF(T235,"&gt;0")+SUMIF(R235,"&gt;0")+SUMIF(P235,"&gt;0")+SUMIF(N235,"&gt;0")+SUMIF(L235,"&gt;0")+SUMIF(J235,"&gt;0"),"")</f>
        <v>2187.1999999999998</v>
      </c>
      <c r="AG235" s="101">
        <f t="shared" si="105"/>
        <v>5</v>
      </c>
    </row>
    <row r="236" spans="1:33" hidden="1" x14ac:dyDescent="0.25">
      <c r="A236" s="89">
        <f t="shared" si="106"/>
        <v>6</v>
      </c>
      <c r="B236" s="90" t="e">
        <v>#N/A</v>
      </c>
      <c r="C236" s="91" t="s">
        <v>49</v>
      </c>
      <c r="D236" s="91" t="s">
        <v>49</v>
      </c>
      <c r="E236" s="90" t="s">
        <v>49</v>
      </c>
      <c r="F236" s="92"/>
      <c r="G236" s="93" t="s">
        <v>49</v>
      </c>
      <c r="H236" s="94" t="s">
        <v>49</v>
      </c>
      <c r="I236" s="95"/>
      <c r="J236" s="96" t="str">
        <f t="shared" ref="J236:J260" si="107">IF($C236="","",IF(I236&gt;0,I236*$J$3,0))</f>
        <v/>
      </c>
      <c r="K236" s="95"/>
      <c r="L236" s="96" t="str">
        <f t="shared" ref="L236:L260" si="108">IF($C236="","",IF(K236&gt;0,K236*$L$3,0))</f>
        <v/>
      </c>
      <c r="M236" s="95"/>
      <c r="N236" s="96" t="str">
        <f t="shared" ref="N236:N260" si="109">IF($C236="","",IF(M236&gt;0,M236*$N$3,0))</f>
        <v/>
      </c>
      <c r="O236" s="95"/>
      <c r="P236" s="96" t="str">
        <f t="shared" ref="P236:P260" si="110">IF($C236="","",IF(O236&gt;0,O236*$P$3,0))</f>
        <v/>
      </c>
      <c r="Q236" s="95"/>
      <c r="R236" s="96" t="str">
        <f t="shared" ref="R236:R260" si="111">IF($C236="","",IF(Q236&gt;0,Q236*$R$3,0))</f>
        <v/>
      </c>
      <c r="S236" s="89"/>
      <c r="T236" s="96" t="str">
        <f t="shared" ref="T236:T260" si="112">IF($C236="","",IF(S236&gt;0,S236*$T$3,0))</f>
        <v/>
      </c>
      <c r="U236" s="95"/>
      <c r="V236" s="96" t="str">
        <f t="shared" ref="V236:V260" si="113">IF($C236="","",IF(U236&gt;0,U236*$V$3,0))</f>
        <v/>
      </c>
      <c r="W236" s="95"/>
      <c r="X236" s="96" t="str">
        <f t="shared" ref="X236:X260" si="114">IF($C236="","",IF(W236&gt;0,W236*$X$3,0))</f>
        <v/>
      </c>
      <c r="Y236" s="95"/>
      <c r="Z236" s="96" t="str">
        <f t="shared" ref="Z236:Z260" si="115">IF($C236="","",IF(Y236&gt;0,Y236*$Z$3,0))</f>
        <v/>
      </c>
      <c r="AA236" s="95"/>
      <c r="AB236" s="96" t="str">
        <f t="shared" ref="AB236:AB260" si="116">IF($C236="","",IF(AA236&gt;0,AA236*$AB$3,0))</f>
        <v/>
      </c>
      <c r="AC236" s="95"/>
      <c r="AD236" s="96" t="str">
        <f t="shared" ref="AD236:AD260" si="117">IF($C236="","",IF(AC236&gt;0,AC236*$AD$3,0))</f>
        <v/>
      </c>
      <c r="AE236" s="99">
        <f t="shared" ref="AE236:AE260" si="118">IF(H236="mimo soutěž",0.01,IF(C236="",0,IF(ISNUMBER(IF(COUNTIF($I$231:$I$260,"&gt;=0")=COUNTIF($C$231:$C$260,"&gt;"""),J236,0)+IF(COUNTIF($K$231:$K$260,"&gt;=0")=COUNTIF($C$231:$C$260,"&gt;"""),L236,0)+IF(COUNTIF($M$231:$M$260,"&gt;=0")=COUNTIF($C$231:$C$260,"&gt;"""),N236,0)+IF(COUNTIF($O$231:$O$260,"&gt;=0")=COUNTIF($C$231:$C$260,"&gt;"""),P236,0)+IF(COUNTIF($Q$231:$Q$260,"&gt;=0")=COUNTIF($C$231:$C$260,"&gt;"""),R236,0)+IF(COUNTIF($S$231:$S$260,"&gt;=0")=COUNTIF($C$231:$C$260,"&gt;"""),T236,0)+IF(COUNTIF($U$231:$U$260,"&gt;=0")=COUNTIF($C$231:$C$260,"&gt;"""),V236,0)+IF(COUNTIF($W$231:$W$260,"&gt;=0")=COUNTIF($C$231:$C$260,"&gt;"""),X236,0)+IF(COUNTIF($Y$231:$Y$260,"&gt;=0")=COUNTIF($C$231:$C$260,"&gt;"""),Z236,0)+IF(COUNTIF($AA$231:$AA$260,"&gt;=0")=COUNTIF($C$231:$C$260,"&gt;"""),AB236,0)+IF(COUNTIF($AC$231:$AC$260,"&gt;=0")=COUNTIF($C$231:$C$260,"&gt;"""),AD236,0)),IF(COUNTIF($I$231:$I$260,"&gt;=0")=COUNTIF($C$231:$C$260,"&gt;"""),J236,0)+IF(COUNTIF($K$231:$K$260,"&gt;=0")=COUNTIF($C$231:$C$260,"&gt;"""),L236,0)+IF(COUNTIF($M$231:$M$260,"&gt;=0")=COUNTIF($C$231:$C$260,"&gt;"""),N236,0)+IF(COUNTIF($O$231:$O$260,"&gt;=0")=COUNTIF($C$231:$C$260,"&gt;"""),P236,0)+IF(COUNTIF($Q$231:$Q$260,"&gt;=0")=COUNTIF($C$231:$C$260,"&gt;"""),R236,0)+IF(COUNTIF($S$231:$S$260,"&gt;=0")=COUNTIF($C$231:$C$260,"&gt;"""),T236,0)+IF(COUNTIF($U$231:$U$260,"&gt;=0")=COUNTIF($C$231:$C$260,"&gt;"""),V236,0)+IF(COUNTIF($W$231:$W$260,"&gt;=0")=COUNTIF($C$231:$C$260,"&gt;"""),X236,0)+IF(COUNTIF($Y$231:$Y$260,"&gt;=0")=COUNTIF($C$231:$C$260,"&gt;"""),Z236,0)+IF(COUNTIF($AA$231:$AA$260,"&gt;=0")=COUNTIF($C$231:$C$260,"&gt;"""),AB236,0)+IF(COUNTIF($AC$231:$AC$260,"&gt;=0")=COUNTIF($C$231:$C$260,"&gt;"""),AD236,0),"")))</f>
        <v>0</v>
      </c>
      <c r="AF236" s="100" t="str">
        <f t="shared" ref="AF236:AF260" si="119">IF(SUMIF(AD236,"&gt;0")+SUMIF(AB236,"&gt;0")+SUMIF(Z236,"&gt;0")+SUMIF(X236,"&gt;0")+SUMIF(V236,"&gt;0")+SUMIF(T236,"&gt;0")+SUMIF(R236,"&gt;0")+SUMIF(P236,"&gt;0")+SUMIF(N236,"&gt;0")+SUMIF(L236,"&gt;0")+SUMIF(J236,"&gt;0")&gt;0,SUMIF(AD236,"&gt;0")+SUMIF(AB236,"&gt;0")+SUMIF(Z236,"&gt;0")+SUMIF(X236,"&gt;0")+SUMIF(V236,"&gt;0")+SUMIF(T236,"&gt;0")+SUMIF(R236,"&gt;0")+SUMIF(P236,"&gt;0")+SUMIF(N236,"&gt;0")+SUMIF(L236,"&gt;0")+SUMIF(J236,"&gt;0"),"")</f>
        <v/>
      </c>
      <c r="AG236" s="101" t="str">
        <f t="shared" si="105"/>
        <v/>
      </c>
    </row>
    <row r="237" spans="1:33" hidden="1" x14ac:dyDescent="0.25">
      <c r="A237" s="89">
        <f t="shared" si="106"/>
        <v>7</v>
      </c>
      <c r="B237" s="90" t="e">
        <v>#N/A</v>
      </c>
      <c r="C237" s="91" t="s">
        <v>49</v>
      </c>
      <c r="D237" s="91" t="s">
        <v>49</v>
      </c>
      <c r="E237" s="90" t="s">
        <v>49</v>
      </c>
      <c r="F237" s="92"/>
      <c r="G237" s="93" t="s">
        <v>49</v>
      </c>
      <c r="H237" s="94" t="s">
        <v>49</v>
      </c>
      <c r="I237" s="95"/>
      <c r="J237" s="96" t="str">
        <f t="shared" si="107"/>
        <v/>
      </c>
      <c r="K237" s="95"/>
      <c r="L237" s="96" t="str">
        <f t="shared" si="108"/>
        <v/>
      </c>
      <c r="M237" s="95"/>
      <c r="N237" s="96" t="str">
        <f t="shared" si="109"/>
        <v/>
      </c>
      <c r="O237" s="95"/>
      <c r="P237" s="96" t="str">
        <f t="shared" si="110"/>
        <v/>
      </c>
      <c r="Q237" s="95"/>
      <c r="R237" s="96" t="str">
        <f t="shared" si="111"/>
        <v/>
      </c>
      <c r="S237" s="89"/>
      <c r="T237" s="96" t="str">
        <f t="shared" si="112"/>
        <v/>
      </c>
      <c r="U237" s="95"/>
      <c r="V237" s="96" t="str">
        <f t="shared" si="113"/>
        <v/>
      </c>
      <c r="W237" s="95"/>
      <c r="X237" s="96" t="str">
        <f t="shared" si="114"/>
        <v/>
      </c>
      <c r="Y237" s="95"/>
      <c r="Z237" s="96" t="str">
        <f t="shared" si="115"/>
        <v/>
      </c>
      <c r="AA237" s="95"/>
      <c r="AB237" s="96" t="str">
        <f t="shared" si="116"/>
        <v/>
      </c>
      <c r="AC237" s="95"/>
      <c r="AD237" s="96" t="str">
        <f t="shared" si="117"/>
        <v/>
      </c>
      <c r="AE237" s="99">
        <f t="shared" si="118"/>
        <v>0</v>
      </c>
      <c r="AF237" s="100" t="str">
        <f t="shared" si="119"/>
        <v/>
      </c>
      <c r="AG237" s="101" t="str">
        <f t="shared" si="105"/>
        <v/>
      </c>
    </row>
    <row r="238" spans="1:33" hidden="1" x14ac:dyDescent="0.25">
      <c r="A238" s="89">
        <f t="shared" si="106"/>
        <v>8</v>
      </c>
      <c r="B238" s="90" t="e">
        <v>#N/A</v>
      </c>
      <c r="C238" s="91" t="s">
        <v>49</v>
      </c>
      <c r="D238" s="91" t="s">
        <v>49</v>
      </c>
      <c r="E238" s="90" t="s">
        <v>49</v>
      </c>
      <c r="F238" s="92"/>
      <c r="G238" s="93" t="s">
        <v>49</v>
      </c>
      <c r="H238" s="94" t="s">
        <v>49</v>
      </c>
      <c r="I238" s="95"/>
      <c r="J238" s="96" t="str">
        <f t="shared" si="107"/>
        <v/>
      </c>
      <c r="K238" s="95"/>
      <c r="L238" s="96" t="str">
        <f t="shared" si="108"/>
        <v/>
      </c>
      <c r="M238" s="95"/>
      <c r="N238" s="96" t="str">
        <f t="shared" si="109"/>
        <v/>
      </c>
      <c r="O238" s="95"/>
      <c r="P238" s="96" t="str">
        <f t="shared" si="110"/>
        <v/>
      </c>
      <c r="Q238" s="95"/>
      <c r="R238" s="96" t="str">
        <f t="shared" si="111"/>
        <v/>
      </c>
      <c r="S238" s="89"/>
      <c r="T238" s="96" t="str">
        <f t="shared" si="112"/>
        <v/>
      </c>
      <c r="U238" s="95"/>
      <c r="V238" s="96" t="str">
        <f t="shared" si="113"/>
        <v/>
      </c>
      <c r="W238" s="95"/>
      <c r="X238" s="96" t="str">
        <f t="shared" si="114"/>
        <v/>
      </c>
      <c r="Y238" s="95"/>
      <c r="Z238" s="96" t="str">
        <f t="shared" si="115"/>
        <v/>
      </c>
      <c r="AA238" s="95"/>
      <c r="AB238" s="96" t="str">
        <f t="shared" si="116"/>
        <v/>
      </c>
      <c r="AC238" s="95"/>
      <c r="AD238" s="96" t="str">
        <f t="shared" si="117"/>
        <v/>
      </c>
      <c r="AE238" s="99">
        <f t="shared" si="118"/>
        <v>0</v>
      </c>
      <c r="AF238" s="100" t="str">
        <f t="shared" si="119"/>
        <v/>
      </c>
      <c r="AG238" s="101" t="str">
        <f t="shared" si="105"/>
        <v/>
      </c>
    </row>
    <row r="239" spans="1:33" hidden="1" x14ac:dyDescent="0.25">
      <c r="A239" s="89">
        <f t="shared" si="106"/>
        <v>9</v>
      </c>
      <c r="B239" s="90" t="e">
        <v>#N/A</v>
      </c>
      <c r="C239" s="91" t="s">
        <v>49</v>
      </c>
      <c r="D239" s="91" t="s">
        <v>49</v>
      </c>
      <c r="E239" s="90" t="s">
        <v>49</v>
      </c>
      <c r="F239" s="92"/>
      <c r="G239" s="93" t="s">
        <v>49</v>
      </c>
      <c r="H239" s="94" t="s">
        <v>49</v>
      </c>
      <c r="I239" s="95"/>
      <c r="J239" s="96" t="str">
        <f t="shared" si="107"/>
        <v/>
      </c>
      <c r="K239" s="95"/>
      <c r="L239" s="96" t="str">
        <f t="shared" si="108"/>
        <v/>
      </c>
      <c r="M239" s="95"/>
      <c r="N239" s="96" t="str">
        <f t="shared" si="109"/>
        <v/>
      </c>
      <c r="O239" s="95"/>
      <c r="P239" s="96" t="str">
        <f t="shared" si="110"/>
        <v/>
      </c>
      <c r="Q239" s="95"/>
      <c r="R239" s="96" t="str">
        <f t="shared" si="111"/>
        <v/>
      </c>
      <c r="S239" s="89"/>
      <c r="T239" s="96" t="str">
        <f t="shared" si="112"/>
        <v/>
      </c>
      <c r="U239" s="95"/>
      <c r="V239" s="96" t="str">
        <f t="shared" si="113"/>
        <v/>
      </c>
      <c r="W239" s="95"/>
      <c r="X239" s="96" t="str">
        <f t="shared" si="114"/>
        <v/>
      </c>
      <c r="Y239" s="95"/>
      <c r="Z239" s="96" t="str">
        <f t="shared" si="115"/>
        <v/>
      </c>
      <c r="AA239" s="95"/>
      <c r="AB239" s="96" t="str">
        <f t="shared" si="116"/>
        <v/>
      </c>
      <c r="AC239" s="95"/>
      <c r="AD239" s="96" t="str">
        <f t="shared" si="117"/>
        <v/>
      </c>
      <c r="AE239" s="99">
        <f t="shared" si="118"/>
        <v>0</v>
      </c>
      <c r="AF239" s="100" t="str">
        <f t="shared" si="119"/>
        <v/>
      </c>
      <c r="AG239" s="101" t="str">
        <f t="shared" si="105"/>
        <v/>
      </c>
    </row>
    <row r="240" spans="1:33" hidden="1" x14ac:dyDescent="0.25">
      <c r="A240" s="89">
        <f t="shared" si="106"/>
        <v>10</v>
      </c>
      <c r="B240" s="90" t="e">
        <v>#N/A</v>
      </c>
      <c r="C240" s="91" t="s">
        <v>49</v>
      </c>
      <c r="D240" s="91" t="s">
        <v>49</v>
      </c>
      <c r="E240" s="90" t="s">
        <v>49</v>
      </c>
      <c r="F240" s="92"/>
      <c r="G240" s="93" t="s">
        <v>49</v>
      </c>
      <c r="H240" s="94" t="s">
        <v>49</v>
      </c>
      <c r="I240" s="95"/>
      <c r="J240" s="96" t="str">
        <f t="shared" si="107"/>
        <v/>
      </c>
      <c r="K240" s="95"/>
      <c r="L240" s="96" t="str">
        <f t="shared" si="108"/>
        <v/>
      </c>
      <c r="M240" s="95"/>
      <c r="N240" s="96" t="str">
        <f t="shared" si="109"/>
        <v/>
      </c>
      <c r="O240" s="95"/>
      <c r="P240" s="96" t="str">
        <f t="shared" si="110"/>
        <v/>
      </c>
      <c r="Q240" s="95"/>
      <c r="R240" s="96" t="str">
        <f t="shared" si="111"/>
        <v/>
      </c>
      <c r="S240" s="89"/>
      <c r="T240" s="96" t="str">
        <f t="shared" si="112"/>
        <v/>
      </c>
      <c r="U240" s="95"/>
      <c r="V240" s="96" t="str">
        <f t="shared" si="113"/>
        <v/>
      </c>
      <c r="W240" s="95"/>
      <c r="X240" s="96" t="str">
        <f t="shared" si="114"/>
        <v/>
      </c>
      <c r="Y240" s="95"/>
      <c r="Z240" s="96" t="str">
        <f t="shared" si="115"/>
        <v/>
      </c>
      <c r="AA240" s="95"/>
      <c r="AB240" s="96" t="str">
        <f t="shared" si="116"/>
        <v/>
      </c>
      <c r="AC240" s="95"/>
      <c r="AD240" s="96" t="str">
        <f t="shared" si="117"/>
        <v/>
      </c>
      <c r="AE240" s="99">
        <f t="shared" si="118"/>
        <v>0</v>
      </c>
      <c r="AF240" s="100" t="str">
        <f t="shared" si="119"/>
        <v/>
      </c>
      <c r="AG240" s="101" t="str">
        <f t="shared" si="105"/>
        <v/>
      </c>
    </row>
    <row r="241" spans="1:33" hidden="1" x14ac:dyDescent="0.25">
      <c r="A241" s="89">
        <f t="shared" si="106"/>
        <v>11</v>
      </c>
      <c r="B241" s="90" t="e">
        <v>#N/A</v>
      </c>
      <c r="C241" s="91" t="s">
        <v>49</v>
      </c>
      <c r="D241" s="91" t="s">
        <v>49</v>
      </c>
      <c r="E241" s="90" t="s">
        <v>49</v>
      </c>
      <c r="F241" s="92"/>
      <c r="G241" s="93" t="s">
        <v>49</v>
      </c>
      <c r="H241" s="94" t="s">
        <v>49</v>
      </c>
      <c r="I241" s="95"/>
      <c r="J241" s="96" t="str">
        <f t="shared" si="107"/>
        <v/>
      </c>
      <c r="K241" s="95"/>
      <c r="L241" s="96" t="str">
        <f t="shared" si="108"/>
        <v/>
      </c>
      <c r="M241" s="95"/>
      <c r="N241" s="96" t="str">
        <f t="shared" si="109"/>
        <v/>
      </c>
      <c r="O241" s="95"/>
      <c r="P241" s="96" t="str">
        <f t="shared" si="110"/>
        <v/>
      </c>
      <c r="Q241" s="95"/>
      <c r="R241" s="96" t="str">
        <f t="shared" si="111"/>
        <v/>
      </c>
      <c r="S241" s="89"/>
      <c r="T241" s="96" t="str">
        <f t="shared" si="112"/>
        <v/>
      </c>
      <c r="U241" s="95"/>
      <c r="V241" s="96" t="str">
        <f t="shared" si="113"/>
        <v/>
      </c>
      <c r="W241" s="95"/>
      <c r="X241" s="96" t="str">
        <f t="shared" si="114"/>
        <v/>
      </c>
      <c r="Y241" s="95"/>
      <c r="Z241" s="96" t="str">
        <f t="shared" si="115"/>
        <v/>
      </c>
      <c r="AA241" s="95"/>
      <c r="AB241" s="96" t="str">
        <f t="shared" si="116"/>
        <v/>
      </c>
      <c r="AC241" s="95"/>
      <c r="AD241" s="96" t="str">
        <f t="shared" si="117"/>
        <v/>
      </c>
      <c r="AE241" s="99">
        <f t="shared" si="118"/>
        <v>0</v>
      </c>
      <c r="AF241" s="100" t="str">
        <f t="shared" si="119"/>
        <v/>
      </c>
      <c r="AG241" s="101" t="str">
        <f t="shared" si="105"/>
        <v/>
      </c>
    </row>
    <row r="242" spans="1:33" hidden="1" x14ac:dyDescent="0.25">
      <c r="A242" s="89">
        <f t="shared" si="106"/>
        <v>12</v>
      </c>
      <c r="B242" s="90" t="e">
        <v>#N/A</v>
      </c>
      <c r="C242" s="91" t="s">
        <v>49</v>
      </c>
      <c r="D242" s="91" t="s">
        <v>49</v>
      </c>
      <c r="E242" s="90" t="s">
        <v>49</v>
      </c>
      <c r="F242" s="92"/>
      <c r="G242" s="93" t="s">
        <v>49</v>
      </c>
      <c r="H242" s="94" t="s">
        <v>49</v>
      </c>
      <c r="I242" s="95"/>
      <c r="J242" s="96" t="str">
        <f t="shared" si="107"/>
        <v/>
      </c>
      <c r="K242" s="95"/>
      <c r="L242" s="96" t="str">
        <f t="shared" si="108"/>
        <v/>
      </c>
      <c r="M242" s="95"/>
      <c r="N242" s="96" t="str">
        <f t="shared" si="109"/>
        <v/>
      </c>
      <c r="O242" s="95"/>
      <c r="P242" s="96" t="str">
        <f t="shared" si="110"/>
        <v/>
      </c>
      <c r="Q242" s="95"/>
      <c r="R242" s="96" t="str">
        <f t="shared" si="111"/>
        <v/>
      </c>
      <c r="S242" s="89"/>
      <c r="T242" s="96" t="str">
        <f t="shared" si="112"/>
        <v/>
      </c>
      <c r="U242" s="95"/>
      <c r="V242" s="96" t="str">
        <f t="shared" si="113"/>
        <v/>
      </c>
      <c r="W242" s="95"/>
      <c r="X242" s="96" t="str">
        <f t="shared" si="114"/>
        <v/>
      </c>
      <c r="Y242" s="95"/>
      <c r="Z242" s="96" t="str">
        <f t="shared" si="115"/>
        <v/>
      </c>
      <c r="AA242" s="95"/>
      <c r="AB242" s="96" t="str">
        <f t="shared" si="116"/>
        <v/>
      </c>
      <c r="AC242" s="95"/>
      <c r="AD242" s="96" t="str">
        <f t="shared" si="117"/>
        <v/>
      </c>
      <c r="AE242" s="99">
        <f t="shared" si="118"/>
        <v>0</v>
      </c>
      <c r="AF242" s="100" t="str">
        <f t="shared" si="119"/>
        <v/>
      </c>
      <c r="AG242" s="101" t="str">
        <f t="shared" si="105"/>
        <v/>
      </c>
    </row>
    <row r="243" spans="1:33" hidden="1" x14ac:dyDescent="0.25">
      <c r="A243" s="89">
        <f t="shared" si="106"/>
        <v>13</v>
      </c>
      <c r="B243" s="90" t="e">
        <v>#N/A</v>
      </c>
      <c r="C243" s="91" t="s">
        <v>49</v>
      </c>
      <c r="D243" s="91" t="s">
        <v>49</v>
      </c>
      <c r="E243" s="90" t="s">
        <v>49</v>
      </c>
      <c r="F243" s="92"/>
      <c r="G243" s="93" t="s">
        <v>49</v>
      </c>
      <c r="H243" s="94" t="s">
        <v>49</v>
      </c>
      <c r="I243" s="95"/>
      <c r="J243" s="96" t="str">
        <f t="shared" si="107"/>
        <v/>
      </c>
      <c r="K243" s="95"/>
      <c r="L243" s="96" t="str">
        <f t="shared" si="108"/>
        <v/>
      </c>
      <c r="M243" s="95"/>
      <c r="N243" s="96" t="str">
        <f t="shared" si="109"/>
        <v/>
      </c>
      <c r="O243" s="95"/>
      <c r="P243" s="96" t="str">
        <f t="shared" si="110"/>
        <v/>
      </c>
      <c r="Q243" s="95"/>
      <c r="R243" s="96" t="str">
        <f t="shared" si="111"/>
        <v/>
      </c>
      <c r="S243" s="89"/>
      <c r="T243" s="96" t="str">
        <f t="shared" si="112"/>
        <v/>
      </c>
      <c r="U243" s="95"/>
      <c r="V243" s="96" t="str">
        <f t="shared" si="113"/>
        <v/>
      </c>
      <c r="W243" s="95"/>
      <c r="X243" s="96" t="str">
        <f t="shared" si="114"/>
        <v/>
      </c>
      <c r="Y243" s="95"/>
      <c r="Z243" s="96" t="str">
        <f t="shared" si="115"/>
        <v/>
      </c>
      <c r="AA243" s="95"/>
      <c r="AB243" s="96" t="str">
        <f t="shared" si="116"/>
        <v/>
      </c>
      <c r="AC243" s="95"/>
      <c r="AD243" s="96" t="str">
        <f t="shared" si="117"/>
        <v/>
      </c>
      <c r="AE243" s="99">
        <f t="shared" si="118"/>
        <v>0</v>
      </c>
      <c r="AF243" s="100" t="str">
        <f t="shared" si="119"/>
        <v/>
      </c>
      <c r="AG243" s="101" t="str">
        <f t="shared" si="105"/>
        <v/>
      </c>
    </row>
    <row r="244" spans="1:33" hidden="1" x14ac:dyDescent="0.25">
      <c r="A244" s="89">
        <f t="shared" si="106"/>
        <v>14</v>
      </c>
      <c r="B244" s="90" t="e">
        <v>#N/A</v>
      </c>
      <c r="C244" s="91" t="s">
        <v>49</v>
      </c>
      <c r="D244" s="91" t="s">
        <v>49</v>
      </c>
      <c r="E244" s="90" t="s">
        <v>49</v>
      </c>
      <c r="F244" s="92"/>
      <c r="G244" s="93" t="s">
        <v>49</v>
      </c>
      <c r="H244" s="94" t="s">
        <v>49</v>
      </c>
      <c r="I244" s="95"/>
      <c r="J244" s="96" t="str">
        <f t="shared" si="107"/>
        <v/>
      </c>
      <c r="K244" s="95"/>
      <c r="L244" s="96" t="str">
        <f t="shared" si="108"/>
        <v/>
      </c>
      <c r="M244" s="95"/>
      <c r="N244" s="96" t="str">
        <f t="shared" si="109"/>
        <v/>
      </c>
      <c r="O244" s="95"/>
      <c r="P244" s="96" t="str">
        <f t="shared" si="110"/>
        <v/>
      </c>
      <c r="Q244" s="95"/>
      <c r="R244" s="96" t="str">
        <f t="shared" si="111"/>
        <v/>
      </c>
      <c r="S244" s="89"/>
      <c r="T244" s="96" t="str">
        <f t="shared" si="112"/>
        <v/>
      </c>
      <c r="U244" s="95"/>
      <c r="V244" s="96" t="str">
        <f t="shared" si="113"/>
        <v/>
      </c>
      <c r="W244" s="95"/>
      <c r="X244" s="96" t="str">
        <f t="shared" si="114"/>
        <v/>
      </c>
      <c r="Y244" s="95"/>
      <c r="Z244" s="96" t="str">
        <f t="shared" si="115"/>
        <v/>
      </c>
      <c r="AA244" s="95"/>
      <c r="AB244" s="96" t="str">
        <f t="shared" si="116"/>
        <v/>
      </c>
      <c r="AC244" s="95"/>
      <c r="AD244" s="96" t="str">
        <f t="shared" si="117"/>
        <v/>
      </c>
      <c r="AE244" s="99">
        <f t="shared" si="118"/>
        <v>0</v>
      </c>
      <c r="AF244" s="100" t="str">
        <f t="shared" si="119"/>
        <v/>
      </c>
      <c r="AG244" s="101" t="str">
        <f t="shared" si="105"/>
        <v/>
      </c>
    </row>
    <row r="245" spans="1:33" hidden="1" x14ac:dyDescent="0.25">
      <c r="A245" s="89">
        <f t="shared" si="106"/>
        <v>15</v>
      </c>
      <c r="B245" s="90" t="e">
        <v>#N/A</v>
      </c>
      <c r="C245" s="91" t="s">
        <v>49</v>
      </c>
      <c r="D245" s="91" t="s">
        <v>49</v>
      </c>
      <c r="E245" s="90" t="s">
        <v>49</v>
      </c>
      <c r="F245" s="92"/>
      <c r="G245" s="93" t="s">
        <v>49</v>
      </c>
      <c r="H245" s="94" t="s">
        <v>49</v>
      </c>
      <c r="I245" s="95"/>
      <c r="J245" s="96" t="str">
        <f t="shared" si="107"/>
        <v/>
      </c>
      <c r="K245" s="95"/>
      <c r="L245" s="96" t="str">
        <f t="shared" si="108"/>
        <v/>
      </c>
      <c r="M245" s="95"/>
      <c r="N245" s="96" t="str">
        <f t="shared" si="109"/>
        <v/>
      </c>
      <c r="O245" s="95"/>
      <c r="P245" s="96" t="str">
        <f t="shared" si="110"/>
        <v/>
      </c>
      <c r="Q245" s="95"/>
      <c r="R245" s="96" t="str">
        <f t="shared" si="111"/>
        <v/>
      </c>
      <c r="S245" s="89"/>
      <c r="T245" s="96" t="str">
        <f t="shared" si="112"/>
        <v/>
      </c>
      <c r="U245" s="95"/>
      <c r="V245" s="96" t="str">
        <f t="shared" si="113"/>
        <v/>
      </c>
      <c r="W245" s="95"/>
      <c r="X245" s="96" t="str">
        <f t="shared" si="114"/>
        <v/>
      </c>
      <c r="Y245" s="95"/>
      <c r="Z245" s="96" t="str">
        <f t="shared" si="115"/>
        <v/>
      </c>
      <c r="AA245" s="95"/>
      <c r="AB245" s="96" t="str">
        <f t="shared" si="116"/>
        <v/>
      </c>
      <c r="AC245" s="95"/>
      <c r="AD245" s="96" t="str">
        <f t="shared" si="117"/>
        <v/>
      </c>
      <c r="AE245" s="99">
        <f t="shared" si="118"/>
        <v>0</v>
      </c>
      <c r="AF245" s="100" t="str">
        <f t="shared" si="119"/>
        <v/>
      </c>
      <c r="AG245" s="101" t="str">
        <f t="shared" si="105"/>
        <v/>
      </c>
    </row>
    <row r="246" spans="1:33" hidden="1" x14ac:dyDescent="0.25">
      <c r="A246" s="89">
        <f t="shared" si="106"/>
        <v>16</v>
      </c>
      <c r="B246" s="90" t="e">
        <v>#N/A</v>
      </c>
      <c r="C246" s="91" t="s">
        <v>49</v>
      </c>
      <c r="D246" s="91" t="s">
        <v>49</v>
      </c>
      <c r="E246" s="90" t="s">
        <v>49</v>
      </c>
      <c r="F246" s="92"/>
      <c r="G246" s="93" t="s">
        <v>49</v>
      </c>
      <c r="H246" s="94" t="s">
        <v>49</v>
      </c>
      <c r="I246" s="95"/>
      <c r="J246" s="96" t="str">
        <f t="shared" si="107"/>
        <v/>
      </c>
      <c r="K246" s="95"/>
      <c r="L246" s="96" t="str">
        <f t="shared" si="108"/>
        <v/>
      </c>
      <c r="M246" s="95"/>
      <c r="N246" s="96" t="str">
        <f t="shared" si="109"/>
        <v/>
      </c>
      <c r="O246" s="95"/>
      <c r="P246" s="96" t="str">
        <f t="shared" si="110"/>
        <v/>
      </c>
      <c r="Q246" s="95"/>
      <c r="R246" s="96" t="str">
        <f t="shared" si="111"/>
        <v/>
      </c>
      <c r="S246" s="89"/>
      <c r="T246" s="96" t="str">
        <f t="shared" si="112"/>
        <v/>
      </c>
      <c r="U246" s="95"/>
      <c r="V246" s="96" t="str">
        <f t="shared" si="113"/>
        <v/>
      </c>
      <c r="W246" s="95"/>
      <c r="X246" s="96" t="str">
        <f t="shared" si="114"/>
        <v/>
      </c>
      <c r="Y246" s="95"/>
      <c r="Z246" s="96" t="str">
        <f t="shared" si="115"/>
        <v/>
      </c>
      <c r="AA246" s="95"/>
      <c r="AB246" s="96" t="str">
        <f t="shared" si="116"/>
        <v/>
      </c>
      <c r="AC246" s="95"/>
      <c r="AD246" s="96" t="str">
        <f t="shared" si="117"/>
        <v/>
      </c>
      <c r="AE246" s="99">
        <f t="shared" si="118"/>
        <v>0</v>
      </c>
      <c r="AF246" s="100" t="str">
        <f t="shared" si="119"/>
        <v/>
      </c>
      <c r="AG246" s="101" t="str">
        <f t="shared" si="105"/>
        <v/>
      </c>
    </row>
    <row r="247" spans="1:33" hidden="1" x14ac:dyDescent="0.25">
      <c r="A247" s="89">
        <f t="shared" si="106"/>
        <v>17</v>
      </c>
      <c r="B247" s="90" t="e">
        <v>#N/A</v>
      </c>
      <c r="C247" s="91" t="s">
        <v>49</v>
      </c>
      <c r="D247" s="91" t="s">
        <v>49</v>
      </c>
      <c r="E247" s="90" t="s">
        <v>49</v>
      </c>
      <c r="F247" s="92"/>
      <c r="G247" s="93" t="s">
        <v>49</v>
      </c>
      <c r="H247" s="94" t="s">
        <v>49</v>
      </c>
      <c r="I247" s="95"/>
      <c r="J247" s="96" t="str">
        <f t="shared" si="107"/>
        <v/>
      </c>
      <c r="K247" s="95"/>
      <c r="L247" s="96" t="str">
        <f t="shared" si="108"/>
        <v/>
      </c>
      <c r="M247" s="95"/>
      <c r="N247" s="96" t="str">
        <f t="shared" si="109"/>
        <v/>
      </c>
      <c r="O247" s="95"/>
      <c r="P247" s="96" t="str">
        <f t="shared" si="110"/>
        <v/>
      </c>
      <c r="Q247" s="95"/>
      <c r="R247" s="96" t="str">
        <f t="shared" si="111"/>
        <v/>
      </c>
      <c r="S247" s="89"/>
      <c r="T247" s="96" t="str">
        <f t="shared" si="112"/>
        <v/>
      </c>
      <c r="U247" s="95"/>
      <c r="V247" s="96" t="str">
        <f t="shared" si="113"/>
        <v/>
      </c>
      <c r="W247" s="95"/>
      <c r="X247" s="96" t="str">
        <f t="shared" si="114"/>
        <v/>
      </c>
      <c r="Y247" s="95"/>
      <c r="Z247" s="96" t="str">
        <f t="shared" si="115"/>
        <v/>
      </c>
      <c r="AA247" s="95"/>
      <c r="AB247" s="96" t="str">
        <f t="shared" si="116"/>
        <v/>
      </c>
      <c r="AC247" s="95"/>
      <c r="AD247" s="96" t="str">
        <f t="shared" si="117"/>
        <v/>
      </c>
      <c r="AE247" s="99">
        <f t="shared" si="118"/>
        <v>0</v>
      </c>
      <c r="AF247" s="100" t="str">
        <f t="shared" si="119"/>
        <v/>
      </c>
      <c r="AG247" s="101" t="str">
        <f t="shared" si="105"/>
        <v/>
      </c>
    </row>
    <row r="248" spans="1:33" hidden="1" x14ac:dyDescent="0.25">
      <c r="A248" s="89">
        <f t="shared" si="106"/>
        <v>18</v>
      </c>
      <c r="B248" s="90" t="e">
        <v>#N/A</v>
      </c>
      <c r="C248" s="91" t="s">
        <v>49</v>
      </c>
      <c r="D248" s="91" t="s">
        <v>49</v>
      </c>
      <c r="E248" s="90" t="s">
        <v>49</v>
      </c>
      <c r="F248" s="92"/>
      <c r="G248" s="93" t="s">
        <v>49</v>
      </c>
      <c r="H248" s="94" t="s">
        <v>49</v>
      </c>
      <c r="I248" s="95"/>
      <c r="J248" s="96" t="str">
        <f t="shared" si="107"/>
        <v/>
      </c>
      <c r="K248" s="95"/>
      <c r="L248" s="96" t="str">
        <f t="shared" si="108"/>
        <v/>
      </c>
      <c r="M248" s="95"/>
      <c r="N248" s="96" t="str">
        <f t="shared" si="109"/>
        <v/>
      </c>
      <c r="O248" s="95"/>
      <c r="P248" s="96" t="str">
        <f t="shared" si="110"/>
        <v/>
      </c>
      <c r="Q248" s="95"/>
      <c r="R248" s="96" t="str">
        <f t="shared" si="111"/>
        <v/>
      </c>
      <c r="S248" s="89"/>
      <c r="T248" s="96" t="str">
        <f t="shared" si="112"/>
        <v/>
      </c>
      <c r="U248" s="95"/>
      <c r="V248" s="96" t="str">
        <f t="shared" si="113"/>
        <v/>
      </c>
      <c r="W248" s="95"/>
      <c r="X248" s="96" t="str">
        <f t="shared" si="114"/>
        <v/>
      </c>
      <c r="Y248" s="95"/>
      <c r="Z248" s="96" t="str">
        <f t="shared" si="115"/>
        <v/>
      </c>
      <c r="AA248" s="95"/>
      <c r="AB248" s="96" t="str">
        <f t="shared" si="116"/>
        <v/>
      </c>
      <c r="AC248" s="95"/>
      <c r="AD248" s="96" t="str">
        <f t="shared" si="117"/>
        <v/>
      </c>
      <c r="AE248" s="99">
        <f t="shared" si="118"/>
        <v>0</v>
      </c>
      <c r="AF248" s="100" t="str">
        <f t="shared" si="119"/>
        <v/>
      </c>
      <c r="AG248" s="101" t="str">
        <f t="shared" si="105"/>
        <v/>
      </c>
    </row>
    <row r="249" spans="1:33" hidden="1" x14ac:dyDescent="0.25">
      <c r="A249" s="89">
        <f t="shared" si="106"/>
        <v>19</v>
      </c>
      <c r="B249" s="90" t="e">
        <v>#N/A</v>
      </c>
      <c r="C249" s="91" t="s">
        <v>49</v>
      </c>
      <c r="D249" s="91" t="s">
        <v>49</v>
      </c>
      <c r="E249" s="90" t="s">
        <v>49</v>
      </c>
      <c r="F249" s="92"/>
      <c r="G249" s="93" t="s">
        <v>49</v>
      </c>
      <c r="H249" s="94" t="s">
        <v>49</v>
      </c>
      <c r="I249" s="95"/>
      <c r="J249" s="96" t="str">
        <f t="shared" si="107"/>
        <v/>
      </c>
      <c r="K249" s="95"/>
      <c r="L249" s="96" t="str">
        <f t="shared" si="108"/>
        <v/>
      </c>
      <c r="M249" s="95"/>
      <c r="N249" s="96" t="str">
        <f t="shared" si="109"/>
        <v/>
      </c>
      <c r="O249" s="95"/>
      <c r="P249" s="96" t="str">
        <f t="shared" si="110"/>
        <v/>
      </c>
      <c r="Q249" s="95"/>
      <c r="R249" s="96" t="str">
        <f t="shared" si="111"/>
        <v/>
      </c>
      <c r="S249" s="89"/>
      <c r="T249" s="96" t="str">
        <f t="shared" si="112"/>
        <v/>
      </c>
      <c r="U249" s="95"/>
      <c r="V249" s="96" t="str">
        <f t="shared" si="113"/>
        <v/>
      </c>
      <c r="W249" s="95"/>
      <c r="X249" s="96" t="str">
        <f t="shared" si="114"/>
        <v/>
      </c>
      <c r="Y249" s="95"/>
      <c r="Z249" s="96" t="str">
        <f t="shared" si="115"/>
        <v/>
      </c>
      <c r="AA249" s="95"/>
      <c r="AB249" s="96" t="str">
        <f t="shared" si="116"/>
        <v/>
      </c>
      <c r="AC249" s="95"/>
      <c r="AD249" s="96" t="str">
        <f t="shared" si="117"/>
        <v/>
      </c>
      <c r="AE249" s="99">
        <f t="shared" si="118"/>
        <v>0</v>
      </c>
      <c r="AF249" s="100" t="str">
        <f t="shared" si="119"/>
        <v/>
      </c>
      <c r="AG249" s="101" t="str">
        <f t="shared" si="105"/>
        <v/>
      </c>
    </row>
    <row r="250" spans="1:33" hidden="1" x14ac:dyDescent="0.25">
      <c r="A250" s="89">
        <f t="shared" si="106"/>
        <v>20</v>
      </c>
      <c r="B250" s="90" t="e">
        <v>#N/A</v>
      </c>
      <c r="C250" s="91" t="s">
        <v>49</v>
      </c>
      <c r="D250" s="91" t="s">
        <v>49</v>
      </c>
      <c r="E250" s="90" t="s">
        <v>49</v>
      </c>
      <c r="F250" s="92"/>
      <c r="G250" s="93" t="s">
        <v>49</v>
      </c>
      <c r="H250" s="94" t="s">
        <v>49</v>
      </c>
      <c r="I250" s="95"/>
      <c r="J250" s="96" t="str">
        <f t="shared" si="107"/>
        <v/>
      </c>
      <c r="K250" s="95"/>
      <c r="L250" s="96" t="str">
        <f t="shared" si="108"/>
        <v/>
      </c>
      <c r="M250" s="95"/>
      <c r="N250" s="96" t="str">
        <f t="shared" si="109"/>
        <v/>
      </c>
      <c r="O250" s="95"/>
      <c r="P250" s="96" t="str">
        <f t="shared" si="110"/>
        <v/>
      </c>
      <c r="Q250" s="95"/>
      <c r="R250" s="96" t="str">
        <f t="shared" si="111"/>
        <v/>
      </c>
      <c r="S250" s="89"/>
      <c r="T250" s="96" t="str">
        <f t="shared" si="112"/>
        <v/>
      </c>
      <c r="U250" s="95"/>
      <c r="V250" s="96" t="str">
        <f t="shared" si="113"/>
        <v/>
      </c>
      <c r="W250" s="95"/>
      <c r="X250" s="96" t="str">
        <f t="shared" si="114"/>
        <v/>
      </c>
      <c r="Y250" s="95"/>
      <c r="Z250" s="96" t="str">
        <f t="shared" si="115"/>
        <v/>
      </c>
      <c r="AA250" s="95"/>
      <c r="AB250" s="96" t="str">
        <f t="shared" si="116"/>
        <v/>
      </c>
      <c r="AC250" s="95"/>
      <c r="AD250" s="96" t="str">
        <f t="shared" si="117"/>
        <v/>
      </c>
      <c r="AE250" s="99">
        <f t="shared" si="118"/>
        <v>0</v>
      </c>
      <c r="AF250" s="100" t="str">
        <f t="shared" si="119"/>
        <v/>
      </c>
      <c r="AG250" s="101" t="str">
        <f t="shared" si="105"/>
        <v/>
      </c>
    </row>
    <row r="251" spans="1:33" hidden="1" x14ac:dyDescent="0.25">
      <c r="A251" s="89">
        <f t="shared" si="106"/>
        <v>21</v>
      </c>
      <c r="B251" s="90" t="e">
        <v>#N/A</v>
      </c>
      <c r="C251" s="91" t="s">
        <v>49</v>
      </c>
      <c r="D251" s="91" t="s">
        <v>49</v>
      </c>
      <c r="E251" s="90" t="s">
        <v>49</v>
      </c>
      <c r="F251" s="92"/>
      <c r="G251" s="93" t="s">
        <v>49</v>
      </c>
      <c r="H251" s="94" t="s">
        <v>49</v>
      </c>
      <c r="I251" s="95"/>
      <c r="J251" s="96" t="str">
        <f t="shared" si="107"/>
        <v/>
      </c>
      <c r="K251" s="95"/>
      <c r="L251" s="96" t="str">
        <f t="shared" si="108"/>
        <v/>
      </c>
      <c r="M251" s="95"/>
      <c r="N251" s="96" t="str">
        <f t="shared" si="109"/>
        <v/>
      </c>
      <c r="O251" s="95"/>
      <c r="P251" s="96" t="str">
        <f t="shared" si="110"/>
        <v/>
      </c>
      <c r="Q251" s="95"/>
      <c r="R251" s="96" t="str">
        <f t="shared" si="111"/>
        <v/>
      </c>
      <c r="S251" s="89"/>
      <c r="T251" s="96" t="str">
        <f t="shared" si="112"/>
        <v/>
      </c>
      <c r="U251" s="95"/>
      <c r="V251" s="96" t="str">
        <f t="shared" si="113"/>
        <v/>
      </c>
      <c r="W251" s="95"/>
      <c r="X251" s="96" t="str">
        <f t="shared" si="114"/>
        <v/>
      </c>
      <c r="Y251" s="95"/>
      <c r="Z251" s="96" t="str">
        <f t="shared" si="115"/>
        <v/>
      </c>
      <c r="AA251" s="95"/>
      <c r="AB251" s="96" t="str">
        <f t="shared" si="116"/>
        <v/>
      </c>
      <c r="AC251" s="95"/>
      <c r="AD251" s="96" t="str">
        <f t="shared" si="117"/>
        <v/>
      </c>
      <c r="AE251" s="99">
        <f t="shared" si="118"/>
        <v>0</v>
      </c>
      <c r="AF251" s="100" t="str">
        <f t="shared" si="119"/>
        <v/>
      </c>
      <c r="AG251" s="101" t="str">
        <f t="shared" si="105"/>
        <v/>
      </c>
    </row>
    <row r="252" spans="1:33" hidden="1" x14ac:dyDescent="0.25">
      <c r="A252" s="89">
        <f t="shared" si="106"/>
        <v>22</v>
      </c>
      <c r="B252" s="90" t="e">
        <v>#N/A</v>
      </c>
      <c r="C252" s="91" t="s">
        <v>49</v>
      </c>
      <c r="D252" s="91" t="s">
        <v>49</v>
      </c>
      <c r="E252" s="90" t="s">
        <v>49</v>
      </c>
      <c r="F252" s="92"/>
      <c r="G252" s="93" t="s">
        <v>49</v>
      </c>
      <c r="H252" s="94" t="s">
        <v>49</v>
      </c>
      <c r="I252" s="95"/>
      <c r="J252" s="96" t="str">
        <f t="shared" si="107"/>
        <v/>
      </c>
      <c r="K252" s="95"/>
      <c r="L252" s="96" t="str">
        <f t="shared" si="108"/>
        <v/>
      </c>
      <c r="M252" s="95"/>
      <c r="N252" s="96" t="str">
        <f t="shared" si="109"/>
        <v/>
      </c>
      <c r="O252" s="95"/>
      <c r="P252" s="96" t="str">
        <f t="shared" si="110"/>
        <v/>
      </c>
      <c r="Q252" s="95"/>
      <c r="R252" s="96" t="str">
        <f t="shared" si="111"/>
        <v/>
      </c>
      <c r="S252" s="89"/>
      <c r="T252" s="96" t="str">
        <f t="shared" si="112"/>
        <v/>
      </c>
      <c r="U252" s="95"/>
      <c r="V252" s="96" t="str">
        <f t="shared" si="113"/>
        <v/>
      </c>
      <c r="W252" s="95"/>
      <c r="X252" s="96" t="str">
        <f t="shared" si="114"/>
        <v/>
      </c>
      <c r="Y252" s="95"/>
      <c r="Z252" s="96" t="str">
        <f t="shared" si="115"/>
        <v/>
      </c>
      <c r="AA252" s="95"/>
      <c r="AB252" s="96" t="str">
        <f t="shared" si="116"/>
        <v/>
      </c>
      <c r="AC252" s="95"/>
      <c r="AD252" s="96" t="str">
        <f t="shared" si="117"/>
        <v/>
      </c>
      <c r="AE252" s="99">
        <f t="shared" si="118"/>
        <v>0</v>
      </c>
      <c r="AF252" s="100" t="str">
        <f t="shared" si="119"/>
        <v/>
      </c>
      <c r="AG252" s="101" t="str">
        <f t="shared" si="105"/>
        <v/>
      </c>
    </row>
    <row r="253" spans="1:33" hidden="1" x14ac:dyDescent="0.25">
      <c r="A253" s="89">
        <f t="shared" si="106"/>
        <v>23</v>
      </c>
      <c r="B253" s="90" t="e">
        <v>#N/A</v>
      </c>
      <c r="C253" s="91" t="s">
        <v>49</v>
      </c>
      <c r="D253" s="91" t="s">
        <v>49</v>
      </c>
      <c r="E253" s="90" t="s">
        <v>49</v>
      </c>
      <c r="F253" s="92"/>
      <c r="G253" s="93" t="s">
        <v>49</v>
      </c>
      <c r="H253" s="94" t="s">
        <v>49</v>
      </c>
      <c r="I253" s="95"/>
      <c r="J253" s="96" t="str">
        <f t="shared" si="107"/>
        <v/>
      </c>
      <c r="K253" s="95"/>
      <c r="L253" s="96" t="str">
        <f t="shared" si="108"/>
        <v/>
      </c>
      <c r="M253" s="95"/>
      <c r="N253" s="96" t="str">
        <f t="shared" si="109"/>
        <v/>
      </c>
      <c r="O253" s="95"/>
      <c r="P253" s="96" t="str">
        <f t="shared" si="110"/>
        <v/>
      </c>
      <c r="Q253" s="95"/>
      <c r="R253" s="96" t="str">
        <f t="shared" si="111"/>
        <v/>
      </c>
      <c r="S253" s="89"/>
      <c r="T253" s="96" t="str">
        <f t="shared" si="112"/>
        <v/>
      </c>
      <c r="U253" s="95"/>
      <c r="V253" s="96" t="str">
        <f t="shared" si="113"/>
        <v/>
      </c>
      <c r="W253" s="95"/>
      <c r="X253" s="96" t="str">
        <f t="shared" si="114"/>
        <v/>
      </c>
      <c r="Y253" s="95"/>
      <c r="Z253" s="96" t="str">
        <f t="shared" si="115"/>
        <v/>
      </c>
      <c r="AA253" s="95"/>
      <c r="AB253" s="96" t="str">
        <f t="shared" si="116"/>
        <v/>
      </c>
      <c r="AC253" s="95"/>
      <c r="AD253" s="96" t="str">
        <f t="shared" si="117"/>
        <v/>
      </c>
      <c r="AE253" s="99">
        <f t="shared" si="118"/>
        <v>0</v>
      </c>
      <c r="AF253" s="100" t="str">
        <f t="shared" si="119"/>
        <v/>
      </c>
      <c r="AG253" s="101" t="str">
        <f t="shared" si="105"/>
        <v/>
      </c>
    </row>
    <row r="254" spans="1:33" hidden="1" x14ac:dyDescent="0.25">
      <c r="A254" s="89">
        <f t="shared" si="106"/>
        <v>24</v>
      </c>
      <c r="B254" s="90" t="e">
        <v>#N/A</v>
      </c>
      <c r="C254" s="91" t="s">
        <v>49</v>
      </c>
      <c r="D254" s="91" t="s">
        <v>49</v>
      </c>
      <c r="E254" s="90" t="s">
        <v>49</v>
      </c>
      <c r="F254" s="92"/>
      <c r="G254" s="93" t="s">
        <v>49</v>
      </c>
      <c r="H254" s="94" t="s">
        <v>49</v>
      </c>
      <c r="I254" s="95"/>
      <c r="J254" s="96" t="str">
        <f t="shared" si="107"/>
        <v/>
      </c>
      <c r="K254" s="95"/>
      <c r="L254" s="96" t="str">
        <f t="shared" si="108"/>
        <v/>
      </c>
      <c r="M254" s="95"/>
      <c r="N254" s="96" t="str">
        <f t="shared" si="109"/>
        <v/>
      </c>
      <c r="O254" s="95"/>
      <c r="P254" s="96" t="str">
        <f t="shared" si="110"/>
        <v/>
      </c>
      <c r="Q254" s="95"/>
      <c r="R254" s="96" t="str">
        <f t="shared" si="111"/>
        <v/>
      </c>
      <c r="S254" s="89"/>
      <c r="T254" s="96" t="str">
        <f t="shared" si="112"/>
        <v/>
      </c>
      <c r="U254" s="95"/>
      <c r="V254" s="96" t="str">
        <f t="shared" si="113"/>
        <v/>
      </c>
      <c r="W254" s="95"/>
      <c r="X254" s="96" t="str">
        <f t="shared" si="114"/>
        <v/>
      </c>
      <c r="Y254" s="95"/>
      <c r="Z254" s="96" t="str">
        <f t="shared" si="115"/>
        <v/>
      </c>
      <c r="AA254" s="95"/>
      <c r="AB254" s="96" t="str">
        <f t="shared" si="116"/>
        <v/>
      </c>
      <c r="AC254" s="95"/>
      <c r="AD254" s="96" t="str">
        <f t="shared" si="117"/>
        <v/>
      </c>
      <c r="AE254" s="99">
        <f t="shared" si="118"/>
        <v>0</v>
      </c>
      <c r="AF254" s="100" t="str">
        <f t="shared" si="119"/>
        <v/>
      </c>
      <c r="AG254" s="101" t="str">
        <f t="shared" si="105"/>
        <v/>
      </c>
    </row>
    <row r="255" spans="1:33" hidden="1" x14ac:dyDescent="0.25">
      <c r="A255" s="89">
        <f t="shared" si="106"/>
        <v>25</v>
      </c>
      <c r="B255" s="90" t="e">
        <v>#N/A</v>
      </c>
      <c r="C255" s="91" t="s">
        <v>49</v>
      </c>
      <c r="D255" s="91" t="s">
        <v>49</v>
      </c>
      <c r="E255" s="90" t="s">
        <v>49</v>
      </c>
      <c r="F255" s="92"/>
      <c r="G255" s="93" t="s">
        <v>49</v>
      </c>
      <c r="H255" s="94" t="s">
        <v>49</v>
      </c>
      <c r="I255" s="95"/>
      <c r="J255" s="96" t="str">
        <f t="shared" si="107"/>
        <v/>
      </c>
      <c r="K255" s="95"/>
      <c r="L255" s="96" t="str">
        <f t="shared" si="108"/>
        <v/>
      </c>
      <c r="M255" s="95"/>
      <c r="N255" s="96" t="str">
        <f t="shared" si="109"/>
        <v/>
      </c>
      <c r="O255" s="95"/>
      <c r="P255" s="96" t="str">
        <f t="shared" si="110"/>
        <v/>
      </c>
      <c r="Q255" s="95"/>
      <c r="R255" s="96" t="str">
        <f t="shared" si="111"/>
        <v/>
      </c>
      <c r="S255" s="89"/>
      <c r="T255" s="96" t="str">
        <f t="shared" si="112"/>
        <v/>
      </c>
      <c r="U255" s="95"/>
      <c r="V255" s="96" t="str">
        <f t="shared" si="113"/>
        <v/>
      </c>
      <c r="W255" s="95"/>
      <c r="X255" s="96" t="str">
        <f t="shared" si="114"/>
        <v/>
      </c>
      <c r="Y255" s="95"/>
      <c r="Z255" s="96" t="str">
        <f t="shared" si="115"/>
        <v/>
      </c>
      <c r="AA255" s="95"/>
      <c r="AB255" s="96" t="str">
        <f t="shared" si="116"/>
        <v/>
      </c>
      <c r="AC255" s="95"/>
      <c r="AD255" s="96" t="str">
        <f t="shared" si="117"/>
        <v/>
      </c>
      <c r="AE255" s="99">
        <f t="shared" si="118"/>
        <v>0</v>
      </c>
      <c r="AF255" s="100" t="str">
        <f t="shared" si="119"/>
        <v/>
      </c>
      <c r="AG255" s="101" t="str">
        <f t="shared" si="105"/>
        <v/>
      </c>
    </row>
    <row r="256" spans="1:33" hidden="1" x14ac:dyDescent="0.25">
      <c r="A256" s="89">
        <f t="shared" si="106"/>
        <v>26</v>
      </c>
      <c r="B256" s="90" t="e">
        <v>#N/A</v>
      </c>
      <c r="C256" s="91" t="s">
        <v>49</v>
      </c>
      <c r="D256" s="91" t="s">
        <v>49</v>
      </c>
      <c r="E256" s="90" t="s">
        <v>49</v>
      </c>
      <c r="F256" s="92"/>
      <c r="G256" s="93" t="s">
        <v>49</v>
      </c>
      <c r="H256" s="94" t="s">
        <v>49</v>
      </c>
      <c r="I256" s="95"/>
      <c r="J256" s="96" t="str">
        <f t="shared" si="107"/>
        <v/>
      </c>
      <c r="K256" s="95"/>
      <c r="L256" s="96" t="str">
        <f t="shared" si="108"/>
        <v/>
      </c>
      <c r="M256" s="95"/>
      <c r="N256" s="96" t="str">
        <f t="shared" si="109"/>
        <v/>
      </c>
      <c r="O256" s="95"/>
      <c r="P256" s="96" t="str">
        <f t="shared" si="110"/>
        <v/>
      </c>
      <c r="Q256" s="95"/>
      <c r="R256" s="96" t="str">
        <f t="shared" si="111"/>
        <v/>
      </c>
      <c r="S256" s="89"/>
      <c r="T256" s="96" t="str">
        <f t="shared" si="112"/>
        <v/>
      </c>
      <c r="U256" s="95"/>
      <c r="V256" s="96" t="str">
        <f t="shared" si="113"/>
        <v/>
      </c>
      <c r="W256" s="95"/>
      <c r="X256" s="96" t="str">
        <f t="shared" si="114"/>
        <v/>
      </c>
      <c r="Y256" s="95"/>
      <c r="Z256" s="96" t="str">
        <f t="shared" si="115"/>
        <v/>
      </c>
      <c r="AA256" s="95"/>
      <c r="AB256" s="96" t="str">
        <f t="shared" si="116"/>
        <v/>
      </c>
      <c r="AC256" s="95"/>
      <c r="AD256" s="96" t="str">
        <f t="shared" si="117"/>
        <v/>
      </c>
      <c r="AE256" s="99">
        <f t="shared" si="118"/>
        <v>0</v>
      </c>
      <c r="AF256" s="100" t="str">
        <f t="shared" si="119"/>
        <v/>
      </c>
      <c r="AG256" s="101" t="str">
        <f t="shared" si="105"/>
        <v/>
      </c>
    </row>
    <row r="257" spans="1:33" hidden="1" x14ac:dyDescent="0.25">
      <c r="A257" s="89">
        <f t="shared" si="106"/>
        <v>27</v>
      </c>
      <c r="B257" s="90" t="e">
        <v>#N/A</v>
      </c>
      <c r="C257" s="91" t="s">
        <v>49</v>
      </c>
      <c r="D257" s="91" t="s">
        <v>49</v>
      </c>
      <c r="E257" s="90" t="s">
        <v>49</v>
      </c>
      <c r="F257" s="92"/>
      <c r="G257" s="93" t="s">
        <v>49</v>
      </c>
      <c r="H257" s="94" t="s">
        <v>49</v>
      </c>
      <c r="I257" s="95"/>
      <c r="J257" s="96" t="str">
        <f t="shared" si="107"/>
        <v/>
      </c>
      <c r="K257" s="95"/>
      <c r="L257" s="96" t="str">
        <f t="shared" si="108"/>
        <v/>
      </c>
      <c r="M257" s="95"/>
      <c r="N257" s="96" t="str">
        <f t="shared" si="109"/>
        <v/>
      </c>
      <c r="O257" s="95"/>
      <c r="P257" s="96" t="str">
        <f t="shared" si="110"/>
        <v/>
      </c>
      <c r="Q257" s="95"/>
      <c r="R257" s="96" t="str">
        <f t="shared" si="111"/>
        <v/>
      </c>
      <c r="S257" s="89"/>
      <c r="T257" s="96" t="str">
        <f t="shared" si="112"/>
        <v/>
      </c>
      <c r="U257" s="95"/>
      <c r="V257" s="96" t="str">
        <f t="shared" si="113"/>
        <v/>
      </c>
      <c r="W257" s="95"/>
      <c r="X257" s="96" t="str">
        <f t="shared" si="114"/>
        <v/>
      </c>
      <c r="Y257" s="95"/>
      <c r="Z257" s="96" t="str">
        <f t="shared" si="115"/>
        <v/>
      </c>
      <c r="AA257" s="95"/>
      <c r="AB257" s="96" t="str">
        <f t="shared" si="116"/>
        <v/>
      </c>
      <c r="AC257" s="95"/>
      <c r="AD257" s="96" t="str">
        <f t="shared" si="117"/>
        <v/>
      </c>
      <c r="AE257" s="99">
        <f t="shared" si="118"/>
        <v>0</v>
      </c>
      <c r="AF257" s="100" t="str">
        <f t="shared" si="119"/>
        <v/>
      </c>
      <c r="AG257" s="101" t="str">
        <f t="shared" si="105"/>
        <v/>
      </c>
    </row>
    <row r="258" spans="1:33" hidden="1" x14ac:dyDescent="0.25">
      <c r="A258" s="89">
        <f t="shared" si="106"/>
        <v>28</v>
      </c>
      <c r="B258" s="90" t="e">
        <v>#N/A</v>
      </c>
      <c r="C258" s="91" t="s">
        <v>49</v>
      </c>
      <c r="D258" s="91" t="s">
        <v>49</v>
      </c>
      <c r="E258" s="90" t="s">
        <v>49</v>
      </c>
      <c r="F258" s="92"/>
      <c r="G258" s="93" t="s">
        <v>49</v>
      </c>
      <c r="H258" s="94" t="s">
        <v>49</v>
      </c>
      <c r="I258" s="95"/>
      <c r="J258" s="96" t="str">
        <f t="shared" si="107"/>
        <v/>
      </c>
      <c r="K258" s="95"/>
      <c r="L258" s="96" t="str">
        <f t="shared" si="108"/>
        <v/>
      </c>
      <c r="M258" s="95"/>
      <c r="N258" s="96" t="str">
        <f t="shared" si="109"/>
        <v/>
      </c>
      <c r="O258" s="95"/>
      <c r="P258" s="96" t="str">
        <f t="shared" si="110"/>
        <v/>
      </c>
      <c r="Q258" s="95"/>
      <c r="R258" s="96" t="str">
        <f t="shared" si="111"/>
        <v/>
      </c>
      <c r="S258" s="89"/>
      <c r="T258" s="96" t="str">
        <f t="shared" si="112"/>
        <v/>
      </c>
      <c r="U258" s="95"/>
      <c r="V258" s="96" t="str">
        <f t="shared" si="113"/>
        <v/>
      </c>
      <c r="W258" s="95"/>
      <c r="X258" s="96" t="str">
        <f t="shared" si="114"/>
        <v/>
      </c>
      <c r="Y258" s="95"/>
      <c r="Z258" s="96" t="str">
        <f t="shared" si="115"/>
        <v/>
      </c>
      <c r="AA258" s="95"/>
      <c r="AB258" s="96" t="str">
        <f t="shared" si="116"/>
        <v/>
      </c>
      <c r="AC258" s="95"/>
      <c r="AD258" s="96" t="str">
        <f t="shared" si="117"/>
        <v/>
      </c>
      <c r="AE258" s="99">
        <f t="shared" si="118"/>
        <v>0</v>
      </c>
      <c r="AF258" s="100" t="str">
        <f t="shared" si="119"/>
        <v/>
      </c>
      <c r="AG258" s="101" t="str">
        <f t="shared" si="105"/>
        <v/>
      </c>
    </row>
    <row r="259" spans="1:33" hidden="1" x14ac:dyDescent="0.25">
      <c r="A259" s="89">
        <f t="shared" si="106"/>
        <v>29</v>
      </c>
      <c r="B259" s="90" t="e">
        <v>#N/A</v>
      </c>
      <c r="C259" s="91" t="s">
        <v>49</v>
      </c>
      <c r="D259" s="91" t="s">
        <v>49</v>
      </c>
      <c r="E259" s="90" t="s">
        <v>49</v>
      </c>
      <c r="F259" s="92"/>
      <c r="G259" s="93" t="s">
        <v>49</v>
      </c>
      <c r="H259" s="94" t="s">
        <v>49</v>
      </c>
      <c r="I259" s="95"/>
      <c r="J259" s="96" t="str">
        <f t="shared" si="107"/>
        <v/>
      </c>
      <c r="K259" s="95"/>
      <c r="L259" s="96" t="str">
        <f t="shared" si="108"/>
        <v/>
      </c>
      <c r="M259" s="95"/>
      <c r="N259" s="96" t="str">
        <f t="shared" si="109"/>
        <v/>
      </c>
      <c r="O259" s="95"/>
      <c r="P259" s="96" t="str">
        <f t="shared" si="110"/>
        <v/>
      </c>
      <c r="Q259" s="95"/>
      <c r="R259" s="96" t="str">
        <f t="shared" si="111"/>
        <v/>
      </c>
      <c r="S259" s="89"/>
      <c r="T259" s="96" t="str">
        <f t="shared" si="112"/>
        <v/>
      </c>
      <c r="U259" s="95"/>
      <c r="V259" s="96" t="str">
        <f t="shared" si="113"/>
        <v/>
      </c>
      <c r="W259" s="95"/>
      <c r="X259" s="96" t="str">
        <f t="shared" si="114"/>
        <v/>
      </c>
      <c r="Y259" s="95"/>
      <c r="Z259" s="96" t="str">
        <f t="shared" si="115"/>
        <v/>
      </c>
      <c r="AA259" s="95"/>
      <c r="AB259" s="96" t="str">
        <f t="shared" si="116"/>
        <v/>
      </c>
      <c r="AC259" s="95"/>
      <c r="AD259" s="96" t="str">
        <f t="shared" si="117"/>
        <v/>
      </c>
      <c r="AE259" s="99">
        <f t="shared" si="118"/>
        <v>0</v>
      </c>
      <c r="AF259" s="100" t="str">
        <f t="shared" si="119"/>
        <v/>
      </c>
      <c r="AG259" s="101" t="str">
        <f t="shared" si="105"/>
        <v/>
      </c>
    </row>
    <row r="260" spans="1:33" hidden="1" x14ac:dyDescent="0.25">
      <c r="A260" s="89">
        <f t="shared" si="106"/>
        <v>30</v>
      </c>
      <c r="B260" s="90" t="e">
        <v>#N/A</v>
      </c>
      <c r="C260" s="91" t="s">
        <v>49</v>
      </c>
      <c r="D260" s="91" t="s">
        <v>49</v>
      </c>
      <c r="E260" s="90" t="s">
        <v>49</v>
      </c>
      <c r="F260" s="92"/>
      <c r="G260" s="93" t="s">
        <v>49</v>
      </c>
      <c r="H260" s="94" t="s">
        <v>49</v>
      </c>
      <c r="I260" s="95"/>
      <c r="J260" s="96" t="str">
        <f t="shared" si="107"/>
        <v/>
      </c>
      <c r="K260" s="95"/>
      <c r="L260" s="96" t="str">
        <f t="shared" si="108"/>
        <v/>
      </c>
      <c r="M260" s="95"/>
      <c r="N260" s="96" t="str">
        <f t="shared" si="109"/>
        <v/>
      </c>
      <c r="O260" s="95"/>
      <c r="P260" s="96" t="str">
        <f t="shared" si="110"/>
        <v/>
      </c>
      <c r="Q260" s="95"/>
      <c r="R260" s="96" t="str">
        <f t="shared" si="111"/>
        <v/>
      </c>
      <c r="S260" s="89"/>
      <c r="T260" s="96" t="str">
        <f t="shared" si="112"/>
        <v/>
      </c>
      <c r="U260" s="95"/>
      <c r="V260" s="96" t="str">
        <f t="shared" si="113"/>
        <v/>
      </c>
      <c r="W260" s="95"/>
      <c r="X260" s="96" t="str">
        <f t="shared" si="114"/>
        <v/>
      </c>
      <c r="Y260" s="95"/>
      <c r="Z260" s="96" t="str">
        <f t="shared" si="115"/>
        <v/>
      </c>
      <c r="AA260" s="95"/>
      <c r="AB260" s="96" t="str">
        <f t="shared" si="116"/>
        <v/>
      </c>
      <c r="AC260" s="95"/>
      <c r="AD260" s="96" t="str">
        <f t="shared" si="117"/>
        <v/>
      </c>
      <c r="AE260" s="99">
        <f t="shared" si="118"/>
        <v>0</v>
      </c>
      <c r="AF260" s="100" t="str">
        <f t="shared" si="119"/>
        <v/>
      </c>
      <c r="AG260" s="101" t="str">
        <f t="shared" si="105"/>
        <v/>
      </c>
    </row>
    <row r="261" spans="1:33" ht="19.5" thickBot="1" x14ac:dyDescent="0.3">
      <c r="A261" s="49"/>
      <c r="B261" s="122"/>
      <c r="C261" s="51" t="s">
        <v>29</v>
      </c>
      <c r="D261" s="52" t="s">
        <v>30</v>
      </c>
      <c r="E261" s="53" t="s">
        <v>188</v>
      </c>
      <c r="F261" s="54"/>
      <c r="G261" s="55"/>
      <c r="H261" s="123"/>
      <c r="I261" s="124"/>
      <c r="J261" s="124"/>
      <c r="K261" s="124"/>
      <c r="L261" s="124"/>
      <c r="M261" s="124"/>
      <c r="N261" s="124"/>
      <c r="O261" s="124"/>
      <c r="P261" s="124"/>
      <c r="Q261" s="124"/>
      <c r="R261" s="124"/>
      <c r="S261" s="124"/>
      <c r="T261" s="124"/>
      <c r="U261" s="124"/>
      <c r="V261" s="124"/>
      <c r="W261" s="124"/>
      <c r="X261" s="124"/>
      <c r="Y261" s="124"/>
      <c r="Z261" s="124"/>
      <c r="AA261" s="124"/>
      <c r="AB261" s="124"/>
      <c r="AC261" s="124"/>
      <c r="AD261" s="124"/>
      <c r="AE261" s="125"/>
      <c r="AF261" s="126"/>
      <c r="AG261" s="127"/>
    </row>
    <row r="262" spans="1:33" ht="17.25" thickTop="1" thickBot="1" x14ac:dyDescent="0.3">
      <c r="A262" s="128"/>
      <c r="B262" s="136"/>
      <c r="C262" s="15"/>
      <c r="D262" s="111" t="s">
        <v>32</v>
      </c>
      <c r="E262" s="112">
        <v>2000</v>
      </c>
      <c r="F262" s="129" t="s">
        <v>71</v>
      </c>
      <c r="G262" s="133">
        <v>2001</v>
      </c>
      <c r="H262" s="114"/>
      <c r="I262" s="70" t="s">
        <v>4</v>
      </c>
      <c r="J262" s="71"/>
      <c r="K262" s="70" t="s">
        <v>5</v>
      </c>
      <c r="L262" s="71"/>
      <c r="M262" s="70" t="s">
        <v>6</v>
      </c>
      <c r="N262" s="71"/>
      <c r="O262" s="70" t="s">
        <v>7</v>
      </c>
      <c r="P262" s="71"/>
      <c r="Q262" s="70" t="s">
        <v>8</v>
      </c>
      <c r="R262" s="71"/>
      <c r="S262" s="70" t="s">
        <v>9</v>
      </c>
      <c r="T262" s="71"/>
      <c r="U262" s="70" t="s">
        <v>10</v>
      </c>
      <c r="V262" s="71"/>
      <c r="W262" s="70" t="s">
        <v>11</v>
      </c>
      <c r="X262" s="71"/>
      <c r="Y262" s="70" t="s">
        <v>12</v>
      </c>
      <c r="Z262" s="71"/>
      <c r="AA262" s="70" t="s">
        <v>13</v>
      </c>
      <c r="AB262" s="71"/>
      <c r="AC262" s="70" t="s">
        <v>14</v>
      </c>
      <c r="AD262" s="71"/>
      <c r="AE262" s="72"/>
      <c r="AF262" s="73"/>
      <c r="AG262" s="74"/>
    </row>
    <row r="263" spans="1:33" ht="15.75" thickTop="1" x14ac:dyDescent="0.25">
      <c r="A263" s="75">
        <v>1</v>
      </c>
      <c r="B263" s="76">
        <v>726</v>
      </c>
      <c r="C263" s="77" t="s">
        <v>189</v>
      </c>
      <c r="D263" s="77" t="s">
        <v>78</v>
      </c>
      <c r="E263" s="76">
        <v>2001</v>
      </c>
      <c r="F263" s="78"/>
      <c r="G263" s="79" t="s">
        <v>190</v>
      </c>
      <c r="H263" s="80" t="s">
        <v>37</v>
      </c>
      <c r="I263" s="81"/>
      <c r="J263" s="82">
        <f t="shared" ref="J263:J292" si="120">IF($C263="","",IF(I263&gt;0,I263*$J$3,0))</f>
        <v>0</v>
      </c>
      <c r="K263" s="81"/>
      <c r="L263" s="82">
        <f t="shared" ref="L263:L292" si="121">IF($C263="","",IF(K263&gt;0,K263*$L$3,0))</f>
        <v>0</v>
      </c>
      <c r="M263" s="81"/>
      <c r="N263" s="82">
        <f t="shared" ref="N263:N292" si="122">IF($C263="","",IF(M263&gt;0,M263*$N$3,0))</f>
        <v>0</v>
      </c>
      <c r="O263" s="81"/>
      <c r="P263" s="82">
        <f t="shared" ref="P263:P292" si="123">IF($C263="","",IF(O263&gt;0,O263*$P$3,0))</f>
        <v>0</v>
      </c>
      <c r="Q263" s="81"/>
      <c r="R263" s="82">
        <f t="shared" ref="R263:R292" si="124">IF($C263="","",IF(Q263&gt;0,Q263*$R$3,0))</f>
        <v>0</v>
      </c>
      <c r="S263" s="83">
        <v>91</v>
      </c>
      <c r="T263" s="82">
        <f t="shared" ref="T263:T292" si="125">IF($C263="","",IF(S263&gt;0,S263*$T$3,0))</f>
        <v>582.4</v>
      </c>
      <c r="U263" s="81">
        <v>85</v>
      </c>
      <c r="V263" s="82">
        <f t="shared" ref="V263:V292" si="126">IF($C263="","",IF(U263&gt;0,U263*$V$3,0))</f>
        <v>620.5</v>
      </c>
      <c r="W263" s="81">
        <v>96</v>
      </c>
      <c r="X263" s="82">
        <f t="shared" ref="X263:X292" si="127">IF($C263="","",IF(W263&gt;0,W263*$X$3,0))</f>
        <v>643.20000000000005</v>
      </c>
      <c r="Y263" s="81">
        <v>90</v>
      </c>
      <c r="Z263" s="82">
        <f t="shared" ref="Z263:Z292" si="128">IF($C263="","",IF(Y263&gt;0,Y263*$Z$3,0))</f>
        <v>702</v>
      </c>
      <c r="AA263" s="81"/>
      <c r="AB263" s="82">
        <f t="shared" ref="AB263:AB292" si="129">IF($C263="","",IF(AA263&gt;0,AA263*$AB$3,0))</f>
        <v>0</v>
      </c>
      <c r="AC263" s="81"/>
      <c r="AD263" s="82">
        <f t="shared" ref="AD263:AD292" si="130">IF($C263="","",IF(AC263&gt;0,AC263*$AD$3,0))</f>
        <v>0</v>
      </c>
      <c r="AE263" s="86">
        <f t="shared" ref="AE263:AE292" si="131">IF(H263="mimo soutěž",0.01,IF(C263="",0,IF(ISNUMBER(IF(COUNTIF($I$263:$I$292,"&gt;=0")=COUNTIF($C$263:$C$292,"&gt;"""),J263,0)+IF(COUNTIF($K$263:$K$292,"&gt;=0")=COUNTIF($C$263:$C$292,"&gt;"""),L263,0)+IF(COUNTIF($M$263:$M$292,"&gt;=0")=COUNTIF($C$263:$C$292,"&gt;"""),N263,0)+IF(COUNTIF($O$263:$O$292,"&gt;=0")=COUNTIF($C$263:$C$292,"&gt;"""),P263,0)+IF(COUNTIF($Q$263:$Q$292,"&gt;=0")=COUNTIF($C$263:$C$292,"&gt;"""),R263,0)+IF(COUNTIF($S$263:$S$292,"&gt;=0")=COUNTIF($C$263:$C$292,"&gt;"""),T263,0)+IF(COUNTIF($U$263:$U$292,"&gt;=0")=COUNTIF($C$263:$C$292,"&gt;"""),V263,0)+IF(COUNTIF($W$263:$W$292,"&gt;=0")=COUNTIF($C$263:$C$292,"&gt;"""),X263,0)+IF(COUNTIF($Y$263:$Y$292,"&gt;=0")=COUNTIF($C$263:$C$292,"&gt;"""),Z263,0)+IF(COUNTIF($AA$263:$AA$292,"&gt;=0")=COUNTIF($C$263:$C$292,"&gt;"""),AB263,0)+IF(COUNTIF($AC$263:$AC$292,"&gt;=0")=COUNTIF($C$263:$C$292,"&gt;"""),AD263,0)),IF(COUNTIF($I$263:$I$292,"&gt;=0")=COUNTIF($C$263:$C$292,"&gt;"""),J263,0)+IF(COUNTIF($K$263:$K$292,"&gt;=0")=COUNTIF($C$263:$C$292,"&gt;"""),L263,0)+IF(COUNTIF($M$263:$M$292,"&gt;=0")=COUNTIF($C$263:$C$292,"&gt;"""),N263,0)+IF(COUNTIF($O$263:$O$292,"&gt;=0")=COUNTIF($C$263:$C$292,"&gt;"""),P263,0)+IF(COUNTIF($Q$263:$Q$292,"&gt;=0")=COUNTIF($C$263:$C$292,"&gt;"""),R263,0)+IF(COUNTIF($S$263:$S$292,"&gt;=0")=COUNTIF($C$263:$C$292,"&gt;"""),T263,0)+IF(COUNTIF($U$263:$U$292,"&gt;=0")=COUNTIF($C$263:$C$292,"&gt;"""),V263,0)+IF(COUNTIF($W$263:$W$292,"&gt;=0")=COUNTIF($C$263:$C$292,"&gt;"""),X263,0)+IF(COUNTIF($Y$263:$Y$292,"&gt;=0")=COUNTIF($C$263:$C$292,"&gt;"""),Z263,0)+IF(COUNTIF($AA$263:$AA$292,"&gt;=0")=COUNTIF($C$263:$C$292,"&gt;"""),AB263,0)+IF(COUNTIF($AC$263:$AC$292,"&gt;=0")=COUNTIF($C$263:$C$292,"&gt;"""),AD263,0),"")))</f>
        <v>2548.1000000000004</v>
      </c>
      <c r="AF263" s="87">
        <f t="shared" ref="AF263:AF292" si="132">IF(SUMIF(AD263,"&gt;0")+SUMIF(AB263,"&gt;0")+SUMIF(Z263,"&gt;0")+SUMIF(X263,"&gt;0")+SUMIF(V263,"&gt;0")+SUMIF(T263,"&gt;0")+SUMIF(R263,"&gt;0")+SUMIF(P263,"&gt;0")+SUMIF(N263,"&gt;0")+SUMIF(L263,"&gt;0")+SUMIF(J263,"&gt;0")&gt;0,SUMIF(AD263,"&gt;0")+SUMIF(AB263,"&gt;0")+SUMIF(Z263,"&gt;0")+SUMIF(X263,"&gt;0")+SUMIF(V263,"&gt;0")+SUMIF(T263,"&gt;0")+SUMIF(R263,"&gt;0")+SUMIF(P263,"&gt;0")+SUMIF(N263,"&gt;0")+SUMIF(L263,"&gt;0")+SUMIF(J263,"&gt;0"),"")</f>
        <v>2548.1</v>
      </c>
      <c r="AG263" s="88">
        <f t="shared" ref="AG263:AG292" si="133">IF(AF263="","",IF(H263="mimo soutěž","X",IF(AND(AF263&gt;0,AF263&lt;&gt;AF262,AF263&lt;&gt;AF264),A263,IF(AND(AF263&gt;0,AF263=AF262,AF263&lt;&gt;AF261,AF263&lt;&gt;AF264),A262&amp;$AH$5&amp;A263,IF(AND(AF263&gt;0,AF263&lt;&gt;AF262,AF263=AF264,AF263&lt;&gt;AF265),A263&amp;$AH$5&amp;A264,IF(AND(AF263&gt;0,AF263=AF261,AF263&lt;&gt;AF260,AF263&lt;&gt;AF264),A261&amp;$AH$5&amp;A263,IF(AND(AF263&gt;0,AF263=AF262,AF263&lt;&gt;AF261,AF263=AF264,AF263&lt;&gt;AF265),A262&amp;$AH$5&amp;A264,IF(AND(AF263&gt;0,AF263&lt;&gt;AF262,AF263=AF265,AF263&lt;&gt;AF266),A263&amp;$AH$5&amp;A265,IF(AND(AF263&gt;0,AF263=AF260,AF263&lt;&gt;AF259,AF263&lt;&gt;AF264),A260&amp;$AH$5&amp;A263,IF(AND(AF263&gt;0,AF263=AF261,AF263&lt;&gt;AF260,AF263=AF264,AF263&lt;&gt;AF265),A261&amp;$AH$5&amp;A264,IF(AND(AF263&gt;0,AF263=AF262,AF263&lt;&gt;AF261,AF263=AF265,AF263&lt;&gt;AF266),A262&amp;$AH$5&amp;A265,IF(AND(AF263&gt;0,AF263&lt;&gt;AF262,AF263=AF266,AF263&lt;&gt;AF267),A263&amp;$AH$5&amp;A266,IF(AND(AF263&gt;0,AF263=AF259,AF263&lt;&gt;AF258,AF263&lt;&gt;AF264),A259&amp;$AH$5&amp;A263,IF(AND(AF263&gt;0,AF263=AF260,AF263&lt;&gt;AF259,AF263=AF264,AF263&lt;&gt;AF265),A260&amp;$AH$5&amp;A264,IF(AND(AF263&gt;0,AF263=AF261,AF263&lt;&gt;AF260,AF263=AF265,AF263&lt;&gt;AF266),A261&amp;$AH$5&amp;A265,IF(AND(AF263&gt;0,AF263=AF262,AF263&lt;&gt;AF261,AF263=AF266,AF263&lt;&gt;AF267),A262&amp;$AH$5&amp;A266,IF(AND(AF263&gt;0,AF263&lt;&gt;AF262,AF263=AF267,AF263&lt;&gt;AF268),A263&amp;$AH$5&amp;A267,"")))))))))))))))))</f>
        <v>1</v>
      </c>
    </row>
    <row r="264" spans="1:33" x14ac:dyDescent="0.25">
      <c r="A264" s="89">
        <f>A263+1</f>
        <v>2</v>
      </c>
      <c r="B264" s="90">
        <v>703</v>
      </c>
      <c r="C264" s="91" t="s">
        <v>191</v>
      </c>
      <c r="D264" s="91" t="s">
        <v>192</v>
      </c>
      <c r="E264" s="90">
        <v>2000</v>
      </c>
      <c r="F264" s="92"/>
      <c r="G264" s="93" t="s">
        <v>48</v>
      </c>
      <c r="H264" s="94" t="s">
        <v>37</v>
      </c>
      <c r="I264" s="95"/>
      <c r="J264" s="96">
        <f t="shared" si="120"/>
        <v>0</v>
      </c>
      <c r="K264" s="95"/>
      <c r="L264" s="96">
        <f t="shared" si="121"/>
        <v>0</v>
      </c>
      <c r="M264" s="95"/>
      <c r="N264" s="96">
        <f t="shared" si="122"/>
        <v>0</v>
      </c>
      <c r="O264" s="95"/>
      <c r="P264" s="96">
        <f t="shared" si="123"/>
        <v>0</v>
      </c>
      <c r="Q264" s="95"/>
      <c r="R264" s="96">
        <f t="shared" si="124"/>
        <v>0</v>
      </c>
      <c r="S264" s="89">
        <v>94</v>
      </c>
      <c r="T264" s="96">
        <f t="shared" si="125"/>
        <v>601.6</v>
      </c>
      <c r="U264" s="95">
        <v>80</v>
      </c>
      <c r="V264" s="96">
        <f t="shared" si="126"/>
        <v>584</v>
      </c>
      <c r="W264" s="95">
        <v>96</v>
      </c>
      <c r="X264" s="96">
        <f t="shared" si="127"/>
        <v>643.20000000000005</v>
      </c>
      <c r="Y264" s="95">
        <v>90</v>
      </c>
      <c r="Z264" s="96">
        <f t="shared" si="128"/>
        <v>702</v>
      </c>
      <c r="AA264" s="95"/>
      <c r="AB264" s="96">
        <f t="shared" si="129"/>
        <v>0</v>
      </c>
      <c r="AC264" s="95"/>
      <c r="AD264" s="96">
        <f t="shared" si="130"/>
        <v>0</v>
      </c>
      <c r="AE264" s="99">
        <f t="shared" si="131"/>
        <v>2530.8000000000002</v>
      </c>
      <c r="AF264" s="100">
        <f t="shared" si="132"/>
        <v>2530.8000000000002</v>
      </c>
      <c r="AG264" s="101">
        <f t="shared" si="133"/>
        <v>2</v>
      </c>
    </row>
    <row r="265" spans="1:33" x14ac:dyDescent="0.25">
      <c r="A265" s="89">
        <f t="shared" ref="A265:A292" si="134">A264+1</f>
        <v>3</v>
      </c>
      <c r="B265" s="90">
        <v>702</v>
      </c>
      <c r="C265" s="91" t="s">
        <v>193</v>
      </c>
      <c r="D265" s="91" t="s">
        <v>141</v>
      </c>
      <c r="E265" s="90">
        <v>2000</v>
      </c>
      <c r="F265" s="92"/>
      <c r="G265" s="93" t="s">
        <v>154</v>
      </c>
      <c r="H265" s="94" t="s">
        <v>37</v>
      </c>
      <c r="I265" s="95"/>
      <c r="J265" s="96">
        <f t="shared" si="120"/>
        <v>0</v>
      </c>
      <c r="K265" s="95"/>
      <c r="L265" s="96">
        <f t="shared" si="121"/>
        <v>0</v>
      </c>
      <c r="M265" s="95"/>
      <c r="N265" s="96">
        <f t="shared" si="122"/>
        <v>0</v>
      </c>
      <c r="O265" s="95"/>
      <c r="P265" s="96">
        <f t="shared" si="123"/>
        <v>0</v>
      </c>
      <c r="Q265" s="95"/>
      <c r="R265" s="96">
        <f t="shared" si="124"/>
        <v>0</v>
      </c>
      <c r="S265" s="89">
        <v>92</v>
      </c>
      <c r="T265" s="96">
        <f t="shared" si="125"/>
        <v>588.80000000000007</v>
      </c>
      <c r="U265" s="95">
        <v>83</v>
      </c>
      <c r="V265" s="96">
        <f t="shared" si="126"/>
        <v>605.9</v>
      </c>
      <c r="W265" s="95">
        <v>95</v>
      </c>
      <c r="X265" s="96">
        <f t="shared" si="127"/>
        <v>636.5</v>
      </c>
      <c r="Y265" s="95">
        <v>87</v>
      </c>
      <c r="Z265" s="96">
        <f t="shared" si="128"/>
        <v>678.6</v>
      </c>
      <c r="AA265" s="95"/>
      <c r="AB265" s="96">
        <f t="shared" si="129"/>
        <v>0</v>
      </c>
      <c r="AC265" s="95"/>
      <c r="AD265" s="96">
        <f t="shared" si="130"/>
        <v>0</v>
      </c>
      <c r="AE265" s="99">
        <f t="shared" si="131"/>
        <v>2509.8000000000002</v>
      </c>
      <c r="AF265" s="100">
        <f t="shared" si="132"/>
        <v>2509.8000000000002</v>
      </c>
      <c r="AG265" s="101">
        <f t="shared" si="133"/>
        <v>3</v>
      </c>
    </row>
    <row r="266" spans="1:33" x14ac:dyDescent="0.25">
      <c r="A266" s="89">
        <f t="shared" si="134"/>
        <v>4</v>
      </c>
      <c r="B266" s="90">
        <v>713</v>
      </c>
      <c r="C266" s="91" t="s">
        <v>194</v>
      </c>
      <c r="D266" s="91" t="s">
        <v>192</v>
      </c>
      <c r="E266" s="90">
        <v>2000</v>
      </c>
      <c r="F266" s="92"/>
      <c r="G266" s="93" t="s">
        <v>195</v>
      </c>
      <c r="H266" s="94" t="s">
        <v>37</v>
      </c>
      <c r="I266" s="95"/>
      <c r="J266" s="96">
        <f t="shared" si="120"/>
        <v>0</v>
      </c>
      <c r="K266" s="95"/>
      <c r="L266" s="96">
        <f t="shared" si="121"/>
        <v>0</v>
      </c>
      <c r="M266" s="95"/>
      <c r="N266" s="96">
        <f t="shared" si="122"/>
        <v>0</v>
      </c>
      <c r="O266" s="95"/>
      <c r="P266" s="96">
        <f t="shared" si="123"/>
        <v>0</v>
      </c>
      <c r="Q266" s="95"/>
      <c r="R266" s="96">
        <f t="shared" si="124"/>
        <v>0</v>
      </c>
      <c r="S266" s="89">
        <v>86</v>
      </c>
      <c r="T266" s="96">
        <f t="shared" si="125"/>
        <v>550.4</v>
      </c>
      <c r="U266" s="95">
        <v>80</v>
      </c>
      <c r="V266" s="96">
        <f t="shared" si="126"/>
        <v>584</v>
      </c>
      <c r="W266" s="95">
        <v>96</v>
      </c>
      <c r="X266" s="96">
        <f t="shared" si="127"/>
        <v>643.20000000000005</v>
      </c>
      <c r="Y266" s="95">
        <v>86</v>
      </c>
      <c r="Z266" s="96">
        <f t="shared" si="128"/>
        <v>670.8</v>
      </c>
      <c r="AA266" s="95"/>
      <c r="AB266" s="96">
        <f t="shared" si="129"/>
        <v>0</v>
      </c>
      <c r="AC266" s="95"/>
      <c r="AD266" s="96">
        <f t="shared" si="130"/>
        <v>0</v>
      </c>
      <c r="AE266" s="99">
        <f t="shared" si="131"/>
        <v>2448.4</v>
      </c>
      <c r="AF266" s="100">
        <f t="shared" si="132"/>
        <v>2448.4</v>
      </c>
      <c r="AG266" s="101">
        <f t="shared" si="133"/>
        <v>4</v>
      </c>
    </row>
    <row r="267" spans="1:33" x14ac:dyDescent="0.25">
      <c r="A267" s="89">
        <f t="shared" si="134"/>
        <v>5</v>
      </c>
      <c r="B267" s="90">
        <v>710</v>
      </c>
      <c r="C267" s="91" t="s">
        <v>196</v>
      </c>
      <c r="D267" s="91" t="s">
        <v>197</v>
      </c>
      <c r="E267" s="90">
        <v>2000</v>
      </c>
      <c r="F267" s="92"/>
      <c r="G267" s="93" t="s">
        <v>195</v>
      </c>
      <c r="H267" s="94" t="s">
        <v>37</v>
      </c>
      <c r="I267" s="95"/>
      <c r="J267" s="96">
        <f t="shared" si="120"/>
        <v>0</v>
      </c>
      <c r="K267" s="95"/>
      <c r="L267" s="96">
        <f t="shared" si="121"/>
        <v>0</v>
      </c>
      <c r="M267" s="95"/>
      <c r="N267" s="96">
        <f t="shared" si="122"/>
        <v>0</v>
      </c>
      <c r="O267" s="95"/>
      <c r="P267" s="96">
        <f t="shared" si="123"/>
        <v>0</v>
      </c>
      <c r="Q267" s="95"/>
      <c r="R267" s="96">
        <f t="shared" si="124"/>
        <v>0</v>
      </c>
      <c r="S267" s="89">
        <v>85</v>
      </c>
      <c r="T267" s="96">
        <f t="shared" si="125"/>
        <v>544</v>
      </c>
      <c r="U267" s="95">
        <v>73</v>
      </c>
      <c r="V267" s="96">
        <f t="shared" si="126"/>
        <v>532.9</v>
      </c>
      <c r="W267" s="95">
        <v>95</v>
      </c>
      <c r="X267" s="96">
        <f t="shared" si="127"/>
        <v>636.5</v>
      </c>
      <c r="Y267" s="95">
        <v>85</v>
      </c>
      <c r="Z267" s="96">
        <f t="shared" si="128"/>
        <v>663</v>
      </c>
      <c r="AA267" s="95"/>
      <c r="AB267" s="96">
        <f t="shared" si="129"/>
        <v>0</v>
      </c>
      <c r="AC267" s="95"/>
      <c r="AD267" s="96">
        <f t="shared" si="130"/>
        <v>0</v>
      </c>
      <c r="AE267" s="99">
        <f t="shared" si="131"/>
        <v>2376.4</v>
      </c>
      <c r="AF267" s="100">
        <f t="shared" si="132"/>
        <v>2376.4</v>
      </c>
      <c r="AG267" s="101">
        <f t="shared" si="133"/>
        <v>5</v>
      </c>
    </row>
    <row r="268" spans="1:33" x14ac:dyDescent="0.25">
      <c r="A268" s="89">
        <f t="shared" si="134"/>
        <v>6</v>
      </c>
      <c r="B268" s="90">
        <v>714</v>
      </c>
      <c r="C268" s="91" t="s">
        <v>198</v>
      </c>
      <c r="D268" s="91" t="s">
        <v>199</v>
      </c>
      <c r="E268" s="90">
        <v>2000</v>
      </c>
      <c r="F268" s="92"/>
      <c r="G268" s="93" t="s">
        <v>195</v>
      </c>
      <c r="H268" s="94" t="s">
        <v>37</v>
      </c>
      <c r="I268" s="95"/>
      <c r="J268" s="96">
        <f t="shared" si="120"/>
        <v>0</v>
      </c>
      <c r="K268" s="95"/>
      <c r="L268" s="96">
        <f t="shared" si="121"/>
        <v>0</v>
      </c>
      <c r="M268" s="95"/>
      <c r="N268" s="96">
        <f t="shared" si="122"/>
        <v>0</v>
      </c>
      <c r="O268" s="95"/>
      <c r="P268" s="96">
        <f t="shared" si="123"/>
        <v>0</v>
      </c>
      <c r="Q268" s="95"/>
      <c r="R268" s="96">
        <f t="shared" si="124"/>
        <v>0</v>
      </c>
      <c r="S268" s="89">
        <v>86</v>
      </c>
      <c r="T268" s="96">
        <f t="shared" si="125"/>
        <v>550.4</v>
      </c>
      <c r="U268" s="95">
        <v>72</v>
      </c>
      <c r="V268" s="96">
        <f t="shared" si="126"/>
        <v>525.6</v>
      </c>
      <c r="W268" s="95">
        <v>94</v>
      </c>
      <c r="X268" s="96">
        <f t="shared" si="127"/>
        <v>629.80000000000007</v>
      </c>
      <c r="Y268" s="95">
        <v>84</v>
      </c>
      <c r="Z268" s="96">
        <f t="shared" si="128"/>
        <v>655.19999999999993</v>
      </c>
      <c r="AA268" s="95"/>
      <c r="AB268" s="96">
        <f t="shared" si="129"/>
        <v>0</v>
      </c>
      <c r="AC268" s="95"/>
      <c r="AD268" s="96">
        <f t="shared" si="130"/>
        <v>0</v>
      </c>
      <c r="AE268" s="99">
        <f t="shared" si="131"/>
        <v>2361</v>
      </c>
      <c r="AF268" s="100">
        <f t="shared" si="132"/>
        <v>2361</v>
      </c>
      <c r="AG268" s="101">
        <f t="shared" si="133"/>
        <v>6</v>
      </c>
    </row>
    <row r="269" spans="1:33" x14ac:dyDescent="0.25">
      <c r="A269" s="89">
        <f t="shared" si="134"/>
        <v>7</v>
      </c>
      <c r="B269" s="90">
        <v>707</v>
      </c>
      <c r="C269" s="91" t="s">
        <v>200</v>
      </c>
      <c r="D269" s="91" t="s">
        <v>201</v>
      </c>
      <c r="E269" s="90">
        <v>2001</v>
      </c>
      <c r="F269" s="92"/>
      <c r="G269" s="93" t="s">
        <v>48</v>
      </c>
      <c r="H269" s="94" t="s">
        <v>37</v>
      </c>
      <c r="I269" s="95"/>
      <c r="J269" s="96">
        <f t="shared" si="120"/>
        <v>0</v>
      </c>
      <c r="K269" s="95"/>
      <c r="L269" s="96">
        <f t="shared" si="121"/>
        <v>0</v>
      </c>
      <c r="M269" s="95"/>
      <c r="N269" s="96">
        <f t="shared" si="122"/>
        <v>0</v>
      </c>
      <c r="O269" s="95"/>
      <c r="P269" s="96">
        <f t="shared" si="123"/>
        <v>0</v>
      </c>
      <c r="Q269" s="95"/>
      <c r="R269" s="96">
        <f t="shared" si="124"/>
        <v>0</v>
      </c>
      <c r="S269" s="89">
        <v>86</v>
      </c>
      <c r="T269" s="96">
        <f t="shared" si="125"/>
        <v>550.4</v>
      </c>
      <c r="U269" s="95">
        <v>68</v>
      </c>
      <c r="V269" s="96">
        <f t="shared" si="126"/>
        <v>496.4</v>
      </c>
      <c r="W269" s="95">
        <v>87</v>
      </c>
      <c r="X269" s="96">
        <f t="shared" si="127"/>
        <v>582.9</v>
      </c>
      <c r="Y269" s="95">
        <v>82</v>
      </c>
      <c r="Z269" s="96">
        <f t="shared" si="128"/>
        <v>639.6</v>
      </c>
      <c r="AA269" s="95"/>
      <c r="AB269" s="96">
        <f t="shared" si="129"/>
        <v>0</v>
      </c>
      <c r="AC269" s="95"/>
      <c r="AD269" s="96">
        <f t="shared" si="130"/>
        <v>0</v>
      </c>
      <c r="AE269" s="99">
        <f t="shared" si="131"/>
        <v>2269.2999999999997</v>
      </c>
      <c r="AF269" s="100">
        <f t="shared" si="132"/>
        <v>2269.3000000000002</v>
      </c>
      <c r="AG269" s="101">
        <f t="shared" si="133"/>
        <v>7</v>
      </c>
    </row>
    <row r="270" spans="1:33" x14ac:dyDescent="0.25">
      <c r="A270" s="89">
        <f t="shared" si="134"/>
        <v>8</v>
      </c>
      <c r="B270" s="90">
        <v>716</v>
      </c>
      <c r="C270" s="91" t="s">
        <v>202</v>
      </c>
      <c r="D270" s="91" t="s">
        <v>203</v>
      </c>
      <c r="E270" s="90">
        <v>2001</v>
      </c>
      <c r="F270" s="92"/>
      <c r="G270" s="93" t="s">
        <v>195</v>
      </c>
      <c r="H270" s="94" t="s">
        <v>37</v>
      </c>
      <c r="I270" s="95"/>
      <c r="J270" s="96">
        <f t="shared" si="120"/>
        <v>0</v>
      </c>
      <c r="K270" s="95"/>
      <c r="L270" s="96">
        <f t="shared" si="121"/>
        <v>0</v>
      </c>
      <c r="M270" s="95"/>
      <c r="N270" s="96">
        <f t="shared" si="122"/>
        <v>0</v>
      </c>
      <c r="O270" s="95"/>
      <c r="P270" s="96">
        <f t="shared" si="123"/>
        <v>0</v>
      </c>
      <c r="Q270" s="95"/>
      <c r="R270" s="96">
        <f t="shared" si="124"/>
        <v>0</v>
      </c>
      <c r="S270" s="89">
        <v>86</v>
      </c>
      <c r="T270" s="96">
        <f t="shared" si="125"/>
        <v>550.4</v>
      </c>
      <c r="U270" s="95">
        <v>80</v>
      </c>
      <c r="V270" s="96">
        <f t="shared" si="126"/>
        <v>584</v>
      </c>
      <c r="W270" s="95">
        <v>67</v>
      </c>
      <c r="X270" s="96">
        <f t="shared" si="127"/>
        <v>448.90000000000003</v>
      </c>
      <c r="Y270" s="95">
        <v>82</v>
      </c>
      <c r="Z270" s="96">
        <f t="shared" si="128"/>
        <v>639.6</v>
      </c>
      <c r="AA270" s="95"/>
      <c r="AB270" s="96">
        <f t="shared" si="129"/>
        <v>0</v>
      </c>
      <c r="AC270" s="95"/>
      <c r="AD270" s="96">
        <f t="shared" si="130"/>
        <v>0</v>
      </c>
      <c r="AE270" s="99">
        <f t="shared" si="131"/>
        <v>2222.9</v>
      </c>
      <c r="AF270" s="100">
        <f t="shared" si="132"/>
        <v>2222.9</v>
      </c>
      <c r="AG270" s="101">
        <f t="shared" si="133"/>
        <v>8</v>
      </c>
    </row>
    <row r="271" spans="1:33" x14ac:dyDescent="0.25">
      <c r="A271" s="89">
        <f t="shared" si="134"/>
        <v>9</v>
      </c>
      <c r="B271" s="90">
        <v>719</v>
      </c>
      <c r="C271" s="91" t="s">
        <v>204</v>
      </c>
      <c r="D271" s="91" t="s">
        <v>205</v>
      </c>
      <c r="E271" s="90">
        <v>2001</v>
      </c>
      <c r="F271" s="92"/>
      <c r="G271" s="93" t="s">
        <v>48</v>
      </c>
      <c r="H271" s="94" t="s">
        <v>37</v>
      </c>
      <c r="I271" s="95"/>
      <c r="J271" s="96">
        <f t="shared" si="120"/>
        <v>0</v>
      </c>
      <c r="K271" s="95"/>
      <c r="L271" s="96">
        <f t="shared" si="121"/>
        <v>0</v>
      </c>
      <c r="M271" s="95"/>
      <c r="N271" s="96">
        <f t="shared" si="122"/>
        <v>0</v>
      </c>
      <c r="O271" s="95"/>
      <c r="P271" s="96">
        <f t="shared" si="123"/>
        <v>0</v>
      </c>
      <c r="Q271" s="95"/>
      <c r="R271" s="96">
        <f t="shared" si="124"/>
        <v>0</v>
      </c>
      <c r="S271" s="89">
        <v>84</v>
      </c>
      <c r="T271" s="96">
        <f t="shared" si="125"/>
        <v>537.6</v>
      </c>
      <c r="U271" s="95">
        <v>80</v>
      </c>
      <c r="V271" s="96">
        <f t="shared" si="126"/>
        <v>584</v>
      </c>
      <c r="W271" s="95">
        <v>72</v>
      </c>
      <c r="X271" s="96">
        <f t="shared" si="127"/>
        <v>482.40000000000003</v>
      </c>
      <c r="Y271" s="95">
        <v>78</v>
      </c>
      <c r="Z271" s="96">
        <f t="shared" si="128"/>
        <v>608.4</v>
      </c>
      <c r="AA271" s="95"/>
      <c r="AB271" s="96">
        <f t="shared" si="129"/>
        <v>0</v>
      </c>
      <c r="AC271" s="95"/>
      <c r="AD271" s="96">
        <f t="shared" si="130"/>
        <v>0</v>
      </c>
      <c r="AE271" s="99">
        <f t="shared" si="131"/>
        <v>2212.4</v>
      </c>
      <c r="AF271" s="100">
        <f t="shared" si="132"/>
        <v>2212.4</v>
      </c>
      <c r="AG271" s="101">
        <f t="shared" si="133"/>
        <v>9</v>
      </c>
    </row>
    <row r="272" spans="1:33" x14ac:dyDescent="0.25">
      <c r="A272" s="89">
        <f t="shared" si="134"/>
        <v>10</v>
      </c>
      <c r="B272" s="90">
        <v>728</v>
      </c>
      <c r="C272" s="91" t="s">
        <v>206</v>
      </c>
      <c r="D272" s="91" t="s">
        <v>127</v>
      </c>
      <c r="E272" s="90">
        <v>2000</v>
      </c>
      <c r="F272" s="92"/>
      <c r="G272" s="93" t="s">
        <v>195</v>
      </c>
      <c r="H272" s="94" t="s">
        <v>37</v>
      </c>
      <c r="I272" s="95"/>
      <c r="J272" s="96">
        <f t="shared" si="120"/>
        <v>0</v>
      </c>
      <c r="K272" s="95"/>
      <c r="L272" s="96">
        <f t="shared" si="121"/>
        <v>0</v>
      </c>
      <c r="M272" s="95"/>
      <c r="N272" s="96">
        <f t="shared" si="122"/>
        <v>0</v>
      </c>
      <c r="O272" s="95"/>
      <c r="P272" s="96">
        <f t="shared" si="123"/>
        <v>0</v>
      </c>
      <c r="Q272" s="95"/>
      <c r="R272" s="96">
        <f t="shared" si="124"/>
        <v>0</v>
      </c>
      <c r="S272" s="89">
        <v>90</v>
      </c>
      <c r="T272" s="96">
        <f t="shared" si="125"/>
        <v>576</v>
      </c>
      <c r="U272" s="95">
        <v>66</v>
      </c>
      <c r="V272" s="96">
        <f t="shared" si="126"/>
        <v>481.8</v>
      </c>
      <c r="W272" s="95">
        <v>67</v>
      </c>
      <c r="X272" s="96">
        <f t="shared" si="127"/>
        <v>448.90000000000003</v>
      </c>
      <c r="Y272" s="95">
        <v>83</v>
      </c>
      <c r="Z272" s="96">
        <f t="shared" si="128"/>
        <v>647.4</v>
      </c>
      <c r="AA272" s="95"/>
      <c r="AB272" s="96">
        <f t="shared" si="129"/>
        <v>0</v>
      </c>
      <c r="AC272" s="95"/>
      <c r="AD272" s="96">
        <f t="shared" si="130"/>
        <v>0</v>
      </c>
      <c r="AE272" s="99">
        <f t="shared" si="131"/>
        <v>2154.1</v>
      </c>
      <c r="AF272" s="100">
        <f t="shared" si="132"/>
        <v>2154.1</v>
      </c>
      <c r="AG272" s="101">
        <f t="shared" si="133"/>
        <v>10</v>
      </c>
    </row>
    <row r="273" spans="1:33" x14ac:dyDescent="0.25">
      <c r="A273" s="89">
        <f t="shared" si="134"/>
        <v>11</v>
      </c>
      <c r="B273" s="90">
        <v>730</v>
      </c>
      <c r="C273" s="91" t="s">
        <v>207</v>
      </c>
      <c r="D273" s="91" t="s">
        <v>176</v>
      </c>
      <c r="E273" s="90">
        <v>2001</v>
      </c>
      <c r="F273" s="92"/>
      <c r="G273" s="93" t="s">
        <v>208</v>
      </c>
      <c r="H273" s="94" t="s">
        <v>37</v>
      </c>
      <c r="I273" s="95"/>
      <c r="J273" s="96">
        <f t="shared" si="120"/>
        <v>0</v>
      </c>
      <c r="K273" s="95"/>
      <c r="L273" s="96">
        <f t="shared" si="121"/>
        <v>0</v>
      </c>
      <c r="M273" s="95"/>
      <c r="N273" s="96">
        <f t="shared" si="122"/>
        <v>0</v>
      </c>
      <c r="O273" s="95"/>
      <c r="P273" s="96">
        <f t="shared" si="123"/>
        <v>0</v>
      </c>
      <c r="Q273" s="95"/>
      <c r="R273" s="96">
        <f t="shared" si="124"/>
        <v>0</v>
      </c>
      <c r="S273" s="89">
        <v>85</v>
      </c>
      <c r="T273" s="96">
        <f t="shared" si="125"/>
        <v>544</v>
      </c>
      <c r="U273" s="95">
        <v>70</v>
      </c>
      <c r="V273" s="96">
        <f t="shared" si="126"/>
        <v>511</v>
      </c>
      <c r="W273" s="95">
        <v>64</v>
      </c>
      <c r="X273" s="96">
        <f t="shared" si="127"/>
        <v>428.8</v>
      </c>
      <c r="Y273" s="95">
        <v>75</v>
      </c>
      <c r="Z273" s="96">
        <f t="shared" si="128"/>
        <v>585</v>
      </c>
      <c r="AA273" s="95"/>
      <c r="AB273" s="96">
        <f t="shared" si="129"/>
        <v>0</v>
      </c>
      <c r="AC273" s="95"/>
      <c r="AD273" s="96">
        <f t="shared" si="130"/>
        <v>0</v>
      </c>
      <c r="AE273" s="99">
        <f t="shared" si="131"/>
        <v>2068.8000000000002</v>
      </c>
      <c r="AF273" s="100">
        <f t="shared" si="132"/>
        <v>2068.8000000000002</v>
      </c>
      <c r="AG273" s="101">
        <f t="shared" si="133"/>
        <v>11</v>
      </c>
    </row>
    <row r="274" spans="1:33" x14ac:dyDescent="0.25">
      <c r="A274" s="89">
        <f t="shared" si="134"/>
        <v>12</v>
      </c>
      <c r="B274" s="90">
        <v>705</v>
      </c>
      <c r="C274" s="91" t="s">
        <v>209</v>
      </c>
      <c r="D274" s="91" t="s">
        <v>176</v>
      </c>
      <c r="E274" s="90">
        <v>2001</v>
      </c>
      <c r="F274" s="92"/>
      <c r="G274" s="93" t="s">
        <v>210</v>
      </c>
      <c r="H274" s="94" t="s">
        <v>37</v>
      </c>
      <c r="I274" s="95"/>
      <c r="J274" s="96">
        <f t="shared" si="120"/>
        <v>0</v>
      </c>
      <c r="K274" s="95"/>
      <c r="L274" s="96">
        <f t="shared" si="121"/>
        <v>0</v>
      </c>
      <c r="M274" s="95"/>
      <c r="N274" s="96">
        <f t="shared" si="122"/>
        <v>0</v>
      </c>
      <c r="O274" s="95"/>
      <c r="P274" s="96">
        <f t="shared" si="123"/>
        <v>0</v>
      </c>
      <c r="Q274" s="95"/>
      <c r="R274" s="96">
        <f t="shared" si="124"/>
        <v>0</v>
      </c>
      <c r="S274" s="89">
        <v>60</v>
      </c>
      <c r="T274" s="96">
        <f t="shared" si="125"/>
        <v>384</v>
      </c>
      <c r="U274" s="95">
        <v>64</v>
      </c>
      <c r="V274" s="96">
        <f t="shared" si="126"/>
        <v>467.2</v>
      </c>
      <c r="W274" s="95">
        <v>71</v>
      </c>
      <c r="X274" s="96">
        <f t="shared" si="127"/>
        <v>475.7</v>
      </c>
      <c r="Y274" s="95">
        <v>79</v>
      </c>
      <c r="Z274" s="96">
        <f t="shared" si="128"/>
        <v>616.19999999999993</v>
      </c>
      <c r="AA274" s="95"/>
      <c r="AB274" s="96">
        <f t="shared" si="129"/>
        <v>0</v>
      </c>
      <c r="AC274" s="95"/>
      <c r="AD274" s="96">
        <f t="shared" si="130"/>
        <v>0</v>
      </c>
      <c r="AE274" s="99">
        <f t="shared" si="131"/>
        <v>1943.1</v>
      </c>
      <c r="AF274" s="100">
        <f t="shared" si="132"/>
        <v>1943.1</v>
      </c>
      <c r="AG274" s="101">
        <f t="shared" si="133"/>
        <v>12</v>
      </c>
    </row>
    <row r="275" spans="1:33" x14ac:dyDescent="0.25">
      <c r="A275" s="89">
        <f t="shared" si="134"/>
        <v>13</v>
      </c>
      <c r="B275" s="90">
        <v>733</v>
      </c>
      <c r="C275" s="91" t="s">
        <v>211</v>
      </c>
      <c r="D275" s="91" t="s">
        <v>132</v>
      </c>
      <c r="E275" s="90">
        <v>1998</v>
      </c>
      <c r="F275" s="92"/>
      <c r="G275" s="93" t="s">
        <v>212</v>
      </c>
      <c r="H275" s="94" t="s">
        <v>213</v>
      </c>
      <c r="I275" s="95"/>
      <c r="J275" s="96">
        <f t="shared" si="120"/>
        <v>0</v>
      </c>
      <c r="K275" s="95"/>
      <c r="L275" s="96">
        <f t="shared" si="121"/>
        <v>0</v>
      </c>
      <c r="M275" s="95"/>
      <c r="N275" s="96">
        <f t="shared" si="122"/>
        <v>0</v>
      </c>
      <c r="O275" s="95"/>
      <c r="P275" s="96">
        <f t="shared" si="123"/>
        <v>0</v>
      </c>
      <c r="Q275" s="95"/>
      <c r="R275" s="96">
        <f t="shared" si="124"/>
        <v>0</v>
      </c>
      <c r="S275" s="89">
        <v>95</v>
      </c>
      <c r="T275" s="96">
        <f t="shared" si="125"/>
        <v>608</v>
      </c>
      <c r="U275" s="95">
        <v>66</v>
      </c>
      <c r="V275" s="96">
        <f t="shared" si="126"/>
        <v>481.8</v>
      </c>
      <c r="W275" s="95">
        <v>94</v>
      </c>
      <c r="X275" s="96">
        <f t="shared" si="127"/>
        <v>629.80000000000007</v>
      </c>
      <c r="Y275" s="95">
        <v>84</v>
      </c>
      <c r="Z275" s="96">
        <f t="shared" si="128"/>
        <v>655.19999999999993</v>
      </c>
      <c r="AA275" s="95"/>
      <c r="AB275" s="96">
        <f t="shared" si="129"/>
        <v>0</v>
      </c>
      <c r="AC275" s="95"/>
      <c r="AD275" s="96">
        <f t="shared" si="130"/>
        <v>0</v>
      </c>
      <c r="AE275" s="99">
        <f t="shared" si="131"/>
        <v>0.01</v>
      </c>
      <c r="AF275" s="100">
        <f t="shared" si="132"/>
        <v>2374.8000000000002</v>
      </c>
      <c r="AG275" s="101" t="str">
        <f t="shared" si="133"/>
        <v>X</v>
      </c>
    </row>
    <row r="276" spans="1:33" hidden="1" x14ac:dyDescent="0.25">
      <c r="A276" s="89">
        <f t="shared" si="134"/>
        <v>14</v>
      </c>
      <c r="B276" s="90" t="e">
        <v>#N/A</v>
      </c>
      <c r="C276" s="91" t="s">
        <v>49</v>
      </c>
      <c r="D276" s="91" t="s">
        <v>49</v>
      </c>
      <c r="E276" s="90" t="s">
        <v>49</v>
      </c>
      <c r="F276" s="92"/>
      <c r="G276" s="93" t="s">
        <v>49</v>
      </c>
      <c r="H276" s="94" t="s">
        <v>49</v>
      </c>
      <c r="I276" s="95"/>
      <c r="J276" s="96" t="str">
        <f t="shared" si="120"/>
        <v/>
      </c>
      <c r="K276" s="95"/>
      <c r="L276" s="96" t="str">
        <f t="shared" si="121"/>
        <v/>
      </c>
      <c r="M276" s="95"/>
      <c r="N276" s="96" t="str">
        <f t="shared" si="122"/>
        <v/>
      </c>
      <c r="O276" s="95"/>
      <c r="P276" s="96" t="str">
        <f t="shared" si="123"/>
        <v/>
      </c>
      <c r="Q276" s="95"/>
      <c r="R276" s="96" t="str">
        <f t="shared" si="124"/>
        <v/>
      </c>
      <c r="S276" s="89"/>
      <c r="T276" s="96" t="str">
        <f t="shared" si="125"/>
        <v/>
      </c>
      <c r="U276" s="95"/>
      <c r="V276" s="96" t="str">
        <f t="shared" si="126"/>
        <v/>
      </c>
      <c r="W276" s="95"/>
      <c r="X276" s="96" t="str">
        <f t="shared" si="127"/>
        <v/>
      </c>
      <c r="Y276" s="95"/>
      <c r="Z276" s="96" t="str">
        <f t="shared" si="128"/>
        <v/>
      </c>
      <c r="AA276" s="95"/>
      <c r="AB276" s="96" t="str">
        <f t="shared" si="129"/>
        <v/>
      </c>
      <c r="AC276" s="95"/>
      <c r="AD276" s="96" t="str">
        <f t="shared" si="130"/>
        <v/>
      </c>
      <c r="AE276" s="99">
        <f t="shared" si="131"/>
        <v>0</v>
      </c>
      <c r="AF276" s="100" t="str">
        <f t="shared" si="132"/>
        <v/>
      </c>
      <c r="AG276" s="101" t="str">
        <f t="shared" si="133"/>
        <v/>
      </c>
    </row>
    <row r="277" spans="1:33" hidden="1" x14ac:dyDescent="0.25">
      <c r="A277" s="89">
        <f t="shared" si="134"/>
        <v>15</v>
      </c>
      <c r="B277" s="90" t="e">
        <v>#N/A</v>
      </c>
      <c r="C277" s="91" t="s">
        <v>49</v>
      </c>
      <c r="D277" s="91" t="s">
        <v>49</v>
      </c>
      <c r="E277" s="90" t="s">
        <v>49</v>
      </c>
      <c r="F277" s="92"/>
      <c r="G277" s="93" t="s">
        <v>49</v>
      </c>
      <c r="H277" s="94" t="s">
        <v>49</v>
      </c>
      <c r="I277" s="95"/>
      <c r="J277" s="96" t="str">
        <f t="shared" si="120"/>
        <v/>
      </c>
      <c r="K277" s="95"/>
      <c r="L277" s="96" t="str">
        <f t="shared" si="121"/>
        <v/>
      </c>
      <c r="M277" s="95"/>
      <c r="N277" s="96" t="str">
        <f t="shared" si="122"/>
        <v/>
      </c>
      <c r="O277" s="95"/>
      <c r="P277" s="96" t="str">
        <f t="shared" si="123"/>
        <v/>
      </c>
      <c r="Q277" s="95"/>
      <c r="R277" s="96" t="str">
        <f t="shared" si="124"/>
        <v/>
      </c>
      <c r="S277" s="89"/>
      <c r="T277" s="96" t="str">
        <f t="shared" si="125"/>
        <v/>
      </c>
      <c r="U277" s="95"/>
      <c r="V277" s="96" t="str">
        <f t="shared" si="126"/>
        <v/>
      </c>
      <c r="W277" s="95"/>
      <c r="X277" s="96" t="str">
        <f t="shared" si="127"/>
        <v/>
      </c>
      <c r="Y277" s="95"/>
      <c r="Z277" s="96" t="str">
        <f t="shared" si="128"/>
        <v/>
      </c>
      <c r="AA277" s="95"/>
      <c r="AB277" s="96" t="str">
        <f t="shared" si="129"/>
        <v/>
      </c>
      <c r="AC277" s="95"/>
      <c r="AD277" s="96" t="str">
        <f t="shared" si="130"/>
        <v/>
      </c>
      <c r="AE277" s="99">
        <f t="shared" si="131"/>
        <v>0</v>
      </c>
      <c r="AF277" s="100" t="str">
        <f t="shared" si="132"/>
        <v/>
      </c>
      <c r="AG277" s="101" t="str">
        <f t="shared" si="133"/>
        <v/>
      </c>
    </row>
    <row r="278" spans="1:33" hidden="1" x14ac:dyDescent="0.25">
      <c r="A278" s="89">
        <f t="shared" si="134"/>
        <v>16</v>
      </c>
      <c r="B278" s="90" t="e">
        <v>#N/A</v>
      </c>
      <c r="C278" s="91" t="s">
        <v>49</v>
      </c>
      <c r="D278" s="91" t="s">
        <v>49</v>
      </c>
      <c r="E278" s="90" t="s">
        <v>49</v>
      </c>
      <c r="F278" s="92"/>
      <c r="G278" s="93" t="s">
        <v>49</v>
      </c>
      <c r="H278" s="94" t="s">
        <v>49</v>
      </c>
      <c r="I278" s="95"/>
      <c r="J278" s="96" t="str">
        <f t="shared" si="120"/>
        <v/>
      </c>
      <c r="K278" s="95"/>
      <c r="L278" s="96" t="str">
        <f t="shared" si="121"/>
        <v/>
      </c>
      <c r="M278" s="95"/>
      <c r="N278" s="96" t="str">
        <f t="shared" si="122"/>
        <v/>
      </c>
      <c r="O278" s="95"/>
      <c r="P278" s="96" t="str">
        <f t="shared" si="123"/>
        <v/>
      </c>
      <c r="Q278" s="95"/>
      <c r="R278" s="96" t="str">
        <f t="shared" si="124"/>
        <v/>
      </c>
      <c r="S278" s="89"/>
      <c r="T278" s="96" t="str">
        <f t="shared" si="125"/>
        <v/>
      </c>
      <c r="U278" s="95"/>
      <c r="V278" s="96" t="str">
        <f t="shared" si="126"/>
        <v/>
      </c>
      <c r="W278" s="95"/>
      <c r="X278" s="96" t="str">
        <f t="shared" si="127"/>
        <v/>
      </c>
      <c r="Y278" s="95"/>
      <c r="Z278" s="96" t="str">
        <f t="shared" si="128"/>
        <v/>
      </c>
      <c r="AA278" s="95"/>
      <c r="AB278" s="96" t="str">
        <f t="shared" si="129"/>
        <v/>
      </c>
      <c r="AC278" s="95"/>
      <c r="AD278" s="96" t="str">
        <f t="shared" si="130"/>
        <v/>
      </c>
      <c r="AE278" s="99">
        <f t="shared" si="131"/>
        <v>0</v>
      </c>
      <c r="AF278" s="100" t="str">
        <f t="shared" si="132"/>
        <v/>
      </c>
      <c r="AG278" s="101" t="str">
        <f t="shared" si="133"/>
        <v/>
      </c>
    </row>
    <row r="279" spans="1:33" hidden="1" x14ac:dyDescent="0.25">
      <c r="A279" s="89">
        <f t="shared" si="134"/>
        <v>17</v>
      </c>
      <c r="B279" s="90" t="e">
        <v>#N/A</v>
      </c>
      <c r="C279" s="91" t="s">
        <v>49</v>
      </c>
      <c r="D279" s="91" t="s">
        <v>49</v>
      </c>
      <c r="E279" s="90" t="s">
        <v>49</v>
      </c>
      <c r="F279" s="92"/>
      <c r="G279" s="93" t="s">
        <v>49</v>
      </c>
      <c r="H279" s="94" t="s">
        <v>49</v>
      </c>
      <c r="I279" s="95"/>
      <c r="J279" s="96" t="str">
        <f t="shared" si="120"/>
        <v/>
      </c>
      <c r="K279" s="95"/>
      <c r="L279" s="96" t="str">
        <f t="shared" si="121"/>
        <v/>
      </c>
      <c r="M279" s="95"/>
      <c r="N279" s="96" t="str">
        <f t="shared" si="122"/>
        <v/>
      </c>
      <c r="O279" s="95"/>
      <c r="P279" s="96" t="str">
        <f t="shared" si="123"/>
        <v/>
      </c>
      <c r="Q279" s="95"/>
      <c r="R279" s="96" t="str">
        <f t="shared" si="124"/>
        <v/>
      </c>
      <c r="S279" s="89"/>
      <c r="T279" s="96" t="str">
        <f t="shared" si="125"/>
        <v/>
      </c>
      <c r="U279" s="95"/>
      <c r="V279" s="96" t="str">
        <f t="shared" si="126"/>
        <v/>
      </c>
      <c r="W279" s="95"/>
      <c r="X279" s="96" t="str">
        <f t="shared" si="127"/>
        <v/>
      </c>
      <c r="Y279" s="95"/>
      <c r="Z279" s="96" t="str">
        <f t="shared" si="128"/>
        <v/>
      </c>
      <c r="AA279" s="95"/>
      <c r="AB279" s="96" t="str">
        <f t="shared" si="129"/>
        <v/>
      </c>
      <c r="AC279" s="95"/>
      <c r="AD279" s="96" t="str">
        <f t="shared" si="130"/>
        <v/>
      </c>
      <c r="AE279" s="99">
        <f t="shared" si="131"/>
        <v>0</v>
      </c>
      <c r="AF279" s="100" t="str">
        <f t="shared" si="132"/>
        <v/>
      </c>
      <c r="AG279" s="101" t="str">
        <f t="shared" si="133"/>
        <v/>
      </c>
    </row>
    <row r="280" spans="1:33" hidden="1" x14ac:dyDescent="0.25">
      <c r="A280" s="89">
        <f t="shared" si="134"/>
        <v>18</v>
      </c>
      <c r="B280" s="90" t="e">
        <v>#N/A</v>
      </c>
      <c r="C280" s="91" t="s">
        <v>49</v>
      </c>
      <c r="D280" s="91" t="s">
        <v>49</v>
      </c>
      <c r="E280" s="90" t="s">
        <v>49</v>
      </c>
      <c r="F280" s="92"/>
      <c r="G280" s="93" t="s">
        <v>49</v>
      </c>
      <c r="H280" s="94" t="s">
        <v>49</v>
      </c>
      <c r="I280" s="95"/>
      <c r="J280" s="96" t="str">
        <f t="shared" si="120"/>
        <v/>
      </c>
      <c r="K280" s="95"/>
      <c r="L280" s="96" t="str">
        <f t="shared" si="121"/>
        <v/>
      </c>
      <c r="M280" s="95"/>
      <c r="N280" s="96" t="str">
        <f t="shared" si="122"/>
        <v/>
      </c>
      <c r="O280" s="95"/>
      <c r="P280" s="96" t="str">
        <f t="shared" si="123"/>
        <v/>
      </c>
      <c r="Q280" s="95"/>
      <c r="R280" s="96" t="str">
        <f t="shared" si="124"/>
        <v/>
      </c>
      <c r="S280" s="89"/>
      <c r="T280" s="96" t="str">
        <f t="shared" si="125"/>
        <v/>
      </c>
      <c r="U280" s="95"/>
      <c r="V280" s="96" t="str">
        <f t="shared" si="126"/>
        <v/>
      </c>
      <c r="W280" s="95"/>
      <c r="X280" s="96" t="str">
        <f t="shared" si="127"/>
        <v/>
      </c>
      <c r="Y280" s="95"/>
      <c r="Z280" s="96" t="str">
        <f t="shared" si="128"/>
        <v/>
      </c>
      <c r="AA280" s="95"/>
      <c r="AB280" s="96" t="str">
        <f t="shared" si="129"/>
        <v/>
      </c>
      <c r="AC280" s="95"/>
      <c r="AD280" s="96" t="str">
        <f t="shared" si="130"/>
        <v/>
      </c>
      <c r="AE280" s="99">
        <f t="shared" si="131"/>
        <v>0</v>
      </c>
      <c r="AF280" s="100" t="str">
        <f t="shared" si="132"/>
        <v/>
      </c>
      <c r="AG280" s="101" t="str">
        <f t="shared" si="133"/>
        <v/>
      </c>
    </row>
    <row r="281" spans="1:33" hidden="1" x14ac:dyDescent="0.25">
      <c r="A281" s="89">
        <f t="shared" si="134"/>
        <v>19</v>
      </c>
      <c r="B281" s="90" t="e">
        <v>#N/A</v>
      </c>
      <c r="C281" s="91" t="s">
        <v>49</v>
      </c>
      <c r="D281" s="91" t="s">
        <v>49</v>
      </c>
      <c r="E281" s="90" t="s">
        <v>49</v>
      </c>
      <c r="F281" s="92"/>
      <c r="G281" s="93" t="s">
        <v>49</v>
      </c>
      <c r="H281" s="94" t="s">
        <v>49</v>
      </c>
      <c r="I281" s="95"/>
      <c r="J281" s="96" t="str">
        <f t="shared" si="120"/>
        <v/>
      </c>
      <c r="K281" s="95"/>
      <c r="L281" s="96" t="str">
        <f t="shared" si="121"/>
        <v/>
      </c>
      <c r="M281" s="95"/>
      <c r="N281" s="96" t="str">
        <f t="shared" si="122"/>
        <v/>
      </c>
      <c r="O281" s="95"/>
      <c r="P281" s="96" t="str">
        <f t="shared" si="123"/>
        <v/>
      </c>
      <c r="Q281" s="95"/>
      <c r="R281" s="96" t="str">
        <f t="shared" si="124"/>
        <v/>
      </c>
      <c r="S281" s="89"/>
      <c r="T281" s="96" t="str">
        <f t="shared" si="125"/>
        <v/>
      </c>
      <c r="U281" s="95"/>
      <c r="V281" s="96" t="str">
        <f t="shared" si="126"/>
        <v/>
      </c>
      <c r="W281" s="95"/>
      <c r="X281" s="96" t="str">
        <f t="shared" si="127"/>
        <v/>
      </c>
      <c r="Y281" s="95"/>
      <c r="Z281" s="96" t="str">
        <f t="shared" si="128"/>
        <v/>
      </c>
      <c r="AA281" s="95"/>
      <c r="AB281" s="96" t="str">
        <f t="shared" si="129"/>
        <v/>
      </c>
      <c r="AC281" s="95"/>
      <c r="AD281" s="96" t="str">
        <f t="shared" si="130"/>
        <v/>
      </c>
      <c r="AE281" s="99">
        <f t="shared" si="131"/>
        <v>0</v>
      </c>
      <c r="AF281" s="100" t="str">
        <f t="shared" si="132"/>
        <v/>
      </c>
      <c r="AG281" s="101" t="str">
        <f t="shared" si="133"/>
        <v/>
      </c>
    </row>
    <row r="282" spans="1:33" hidden="1" x14ac:dyDescent="0.25">
      <c r="A282" s="89">
        <f t="shared" si="134"/>
        <v>20</v>
      </c>
      <c r="B282" s="90" t="e">
        <v>#N/A</v>
      </c>
      <c r="C282" s="91" t="s">
        <v>49</v>
      </c>
      <c r="D282" s="91" t="s">
        <v>49</v>
      </c>
      <c r="E282" s="90" t="s">
        <v>49</v>
      </c>
      <c r="F282" s="92"/>
      <c r="G282" s="93" t="s">
        <v>49</v>
      </c>
      <c r="H282" s="94" t="s">
        <v>49</v>
      </c>
      <c r="I282" s="95"/>
      <c r="J282" s="96" t="str">
        <f t="shared" si="120"/>
        <v/>
      </c>
      <c r="K282" s="95"/>
      <c r="L282" s="96" t="str">
        <f t="shared" si="121"/>
        <v/>
      </c>
      <c r="M282" s="95"/>
      <c r="N282" s="96" t="str">
        <f t="shared" si="122"/>
        <v/>
      </c>
      <c r="O282" s="95"/>
      <c r="P282" s="96" t="str">
        <f t="shared" si="123"/>
        <v/>
      </c>
      <c r="Q282" s="95"/>
      <c r="R282" s="96" t="str">
        <f t="shared" si="124"/>
        <v/>
      </c>
      <c r="S282" s="89"/>
      <c r="T282" s="96" t="str">
        <f t="shared" si="125"/>
        <v/>
      </c>
      <c r="U282" s="95"/>
      <c r="V282" s="96" t="str">
        <f t="shared" si="126"/>
        <v/>
      </c>
      <c r="W282" s="95"/>
      <c r="X282" s="96" t="str">
        <f t="shared" si="127"/>
        <v/>
      </c>
      <c r="Y282" s="95"/>
      <c r="Z282" s="96" t="str">
        <f t="shared" si="128"/>
        <v/>
      </c>
      <c r="AA282" s="95"/>
      <c r="AB282" s="96" t="str">
        <f t="shared" si="129"/>
        <v/>
      </c>
      <c r="AC282" s="95"/>
      <c r="AD282" s="96" t="str">
        <f t="shared" si="130"/>
        <v/>
      </c>
      <c r="AE282" s="99">
        <f t="shared" si="131"/>
        <v>0</v>
      </c>
      <c r="AF282" s="100" t="str">
        <f t="shared" si="132"/>
        <v/>
      </c>
      <c r="AG282" s="101" t="str">
        <f t="shared" si="133"/>
        <v/>
      </c>
    </row>
    <row r="283" spans="1:33" hidden="1" x14ac:dyDescent="0.25">
      <c r="A283" s="89">
        <f t="shared" si="134"/>
        <v>21</v>
      </c>
      <c r="B283" s="90" t="e">
        <v>#N/A</v>
      </c>
      <c r="C283" s="91" t="s">
        <v>49</v>
      </c>
      <c r="D283" s="91" t="s">
        <v>49</v>
      </c>
      <c r="E283" s="90" t="s">
        <v>49</v>
      </c>
      <c r="F283" s="92"/>
      <c r="G283" s="93" t="s">
        <v>49</v>
      </c>
      <c r="H283" s="94" t="s">
        <v>49</v>
      </c>
      <c r="I283" s="95"/>
      <c r="J283" s="96" t="str">
        <f t="shared" si="120"/>
        <v/>
      </c>
      <c r="K283" s="95"/>
      <c r="L283" s="96" t="str">
        <f t="shared" si="121"/>
        <v/>
      </c>
      <c r="M283" s="95"/>
      <c r="N283" s="96" t="str">
        <f t="shared" si="122"/>
        <v/>
      </c>
      <c r="O283" s="95"/>
      <c r="P283" s="96" t="str">
        <f t="shared" si="123"/>
        <v/>
      </c>
      <c r="Q283" s="95"/>
      <c r="R283" s="96" t="str">
        <f t="shared" si="124"/>
        <v/>
      </c>
      <c r="S283" s="89"/>
      <c r="T283" s="96" t="str">
        <f t="shared" si="125"/>
        <v/>
      </c>
      <c r="U283" s="95"/>
      <c r="V283" s="96" t="str">
        <f t="shared" si="126"/>
        <v/>
      </c>
      <c r="W283" s="95"/>
      <c r="X283" s="96" t="str">
        <f t="shared" si="127"/>
        <v/>
      </c>
      <c r="Y283" s="95"/>
      <c r="Z283" s="96" t="str">
        <f t="shared" si="128"/>
        <v/>
      </c>
      <c r="AA283" s="95"/>
      <c r="AB283" s="96" t="str">
        <f t="shared" si="129"/>
        <v/>
      </c>
      <c r="AC283" s="95"/>
      <c r="AD283" s="96" t="str">
        <f t="shared" si="130"/>
        <v/>
      </c>
      <c r="AE283" s="99">
        <f t="shared" si="131"/>
        <v>0</v>
      </c>
      <c r="AF283" s="100" t="str">
        <f t="shared" si="132"/>
        <v/>
      </c>
      <c r="AG283" s="101" t="str">
        <f t="shared" si="133"/>
        <v/>
      </c>
    </row>
    <row r="284" spans="1:33" hidden="1" x14ac:dyDescent="0.25">
      <c r="A284" s="89">
        <f t="shared" si="134"/>
        <v>22</v>
      </c>
      <c r="B284" s="90" t="e">
        <v>#N/A</v>
      </c>
      <c r="C284" s="91" t="s">
        <v>49</v>
      </c>
      <c r="D284" s="91" t="s">
        <v>49</v>
      </c>
      <c r="E284" s="90" t="s">
        <v>49</v>
      </c>
      <c r="F284" s="92"/>
      <c r="G284" s="93" t="s">
        <v>49</v>
      </c>
      <c r="H284" s="94" t="s">
        <v>49</v>
      </c>
      <c r="I284" s="95"/>
      <c r="J284" s="96" t="str">
        <f t="shared" si="120"/>
        <v/>
      </c>
      <c r="K284" s="95"/>
      <c r="L284" s="96" t="str">
        <f t="shared" si="121"/>
        <v/>
      </c>
      <c r="M284" s="95"/>
      <c r="N284" s="96" t="str">
        <f t="shared" si="122"/>
        <v/>
      </c>
      <c r="O284" s="95"/>
      <c r="P284" s="96" t="str">
        <f t="shared" si="123"/>
        <v/>
      </c>
      <c r="Q284" s="95"/>
      <c r="R284" s="96" t="str">
        <f t="shared" si="124"/>
        <v/>
      </c>
      <c r="S284" s="89"/>
      <c r="T284" s="96" t="str">
        <f t="shared" si="125"/>
        <v/>
      </c>
      <c r="U284" s="95"/>
      <c r="V284" s="96" t="str">
        <f t="shared" si="126"/>
        <v/>
      </c>
      <c r="W284" s="95"/>
      <c r="X284" s="96" t="str">
        <f t="shared" si="127"/>
        <v/>
      </c>
      <c r="Y284" s="95"/>
      <c r="Z284" s="96" t="str">
        <f t="shared" si="128"/>
        <v/>
      </c>
      <c r="AA284" s="95"/>
      <c r="AB284" s="96" t="str">
        <f t="shared" si="129"/>
        <v/>
      </c>
      <c r="AC284" s="95"/>
      <c r="AD284" s="96" t="str">
        <f t="shared" si="130"/>
        <v/>
      </c>
      <c r="AE284" s="99">
        <f t="shared" si="131"/>
        <v>0</v>
      </c>
      <c r="AF284" s="100" t="str">
        <f t="shared" si="132"/>
        <v/>
      </c>
      <c r="AG284" s="101" t="str">
        <f t="shared" si="133"/>
        <v/>
      </c>
    </row>
    <row r="285" spans="1:33" hidden="1" x14ac:dyDescent="0.25">
      <c r="A285" s="89">
        <f t="shared" si="134"/>
        <v>23</v>
      </c>
      <c r="B285" s="90" t="e">
        <v>#N/A</v>
      </c>
      <c r="C285" s="91" t="s">
        <v>49</v>
      </c>
      <c r="D285" s="91" t="s">
        <v>49</v>
      </c>
      <c r="E285" s="90" t="s">
        <v>49</v>
      </c>
      <c r="F285" s="92"/>
      <c r="G285" s="93" t="s">
        <v>49</v>
      </c>
      <c r="H285" s="94" t="s">
        <v>49</v>
      </c>
      <c r="I285" s="95"/>
      <c r="J285" s="96" t="str">
        <f t="shared" si="120"/>
        <v/>
      </c>
      <c r="K285" s="95"/>
      <c r="L285" s="96" t="str">
        <f t="shared" si="121"/>
        <v/>
      </c>
      <c r="M285" s="95"/>
      <c r="N285" s="96" t="str">
        <f t="shared" si="122"/>
        <v/>
      </c>
      <c r="O285" s="95"/>
      <c r="P285" s="96" t="str">
        <f t="shared" si="123"/>
        <v/>
      </c>
      <c r="Q285" s="95"/>
      <c r="R285" s="96" t="str">
        <f t="shared" si="124"/>
        <v/>
      </c>
      <c r="S285" s="89"/>
      <c r="T285" s="96" t="str">
        <f t="shared" si="125"/>
        <v/>
      </c>
      <c r="U285" s="95"/>
      <c r="V285" s="96" t="str">
        <f t="shared" si="126"/>
        <v/>
      </c>
      <c r="W285" s="95"/>
      <c r="X285" s="96" t="str">
        <f t="shared" si="127"/>
        <v/>
      </c>
      <c r="Y285" s="95"/>
      <c r="Z285" s="96" t="str">
        <f t="shared" si="128"/>
        <v/>
      </c>
      <c r="AA285" s="95"/>
      <c r="AB285" s="96" t="str">
        <f t="shared" si="129"/>
        <v/>
      </c>
      <c r="AC285" s="95"/>
      <c r="AD285" s="96" t="str">
        <f t="shared" si="130"/>
        <v/>
      </c>
      <c r="AE285" s="99">
        <f t="shared" si="131"/>
        <v>0</v>
      </c>
      <c r="AF285" s="100" t="str">
        <f t="shared" si="132"/>
        <v/>
      </c>
      <c r="AG285" s="101" t="str">
        <f t="shared" si="133"/>
        <v/>
      </c>
    </row>
    <row r="286" spans="1:33" hidden="1" x14ac:dyDescent="0.25">
      <c r="A286" s="89">
        <f t="shared" si="134"/>
        <v>24</v>
      </c>
      <c r="B286" s="90" t="e">
        <v>#N/A</v>
      </c>
      <c r="C286" s="91" t="s">
        <v>49</v>
      </c>
      <c r="D286" s="91" t="s">
        <v>49</v>
      </c>
      <c r="E286" s="90" t="s">
        <v>49</v>
      </c>
      <c r="F286" s="92"/>
      <c r="G286" s="93" t="s">
        <v>49</v>
      </c>
      <c r="H286" s="94" t="s">
        <v>49</v>
      </c>
      <c r="I286" s="95"/>
      <c r="J286" s="96" t="str">
        <f t="shared" si="120"/>
        <v/>
      </c>
      <c r="K286" s="95"/>
      <c r="L286" s="96" t="str">
        <f t="shared" si="121"/>
        <v/>
      </c>
      <c r="M286" s="95"/>
      <c r="N286" s="96" t="str">
        <f t="shared" si="122"/>
        <v/>
      </c>
      <c r="O286" s="95"/>
      <c r="P286" s="96" t="str">
        <f t="shared" si="123"/>
        <v/>
      </c>
      <c r="Q286" s="95"/>
      <c r="R286" s="96" t="str">
        <f t="shared" si="124"/>
        <v/>
      </c>
      <c r="S286" s="89"/>
      <c r="T286" s="96" t="str">
        <f t="shared" si="125"/>
        <v/>
      </c>
      <c r="U286" s="95"/>
      <c r="V286" s="96" t="str">
        <f t="shared" si="126"/>
        <v/>
      </c>
      <c r="W286" s="95"/>
      <c r="X286" s="96" t="str">
        <f t="shared" si="127"/>
        <v/>
      </c>
      <c r="Y286" s="95"/>
      <c r="Z286" s="96" t="str">
        <f t="shared" si="128"/>
        <v/>
      </c>
      <c r="AA286" s="95"/>
      <c r="AB286" s="96" t="str">
        <f t="shared" si="129"/>
        <v/>
      </c>
      <c r="AC286" s="95"/>
      <c r="AD286" s="96" t="str">
        <f t="shared" si="130"/>
        <v/>
      </c>
      <c r="AE286" s="99">
        <f t="shared" si="131"/>
        <v>0</v>
      </c>
      <c r="AF286" s="100" t="str">
        <f t="shared" si="132"/>
        <v/>
      </c>
      <c r="AG286" s="101" t="str">
        <f t="shared" si="133"/>
        <v/>
      </c>
    </row>
    <row r="287" spans="1:33" hidden="1" x14ac:dyDescent="0.25">
      <c r="A287" s="89">
        <f t="shared" si="134"/>
        <v>25</v>
      </c>
      <c r="B287" s="90" t="e">
        <v>#N/A</v>
      </c>
      <c r="C287" s="91" t="s">
        <v>49</v>
      </c>
      <c r="D287" s="91" t="s">
        <v>49</v>
      </c>
      <c r="E287" s="90" t="s">
        <v>49</v>
      </c>
      <c r="F287" s="92"/>
      <c r="G287" s="93" t="s">
        <v>49</v>
      </c>
      <c r="H287" s="94" t="s">
        <v>49</v>
      </c>
      <c r="I287" s="95"/>
      <c r="J287" s="96" t="str">
        <f t="shared" si="120"/>
        <v/>
      </c>
      <c r="K287" s="95"/>
      <c r="L287" s="96" t="str">
        <f t="shared" si="121"/>
        <v/>
      </c>
      <c r="M287" s="95"/>
      <c r="N287" s="96" t="str">
        <f t="shared" si="122"/>
        <v/>
      </c>
      <c r="O287" s="95"/>
      <c r="P287" s="96" t="str">
        <f t="shared" si="123"/>
        <v/>
      </c>
      <c r="Q287" s="95"/>
      <c r="R287" s="96" t="str">
        <f t="shared" si="124"/>
        <v/>
      </c>
      <c r="S287" s="89"/>
      <c r="T287" s="96" t="str">
        <f t="shared" si="125"/>
        <v/>
      </c>
      <c r="U287" s="95"/>
      <c r="V287" s="96" t="str">
        <f t="shared" si="126"/>
        <v/>
      </c>
      <c r="W287" s="95"/>
      <c r="X287" s="96" t="str">
        <f t="shared" si="127"/>
        <v/>
      </c>
      <c r="Y287" s="95"/>
      <c r="Z287" s="96" t="str">
        <f t="shared" si="128"/>
        <v/>
      </c>
      <c r="AA287" s="95"/>
      <c r="AB287" s="96" t="str">
        <f t="shared" si="129"/>
        <v/>
      </c>
      <c r="AC287" s="95"/>
      <c r="AD287" s="96" t="str">
        <f t="shared" si="130"/>
        <v/>
      </c>
      <c r="AE287" s="99">
        <f t="shared" si="131"/>
        <v>0</v>
      </c>
      <c r="AF287" s="100" t="str">
        <f t="shared" si="132"/>
        <v/>
      </c>
      <c r="AG287" s="101" t="str">
        <f t="shared" si="133"/>
        <v/>
      </c>
    </row>
    <row r="288" spans="1:33" hidden="1" x14ac:dyDescent="0.25">
      <c r="A288" s="89">
        <f t="shared" si="134"/>
        <v>26</v>
      </c>
      <c r="B288" s="90" t="e">
        <v>#N/A</v>
      </c>
      <c r="C288" s="91" t="s">
        <v>49</v>
      </c>
      <c r="D288" s="91" t="s">
        <v>49</v>
      </c>
      <c r="E288" s="90" t="s">
        <v>49</v>
      </c>
      <c r="F288" s="92"/>
      <c r="G288" s="93" t="s">
        <v>49</v>
      </c>
      <c r="H288" s="94" t="s">
        <v>49</v>
      </c>
      <c r="I288" s="95"/>
      <c r="J288" s="96" t="str">
        <f t="shared" si="120"/>
        <v/>
      </c>
      <c r="K288" s="95"/>
      <c r="L288" s="96" t="str">
        <f t="shared" si="121"/>
        <v/>
      </c>
      <c r="M288" s="95"/>
      <c r="N288" s="96" t="str">
        <f t="shared" si="122"/>
        <v/>
      </c>
      <c r="O288" s="95"/>
      <c r="P288" s="96" t="str">
        <f t="shared" si="123"/>
        <v/>
      </c>
      <c r="Q288" s="95"/>
      <c r="R288" s="96" t="str">
        <f t="shared" si="124"/>
        <v/>
      </c>
      <c r="S288" s="89"/>
      <c r="T288" s="96" t="str">
        <f t="shared" si="125"/>
        <v/>
      </c>
      <c r="U288" s="95"/>
      <c r="V288" s="96" t="str">
        <f t="shared" si="126"/>
        <v/>
      </c>
      <c r="W288" s="95"/>
      <c r="X288" s="96" t="str">
        <f t="shared" si="127"/>
        <v/>
      </c>
      <c r="Y288" s="95"/>
      <c r="Z288" s="96" t="str">
        <f t="shared" si="128"/>
        <v/>
      </c>
      <c r="AA288" s="95"/>
      <c r="AB288" s="96" t="str">
        <f t="shared" si="129"/>
        <v/>
      </c>
      <c r="AC288" s="95"/>
      <c r="AD288" s="96" t="str">
        <f t="shared" si="130"/>
        <v/>
      </c>
      <c r="AE288" s="99">
        <f t="shared" si="131"/>
        <v>0</v>
      </c>
      <c r="AF288" s="100" t="str">
        <f t="shared" si="132"/>
        <v/>
      </c>
      <c r="AG288" s="101" t="str">
        <f t="shared" si="133"/>
        <v/>
      </c>
    </row>
    <row r="289" spans="1:33" hidden="1" x14ac:dyDescent="0.25">
      <c r="A289" s="89">
        <f t="shared" si="134"/>
        <v>27</v>
      </c>
      <c r="B289" s="90" t="e">
        <v>#N/A</v>
      </c>
      <c r="C289" s="91" t="s">
        <v>49</v>
      </c>
      <c r="D289" s="91" t="s">
        <v>49</v>
      </c>
      <c r="E289" s="90" t="s">
        <v>49</v>
      </c>
      <c r="F289" s="92"/>
      <c r="G289" s="93" t="s">
        <v>49</v>
      </c>
      <c r="H289" s="94" t="s">
        <v>49</v>
      </c>
      <c r="I289" s="95"/>
      <c r="J289" s="96" t="str">
        <f t="shared" si="120"/>
        <v/>
      </c>
      <c r="K289" s="95"/>
      <c r="L289" s="96" t="str">
        <f t="shared" si="121"/>
        <v/>
      </c>
      <c r="M289" s="95"/>
      <c r="N289" s="96" t="str">
        <f t="shared" si="122"/>
        <v/>
      </c>
      <c r="O289" s="95"/>
      <c r="P289" s="96" t="str">
        <f t="shared" si="123"/>
        <v/>
      </c>
      <c r="Q289" s="95"/>
      <c r="R289" s="96" t="str">
        <f t="shared" si="124"/>
        <v/>
      </c>
      <c r="S289" s="89"/>
      <c r="T289" s="96" t="str">
        <f t="shared" si="125"/>
        <v/>
      </c>
      <c r="U289" s="95"/>
      <c r="V289" s="96" t="str">
        <f t="shared" si="126"/>
        <v/>
      </c>
      <c r="W289" s="95"/>
      <c r="X289" s="96" t="str">
        <f t="shared" si="127"/>
        <v/>
      </c>
      <c r="Y289" s="95"/>
      <c r="Z289" s="96" t="str">
        <f t="shared" si="128"/>
        <v/>
      </c>
      <c r="AA289" s="95"/>
      <c r="AB289" s="96" t="str">
        <f t="shared" si="129"/>
        <v/>
      </c>
      <c r="AC289" s="95"/>
      <c r="AD289" s="96" t="str">
        <f t="shared" si="130"/>
        <v/>
      </c>
      <c r="AE289" s="99">
        <f t="shared" si="131"/>
        <v>0</v>
      </c>
      <c r="AF289" s="100" t="str">
        <f t="shared" si="132"/>
        <v/>
      </c>
      <c r="AG289" s="101" t="str">
        <f t="shared" si="133"/>
        <v/>
      </c>
    </row>
    <row r="290" spans="1:33" hidden="1" x14ac:dyDescent="0.25">
      <c r="A290" s="89">
        <f t="shared" si="134"/>
        <v>28</v>
      </c>
      <c r="B290" s="90" t="e">
        <v>#N/A</v>
      </c>
      <c r="C290" s="91" t="s">
        <v>49</v>
      </c>
      <c r="D290" s="91" t="s">
        <v>49</v>
      </c>
      <c r="E290" s="90" t="s">
        <v>49</v>
      </c>
      <c r="F290" s="92"/>
      <c r="G290" s="93" t="s">
        <v>49</v>
      </c>
      <c r="H290" s="94" t="s">
        <v>49</v>
      </c>
      <c r="I290" s="95"/>
      <c r="J290" s="96" t="str">
        <f t="shared" si="120"/>
        <v/>
      </c>
      <c r="K290" s="95"/>
      <c r="L290" s="96" t="str">
        <f t="shared" si="121"/>
        <v/>
      </c>
      <c r="M290" s="95"/>
      <c r="N290" s="96" t="str">
        <f t="shared" si="122"/>
        <v/>
      </c>
      <c r="O290" s="95"/>
      <c r="P290" s="96" t="str">
        <f t="shared" si="123"/>
        <v/>
      </c>
      <c r="Q290" s="95"/>
      <c r="R290" s="96" t="str">
        <f t="shared" si="124"/>
        <v/>
      </c>
      <c r="S290" s="89"/>
      <c r="T290" s="96" t="str">
        <f t="shared" si="125"/>
        <v/>
      </c>
      <c r="U290" s="95"/>
      <c r="V290" s="96" t="str">
        <f t="shared" si="126"/>
        <v/>
      </c>
      <c r="W290" s="95"/>
      <c r="X290" s="96" t="str">
        <f t="shared" si="127"/>
        <v/>
      </c>
      <c r="Y290" s="95"/>
      <c r="Z290" s="96" t="str">
        <f t="shared" si="128"/>
        <v/>
      </c>
      <c r="AA290" s="95"/>
      <c r="AB290" s="96" t="str">
        <f t="shared" si="129"/>
        <v/>
      </c>
      <c r="AC290" s="95"/>
      <c r="AD290" s="96" t="str">
        <f t="shared" si="130"/>
        <v/>
      </c>
      <c r="AE290" s="99">
        <f t="shared" si="131"/>
        <v>0</v>
      </c>
      <c r="AF290" s="100" t="str">
        <f t="shared" si="132"/>
        <v/>
      </c>
      <c r="AG290" s="101" t="str">
        <f t="shared" si="133"/>
        <v/>
      </c>
    </row>
    <row r="291" spans="1:33" hidden="1" x14ac:dyDescent="0.25">
      <c r="A291" s="89">
        <f t="shared" si="134"/>
        <v>29</v>
      </c>
      <c r="B291" s="90" t="e">
        <v>#N/A</v>
      </c>
      <c r="C291" s="91" t="s">
        <v>49</v>
      </c>
      <c r="D291" s="91" t="s">
        <v>49</v>
      </c>
      <c r="E291" s="90" t="s">
        <v>49</v>
      </c>
      <c r="F291" s="92"/>
      <c r="G291" s="93" t="s">
        <v>49</v>
      </c>
      <c r="H291" s="94" t="s">
        <v>49</v>
      </c>
      <c r="I291" s="95"/>
      <c r="J291" s="96" t="str">
        <f t="shared" si="120"/>
        <v/>
      </c>
      <c r="K291" s="95"/>
      <c r="L291" s="96" t="str">
        <f t="shared" si="121"/>
        <v/>
      </c>
      <c r="M291" s="95"/>
      <c r="N291" s="96" t="str">
        <f t="shared" si="122"/>
        <v/>
      </c>
      <c r="O291" s="95"/>
      <c r="P291" s="96" t="str">
        <f t="shared" si="123"/>
        <v/>
      </c>
      <c r="Q291" s="95"/>
      <c r="R291" s="96" t="str">
        <f t="shared" si="124"/>
        <v/>
      </c>
      <c r="S291" s="89"/>
      <c r="T291" s="96" t="str">
        <f t="shared" si="125"/>
        <v/>
      </c>
      <c r="U291" s="95"/>
      <c r="V291" s="96" t="str">
        <f t="shared" si="126"/>
        <v/>
      </c>
      <c r="W291" s="95"/>
      <c r="X291" s="96" t="str">
        <f t="shared" si="127"/>
        <v/>
      </c>
      <c r="Y291" s="95"/>
      <c r="Z291" s="96" t="str">
        <f t="shared" si="128"/>
        <v/>
      </c>
      <c r="AA291" s="95"/>
      <c r="AB291" s="96" t="str">
        <f t="shared" si="129"/>
        <v/>
      </c>
      <c r="AC291" s="95"/>
      <c r="AD291" s="96" t="str">
        <f t="shared" si="130"/>
        <v/>
      </c>
      <c r="AE291" s="99">
        <f t="shared" si="131"/>
        <v>0</v>
      </c>
      <c r="AF291" s="100" t="str">
        <f t="shared" si="132"/>
        <v/>
      </c>
      <c r="AG291" s="101" t="str">
        <f t="shared" si="133"/>
        <v/>
      </c>
    </row>
    <row r="292" spans="1:33" hidden="1" x14ac:dyDescent="0.25">
      <c r="A292" s="89">
        <f t="shared" si="134"/>
        <v>30</v>
      </c>
      <c r="B292" s="90" t="e">
        <v>#N/A</v>
      </c>
      <c r="C292" s="91" t="s">
        <v>49</v>
      </c>
      <c r="D292" s="91" t="s">
        <v>49</v>
      </c>
      <c r="E292" s="90" t="s">
        <v>49</v>
      </c>
      <c r="F292" s="92"/>
      <c r="G292" s="93" t="s">
        <v>49</v>
      </c>
      <c r="H292" s="94" t="s">
        <v>49</v>
      </c>
      <c r="I292" s="95"/>
      <c r="J292" s="96" t="str">
        <f t="shared" si="120"/>
        <v/>
      </c>
      <c r="K292" s="95"/>
      <c r="L292" s="96" t="str">
        <f t="shared" si="121"/>
        <v/>
      </c>
      <c r="M292" s="95"/>
      <c r="N292" s="96" t="str">
        <f t="shared" si="122"/>
        <v/>
      </c>
      <c r="O292" s="95"/>
      <c r="P292" s="96" t="str">
        <f t="shared" si="123"/>
        <v/>
      </c>
      <c r="Q292" s="95"/>
      <c r="R292" s="96" t="str">
        <f t="shared" si="124"/>
        <v/>
      </c>
      <c r="S292" s="89"/>
      <c r="T292" s="96" t="str">
        <f t="shared" si="125"/>
        <v/>
      </c>
      <c r="U292" s="95"/>
      <c r="V292" s="96" t="str">
        <f t="shared" si="126"/>
        <v/>
      </c>
      <c r="W292" s="95"/>
      <c r="X292" s="96" t="str">
        <f t="shared" si="127"/>
        <v/>
      </c>
      <c r="Y292" s="95"/>
      <c r="Z292" s="96" t="str">
        <f t="shared" si="128"/>
        <v/>
      </c>
      <c r="AA292" s="95"/>
      <c r="AB292" s="96" t="str">
        <f t="shared" si="129"/>
        <v/>
      </c>
      <c r="AC292" s="95"/>
      <c r="AD292" s="96" t="str">
        <f t="shared" si="130"/>
        <v/>
      </c>
      <c r="AE292" s="99">
        <f t="shared" si="131"/>
        <v>0</v>
      </c>
      <c r="AF292" s="100" t="str">
        <f t="shared" si="132"/>
        <v/>
      </c>
      <c r="AG292" s="101" t="str">
        <f t="shared" si="133"/>
        <v/>
      </c>
    </row>
    <row r="293" spans="1:33" ht="19.5" thickBot="1" x14ac:dyDescent="0.3">
      <c r="A293" s="49"/>
      <c r="B293" s="122"/>
      <c r="C293" s="51" t="s">
        <v>29</v>
      </c>
      <c r="D293" s="102" t="s">
        <v>50</v>
      </c>
      <c r="E293" s="53" t="s">
        <v>188</v>
      </c>
      <c r="F293" s="54"/>
      <c r="G293" s="103"/>
      <c r="H293" s="104"/>
      <c r="I293" s="124"/>
      <c r="J293" s="124"/>
      <c r="K293" s="124"/>
      <c r="L293" s="124"/>
      <c r="M293" s="124"/>
      <c r="N293" s="124"/>
      <c r="O293" s="124"/>
      <c r="P293" s="124"/>
      <c r="Q293" s="124"/>
      <c r="R293" s="124"/>
      <c r="S293" s="124"/>
      <c r="T293" s="124"/>
      <c r="U293" s="124"/>
      <c r="V293" s="124"/>
      <c r="W293" s="124"/>
      <c r="X293" s="124"/>
      <c r="Y293" s="124"/>
      <c r="Z293" s="124"/>
      <c r="AA293" s="124"/>
      <c r="AB293" s="124"/>
      <c r="AC293" s="124"/>
      <c r="AD293" s="124"/>
      <c r="AE293" s="125"/>
      <c r="AF293" s="126"/>
      <c r="AG293" s="127"/>
    </row>
    <row r="294" spans="1:33" ht="17.25" thickTop="1" thickBot="1" x14ac:dyDescent="0.3">
      <c r="A294" s="109"/>
      <c r="B294" s="137"/>
      <c r="C294" s="15"/>
      <c r="D294" s="111" t="s">
        <v>32</v>
      </c>
      <c r="E294" s="112">
        <v>2000</v>
      </c>
      <c r="F294" s="129" t="s">
        <v>71</v>
      </c>
      <c r="G294" s="7">
        <v>2001</v>
      </c>
      <c r="H294" s="114"/>
      <c r="I294" s="70" t="s">
        <v>4</v>
      </c>
      <c r="J294" s="71"/>
      <c r="K294" s="70" t="s">
        <v>5</v>
      </c>
      <c r="L294" s="71"/>
      <c r="M294" s="70" t="s">
        <v>6</v>
      </c>
      <c r="N294" s="71"/>
      <c r="O294" s="70" t="s">
        <v>7</v>
      </c>
      <c r="P294" s="71"/>
      <c r="Q294" s="70" t="s">
        <v>8</v>
      </c>
      <c r="R294" s="71"/>
      <c r="S294" s="70" t="s">
        <v>9</v>
      </c>
      <c r="T294" s="71"/>
      <c r="U294" s="70" t="s">
        <v>10</v>
      </c>
      <c r="V294" s="71"/>
      <c r="W294" s="70" t="s">
        <v>11</v>
      </c>
      <c r="X294" s="71"/>
      <c r="Y294" s="70" t="s">
        <v>12</v>
      </c>
      <c r="Z294" s="71"/>
      <c r="AA294" s="70" t="s">
        <v>13</v>
      </c>
      <c r="AB294" s="71"/>
      <c r="AC294" s="70" t="s">
        <v>14</v>
      </c>
      <c r="AD294" s="71"/>
      <c r="AE294" s="115"/>
      <c r="AF294" s="116"/>
      <c r="AG294" s="117"/>
    </row>
    <row r="295" spans="1:33" ht="15.75" thickTop="1" x14ac:dyDescent="0.25">
      <c r="A295" s="75">
        <v>1</v>
      </c>
      <c r="B295" s="76">
        <v>224</v>
      </c>
      <c r="C295" s="77" t="s">
        <v>214</v>
      </c>
      <c r="D295" s="77" t="s">
        <v>69</v>
      </c>
      <c r="E295" s="76">
        <v>2001</v>
      </c>
      <c r="F295" s="78"/>
      <c r="G295" s="79" t="s">
        <v>195</v>
      </c>
      <c r="H295" s="80" t="s">
        <v>37</v>
      </c>
      <c r="I295" s="138"/>
      <c r="J295" s="82">
        <f t="shared" ref="J295:J324" si="135">IF($C295="","",IF(I295&gt;0,I295*$J$3,0))</f>
        <v>0</v>
      </c>
      <c r="K295" s="81"/>
      <c r="L295" s="82">
        <f t="shared" ref="L295:L324" si="136">IF($C295="","",IF(K295&gt;0,K295*$L$3,0))</f>
        <v>0</v>
      </c>
      <c r="M295" s="81"/>
      <c r="N295" s="82">
        <f t="shared" ref="N295:N324" si="137">IF($C295="","",IF(M295&gt;0,M295*$N$3,0))</f>
        <v>0</v>
      </c>
      <c r="O295" s="81"/>
      <c r="P295" s="82">
        <f t="shared" ref="P295:P324" si="138">IF($C295="","",IF(O295&gt;0,O295*$P$3,0))</f>
        <v>0</v>
      </c>
      <c r="Q295" s="81"/>
      <c r="R295" s="82">
        <f t="shared" ref="R295:R324" si="139">IF($C295="","",IF(Q295&gt;0,Q295*$R$3,0))</f>
        <v>0</v>
      </c>
      <c r="S295" s="83">
        <v>75</v>
      </c>
      <c r="T295" s="82">
        <f t="shared" ref="T295:T324" si="140">IF($C295="","",IF(S295&gt;0,S295*$T$3,0))</f>
        <v>480</v>
      </c>
      <c r="U295" s="81">
        <v>80</v>
      </c>
      <c r="V295" s="82">
        <f t="shared" ref="V295:V324" si="141">IF($C295="","",IF(U295&gt;0,U295*$V$3,0))</f>
        <v>584</v>
      </c>
      <c r="W295" s="81">
        <v>67</v>
      </c>
      <c r="X295" s="82">
        <f t="shared" ref="X295:X324" si="142">IF($C295="","",IF(W295&gt;0,W295*$X$3,0))</f>
        <v>448.90000000000003</v>
      </c>
      <c r="Y295" s="81">
        <v>76</v>
      </c>
      <c r="Z295" s="82">
        <f t="shared" ref="Z295:Z324" si="143">IF($C295="","",IF(Y295&gt;0,Y295*$Z$3,0))</f>
        <v>592.79999999999995</v>
      </c>
      <c r="AA295" s="81"/>
      <c r="AB295" s="82">
        <f t="shared" ref="AB295:AB324" si="144">IF($C295="","",IF(AA295&gt;0,AA295*$AB$3,0))</f>
        <v>0</v>
      </c>
      <c r="AC295" s="81"/>
      <c r="AD295" s="82">
        <f t="shared" ref="AD295:AD324" si="145">IF($C295="","",IF(AC295&gt;0,AC295*$AD$3,0))</f>
        <v>0</v>
      </c>
      <c r="AE295" s="86">
        <f t="shared" ref="AE295:AE324" si="146">IF(H295="mimo soutěž",0.01,IF(C295="",0,IF(ISNUMBER(IF(COUNTIF($I$295:$I$324,"&gt;=0")=COUNTIF($C$295:$C$324,"&gt;"""),J295,0)+IF(COUNTIF($K$295:$K$324,"&gt;=0")=COUNTIF($C$295:$C$324,"&gt;"""),L295,0)+IF(COUNTIF($M$295:$M$324,"&gt;=0")=COUNTIF($C$295:$C$324,"&gt;"""),N295,0)+IF(COUNTIF($O$295:$O$324,"&gt;=0")=COUNTIF($C$295:$C$324,"&gt;"""),P295,0)+IF(COUNTIF($Q$295:$Q$324,"&gt;=0")=COUNTIF($C$295:$C$324,"&gt;"""),R295,0)+IF(COUNTIF($S$295:$S$324,"&gt;=0")=COUNTIF($C$295:$C$324,"&gt;"""),T295,0)+IF(COUNTIF($U$295:$U$324,"&gt;=0")=COUNTIF($C$295:$C$324,"&gt;"""),V295,0)+IF(COUNTIF($W$295:$W$324,"&gt;=0")=COUNTIF($C$295:$C$324,"&gt;"""),X295,0)+IF(COUNTIF($Y$295:$Y$324,"&gt;=0")=COUNTIF($C$295:$C$324,"&gt;"""),Z295,0)+IF(COUNTIF($AA$295:$AA$324,"&gt;=0")=COUNTIF($C$295:$C$324,"&gt;"""),AB295,0)+IF(COUNTIF($AC$295:$AC$324,"&gt;=0")=COUNTIF($C$295:$C$324,"&gt;"""),AD295,0)),IF(COUNTIF($I$295:$I$324,"&gt;=0")=COUNTIF($C$295:$C$324,"&gt;"""),J295,0)+IF(COUNTIF($K$295:$K$324,"&gt;=0")=COUNTIF($C$295:$C$324,"&gt;"""),L295,0)+IF(COUNTIF($M$295:$M$324,"&gt;=0")=COUNTIF($C$295:$C$324,"&gt;"""),N295,0)+IF(COUNTIF($O$295:$O$324,"&gt;=0")=COUNTIF($C$295:$C$324,"&gt;"""),P295,0)+IF(COUNTIF($Q$295:$Q$324,"&gt;=0")=COUNTIF($C$295:$C$324,"&gt;"""),R295,0)+IF(COUNTIF($S$295:$S$324,"&gt;=0")=COUNTIF($C$295:$C$324,"&gt;"""),T295,0)+IF(COUNTIF($U$295:$U$324,"&gt;=0")=COUNTIF($C$295:$C$324,"&gt;"""),V295,0)+IF(COUNTIF($W$295:$W$324,"&gt;=0")=COUNTIF($C$295:$C$324,"&gt;"""),X295,0)+IF(COUNTIF($Y$295:$Y$324,"&gt;=0")=COUNTIF($C$295:$C$324,"&gt;"""),Z295,0)+IF(COUNTIF($AA$295:$AA$324,"&gt;=0")=COUNTIF($C$295:$C$324,"&gt;"""),AB295,0)+IF(COUNTIF($AC$295:$AC$324,"&gt;=0")=COUNTIF($C$295:$C$324,"&gt;"""),AD295,0),"")))</f>
        <v>2105.6999999999998</v>
      </c>
      <c r="AF295" s="87">
        <f t="shared" ref="AF295:AF324" si="147">IF(SUMIF(AD295,"&gt;0")+SUMIF(AB295,"&gt;0")+SUMIF(Z295,"&gt;0")+SUMIF(X295,"&gt;0")+SUMIF(V295,"&gt;0")+SUMIF(T295,"&gt;0")+SUMIF(R295,"&gt;0")+SUMIF(P295,"&gt;0")+SUMIF(N295,"&gt;0")+SUMIF(L295,"&gt;0")+SUMIF(J295,"&gt;0")&gt;0,SUMIF(AD295,"&gt;0")+SUMIF(AB295,"&gt;0")+SUMIF(Z295,"&gt;0")+SUMIF(X295,"&gt;0")+SUMIF(V295,"&gt;0")+SUMIF(T295,"&gt;0")+SUMIF(R295,"&gt;0")+SUMIF(P295,"&gt;0")+SUMIF(N295,"&gt;0")+SUMIF(L295,"&gt;0")+SUMIF(J295,"&gt;0"),"")</f>
        <v>2105.6999999999998</v>
      </c>
      <c r="AG295" s="88">
        <f t="shared" ref="AG295:AG320" si="148">IF(AF295="","",IF(H295="mimo soutěž","X",IF(AND(AF295&gt;0,AF295&lt;&gt;AF294,AF295&lt;&gt;AF296),A295,IF(AND(AF295&gt;0,AF295=AF294,AF295&lt;&gt;AF293,AF295&lt;&gt;AF296),A294&amp;$AH$5&amp;A295,IF(AND(AF295&gt;0,AF295&lt;&gt;AF294,AF295=AF296,AF295&lt;&gt;AF297),A295&amp;$AH$5&amp;A296,IF(AND(AF295&gt;0,AF295=AF293,AF295&lt;&gt;AF292,AF295&lt;&gt;AF296),A293&amp;$AH$5&amp;A295,IF(AND(AF295&gt;0,AF295=AF294,AF295&lt;&gt;AF293,AF295=AF296,AF295&lt;&gt;AF297),A294&amp;$AH$5&amp;A296,IF(AND(AF295&gt;0,AF295&lt;&gt;AF294,AF295=AF297,AF295&lt;&gt;AF298),A295&amp;$AH$5&amp;A297,IF(AND(AF295&gt;0,AF295=AF292,AF295&lt;&gt;AF291,AF295&lt;&gt;AF296),A292&amp;$AH$5&amp;A295,IF(AND(AF295&gt;0,AF295=AF293,AF295&lt;&gt;AF292,AF295=AF296,AF295&lt;&gt;AF297),A293&amp;$AH$5&amp;A296,IF(AND(AF295&gt;0,AF295=AF294,AF295&lt;&gt;AF293,AF295=AF297,AF295&lt;&gt;AF298),A294&amp;$AH$5&amp;A297,IF(AND(AF295&gt;0,AF295&lt;&gt;AF294,AF295=AF298,AF295&lt;&gt;AF299),A295&amp;$AH$5&amp;A298,IF(AND(AF295&gt;0,AF295=AF291,AF295&lt;&gt;AF290,AF295&lt;&gt;AF296),A291&amp;$AH$5&amp;A295,IF(AND(AF295&gt;0,AF295=AF292,AF295&lt;&gt;AF291,AF295=AF296,AF295&lt;&gt;AF297),A292&amp;$AH$5&amp;A296,IF(AND(AF295&gt;0,AF295=AF293,AF295&lt;&gt;AF292,AF295=AF297,AF295&lt;&gt;AF298),A293&amp;$AH$5&amp;A297,IF(AND(AF295&gt;0,AF295=AF294,AF295&lt;&gt;AF293,AF295=AF298,AF295&lt;&gt;AF299),A294&amp;$AH$5&amp;A298,IF(AND(AF295&gt;0,AF295&lt;&gt;AF294,AF295=AF299,AF295&lt;&gt;AF300),A295&amp;$AH$5&amp;A299,"")))))))))))))))))</f>
        <v>1</v>
      </c>
    </row>
    <row r="296" spans="1:33" hidden="1" x14ac:dyDescent="0.25">
      <c r="A296" s="89">
        <f>A295+1</f>
        <v>2</v>
      </c>
      <c r="B296" s="90" t="e">
        <v>#N/A</v>
      </c>
      <c r="C296" s="91" t="s">
        <v>49</v>
      </c>
      <c r="D296" s="91" t="s">
        <v>49</v>
      </c>
      <c r="E296" s="90" t="s">
        <v>49</v>
      </c>
      <c r="F296" s="92"/>
      <c r="G296" s="93" t="s">
        <v>49</v>
      </c>
      <c r="H296" s="94" t="s">
        <v>49</v>
      </c>
      <c r="I296" s="139"/>
      <c r="J296" s="96" t="str">
        <f t="shared" si="135"/>
        <v/>
      </c>
      <c r="K296" s="95"/>
      <c r="L296" s="96" t="str">
        <f t="shared" si="136"/>
        <v/>
      </c>
      <c r="M296" s="95"/>
      <c r="N296" s="96" t="str">
        <f t="shared" si="137"/>
        <v/>
      </c>
      <c r="O296" s="95"/>
      <c r="P296" s="96" t="str">
        <f t="shared" si="138"/>
        <v/>
      </c>
      <c r="Q296" s="95"/>
      <c r="R296" s="96" t="str">
        <f t="shared" si="139"/>
        <v/>
      </c>
      <c r="S296" s="89"/>
      <c r="T296" s="96" t="str">
        <f t="shared" si="140"/>
        <v/>
      </c>
      <c r="U296" s="95"/>
      <c r="V296" s="96" t="str">
        <f t="shared" si="141"/>
        <v/>
      </c>
      <c r="W296" s="95"/>
      <c r="X296" s="96" t="str">
        <f t="shared" si="142"/>
        <v/>
      </c>
      <c r="Y296" s="95"/>
      <c r="Z296" s="96" t="str">
        <f t="shared" si="143"/>
        <v/>
      </c>
      <c r="AA296" s="95"/>
      <c r="AB296" s="96" t="str">
        <f t="shared" si="144"/>
        <v/>
      </c>
      <c r="AC296" s="95"/>
      <c r="AD296" s="96" t="str">
        <f t="shared" si="145"/>
        <v/>
      </c>
      <c r="AE296" s="99">
        <f t="shared" si="146"/>
        <v>0</v>
      </c>
      <c r="AF296" s="100" t="str">
        <f t="shared" si="147"/>
        <v/>
      </c>
      <c r="AG296" s="101" t="str">
        <f t="shared" si="148"/>
        <v/>
      </c>
    </row>
    <row r="297" spans="1:33" hidden="1" x14ac:dyDescent="0.25">
      <c r="A297" s="89">
        <f t="shared" ref="A297:A324" si="149">A296+1</f>
        <v>3</v>
      </c>
      <c r="B297" s="90" t="e">
        <v>#N/A</v>
      </c>
      <c r="C297" s="91" t="s">
        <v>49</v>
      </c>
      <c r="D297" s="91" t="s">
        <v>49</v>
      </c>
      <c r="E297" s="90" t="s">
        <v>49</v>
      </c>
      <c r="F297" s="92"/>
      <c r="G297" s="93" t="s">
        <v>49</v>
      </c>
      <c r="H297" s="94" t="s">
        <v>49</v>
      </c>
      <c r="I297" s="139"/>
      <c r="J297" s="96" t="str">
        <f t="shared" si="135"/>
        <v/>
      </c>
      <c r="K297" s="95"/>
      <c r="L297" s="96" t="str">
        <f t="shared" si="136"/>
        <v/>
      </c>
      <c r="M297" s="95"/>
      <c r="N297" s="96" t="str">
        <f t="shared" si="137"/>
        <v/>
      </c>
      <c r="O297" s="95"/>
      <c r="P297" s="96" t="str">
        <f t="shared" si="138"/>
        <v/>
      </c>
      <c r="Q297" s="95"/>
      <c r="R297" s="96" t="str">
        <f t="shared" si="139"/>
        <v/>
      </c>
      <c r="S297" s="89"/>
      <c r="T297" s="96" t="str">
        <f t="shared" si="140"/>
        <v/>
      </c>
      <c r="U297" s="95"/>
      <c r="V297" s="96" t="str">
        <f t="shared" si="141"/>
        <v/>
      </c>
      <c r="W297" s="95"/>
      <c r="X297" s="96" t="str">
        <f t="shared" si="142"/>
        <v/>
      </c>
      <c r="Y297" s="95"/>
      <c r="Z297" s="96" t="str">
        <f t="shared" si="143"/>
        <v/>
      </c>
      <c r="AA297" s="95"/>
      <c r="AB297" s="96" t="str">
        <f t="shared" si="144"/>
        <v/>
      </c>
      <c r="AC297" s="95"/>
      <c r="AD297" s="96" t="str">
        <f t="shared" si="145"/>
        <v/>
      </c>
      <c r="AE297" s="99">
        <f t="shared" si="146"/>
        <v>0</v>
      </c>
      <c r="AF297" s="100" t="str">
        <f t="shared" si="147"/>
        <v/>
      </c>
      <c r="AG297" s="101" t="str">
        <f t="shared" si="148"/>
        <v/>
      </c>
    </row>
    <row r="298" spans="1:33" hidden="1" x14ac:dyDescent="0.25">
      <c r="A298" s="89">
        <f t="shared" si="149"/>
        <v>4</v>
      </c>
      <c r="B298" s="90" t="e">
        <v>#N/A</v>
      </c>
      <c r="C298" s="91" t="s">
        <v>49</v>
      </c>
      <c r="D298" s="91" t="s">
        <v>49</v>
      </c>
      <c r="E298" s="90" t="s">
        <v>49</v>
      </c>
      <c r="F298" s="92"/>
      <c r="G298" s="93" t="s">
        <v>49</v>
      </c>
      <c r="H298" s="94" t="s">
        <v>49</v>
      </c>
      <c r="I298" s="139"/>
      <c r="J298" s="96" t="str">
        <f t="shared" si="135"/>
        <v/>
      </c>
      <c r="K298" s="95"/>
      <c r="L298" s="96" t="str">
        <f t="shared" si="136"/>
        <v/>
      </c>
      <c r="M298" s="95"/>
      <c r="N298" s="96" t="str">
        <f t="shared" si="137"/>
        <v/>
      </c>
      <c r="O298" s="95"/>
      <c r="P298" s="96" t="str">
        <f t="shared" si="138"/>
        <v/>
      </c>
      <c r="Q298" s="95"/>
      <c r="R298" s="96" t="str">
        <f t="shared" si="139"/>
        <v/>
      </c>
      <c r="S298" s="89"/>
      <c r="T298" s="96" t="str">
        <f t="shared" si="140"/>
        <v/>
      </c>
      <c r="U298" s="95"/>
      <c r="V298" s="96" t="str">
        <f t="shared" si="141"/>
        <v/>
      </c>
      <c r="W298" s="95"/>
      <c r="X298" s="96" t="str">
        <f t="shared" si="142"/>
        <v/>
      </c>
      <c r="Y298" s="95"/>
      <c r="Z298" s="96" t="str">
        <f t="shared" si="143"/>
        <v/>
      </c>
      <c r="AA298" s="95"/>
      <c r="AB298" s="96" t="str">
        <f t="shared" si="144"/>
        <v/>
      </c>
      <c r="AC298" s="95"/>
      <c r="AD298" s="96" t="str">
        <f t="shared" si="145"/>
        <v/>
      </c>
      <c r="AE298" s="99">
        <f t="shared" si="146"/>
        <v>0</v>
      </c>
      <c r="AF298" s="100" t="str">
        <f t="shared" si="147"/>
        <v/>
      </c>
      <c r="AG298" s="101" t="str">
        <f t="shared" si="148"/>
        <v/>
      </c>
    </row>
    <row r="299" spans="1:33" hidden="1" x14ac:dyDescent="0.25">
      <c r="A299" s="89">
        <f t="shared" si="149"/>
        <v>5</v>
      </c>
      <c r="B299" s="90" t="e">
        <v>#N/A</v>
      </c>
      <c r="C299" s="91" t="s">
        <v>49</v>
      </c>
      <c r="D299" s="91" t="s">
        <v>49</v>
      </c>
      <c r="E299" s="90" t="s">
        <v>49</v>
      </c>
      <c r="F299" s="92"/>
      <c r="G299" s="93" t="s">
        <v>49</v>
      </c>
      <c r="H299" s="94" t="s">
        <v>49</v>
      </c>
      <c r="I299" s="139"/>
      <c r="J299" s="96" t="str">
        <f t="shared" si="135"/>
        <v/>
      </c>
      <c r="K299" s="95"/>
      <c r="L299" s="96" t="str">
        <f t="shared" si="136"/>
        <v/>
      </c>
      <c r="M299" s="95"/>
      <c r="N299" s="96" t="str">
        <f t="shared" si="137"/>
        <v/>
      </c>
      <c r="O299" s="95"/>
      <c r="P299" s="96" t="str">
        <f t="shared" si="138"/>
        <v/>
      </c>
      <c r="Q299" s="95"/>
      <c r="R299" s="96" t="str">
        <f t="shared" si="139"/>
        <v/>
      </c>
      <c r="S299" s="89"/>
      <c r="T299" s="96" t="str">
        <f t="shared" si="140"/>
        <v/>
      </c>
      <c r="U299" s="95"/>
      <c r="V299" s="96" t="str">
        <f t="shared" si="141"/>
        <v/>
      </c>
      <c r="W299" s="95"/>
      <c r="X299" s="96" t="str">
        <f t="shared" si="142"/>
        <v/>
      </c>
      <c r="Y299" s="95"/>
      <c r="Z299" s="96" t="str">
        <f t="shared" si="143"/>
        <v/>
      </c>
      <c r="AA299" s="95"/>
      <c r="AB299" s="96" t="str">
        <f t="shared" si="144"/>
        <v/>
      </c>
      <c r="AC299" s="95"/>
      <c r="AD299" s="96" t="str">
        <f t="shared" si="145"/>
        <v/>
      </c>
      <c r="AE299" s="99">
        <f t="shared" si="146"/>
        <v>0</v>
      </c>
      <c r="AF299" s="100" t="str">
        <f t="shared" si="147"/>
        <v/>
      </c>
      <c r="AG299" s="101" t="str">
        <f t="shared" si="148"/>
        <v/>
      </c>
    </row>
    <row r="300" spans="1:33" hidden="1" x14ac:dyDescent="0.25">
      <c r="A300" s="89">
        <f t="shared" si="149"/>
        <v>6</v>
      </c>
      <c r="B300" s="90" t="e">
        <v>#N/A</v>
      </c>
      <c r="C300" s="91" t="s">
        <v>49</v>
      </c>
      <c r="D300" s="91" t="s">
        <v>49</v>
      </c>
      <c r="E300" s="90" t="s">
        <v>49</v>
      </c>
      <c r="F300" s="92"/>
      <c r="G300" s="93" t="s">
        <v>49</v>
      </c>
      <c r="H300" s="94" t="s">
        <v>49</v>
      </c>
      <c r="I300" s="139"/>
      <c r="J300" s="96" t="str">
        <f t="shared" si="135"/>
        <v/>
      </c>
      <c r="K300" s="95"/>
      <c r="L300" s="96" t="str">
        <f t="shared" si="136"/>
        <v/>
      </c>
      <c r="M300" s="95"/>
      <c r="N300" s="96" t="str">
        <f t="shared" si="137"/>
        <v/>
      </c>
      <c r="O300" s="95"/>
      <c r="P300" s="96" t="str">
        <f t="shared" si="138"/>
        <v/>
      </c>
      <c r="Q300" s="95"/>
      <c r="R300" s="96" t="str">
        <f t="shared" si="139"/>
        <v/>
      </c>
      <c r="S300" s="89"/>
      <c r="T300" s="96" t="str">
        <f t="shared" si="140"/>
        <v/>
      </c>
      <c r="U300" s="95"/>
      <c r="V300" s="96" t="str">
        <f t="shared" si="141"/>
        <v/>
      </c>
      <c r="W300" s="95"/>
      <c r="X300" s="96" t="str">
        <f t="shared" si="142"/>
        <v/>
      </c>
      <c r="Y300" s="95"/>
      <c r="Z300" s="96" t="str">
        <f t="shared" si="143"/>
        <v/>
      </c>
      <c r="AA300" s="95"/>
      <c r="AB300" s="96" t="str">
        <f t="shared" si="144"/>
        <v/>
      </c>
      <c r="AC300" s="95"/>
      <c r="AD300" s="96" t="str">
        <f t="shared" si="145"/>
        <v/>
      </c>
      <c r="AE300" s="99">
        <f t="shared" si="146"/>
        <v>0</v>
      </c>
      <c r="AF300" s="100" t="str">
        <f t="shared" si="147"/>
        <v/>
      </c>
      <c r="AG300" s="101" t="str">
        <f t="shared" si="148"/>
        <v/>
      </c>
    </row>
    <row r="301" spans="1:33" hidden="1" x14ac:dyDescent="0.25">
      <c r="A301" s="89">
        <f t="shared" si="149"/>
        <v>7</v>
      </c>
      <c r="B301" s="90" t="e">
        <v>#N/A</v>
      </c>
      <c r="C301" s="91" t="s">
        <v>49</v>
      </c>
      <c r="D301" s="91" t="s">
        <v>49</v>
      </c>
      <c r="E301" s="90" t="s">
        <v>49</v>
      </c>
      <c r="F301" s="92"/>
      <c r="G301" s="93" t="s">
        <v>49</v>
      </c>
      <c r="H301" s="94" t="s">
        <v>49</v>
      </c>
      <c r="I301" s="139"/>
      <c r="J301" s="96" t="str">
        <f t="shared" si="135"/>
        <v/>
      </c>
      <c r="K301" s="95"/>
      <c r="L301" s="96" t="str">
        <f t="shared" si="136"/>
        <v/>
      </c>
      <c r="M301" s="95"/>
      <c r="N301" s="96" t="str">
        <f t="shared" si="137"/>
        <v/>
      </c>
      <c r="O301" s="95"/>
      <c r="P301" s="96" t="str">
        <f t="shared" si="138"/>
        <v/>
      </c>
      <c r="Q301" s="95"/>
      <c r="R301" s="96" t="str">
        <f t="shared" si="139"/>
        <v/>
      </c>
      <c r="S301" s="89"/>
      <c r="T301" s="96" t="str">
        <f t="shared" si="140"/>
        <v/>
      </c>
      <c r="U301" s="95"/>
      <c r="V301" s="96" t="str">
        <f t="shared" si="141"/>
        <v/>
      </c>
      <c r="W301" s="95"/>
      <c r="X301" s="96" t="str">
        <f t="shared" si="142"/>
        <v/>
      </c>
      <c r="Y301" s="95"/>
      <c r="Z301" s="96" t="str">
        <f t="shared" si="143"/>
        <v/>
      </c>
      <c r="AA301" s="95"/>
      <c r="AB301" s="96" t="str">
        <f t="shared" si="144"/>
        <v/>
      </c>
      <c r="AC301" s="95"/>
      <c r="AD301" s="96" t="str">
        <f t="shared" si="145"/>
        <v/>
      </c>
      <c r="AE301" s="99">
        <f t="shared" si="146"/>
        <v>0</v>
      </c>
      <c r="AF301" s="100" t="str">
        <f t="shared" si="147"/>
        <v/>
      </c>
      <c r="AG301" s="101" t="str">
        <f t="shared" si="148"/>
        <v/>
      </c>
    </row>
    <row r="302" spans="1:33" hidden="1" x14ac:dyDescent="0.25">
      <c r="A302" s="89">
        <f t="shared" si="149"/>
        <v>8</v>
      </c>
      <c r="B302" s="90" t="e">
        <v>#N/A</v>
      </c>
      <c r="C302" s="91" t="s">
        <v>49</v>
      </c>
      <c r="D302" s="91" t="s">
        <v>49</v>
      </c>
      <c r="E302" s="90" t="s">
        <v>49</v>
      </c>
      <c r="F302" s="92"/>
      <c r="G302" s="93" t="s">
        <v>49</v>
      </c>
      <c r="H302" s="94" t="s">
        <v>49</v>
      </c>
      <c r="I302" s="139"/>
      <c r="J302" s="96" t="str">
        <f t="shared" si="135"/>
        <v/>
      </c>
      <c r="K302" s="95"/>
      <c r="L302" s="96" t="str">
        <f t="shared" si="136"/>
        <v/>
      </c>
      <c r="M302" s="95"/>
      <c r="N302" s="96" t="str">
        <f t="shared" si="137"/>
        <v/>
      </c>
      <c r="O302" s="95"/>
      <c r="P302" s="96" t="str">
        <f t="shared" si="138"/>
        <v/>
      </c>
      <c r="Q302" s="95"/>
      <c r="R302" s="96" t="str">
        <f t="shared" si="139"/>
        <v/>
      </c>
      <c r="S302" s="89"/>
      <c r="T302" s="96" t="str">
        <f t="shared" si="140"/>
        <v/>
      </c>
      <c r="U302" s="95"/>
      <c r="V302" s="96" t="str">
        <f t="shared" si="141"/>
        <v/>
      </c>
      <c r="W302" s="95"/>
      <c r="X302" s="96" t="str">
        <f t="shared" si="142"/>
        <v/>
      </c>
      <c r="Y302" s="95"/>
      <c r="Z302" s="96" t="str">
        <f t="shared" si="143"/>
        <v/>
      </c>
      <c r="AA302" s="95"/>
      <c r="AB302" s="96" t="str">
        <f t="shared" si="144"/>
        <v/>
      </c>
      <c r="AC302" s="95"/>
      <c r="AD302" s="96" t="str">
        <f t="shared" si="145"/>
        <v/>
      </c>
      <c r="AE302" s="99">
        <f t="shared" si="146"/>
        <v>0</v>
      </c>
      <c r="AF302" s="100" t="str">
        <f t="shared" si="147"/>
        <v/>
      </c>
      <c r="AG302" s="101" t="str">
        <f t="shared" si="148"/>
        <v/>
      </c>
    </row>
    <row r="303" spans="1:33" hidden="1" x14ac:dyDescent="0.25">
      <c r="A303" s="89">
        <f t="shared" si="149"/>
        <v>9</v>
      </c>
      <c r="B303" s="90" t="e">
        <v>#N/A</v>
      </c>
      <c r="C303" s="91" t="s">
        <v>49</v>
      </c>
      <c r="D303" s="91" t="s">
        <v>49</v>
      </c>
      <c r="E303" s="90" t="s">
        <v>49</v>
      </c>
      <c r="F303" s="92"/>
      <c r="G303" s="93" t="s">
        <v>49</v>
      </c>
      <c r="H303" s="94" t="s">
        <v>49</v>
      </c>
      <c r="I303" s="139"/>
      <c r="J303" s="96" t="str">
        <f t="shared" si="135"/>
        <v/>
      </c>
      <c r="K303" s="95"/>
      <c r="L303" s="96" t="str">
        <f t="shared" si="136"/>
        <v/>
      </c>
      <c r="M303" s="95"/>
      <c r="N303" s="96" t="str">
        <f t="shared" si="137"/>
        <v/>
      </c>
      <c r="O303" s="95"/>
      <c r="P303" s="96" t="str">
        <f t="shared" si="138"/>
        <v/>
      </c>
      <c r="Q303" s="95"/>
      <c r="R303" s="96" t="str">
        <f t="shared" si="139"/>
        <v/>
      </c>
      <c r="S303" s="89"/>
      <c r="T303" s="96" t="str">
        <f t="shared" si="140"/>
        <v/>
      </c>
      <c r="U303" s="95"/>
      <c r="V303" s="96" t="str">
        <f t="shared" si="141"/>
        <v/>
      </c>
      <c r="W303" s="95"/>
      <c r="X303" s="96" t="str">
        <f t="shared" si="142"/>
        <v/>
      </c>
      <c r="Y303" s="95"/>
      <c r="Z303" s="96" t="str">
        <f t="shared" si="143"/>
        <v/>
      </c>
      <c r="AA303" s="95"/>
      <c r="AB303" s="96" t="str">
        <f t="shared" si="144"/>
        <v/>
      </c>
      <c r="AC303" s="95"/>
      <c r="AD303" s="96" t="str">
        <f t="shared" si="145"/>
        <v/>
      </c>
      <c r="AE303" s="99">
        <f t="shared" si="146"/>
        <v>0</v>
      </c>
      <c r="AF303" s="100" t="str">
        <f t="shared" si="147"/>
        <v/>
      </c>
      <c r="AG303" s="101" t="str">
        <f t="shared" si="148"/>
        <v/>
      </c>
    </row>
    <row r="304" spans="1:33" hidden="1" x14ac:dyDescent="0.25">
      <c r="A304" s="89">
        <f t="shared" si="149"/>
        <v>10</v>
      </c>
      <c r="B304" s="90" t="e">
        <v>#N/A</v>
      </c>
      <c r="C304" s="91" t="s">
        <v>49</v>
      </c>
      <c r="D304" s="91" t="s">
        <v>49</v>
      </c>
      <c r="E304" s="90" t="s">
        <v>49</v>
      </c>
      <c r="F304" s="92"/>
      <c r="G304" s="93" t="s">
        <v>49</v>
      </c>
      <c r="H304" s="94" t="s">
        <v>49</v>
      </c>
      <c r="I304" s="139"/>
      <c r="J304" s="96" t="str">
        <f t="shared" si="135"/>
        <v/>
      </c>
      <c r="K304" s="95"/>
      <c r="L304" s="96" t="str">
        <f t="shared" si="136"/>
        <v/>
      </c>
      <c r="M304" s="95"/>
      <c r="N304" s="96" t="str">
        <f t="shared" si="137"/>
        <v/>
      </c>
      <c r="O304" s="95"/>
      <c r="P304" s="96" t="str">
        <f t="shared" si="138"/>
        <v/>
      </c>
      <c r="Q304" s="95"/>
      <c r="R304" s="96" t="str">
        <f t="shared" si="139"/>
        <v/>
      </c>
      <c r="S304" s="89"/>
      <c r="T304" s="96" t="str">
        <f t="shared" si="140"/>
        <v/>
      </c>
      <c r="U304" s="95"/>
      <c r="V304" s="96" t="str">
        <f t="shared" si="141"/>
        <v/>
      </c>
      <c r="W304" s="95"/>
      <c r="X304" s="96" t="str">
        <f t="shared" si="142"/>
        <v/>
      </c>
      <c r="Y304" s="95"/>
      <c r="Z304" s="96" t="str">
        <f t="shared" si="143"/>
        <v/>
      </c>
      <c r="AA304" s="95"/>
      <c r="AB304" s="96" t="str">
        <f t="shared" si="144"/>
        <v/>
      </c>
      <c r="AC304" s="95"/>
      <c r="AD304" s="96" t="str">
        <f t="shared" si="145"/>
        <v/>
      </c>
      <c r="AE304" s="99">
        <f t="shared" si="146"/>
        <v>0</v>
      </c>
      <c r="AF304" s="100" t="str">
        <f t="shared" si="147"/>
        <v/>
      </c>
      <c r="AG304" s="101" t="str">
        <f t="shared" si="148"/>
        <v/>
      </c>
    </row>
    <row r="305" spans="1:33" hidden="1" x14ac:dyDescent="0.25">
      <c r="A305" s="89">
        <f t="shared" si="149"/>
        <v>11</v>
      </c>
      <c r="B305" s="90" t="e">
        <v>#N/A</v>
      </c>
      <c r="C305" s="91" t="s">
        <v>49</v>
      </c>
      <c r="D305" s="91" t="s">
        <v>49</v>
      </c>
      <c r="E305" s="90" t="s">
        <v>49</v>
      </c>
      <c r="F305" s="92"/>
      <c r="G305" s="93" t="s">
        <v>49</v>
      </c>
      <c r="H305" s="94" t="s">
        <v>49</v>
      </c>
      <c r="I305" s="139"/>
      <c r="J305" s="96" t="str">
        <f t="shared" si="135"/>
        <v/>
      </c>
      <c r="K305" s="95"/>
      <c r="L305" s="96" t="str">
        <f t="shared" si="136"/>
        <v/>
      </c>
      <c r="M305" s="95"/>
      <c r="N305" s="96" t="str">
        <f t="shared" si="137"/>
        <v/>
      </c>
      <c r="O305" s="95"/>
      <c r="P305" s="96" t="str">
        <f t="shared" si="138"/>
        <v/>
      </c>
      <c r="Q305" s="95"/>
      <c r="R305" s="96" t="str">
        <f t="shared" si="139"/>
        <v/>
      </c>
      <c r="S305" s="89"/>
      <c r="T305" s="96" t="str">
        <f t="shared" si="140"/>
        <v/>
      </c>
      <c r="U305" s="95"/>
      <c r="V305" s="96" t="str">
        <f t="shared" si="141"/>
        <v/>
      </c>
      <c r="W305" s="95"/>
      <c r="X305" s="96" t="str">
        <f t="shared" si="142"/>
        <v/>
      </c>
      <c r="Y305" s="95"/>
      <c r="Z305" s="96" t="str">
        <f t="shared" si="143"/>
        <v/>
      </c>
      <c r="AA305" s="95"/>
      <c r="AB305" s="96" t="str">
        <f t="shared" si="144"/>
        <v/>
      </c>
      <c r="AC305" s="95"/>
      <c r="AD305" s="96" t="str">
        <f t="shared" si="145"/>
        <v/>
      </c>
      <c r="AE305" s="99">
        <f t="shared" si="146"/>
        <v>0</v>
      </c>
      <c r="AF305" s="100" t="str">
        <f t="shared" si="147"/>
        <v/>
      </c>
      <c r="AG305" s="101" t="str">
        <f t="shared" si="148"/>
        <v/>
      </c>
    </row>
    <row r="306" spans="1:33" hidden="1" x14ac:dyDescent="0.25">
      <c r="A306" s="89">
        <f t="shared" si="149"/>
        <v>12</v>
      </c>
      <c r="B306" s="90" t="e">
        <v>#N/A</v>
      </c>
      <c r="C306" s="91" t="s">
        <v>49</v>
      </c>
      <c r="D306" s="91" t="s">
        <v>49</v>
      </c>
      <c r="E306" s="90" t="s">
        <v>49</v>
      </c>
      <c r="F306" s="92"/>
      <c r="G306" s="93" t="s">
        <v>49</v>
      </c>
      <c r="H306" s="94" t="s">
        <v>49</v>
      </c>
      <c r="I306" s="139"/>
      <c r="J306" s="96" t="str">
        <f t="shared" si="135"/>
        <v/>
      </c>
      <c r="K306" s="95"/>
      <c r="L306" s="96" t="str">
        <f t="shared" si="136"/>
        <v/>
      </c>
      <c r="M306" s="95"/>
      <c r="N306" s="96" t="str">
        <f t="shared" si="137"/>
        <v/>
      </c>
      <c r="O306" s="95"/>
      <c r="P306" s="96" t="str">
        <f t="shared" si="138"/>
        <v/>
      </c>
      <c r="Q306" s="95"/>
      <c r="R306" s="96" t="str">
        <f t="shared" si="139"/>
        <v/>
      </c>
      <c r="S306" s="89"/>
      <c r="T306" s="96" t="str">
        <f t="shared" si="140"/>
        <v/>
      </c>
      <c r="U306" s="95"/>
      <c r="V306" s="96" t="str">
        <f t="shared" si="141"/>
        <v/>
      </c>
      <c r="W306" s="95"/>
      <c r="X306" s="96" t="str">
        <f t="shared" si="142"/>
        <v/>
      </c>
      <c r="Y306" s="95"/>
      <c r="Z306" s="96" t="str">
        <f t="shared" si="143"/>
        <v/>
      </c>
      <c r="AA306" s="95"/>
      <c r="AB306" s="96" t="str">
        <f t="shared" si="144"/>
        <v/>
      </c>
      <c r="AC306" s="95"/>
      <c r="AD306" s="96" t="str">
        <f t="shared" si="145"/>
        <v/>
      </c>
      <c r="AE306" s="99">
        <f t="shared" si="146"/>
        <v>0</v>
      </c>
      <c r="AF306" s="100" t="str">
        <f t="shared" si="147"/>
        <v/>
      </c>
      <c r="AG306" s="101" t="str">
        <f t="shared" si="148"/>
        <v/>
      </c>
    </row>
    <row r="307" spans="1:33" hidden="1" x14ac:dyDescent="0.25">
      <c r="A307" s="89">
        <f t="shared" si="149"/>
        <v>13</v>
      </c>
      <c r="B307" s="90" t="e">
        <v>#N/A</v>
      </c>
      <c r="C307" s="91" t="s">
        <v>49</v>
      </c>
      <c r="D307" s="91" t="s">
        <v>49</v>
      </c>
      <c r="E307" s="90" t="s">
        <v>49</v>
      </c>
      <c r="F307" s="92"/>
      <c r="G307" s="93" t="s">
        <v>49</v>
      </c>
      <c r="H307" s="94" t="s">
        <v>49</v>
      </c>
      <c r="I307" s="139"/>
      <c r="J307" s="96" t="str">
        <f t="shared" si="135"/>
        <v/>
      </c>
      <c r="K307" s="95"/>
      <c r="L307" s="96" t="str">
        <f t="shared" si="136"/>
        <v/>
      </c>
      <c r="M307" s="95"/>
      <c r="N307" s="96" t="str">
        <f t="shared" si="137"/>
        <v/>
      </c>
      <c r="O307" s="95"/>
      <c r="P307" s="96" t="str">
        <f t="shared" si="138"/>
        <v/>
      </c>
      <c r="Q307" s="95"/>
      <c r="R307" s="96" t="str">
        <f t="shared" si="139"/>
        <v/>
      </c>
      <c r="S307" s="89"/>
      <c r="T307" s="96" t="str">
        <f t="shared" si="140"/>
        <v/>
      </c>
      <c r="U307" s="95"/>
      <c r="V307" s="96" t="str">
        <f t="shared" si="141"/>
        <v/>
      </c>
      <c r="W307" s="95"/>
      <c r="X307" s="96" t="str">
        <f t="shared" si="142"/>
        <v/>
      </c>
      <c r="Y307" s="95"/>
      <c r="Z307" s="96" t="str">
        <f t="shared" si="143"/>
        <v/>
      </c>
      <c r="AA307" s="95"/>
      <c r="AB307" s="96" t="str">
        <f t="shared" si="144"/>
        <v/>
      </c>
      <c r="AC307" s="95"/>
      <c r="AD307" s="96" t="str">
        <f t="shared" si="145"/>
        <v/>
      </c>
      <c r="AE307" s="99">
        <f t="shared" si="146"/>
        <v>0</v>
      </c>
      <c r="AF307" s="100" t="str">
        <f t="shared" si="147"/>
        <v/>
      </c>
      <c r="AG307" s="101" t="str">
        <f t="shared" si="148"/>
        <v/>
      </c>
    </row>
    <row r="308" spans="1:33" hidden="1" x14ac:dyDescent="0.25">
      <c r="A308" s="89">
        <f t="shared" si="149"/>
        <v>14</v>
      </c>
      <c r="B308" s="90" t="e">
        <v>#N/A</v>
      </c>
      <c r="C308" s="91" t="s">
        <v>49</v>
      </c>
      <c r="D308" s="91" t="s">
        <v>49</v>
      </c>
      <c r="E308" s="90" t="s">
        <v>49</v>
      </c>
      <c r="F308" s="92"/>
      <c r="G308" s="93" t="s">
        <v>49</v>
      </c>
      <c r="H308" s="94" t="s">
        <v>49</v>
      </c>
      <c r="I308" s="139"/>
      <c r="J308" s="96" t="str">
        <f t="shared" si="135"/>
        <v/>
      </c>
      <c r="K308" s="95"/>
      <c r="L308" s="96" t="str">
        <f t="shared" si="136"/>
        <v/>
      </c>
      <c r="M308" s="95"/>
      <c r="N308" s="96" t="str">
        <f t="shared" si="137"/>
        <v/>
      </c>
      <c r="O308" s="95"/>
      <c r="P308" s="96" t="str">
        <f t="shared" si="138"/>
        <v/>
      </c>
      <c r="Q308" s="95"/>
      <c r="R308" s="96" t="str">
        <f t="shared" si="139"/>
        <v/>
      </c>
      <c r="S308" s="89"/>
      <c r="T308" s="96" t="str">
        <f t="shared" si="140"/>
        <v/>
      </c>
      <c r="U308" s="95"/>
      <c r="V308" s="96" t="str">
        <f t="shared" si="141"/>
        <v/>
      </c>
      <c r="W308" s="95"/>
      <c r="X308" s="96" t="str">
        <f t="shared" si="142"/>
        <v/>
      </c>
      <c r="Y308" s="95"/>
      <c r="Z308" s="96" t="str">
        <f t="shared" si="143"/>
        <v/>
      </c>
      <c r="AA308" s="95"/>
      <c r="AB308" s="96" t="str">
        <f t="shared" si="144"/>
        <v/>
      </c>
      <c r="AC308" s="95"/>
      <c r="AD308" s="96" t="str">
        <f t="shared" si="145"/>
        <v/>
      </c>
      <c r="AE308" s="99">
        <f t="shared" si="146"/>
        <v>0</v>
      </c>
      <c r="AF308" s="100" t="str">
        <f t="shared" si="147"/>
        <v/>
      </c>
      <c r="AG308" s="101" t="str">
        <f t="shared" si="148"/>
        <v/>
      </c>
    </row>
    <row r="309" spans="1:33" hidden="1" x14ac:dyDescent="0.25">
      <c r="A309" s="89">
        <f t="shared" si="149"/>
        <v>15</v>
      </c>
      <c r="B309" s="90" t="e">
        <v>#N/A</v>
      </c>
      <c r="C309" s="91" t="s">
        <v>49</v>
      </c>
      <c r="D309" s="91" t="s">
        <v>49</v>
      </c>
      <c r="E309" s="90" t="s">
        <v>49</v>
      </c>
      <c r="F309" s="92"/>
      <c r="G309" s="93" t="s">
        <v>49</v>
      </c>
      <c r="H309" s="94" t="s">
        <v>49</v>
      </c>
      <c r="I309" s="139"/>
      <c r="J309" s="96" t="str">
        <f t="shared" si="135"/>
        <v/>
      </c>
      <c r="K309" s="95"/>
      <c r="L309" s="96" t="str">
        <f t="shared" si="136"/>
        <v/>
      </c>
      <c r="M309" s="95"/>
      <c r="N309" s="96" t="str">
        <f t="shared" si="137"/>
        <v/>
      </c>
      <c r="O309" s="95"/>
      <c r="P309" s="96" t="str">
        <f t="shared" si="138"/>
        <v/>
      </c>
      <c r="Q309" s="95"/>
      <c r="R309" s="96" t="str">
        <f t="shared" si="139"/>
        <v/>
      </c>
      <c r="S309" s="89"/>
      <c r="T309" s="96" t="str">
        <f t="shared" si="140"/>
        <v/>
      </c>
      <c r="U309" s="95"/>
      <c r="V309" s="96" t="str">
        <f t="shared" si="141"/>
        <v/>
      </c>
      <c r="W309" s="95"/>
      <c r="X309" s="96" t="str">
        <f t="shared" si="142"/>
        <v/>
      </c>
      <c r="Y309" s="95"/>
      <c r="Z309" s="96" t="str">
        <f t="shared" si="143"/>
        <v/>
      </c>
      <c r="AA309" s="95"/>
      <c r="AB309" s="96" t="str">
        <f t="shared" si="144"/>
        <v/>
      </c>
      <c r="AC309" s="95"/>
      <c r="AD309" s="96" t="str">
        <f t="shared" si="145"/>
        <v/>
      </c>
      <c r="AE309" s="99">
        <f t="shared" si="146"/>
        <v>0</v>
      </c>
      <c r="AF309" s="100" t="str">
        <f t="shared" si="147"/>
        <v/>
      </c>
      <c r="AG309" s="101" t="str">
        <f t="shared" si="148"/>
        <v/>
      </c>
    </row>
    <row r="310" spans="1:33" hidden="1" x14ac:dyDescent="0.25">
      <c r="A310" s="89">
        <f t="shared" si="149"/>
        <v>16</v>
      </c>
      <c r="B310" s="90" t="e">
        <v>#N/A</v>
      </c>
      <c r="C310" s="91" t="s">
        <v>49</v>
      </c>
      <c r="D310" s="91" t="s">
        <v>49</v>
      </c>
      <c r="E310" s="90" t="s">
        <v>49</v>
      </c>
      <c r="F310" s="92"/>
      <c r="G310" s="93" t="s">
        <v>49</v>
      </c>
      <c r="H310" s="94" t="s">
        <v>49</v>
      </c>
      <c r="I310" s="139"/>
      <c r="J310" s="96" t="str">
        <f t="shared" si="135"/>
        <v/>
      </c>
      <c r="K310" s="95"/>
      <c r="L310" s="96" t="str">
        <f t="shared" si="136"/>
        <v/>
      </c>
      <c r="M310" s="95"/>
      <c r="N310" s="96" t="str">
        <f t="shared" si="137"/>
        <v/>
      </c>
      <c r="O310" s="95"/>
      <c r="P310" s="96" t="str">
        <f t="shared" si="138"/>
        <v/>
      </c>
      <c r="Q310" s="95"/>
      <c r="R310" s="96" t="str">
        <f t="shared" si="139"/>
        <v/>
      </c>
      <c r="S310" s="89"/>
      <c r="T310" s="96" t="str">
        <f t="shared" si="140"/>
        <v/>
      </c>
      <c r="U310" s="95"/>
      <c r="V310" s="96" t="str">
        <f t="shared" si="141"/>
        <v/>
      </c>
      <c r="W310" s="95"/>
      <c r="X310" s="96" t="str">
        <f t="shared" si="142"/>
        <v/>
      </c>
      <c r="Y310" s="95"/>
      <c r="Z310" s="96" t="str">
        <f t="shared" si="143"/>
        <v/>
      </c>
      <c r="AA310" s="95"/>
      <c r="AB310" s="96" t="str">
        <f t="shared" si="144"/>
        <v/>
      </c>
      <c r="AC310" s="95"/>
      <c r="AD310" s="96" t="str">
        <f t="shared" si="145"/>
        <v/>
      </c>
      <c r="AE310" s="99">
        <f t="shared" si="146"/>
        <v>0</v>
      </c>
      <c r="AF310" s="100" t="str">
        <f t="shared" si="147"/>
        <v/>
      </c>
      <c r="AG310" s="101" t="str">
        <f t="shared" si="148"/>
        <v/>
      </c>
    </row>
    <row r="311" spans="1:33" hidden="1" x14ac:dyDescent="0.25">
      <c r="A311" s="89">
        <f t="shared" si="149"/>
        <v>17</v>
      </c>
      <c r="B311" s="90" t="e">
        <v>#N/A</v>
      </c>
      <c r="C311" s="91" t="s">
        <v>49</v>
      </c>
      <c r="D311" s="91" t="s">
        <v>49</v>
      </c>
      <c r="E311" s="90" t="s">
        <v>49</v>
      </c>
      <c r="F311" s="92"/>
      <c r="G311" s="93" t="s">
        <v>49</v>
      </c>
      <c r="H311" s="94" t="s">
        <v>49</v>
      </c>
      <c r="I311" s="139"/>
      <c r="J311" s="96" t="str">
        <f t="shared" si="135"/>
        <v/>
      </c>
      <c r="K311" s="95"/>
      <c r="L311" s="96" t="str">
        <f t="shared" si="136"/>
        <v/>
      </c>
      <c r="M311" s="95"/>
      <c r="N311" s="96" t="str">
        <f t="shared" si="137"/>
        <v/>
      </c>
      <c r="O311" s="95"/>
      <c r="P311" s="96" t="str">
        <f t="shared" si="138"/>
        <v/>
      </c>
      <c r="Q311" s="95"/>
      <c r="R311" s="96" t="str">
        <f t="shared" si="139"/>
        <v/>
      </c>
      <c r="S311" s="89"/>
      <c r="T311" s="96" t="str">
        <f t="shared" si="140"/>
        <v/>
      </c>
      <c r="U311" s="95"/>
      <c r="V311" s="96" t="str">
        <f t="shared" si="141"/>
        <v/>
      </c>
      <c r="W311" s="95"/>
      <c r="X311" s="96" t="str">
        <f t="shared" si="142"/>
        <v/>
      </c>
      <c r="Y311" s="95"/>
      <c r="Z311" s="96" t="str">
        <f t="shared" si="143"/>
        <v/>
      </c>
      <c r="AA311" s="95"/>
      <c r="AB311" s="96" t="str">
        <f t="shared" si="144"/>
        <v/>
      </c>
      <c r="AC311" s="95"/>
      <c r="AD311" s="96" t="str">
        <f t="shared" si="145"/>
        <v/>
      </c>
      <c r="AE311" s="99">
        <f t="shared" si="146"/>
        <v>0</v>
      </c>
      <c r="AF311" s="100" t="str">
        <f t="shared" si="147"/>
        <v/>
      </c>
      <c r="AG311" s="101" t="str">
        <f t="shared" si="148"/>
        <v/>
      </c>
    </row>
    <row r="312" spans="1:33" hidden="1" x14ac:dyDescent="0.25">
      <c r="A312" s="89">
        <f t="shared" si="149"/>
        <v>18</v>
      </c>
      <c r="B312" s="90" t="e">
        <v>#N/A</v>
      </c>
      <c r="C312" s="91" t="s">
        <v>49</v>
      </c>
      <c r="D312" s="91" t="s">
        <v>49</v>
      </c>
      <c r="E312" s="90" t="s">
        <v>49</v>
      </c>
      <c r="F312" s="92"/>
      <c r="G312" s="93" t="s">
        <v>49</v>
      </c>
      <c r="H312" s="94" t="s">
        <v>49</v>
      </c>
      <c r="I312" s="139"/>
      <c r="J312" s="96" t="str">
        <f t="shared" si="135"/>
        <v/>
      </c>
      <c r="K312" s="95"/>
      <c r="L312" s="96" t="str">
        <f t="shared" si="136"/>
        <v/>
      </c>
      <c r="M312" s="95"/>
      <c r="N312" s="96" t="str">
        <f t="shared" si="137"/>
        <v/>
      </c>
      <c r="O312" s="95"/>
      <c r="P312" s="96" t="str">
        <f t="shared" si="138"/>
        <v/>
      </c>
      <c r="Q312" s="95"/>
      <c r="R312" s="96" t="str">
        <f t="shared" si="139"/>
        <v/>
      </c>
      <c r="S312" s="89"/>
      <c r="T312" s="96" t="str">
        <f t="shared" si="140"/>
        <v/>
      </c>
      <c r="U312" s="95"/>
      <c r="V312" s="96" t="str">
        <f t="shared" si="141"/>
        <v/>
      </c>
      <c r="W312" s="95"/>
      <c r="X312" s="96" t="str">
        <f t="shared" si="142"/>
        <v/>
      </c>
      <c r="Y312" s="95"/>
      <c r="Z312" s="96" t="str">
        <f t="shared" si="143"/>
        <v/>
      </c>
      <c r="AA312" s="95"/>
      <c r="AB312" s="96" t="str">
        <f t="shared" si="144"/>
        <v/>
      </c>
      <c r="AC312" s="95"/>
      <c r="AD312" s="96" t="str">
        <f t="shared" si="145"/>
        <v/>
      </c>
      <c r="AE312" s="99">
        <f t="shared" si="146"/>
        <v>0</v>
      </c>
      <c r="AF312" s="100" t="str">
        <f t="shared" si="147"/>
        <v/>
      </c>
      <c r="AG312" s="101" t="str">
        <f t="shared" si="148"/>
        <v/>
      </c>
    </row>
    <row r="313" spans="1:33" hidden="1" x14ac:dyDescent="0.25">
      <c r="A313" s="89">
        <f t="shared" si="149"/>
        <v>19</v>
      </c>
      <c r="B313" s="90" t="e">
        <v>#N/A</v>
      </c>
      <c r="C313" s="91" t="s">
        <v>49</v>
      </c>
      <c r="D313" s="91" t="s">
        <v>49</v>
      </c>
      <c r="E313" s="90" t="s">
        <v>49</v>
      </c>
      <c r="F313" s="92"/>
      <c r="G313" s="93" t="s">
        <v>49</v>
      </c>
      <c r="H313" s="94" t="s">
        <v>49</v>
      </c>
      <c r="I313" s="139"/>
      <c r="J313" s="96" t="str">
        <f t="shared" si="135"/>
        <v/>
      </c>
      <c r="K313" s="95"/>
      <c r="L313" s="96" t="str">
        <f t="shared" si="136"/>
        <v/>
      </c>
      <c r="M313" s="95"/>
      <c r="N313" s="96" t="str">
        <f t="shared" si="137"/>
        <v/>
      </c>
      <c r="O313" s="95"/>
      <c r="P313" s="96" t="str">
        <f t="shared" si="138"/>
        <v/>
      </c>
      <c r="Q313" s="95"/>
      <c r="R313" s="96" t="str">
        <f t="shared" si="139"/>
        <v/>
      </c>
      <c r="S313" s="89"/>
      <c r="T313" s="96" t="str">
        <f t="shared" si="140"/>
        <v/>
      </c>
      <c r="U313" s="95"/>
      <c r="V313" s="96" t="str">
        <f t="shared" si="141"/>
        <v/>
      </c>
      <c r="W313" s="95"/>
      <c r="X313" s="96" t="str">
        <f t="shared" si="142"/>
        <v/>
      </c>
      <c r="Y313" s="95"/>
      <c r="Z313" s="96" t="str">
        <f t="shared" si="143"/>
        <v/>
      </c>
      <c r="AA313" s="95"/>
      <c r="AB313" s="96" t="str">
        <f t="shared" si="144"/>
        <v/>
      </c>
      <c r="AC313" s="95"/>
      <c r="AD313" s="96" t="str">
        <f t="shared" si="145"/>
        <v/>
      </c>
      <c r="AE313" s="99">
        <f t="shared" si="146"/>
        <v>0</v>
      </c>
      <c r="AF313" s="100" t="str">
        <f t="shared" si="147"/>
        <v/>
      </c>
      <c r="AG313" s="101" t="str">
        <f t="shared" si="148"/>
        <v/>
      </c>
    </row>
    <row r="314" spans="1:33" hidden="1" x14ac:dyDescent="0.25">
      <c r="A314" s="89">
        <f t="shared" si="149"/>
        <v>20</v>
      </c>
      <c r="B314" s="90" t="e">
        <v>#N/A</v>
      </c>
      <c r="C314" s="91" t="s">
        <v>49</v>
      </c>
      <c r="D314" s="91" t="s">
        <v>49</v>
      </c>
      <c r="E314" s="90" t="s">
        <v>49</v>
      </c>
      <c r="F314" s="92"/>
      <c r="G314" s="93" t="s">
        <v>49</v>
      </c>
      <c r="H314" s="94" t="s">
        <v>49</v>
      </c>
      <c r="I314" s="139"/>
      <c r="J314" s="96" t="str">
        <f t="shared" si="135"/>
        <v/>
      </c>
      <c r="K314" s="95"/>
      <c r="L314" s="96" t="str">
        <f t="shared" si="136"/>
        <v/>
      </c>
      <c r="M314" s="95"/>
      <c r="N314" s="96" t="str">
        <f t="shared" si="137"/>
        <v/>
      </c>
      <c r="O314" s="95"/>
      <c r="P314" s="96" t="str">
        <f t="shared" si="138"/>
        <v/>
      </c>
      <c r="Q314" s="95"/>
      <c r="R314" s="96" t="str">
        <f t="shared" si="139"/>
        <v/>
      </c>
      <c r="S314" s="89"/>
      <c r="T314" s="96" t="str">
        <f t="shared" si="140"/>
        <v/>
      </c>
      <c r="U314" s="95"/>
      <c r="V314" s="96" t="str">
        <f t="shared" si="141"/>
        <v/>
      </c>
      <c r="W314" s="95"/>
      <c r="X314" s="96" t="str">
        <f t="shared" si="142"/>
        <v/>
      </c>
      <c r="Y314" s="95"/>
      <c r="Z314" s="96" t="str">
        <f t="shared" si="143"/>
        <v/>
      </c>
      <c r="AA314" s="95"/>
      <c r="AB314" s="96" t="str">
        <f t="shared" si="144"/>
        <v/>
      </c>
      <c r="AC314" s="95"/>
      <c r="AD314" s="96" t="str">
        <f t="shared" si="145"/>
        <v/>
      </c>
      <c r="AE314" s="99">
        <f t="shared" si="146"/>
        <v>0</v>
      </c>
      <c r="AF314" s="100" t="str">
        <f t="shared" si="147"/>
        <v/>
      </c>
      <c r="AG314" s="101" t="str">
        <f t="shared" si="148"/>
        <v/>
      </c>
    </row>
    <row r="315" spans="1:33" hidden="1" x14ac:dyDescent="0.25">
      <c r="A315" s="89">
        <f t="shared" si="149"/>
        <v>21</v>
      </c>
      <c r="B315" s="90" t="e">
        <v>#N/A</v>
      </c>
      <c r="C315" s="91" t="s">
        <v>49</v>
      </c>
      <c r="D315" s="91" t="s">
        <v>49</v>
      </c>
      <c r="E315" s="90" t="s">
        <v>49</v>
      </c>
      <c r="F315" s="92"/>
      <c r="G315" s="93" t="s">
        <v>49</v>
      </c>
      <c r="H315" s="94" t="s">
        <v>49</v>
      </c>
      <c r="I315" s="139"/>
      <c r="J315" s="96" t="str">
        <f t="shared" si="135"/>
        <v/>
      </c>
      <c r="K315" s="95"/>
      <c r="L315" s="96" t="str">
        <f t="shared" si="136"/>
        <v/>
      </c>
      <c r="M315" s="95"/>
      <c r="N315" s="96" t="str">
        <f t="shared" si="137"/>
        <v/>
      </c>
      <c r="O315" s="95"/>
      <c r="P315" s="96" t="str">
        <f t="shared" si="138"/>
        <v/>
      </c>
      <c r="Q315" s="95"/>
      <c r="R315" s="96" t="str">
        <f t="shared" si="139"/>
        <v/>
      </c>
      <c r="S315" s="89"/>
      <c r="T315" s="96" t="str">
        <f t="shared" si="140"/>
        <v/>
      </c>
      <c r="U315" s="95"/>
      <c r="V315" s="96" t="str">
        <f t="shared" si="141"/>
        <v/>
      </c>
      <c r="W315" s="95"/>
      <c r="X315" s="96" t="str">
        <f t="shared" si="142"/>
        <v/>
      </c>
      <c r="Y315" s="95"/>
      <c r="Z315" s="96" t="str">
        <f t="shared" si="143"/>
        <v/>
      </c>
      <c r="AA315" s="95"/>
      <c r="AB315" s="96" t="str">
        <f t="shared" si="144"/>
        <v/>
      </c>
      <c r="AC315" s="95"/>
      <c r="AD315" s="96" t="str">
        <f t="shared" si="145"/>
        <v/>
      </c>
      <c r="AE315" s="99">
        <f t="shared" si="146"/>
        <v>0</v>
      </c>
      <c r="AF315" s="100" t="str">
        <f t="shared" si="147"/>
        <v/>
      </c>
      <c r="AG315" s="101" t="str">
        <f t="shared" si="148"/>
        <v/>
      </c>
    </row>
    <row r="316" spans="1:33" hidden="1" x14ac:dyDescent="0.25">
      <c r="A316" s="89">
        <f t="shared" si="149"/>
        <v>22</v>
      </c>
      <c r="B316" s="90" t="e">
        <v>#N/A</v>
      </c>
      <c r="C316" s="91" t="s">
        <v>49</v>
      </c>
      <c r="D316" s="91" t="s">
        <v>49</v>
      </c>
      <c r="E316" s="90" t="s">
        <v>49</v>
      </c>
      <c r="F316" s="92"/>
      <c r="G316" s="93" t="s">
        <v>49</v>
      </c>
      <c r="H316" s="94" t="s">
        <v>49</v>
      </c>
      <c r="I316" s="139"/>
      <c r="J316" s="96" t="str">
        <f t="shared" si="135"/>
        <v/>
      </c>
      <c r="K316" s="95"/>
      <c r="L316" s="96" t="str">
        <f t="shared" si="136"/>
        <v/>
      </c>
      <c r="M316" s="95"/>
      <c r="N316" s="96" t="str">
        <f t="shared" si="137"/>
        <v/>
      </c>
      <c r="O316" s="95"/>
      <c r="P316" s="96" t="str">
        <f t="shared" si="138"/>
        <v/>
      </c>
      <c r="Q316" s="95"/>
      <c r="R316" s="96" t="str">
        <f t="shared" si="139"/>
        <v/>
      </c>
      <c r="S316" s="89"/>
      <c r="T316" s="96" t="str">
        <f t="shared" si="140"/>
        <v/>
      </c>
      <c r="U316" s="95"/>
      <c r="V316" s="96" t="str">
        <f t="shared" si="141"/>
        <v/>
      </c>
      <c r="W316" s="95"/>
      <c r="X316" s="96" t="str">
        <f t="shared" si="142"/>
        <v/>
      </c>
      <c r="Y316" s="95"/>
      <c r="Z316" s="96" t="str">
        <f t="shared" si="143"/>
        <v/>
      </c>
      <c r="AA316" s="95"/>
      <c r="AB316" s="96" t="str">
        <f t="shared" si="144"/>
        <v/>
      </c>
      <c r="AC316" s="95"/>
      <c r="AD316" s="96" t="str">
        <f t="shared" si="145"/>
        <v/>
      </c>
      <c r="AE316" s="99">
        <f t="shared" si="146"/>
        <v>0</v>
      </c>
      <c r="AF316" s="100" t="str">
        <f t="shared" si="147"/>
        <v/>
      </c>
      <c r="AG316" s="101" t="str">
        <f t="shared" si="148"/>
        <v/>
      </c>
    </row>
    <row r="317" spans="1:33" hidden="1" x14ac:dyDescent="0.25">
      <c r="A317" s="89">
        <f t="shared" si="149"/>
        <v>23</v>
      </c>
      <c r="B317" s="90" t="e">
        <v>#N/A</v>
      </c>
      <c r="C317" s="91" t="s">
        <v>49</v>
      </c>
      <c r="D317" s="91" t="s">
        <v>49</v>
      </c>
      <c r="E317" s="90" t="s">
        <v>49</v>
      </c>
      <c r="F317" s="92"/>
      <c r="G317" s="93" t="s">
        <v>49</v>
      </c>
      <c r="H317" s="94" t="s">
        <v>49</v>
      </c>
      <c r="I317" s="139"/>
      <c r="J317" s="96" t="str">
        <f t="shared" si="135"/>
        <v/>
      </c>
      <c r="K317" s="95"/>
      <c r="L317" s="96" t="str">
        <f t="shared" si="136"/>
        <v/>
      </c>
      <c r="M317" s="95"/>
      <c r="N317" s="96" t="str">
        <f t="shared" si="137"/>
        <v/>
      </c>
      <c r="O317" s="95"/>
      <c r="P317" s="96" t="str">
        <f t="shared" si="138"/>
        <v/>
      </c>
      <c r="Q317" s="95"/>
      <c r="R317" s="96" t="str">
        <f t="shared" si="139"/>
        <v/>
      </c>
      <c r="S317" s="89"/>
      <c r="T317" s="96" t="str">
        <f t="shared" si="140"/>
        <v/>
      </c>
      <c r="U317" s="95"/>
      <c r="V317" s="96" t="str">
        <f t="shared" si="141"/>
        <v/>
      </c>
      <c r="W317" s="95"/>
      <c r="X317" s="96" t="str">
        <f t="shared" si="142"/>
        <v/>
      </c>
      <c r="Y317" s="95"/>
      <c r="Z317" s="96" t="str">
        <f t="shared" si="143"/>
        <v/>
      </c>
      <c r="AA317" s="95"/>
      <c r="AB317" s="96" t="str">
        <f t="shared" si="144"/>
        <v/>
      </c>
      <c r="AC317" s="95"/>
      <c r="AD317" s="96" t="str">
        <f t="shared" si="145"/>
        <v/>
      </c>
      <c r="AE317" s="99">
        <f t="shared" si="146"/>
        <v>0</v>
      </c>
      <c r="AF317" s="100" t="str">
        <f t="shared" si="147"/>
        <v/>
      </c>
      <c r="AG317" s="101" t="str">
        <f t="shared" si="148"/>
        <v/>
      </c>
    </row>
    <row r="318" spans="1:33" hidden="1" x14ac:dyDescent="0.25">
      <c r="A318" s="89">
        <f t="shared" si="149"/>
        <v>24</v>
      </c>
      <c r="B318" s="90" t="e">
        <v>#N/A</v>
      </c>
      <c r="C318" s="91" t="s">
        <v>49</v>
      </c>
      <c r="D318" s="91" t="s">
        <v>49</v>
      </c>
      <c r="E318" s="90" t="s">
        <v>49</v>
      </c>
      <c r="F318" s="92"/>
      <c r="G318" s="93" t="s">
        <v>49</v>
      </c>
      <c r="H318" s="94" t="s">
        <v>49</v>
      </c>
      <c r="I318" s="139"/>
      <c r="J318" s="96" t="str">
        <f t="shared" si="135"/>
        <v/>
      </c>
      <c r="K318" s="95"/>
      <c r="L318" s="96" t="str">
        <f t="shared" si="136"/>
        <v/>
      </c>
      <c r="M318" s="95"/>
      <c r="N318" s="96" t="str">
        <f t="shared" si="137"/>
        <v/>
      </c>
      <c r="O318" s="95"/>
      <c r="P318" s="96" t="str">
        <f t="shared" si="138"/>
        <v/>
      </c>
      <c r="Q318" s="95"/>
      <c r="R318" s="96" t="str">
        <f t="shared" si="139"/>
        <v/>
      </c>
      <c r="S318" s="89"/>
      <c r="T318" s="96" t="str">
        <f t="shared" si="140"/>
        <v/>
      </c>
      <c r="U318" s="95"/>
      <c r="V318" s="96" t="str">
        <f t="shared" si="141"/>
        <v/>
      </c>
      <c r="W318" s="95"/>
      <c r="X318" s="96" t="str">
        <f t="shared" si="142"/>
        <v/>
      </c>
      <c r="Y318" s="95"/>
      <c r="Z318" s="96" t="str">
        <f t="shared" si="143"/>
        <v/>
      </c>
      <c r="AA318" s="95"/>
      <c r="AB318" s="96" t="str">
        <f t="shared" si="144"/>
        <v/>
      </c>
      <c r="AC318" s="95"/>
      <c r="AD318" s="96" t="str">
        <f t="shared" si="145"/>
        <v/>
      </c>
      <c r="AE318" s="99">
        <f t="shared" si="146"/>
        <v>0</v>
      </c>
      <c r="AF318" s="100" t="str">
        <f t="shared" si="147"/>
        <v/>
      </c>
      <c r="AG318" s="101" t="str">
        <f t="shared" si="148"/>
        <v/>
      </c>
    </row>
    <row r="319" spans="1:33" hidden="1" x14ac:dyDescent="0.25">
      <c r="A319" s="89">
        <f t="shared" si="149"/>
        <v>25</v>
      </c>
      <c r="B319" s="90" t="e">
        <v>#N/A</v>
      </c>
      <c r="C319" s="91" t="s">
        <v>49</v>
      </c>
      <c r="D319" s="91" t="s">
        <v>49</v>
      </c>
      <c r="E319" s="90" t="s">
        <v>49</v>
      </c>
      <c r="F319" s="92"/>
      <c r="G319" s="93" t="s">
        <v>49</v>
      </c>
      <c r="H319" s="94" t="s">
        <v>49</v>
      </c>
      <c r="I319" s="139"/>
      <c r="J319" s="96" t="str">
        <f t="shared" si="135"/>
        <v/>
      </c>
      <c r="K319" s="95"/>
      <c r="L319" s="96" t="str">
        <f t="shared" si="136"/>
        <v/>
      </c>
      <c r="M319" s="95"/>
      <c r="N319" s="96" t="str">
        <f t="shared" si="137"/>
        <v/>
      </c>
      <c r="O319" s="95"/>
      <c r="P319" s="96" t="str">
        <f t="shared" si="138"/>
        <v/>
      </c>
      <c r="Q319" s="95"/>
      <c r="R319" s="96" t="str">
        <f t="shared" si="139"/>
        <v/>
      </c>
      <c r="S319" s="89"/>
      <c r="T319" s="96" t="str">
        <f t="shared" si="140"/>
        <v/>
      </c>
      <c r="U319" s="95"/>
      <c r="V319" s="96" t="str">
        <f t="shared" si="141"/>
        <v/>
      </c>
      <c r="W319" s="95"/>
      <c r="X319" s="96" t="str">
        <f t="shared" si="142"/>
        <v/>
      </c>
      <c r="Y319" s="95"/>
      <c r="Z319" s="96" t="str">
        <f t="shared" si="143"/>
        <v/>
      </c>
      <c r="AA319" s="95"/>
      <c r="AB319" s="96" t="str">
        <f t="shared" si="144"/>
        <v/>
      </c>
      <c r="AC319" s="95"/>
      <c r="AD319" s="96" t="str">
        <f t="shared" si="145"/>
        <v/>
      </c>
      <c r="AE319" s="99">
        <f t="shared" si="146"/>
        <v>0</v>
      </c>
      <c r="AF319" s="100" t="str">
        <f t="shared" si="147"/>
        <v/>
      </c>
      <c r="AG319" s="101" t="str">
        <f t="shared" si="148"/>
        <v/>
      </c>
    </row>
    <row r="320" spans="1:33" hidden="1" x14ac:dyDescent="0.25">
      <c r="A320" s="89">
        <f t="shared" si="149"/>
        <v>26</v>
      </c>
      <c r="B320" s="90" t="e">
        <v>#N/A</v>
      </c>
      <c r="C320" s="91" t="s">
        <v>49</v>
      </c>
      <c r="D320" s="91" t="s">
        <v>49</v>
      </c>
      <c r="E320" s="90" t="s">
        <v>49</v>
      </c>
      <c r="F320" s="92"/>
      <c r="G320" s="93" t="s">
        <v>49</v>
      </c>
      <c r="H320" s="94" t="s">
        <v>49</v>
      </c>
      <c r="I320" s="139"/>
      <c r="J320" s="96" t="str">
        <f t="shared" si="135"/>
        <v/>
      </c>
      <c r="K320" s="95"/>
      <c r="L320" s="96" t="str">
        <f t="shared" si="136"/>
        <v/>
      </c>
      <c r="M320" s="95"/>
      <c r="N320" s="96" t="str">
        <f t="shared" si="137"/>
        <v/>
      </c>
      <c r="O320" s="95"/>
      <c r="P320" s="96" t="str">
        <f t="shared" si="138"/>
        <v/>
      </c>
      <c r="Q320" s="95"/>
      <c r="R320" s="96" t="str">
        <f t="shared" si="139"/>
        <v/>
      </c>
      <c r="S320" s="89"/>
      <c r="T320" s="96" t="str">
        <f t="shared" si="140"/>
        <v/>
      </c>
      <c r="U320" s="95"/>
      <c r="V320" s="96" t="str">
        <f t="shared" si="141"/>
        <v/>
      </c>
      <c r="W320" s="95"/>
      <c r="X320" s="96" t="str">
        <f t="shared" si="142"/>
        <v/>
      </c>
      <c r="Y320" s="95"/>
      <c r="Z320" s="96" t="str">
        <f t="shared" si="143"/>
        <v/>
      </c>
      <c r="AA320" s="95"/>
      <c r="AB320" s="96" t="str">
        <f t="shared" si="144"/>
        <v/>
      </c>
      <c r="AC320" s="95"/>
      <c r="AD320" s="96" t="str">
        <f t="shared" si="145"/>
        <v/>
      </c>
      <c r="AE320" s="99">
        <f t="shared" si="146"/>
        <v>0</v>
      </c>
      <c r="AF320" s="100" t="str">
        <f t="shared" si="147"/>
        <v/>
      </c>
      <c r="AG320" s="101" t="str">
        <f t="shared" si="148"/>
        <v/>
      </c>
    </row>
    <row r="321" spans="1:33" hidden="1" x14ac:dyDescent="0.25">
      <c r="A321" s="89">
        <f t="shared" si="149"/>
        <v>27</v>
      </c>
      <c r="B321" s="90" t="e">
        <v>#N/A</v>
      </c>
      <c r="C321" s="91" t="s">
        <v>49</v>
      </c>
      <c r="D321" s="91" t="s">
        <v>49</v>
      </c>
      <c r="E321" s="90" t="s">
        <v>49</v>
      </c>
      <c r="F321" s="92"/>
      <c r="G321" s="93" t="s">
        <v>49</v>
      </c>
      <c r="H321" s="94" t="s">
        <v>49</v>
      </c>
      <c r="I321" s="95"/>
      <c r="J321" s="96" t="str">
        <f t="shared" si="135"/>
        <v/>
      </c>
      <c r="K321" s="95"/>
      <c r="L321" s="96" t="str">
        <f t="shared" si="136"/>
        <v/>
      </c>
      <c r="M321" s="95"/>
      <c r="N321" s="96" t="str">
        <f t="shared" si="137"/>
        <v/>
      </c>
      <c r="O321" s="95"/>
      <c r="P321" s="96" t="str">
        <f t="shared" si="138"/>
        <v/>
      </c>
      <c r="Q321" s="95"/>
      <c r="R321" s="96" t="str">
        <f t="shared" si="139"/>
        <v/>
      </c>
      <c r="S321" s="89"/>
      <c r="T321" s="96" t="str">
        <f t="shared" si="140"/>
        <v/>
      </c>
      <c r="U321" s="95"/>
      <c r="V321" s="96" t="str">
        <f t="shared" si="141"/>
        <v/>
      </c>
      <c r="W321" s="95"/>
      <c r="X321" s="96" t="str">
        <f t="shared" si="142"/>
        <v/>
      </c>
      <c r="Y321" s="95"/>
      <c r="Z321" s="96" t="str">
        <f t="shared" si="143"/>
        <v/>
      </c>
      <c r="AA321" s="95"/>
      <c r="AB321" s="96" t="str">
        <f t="shared" si="144"/>
        <v/>
      </c>
      <c r="AC321" s="95"/>
      <c r="AD321" s="96" t="str">
        <f t="shared" si="145"/>
        <v/>
      </c>
      <c r="AE321" s="99">
        <f t="shared" si="146"/>
        <v>0</v>
      </c>
      <c r="AF321" s="100" t="str">
        <f t="shared" si="147"/>
        <v/>
      </c>
      <c r="AG321" s="101" t="str">
        <f>IF(AF321="","",IF(H321="mimo soutěž","X",IF(AND(AF321&gt;0,AF321&lt;&gt;AF320,AF321&lt;&gt;AF322),A321,IF(AND(AF321&gt;0,AF321=AF320,AF321&lt;&gt;AF319,AF321&lt;&gt;AF322),A320&amp;$AH$5&amp;A321,IF(AND(AF321&gt;0,AF321&lt;&gt;AF320,AF321=AF322,AF321&lt;&gt;AF323),A321&amp;$AH$5&amp;A322,IF(AND(AF321&gt;0,AF321=AF319,AF321&lt;&gt;AF318,AF321&lt;&gt;AF322),A319&amp;$AH$5&amp;A321,IF(AND(AF321&gt;0,AF321=AF320,AF321&lt;&gt;AF319,AF321=AF322,AF321&lt;&gt;AF323),A320&amp;$AH$5&amp;A322,IF(AND(AF321&gt;0,AF321&lt;&gt;AF320,AF321=AF323,AF321&lt;&gt;AF324),A321&amp;$AH$5&amp;A323,IF(AND(AF321&gt;0,AF321=AF318,AF321&lt;&gt;AF317,AF321&lt;&gt;AF322),A318&amp;$AH$5&amp;A321,IF(AND(AF321&gt;0,AF321=AF319,AF321&lt;&gt;AF318,AF321=AF322,AF321&lt;&gt;AF323),A319&amp;$AH$5&amp;A322,IF(AND(AF321&gt;0,AF321=AF320,AF321&lt;&gt;AF319,AF321=AF323,AF321&lt;&gt;AF324),A320&amp;$AH$5&amp;A323,IF(AND(AF321&gt;0,AF321&lt;&gt;AF320,AF321=AF324,AF321&lt;&gt;AF325),A321&amp;$AH$5&amp;A324,IF(AND(AF321&gt;0,AF321=AF317,AF321&lt;&gt;AF316,AF321&lt;&gt;AF322),A317&amp;$AH$5&amp;A321,IF(AND(AF321&gt;0,AF321=AF318,AF321&lt;&gt;AF317,AF321=AF322,AF321&lt;&gt;AF323),A318&amp;$AH$5&amp;A322,IF(AND(AF321&gt;0,AF321=AF319,AF321&lt;&gt;AF318,AF321=AF323,AF321&lt;&gt;AF324),A319&amp;$AH$5&amp;A323,IF(AND(AF321&gt;0,AF321=AF320,AF321&lt;&gt;AF319,AF321=AF324,AF321&lt;&gt;AF325),A320&amp;$AH$5&amp;A324,IF(AND(AF321&gt;0,AF321&lt;&gt;AF320,AF321=AF325,AF321&lt;&gt;#REF!),A321&amp;$AH$5&amp;A325,"")))))))))))))))))</f>
        <v/>
      </c>
    </row>
    <row r="322" spans="1:33" hidden="1" x14ac:dyDescent="0.25">
      <c r="A322" s="89">
        <f t="shared" si="149"/>
        <v>28</v>
      </c>
      <c r="B322" s="90" t="e">
        <v>#N/A</v>
      </c>
      <c r="C322" s="91" t="s">
        <v>49</v>
      </c>
      <c r="D322" s="91" t="s">
        <v>49</v>
      </c>
      <c r="E322" s="90" t="s">
        <v>49</v>
      </c>
      <c r="F322" s="92"/>
      <c r="G322" s="93" t="s">
        <v>49</v>
      </c>
      <c r="H322" s="94" t="s">
        <v>49</v>
      </c>
      <c r="I322" s="95"/>
      <c r="J322" s="96" t="str">
        <f t="shared" si="135"/>
        <v/>
      </c>
      <c r="K322" s="95"/>
      <c r="L322" s="96" t="str">
        <f t="shared" si="136"/>
        <v/>
      </c>
      <c r="M322" s="95"/>
      <c r="N322" s="96" t="str">
        <f t="shared" si="137"/>
        <v/>
      </c>
      <c r="O322" s="95"/>
      <c r="P322" s="96" t="str">
        <f t="shared" si="138"/>
        <v/>
      </c>
      <c r="Q322" s="95"/>
      <c r="R322" s="96" t="str">
        <f t="shared" si="139"/>
        <v/>
      </c>
      <c r="S322" s="89"/>
      <c r="T322" s="96" t="str">
        <f t="shared" si="140"/>
        <v/>
      </c>
      <c r="U322" s="95"/>
      <c r="V322" s="96" t="str">
        <f t="shared" si="141"/>
        <v/>
      </c>
      <c r="W322" s="95"/>
      <c r="X322" s="96" t="str">
        <f t="shared" si="142"/>
        <v/>
      </c>
      <c r="Y322" s="95"/>
      <c r="Z322" s="96" t="str">
        <f t="shared" si="143"/>
        <v/>
      </c>
      <c r="AA322" s="95"/>
      <c r="AB322" s="96" t="str">
        <f t="shared" si="144"/>
        <v/>
      </c>
      <c r="AC322" s="95"/>
      <c r="AD322" s="96" t="str">
        <f t="shared" si="145"/>
        <v/>
      </c>
      <c r="AE322" s="99">
        <f t="shared" si="146"/>
        <v>0</v>
      </c>
      <c r="AF322" s="100" t="str">
        <f t="shared" si="147"/>
        <v/>
      </c>
      <c r="AG322" s="101" t="str">
        <f>IF(AF322="","",IF(H322="mimo soutěž","X",IF(AND(AF322&gt;0,AF322&lt;&gt;AF321,AF322&lt;&gt;AF323),A322,IF(AND(AF322&gt;0,AF322=AF321,AF322&lt;&gt;AF320,AF322&lt;&gt;AF323),A321&amp;$AH$5&amp;A322,IF(AND(AF322&gt;0,AF322&lt;&gt;AF321,AF322=AF323,AF322&lt;&gt;AF324),A322&amp;$AH$5&amp;A323,IF(AND(AF322&gt;0,AF322=AF320,AF322&lt;&gt;AF319,AF322&lt;&gt;AF323),A320&amp;$AH$5&amp;A322,IF(AND(AF322&gt;0,AF322=AF321,AF322&lt;&gt;AF320,AF322=AF323,AF322&lt;&gt;AF324),A321&amp;$AH$5&amp;A323,IF(AND(AF322&gt;0,AF322&lt;&gt;AF321,AF322=AF324,AF322&lt;&gt;AF325),A322&amp;$AH$5&amp;A324,IF(AND(AF322&gt;0,AF322=AF319,AF322&lt;&gt;AF318,AF322&lt;&gt;AF323),A319&amp;$AH$5&amp;A322,IF(AND(AF322&gt;0,AF322=AF320,AF322&lt;&gt;AF319,AF322=AF323,AF322&lt;&gt;AF324),A320&amp;$AH$5&amp;A323,IF(AND(AF322&gt;0,AF322=AF321,AF322&lt;&gt;AF320,AF322=AF324,AF322&lt;&gt;AF325),A321&amp;$AH$5&amp;A324,IF(AND(AF322&gt;0,AF322&lt;&gt;AF321,AF322=AF325,AF322&lt;&gt;#REF!),A322&amp;$AH$5&amp;A325,IF(AND(AF322&gt;0,AF322=AF318,AF322&lt;&gt;AF317,AF322&lt;&gt;AF323),A318&amp;$AH$5&amp;A322,IF(AND(AF322&gt;0,AF322=AF319,AF322&lt;&gt;AF318,AF322=AF323,AF322&lt;&gt;AF324),A319&amp;$AH$5&amp;A323,IF(AND(AF322&gt;0,AF322=AF320,AF322&lt;&gt;AF319,AF322=AF324,AF322&lt;&gt;AF325),A320&amp;$AH$5&amp;A324,IF(AND(AF322&gt;0,AF322=AF321,AF322&lt;&gt;AF320,AF322=AF325,AF322&lt;&gt;#REF!),A321&amp;$AH$5&amp;A325,IF(AND(AF322&gt;0,AF322&lt;&gt;AF321,AF322=#REF!,AF322&lt;&gt;#REF!),A322&amp;$AH$5&amp;#REF!,"")))))))))))))))))</f>
        <v/>
      </c>
    </row>
    <row r="323" spans="1:33" hidden="1" x14ac:dyDescent="0.25">
      <c r="A323" s="89">
        <f t="shared" si="149"/>
        <v>29</v>
      </c>
      <c r="B323" s="90" t="e">
        <v>#N/A</v>
      </c>
      <c r="C323" s="91" t="s">
        <v>49</v>
      </c>
      <c r="D323" s="91" t="s">
        <v>49</v>
      </c>
      <c r="E323" s="90" t="s">
        <v>49</v>
      </c>
      <c r="F323" s="92"/>
      <c r="G323" s="93" t="s">
        <v>49</v>
      </c>
      <c r="H323" s="94" t="s">
        <v>49</v>
      </c>
      <c r="I323" s="95"/>
      <c r="J323" s="96" t="str">
        <f t="shared" si="135"/>
        <v/>
      </c>
      <c r="K323" s="95"/>
      <c r="L323" s="96" t="str">
        <f t="shared" si="136"/>
        <v/>
      </c>
      <c r="M323" s="95"/>
      <c r="N323" s="96" t="str">
        <f t="shared" si="137"/>
        <v/>
      </c>
      <c r="O323" s="95"/>
      <c r="P323" s="96" t="str">
        <f t="shared" si="138"/>
        <v/>
      </c>
      <c r="Q323" s="95"/>
      <c r="R323" s="96" t="str">
        <f t="shared" si="139"/>
        <v/>
      </c>
      <c r="S323" s="89"/>
      <c r="T323" s="96" t="str">
        <f t="shared" si="140"/>
        <v/>
      </c>
      <c r="U323" s="95"/>
      <c r="V323" s="96" t="str">
        <f t="shared" si="141"/>
        <v/>
      </c>
      <c r="W323" s="95"/>
      <c r="X323" s="96" t="str">
        <f t="shared" si="142"/>
        <v/>
      </c>
      <c r="Y323" s="95"/>
      <c r="Z323" s="96" t="str">
        <f t="shared" si="143"/>
        <v/>
      </c>
      <c r="AA323" s="95"/>
      <c r="AB323" s="96" t="str">
        <f t="shared" si="144"/>
        <v/>
      </c>
      <c r="AC323" s="95"/>
      <c r="AD323" s="96" t="str">
        <f t="shared" si="145"/>
        <v/>
      </c>
      <c r="AE323" s="99">
        <f t="shared" si="146"/>
        <v>0</v>
      </c>
      <c r="AF323" s="100" t="str">
        <f t="shared" si="147"/>
        <v/>
      </c>
      <c r="AG323" s="101" t="str">
        <f>IF(AF323="","",IF(H323="mimo soutěž","X",IF(AND(AF323&gt;0,AF323&lt;&gt;AF322,AF323&lt;&gt;AF324),A323,IF(AND(AF323&gt;0,AF323=AF322,AF323&lt;&gt;AF321,AF323&lt;&gt;AF324),A322&amp;$AH$5&amp;A323,IF(AND(AF323&gt;0,AF323&lt;&gt;AF322,AF323=AF324,AF323&lt;&gt;AF325),A323&amp;$AH$5&amp;A324,IF(AND(AF323&gt;0,AF323=AF321,AF323&lt;&gt;AF320,AF323&lt;&gt;AF324),A321&amp;$AH$5&amp;A323,IF(AND(AF323&gt;0,AF323=AF322,AF323&lt;&gt;AF321,AF323=AF324,AF323&lt;&gt;AF325),A322&amp;$AH$5&amp;A324,IF(AND(AF323&gt;0,AF323&lt;&gt;AF322,AF323=AF325,AF323&lt;&gt;#REF!),A323&amp;$AH$5&amp;A325,IF(AND(AF323&gt;0,AF323=AF320,AF323&lt;&gt;AF319,AF323&lt;&gt;AF324),A320&amp;$AH$5&amp;A323,IF(AND(AF323&gt;0,AF323=AF321,AF323&lt;&gt;AF320,AF323=AF324,AF323&lt;&gt;AF325),A321&amp;$AH$5&amp;A324,IF(AND(AF323&gt;0,AF323=AF322,AF323&lt;&gt;AF321,AF323=AF325,AF323&lt;&gt;#REF!),A322&amp;$AH$5&amp;A325,IF(AND(AF323&gt;0,AF323&lt;&gt;AF322,AF323=#REF!,AF323&lt;&gt;#REF!),A323&amp;$AH$5&amp;#REF!,IF(AND(AF323&gt;0,AF323=AF319,AF323&lt;&gt;AF318,AF323&lt;&gt;AF324),A319&amp;$AH$5&amp;A323,IF(AND(AF323&gt;0,AF323=AF320,AF323&lt;&gt;AF319,AF323=AF324,AF323&lt;&gt;AF325),A320&amp;$AH$5&amp;A324,IF(AND(AF323&gt;0,AF323=AF321,AF323&lt;&gt;AF320,AF323=AF325,AF323&lt;&gt;#REF!),A321&amp;$AH$5&amp;A325,IF(AND(AF323&gt;0,AF323=AF322,AF323&lt;&gt;AF321,AF323=#REF!,AF323&lt;&gt;#REF!),A322&amp;$AH$5&amp;#REF!,IF(AND(AF323&gt;0,AF323&lt;&gt;AF322,AF323=#REF!,AF323&lt;&gt;#REF!),A323&amp;$AH$5&amp;#REF!,"")))))))))))))))))</f>
        <v/>
      </c>
    </row>
    <row r="324" spans="1:33" hidden="1" x14ac:dyDescent="0.25">
      <c r="A324" s="89">
        <f t="shared" si="149"/>
        <v>30</v>
      </c>
      <c r="B324" s="90" t="e">
        <v>#N/A</v>
      </c>
      <c r="C324" s="91" t="s">
        <v>49</v>
      </c>
      <c r="D324" s="91" t="s">
        <v>49</v>
      </c>
      <c r="E324" s="90" t="s">
        <v>49</v>
      </c>
      <c r="F324" s="92"/>
      <c r="G324" s="93" t="s">
        <v>49</v>
      </c>
      <c r="H324" s="94" t="s">
        <v>49</v>
      </c>
      <c r="I324" s="95"/>
      <c r="J324" s="96" t="str">
        <f t="shared" si="135"/>
        <v/>
      </c>
      <c r="K324" s="95"/>
      <c r="L324" s="96" t="str">
        <f t="shared" si="136"/>
        <v/>
      </c>
      <c r="M324" s="95"/>
      <c r="N324" s="96" t="str">
        <f t="shared" si="137"/>
        <v/>
      </c>
      <c r="O324" s="95"/>
      <c r="P324" s="96" t="str">
        <f t="shared" si="138"/>
        <v/>
      </c>
      <c r="Q324" s="95"/>
      <c r="R324" s="96" t="str">
        <f t="shared" si="139"/>
        <v/>
      </c>
      <c r="S324" s="89"/>
      <c r="T324" s="96" t="str">
        <f t="shared" si="140"/>
        <v/>
      </c>
      <c r="U324" s="95"/>
      <c r="V324" s="96" t="str">
        <f t="shared" si="141"/>
        <v/>
      </c>
      <c r="W324" s="95"/>
      <c r="X324" s="96" t="str">
        <f t="shared" si="142"/>
        <v/>
      </c>
      <c r="Y324" s="95"/>
      <c r="Z324" s="96" t="str">
        <f t="shared" si="143"/>
        <v/>
      </c>
      <c r="AA324" s="95"/>
      <c r="AB324" s="96" t="str">
        <f t="shared" si="144"/>
        <v/>
      </c>
      <c r="AC324" s="95"/>
      <c r="AD324" s="96" t="str">
        <f t="shared" si="145"/>
        <v/>
      </c>
      <c r="AE324" s="99">
        <f t="shared" si="146"/>
        <v>0</v>
      </c>
      <c r="AF324" s="100" t="str">
        <f t="shared" si="147"/>
        <v/>
      </c>
      <c r="AG324" s="101" t="str">
        <f>IF(AF324="","",IF(H324="mimo soutěž","X",IF(AND(AF324&gt;0,AF324&lt;&gt;AF323,AF324&lt;&gt;AF325),A324,IF(AND(AF324&gt;0,AF324=AF323,AF324&lt;&gt;AF322,AF324&lt;&gt;AF325),A323&amp;$AH$5&amp;A324,IF(AND(AF324&gt;0,AF324&lt;&gt;AF323,AF324=AF325,AF324&lt;&gt;#REF!),A324&amp;$AH$5&amp;A325,IF(AND(AF324&gt;0,AF324=AF322,AF324&lt;&gt;AF321,AF324&lt;&gt;AF325),A322&amp;$AH$5&amp;A324,IF(AND(AF324&gt;0,AF324=AF323,AF324&lt;&gt;AF322,AF324=AF325,AF324&lt;&gt;#REF!),A323&amp;$AH$5&amp;A325,IF(AND(AF324&gt;0,AF324&lt;&gt;AF323,AF324=#REF!,AF324&lt;&gt;#REF!),A324&amp;$AH$5&amp;#REF!,IF(AND(AF324&gt;0,AF324=AF321,AF324&lt;&gt;AF320,AF324&lt;&gt;AF325),A321&amp;$AH$5&amp;A324,IF(AND(AF324&gt;0,AF324=AF322,AF324&lt;&gt;AF321,AF324=AF325,AF324&lt;&gt;#REF!),A322&amp;$AH$5&amp;A325,IF(AND(AF324&gt;0,AF324=AF323,AF324&lt;&gt;AF322,AF324=#REF!,AF324&lt;&gt;#REF!),A323&amp;$AH$5&amp;#REF!,IF(AND(AF324&gt;0,AF324&lt;&gt;AF323,AF324=#REF!,AF324&lt;&gt;#REF!),A324&amp;$AH$5&amp;#REF!,IF(AND(AF324&gt;0,AF324=AF320,AF324&lt;&gt;AF319,AF324&lt;&gt;AF325),A320&amp;$AH$5&amp;A324,IF(AND(AF324&gt;0,AF324=AF321,AF324&lt;&gt;AF320,AF324=AF325,AF324&lt;&gt;#REF!),A321&amp;$AH$5&amp;A325,IF(AND(AF324&gt;0,AF324=AF322,AF324&lt;&gt;AF321,AF324=#REF!,AF324&lt;&gt;#REF!),A322&amp;$AH$5&amp;#REF!,IF(AND(AF324&gt;0,AF324=AF323,AF324&lt;&gt;AF322,AF324=#REF!,AF324&lt;&gt;#REF!),A323&amp;$AH$5&amp;#REF!,IF(AND(AF324&gt;0,AF324&lt;&gt;AF323,AF324=#REF!,AF324&lt;&gt;#REF!),A324&amp;$AH$5&amp;#REF!,"")))))))))))))))))</f>
        <v/>
      </c>
    </row>
    <row r="325" spans="1:33" ht="6.75" customHeight="1" x14ac:dyDescent="0.25">
      <c r="A325" s="25"/>
      <c r="B325" s="26"/>
      <c r="C325" s="27"/>
      <c r="D325" s="27"/>
      <c r="E325" s="28"/>
      <c r="F325" s="29"/>
      <c r="G325" s="30"/>
      <c r="H325" s="31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11"/>
      <c r="AF325" s="12"/>
      <c r="AG325" s="13"/>
    </row>
    <row r="326" spans="1:33" x14ac:dyDescent="0.25">
      <c r="A326" s="146" t="s">
        <v>215</v>
      </c>
      <c r="B326" s="140"/>
      <c r="C326" s="141"/>
      <c r="D326" s="141"/>
      <c r="E326" s="11"/>
      <c r="F326" s="143"/>
      <c r="G326" s="142"/>
      <c r="H326" s="144"/>
      <c r="I326" s="144"/>
      <c r="J326" s="144"/>
      <c r="K326" s="144"/>
      <c r="L326" s="144"/>
      <c r="M326" s="144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11"/>
      <c r="AF326" s="12"/>
      <c r="AG326" s="145"/>
    </row>
  </sheetData>
  <protectedRanges>
    <protectedRange sqref="K7:K36 M7:M36 O7:O36 Q7:Q36 S7:S36 U7:U36 W7:W36 Y7:Y36 AA7:AA36 AC7:AC36 I7:I36" name="Oblast1_1"/>
    <protectedRange sqref="K39:K68 M39:M68 O39:O68 Q39:Q68 S39:S68 U39:U68 W39:W68 AA39:AA68 AC39:AC68 I39:I68 F39:F68 F71:F100 F103:F132 F135:F164 F167:F196 F199:F228 F231:F260 F263:F292 F295:F324 Y39:Y68 F7:F36" name="Oblast2_1"/>
    <protectedRange sqref="K71:K100 M71:M100 O71:O100 Q71:Q100 S71:S100 U71:U100 W71:W100 Y71:Y100 AA71:AA100 AC71:AC100 I71:I100" name="Oblast3_1"/>
    <protectedRange sqref="K103:K132 M103:M132 O103:O132 Q103:Q132 S103:S132 U103:U132 W103:W132 Y103:Y132 AA103:AA132 AC103:AC132 I103:I132" name="Oblast4_1"/>
    <protectedRange sqref="K135:K164 M135:M164 O135:O164 Q135:Q164 S135:S164 U135:U164 W135:W164 Y135:Y164 AA135:AA164 AC135:AC164 I135:I164" name="Oblast5_1"/>
    <protectedRange sqref="K167:K196 M167:M196 O167:O196 Q167:Q196 S167:S196 U167:U196 W167:W196 Y167:Y196 AA167:AA196 AC167:AC196 I167:I196" name="Oblast6_1"/>
    <protectedRange sqref="K199:K228 M199:M228 O199:O228 Q199:Q228 S199:S227 U199:U228 W199:W228 Y199:Y228 AA199:AA228 AC199:AC228 I199:I228" name="Oblast7_1"/>
    <protectedRange sqref="K231:K260 M231:M260 O231:O260 Q231:Q260 S231:S260 U231:U260 W231:W260 Y231:Y260 AA231:AA260 AC231:AC260 I231:I260" name="Oblast8_1"/>
    <protectedRange sqref="K263:K292 M263:M292 O263:O292 Q263:Q292 S263:S292 U263:U292 W263:W292 Y263:Y292 AA263:AA292 AC263:AC292 I263:I292" name="Oblast9_1"/>
    <protectedRange sqref="K295:K324 M295:M324 O295:O324 Q295:Q324 S295:S324 U295:U324 W295:W324 Y295:Y324 AA295:AA324 AC295:AC324 I295:I324" name="Oblast10_1"/>
  </protectedRanges>
  <mergeCells count="124">
    <mergeCell ref="S294:T294"/>
    <mergeCell ref="U294:V294"/>
    <mergeCell ref="W294:X294"/>
    <mergeCell ref="Y294:Z294"/>
    <mergeCell ref="AA294:AB294"/>
    <mergeCell ref="AC294:AD294"/>
    <mergeCell ref="U262:V262"/>
    <mergeCell ref="W262:X262"/>
    <mergeCell ref="Y262:Z262"/>
    <mergeCell ref="AA262:AB262"/>
    <mergeCell ref="AC262:AD262"/>
    <mergeCell ref="I294:J294"/>
    <mergeCell ref="K294:L294"/>
    <mergeCell ref="M294:N294"/>
    <mergeCell ref="O294:P294"/>
    <mergeCell ref="Q294:R294"/>
    <mergeCell ref="I262:J262"/>
    <mergeCell ref="K262:L262"/>
    <mergeCell ref="M262:N262"/>
    <mergeCell ref="O262:P262"/>
    <mergeCell ref="Q262:R262"/>
    <mergeCell ref="S262:T262"/>
    <mergeCell ref="S230:T230"/>
    <mergeCell ref="U230:V230"/>
    <mergeCell ref="W230:X230"/>
    <mergeCell ref="Y230:Z230"/>
    <mergeCell ref="AA230:AB230"/>
    <mergeCell ref="AC230:AD230"/>
    <mergeCell ref="U198:V198"/>
    <mergeCell ref="W198:X198"/>
    <mergeCell ref="Y198:Z198"/>
    <mergeCell ref="AA198:AB198"/>
    <mergeCell ref="AC198:AD198"/>
    <mergeCell ref="I230:J230"/>
    <mergeCell ref="K230:L230"/>
    <mergeCell ref="M230:N230"/>
    <mergeCell ref="O230:P230"/>
    <mergeCell ref="Q230:R230"/>
    <mergeCell ref="I198:J198"/>
    <mergeCell ref="K198:L198"/>
    <mergeCell ref="M198:N198"/>
    <mergeCell ref="O198:P198"/>
    <mergeCell ref="Q198:R198"/>
    <mergeCell ref="S198:T198"/>
    <mergeCell ref="S166:T166"/>
    <mergeCell ref="U166:V166"/>
    <mergeCell ref="W166:X166"/>
    <mergeCell ref="Y166:Z166"/>
    <mergeCell ref="AA166:AB166"/>
    <mergeCell ref="AC166:AD166"/>
    <mergeCell ref="U134:V134"/>
    <mergeCell ref="W134:X134"/>
    <mergeCell ref="Y134:Z134"/>
    <mergeCell ref="AA134:AB134"/>
    <mergeCell ref="AC134:AD134"/>
    <mergeCell ref="I166:J166"/>
    <mergeCell ref="K166:L166"/>
    <mergeCell ref="M166:N166"/>
    <mergeCell ref="O166:P166"/>
    <mergeCell ref="Q166:R166"/>
    <mergeCell ref="I134:J134"/>
    <mergeCell ref="K134:L134"/>
    <mergeCell ref="M134:N134"/>
    <mergeCell ref="O134:P134"/>
    <mergeCell ref="Q134:R134"/>
    <mergeCell ref="S134:T134"/>
    <mergeCell ref="S102:T102"/>
    <mergeCell ref="U102:V102"/>
    <mergeCell ref="W102:X102"/>
    <mergeCell ref="Y102:Z102"/>
    <mergeCell ref="AA102:AB102"/>
    <mergeCell ref="AC102:AD102"/>
    <mergeCell ref="U70:V70"/>
    <mergeCell ref="W70:X70"/>
    <mergeCell ref="Y70:Z70"/>
    <mergeCell ref="AA70:AB70"/>
    <mergeCell ref="AC70:AD70"/>
    <mergeCell ref="I102:J102"/>
    <mergeCell ref="K102:L102"/>
    <mergeCell ref="M102:N102"/>
    <mergeCell ref="O102:P102"/>
    <mergeCell ref="Q102:R102"/>
    <mergeCell ref="W38:X38"/>
    <mergeCell ref="Y38:Z38"/>
    <mergeCell ref="AA38:AB38"/>
    <mergeCell ref="AC38:AD38"/>
    <mergeCell ref="I70:J70"/>
    <mergeCell ref="K70:L70"/>
    <mergeCell ref="M70:N70"/>
    <mergeCell ref="O70:P70"/>
    <mergeCell ref="Q70:R70"/>
    <mergeCell ref="S70:T70"/>
    <mergeCell ref="Y6:Z6"/>
    <mergeCell ref="AA6:AB6"/>
    <mergeCell ref="AC6:AD6"/>
    <mergeCell ref="I38:J38"/>
    <mergeCell ref="K38:L38"/>
    <mergeCell ref="M38:N38"/>
    <mergeCell ref="O38:P38"/>
    <mergeCell ref="Q38:R38"/>
    <mergeCell ref="S38:T38"/>
    <mergeCell ref="U38:V38"/>
    <mergeCell ref="AF2:AF4"/>
    <mergeCell ref="AG2:AG4"/>
    <mergeCell ref="I6:J6"/>
    <mergeCell ref="K6:L6"/>
    <mergeCell ref="M6:N6"/>
    <mergeCell ref="O6:P6"/>
    <mergeCell ref="Q6:R6"/>
    <mergeCell ref="S6:T6"/>
    <mergeCell ref="U6:V6"/>
    <mergeCell ref="W6:X6"/>
    <mergeCell ref="U2:V2"/>
    <mergeCell ref="W2:X2"/>
    <mergeCell ref="Y2:Z2"/>
    <mergeCell ref="AA2:AB2"/>
    <mergeCell ref="AC2:AD2"/>
    <mergeCell ref="AE2:AE4"/>
    <mergeCell ref="I2:J2"/>
    <mergeCell ref="K2:L2"/>
    <mergeCell ref="M2:N2"/>
    <mergeCell ref="O2:P2"/>
    <mergeCell ref="Q2:R2"/>
    <mergeCell ref="S2:T2"/>
  </mergeCells>
  <conditionalFormatting sqref="M7">
    <cfRule type="expression" dxfId="258" priority="259" stopIfTrue="1">
      <formula>M7&gt;0</formula>
    </cfRule>
  </conditionalFormatting>
  <conditionalFormatting sqref="O7">
    <cfRule type="expression" dxfId="257" priority="258" stopIfTrue="1">
      <formula>O7&gt;0</formula>
    </cfRule>
  </conditionalFormatting>
  <conditionalFormatting sqref="Q7">
    <cfRule type="expression" dxfId="256" priority="257" stopIfTrue="1">
      <formula>Q7&gt;0</formula>
    </cfRule>
  </conditionalFormatting>
  <conditionalFormatting sqref="S7">
    <cfRule type="expression" dxfId="255" priority="256" stopIfTrue="1">
      <formula>S7&gt;0</formula>
    </cfRule>
  </conditionalFormatting>
  <conditionalFormatting sqref="U7">
    <cfRule type="expression" dxfId="254" priority="255" stopIfTrue="1">
      <formula>U7&gt;0</formula>
    </cfRule>
  </conditionalFormatting>
  <conditionalFormatting sqref="W7">
    <cfRule type="expression" dxfId="253" priority="254" stopIfTrue="1">
      <formula>W7&gt;0</formula>
    </cfRule>
  </conditionalFormatting>
  <conditionalFormatting sqref="Y7">
    <cfRule type="expression" dxfId="252" priority="253" stopIfTrue="1">
      <formula>Y7&gt;0</formula>
    </cfRule>
  </conditionalFormatting>
  <conditionalFormatting sqref="AA7">
    <cfRule type="expression" dxfId="251" priority="252" stopIfTrue="1">
      <formula>AA7&gt;0</formula>
    </cfRule>
  </conditionalFormatting>
  <conditionalFormatting sqref="AC7">
    <cfRule type="expression" dxfId="250" priority="251" stopIfTrue="1">
      <formula>AC7&gt;0</formula>
    </cfRule>
  </conditionalFormatting>
  <conditionalFormatting sqref="I7">
    <cfRule type="expression" dxfId="249" priority="250" stopIfTrue="1">
      <formula>I7&gt;0</formula>
    </cfRule>
  </conditionalFormatting>
  <conditionalFormatting sqref="AD39:AD68">
    <cfRule type="expression" dxfId="248" priority="249" stopIfTrue="1">
      <formula>AC39="x"</formula>
    </cfRule>
  </conditionalFormatting>
  <conditionalFormatting sqref="AB39:AB68">
    <cfRule type="expression" dxfId="247" priority="248" stopIfTrue="1">
      <formula>AA39="x"</formula>
    </cfRule>
  </conditionalFormatting>
  <conditionalFormatting sqref="K8:K36">
    <cfRule type="expression" dxfId="246" priority="236" stopIfTrue="1">
      <formula>K8&gt;0</formula>
    </cfRule>
  </conditionalFormatting>
  <conditionalFormatting sqref="S8">
    <cfRule type="expression" dxfId="245" priority="232" stopIfTrue="1">
      <formula>S8&gt;0</formula>
    </cfRule>
  </conditionalFormatting>
  <conditionalFormatting sqref="S9">
    <cfRule type="expression" dxfId="244" priority="212" stopIfTrue="1">
      <formula>S9&gt;0</formula>
    </cfRule>
  </conditionalFormatting>
  <conditionalFormatting sqref="S10">
    <cfRule type="expression" dxfId="243" priority="194" stopIfTrue="1">
      <formula>S10&gt;0</formula>
    </cfRule>
  </conditionalFormatting>
  <conditionalFormatting sqref="S11">
    <cfRule type="expression" dxfId="242" priority="177" stopIfTrue="1">
      <formula>S11&gt;0</formula>
    </cfRule>
  </conditionalFormatting>
  <conditionalFormatting sqref="S12">
    <cfRule type="expression" dxfId="241" priority="160" stopIfTrue="1">
      <formula>S12&gt;0</formula>
    </cfRule>
  </conditionalFormatting>
  <conditionalFormatting sqref="S13">
    <cfRule type="expression" dxfId="240" priority="143" stopIfTrue="1">
      <formula>S13&gt;0</formula>
    </cfRule>
  </conditionalFormatting>
  <conditionalFormatting sqref="S14">
    <cfRule type="expression" dxfId="239" priority="126" stopIfTrue="1">
      <formula>S14&gt;0</formula>
    </cfRule>
  </conditionalFormatting>
  <conditionalFormatting sqref="S15">
    <cfRule type="expression" dxfId="238" priority="109" stopIfTrue="1">
      <formula>S15&gt;0</formula>
    </cfRule>
  </conditionalFormatting>
  <conditionalFormatting sqref="S16">
    <cfRule type="expression" dxfId="237" priority="92" stopIfTrue="1">
      <formula>S16&gt;0</formula>
    </cfRule>
  </conditionalFormatting>
  <conditionalFormatting sqref="S17">
    <cfRule type="expression" dxfId="236" priority="75" stopIfTrue="1">
      <formula>S17&gt;0</formula>
    </cfRule>
  </conditionalFormatting>
  <conditionalFormatting sqref="S18">
    <cfRule type="expression" dxfId="235" priority="58" stopIfTrue="1">
      <formula>S18&gt;0</formula>
    </cfRule>
  </conditionalFormatting>
  <conditionalFormatting sqref="S19">
    <cfRule type="expression" dxfId="234" priority="41" stopIfTrue="1">
      <formula>S19&gt;0</formula>
    </cfRule>
  </conditionalFormatting>
  <conditionalFormatting sqref="S20:S36">
    <cfRule type="expression" dxfId="233" priority="24" stopIfTrue="1">
      <formula>S20&gt;0</formula>
    </cfRule>
  </conditionalFormatting>
  <conditionalFormatting sqref="AD8">
    <cfRule type="expression" dxfId="232" priority="247" stopIfTrue="1">
      <formula>AC8="x"</formula>
    </cfRule>
  </conditionalFormatting>
  <conditionalFormatting sqref="AB8">
    <cfRule type="expression" dxfId="231" priority="246" stopIfTrue="1">
      <formula>AA8="x"</formula>
    </cfRule>
  </conditionalFormatting>
  <conditionalFormatting sqref="Z8">
    <cfRule type="expression" dxfId="230" priority="245" stopIfTrue="1">
      <formula>Y8="x"</formula>
    </cfRule>
  </conditionalFormatting>
  <conditionalFormatting sqref="X8">
    <cfRule type="expression" dxfId="229" priority="244" stopIfTrue="1">
      <formula>W8="x"</formula>
    </cfRule>
  </conditionalFormatting>
  <conditionalFormatting sqref="V8">
    <cfRule type="expression" dxfId="228" priority="243" stopIfTrue="1">
      <formula>U8="x"</formula>
    </cfRule>
  </conditionalFormatting>
  <conditionalFormatting sqref="T8">
    <cfRule type="expression" dxfId="227" priority="242" stopIfTrue="1">
      <formula>S8="x"</formula>
    </cfRule>
  </conditionalFormatting>
  <conditionalFormatting sqref="R8">
    <cfRule type="expression" dxfId="226" priority="241" stopIfTrue="1">
      <formula>Q8="x"</formula>
    </cfRule>
  </conditionalFormatting>
  <conditionalFormatting sqref="P8">
    <cfRule type="expression" dxfId="225" priority="240" stopIfTrue="1">
      <formula>O8="x"</formula>
    </cfRule>
  </conditionalFormatting>
  <conditionalFormatting sqref="N8">
    <cfRule type="expression" dxfId="224" priority="239" stopIfTrue="1">
      <formula>M8="x"</formula>
    </cfRule>
  </conditionalFormatting>
  <conditionalFormatting sqref="L8">
    <cfRule type="expression" dxfId="223" priority="238" stopIfTrue="1">
      <formula>K8="x"</formula>
    </cfRule>
  </conditionalFormatting>
  <conditionalFormatting sqref="J8">
    <cfRule type="expression" dxfId="222" priority="237" stopIfTrue="1">
      <formula>I8="x"</formula>
    </cfRule>
  </conditionalFormatting>
  <conditionalFormatting sqref="M8">
    <cfRule type="expression" dxfId="221" priority="235" stopIfTrue="1">
      <formula>M8&gt;0</formula>
    </cfRule>
  </conditionalFormatting>
  <conditionalFormatting sqref="O8:O36">
    <cfRule type="expression" dxfId="220" priority="234" stopIfTrue="1">
      <formula>O8&gt;0</formula>
    </cfRule>
  </conditionalFormatting>
  <conditionalFormatting sqref="Q8 Q10 Q12 Q14 Q16 Q18 Q20 Q22 Q24 Q26 Q28 Q30 Q32 Q34 Q36">
    <cfRule type="expression" dxfId="219" priority="233" stopIfTrue="1">
      <formula>Q8&gt;0</formula>
    </cfRule>
  </conditionalFormatting>
  <conditionalFormatting sqref="U8">
    <cfRule type="expression" dxfId="218" priority="231" stopIfTrue="1">
      <formula>U8&gt;0</formula>
    </cfRule>
  </conditionalFormatting>
  <conditionalFormatting sqref="W8">
    <cfRule type="expression" dxfId="217" priority="230" stopIfTrue="1">
      <formula>W8&gt;0</formula>
    </cfRule>
  </conditionalFormatting>
  <conditionalFormatting sqref="Y8">
    <cfRule type="expression" dxfId="216" priority="229" stopIfTrue="1">
      <formula>Y8&gt;0</formula>
    </cfRule>
  </conditionalFormatting>
  <conditionalFormatting sqref="AA8">
    <cfRule type="expression" dxfId="215" priority="228" stopIfTrue="1">
      <formula>AA8&gt;0</formula>
    </cfRule>
  </conditionalFormatting>
  <conditionalFormatting sqref="AC8">
    <cfRule type="expression" dxfId="214" priority="227" stopIfTrue="1">
      <formula>AC8&gt;0</formula>
    </cfRule>
  </conditionalFormatting>
  <conditionalFormatting sqref="I8:I36">
    <cfRule type="expression" dxfId="213" priority="226" stopIfTrue="1">
      <formula>I8&gt;0</formula>
    </cfRule>
  </conditionalFormatting>
  <conditionalFormatting sqref="AD9">
    <cfRule type="expression" dxfId="212" priority="225" stopIfTrue="1">
      <formula>AC9="x"</formula>
    </cfRule>
  </conditionalFormatting>
  <conditionalFormatting sqref="AB9">
    <cfRule type="expression" dxfId="211" priority="224" stopIfTrue="1">
      <formula>AA9="x"</formula>
    </cfRule>
  </conditionalFormatting>
  <conditionalFormatting sqref="Z9">
    <cfRule type="expression" dxfId="210" priority="223" stopIfTrue="1">
      <formula>Y9="x"</formula>
    </cfRule>
  </conditionalFormatting>
  <conditionalFormatting sqref="X9">
    <cfRule type="expression" dxfId="209" priority="222" stopIfTrue="1">
      <formula>W9="x"</formula>
    </cfRule>
  </conditionalFormatting>
  <conditionalFormatting sqref="V9">
    <cfRule type="expression" dxfId="208" priority="221" stopIfTrue="1">
      <formula>U9="x"</formula>
    </cfRule>
  </conditionalFormatting>
  <conditionalFormatting sqref="T9">
    <cfRule type="expression" dxfId="207" priority="220" stopIfTrue="1">
      <formula>S9="x"</formula>
    </cfRule>
  </conditionalFormatting>
  <conditionalFormatting sqref="R9">
    <cfRule type="expression" dxfId="206" priority="219" stopIfTrue="1">
      <formula>Q9="x"</formula>
    </cfRule>
  </conditionalFormatting>
  <conditionalFormatting sqref="P9">
    <cfRule type="expression" dxfId="205" priority="218" stopIfTrue="1">
      <formula>O9="x"</formula>
    </cfRule>
  </conditionalFormatting>
  <conditionalFormatting sqref="N9">
    <cfRule type="expression" dxfId="204" priority="217" stopIfTrue="1">
      <formula>M9="x"</formula>
    </cfRule>
  </conditionalFormatting>
  <conditionalFormatting sqref="L9">
    <cfRule type="expression" dxfId="203" priority="216" stopIfTrue="1">
      <formula>K9="x"</formula>
    </cfRule>
  </conditionalFormatting>
  <conditionalFormatting sqref="J9">
    <cfRule type="expression" dxfId="202" priority="215" stopIfTrue="1">
      <formula>I9="x"</formula>
    </cfRule>
  </conditionalFormatting>
  <conditionalFormatting sqref="M9">
    <cfRule type="expression" dxfId="201" priority="214" stopIfTrue="1">
      <formula>M9&gt;0</formula>
    </cfRule>
  </conditionalFormatting>
  <conditionalFormatting sqref="Q9 Q11 Q13 Q15 Q17 Q19 Q21 Q23 Q25 Q27 Q29 Q31 Q33 Q35">
    <cfRule type="expression" dxfId="200" priority="213" stopIfTrue="1">
      <formula>Q9&gt;0</formula>
    </cfRule>
  </conditionalFormatting>
  <conditionalFormatting sqref="U9">
    <cfRule type="expression" dxfId="199" priority="211" stopIfTrue="1">
      <formula>U9&gt;0</formula>
    </cfRule>
  </conditionalFormatting>
  <conditionalFormatting sqref="W9">
    <cfRule type="expression" dxfId="198" priority="210" stopIfTrue="1">
      <formula>W9&gt;0</formula>
    </cfRule>
  </conditionalFormatting>
  <conditionalFormatting sqref="Y9">
    <cfRule type="expression" dxfId="197" priority="209" stopIfTrue="1">
      <formula>Y9&gt;0</formula>
    </cfRule>
  </conditionalFormatting>
  <conditionalFormatting sqref="AA9">
    <cfRule type="expression" dxfId="196" priority="208" stopIfTrue="1">
      <formula>AA9&gt;0</formula>
    </cfRule>
  </conditionalFormatting>
  <conditionalFormatting sqref="AC9">
    <cfRule type="expression" dxfId="195" priority="207" stopIfTrue="1">
      <formula>AC9&gt;0</formula>
    </cfRule>
  </conditionalFormatting>
  <conditionalFormatting sqref="AD10">
    <cfRule type="expression" dxfId="194" priority="206" stopIfTrue="1">
      <formula>AC10="x"</formula>
    </cfRule>
  </conditionalFormatting>
  <conditionalFormatting sqref="AB10">
    <cfRule type="expression" dxfId="193" priority="205" stopIfTrue="1">
      <formula>AA10="x"</formula>
    </cfRule>
  </conditionalFormatting>
  <conditionalFormatting sqref="Z10">
    <cfRule type="expression" dxfId="192" priority="204" stopIfTrue="1">
      <formula>Y10="x"</formula>
    </cfRule>
  </conditionalFormatting>
  <conditionalFormatting sqref="X10">
    <cfRule type="expression" dxfId="191" priority="203" stopIfTrue="1">
      <formula>W10="x"</formula>
    </cfRule>
  </conditionalFormatting>
  <conditionalFormatting sqref="V10">
    <cfRule type="expression" dxfId="190" priority="202" stopIfTrue="1">
      <formula>U10="x"</formula>
    </cfRule>
  </conditionalFormatting>
  <conditionalFormatting sqref="T10">
    <cfRule type="expression" dxfId="189" priority="201" stopIfTrue="1">
      <formula>S10="x"</formula>
    </cfRule>
  </conditionalFormatting>
  <conditionalFormatting sqref="R10">
    <cfRule type="expression" dxfId="188" priority="200" stopIfTrue="1">
      <formula>Q10="x"</formula>
    </cfRule>
  </conditionalFormatting>
  <conditionalFormatting sqref="P10">
    <cfRule type="expression" dxfId="187" priority="199" stopIfTrue="1">
      <formula>O10="x"</formula>
    </cfRule>
  </conditionalFormatting>
  <conditionalFormatting sqref="N10">
    <cfRule type="expression" dxfId="186" priority="198" stopIfTrue="1">
      <formula>M10="x"</formula>
    </cfRule>
  </conditionalFormatting>
  <conditionalFormatting sqref="L10">
    <cfRule type="expression" dxfId="185" priority="197" stopIfTrue="1">
      <formula>K10="x"</formula>
    </cfRule>
  </conditionalFormatting>
  <conditionalFormatting sqref="J10">
    <cfRule type="expression" dxfId="184" priority="196" stopIfTrue="1">
      <formula>I10="x"</formula>
    </cfRule>
  </conditionalFormatting>
  <conditionalFormatting sqref="M10:M36">
    <cfRule type="expression" dxfId="183" priority="195" stopIfTrue="1">
      <formula>M10&gt;0</formula>
    </cfRule>
  </conditionalFormatting>
  <conditionalFormatting sqref="U10">
    <cfRule type="expression" dxfId="182" priority="193" stopIfTrue="1">
      <formula>U10&gt;0</formula>
    </cfRule>
  </conditionalFormatting>
  <conditionalFormatting sqref="W10">
    <cfRule type="expression" dxfId="181" priority="192" stopIfTrue="1">
      <formula>W10&gt;0</formula>
    </cfRule>
  </conditionalFormatting>
  <conditionalFormatting sqref="Y10">
    <cfRule type="expression" dxfId="180" priority="191" stopIfTrue="1">
      <formula>Y10&gt;0</formula>
    </cfRule>
  </conditionalFormatting>
  <conditionalFormatting sqref="AA10">
    <cfRule type="expression" dxfId="179" priority="190" stopIfTrue="1">
      <formula>AA10&gt;0</formula>
    </cfRule>
  </conditionalFormatting>
  <conditionalFormatting sqref="AC10">
    <cfRule type="expression" dxfId="178" priority="189" stopIfTrue="1">
      <formula>AC10&gt;0</formula>
    </cfRule>
  </conditionalFormatting>
  <conditionalFormatting sqref="AD11">
    <cfRule type="expression" dxfId="177" priority="188" stopIfTrue="1">
      <formula>AC11="x"</formula>
    </cfRule>
  </conditionalFormatting>
  <conditionalFormatting sqref="AB11">
    <cfRule type="expression" dxfId="176" priority="187" stopIfTrue="1">
      <formula>AA11="x"</formula>
    </cfRule>
  </conditionalFormatting>
  <conditionalFormatting sqref="Z11">
    <cfRule type="expression" dxfId="175" priority="186" stopIfTrue="1">
      <formula>Y11="x"</formula>
    </cfRule>
  </conditionalFormatting>
  <conditionalFormatting sqref="X11">
    <cfRule type="expression" dxfId="174" priority="185" stopIfTrue="1">
      <formula>W11="x"</formula>
    </cfRule>
  </conditionalFormatting>
  <conditionalFormatting sqref="V11">
    <cfRule type="expression" dxfId="173" priority="184" stopIfTrue="1">
      <formula>U11="x"</formula>
    </cfRule>
  </conditionalFormatting>
  <conditionalFormatting sqref="T11">
    <cfRule type="expression" dxfId="172" priority="183" stopIfTrue="1">
      <formula>S11="x"</formula>
    </cfRule>
  </conditionalFormatting>
  <conditionalFormatting sqref="R11">
    <cfRule type="expression" dxfId="171" priority="182" stopIfTrue="1">
      <formula>Q11="x"</formula>
    </cfRule>
  </conditionalFormatting>
  <conditionalFormatting sqref="P11">
    <cfRule type="expression" dxfId="170" priority="181" stopIfTrue="1">
      <formula>O11="x"</formula>
    </cfRule>
  </conditionalFormatting>
  <conditionalFormatting sqref="N11">
    <cfRule type="expression" dxfId="169" priority="180" stopIfTrue="1">
      <formula>M11="x"</formula>
    </cfRule>
  </conditionalFormatting>
  <conditionalFormatting sqref="L11">
    <cfRule type="expression" dxfId="168" priority="179" stopIfTrue="1">
      <formula>K11="x"</formula>
    </cfRule>
  </conditionalFormatting>
  <conditionalFormatting sqref="J11">
    <cfRule type="expression" dxfId="167" priority="178" stopIfTrue="1">
      <formula>I11="x"</formula>
    </cfRule>
  </conditionalFormatting>
  <conditionalFormatting sqref="U11">
    <cfRule type="expression" dxfId="166" priority="176" stopIfTrue="1">
      <formula>U11&gt;0</formula>
    </cfRule>
  </conditionalFormatting>
  <conditionalFormatting sqref="W11">
    <cfRule type="expression" dxfId="165" priority="175" stopIfTrue="1">
      <formula>W11&gt;0</formula>
    </cfRule>
  </conditionalFormatting>
  <conditionalFormatting sqref="Y11">
    <cfRule type="expression" dxfId="164" priority="174" stopIfTrue="1">
      <formula>Y11&gt;0</formula>
    </cfRule>
  </conditionalFormatting>
  <conditionalFormatting sqref="AA11">
    <cfRule type="expression" dxfId="163" priority="173" stopIfTrue="1">
      <formula>AA11&gt;0</formula>
    </cfRule>
  </conditionalFormatting>
  <conditionalFormatting sqref="AC11">
    <cfRule type="expression" dxfId="162" priority="172" stopIfTrue="1">
      <formula>AC11&gt;0</formula>
    </cfRule>
  </conditionalFormatting>
  <conditionalFormatting sqref="AD12">
    <cfRule type="expression" dxfId="161" priority="171" stopIfTrue="1">
      <formula>AC12="x"</formula>
    </cfRule>
  </conditionalFormatting>
  <conditionalFormatting sqref="AB12">
    <cfRule type="expression" dxfId="160" priority="170" stopIfTrue="1">
      <formula>AA12="x"</formula>
    </cfRule>
  </conditionalFormatting>
  <conditionalFormatting sqref="Z12">
    <cfRule type="expression" dxfId="159" priority="169" stopIfTrue="1">
      <formula>Y12="x"</formula>
    </cfRule>
  </conditionalFormatting>
  <conditionalFormatting sqref="X12">
    <cfRule type="expression" dxfId="158" priority="168" stopIfTrue="1">
      <formula>W12="x"</formula>
    </cfRule>
  </conditionalFormatting>
  <conditionalFormatting sqref="V12">
    <cfRule type="expression" dxfId="157" priority="167" stopIfTrue="1">
      <formula>U12="x"</formula>
    </cfRule>
  </conditionalFormatting>
  <conditionalFormatting sqref="T12">
    <cfRule type="expression" dxfId="156" priority="166" stopIfTrue="1">
      <formula>S12="x"</formula>
    </cfRule>
  </conditionalFormatting>
  <conditionalFormatting sqref="R12">
    <cfRule type="expression" dxfId="155" priority="165" stopIfTrue="1">
      <formula>Q12="x"</formula>
    </cfRule>
  </conditionalFormatting>
  <conditionalFormatting sqref="P12">
    <cfRule type="expression" dxfId="154" priority="164" stopIfTrue="1">
      <formula>O12="x"</formula>
    </cfRule>
  </conditionalFormatting>
  <conditionalFormatting sqref="N12">
    <cfRule type="expression" dxfId="153" priority="163" stopIfTrue="1">
      <formula>M12="x"</formula>
    </cfRule>
  </conditionalFormatting>
  <conditionalFormatting sqref="L12">
    <cfRule type="expression" dxfId="152" priority="162" stopIfTrue="1">
      <formula>K12="x"</formula>
    </cfRule>
  </conditionalFormatting>
  <conditionalFormatting sqref="J12">
    <cfRule type="expression" dxfId="151" priority="161" stopIfTrue="1">
      <formula>I12="x"</formula>
    </cfRule>
  </conditionalFormatting>
  <conditionalFormatting sqref="U12">
    <cfRule type="expression" dxfId="150" priority="159" stopIfTrue="1">
      <formula>U12&gt;0</formula>
    </cfRule>
  </conditionalFormatting>
  <conditionalFormatting sqref="W12">
    <cfRule type="expression" dxfId="149" priority="158" stopIfTrue="1">
      <formula>W12&gt;0</formula>
    </cfRule>
  </conditionalFormatting>
  <conditionalFormatting sqref="Y12">
    <cfRule type="expression" dxfId="148" priority="157" stopIfTrue="1">
      <formula>Y12&gt;0</formula>
    </cfRule>
  </conditionalFormatting>
  <conditionalFormatting sqref="AA12">
    <cfRule type="expression" dxfId="147" priority="156" stopIfTrue="1">
      <formula>AA12&gt;0</formula>
    </cfRule>
  </conditionalFormatting>
  <conditionalFormatting sqref="AC12">
    <cfRule type="expression" dxfId="146" priority="155" stopIfTrue="1">
      <formula>AC12&gt;0</formula>
    </cfRule>
  </conditionalFormatting>
  <conditionalFormatting sqref="AD13">
    <cfRule type="expression" dxfId="145" priority="154" stopIfTrue="1">
      <formula>AC13="x"</formula>
    </cfRule>
  </conditionalFormatting>
  <conditionalFormatting sqref="AB13">
    <cfRule type="expression" dxfId="144" priority="153" stopIfTrue="1">
      <formula>AA13="x"</formula>
    </cfRule>
  </conditionalFormatting>
  <conditionalFormatting sqref="Z13">
    <cfRule type="expression" dxfId="143" priority="152" stopIfTrue="1">
      <formula>Y13="x"</formula>
    </cfRule>
  </conditionalFormatting>
  <conditionalFormatting sqref="X13">
    <cfRule type="expression" dxfId="142" priority="151" stopIfTrue="1">
      <formula>W13="x"</formula>
    </cfRule>
  </conditionalFormatting>
  <conditionalFormatting sqref="V13">
    <cfRule type="expression" dxfId="141" priority="150" stopIfTrue="1">
      <formula>U13="x"</formula>
    </cfRule>
  </conditionalFormatting>
  <conditionalFormatting sqref="T13">
    <cfRule type="expression" dxfId="140" priority="149" stopIfTrue="1">
      <formula>S13="x"</formula>
    </cfRule>
  </conditionalFormatting>
  <conditionalFormatting sqref="R13">
    <cfRule type="expression" dxfId="139" priority="148" stopIfTrue="1">
      <formula>Q13="x"</formula>
    </cfRule>
  </conditionalFormatting>
  <conditionalFormatting sqref="P13">
    <cfRule type="expression" dxfId="138" priority="147" stopIfTrue="1">
      <formula>O13="x"</formula>
    </cfRule>
  </conditionalFormatting>
  <conditionalFormatting sqref="N13">
    <cfRule type="expression" dxfId="137" priority="146" stopIfTrue="1">
      <formula>M13="x"</formula>
    </cfRule>
  </conditionalFormatting>
  <conditionalFormatting sqref="L13">
    <cfRule type="expression" dxfId="136" priority="145" stopIfTrue="1">
      <formula>K13="x"</formula>
    </cfRule>
  </conditionalFormatting>
  <conditionalFormatting sqref="J13">
    <cfRule type="expression" dxfId="135" priority="144" stopIfTrue="1">
      <formula>I13="x"</formula>
    </cfRule>
  </conditionalFormatting>
  <conditionalFormatting sqref="U13">
    <cfRule type="expression" dxfId="134" priority="142" stopIfTrue="1">
      <formula>U13&gt;0</formula>
    </cfRule>
  </conditionalFormatting>
  <conditionalFormatting sqref="W13">
    <cfRule type="expression" dxfId="133" priority="141" stopIfTrue="1">
      <formula>W13&gt;0</formula>
    </cfRule>
  </conditionalFormatting>
  <conditionalFormatting sqref="Y13">
    <cfRule type="expression" dxfId="132" priority="140" stopIfTrue="1">
      <formula>Y13&gt;0</formula>
    </cfRule>
  </conditionalFormatting>
  <conditionalFormatting sqref="AA13">
    <cfRule type="expression" dxfId="131" priority="139" stopIfTrue="1">
      <formula>AA13&gt;0</formula>
    </cfRule>
  </conditionalFormatting>
  <conditionalFormatting sqref="AC13">
    <cfRule type="expression" dxfId="130" priority="138" stopIfTrue="1">
      <formula>AC13&gt;0</formula>
    </cfRule>
  </conditionalFormatting>
  <conditionalFormatting sqref="AD14">
    <cfRule type="expression" dxfId="129" priority="137" stopIfTrue="1">
      <formula>AC14="x"</formula>
    </cfRule>
  </conditionalFormatting>
  <conditionalFormatting sqref="AB14">
    <cfRule type="expression" dxfId="128" priority="136" stopIfTrue="1">
      <formula>AA14="x"</formula>
    </cfRule>
  </conditionalFormatting>
  <conditionalFormatting sqref="Z14">
    <cfRule type="expression" dxfId="127" priority="135" stopIfTrue="1">
      <formula>Y14="x"</formula>
    </cfRule>
  </conditionalFormatting>
  <conditionalFormatting sqref="X14">
    <cfRule type="expression" dxfId="126" priority="134" stopIfTrue="1">
      <formula>W14="x"</formula>
    </cfRule>
  </conditionalFormatting>
  <conditionalFormatting sqref="V14">
    <cfRule type="expression" dxfId="125" priority="133" stopIfTrue="1">
      <formula>U14="x"</formula>
    </cfRule>
  </conditionalFormatting>
  <conditionalFormatting sqref="T14">
    <cfRule type="expression" dxfId="124" priority="132" stopIfTrue="1">
      <formula>S14="x"</formula>
    </cfRule>
  </conditionalFormatting>
  <conditionalFormatting sqref="R14">
    <cfRule type="expression" dxfId="123" priority="131" stopIfTrue="1">
      <formula>Q14="x"</formula>
    </cfRule>
  </conditionalFormatting>
  <conditionalFormatting sqref="P14">
    <cfRule type="expression" dxfId="122" priority="130" stopIfTrue="1">
      <formula>O14="x"</formula>
    </cfRule>
  </conditionalFormatting>
  <conditionalFormatting sqref="N14">
    <cfRule type="expression" dxfId="121" priority="129" stopIfTrue="1">
      <formula>M14="x"</formula>
    </cfRule>
  </conditionalFormatting>
  <conditionalFormatting sqref="L14">
    <cfRule type="expression" dxfId="120" priority="128" stopIfTrue="1">
      <formula>K14="x"</formula>
    </cfRule>
  </conditionalFormatting>
  <conditionalFormatting sqref="J14">
    <cfRule type="expression" dxfId="119" priority="127" stopIfTrue="1">
      <formula>I14="x"</formula>
    </cfRule>
  </conditionalFormatting>
  <conditionalFormatting sqref="U14">
    <cfRule type="expression" dxfId="118" priority="125" stopIfTrue="1">
      <formula>U14&gt;0</formula>
    </cfRule>
  </conditionalFormatting>
  <conditionalFormatting sqref="W14">
    <cfRule type="expression" dxfId="117" priority="124" stopIfTrue="1">
      <formula>W14&gt;0</formula>
    </cfRule>
  </conditionalFormatting>
  <conditionalFormatting sqref="Y14">
    <cfRule type="expression" dxfId="116" priority="123" stopIfTrue="1">
      <formula>Y14&gt;0</formula>
    </cfRule>
  </conditionalFormatting>
  <conditionalFormatting sqref="AA14">
    <cfRule type="expression" dxfId="115" priority="122" stopIfTrue="1">
      <formula>AA14&gt;0</formula>
    </cfRule>
  </conditionalFormatting>
  <conditionalFormatting sqref="AC14">
    <cfRule type="expression" dxfId="114" priority="121" stopIfTrue="1">
      <formula>AC14&gt;0</formula>
    </cfRule>
  </conditionalFormatting>
  <conditionalFormatting sqref="AD15">
    <cfRule type="expression" dxfId="113" priority="120" stopIfTrue="1">
      <formula>AC15="x"</formula>
    </cfRule>
  </conditionalFormatting>
  <conditionalFormatting sqref="AB15">
    <cfRule type="expression" dxfId="112" priority="119" stopIfTrue="1">
      <formula>AA15="x"</formula>
    </cfRule>
  </conditionalFormatting>
  <conditionalFormatting sqref="Z15">
    <cfRule type="expression" dxfId="111" priority="118" stopIfTrue="1">
      <formula>Y15="x"</formula>
    </cfRule>
  </conditionalFormatting>
  <conditionalFormatting sqref="X15">
    <cfRule type="expression" dxfId="110" priority="117" stopIfTrue="1">
      <formula>W15="x"</formula>
    </cfRule>
  </conditionalFormatting>
  <conditionalFormatting sqref="V15">
    <cfRule type="expression" dxfId="109" priority="116" stopIfTrue="1">
      <formula>U15="x"</formula>
    </cfRule>
  </conditionalFormatting>
  <conditionalFormatting sqref="T15">
    <cfRule type="expression" dxfId="108" priority="115" stopIfTrue="1">
      <formula>S15="x"</formula>
    </cfRule>
  </conditionalFormatting>
  <conditionalFormatting sqref="R15">
    <cfRule type="expression" dxfId="107" priority="114" stopIfTrue="1">
      <formula>Q15="x"</formula>
    </cfRule>
  </conditionalFormatting>
  <conditionalFormatting sqref="P15">
    <cfRule type="expression" dxfId="106" priority="113" stopIfTrue="1">
      <formula>O15="x"</formula>
    </cfRule>
  </conditionalFormatting>
  <conditionalFormatting sqref="N15">
    <cfRule type="expression" dxfId="105" priority="112" stopIfTrue="1">
      <formula>M15="x"</formula>
    </cfRule>
  </conditionalFormatting>
  <conditionalFormatting sqref="L15">
    <cfRule type="expression" dxfId="104" priority="111" stopIfTrue="1">
      <formula>K15="x"</formula>
    </cfRule>
  </conditionalFormatting>
  <conditionalFormatting sqref="J15">
    <cfRule type="expression" dxfId="103" priority="110" stopIfTrue="1">
      <formula>I15="x"</formula>
    </cfRule>
  </conditionalFormatting>
  <conditionalFormatting sqref="U15">
    <cfRule type="expression" dxfId="102" priority="108" stopIfTrue="1">
      <formula>U15&gt;0</formula>
    </cfRule>
  </conditionalFormatting>
  <conditionalFormatting sqref="W15">
    <cfRule type="expression" dxfId="101" priority="107" stopIfTrue="1">
      <formula>W15&gt;0</formula>
    </cfRule>
  </conditionalFormatting>
  <conditionalFormatting sqref="Y15">
    <cfRule type="expression" dxfId="100" priority="106" stopIfTrue="1">
      <formula>Y15&gt;0</formula>
    </cfRule>
  </conditionalFormatting>
  <conditionalFormatting sqref="AA15">
    <cfRule type="expression" dxfId="99" priority="105" stopIfTrue="1">
      <formula>AA15&gt;0</formula>
    </cfRule>
  </conditionalFormatting>
  <conditionalFormatting sqref="AC15">
    <cfRule type="expression" dxfId="98" priority="104" stopIfTrue="1">
      <formula>AC15&gt;0</formula>
    </cfRule>
  </conditionalFormatting>
  <conditionalFormatting sqref="AD16">
    <cfRule type="expression" dxfId="97" priority="103" stopIfTrue="1">
      <formula>AC16="x"</formula>
    </cfRule>
  </conditionalFormatting>
  <conditionalFormatting sqref="AB16">
    <cfRule type="expression" dxfId="96" priority="102" stopIfTrue="1">
      <formula>AA16="x"</formula>
    </cfRule>
  </conditionalFormatting>
  <conditionalFormatting sqref="Z16">
    <cfRule type="expression" dxfId="95" priority="101" stopIfTrue="1">
      <formula>Y16="x"</formula>
    </cfRule>
  </conditionalFormatting>
  <conditionalFormatting sqref="X16">
    <cfRule type="expression" dxfId="94" priority="100" stopIfTrue="1">
      <formula>W16="x"</formula>
    </cfRule>
  </conditionalFormatting>
  <conditionalFormatting sqref="V16">
    <cfRule type="expression" dxfId="93" priority="99" stopIfTrue="1">
      <formula>U16="x"</formula>
    </cfRule>
  </conditionalFormatting>
  <conditionalFormatting sqref="T16">
    <cfRule type="expression" dxfId="92" priority="98" stopIfTrue="1">
      <formula>S16="x"</formula>
    </cfRule>
  </conditionalFormatting>
  <conditionalFormatting sqref="R16">
    <cfRule type="expression" dxfId="91" priority="97" stopIfTrue="1">
      <formula>Q16="x"</formula>
    </cfRule>
  </conditionalFormatting>
  <conditionalFormatting sqref="P16">
    <cfRule type="expression" dxfId="90" priority="96" stopIfTrue="1">
      <formula>O16="x"</formula>
    </cfRule>
  </conditionalFormatting>
  <conditionalFormatting sqref="N16">
    <cfRule type="expression" dxfId="89" priority="95" stopIfTrue="1">
      <formula>M16="x"</formula>
    </cfRule>
  </conditionalFormatting>
  <conditionalFormatting sqref="L16">
    <cfRule type="expression" dxfId="88" priority="94" stopIfTrue="1">
      <formula>K16="x"</formula>
    </cfRule>
  </conditionalFormatting>
  <conditionalFormatting sqref="J16">
    <cfRule type="expression" dxfId="87" priority="93" stopIfTrue="1">
      <formula>I16="x"</formula>
    </cfRule>
  </conditionalFormatting>
  <conditionalFormatting sqref="U16">
    <cfRule type="expression" dxfId="86" priority="91" stopIfTrue="1">
      <formula>U16&gt;0</formula>
    </cfRule>
  </conditionalFormatting>
  <conditionalFormatting sqref="W16">
    <cfRule type="expression" dxfId="85" priority="90" stopIfTrue="1">
      <formula>W16&gt;0</formula>
    </cfRule>
  </conditionalFormatting>
  <conditionalFormatting sqref="Y16">
    <cfRule type="expression" dxfId="84" priority="89" stopIfTrue="1">
      <formula>Y16&gt;0</formula>
    </cfRule>
  </conditionalFormatting>
  <conditionalFormatting sqref="AA16">
    <cfRule type="expression" dxfId="83" priority="88" stopIfTrue="1">
      <formula>AA16&gt;0</formula>
    </cfRule>
  </conditionalFormatting>
  <conditionalFormatting sqref="AC16">
    <cfRule type="expression" dxfId="82" priority="87" stopIfTrue="1">
      <formula>AC16&gt;0</formula>
    </cfRule>
  </conditionalFormatting>
  <conditionalFormatting sqref="AD17">
    <cfRule type="expression" dxfId="81" priority="86" stopIfTrue="1">
      <formula>AC17="x"</formula>
    </cfRule>
  </conditionalFormatting>
  <conditionalFormatting sqref="AB17">
    <cfRule type="expression" dxfId="80" priority="85" stopIfTrue="1">
      <formula>AA17="x"</formula>
    </cfRule>
  </conditionalFormatting>
  <conditionalFormatting sqref="Z17">
    <cfRule type="expression" dxfId="79" priority="84" stopIfTrue="1">
      <formula>Y17="x"</formula>
    </cfRule>
  </conditionalFormatting>
  <conditionalFormatting sqref="X17">
    <cfRule type="expression" dxfId="78" priority="83" stopIfTrue="1">
      <formula>W17="x"</formula>
    </cfRule>
  </conditionalFormatting>
  <conditionalFormatting sqref="V17">
    <cfRule type="expression" dxfId="77" priority="82" stopIfTrue="1">
      <formula>U17="x"</formula>
    </cfRule>
  </conditionalFormatting>
  <conditionalFormatting sqref="T17">
    <cfRule type="expression" dxfId="76" priority="81" stopIfTrue="1">
      <formula>S17="x"</formula>
    </cfRule>
  </conditionalFormatting>
  <conditionalFormatting sqref="R17">
    <cfRule type="expression" dxfId="75" priority="80" stopIfTrue="1">
      <formula>Q17="x"</formula>
    </cfRule>
  </conditionalFormatting>
  <conditionalFormatting sqref="P17">
    <cfRule type="expression" dxfId="74" priority="79" stopIfTrue="1">
      <formula>O17="x"</formula>
    </cfRule>
  </conditionalFormatting>
  <conditionalFormatting sqref="N17">
    <cfRule type="expression" dxfId="73" priority="78" stopIfTrue="1">
      <formula>M17="x"</formula>
    </cfRule>
  </conditionalFormatting>
  <conditionalFormatting sqref="L17">
    <cfRule type="expression" dxfId="72" priority="77" stopIfTrue="1">
      <formula>K17="x"</formula>
    </cfRule>
  </conditionalFormatting>
  <conditionalFormatting sqref="J17">
    <cfRule type="expression" dxfId="71" priority="76" stopIfTrue="1">
      <formula>I17="x"</formula>
    </cfRule>
  </conditionalFormatting>
  <conditionalFormatting sqref="U17">
    <cfRule type="expression" dxfId="70" priority="74" stopIfTrue="1">
      <formula>U17&gt;0</formula>
    </cfRule>
  </conditionalFormatting>
  <conditionalFormatting sqref="W17">
    <cfRule type="expression" dxfId="69" priority="73" stopIfTrue="1">
      <formula>W17&gt;0</formula>
    </cfRule>
  </conditionalFormatting>
  <conditionalFormatting sqref="Y17">
    <cfRule type="expression" dxfId="68" priority="72" stopIfTrue="1">
      <formula>Y17&gt;0</formula>
    </cfRule>
  </conditionalFormatting>
  <conditionalFormatting sqref="AA17">
    <cfRule type="expression" dxfId="67" priority="71" stopIfTrue="1">
      <formula>AA17&gt;0</formula>
    </cfRule>
  </conditionalFormatting>
  <conditionalFormatting sqref="AC17">
    <cfRule type="expression" dxfId="66" priority="70" stopIfTrue="1">
      <formula>AC17&gt;0</formula>
    </cfRule>
  </conditionalFormatting>
  <conditionalFormatting sqref="AD18">
    <cfRule type="expression" dxfId="65" priority="69" stopIfTrue="1">
      <formula>AC18="x"</formula>
    </cfRule>
  </conditionalFormatting>
  <conditionalFormatting sqref="AB18">
    <cfRule type="expression" dxfId="64" priority="68" stopIfTrue="1">
      <formula>AA18="x"</formula>
    </cfRule>
  </conditionalFormatting>
  <conditionalFormatting sqref="Z18">
    <cfRule type="expression" dxfId="63" priority="67" stopIfTrue="1">
      <formula>Y18="x"</formula>
    </cfRule>
  </conditionalFormatting>
  <conditionalFormatting sqref="X18">
    <cfRule type="expression" dxfId="62" priority="66" stopIfTrue="1">
      <formula>W18="x"</formula>
    </cfRule>
  </conditionalFormatting>
  <conditionalFormatting sqref="V18">
    <cfRule type="expression" dxfId="61" priority="65" stopIfTrue="1">
      <formula>U18="x"</formula>
    </cfRule>
  </conditionalFormatting>
  <conditionalFormatting sqref="T18">
    <cfRule type="expression" dxfId="60" priority="64" stopIfTrue="1">
      <formula>S18="x"</formula>
    </cfRule>
  </conditionalFormatting>
  <conditionalFormatting sqref="R18">
    <cfRule type="expression" dxfId="59" priority="63" stopIfTrue="1">
      <formula>Q18="x"</formula>
    </cfRule>
  </conditionalFormatting>
  <conditionalFormatting sqref="P18">
    <cfRule type="expression" dxfId="58" priority="62" stopIfTrue="1">
      <formula>O18="x"</formula>
    </cfRule>
  </conditionalFormatting>
  <conditionalFormatting sqref="N18">
    <cfRule type="expression" dxfId="57" priority="61" stopIfTrue="1">
      <formula>M18="x"</formula>
    </cfRule>
  </conditionalFormatting>
  <conditionalFormatting sqref="L18">
    <cfRule type="expression" dxfId="56" priority="60" stopIfTrue="1">
      <formula>K18="x"</formula>
    </cfRule>
  </conditionalFormatting>
  <conditionalFormatting sqref="J18">
    <cfRule type="expression" dxfId="55" priority="59" stopIfTrue="1">
      <formula>I18="x"</formula>
    </cfRule>
  </conditionalFormatting>
  <conditionalFormatting sqref="U18">
    <cfRule type="expression" dxfId="54" priority="57" stopIfTrue="1">
      <formula>U18&gt;0</formula>
    </cfRule>
  </conditionalFormatting>
  <conditionalFormatting sqref="W18">
    <cfRule type="expression" dxfId="53" priority="56" stopIfTrue="1">
      <formula>W18&gt;0</formula>
    </cfRule>
  </conditionalFormatting>
  <conditionalFormatting sqref="Y18">
    <cfRule type="expression" dxfId="52" priority="55" stopIfTrue="1">
      <formula>Y18&gt;0</formula>
    </cfRule>
  </conditionalFormatting>
  <conditionalFormatting sqref="AA18">
    <cfRule type="expression" dxfId="51" priority="54" stopIfTrue="1">
      <formula>AA18&gt;0</formula>
    </cfRule>
  </conditionalFormatting>
  <conditionalFormatting sqref="AC18">
    <cfRule type="expression" dxfId="50" priority="53" stopIfTrue="1">
      <formula>AC18&gt;0</formula>
    </cfRule>
  </conditionalFormatting>
  <conditionalFormatting sqref="AD19">
    <cfRule type="expression" dxfId="49" priority="52" stopIfTrue="1">
      <formula>AC19="x"</formula>
    </cfRule>
  </conditionalFormatting>
  <conditionalFormatting sqref="AB19">
    <cfRule type="expression" dxfId="48" priority="51" stopIfTrue="1">
      <formula>AA19="x"</formula>
    </cfRule>
  </conditionalFormatting>
  <conditionalFormatting sqref="Z19">
    <cfRule type="expression" dxfId="47" priority="50" stopIfTrue="1">
      <formula>Y19="x"</formula>
    </cfRule>
  </conditionalFormatting>
  <conditionalFormatting sqref="X19">
    <cfRule type="expression" dxfId="46" priority="49" stopIfTrue="1">
      <formula>W19="x"</formula>
    </cfRule>
  </conditionalFormatting>
  <conditionalFormatting sqref="V19">
    <cfRule type="expression" dxfId="45" priority="48" stopIfTrue="1">
      <formula>U19="x"</formula>
    </cfRule>
  </conditionalFormatting>
  <conditionalFormatting sqref="T19">
    <cfRule type="expression" dxfId="44" priority="47" stopIfTrue="1">
      <formula>S19="x"</formula>
    </cfRule>
  </conditionalFormatting>
  <conditionalFormatting sqref="R19">
    <cfRule type="expression" dxfId="43" priority="46" stopIfTrue="1">
      <formula>Q19="x"</formula>
    </cfRule>
  </conditionalFormatting>
  <conditionalFormatting sqref="P19">
    <cfRule type="expression" dxfId="42" priority="45" stopIfTrue="1">
      <formula>O19="x"</formula>
    </cfRule>
  </conditionalFormatting>
  <conditionalFormatting sqref="N19">
    <cfRule type="expression" dxfId="41" priority="44" stopIfTrue="1">
      <formula>M19="x"</formula>
    </cfRule>
  </conditionalFormatting>
  <conditionalFormatting sqref="L19">
    <cfRule type="expression" dxfId="40" priority="43" stopIfTrue="1">
      <formula>K19="x"</formula>
    </cfRule>
  </conditionalFormatting>
  <conditionalFormatting sqref="J19">
    <cfRule type="expression" dxfId="39" priority="42" stopIfTrue="1">
      <formula>I19="x"</formula>
    </cfRule>
  </conditionalFormatting>
  <conditionalFormatting sqref="U19">
    <cfRule type="expression" dxfId="38" priority="40" stopIfTrue="1">
      <formula>U19&gt;0</formula>
    </cfRule>
  </conditionalFormatting>
  <conditionalFormatting sqref="W19">
    <cfRule type="expression" dxfId="37" priority="39" stopIfTrue="1">
      <formula>W19&gt;0</formula>
    </cfRule>
  </conditionalFormatting>
  <conditionalFormatting sqref="Y19">
    <cfRule type="expression" dxfId="36" priority="38" stopIfTrue="1">
      <formula>Y19&gt;0</formula>
    </cfRule>
  </conditionalFormatting>
  <conditionalFormatting sqref="AA19">
    <cfRule type="expression" dxfId="35" priority="37" stopIfTrue="1">
      <formula>AA19&gt;0</formula>
    </cfRule>
  </conditionalFormatting>
  <conditionalFormatting sqref="AC19">
    <cfRule type="expression" dxfId="34" priority="36" stopIfTrue="1">
      <formula>AC19&gt;0</formula>
    </cfRule>
  </conditionalFormatting>
  <conditionalFormatting sqref="AD20:AD36">
    <cfRule type="expression" dxfId="33" priority="35" stopIfTrue="1">
      <formula>AC20="x"</formula>
    </cfRule>
  </conditionalFormatting>
  <conditionalFormatting sqref="AB20:AB36">
    <cfRule type="expression" dxfId="32" priority="34" stopIfTrue="1">
      <formula>AA20="x"</formula>
    </cfRule>
  </conditionalFormatting>
  <conditionalFormatting sqref="Z20:Z36">
    <cfRule type="expression" dxfId="31" priority="33" stopIfTrue="1">
      <formula>Y20="x"</formula>
    </cfRule>
  </conditionalFormatting>
  <conditionalFormatting sqref="X20:X36">
    <cfRule type="expression" dxfId="30" priority="32" stopIfTrue="1">
      <formula>W20="x"</formula>
    </cfRule>
  </conditionalFormatting>
  <conditionalFormatting sqref="V20:V36">
    <cfRule type="expression" dxfId="29" priority="31" stopIfTrue="1">
      <formula>U20="x"</formula>
    </cfRule>
  </conditionalFormatting>
  <conditionalFormatting sqref="T20:T36">
    <cfRule type="expression" dxfId="28" priority="30" stopIfTrue="1">
      <formula>S20="x"</formula>
    </cfRule>
  </conditionalFormatting>
  <conditionalFormatting sqref="R20:R36">
    <cfRule type="expression" dxfId="27" priority="29" stopIfTrue="1">
      <formula>Q20="x"</formula>
    </cfRule>
  </conditionalFormatting>
  <conditionalFormatting sqref="P20:P36">
    <cfRule type="expression" dxfId="26" priority="28" stopIfTrue="1">
      <formula>O20="x"</formula>
    </cfRule>
  </conditionalFormatting>
  <conditionalFormatting sqref="N20:N36">
    <cfRule type="expression" dxfId="25" priority="27" stopIfTrue="1">
      <formula>M20="x"</formula>
    </cfRule>
  </conditionalFormatting>
  <conditionalFormatting sqref="L20:L36">
    <cfRule type="expression" dxfId="24" priority="26" stopIfTrue="1">
      <formula>K20="x"</formula>
    </cfRule>
  </conditionalFormatting>
  <conditionalFormatting sqref="J20:J36">
    <cfRule type="expression" dxfId="23" priority="25" stopIfTrue="1">
      <formula>I20="x"</formula>
    </cfRule>
  </conditionalFormatting>
  <conditionalFormatting sqref="U20:U36">
    <cfRule type="expression" dxfId="22" priority="23" stopIfTrue="1">
      <formula>U20&gt;0</formula>
    </cfRule>
  </conditionalFormatting>
  <conditionalFormatting sqref="W20:W36">
    <cfRule type="expression" dxfId="21" priority="22" stopIfTrue="1">
      <formula>W20&gt;0</formula>
    </cfRule>
  </conditionalFormatting>
  <conditionalFormatting sqref="Y20:Y36">
    <cfRule type="expression" dxfId="20" priority="21" stopIfTrue="1">
      <formula>Y20&gt;0</formula>
    </cfRule>
  </conditionalFormatting>
  <conditionalFormatting sqref="AA20:AA36">
    <cfRule type="expression" dxfId="19" priority="20" stopIfTrue="1">
      <formula>AA20&gt;0</formula>
    </cfRule>
  </conditionalFormatting>
  <conditionalFormatting sqref="AC20:AC36">
    <cfRule type="expression" dxfId="18" priority="19" stopIfTrue="1">
      <formula>AC20&gt;0</formula>
    </cfRule>
  </conditionalFormatting>
  <conditionalFormatting sqref="AC39">
    <cfRule type="expression" dxfId="17" priority="18" stopIfTrue="1">
      <formula>AC39&gt;0</formula>
    </cfRule>
  </conditionalFormatting>
  <conditionalFormatting sqref="AC40:AC68">
    <cfRule type="expression" dxfId="16" priority="17" stopIfTrue="1">
      <formula>AC40&gt;0</formula>
    </cfRule>
  </conditionalFormatting>
  <conditionalFormatting sqref="F37">
    <cfRule type="cellIs" dxfId="15" priority="16" stopIfTrue="1" operator="greaterThan">
      <formula>0</formula>
    </cfRule>
  </conditionalFormatting>
  <conditionalFormatting sqref="F69">
    <cfRule type="cellIs" dxfId="14" priority="15" stopIfTrue="1" operator="greaterThan">
      <formula>0</formula>
    </cfRule>
  </conditionalFormatting>
  <conditionalFormatting sqref="F133">
    <cfRule type="cellIs" dxfId="13" priority="14" stopIfTrue="1" operator="greaterThan">
      <formula>0</formula>
    </cfRule>
  </conditionalFormatting>
  <conditionalFormatting sqref="F197">
    <cfRule type="cellIs" dxfId="12" priority="13" stopIfTrue="1" operator="greaterThan">
      <formula>0</formula>
    </cfRule>
  </conditionalFormatting>
  <conditionalFormatting sqref="F293">
    <cfRule type="cellIs" dxfId="11" priority="8" stopIfTrue="1" operator="greaterThan">
      <formula>0</formula>
    </cfRule>
  </conditionalFormatting>
  <conditionalFormatting sqref="F261">
    <cfRule type="cellIs" dxfId="10" priority="12" stopIfTrue="1" operator="greaterThan">
      <formula>0</formula>
    </cfRule>
  </conditionalFormatting>
  <conditionalFormatting sqref="F101">
    <cfRule type="cellIs" dxfId="9" priority="11" stopIfTrue="1" operator="greaterThan">
      <formula>0</formula>
    </cfRule>
  </conditionalFormatting>
  <conditionalFormatting sqref="F165">
    <cfRule type="cellIs" dxfId="8" priority="10" stopIfTrue="1" operator="greaterThan">
      <formula>0</formula>
    </cfRule>
  </conditionalFormatting>
  <conditionalFormatting sqref="F229">
    <cfRule type="cellIs" dxfId="7" priority="9" stopIfTrue="1" operator="greaterThan">
      <formula>0</formula>
    </cfRule>
  </conditionalFormatting>
  <conditionalFormatting sqref="E198">
    <cfRule type="cellIs" dxfId="6" priority="7" stopIfTrue="1" operator="greaterThan">
      <formula>0</formula>
    </cfRule>
  </conditionalFormatting>
  <conditionalFormatting sqref="G198">
    <cfRule type="cellIs" dxfId="5" priority="6" stopIfTrue="1" operator="greaterThan">
      <formula>0</formula>
    </cfRule>
  </conditionalFormatting>
  <conditionalFormatting sqref="E262">
    <cfRule type="cellIs" dxfId="4" priority="5" stopIfTrue="1" operator="greaterThan">
      <formula>0</formula>
    </cfRule>
  </conditionalFormatting>
  <conditionalFormatting sqref="G262">
    <cfRule type="cellIs" dxfId="3" priority="4" stopIfTrue="1" operator="greaterThan">
      <formula>0</formula>
    </cfRule>
  </conditionalFormatting>
  <conditionalFormatting sqref="AE7:AE324">
    <cfRule type="cellIs" dxfId="2" priority="3" stopIfTrue="1" operator="equal">
      <formula>0.01</formula>
    </cfRule>
  </conditionalFormatting>
  <conditionalFormatting sqref="F198">
    <cfRule type="cellIs" dxfId="1" priority="2" stopIfTrue="1" operator="greaterThan">
      <formula>0</formula>
    </cfRule>
  </conditionalFormatting>
  <conditionalFormatting sqref="F262">
    <cfRule type="cellIs" dxfId="0" priority="1" stopIfTrue="1" operator="greaterThan">
      <formula>0</formula>
    </cfRule>
  </conditionalFormatting>
  <pageMargins left="0.25" right="0.25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Babacova</dc:creator>
  <cp:lastModifiedBy>Iva Babacova</cp:lastModifiedBy>
  <cp:lastPrinted>2016-06-19T20:25:24Z</cp:lastPrinted>
  <dcterms:created xsi:type="dcterms:W3CDTF">2016-06-19T19:58:56Z</dcterms:created>
  <dcterms:modified xsi:type="dcterms:W3CDTF">2016-06-19T20:25:40Z</dcterms:modified>
</cp:coreProperties>
</file>